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hopher-Desktop\Desktop\rpt_nacionalizacion_pendientes\rpt's\"/>
    </mc:Choice>
  </mc:AlternateContent>
  <xr:revisionPtr revIDLastSave="0" documentId="13_ncr:1_{FF4ADDBA-7EF7-40F3-AD48-9789BF62EBC1}" xr6:coauthVersionLast="47" xr6:coauthVersionMax="47" xr10:uidLastSave="{00000000-0000-0000-0000-000000000000}"/>
  <bookViews>
    <workbookView xWindow="-120" yWindow="-120" windowWidth="20730" windowHeight="11160" firstSheet="5" activeTab="5" xr2:uid="{117A2ABF-D10F-46F6-ACA8-E586B81A5914}"/>
  </bookViews>
  <sheets>
    <sheet name="rpt_trámites_pendientes" sheetId="6" state="hidden" r:id="rId1"/>
    <sheet name="rpt_trámites_atendidos" sheetId="1" state="hidden" r:id="rId2"/>
    <sheet name="trámites_no_encontrados" sheetId="5" state="hidden" r:id="rId3"/>
    <sheet name="otros_trámites_encontrados" sheetId="4" state="hidden" r:id="rId4"/>
    <sheet name="»BDSIMNAC" sheetId="3" state="hidden" r:id="rId5"/>
    <sheet name="»rpt" sheetId="18" r:id="rId6"/>
    <sheet name="BDJZ" sheetId="2" state="hidden" r:id="rId7"/>
  </sheets>
  <definedNames>
    <definedName name="_xlnm._FilterDatabase" localSheetId="2" hidden="1">trámites_no_encontrados!$A$15:$B$27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266" i="18" l="1"/>
  <c r="N1265" i="18"/>
  <c r="N1264" i="18"/>
  <c r="N1263" i="18"/>
  <c r="N1262" i="18"/>
  <c r="N1261" i="18"/>
  <c r="N1260" i="18"/>
  <c r="N1259" i="18"/>
  <c r="N1258" i="18"/>
  <c r="N1257" i="18"/>
  <c r="N1256" i="18"/>
  <c r="N1255" i="18"/>
  <c r="N1254" i="18"/>
  <c r="N1253" i="18"/>
  <c r="N1252" i="18"/>
  <c r="N1251" i="18"/>
  <c r="N1250" i="18"/>
  <c r="N1249" i="18"/>
  <c r="N1248" i="18"/>
  <c r="N1247" i="18"/>
  <c r="N1246" i="18"/>
  <c r="N1245" i="18"/>
  <c r="N1244" i="18"/>
  <c r="N1243" i="18"/>
  <c r="N1242" i="18"/>
  <c r="N1241" i="18"/>
  <c r="N1240" i="18"/>
  <c r="N1239" i="18"/>
  <c r="N1238" i="18"/>
  <c r="N1237" i="18"/>
  <c r="N1236" i="18"/>
  <c r="N1235" i="18"/>
  <c r="N1234" i="18"/>
  <c r="N1233" i="18"/>
  <c r="N1232" i="18"/>
  <c r="N1231" i="18"/>
  <c r="N1230" i="18"/>
  <c r="N1229" i="18"/>
  <c r="N1228" i="18"/>
  <c r="N1227" i="18"/>
  <c r="N1226" i="18"/>
  <c r="N1225" i="18"/>
  <c r="N1224" i="18"/>
  <c r="N1223" i="18"/>
  <c r="N1222" i="18"/>
  <c r="N1221" i="18"/>
  <c r="N1220" i="18"/>
  <c r="N1219" i="18"/>
  <c r="N1218" i="18"/>
  <c r="N1217" i="18"/>
  <c r="N1216" i="18"/>
  <c r="N1215" i="18"/>
  <c r="N1214" i="18"/>
  <c r="N1213" i="18"/>
  <c r="N1212" i="18"/>
  <c r="N1211" i="18"/>
  <c r="N1210" i="18"/>
  <c r="N1209" i="18"/>
  <c r="N1208" i="18"/>
  <c r="N1207" i="18"/>
  <c r="N1206" i="18"/>
  <c r="N1205" i="18"/>
  <c r="N1204" i="18"/>
  <c r="N1203" i="18"/>
  <c r="N1202" i="18"/>
  <c r="N1201" i="18"/>
  <c r="N1200" i="18"/>
  <c r="N1199" i="18"/>
  <c r="N1198" i="18"/>
  <c r="N1197" i="18"/>
  <c r="N1196" i="18"/>
  <c r="N1195" i="18"/>
  <c r="N1194" i="18"/>
  <c r="N1193" i="18"/>
  <c r="N1192" i="18"/>
  <c r="N1191" i="18"/>
  <c r="N1190" i="18"/>
  <c r="N1189" i="18"/>
  <c r="N1188" i="18"/>
  <c r="N1187" i="18"/>
  <c r="N1186" i="18"/>
  <c r="N1185" i="18"/>
  <c r="N1184" i="18"/>
  <c r="N1183" i="18"/>
  <c r="N1182" i="18"/>
  <c r="N1181" i="18"/>
  <c r="N1180" i="18"/>
  <c r="N1179" i="18"/>
  <c r="N1178" i="18"/>
  <c r="N1177" i="18"/>
  <c r="N1176" i="18"/>
  <c r="N1175" i="18"/>
  <c r="N1174" i="18"/>
  <c r="N1173" i="18"/>
  <c r="N1172" i="18"/>
  <c r="N1171" i="18"/>
  <c r="N1170" i="18"/>
  <c r="N1169" i="18"/>
  <c r="N1168" i="18"/>
  <c r="N1167" i="18"/>
  <c r="N1166" i="18"/>
  <c r="N1165" i="18"/>
  <c r="N1164" i="18"/>
  <c r="N1163" i="18"/>
  <c r="N1162" i="18"/>
  <c r="N1161" i="18"/>
  <c r="N1160" i="18"/>
  <c r="N1159" i="18"/>
  <c r="N1158" i="18"/>
  <c r="N1157" i="18"/>
  <c r="N1156" i="18"/>
  <c r="N1155" i="18"/>
  <c r="N1154" i="18"/>
  <c r="N1153" i="18"/>
  <c r="N1152" i="18"/>
  <c r="N1151" i="18"/>
  <c r="N1150" i="18"/>
  <c r="N1149" i="18"/>
  <c r="N1148" i="18"/>
  <c r="N1147" i="18"/>
  <c r="N1146" i="18"/>
  <c r="N1145" i="18"/>
  <c r="N1144" i="18"/>
  <c r="N1143" i="18"/>
  <c r="N1142" i="18"/>
  <c r="N1141" i="18"/>
  <c r="N1140" i="18"/>
  <c r="N1139" i="18"/>
  <c r="N1138" i="18"/>
  <c r="N1137" i="18"/>
  <c r="N1136" i="18"/>
  <c r="N1135" i="18"/>
  <c r="N1134" i="18"/>
  <c r="N1133" i="18"/>
  <c r="N1132" i="18"/>
  <c r="N1131" i="18"/>
  <c r="N1130" i="18"/>
  <c r="N1129" i="18"/>
  <c r="N1128" i="18"/>
  <c r="N1127" i="18"/>
  <c r="N1126" i="18"/>
  <c r="N1125" i="18"/>
  <c r="N1124" i="18"/>
  <c r="N1123" i="18"/>
  <c r="N1122" i="18"/>
  <c r="N1121" i="18"/>
  <c r="N1120" i="18"/>
  <c r="N1119" i="18"/>
  <c r="N1118" i="18"/>
  <c r="N1117" i="18"/>
  <c r="N1116" i="18"/>
  <c r="N1115" i="18"/>
  <c r="N1114" i="18"/>
  <c r="N1113" i="18"/>
  <c r="N1112" i="18"/>
  <c r="N1111" i="18"/>
  <c r="N1110" i="18"/>
  <c r="N1109" i="18"/>
  <c r="N1108" i="18"/>
  <c r="N1107" i="18"/>
  <c r="N1106" i="18"/>
  <c r="N1105" i="18"/>
  <c r="N1104" i="18"/>
  <c r="N1103" i="18"/>
  <c r="N1102" i="18"/>
  <c r="N1101" i="18"/>
  <c r="N1100" i="18"/>
  <c r="N1099" i="18"/>
  <c r="N1098" i="18"/>
  <c r="N1097" i="18"/>
  <c r="N1096" i="18"/>
  <c r="N1095" i="18"/>
  <c r="N1094" i="18"/>
  <c r="N1093" i="18"/>
  <c r="N1092" i="18"/>
  <c r="N1091" i="18"/>
  <c r="N1090" i="18"/>
  <c r="N1089" i="18"/>
  <c r="N1088" i="18"/>
  <c r="N1087" i="18"/>
  <c r="N1086" i="18"/>
  <c r="N1085" i="18"/>
  <c r="N1084" i="18"/>
  <c r="N1083" i="18"/>
  <c r="N1082" i="18"/>
  <c r="N1081" i="18"/>
  <c r="N1080" i="18"/>
  <c r="N1079" i="18"/>
  <c r="N1078" i="18"/>
  <c r="N1077" i="18"/>
  <c r="N1076" i="18"/>
  <c r="N1075" i="18"/>
  <c r="N1074" i="18"/>
  <c r="N1073" i="18"/>
  <c r="N1072" i="18"/>
  <c r="N1071" i="18"/>
  <c r="N1070" i="18"/>
  <c r="N1069" i="18"/>
  <c r="N1068" i="18"/>
  <c r="N1067" i="18"/>
  <c r="N1066" i="18"/>
  <c r="N1065" i="18"/>
  <c r="N1064" i="18"/>
  <c r="N1063" i="18"/>
  <c r="N1062" i="18"/>
  <c r="N1061" i="18"/>
  <c r="N1060" i="18"/>
  <c r="N1059" i="18"/>
  <c r="N1058" i="18"/>
  <c r="N1057" i="18"/>
  <c r="N1056" i="18"/>
  <c r="N1055" i="18"/>
  <c r="N1054" i="18"/>
  <c r="N1053" i="18"/>
  <c r="N1052" i="18"/>
  <c r="N1051" i="18"/>
  <c r="N1050" i="18"/>
  <c r="N1049" i="18"/>
  <c r="N1048" i="18"/>
  <c r="N1047" i="18"/>
  <c r="N1046" i="18"/>
  <c r="N1045" i="18"/>
  <c r="N1044" i="18"/>
  <c r="N1043" i="18"/>
  <c r="N1042" i="18"/>
  <c r="N1041" i="18"/>
  <c r="N1040" i="18"/>
  <c r="N1039" i="18"/>
  <c r="N1038" i="18"/>
  <c r="N1037" i="18"/>
  <c r="N1036" i="18"/>
  <c r="N1035" i="18"/>
  <c r="N1034" i="18"/>
  <c r="N1033" i="18"/>
  <c r="N1032" i="18"/>
  <c r="N1031" i="18"/>
  <c r="N1030" i="18"/>
  <c r="N1029" i="18"/>
  <c r="N1028" i="18"/>
  <c r="N1027" i="18"/>
  <c r="N1026" i="18"/>
  <c r="N1025" i="18"/>
  <c r="N1024" i="18"/>
  <c r="N1023" i="18"/>
  <c r="N1022" i="18"/>
  <c r="N1021" i="18"/>
  <c r="N1020" i="18"/>
  <c r="N1019" i="18"/>
  <c r="N1018" i="18"/>
  <c r="N1017" i="18"/>
  <c r="N1016" i="18"/>
  <c r="N1015" i="18"/>
  <c r="N1014" i="18"/>
  <c r="N1013" i="18"/>
  <c r="N1012" i="18"/>
  <c r="N1011" i="18"/>
  <c r="N1010" i="18"/>
  <c r="N1009" i="18"/>
  <c r="N1008" i="18"/>
  <c r="N1007" i="18"/>
  <c r="N1006" i="18"/>
  <c r="N1005" i="18"/>
  <c r="N1004" i="18"/>
  <c r="N1003" i="18"/>
  <c r="N1002" i="18"/>
  <c r="N1001" i="18"/>
  <c r="N1000" i="18"/>
  <c r="N999" i="18"/>
  <c r="N998" i="18"/>
  <c r="N997" i="18"/>
  <c r="N996" i="18"/>
  <c r="N995" i="18"/>
  <c r="N994" i="18"/>
  <c r="N993" i="18"/>
  <c r="N992" i="18"/>
  <c r="N991" i="18"/>
  <c r="N990" i="18"/>
  <c r="N989" i="18"/>
  <c r="N988" i="18"/>
  <c r="N987" i="18"/>
  <c r="N986" i="18"/>
  <c r="N985" i="18"/>
  <c r="N984" i="18"/>
  <c r="N983" i="18"/>
  <c r="N982" i="18"/>
  <c r="N981" i="18"/>
  <c r="N980" i="18"/>
  <c r="N979" i="18"/>
  <c r="N978" i="18"/>
  <c r="N977" i="18"/>
  <c r="N976" i="18"/>
  <c r="N975" i="18"/>
  <c r="N974" i="18"/>
  <c r="N973" i="18"/>
  <c r="N972" i="18"/>
  <c r="N971" i="18"/>
  <c r="N970" i="18"/>
  <c r="N969" i="18"/>
  <c r="N968" i="18"/>
  <c r="N967" i="18"/>
  <c r="N966" i="18"/>
  <c r="N965" i="18"/>
  <c r="N964" i="18"/>
  <c r="N963" i="18"/>
  <c r="N962" i="18"/>
  <c r="N961" i="18"/>
  <c r="N960" i="18"/>
  <c r="N959" i="18"/>
  <c r="N958" i="18"/>
  <c r="N957" i="18"/>
  <c r="N956" i="18"/>
  <c r="N955" i="18"/>
  <c r="N954" i="18"/>
  <c r="N953" i="18"/>
  <c r="N952" i="18"/>
  <c r="N951" i="18"/>
  <c r="N950" i="18"/>
  <c r="N949" i="18"/>
  <c r="N948" i="18"/>
  <c r="N947" i="18"/>
  <c r="N946" i="18"/>
  <c r="N945" i="18"/>
  <c r="N944" i="18"/>
  <c r="N943" i="18"/>
  <c r="N942" i="18"/>
  <c r="N941" i="18"/>
  <c r="N940" i="18"/>
  <c r="N939" i="18"/>
  <c r="N938" i="18"/>
  <c r="N937" i="18"/>
  <c r="N936" i="18"/>
  <c r="N935" i="18"/>
  <c r="N934" i="18"/>
  <c r="N933" i="18"/>
  <c r="N932" i="18"/>
  <c r="N931" i="18"/>
  <c r="N930" i="18"/>
  <c r="N929" i="18"/>
  <c r="N928" i="18"/>
  <c r="N927" i="18"/>
  <c r="N926" i="18"/>
  <c r="N925" i="18"/>
  <c r="N924" i="18"/>
  <c r="N923" i="18"/>
  <c r="N922" i="18"/>
  <c r="N921" i="18"/>
  <c r="N920" i="18"/>
  <c r="N919" i="18"/>
  <c r="N918" i="18"/>
  <c r="N917" i="18"/>
  <c r="N916" i="18"/>
  <c r="N915" i="18"/>
  <c r="N914" i="18"/>
  <c r="N913" i="18"/>
  <c r="N912" i="18"/>
  <c r="N911" i="18"/>
  <c r="N910" i="18"/>
  <c r="N909" i="18"/>
  <c r="N908" i="18"/>
  <c r="N907" i="18"/>
  <c r="N906" i="18"/>
  <c r="N905" i="18"/>
  <c r="N904" i="18"/>
  <c r="N903" i="18"/>
  <c r="N902" i="18"/>
  <c r="N901" i="18"/>
  <c r="N900" i="18"/>
  <c r="N899" i="18"/>
  <c r="N898" i="18"/>
  <c r="N897" i="18"/>
  <c r="N896" i="18"/>
  <c r="N895" i="18"/>
  <c r="N894" i="18"/>
  <c r="N893" i="18"/>
  <c r="N892" i="18"/>
  <c r="N891" i="18"/>
  <c r="N890" i="18"/>
  <c r="N889" i="18"/>
  <c r="N888" i="18"/>
  <c r="N887" i="18"/>
  <c r="N886" i="18"/>
  <c r="N885" i="18"/>
  <c r="N884" i="18"/>
  <c r="N883" i="18"/>
  <c r="N882" i="18"/>
  <c r="N881" i="18"/>
  <c r="N880" i="18"/>
  <c r="N879" i="18"/>
  <c r="N878" i="18"/>
  <c r="N877" i="18"/>
  <c r="N876" i="18"/>
  <c r="N875" i="18"/>
  <c r="N874" i="18"/>
  <c r="N873" i="18"/>
  <c r="N872" i="18"/>
  <c r="N871" i="18"/>
  <c r="N870" i="18"/>
  <c r="N869" i="18"/>
  <c r="N868" i="18"/>
  <c r="N867" i="18"/>
  <c r="N866" i="18"/>
  <c r="N865" i="18"/>
  <c r="N864" i="18"/>
  <c r="N863" i="18"/>
  <c r="N862" i="18"/>
  <c r="N861" i="18"/>
  <c r="N860" i="18"/>
  <c r="N859" i="18"/>
  <c r="N858" i="18"/>
  <c r="N857" i="18"/>
  <c r="N856" i="18"/>
  <c r="N855" i="18"/>
  <c r="N854" i="18"/>
  <c r="N853" i="18"/>
  <c r="N852" i="18"/>
  <c r="N851" i="18"/>
  <c r="N850" i="18"/>
  <c r="N849" i="18"/>
  <c r="N848" i="18"/>
  <c r="N847" i="18"/>
  <c r="N846" i="18"/>
  <c r="N845" i="18"/>
  <c r="N844" i="18"/>
  <c r="N843" i="18"/>
  <c r="N842" i="18"/>
  <c r="N841" i="18"/>
  <c r="N840" i="18"/>
  <c r="N839" i="18"/>
  <c r="N838" i="18"/>
  <c r="N837" i="18"/>
  <c r="N836" i="18"/>
  <c r="N835" i="18"/>
  <c r="N834" i="18"/>
  <c r="N833" i="18"/>
  <c r="N832" i="18"/>
  <c r="N831" i="18"/>
  <c r="N830" i="18"/>
  <c r="N829" i="18"/>
  <c r="N828" i="18"/>
  <c r="N827" i="18"/>
  <c r="N826" i="18"/>
  <c r="N825" i="18"/>
  <c r="N824" i="18"/>
  <c r="N823" i="18"/>
  <c r="N822" i="18"/>
  <c r="N821" i="18"/>
  <c r="N820" i="18"/>
  <c r="N819" i="18"/>
  <c r="N818" i="18"/>
  <c r="N817" i="18"/>
  <c r="N816" i="18"/>
  <c r="N815" i="18"/>
  <c r="N814" i="18"/>
  <c r="N813" i="18"/>
  <c r="N812" i="18"/>
  <c r="N811" i="18"/>
  <c r="N810" i="18"/>
  <c r="N809" i="18"/>
  <c r="N808" i="18"/>
  <c r="N807" i="18"/>
  <c r="N806" i="18"/>
  <c r="N805" i="18"/>
  <c r="N804" i="18"/>
  <c r="N803" i="18"/>
  <c r="N802" i="18"/>
  <c r="N801" i="18"/>
  <c r="N800" i="18"/>
  <c r="N799" i="18"/>
  <c r="N798" i="18"/>
  <c r="N797" i="18"/>
  <c r="N796" i="18"/>
  <c r="N795" i="18"/>
  <c r="N794" i="18"/>
  <c r="N793" i="18"/>
  <c r="N792" i="18"/>
  <c r="N791" i="18"/>
  <c r="N790" i="18"/>
  <c r="N789" i="18"/>
  <c r="N788" i="18"/>
  <c r="N787" i="18"/>
  <c r="N786" i="18"/>
  <c r="N785" i="18"/>
  <c r="N784" i="18"/>
  <c r="N783" i="18"/>
  <c r="N782" i="18"/>
  <c r="N781" i="18"/>
  <c r="N780" i="18"/>
  <c r="N779" i="18"/>
  <c r="N778" i="18"/>
  <c r="N777" i="18"/>
  <c r="N776" i="18"/>
  <c r="N775" i="18"/>
  <c r="N774" i="18"/>
  <c r="N773" i="18"/>
  <c r="N772" i="18"/>
  <c r="N771" i="18"/>
  <c r="N770" i="18"/>
  <c r="N769" i="18"/>
  <c r="N768" i="18"/>
  <c r="N767" i="18"/>
  <c r="N766" i="18"/>
  <c r="N765" i="18"/>
  <c r="N764" i="18"/>
  <c r="N763" i="18"/>
  <c r="N762" i="18"/>
  <c r="N761" i="18"/>
  <c r="N760" i="18"/>
  <c r="N759" i="18"/>
  <c r="N758" i="18"/>
  <c r="N757" i="18"/>
  <c r="N756" i="18"/>
  <c r="N755" i="18"/>
  <c r="N754" i="18"/>
  <c r="N753" i="18"/>
  <c r="N752" i="18"/>
  <c r="N751" i="18"/>
  <c r="N750" i="18"/>
  <c r="N749" i="18"/>
  <c r="N748" i="18"/>
  <c r="N747" i="18"/>
  <c r="N746" i="18"/>
  <c r="N745" i="18"/>
  <c r="N744" i="18"/>
  <c r="N743" i="18"/>
  <c r="N742" i="18"/>
  <c r="N741" i="18"/>
  <c r="N740" i="18"/>
  <c r="N739" i="18"/>
  <c r="N738" i="18"/>
  <c r="N737" i="18"/>
  <c r="N736" i="18"/>
  <c r="N735" i="18"/>
  <c r="N734" i="18"/>
  <c r="N733" i="18"/>
  <c r="N732" i="18"/>
  <c r="N731" i="18"/>
  <c r="N730" i="18"/>
  <c r="N729" i="18"/>
  <c r="N728" i="18"/>
  <c r="N727" i="18"/>
  <c r="N726" i="18"/>
  <c r="N725" i="18"/>
  <c r="N724" i="18"/>
  <c r="N723" i="18"/>
  <c r="N722" i="18"/>
  <c r="N721" i="18"/>
  <c r="N720" i="18"/>
  <c r="N719" i="18"/>
  <c r="N718" i="18"/>
  <c r="N717" i="18"/>
  <c r="N716" i="18"/>
  <c r="N715" i="18"/>
  <c r="N714" i="18"/>
  <c r="N713" i="18"/>
  <c r="N712" i="18"/>
  <c r="N711" i="18"/>
  <c r="N710" i="18"/>
  <c r="N709" i="18"/>
  <c r="N708" i="18"/>
  <c r="N707" i="18"/>
  <c r="N706" i="18"/>
  <c r="N705" i="18"/>
  <c r="N704" i="18"/>
  <c r="N703" i="18"/>
  <c r="N702" i="18"/>
  <c r="N701" i="18"/>
  <c r="N700" i="18"/>
  <c r="N699" i="18"/>
  <c r="N698" i="18"/>
  <c r="N697" i="18"/>
  <c r="N696" i="18"/>
  <c r="N695" i="18"/>
  <c r="N694" i="18"/>
  <c r="N693" i="18"/>
  <c r="N692" i="18"/>
  <c r="N691" i="18"/>
  <c r="N690" i="18"/>
  <c r="N689" i="18"/>
  <c r="N688" i="18"/>
  <c r="N687" i="18"/>
  <c r="N686" i="18"/>
  <c r="N685" i="18"/>
  <c r="N684" i="18"/>
  <c r="N683" i="18"/>
  <c r="N682" i="18"/>
  <c r="N681" i="18"/>
  <c r="N680" i="18"/>
  <c r="N679" i="18"/>
  <c r="N678" i="18"/>
  <c r="N677" i="18"/>
  <c r="N676" i="18"/>
  <c r="N675" i="18"/>
  <c r="N674" i="18"/>
  <c r="N673" i="18"/>
  <c r="N672" i="18"/>
  <c r="N671" i="18"/>
  <c r="N670" i="18"/>
  <c r="N669" i="18"/>
  <c r="N668" i="18"/>
  <c r="N667" i="18"/>
  <c r="N666" i="18"/>
  <c r="N665" i="18"/>
  <c r="N664" i="18"/>
  <c r="N663" i="18"/>
  <c r="N662" i="18"/>
  <c r="N661" i="18"/>
  <c r="N660" i="18"/>
  <c r="N659" i="18"/>
  <c r="N658" i="18"/>
  <c r="N657" i="18"/>
  <c r="N656" i="18"/>
  <c r="N655" i="18"/>
  <c r="N654" i="18"/>
  <c r="N653" i="18"/>
  <c r="N652" i="18"/>
  <c r="N651" i="18"/>
  <c r="N650" i="18"/>
  <c r="N649" i="18"/>
  <c r="N648" i="18"/>
  <c r="N647" i="18"/>
  <c r="N646" i="18"/>
  <c r="N645" i="18"/>
  <c r="N644" i="18"/>
  <c r="N643" i="18"/>
  <c r="N642" i="18"/>
  <c r="N641" i="18"/>
  <c r="N640" i="18"/>
  <c r="N639" i="18"/>
  <c r="N638" i="18"/>
  <c r="N637" i="18"/>
  <c r="N636" i="18"/>
  <c r="N635" i="18"/>
  <c r="N634" i="18"/>
  <c r="N633" i="18"/>
  <c r="N632" i="18"/>
  <c r="N631" i="18"/>
  <c r="N630" i="18"/>
  <c r="N629" i="18"/>
  <c r="N628" i="18"/>
  <c r="N627" i="18"/>
  <c r="N626" i="18"/>
  <c r="N625" i="18"/>
  <c r="N624" i="18"/>
  <c r="N623" i="18"/>
  <c r="N622" i="18"/>
  <c r="N621" i="18"/>
  <c r="N620" i="18"/>
  <c r="N619" i="18"/>
  <c r="N618" i="18"/>
  <c r="N617" i="18"/>
  <c r="N616" i="18"/>
  <c r="N615" i="18"/>
  <c r="N614" i="18"/>
  <c r="N613" i="18"/>
  <c r="N612" i="18"/>
  <c r="N611" i="18"/>
  <c r="N610" i="18"/>
  <c r="N609" i="18"/>
  <c r="N608" i="18"/>
  <c r="N607" i="18"/>
  <c r="N606" i="18"/>
  <c r="N605" i="18"/>
  <c r="N604" i="18"/>
  <c r="N603" i="18"/>
  <c r="N602" i="18"/>
  <c r="N601" i="18"/>
  <c r="N600" i="18"/>
  <c r="N599" i="18"/>
  <c r="N598" i="18"/>
  <c r="N597" i="18"/>
  <c r="N596" i="18"/>
  <c r="N595" i="18"/>
  <c r="N594" i="18"/>
  <c r="N593" i="18"/>
  <c r="N592" i="18"/>
  <c r="N591" i="18"/>
  <c r="N590" i="18"/>
  <c r="N589" i="18"/>
  <c r="N588" i="18"/>
  <c r="N587" i="18"/>
  <c r="N586" i="18"/>
  <c r="N585" i="18"/>
  <c r="N584" i="18"/>
  <c r="N583" i="18"/>
  <c r="N582" i="18"/>
  <c r="N581" i="18"/>
  <c r="N580" i="18"/>
  <c r="N579" i="18"/>
  <c r="N578" i="18"/>
  <c r="N577" i="18"/>
  <c r="N576" i="18"/>
  <c r="N575" i="18"/>
  <c r="N574" i="18"/>
  <c r="N573" i="18"/>
  <c r="N572" i="18"/>
  <c r="N571" i="18"/>
  <c r="N570" i="18"/>
  <c r="N569" i="18"/>
  <c r="N568" i="18"/>
  <c r="N567" i="18"/>
  <c r="N566" i="18"/>
  <c r="N565" i="18"/>
  <c r="N564" i="18"/>
  <c r="N563" i="18"/>
  <c r="N562" i="18"/>
  <c r="N561" i="18"/>
  <c r="N560" i="18"/>
  <c r="N559" i="18"/>
  <c r="N558" i="18"/>
  <c r="N557" i="18"/>
  <c r="N556" i="18"/>
  <c r="N555" i="18"/>
  <c r="N554" i="18"/>
  <c r="N553" i="18"/>
  <c r="N552" i="18"/>
  <c r="N551" i="18"/>
  <c r="N550" i="18"/>
  <c r="N549" i="18"/>
  <c r="N548" i="18"/>
  <c r="N547" i="18"/>
  <c r="N546" i="18"/>
  <c r="N545" i="18"/>
  <c r="N544" i="18"/>
  <c r="N543" i="18"/>
  <c r="N542" i="18"/>
  <c r="N541" i="18"/>
  <c r="N540" i="18"/>
  <c r="N539" i="18"/>
  <c r="N538" i="18"/>
  <c r="N537" i="18"/>
  <c r="N536" i="18"/>
  <c r="N535" i="18"/>
  <c r="N534" i="18"/>
  <c r="N533" i="18"/>
  <c r="N532" i="18"/>
  <c r="N531" i="18"/>
  <c r="N530" i="18"/>
  <c r="N529" i="18"/>
  <c r="N528" i="18"/>
  <c r="N527" i="18"/>
  <c r="N526" i="18"/>
  <c r="N525" i="18"/>
  <c r="N524" i="18"/>
  <c r="N523" i="18"/>
  <c r="N522" i="18"/>
  <c r="N521" i="18"/>
  <c r="N520" i="18"/>
  <c r="N519" i="18"/>
  <c r="N518" i="18"/>
  <c r="N517" i="18"/>
  <c r="N516" i="18"/>
  <c r="N515" i="18"/>
  <c r="N514" i="18"/>
  <c r="N513" i="18"/>
  <c r="N512" i="18"/>
  <c r="N511" i="18"/>
  <c r="N510" i="18"/>
  <c r="N509" i="18"/>
  <c r="N508" i="18"/>
  <c r="N507" i="18"/>
  <c r="N506" i="18"/>
  <c r="N505" i="18"/>
  <c r="N504" i="18"/>
  <c r="N503" i="18"/>
  <c r="N502" i="18"/>
  <c r="N501" i="18"/>
  <c r="N500" i="18"/>
  <c r="N499" i="18"/>
  <c r="N498" i="18"/>
  <c r="N497" i="18"/>
  <c r="N496" i="18"/>
  <c r="N495" i="18"/>
  <c r="N494" i="18"/>
  <c r="N493" i="18"/>
  <c r="N492" i="18"/>
  <c r="N491" i="18"/>
  <c r="N490" i="18"/>
  <c r="N489" i="18"/>
  <c r="N488" i="18"/>
  <c r="N487" i="18"/>
  <c r="N486" i="18"/>
  <c r="N485" i="18"/>
  <c r="N484" i="18"/>
  <c r="N483" i="18"/>
  <c r="N482" i="18"/>
  <c r="N481" i="18"/>
  <c r="N480" i="18"/>
  <c r="N479" i="18"/>
  <c r="N478" i="18"/>
  <c r="N477" i="18"/>
  <c r="N476" i="18"/>
  <c r="N475" i="18"/>
  <c r="N474" i="18"/>
  <c r="N473" i="18"/>
  <c r="N472" i="18"/>
  <c r="N471" i="18"/>
  <c r="N470" i="18"/>
  <c r="N469" i="18"/>
  <c r="N468" i="18"/>
  <c r="N467" i="18"/>
  <c r="N466" i="18"/>
  <c r="N465" i="18"/>
  <c r="N464" i="18"/>
  <c r="N463" i="18"/>
  <c r="N462" i="18"/>
  <c r="N461" i="18"/>
  <c r="N460" i="18"/>
  <c r="N459" i="18"/>
  <c r="N458" i="18"/>
  <c r="N457" i="18"/>
  <c r="N456" i="18"/>
  <c r="N455" i="18"/>
  <c r="N454" i="18"/>
  <c r="N453" i="18"/>
  <c r="N452" i="18"/>
  <c r="N451" i="18"/>
  <c r="N450" i="18"/>
  <c r="N449" i="18"/>
  <c r="N448" i="18"/>
  <c r="N447" i="18"/>
  <c r="N446" i="18"/>
  <c r="N445" i="18"/>
  <c r="N444" i="18"/>
  <c r="N443" i="18"/>
  <c r="N442" i="18"/>
  <c r="N441" i="18"/>
  <c r="N440" i="18"/>
  <c r="N439" i="18"/>
  <c r="N438" i="18"/>
  <c r="N437" i="18"/>
  <c r="N436" i="18"/>
  <c r="N435" i="18"/>
  <c r="N434" i="18"/>
  <c r="N433" i="18"/>
  <c r="N432" i="18"/>
  <c r="N431" i="18"/>
  <c r="N430" i="18"/>
  <c r="N429" i="18"/>
  <c r="N428" i="18"/>
  <c r="N427" i="18"/>
  <c r="N426" i="18"/>
  <c r="N425" i="18"/>
  <c r="N424" i="18"/>
  <c r="N423" i="18"/>
  <c r="N422" i="18"/>
  <c r="N421" i="18"/>
  <c r="N420" i="18"/>
  <c r="N419" i="18"/>
  <c r="N418" i="18"/>
  <c r="N417" i="18"/>
  <c r="N416" i="18"/>
  <c r="N415" i="18"/>
  <c r="N414" i="18"/>
  <c r="N413" i="18"/>
  <c r="N412" i="18"/>
  <c r="N411" i="18"/>
  <c r="N410" i="18"/>
  <c r="N409" i="18"/>
  <c r="N408" i="18"/>
  <c r="N407" i="18"/>
  <c r="N406" i="18"/>
  <c r="N405" i="18"/>
  <c r="N404" i="18"/>
  <c r="N403" i="18"/>
  <c r="N402" i="18"/>
  <c r="N401" i="18"/>
  <c r="N400" i="18"/>
  <c r="N399" i="18"/>
  <c r="N398" i="18"/>
  <c r="N397" i="18"/>
  <c r="N396" i="18"/>
  <c r="N395" i="18"/>
  <c r="N394" i="18"/>
  <c r="N393" i="18"/>
  <c r="N392" i="18"/>
  <c r="N391" i="18"/>
  <c r="N390" i="18"/>
  <c r="N389" i="18"/>
  <c r="N388" i="18"/>
  <c r="N387" i="18"/>
  <c r="N386" i="18"/>
  <c r="N385" i="18"/>
  <c r="N384" i="18"/>
  <c r="N383" i="18"/>
  <c r="N382" i="18"/>
  <c r="N381" i="18"/>
  <c r="N380" i="18"/>
  <c r="N379" i="18"/>
  <c r="N378" i="18"/>
  <c r="N377" i="18"/>
  <c r="N376" i="18"/>
  <c r="N375" i="18"/>
  <c r="N374" i="18"/>
  <c r="N373" i="18"/>
  <c r="N372" i="18"/>
  <c r="N371" i="18"/>
  <c r="N370" i="18"/>
  <c r="N369" i="18"/>
  <c r="N368" i="18"/>
  <c r="N367" i="18"/>
  <c r="N366" i="18"/>
  <c r="N365" i="18"/>
  <c r="N364" i="18"/>
  <c r="N363" i="18"/>
  <c r="N362" i="18"/>
  <c r="N361" i="18"/>
  <c r="N360" i="18"/>
  <c r="N359" i="18"/>
  <c r="N358" i="18"/>
  <c r="N357" i="18"/>
  <c r="N356" i="18"/>
  <c r="N355" i="18"/>
  <c r="N354" i="18"/>
  <c r="N353" i="18"/>
  <c r="N352" i="18"/>
  <c r="N351" i="18"/>
  <c r="N350" i="18"/>
  <c r="N349" i="18"/>
  <c r="N348" i="18"/>
  <c r="N347" i="18"/>
  <c r="N346" i="18"/>
  <c r="N345" i="18"/>
  <c r="N344" i="18"/>
  <c r="N343" i="18"/>
  <c r="N342" i="18"/>
  <c r="N341" i="18"/>
  <c r="N340" i="18"/>
  <c r="N339" i="18"/>
  <c r="N338" i="18"/>
  <c r="N337" i="18"/>
  <c r="N336" i="18"/>
  <c r="N335" i="18"/>
  <c r="N334" i="18"/>
  <c r="N333" i="18"/>
  <c r="N332" i="18"/>
  <c r="N331" i="18"/>
  <c r="N330" i="18"/>
  <c r="N329" i="18"/>
  <c r="N328" i="18"/>
  <c r="N327" i="18"/>
  <c r="N326" i="18"/>
  <c r="N325" i="18"/>
  <c r="N324" i="18"/>
  <c r="N323" i="18"/>
  <c r="N322" i="18"/>
  <c r="N321" i="18"/>
  <c r="N320" i="18"/>
  <c r="N319" i="18"/>
  <c r="N318" i="18"/>
  <c r="N317" i="18"/>
  <c r="N316" i="18"/>
  <c r="N315" i="18"/>
  <c r="N314" i="18"/>
  <c r="N313" i="18"/>
  <c r="N312" i="18"/>
  <c r="N311" i="18"/>
  <c r="N310" i="18"/>
  <c r="N309" i="18"/>
  <c r="N308" i="18"/>
  <c r="N307" i="18"/>
  <c r="N306" i="18"/>
  <c r="N305" i="18"/>
  <c r="N304" i="18"/>
  <c r="N303" i="18"/>
  <c r="N302" i="18"/>
  <c r="N301" i="18"/>
  <c r="N300" i="18"/>
  <c r="N299" i="18"/>
  <c r="N298" i="18"/>
  <c r="N297" i="18"/>
  <c r="N296" i="18"/>
  <c r="N295" i="18"/>
  <c r="N294" i="18"/>
  <c r="N293" i="18"/>
  <c r="N292" i="18"/>
  <c r="N291" i="18"/>
  <c r="N290" i="18"/>
  <c r="N289" i="18"/>
  <c r="N288" i="18"/>
  <c r="N287" i="18"/>
  <c r="N286" i="18"/>
  <c r="N285" i="18"/>
  <c r="N284" i="18"/>
  <c r="N283" i="18"/>
  <c r="N282" i="18"/>
  <c r="N281" i="18"/>
  <c r="N280" i="18"/>
  <c r="N279" i="18"/>
  <c r="N278" i="18"/>
  <c r="N277" i="18"/>
  <c r="N276" i="18"/>
  <c r="N275" i="18"/>
  <c r="N274" i="18"/>
  <c r="N273" i="18"/>
  <c r="N272" i="18"/>
  <c r="N271" i="18"/>
  <c r="N270" i="18"/>
  <c r="N269" i="18"/>
  <c r="N268" i="18"/>
  <c r="N267" i="18"/>
  <c r="N266" i="18"/>
  <c r="N265" i="18"/>
  <c r="N264" i="18"/>
  <c r="N263" i="18"/>
  <c r="N262" i="18"/>
  <c r="N261" i="18"/>
  <c r="N260" i="18"/>
  <c r="N259" i="18"/>
  <c r="N258" i="18"/>
  <c r="N257" i="18"/>
  <c r="N256" i="18"/>
  <c r="N255" i="18"/>
  <c r="N254" i="18"/>
  <c r="N253" i="18"/>
  <c r="N252" i="18"/>
  <c r="N251" i="18"/>
  <c r="N250" i="18"/>
  <c r="N249" i="18"/>
  <c r="N248" i="18"/>
  <c r="N247" i="18"/>
  <c r="N246" i="18"/>
  <c r="N245" i="18"/>
  <c r="N244" i="18"/>
  <c r="N243" i="18"/>
  <c r="N242" i="18"/>
  <c r="N241" i="18"/>
  <c r="N240" i="18"/>
  <c r="N239" i="18"/>
  <c r="N238" i="18"/>
  <c r="N237" i="18"/>
  <c r="N236" i="18"/>
  <c r="N235" i="18"/>
  <c r="N234" i="18"/>
  <c r="N233" i="18"/>
  <c r="N232" i="18"/>
  <c r="N231" i="18"/>
  <c r="N230" i="18"/>
  <c r="N229" i="18"/>
  <c r="N228" i="18"/>
  <c r="N227" i="18"/>
  <c r="N226" i="18"/>
  <c r="N225" i="18"/>
  <c r="N224" i="18"/>
  <c r="N223" i="18"/>
  <c r="N222" i="18"/>
  <c r="N221" i="18"/>
  <c r="N220" i="18"/>
  <c r="N219" i="18"/>
  <c r="N218" i="18"/>
  <c r="N217" i="18"/>
  <c r="N216" i="18"/>
  <c r="N215" i="18"/>
  <c r="N214" i="18"/>
  <c r="N213" i="18"/>
  <c r="N212" i="18"/>
  <c r="N211" i="18"/>
  <c r="N210" i="18"/>
  <c r="N209" i="18"/>
  <c r="N208" i="18"/>
  <c r="N207" i="18"/>
  <c r="N206" i="18"/>
  <c r="N205" i="18"/>
  <c r="N204" i="18"/>
  <c r="N203" i="18"/>
  <c r="N202" i="18"/>
  <c r="N201" i="18"/>
  <c r="N200" i="18"/>
  <c r="N199" i="18"/>
  <c r="N198" i="18"/>
  <c r="N197" i="18"/>
  <c r="N196" i="18"/>
  <c r="N195" i="18"/>
  <c r="N194" i="18"/>
  <c r="N193" i="18"/>
  <c r="N192" i="18"/>
  <c r="N191" i="18"/>
  <c r="N190" i="18"/>
  <c r="N189" i="18"/>
  <c r="N188" i="18"/>
  <c r="N187" i="18"/>
  <c r="N186" i="18"/>
  <c r="N185" i="18"/>
  <c r="N184" i="18"/>
  <c r="N183" i="18"/>
  <c r="N182" i="18"/>
  <c r="N181" i="18"/>
  <c r="N180" i="18"/>
  <c r="N179" i="18"/>
  <c r="N178" i="18"/>
  <c r="N177" i="18"/>
  <c r="N176" i="18"/>
  <c r="N175" i="18"/>
  <c r="N174" i="18"/>
  <c r="N173" i="18"/>
  <c r="N172" i="18"/>
  <c r="N171" i="18"/>
  <c r="N170" i="18"/>
  <c r="N169" i="18"/>
  <c r="N168" i="18"/>
  <c r="N167" i="18"/>
  <c r="N166" i="18"/>
  <c r="N165" i="18"/>
  <c r="N164" i="18"/>
  <c r="N163" i="18"/>
  <c r="N162" i="18"/>
  <c r="N161" i="18"/>
  <c r="N160" i="18"/>
  <c r="N159" i="18"/>
  <c r="N158" i="18"/>
  <c r="N157" i="18"/>
  <c r="N156" i="18"/>
  <c r="N155" i="18"/>
  <c r="N154" i="18"/>
  <c r="N153" i="18"/>
  <c r="N152" i="18"/>
  <c r="N151" i="18"/>
  <c r="N150" i="18"/>
  <c r="N149" i="18"/>
  <c r="N148" i="18"/>
  <c r="N147" i="18"/>
  <c r="N146" i="18"/>
  <c r="N145" i="18"/>
  <c r="N144" i="18"/>
  <c r="N143" i="18"/>
  <c r="N142" i="18"/>
  <c r="N141" i="18"/>
  <c r="N140" i="18"/>
  <c r="N139" i="18"/>
  <c r="N138" i="18"/>
  <c r="N137" i="18"/>
  <c r="N136" i="18"/>
  <c r="N135" i="18"/>
  <c r="N134" i="18"/>
  <c r="N133" i="18"/>
  <c r="N132" i="18"/>
  <c r="N131" i="18"/>
  <c r="N130" i="18"/>
  <c r="N129" i="18"/>
  <c r="N128" i="18"/>
  <c r="N127" i="18"/>
  <c r="N126" i="18"/>
  <c r="N125" i="18"/>
  <c r="N124" i="18"/>
  <c r="N123" i="18"/>
  <c r="N122" i="18"/>
  <c r="N121" i="18"/>
  <c r="N120" i="18"/>
  <c r="N119" i="18"/>
  <c r="N118" i="18"/>
  <c r="N117" i="18"/>
  <c r="N116" i="18"/>
  <c r="N115" i="18"/>
  <c r="N114" i="18"/>
  <c r="N113" i="18"/>
  <c r="N112" i="18"/>
  <c r="N111" i="18"/>
  <c r="N110" i="18"/>
  <c r="N109" i="18"/>
  <c r="N108" i="18"/>
  <c r="N107" i="18"/>
  <c r="N106" i="18"/>
  <c r="N105" i="18"/>
  <c r="N104" i="18"/>
  <c r="N103" i="18"/>
  <c r="N102" i="18"/>
  <c r="N101" i="18"/>
  <c r="N100" i="18"/>
  <c r="N99" i="18"/>
  <c r="N98" i="18"/>
  <c r="N97" i="18"/>
  <c r="N96" i="18"/>
  <c r="N95" i="18"/>
  <c r="N94" i="18"/>
  <c r="N93" i="18"/>
  <c r="N92" i="18"/>
  <c r="N91" i="18"/>
  <c r="N90" i="18"/>
  <c r="N89" i="18"/>
  <c r="N88" i="18"/>
  <c r="N87" i="18"/>
  <c r="N86" i="18"/>
  <c r="N85" i="18"/>
  <c r="N84" i="18"/>
  <c r="N83" i="18"/>
  <c r="N82" i="18"/>
  <c r="N81" i="18"/>
  <c r="N80" i="18"/>
  <c r="N79" i="18"/>
  <c r="N78" i="18"/>
  <c r="N77" i="18"/>
  <c r="N76" i="18"/>
  <c r="N75" i="18"/>
  <c r="N74" i="18"/>
  <c r="N73" i="18"/>
  <c r="N72" i="18"/>
  <c r="N71" i="18"/>
  <c r="N70" i="18"/>
  <c r="N69" i="18"/>
  <c r="N68" i="18"/>
  <c r="N67" i="18"/>
  <c r="N66" i="18"/>
  <c r="N65" i="18"/>
  <c r="N64" i="18"/>
  <c r="N63" i="18"/>
  <c r="N62" i="18"/>
  <c r="N61" i="18"/>
  <c r="N60" i="18"/>
  <c r="N59" i="18"/>
  <c r="N58" i="18"/>
  <c r="N57" i="18"/>
  <c r="N56" i="18"/>
  <c r="N55" i="18"/>
  <c r="N54" i="18"/>
  <c r="N53" i="18"/>
  <c r="N52" i="18"/>
  <c r="N51" i="18"/>
  <c r="N50" i="18"/>
  <c r="N49" i="18"/>
  <c r="N48" i="18"/>
  <c r="N47" i="18"/>
  <c r="N46" i="18"/>
  <c r="N45" i="18"/>
  <c r="N44" i="18"/>
  <c r="N43" i="18"/>
  <c r="N42" i="18"/>
  <c r="N41" i="18"/>
  <c r="N40" i="18"/>
  <c r="N39" i="18"/>
  <c r="N38" i="18"/>
  <c r="N37" i="18"/>
  <c r="N36" i="18"/>
  <c r="N35" i="18"/>
  <c r="N34" i="18"/>
  <c r="N33" i="18"/>
  <c r="N32" i="18"/>
  <c r="N31" i="18"/>
  <c r="N30" i="18"/>
  <c r="N29" i="18"/>
  <c r="N28" i="18"/>
  <c r="N27" i="18"/>
  <c r="N26" i="18"/>
  <c r="N25" i="18"/>
  <c r="N24" i="18"/>
  <c r="N23" i="18"/>
  <c r="N22" i="18"/>
  <c r="N21" i="18"/>
  <c r="N20" i="18"/>
  <c r="N19" i="18"/>
  <c r="N18" i="18"/>
  <c r="N17" i="18"/>
  <c r="N16" i="18"/>
  <c r="N15" i="18"/>
  <c r="N14" i="18"/>
  <c r="N13" i="18"/>
  <c r="N12" i="18"/>
  <c r="N11" i="18"/>
  <c r="N10" i="18"/>
  <c r="N9" i="18"/>
  <c r="N8" i="18"/>
  <c r="N7" i="18"/>
  <c r="N6" i="18"/>
  <c r="N5" i="18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2" i="3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8" i="1"/>
  <c r="E169" i="1"/>
  <c r="E170" i="1"/>
  <c r="E171" i="1"/>
  <c r="E172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8" i="1"/>
  <c r="E409" i="1"/>
  <c r="E410" i="1"/>
  <c r="E411" i="1"/>
  <c r="E412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3" i="1"/>
  <c r="E694" i="1"/>
  <c r="E695" i="1"/>
  <c r="E696" i="1"/>
  <c r="E697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1" i="1"/>
  <c r="E802" i="1"/>
  <c r="E803" i="1"/>
  <c r="E804" i="1"/>
  <c r="E805" i="1"/>
  <c r="E806" i="1"/>
  <c r="E810" i="1"/>
  <c r="E811" i="1"/>
  <c r="E812" i="1"/>
  <c r="E813" i="1"/>
  <c r="E814" i="1"/>
  <c r="E815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3" i="1"/>
  <c r="E974" i="1"/>
  <c r="E975" i="1"/>
  <c r="E976" i="1"/>
  <c r="E977" i="1"/>
  <c r="E978" i="1"/>
  <c r="E979" i="1"/>
  <c r="E980" i="1"/>
  <c r="E981" i="1"/>
  <c r="E982" i="1"/>
  <c r="E984" i="1"/>
  <c r="E985" i="1"/>
  <c r="E986" i="1"/>
  <c r="E987" i="1"/>
  <c r="E988" i="1"/>
  <c r="E989" i="1"/>
  <c r="E990" i="1"/>
  <c r="E991" i="1"/>
  <c r="E992" i="1"/>
  <c r="E993" i="1"/>
  <c r="E995" i="1"/>
  <c r="E996" i="1"/>
  <c r="E997" i="1"/>
  <c r="E998" i="1"/>
  <c r="E999" i="1"/>
  <c r="E1001" i="1"/>
  <c r="E1002" i="1"/>
  <c r="E1003" i="1"/>
  <c r="E1004" i="1"/>
  <c r="E1005" i="1"/>
  <c r="E1007" i="1"/>
  <c r="E1008" i="1"/>
  <c r="E1009" i="1"/>
  <c r="E1010" i="1"/>
  <c r="E1011" i="1"/>
  <c r="E1012" i="1"/>
  <c r="E1013" i="1"/>
  <c r="E1014" i="1"/>
  <c r="E1015" i="1"/>
  <c r="E1019" i="1"/>
  <c r="E1020" i="1"/>
  <c r="E1021" i="1"/>
  <c r="E1022" i="1"/>
  <c r="E1023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5" i="1"/>
  <c r="E1077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9" i="1"/>
  <c r="E1260" i="1"/>
  <c r="E1261" i="1"/>
  <c r="E1262" i="1"/>
  <c r="E1263" i="1"/>
  <c r="E1264" i="1"/>
  <c r="E1265" i="1"/>
  <c r="E1266" i="1"/>
  <c r="E1267" i="1"/>
  <c r="E1268" i="1"/>
  <c r="E1269" i="1"/>
  <c r="E1271" i="1"/>
  <c r="E1272" i="1"/>
  <c r="E1273" i="1"/>
  <c r="E1274" i="1"/>
  <c r="E1275" i="1"/>
  <c r="E1276" i="1"/>
  <c r="E1281" i="1"/>
  <c r="E1282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10" i="1"/>
  <c r="E1313" i="1"/>
  <c r="E1320" i="1"/>
  <c r="E1321" i="1"/>
  <c r="E1322" i="1"/>
  <c r="E1323" i="1"/>
  <c r="E1324" i="1"/>
  <c r="E1325" i="1"/>
  <c r="E1327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81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D895" i="6"/>
  <c r="E895" i="6" s="1"/>
  <c r="D894" i="6"/>
  <c r="E894" i="6" s="1"/>
  <c r="D874" i="6"/>
  <c r="E874" i="6" s="1"/>
  <c r="D873" i="6"/>
  <c r="E873" i="6" s="1"/>
  <c r="D872" i="6"/>
  <c r="E872" i="6" s="1"/>
  <c r="D856" i="6"/>
  <c r="E856" i="6" s="1"/>
  <c r="D854" i="6"/>
  <c r="E854" i="6" s="1"/>
  <c r="D853" i="6"/>
  <c r="E853" i="6" s="1"/>
  <c r="D852" i="6"/>
  <c r="E852" i="6" s="1"/>
  <c r="D851" i="6"/>
  <c r="E851" i="6" s="1"/>
  <c r="D850" i="6"/>
  <c r="E850" i="6" s="1"/>
  <c r="D844" i="6"/>
  <c r="E844" i="6" s="1"/>
  <c r="D843" i="6"/>
  <c r="E843" i="6" s="1"/>
  <c r="D842" i="6"/>
  <c r="E842" i="6" s="1"/>
  <c r="D824" i="6"/>
  <c r="E824" i="6" s="1"/>
  <c r="D819" i="6"/>
  <c r="E819" i="6" s="1"/>
  <c r="D818" i="6"/>
  <c r="E818" i="6" s="1"/>
  <c r="D664" i="6"/>
  <c r="E664" i="6" s="1"/>
  <c r="D663" i="6"/>
  <c r="E663" i="6" s="1"/>
  <c r="D662" i="6"/>
  <c r="E662" i="6" s="1"/>
  <c r="D623" i="6"/>
  <c r="E623" i="6" s="1"/>
  <c r="D622" i="6"/>
  <c r="E622" i="6" s="1"/>
  <c r="D621" i="6"/>
  <c r="E621" i="6" s="1"/>
  <c r="D620" i="6"/>
  <c r="E620" i="6" s="1"/>
  <c r="D619" i="6"/>
  <c r="E619" i="6" s="1"/>
  <c r="D618" i="6"/>
  <c r="E618" i="6" s="1"/>
  <c r="D609" i="6"/>
  <c r="E609" i="6" s="1"/>
  <c r="D608" i="6"/>
  <c r="E608" i="6" s="1"/>
  <c r="D597" i="6"/>
  <c r="E597" i="6" s="1"/>
  <c r="D591" i="6"/>
  <c r="E591" i="6" s="1"/>
  <c r="D524" i="6"/>
  <c r="E524" i="6" s="1"/>
  <c r="D523" i="6"/>
  <c r="E523" i="6" s="1"/>
  <c r="D522" i="6"/>
  <c r="E522" i="6" s="1"/>
  <c r="D521" i="6"/>
  <c r="E521" i="6" s="1"/>
  <c r="D520" i="6"/>
  <c r="E520" i="6" s="1"/>
  <c r="D438" i="6"/>
  <c r="E438" i="6" s="1"/>
  <c r="D437" i="6"/>
  <c r="E437" i="6" s="1"/>
  <c r="D436" i="6"/>
  <c r="E436" i="6" s="1"/>
  <c r="D435" i="6"/>
  <c r="E435" i="6" s="1"/>
  <c r="D431" i="6"/>
  <c r="E431" i="6" s="1"/>
  <c r="D430" i="6"/>
  <c r="E430" i="6" s="1"/>
  <c r="D429" i="6"/>
  <c r="E429" i="6" s="1"/>
  <c r="D360" i="6"/>
  <c r="E360" i="6" s="1"/>
  <c r="D359" i="6"/>
  <c r="E359" i="6" s="1"/>
  <c r="D294" i="6"/>
  <c r="E294" i="6" s="1"/>
  <c r="D263" i="6"/>
  <c r="E263" i="6" s="1"/>
  <c r="D262" i="6"/>
  <c r="E262" i="6" s="1"/>
  <c r="D261" i="6"/>
  <c r="E261" i="6" s="1"/>
  <c r="D260" i="6"/>
  <c r="E260" i="6" s="1"/>
  <c r="D259" i="6"/>
  <c r="E259" i="6" s="1"/>
  <c r="D258" i="6"/>
  <c r="E258" i="6" s="1"/>
  <c r="D257" i="6"/>
  <c r="E257" i="6" s="1"/>
  <c r="D157" i="6"/>
  <c r="E157" i="6" s="1"/>
  <c r="E86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7" i="6"/>
  <c r="E18" i="6"/>
  <c r="E19" i="6"/>
  <c r="E20" i="6"/>
  <c r="E21" i="6"/>
  <c r="E22" i="6"/>
  <c r="E23" i="6"/>
  <c r="E24" i="6"/>
  <c r="E25" i="6"/>
  <c r="E27" i="6"/>
  <c r="E32" i="6"/>
  <c r="E33" i="6"/>
  <c r="E35" i="6"/>
  <c r="E36" i="6"/>
  <c r="E37" i="6"/>
  <c r="E38" i="6"/>
  <c r="E39" i="6"/>
  <c r="E40" i="6"/>
  <c r="E41" i="6"/>
  <c r="E42" i="6"/>
  <c r="E43" i="6"/>
  <c r="E44" i="6"/>
  <c r="E45" i="6"/>
  <c r="E46" i="6"/>
  <c r="E51" i="6"/>
  <c r="E52" i="6"/>
  <c r="E54" i="6"/>
  <c r="E55" i="6"/>
  <c r="E59" i="6"/>
  <c r="E60" i="6"/>
  <c r="E61" i="6"/>
  <c r="E62" i="6"/>
  <c r="E63" i="6"/>
  <c r="E64" i="6"/>
  <c r="E70" i="6"/>
  <c r="E71" i="6"/>
  <c r="E72" i="6"/>
  <c r="E78" i="6"/>
  <c r="E79" i="6"/>
  <c r="E82" i="6"/>
  <c r="E83" i="6"/>
  <c r="E84" i="6"/>
  <c r="E85" i="6"/>
  <c r="E89" i="6"/>
  <c r="E90" i="6"/>
  <c r="E91" i="6"/>
  <c r="E93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2" i="6"/>
  <c r="E323" i="6"/>
  <c r="E324" i="6"/>
  <c r="E325" i="6"/>
  <c r="E326" i="6"/>
  <c r="E327" i="6"/>
  <c r="E328" i="6"/>
  <c r="E329" i="6"/>
  <c r="E330" i="6"/>
  <c r="E331" i="6"/>
  <c r="E333" i="6"/>
  <c r="E334" i="6"/>
  <c r="E335" i="6"/>
  <c r="E336" i="6"/>
  <c r="E337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4" i="6"/>
  <c r="E425" i="6"/>
  <c r="E426" i="6"/>
  <c r="E427" i="6"/>
  <c r="E428" i="6"/>
  <c r="E432" i="6"/>
  <c r="E433" i="6"/>
  <c r="E434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4" i="6"/>
  <c r="E565" i="6"/>
  <c r="E566" i="6"/>
  <c r="E567" i="6"/>
  <c r="E568" i="6"/>
  <c r="E569" i="6"/>
  <c r="E570" i="6"/>
  <c r="E571" i="6"/>
  <c r="E572" i="6"/>
  <c r="E573" i="6"/>
  <c r="E575" i="6"/>
  <c r="E576" i="6"/>
  <c r="E577" i="6"/>
  <c r="E578" i="6"/>
  <c r="E579" i="6"/>
  <c r="E580" i="6"/>
  <c r="E581" i="6"/>
  <c r="E582" i="6"/>
  <c r="E583" i="6"/>
  <c r="E584" i="6"/>
  <c r="E586" i="6"/>
  <c r="E587" i="6"/>
  <c r="E588" i="6"/>
  <c r="E589" i="6"/>
  <c r="E590" i="6"/>
  <c r="E592" i="6"/>
  <c r="E593" i="6"/>
  <c r="E594" i="6"/>
  <c r="E595" i="6"/>
  <c r="E596" i="6"/>
  <c r="E598" i="6"/>
  <c r="E599" i="6"/>
  <c r="E600" i="6"/>
  <c r="E601" i="6"/>
  <c r="E602" i="6"/>
  <c r="E603" i="6"/>
  <c r="E604" i="6"/>
  <c r="E605" i="6"/>
  <c r="E606" i="6"/>
  <c r="E610" i="6"/>
  <c r="E611" i="6"/>
  <c r="E612" i="6"/>
  <c r="E613" i="6"/>
  <c r="E614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9" i="6"/>
  <c r="E661" i="6"/>
  <c r="E665" i="6"/>
  <c r="E666" i="6"/>
  <c r="E667" i="6"/>
  <c r="E668" i="6"/>
  <c r="E669" i="6"/>
  <c r="E670" i="6"/>
  <c r="E671" i="6"/>
  <c r="E672" i="6"/>
  <c r="E673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800" i="6"/>
  <c r="E801" i="6"/>
  <c r="E802" i="6"/>
  <c r="E803" i="6"/>
  <c r="E804" i="6"/>
  <c r="E805" i="6"/>
  <c r="E806" i="6"/>
  <c r="E807" i="6"/>
  <c r="E808" i="6"/>
  <c r="E809" i="6"/>
  <c r="E810" i="6"/>
  <c r="E812" i="6"/>
  <c r="E813" i="6"/>
  <c r="E814" i="6"/>
  <c r="E815" i="6"/>
  <c r="E816" i="6"/>
  <c r="E817" i="6"/>
  <c r="E822" i="6"/>
  <c r="E823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6" i="6"/>
  <c r="E849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2" i="6"/>
  <c r="N2" i="1"/>
  <c r="D2" i="5"/>
  <c r="D3" i="5"/>
  <c r="D4" i="5"/>
  <c r="D5" i="5"/>
  <c r="D6" i="5"/>
  <c r="D7" i="5"/>
  <c r="B2" i="5"/>
  <c r="B3" i="5"/>
  <c r="B4" i="5"/>
  <c r="B5" i="5"/>
  <c r="B6" i="5"/>
  <c r="B7" i="5"/>
  <c r="C2" i="5"/>
  <c r="C3" i="5"/>
  <c r="C4" i="5"/>
  <c r="C5" i="5"/>
  <c r="C6" i="5"/>
  <c r="C7" i="5"/>
  <c r="G3" i="5"/>
  <c r="G4" i="5"/>
  <c r="G5" i="5"/>
  <c r="G6" i="5"/>
  <c r="G7" i="5"/>
  <c r="G2" i="5"/>
  <c r="F2" i="5"/>
  <c r="F3" i="5"/>
  <c r="F4" i="5"/>
  <c r="F5" i="5"/>
  <c r="F6" i="5"/>
  <c r="F7" i="5"/>
</calcChain>
</file>

<file path=xl/sharedStrings.xml><?xml version="1.0" encoding="utf-8"?>
<sst xmlns="http://schemas.openxmlformats.org/spreadsheetml/2006/main" count="104668" uniqueCount="21575">
  <si>
    <t>N°</t>
  </si>
  <si>
    <t>ADMINISTRADO</t>
  </si>
  <si>
    <t>NACIONALIDAD</t>
  </si>
  <si>
    <t xml:space="preserve">N° DOCUMENTO </t>
  </si>
  <si>
    <t>SUBTIPO</t>
  </si>
  <si>
    <t>LM200259180</t>
  </si>
  <si>
    <t>TIAGO CANTORO</t>
  </si>
  <si>
    <t>ARGENTINA</t>
  </si>
  <si>
    <t>001166994</t>
  </si>
  <si>
    <t>POR NATURALIZACION</t>
  </si>
  <si>
    <t>ATENDIDO</t>
  </si>
  <si>
    <t>LM200031924</t>
  </si>
  <si>
    <t>-----</t>
  </si>
  <si>
    <t>ADRIANA GONGORA AGUILAR</t>
  </si>
  <si>
    <t>CUBANA</t>
  </si>
  <si>
    <t>001373132</t>
  </si>
  <si>
    <t>POR MATRIMONIO</t>
  </si>
  <si>
    <t>PENDIENTE</t>
  </si>
  <si>
    <t>DE REMISIÓN A ARCHIVO</t>
  </si>
  <si>
    <t>LM200239967</t>
  </si>
  <si>
    <t>RIVA BETH BACQUET</t>
  </si>
  <si>
    <t>ESTADOUNIDENSE</t>
  </si>
  <si>
    <t>000922385</t>
  </si>
  <si>
    <t>LM190215920</t>
  </si>
  <si>
    <t>LIANETT MARIA PALOMO SIMOSA</t>
  </si>
  <si>
    <t>VENEZOLANA</t>
  </si>
  <si>
    <t>001506600</t>
  </si>
  <si>
    <t>LM190089824</t>
  </si>
  <si>
    <t>YESSI MARIA RODRIGUEZ DE VEGA</t>
  </si>
  <si>
    <t>001522138</t>
  </si>
  <si>
    <t>LM190234010</t>
  </si>
  <si>
    <t>DIANA ALEJANDRA BARRETO BRICEÑO</t>
  </si>
  <si>
    <t>001500325</t>
  </si>
  <si>
    <t>LM190111993</t>
  </si>
  <si>
    <t>MICHAEL GEORG LUTHI</t>
  </si>
  <si>
    <t>SUIZA</t>
  </si>
  <si>
    <t>000723099</t>
  </si>
  <si>
    <t>LM190096046</t>
  </si>
  <si>
    <t>ANTONIO SORBO</t>
  </si>
  <si>
    <t>ITALIANA</t>
  </si>
  <si>
    <t>001073886</t>
  </si>
  <si>
    <t>LM200183093</t>
  </si>
  <si>
    <t>LINO GALAN MENENDEZ</t>
  </si>
  <si>
    <t>ESPAÑOLA</t>
  </si>
  <si>
    <t>000904336</t>
  </si>
  <si>
    <t>LM200187802</t>
  </si>
  <si>
    <t xml:space="preserve">PRINS BAS WILLEM CORNELIS </t>
  </si>
  <si>
    <t>HOLANDESA</t>
  </si>
  <si>
    <t>000970274</t>
  </si>
  <si>
    <t>DE CEREMONIA DE NACIONALIZACIÓN</t>
  </si>
  <si>
    <t>LM190076020</t>
  </si>
  <si>
    <t xml:space="preserve">HURWITZ DAVID STANLEY </t>
  </si>
  <si>
    <t>001141991</t>
  </si>
  <si>
    <t>LM200211526</t>
  </si>
  <si>
    <t>08/01/2021</t>
  </si>
  <si>
    <t>YANEISI BEATRIZ ALFONSO GAMEZ</t>
  </si>
  <si>
    <t>001727441</t>
  </si>
  <si>
    <t>LM200189398</t>
  </si>
  <si>
    <t>SUSANNE ANNA MARIA ARTMANN</t>
  </si>
  <si>
    <t>ALEMANA</t>
  </si>
  <si>
    <t>000504401</t>
  </si>
  <si>
    <t>DE ENTREGA DE TÍTULO DE NACIONALIZACIÓN</t>
  </si>
  <si>
    <t>LM190008300</t>
  </si>
  <si>
    <t>CRISTIANO SIMONE, VALTOLINA</t>
  </si>
  <si>
    <t>000719091</t>
  </si>
  <si>
    <t xml:space="preserve"> POR MATRIMONIO</t>
  </si>
  <si>
    <t>LM200106192</t>
  </si>
  <si>
    <t>ARMANDO JOSE SERRANO ESCALONA</t>
  </si>
  <si>
    <t>001507542</t>
  </si>
  <si>
    <t>LM180274431</t>
  </si>
  <si>
    <t xml:space="preserve">NORBERTO ANIBAL, CASARTELLI </t>
  </si>
  <si>
    <t>000069291</t>
  </si>
  <si>
    <t>NATURALIZACIÓN</t>
  </si>
  <si>
    <t>LM190219542</t>
  </si>
  <si>
    <t>ELIANA FELISA, LLANOS PRIETO</t>
  </si>
  <si>
    <t>LM190120427</t>
  </si>
  <si>
    <t xml:space="preserve">JUAN SEBASTIAN, MUÑOZ VALDERRAMA </t>
  </si>
  <si>
    <t>COLOMBIANA</t>
  </si>
  <si>
    <t>001241418</t>
  </si>
  <si>
    <t>LM180100082</t>
  </si>
  <si>
    <t xml:space="preserve">OMAR, ACOSTA GRANA </t>
  </si>
  <si>
    <t>001054225</t>
  </si>
  <si>
    <t>LM190105385</t>
  </si>
  <si>
    <t xml:space="preserve">SABRINA, DE LEON JIMENEZ </t>
  </si>
  <si>
    <t>DOMINICANA</t>
  </si>
  <si>
    <t>001514754</t>
  </si>
  <si>
    <t>LM190065855</t>
  </si>
  <si>
    <t xml:space="preserve">LILLIAN, TORRES </t>
  </si>
  <si>
    <t>001201730</t>
  </si>
  <si>
    <t>LM190248525</t>
  </si>
  <si>
    <t xml:space="preserve">PAMELA MARIA, MIDENCE </t>
  </si>
  <si>
    <t>000568689</t>
  </si>
  <si>
    <t>LM180131147</t>
  </si>
  <si>
    <t xml:space="preserve">MARIAN, COJOCARU </t>
  </si>
  <si>
    <t>RUMANA</t>
  </si>
  <si>
    <t>001350893</t>
  </si>
  <si>
    <t>LM190258910</t>
  </si>
  <si>
    <t xml:space="preserve"> HILDEMAR ORANGEL, PEREZ MENDOZA</t>
  </si>
  <si>
    <t>001486054</t>
  </si>
  <si>
    <t>LM180565210</t>
  </si>
  <si>
    <t>ALBERTH ANTONIO, GUEVARA VELIZ</t>
  </si>
  <si>
    <t>001436915</t>
  </si>
  <si>
    <t>LM190114515</t>
  </si>
  <si>
    <t xml:space="preserve">ALI JOSE, HERNANDEZ SOJO </t>
  </si>
  <si>
    <t>001349276</t>
  </si>
  <si>
    <t>LM190073425</t>
  </si>
  <si>
    <t xml:space="preserve">DEIRENSELEN, FERRER SANCHEZ </t>
  </si>
  <si>
    <t>001361083</t>
  </si>
  <si>
    <t>LM190061441</t>
  </si>
  <si>
    <t xml:space="preserve">EDDY MARGARITA, CUBERO ILARRAZA </t>
  </si>
  <si>
    <t>000910573</t>
  </si>
  <si>
    <t>LM190015443</t>
  </si>
  <si>
    <t xml:space="preserve">ELBER, GUTIERREZ </t>
  </si>
  <si>
    <t>001178547</t>
  </si>
  <si>
    <t>LM190255817</t>
  </si>
  <si>
    <t xml:space="preserve">FABIANA CAROLINA, SANCHEZ MORAO </t>
  </si>
  <si>
    <t>001356880</t>
  </si>
  <si>
    <t>LM190125187</t>
  </si>
  <si>
    <t xml:space="preserve">LEONARDO ANTONIO, VALLETTA ANNECCHINO </t>
  </si>
  <si>
    <t>000397710</t>
  </si>
  <si>
    <t>LM180636687</t>
  </si>
  <si>
    <t>LUIS GABRIEL, LANDAETA ROBLES</t>
  </si>
  <si>
    <t>001280478</t>
  </si>
  <si>
    <t>LM190058086</t>
  </si>
  <si>
    <t xml:space="preserve">MIRTHA JOSEFINA, JARAMILLO </t>
  </si>
  <si>
    <t>001205712</t>
  </si>
  <si>
    <t>LM190068553</t>
  </si>
  <si>
    <t xml:space="preserve">PATRICIA GERALDINE, FIGUEROA LOPEZ </t>
  </si>
  <si>
    <t>001514068</t>
  </si>
  <si>
    <t>LM180631851</t>
  </si>
  <si>
    <t xml:space="preserve">ROBERTO AGUSTIN, HERNANDEZ MOLLEJA </t>
  </si>
  <si>
    <t>001358788</t>
  </si>
  <si>
    <t>LM190077498</t>
  </si>
  <si>
    <t xml:space="preserve"> ADRIANA ALEJANDRA, DIAZ</t>
  </si>
  <si>
    <t>000622616</t>
  </si>
  <si>
    <t>LM180675807</t>
  </si>
  <si>
    <t>PAULO, DIAMANTINO RANGEL</t>
  </si>
  <si>
    <t>BRASILERA</t>
  </si>
  <si>
    <t>000967249</t>
  </si>
  <si>
    <t>LM190095930</t>
  </si>
  <si>
    <t>PAUL, OAKEY</t>
  </si>
  <si>
    <t>BRITANICA</t>
  </si>
  <si>
    <t>001123522</t>
  </si>
  <si>
    <t>LM190079874</t>
  </si>
  <si>
    <t>REYDEL, BLANCA FERNÁNDEZ</t>
  </si>
  <si>
    <t>001439881</t>
  </si>
  <si>
    <t>LM190052973</t>
  </si>
  <si>
    <t>JOHANNA, BAUTISTA AQUINO</t>
  </si>
  <si>
    <t>001455932</t>
  </si>
  <si>
    <t>LM190081696</t>
  </si>
  <si>
    <t>PABLO, SAEZ MARTINEZ</t>
  </si>
  <si>
    <t>000993878</t>
  </si>
  <si>
    <t>LM190214853</t>
  </si>
  <si>
    <t>XAVIER, OLIVER RIERA</t>
  </si>
  <si>
    <t>001133503</t>
  </si>
  <si>
    <t>LM190057508</t>
  </si>
  <si>
    <t>MARIA ALICIA, RUUSKANEN</t>
  </si>
  <si>
    <t>FILANDESA</t>
  </si>
  <si>
    <t>001485883</t>
  </si>
  <si>
    <t>LM190099530</t>
  </si>
  <si>
    <t>DANILO ENRIQUE, RIVERA MEJIA</t>
  </si>
  <si>
    <t>HONDUREÑA</t>
  </si>
  <si>
    <t>001057338</t>
  </si>
  <si>
    <t>LM180503396</t>
  </si>
  <si>
    <t>SEPHANA MEGA, KALIMAN</t>
  </si>
  <si>
    <t>INDONESIA</t>
  </si>
  <si>
    <t>000876171</t>
  </si>
  <si>
    <t>LM180584980</t>
  </si>
  <si>
    <t>SHUROQ S M, HAMIDEH</t>
  </si>
  <si>
    <t>PALESTINA</t>
  </si>
  <si>
    <t>001193052</t>
  </si>
  <si>
    <t>LM180637565</t>
  </si>
  <si>
    <t xml:space="preserve"> ALISA, GILYAZEVA</t>
  </si>
  <si>
    <t>RUSA</t>
  </si>
  <si>
    <t>000967991</t>
  </si>
  <si>
    <t>LM190226016</t>
  </si>
  <si>
    <t>SOFIYA, LAFISHEVA</t>
  </si>
  <si>
    <t>001028920</t>
  </si>
  <si>
    <t>LM190138659</t>
  </si>
  <si>
    <t xml:space="preserve"> YOEL YOSEPH, HERNANDEZ FERNANDEZ</t>
  </si>
  <si>
    <t>001540767</t>
  </si>
  <si>
    <t>LM190202941</t>
  </si>
  <si>
    <t>FRANCYS JOHEVETH, ASTUDILLO TIRADO</t>
  </si>
  <si>
    <t>001526871</t>
  </si>
  <si>
    <t>LM190199353</t>
  </si>
  <si>
    <t>MARIA YOLIMAR, OMAÑA</t>
  </si>
  <si>
    <t>001376128</t>
  </si>
  <si>
    <t>LM190007833</t>
  </si>
  <si>
    <t>FLORINDA CAROLINA, ARIAS MORENO</t>
  </si>
  <si>
    <t>001157692</t>
  </si>
  <si>
    <t>LM180408461</t>
  </si>
  <si>
    <t xml:space="preserve"> TRINH, LE QUOC</t>
  </si>
  <si>
    <t>VIETNAMITA</t>
  </si>
  <si>
    <t>001438827</t>
  </si>
  <si>
    <t>LM180596650</t>
  </si>
  <si>
    <t>DAIANA GISELE, JAY</t>
  </si>
  <si>
    <t>000791825</t>
  </si>
  <si>
    <t>LM180595802</t>
  </si>
  <si>
    <t>YORDANIS, ENRIQUEZ CANTO</t>
  </si>
  <si>
    <t>001067402</t>
  </si>
  <si>
    <t>LM180684924</t>
  </si>
  <si>
    <t>JOHANNA JESSENIA, IÑAGUAZO TRAVEZ</t>
  </si>
  <si>
    <t>ECUATORIANA</t>
  </si>
  <si>
    <t>000670807</t>
  </si>
  <si>
    <t>LM190216438</t>
  </si>
  <si>
    <t>FERNANDO, MANZANERA ECHEGOYEN</t>
  </si>
  <si>
    <t>000876162</t>
  </si>
  <si>
    <t>LM170413701</t>
  </si>
  <si>
    <t>EMILIO JOSE, TOLOSANA ESTIRADO</t>
  </si>
  <si>
    <t>001270366</t>
  </si>
  <si>
    <t>DOBLE NACIONALIDAD</t>
  </si>
  <si>
    <t>LM190000253</t>
  </si>
  <si>
    <t>JOSE ENRIQUE, CAMBRA PALAU</t>
  </si>
  <si>
    <t>001044685</t>
  </si>
  <si>
    <t>LM190055192</t>
  </si>
  <si>
    <t>OSCAR ROLANDO, FIGUEROA FIGUEROA</t>
  </si>
  <si>
    <t>GUATEMALTECA</t>
  </si>
  <si>
    <t>001397476</t>
  </si>
  <si>
    <t>LM190301971</t>
  </si>
  <si>
    <t>NEERAJ VIJ</t>
  </si>
  <si>
    <t>INDIA</t>
  </si>
  <si>
    <t>000703721</t>
  </si>
  <si>
    <t>LM190369458</t>
  </si>
  <si>
    <t>ERICA YULIANA FERNANDEZ RESTREPO</t>
  </si>
  <si>
    <t>001496560</t>
  </si>
  <si>
    <t>LM170392863</t>
  </si>
  <si>
    <t>OLUWAFEMI, ADEYOJU</t>
  </si>
  <si>
    <t>NIGERIANA</t>
  </si>
  <si>
    <t>001050983</t>
  </si>
  <si>
    <t>LM190272579</t>
  </si>
  <si>
    <t>HUGO GIOFFREI, DAVILA ZAMBRANO</t>
  </si>
  <si>
    <t>001525326</t>
  </si>
  <si>
    <t>LM190231443</t>
  </si>
  <si>
    <t>SANDOVAL, LUIS ANTONIO</t>
  </si>
  <si>
    <t>001436457</t>
  </si>
  <si>
    <t>LM190120976</t>
  </si>
  <si>
    <t>MANUEL ARTURO, NARANJO VERGARA</t>
  </si>
  <si>
    <t>001521514</t>
  </si>
  <si>
    <t>LM190221645</t>
  </si>
  <si>
    <t>SHEREZADE, POMENTA LATAN</t>
  </si>
  <si>
    <t>000246541</t>
  </si>
  <si>
    <t>LM190095181</t>
  </si>
  <si>
    <t>GAMAL ANTUANET, BEIROUTI NAJAK</t>
  </si>
  <si>
    <t>001521774</t>
  </si>
  <si>
    <t>LM190092302</t>
  </si>
  <si>
    <t>DENNISS GAUDELIA, BALTODANO OCHOA</t>
  </si>
  <si>
    <t>000742158</t>
  </si>
  <si>
    <t>LM190203051</t>
  </si>
  <si>
    <t>GIUSEPPE, CIONE MORELLO</t>
  </si>
  <si>
    <t>000357271</t>
  </si>
  <si>
    <t>LM190185419</t>
  </si>
  <si>
    <t>ALBIO MANUEL SOSA GUILLEN</t>
  </si>
  <si>
    <t>001444900</t>
  </si>
  <si>
    <t>LM190059142</t>
  </si>
  <si>
    <t>CARLOS GERMAN, ALESSANDRINI</t>
  </si>
  <si>
    <t>001428767</t>
  </si>
  <si>
    <t>LM190207096</t>
  </si>
  <si>
    <t>LEONARDO, BUSCH SAUCEDO</t>
  </si>
  <si>
    <t>BOLIVIANA</t>
  </si>
  <si>
    <t>000836756</t>
  </si>
  <si>
    <t>LM190120652</t>
  </si>
  <si>
    <t>LEIDI SULEIMA, ARIZA JARAMILLO</t>
  </si>
  <si>
    <t>000911227</t>
  </si>
  <si>
    <t>LM190128205</t>
  </si>
  <si>
    <t>LYENISLEIDY, MIRABAL REYES</t>
  </si>
  <si>
    <t>001274990</t>
  </si>
  <si>
    <t>LM190236565</t>
  </si>
  <si>
    <t>JENNY GEOMARY, LOAIZA AGUILAR</t>
  </si>
  <si>
    <t>000451242</t>
  </si>
  <si>
    <t>LM190354179</t>
  </si>
  <si>
    <t xml:space="preserve"> MAHMOUD ANWER ANIS YOUSIF, AMMAR</t>
  </si>
  <si>
    <t>EGIPCIA</t>
  </si>
  <si>
    <t>001652824</t>
  </si>
  <si>
    <t>LM180186569</t>
  </si>
  <si>
    <t xml:space="preserve">SANTIAGO, DAPENA RAMIL </t>
  </si>
  <si>
    <t>000941177</t>
  </si>
  <si>
    <t>LM170318684</t>
  </si>
  <si>
    <t>ANTONIO, TELLO EXTREMERA</t>
  </si>
  <si>
    <t>000996150</t>
  </si>
  <si>
    <t>LM190104416</t>
  </si>
  <si>
    <t>PAUL FRANCIS, MURPHY</t>
  </si>
  <si>
    <t>000795847</t>
  </si>
  <si>
    <t>LM180111170</t>
  </si>
  <si>
    <t>JOSE LUIS, HERNANDEZ FINOL</t>
  </si>
  <si>
    <t>001062976</t>
  </si>
  <si>
    <t>LM190125132</t>
  </si>
  <si>
    <t>RICHARD ALEXANDER, JORDAN BARRERA</t>
  </si>
  <si>
    <t>001540834</t>
  </si>
  <si>
    <t>LM190129276</t>
  </si>
  <si>
    <t>LISETH MARIA, BARROS GONZALEZ</t>
  </si>
  <si>
    <t>001333295</t>
  </si>
  <si>
    <t>LM190123903</t>
  </si>
  <si>
    <t>DEIBY JOSE, PAREJO PACHECO</t>
  </si>
  <si>
    <t>001436410</t>
  </si>
  <si>
    <t>LM190085827</t>
  </si>
  <si>
    <t>05/'3/2019</t>
  </si>
  <si>
    <t>MARIA RAMONA, PIÑA MEZA</t>
  </si>
  <si>
    <t>000379037</t>
  </si>
  <si>
    <t>LM190100955</t>
  </si>
  <si>
    <t>DIVEANA JOSE, GUEVARA FIGUEREDO</t>
  </si>
  <si>
    <t>000967869</t>
  </si>
  <si>
    <t>LM190143586</t>
  </si>
  <si>
    <t>MICHELLE IVETTE GRACO</t>
  </si>
  <si>
    <t>000488952</t>
  </si>
  <si>
    <t>LM190109716</t>
  </si>
  <si>
    <t>MARIE FRANÇOISE J. KOCKELMANS</t>
  </si>
  <si>
    <t>BELGA</t>
  </si>
  <si>
    <t>001435766</t>
  </si>
  <si>
    <t>LM190090962</t>
  </si>
  <si>
    <t>LIZZA JIMENA CALLAU ROCHA</t>
  </si>
  <si>
    <t>001305645</t>
  </si>
  <si>
    <t>LM180588575</t>
  </si>
  <si>
    <t>DOLLY ALEJANDRA ARCILA CHICO</t>
  </si>
  <si>
    <t>001014944</t>
  </si>
  <si>
    <t>LM190220681</t>
  </si>
  <si>
    <t>OMAR IDIER SINISTERRA HERNANDEZ</t>
  </si>
  <si>
    <t>000812989</t>
  </si>
  <si>
    <t>LM190196721</t>
  </si>
  <si>
    <t xml:space="preserve"> ROSA MARGARITA MUÑOZ VILLAMAR</t>
  </si>
  <si>
    <t>000298304</t>
  </si>
  <si>
    <t>LM190106906</t>
  </si>
  <si>
    <t>FACUNDO CARLOS PEREZ ROMERO</t>
  </si>
  <si>
    <t>000958533</t>
  </si>
  <si>
    <t>LM190211377</t>
  </si>
  <si>
    <t>DANIEL FERNANDEZ CARBALLO</t>
  </si>
  <si>
    <t>000880127</t>
  </si>
  <si>
    <t>LM190100245</t>
  </si>
  <si>
    <t>LAURENT BRÉON</t>
  </si>
  <si>
    <t>FRANCESA</t>
  </si>
  <si>
    <t>000477179</t>
  </si>
  <si>
    <t>LM190214988</t>
  </si>
  <si>
    <t>CHIARA DEDEMO</t>
  </si>
  <si>
    <t>001229670</t>
  </si>
  <si>
    <t>LM180437863</t>
  </si>
  <si>
    <t>VINCENZO SARCINA</t>
  </si>
  <si>
    <t>001421391</t>
  </si>
  <si>
    <t>LM190211849</t>
  </si>
  <si>
    <t>YAJAIRA JOSEFINA GIL GUDIÑO</t>
  </si>
  <si>
    <t>001543046</t>
  </si>
  <si>
    <t>LM190084065</t>
  </si>
  <si>
    <t>DARLING JOSEFINA FERNANDEZ CAMARGO</t>
  </si>
  <si>
    <t>001512933</t>
  </si>
  <si>
    <t>LM190217871</t>
  </si>
  <si>
    <t>GREICY JHOANNA APONTE NUÑEZ</t>
  </si>
  <si>
    <t>001428633</t>
  </si>
  <si>
    <t>LM190134157</t>
  </si>
  <si>
    <t>SANTOS RAMON GUERRA FARO</t>
  </si>
  <si>
    <t>001456234</t>
  </si>
  <si>
    <t>LM190274765</t>
  </si>
  <si>
    <t>WILLMEN ANTONIO DOMADOR CASTRO</t>
  </si>
  <si>
    <t>001429591</t>
  </si>
  <si>
    <t>LM190212770</t>
  </si>
  <si>
    <t>CARLOS ALBERTO GOMEZ</t>
  </si>
  <si>
    <t>001426860</t>
  </si>
  <si>
    <t>LM190111065</t>
  </si>
  <si>
    <t>BESIANA ANNA BESLER</t>
  </si>
  <si>
    <t>ALBANES</t>
  </si>
  <si>
    <t>001155022</t>
  </si>
  <si>
    <t>LM180541083</t>
  </si>
  <si>
    <t>DOMINIQUE GERMAIN PAUL VERBIEST</t>
  </si>
  <si>
    <t>001006043</t>
  </si>
  <si>
    <t>LM180440676</t>
  </si>
  <si>
    <t>REBEKA MELANY MÜLLER</t>
  </si>
  <si>
    <t>001262161</t>
  </si>
  <si>
    <t>LM190214199</t>
  </si>
  <si>
    <t>DIONY LISSETTE OVIEDO AYALA</t>
  </si>
  <si>
    <t>001088652</t>
  </si>
  <si>
    <t>LM190227952</t>
  </si>
  <si>
    <t>JENNIFFER VANNESSA PARRA URREGO</t>
  </si>
  <si>
    <t>000973613</t>
  </si>
  <si>
    <t>LM190127916</t>
  </si>
  <si>
    <t>DIANA MARITZA PALACIOS MONTAÑO</t>
  </si>
  <si>
    <t>000984321</t>
  </si>
  <si>
    <t>LM180660222</t>
  </si>
  <si>
    <t>LIUSMARY PÉREZ LA O</t>
  </si>
  <si>
    <t>001450191</t>
  </si>
  <si>
    <t>LM190235343</t>
  </si>
  <si>
    <t>LISVAN RAMIREZ VALDIVIA</t>
  </si>
  <si>
    <t>001577817</t>
  </si>
  <si>
    <t>LM190254100</t>
  </si>
  <si>
    <t>IHOSVANY MATOS LAURENCIO</t>
  </si>
  <si>
    <t>000657011</t>
  </si>
  <si>
    <t>LM190223929</t>
  </si>
  <si>
    <t>LISANDRY ANABEL MATOS PIÑA</t>
  </si>
  <si>
    <t>001564698</t>
  </si>
  <si>
    <t>LM190089485</t>
  </si>
  <si>
    <t>GUSTAVO ANDRES NUÑEZ SANDOVAL</t>
  </si>
  <si>
    <t>000751912</t>
  </si>
  <si>
    <t>LM180111269</t>
  </si>
  <si>
    <t>YOLANDA DE GUZMÁN RUIZ</t>
  </si>
  <si>
    <t>000391088</t>
  </si>
  <si>
    <t>LM190247032</t>
  </si>
  <si>
    <t>INMACULADA WAGENER MORIANA</t>
  </si>
  <si>
    <t>001541347</t>
  </si>
  <si>
    <t>LM180588312</t>
  </si>
  <si>
    <t>ARTURO REY BLANCO - HORTIGUERA</t>
  </si>
  <si>
    <t>000999825</t>
  </si>
  <si>
    <t>LM180588938</t>
  </si>
  <si>
    <t>SCOTT CAMERON MONROE</t>
  </si>
  <si>
    <t>000719857</t>
  </si>
  <si>
    <t>LM180412548</t>
  </si>
  <si>
    <t>SUNIL RAMANBHAI WAGHELA</t>
  </si>
  <si>
    <t>000762132</t>
  </si>
  <si>
    <t>LM190222962</t>
  </si>
  <si>
    <t>DAVIDE SICA</t>
  </si>
  <si>
    <t>001103371</t>
  </si>
  <si>
    <t>LM190086277</t>
  </si>
  <si>
    <t>DAMELIS ELENA RODRIGUEZ VALERA</t>
  </si>
  <si>
    <t>001524832</t>
  </si>
  <si>
    <t>LM190071176</t>
  </si>
  <si>
    <t>MIGUEL EDUARDO HEDDERICH RAMIREZ</t>
  </si>
  <si>
    <t>001458643</t>
  </si>
  <si>
    <t>LM190300782</t>
  </si>
  <si>
    <t>SERGIO LEONARDO CHARLO</t>
  </si>
  <si>
    <t>000525211</t>
  </si>
  <si>
    <t>LM190214093</t>
  </si>
  <si>
    <t>IRYNA KALANDA</t>
  </si>
  <si>
    <t>BIELORRUSA</t>
  </si>
  <si>
    <t>001540246</t>
  </si>
  <si>
    <t>LM190254716</t>
  </si>
  <si>
    <t>JESSICA RENTERIA MOSQUERA</t>
  </si>
  <si>
    <t>001092114</t>
  </si>
  <si>
    <t>LM190105991</t>
  </si>
  <si>
    <t>BETSY YOMAIRA CONFORME QUIJIJE</t>
  </si>
  <si>
    <t>000996991</t>
  </si>
  <si>
    <t>LM190011028</t>
  </si>
  <si>
    <t>ADHAM SAAD SAYED FARAG</t>
  </si>
  <si>
    <t>001490436</t>
  </si>
  <si>
    <t>LM190219466</t>
  </si>
  <si>
    <t>RAMON RAMIREZ PEREZ</t>
  </si>
  <si>
    <t>000463941</t>
  </si>
  <si>
    <t>LM190095755</t>
  </si>
  <si>
    <t>LUCIANO SARDO</t>
  </si>
  <si>
    <t>001303877</t>
  </si>
  <si>
    <t>LM190200529</t>
  </si>
  <si>
    <t>JAKUB SZCZEPAN REPELA</t>
  </si>
  <si>
    <t>POLACA</t>
  </si>
  <si>
    <t>001423858</t>
  </si>
  <si>
    <t>LM190317056</t>
  </si>
  <si>
    <t>ALEXAI MARLENE CARRASQUEL MARTINEZ</t>
  </si>
  <si>
    <t>001146538</t>
  </si>
  <si>
    <t>LM190285626</t>
  </si>
  <si>
    <t xml:space="preserve"> YEFFERSON MARTINEZ SANCHEZ </t>
  </si>
  <si>
    <t>001466791</t>
  </si>
  <si>
    <t>LM190305784</t>
  </si>
  <si>
    <t>CARLOS LUIS PINO URDANETA</t>
  </si>
  <si>
    <t>001370463</t>
  </si>
  <si>
    <t>LM190225390</t>
  </si>
  <si>
    <t>YRENE DEL CARMEN RONDON</t>
  </si>
  <si>
    <t>000997130</t>
  </si>
  <si>
    <t>LM190110052</t>
  </si>
  <si>
    <t>ELIBIO LEAL MORALES</t>
  </si>
  <si>
    <t>001529288</t>
  </si>
  <si>
    <t>LM190107232</t>
  </si>
  <si>
    <t>LISETH ANDREINA TORREALBA QUERO</t>
  </si>
  <si>
    <t>001398457</t>
  </si>
  <si>
    <t>LM190061053</t>
  </si>
  <si>
    <t>ROSAURA OSORIO OSORIO</t>
  </si>
  <si>
    <t>001423896</t>
  </si>
  <si>
    <t>LM190219853</t>
  </si>
  <si>
    <t>JOSE ISRAEL PEREZ BRICEÑO</t>
  </si>
  <si>
    <t>001484617</t>
  </si>
  <si>
    <t>LM180213645</t>
  </si>
  <si>
    <t>ADRIANIMAR SUHAIL ARTILES FISCHER</t>
  </si>
  <si>
    <t>001290443</t>
  </si>
  <si>
    <t>LM190306937</t>
  </si>
  <si>
    <t>LESLIGRETES GERALDINE ACEVEDO SANCHEZ</t>
  </si>
  <si>
    <t>001504942</t>
  </si>
  <si>
    <t>LM190007742</t>
  </si>
  <si>
    <t xml:space="preserve">IVANCA ELENA ASCANIO ARANA </t>
  </si>
  <si>
    <t>001468242</t>
  </si>
  <si>
    <t>LM190260543</t>
  </si>
  <si>
    <t>SANDRA,QUINTERO RODRIGUEZ</t>
  </si>
  <si>
    <t>000715860</t>
  </si>
  <si>
    <t>LM190321502</t>
  </si>
  <si>
    <t>LIBIA TERESA, PEÑALOZA BERNAL</t>
  </si>
  <si>
    <t>001553950</t>
  </si>
  <si>
    <t>LM190298106</t>
  </si>
  <si>
    <t>MARIA ALEXANDRA, FLOREZ CASTAÑO</t>
  </si>
  <si>
    <t>001337010</t>
  </si>
  <si>
    <t>LM190252477</t>
  </si>
  <si>
    <t>NATALIA ANDREA, MORALES MORALES</t>
  </si>
  <si>
    <t>001373084</t>
  </si>
  <si>
    <t>LM190309229</t>
  </si>
  <si>
    <t>MISLAIDY,PADÍN GUTIERREZ</t>
  </si>
  <si>
    <t>001536877</t>
  </si>
  <si>
    <t>LM190066880</t>
  </si>
  <si>
    <t>GEILAN, GONZÁLEZ GARCIA</t>
  </si>
  <si>
    <t>001269984</t>
  </si>
  <si>
    <t>LM190026959</t>
  </si>
  <si>
    <t>MARIA DEL CARMEN, DE LA CUADRA VELARDE</t>
  </si>
  <si>
    <t>000550470</t>
  </si>
  <si>
    <t>LM190134605</t>
  </si>
  <si>
    <t>BRITTNEY LYNN, FRACOLLI</t>
  </si>
  <si>
    <t>001123605</t>
  </si>
  <si>
    <t>LM190199786</t>
  </si>
  <si>
    <t>DAPHNE,SANTIAGO</t>
  </si>
  <si>
    <t>001126820</t>
  </si>
  <si>
    <t>LM190065018</t>
  </si>
  <si>
    <t>PAMELA LIZETH,AVILA ZAVALA</t>
  </si>
  <si>
    <t>000891510</t>
  </si>
  <si>
    <t>LM190132828</t>
  </si>
  <si>
    <t>JOSELYN SARAI,ARGUETA RIVERA</t>
  </si>
  <si>
    <t>SALVADOREÑA</t>
  </si>
  <si>
    <t>000971416</t>
  </si>
  <si>
    <t>LM190259025</t>
  </si>
  <si>
    <t>MARIANA LIBERTAD,SUAREZ DE OLSEN</t>
  </si>
  <si>
    <t>001292196</t>
  </si>
  <si>
    <t>LM190138262</t>
  </si>
  <si>
    <t>ROSBETH AJHOSUA, RODRIGUEZ RODRIGUEZ</t>
  </si>
  <si>
    <t>000999884</t>
  </si>
  <si>
    <t>LM180621766</t>
  </si>
  <si>
    <t>MEIVY  YSBEISYS,SIERRA QUINTANA</t>
  </si>
  <si>
    <t>001482467</t>
  </si>
  <si>
    <t>LM190130339</t>
  </si>
  <si>
    <t>ALEXANDRA DEL CARMEN,GONZALEZ RODRIGUEZ</t>
  </si>
  <si>
    <t>001237535</t>
  </si>
  <si>
    <t>LM180569685</t>
  </si>
  <si>
    <t>ARACELYS ,DAVILA DE RENGIFO</t>
  </si>
  <si>
    <t>001376344</t>
  </si>
  <si>
    <t>LM180588838</t>
  </si>
  <si>
    <t>WALTER EUGEEN EDUARD, VANHEES</t>
  </si>
  <si>
    <t>001352028</t>
  </si>
  <si>
    <t>LM190304746</t>
  </si>
  <si>
    <t>YAKOVCHENKO, YULIA</t>
  </si>
  <si>
    <t>000858679</t>
  </si>
  <si>
    <t>LM190269405</t>
  </si>
  <si>
    <t>DAVID IVANOV, LOPEZ TRONCOSO</t>
  </si>
  <si>
    <t>000550101</t>
  </si>
  <si>
    <t>LM190316732</t>
  </si>
  <si>
    <t>BASILIA, POVEDA ESPEJO</t>
  </si>
  <si>
    <t>001370302</t>
  </si>
  <si>
    <t>LM170375335</t>
  </si>
  <si>
    <t>JUNG, SONG PARK</t>
  </si>
  <si>
    <t>000330216</t>
  </si>
  <si>
    <t>LM190186886</t>
  </si>
  <si>
    <t>JASON MICHAEL, KATER</t>
  </si>
  <si>
    <t>CANADIENSE</t>
  </si>
  <si>
    <t>000591044</t>
  </si>
  <si>
    <t>LM190109779</t>
  </si>
  <si>
    <t>JESSICA MACARENA, CORONA HERNANDEZ</t>
  </si>
  <si>
    <t>CHILENA</t>
  </si>
  <si>
    <t>LM180588709</t>
  </si>
  <si>
    <t>MARIELA, BARBOSA CAÑAS</t>
  </si>
  <si>
    <t>001477106</t>
  </si>
  <si>
    <t>LM190336259</t>
  </si>
  <si>
    <t>21/1072019</t>
  </si>
  <si>
    <t>MARIA ALEXANDRA, DE GIOVANNI SOTILLO</t>
  </si>
  <si>
    <t>001376935</t>
  </si>
  <si>
    <t>LM170470429</t>
  </si>
  <si>
    <t>MILAGROS CATALINA, GARCIA MAZORRA</t>
  </si>
  <si>
    <t>LM190204476</t>
  </si>
  <si>
    <t>ELCIE MEY, LAZO SANTANA</t>
  </si>
  <si>
    <t>000079718</t>
  </si>
  <si>
    <t>LM190251854</t>
  </si>
  <si>
    <t>HAMZA MOHAMED, FATHALLA BADAWY</t>
  </si>
  <si>
    <t>001480731</t>
  </si>
  <si>
    <t>LM190311982</t>
  </si>
  <si>
    <t>DAVASHIRY, GALLARDO DE LEON</t>
  </si>
  <si>
    <t>001488721</t>
  </si>
  <si>
    <t>LM180502511</t>
  </si>
  <si>
    <t>SERGIO ALFONSO, GOMEZ REDONDO</t>
  </si>
  <si>
    <t>001063323</t>
  </si>
  <si>
    <t>CHARLES HENRY JEAN-INGOLD</t>
  </si>
  <si>
    <t>LM180557751</t>
  </si>
  <si>
    <t>SHANIT ELIZABET, SCHNABEL</t>
  </si>
  <si>
    <t>ISRAELI</t>
  </si>
  <si>
    <t>000779434</t>
  </si>
  <si>
    <t>LM190365172</t>
  </si>
  <si>
    <t>VITO, CHIMENTI</t>
  </si>
  <si>
    <t>001615980</t>
  </si>
  <si>
    <t>LM190053904</t>
  </si>
  <si>
    <t>BALLOUT, KHALED J E</t>
  </si>
  <si>
    <t>001282217</t>
  </si>
  <si>
    <t>LM190085035</t>
  </si>
  <si>
    <t>MAJD S. M., HAMMOUDA</t>
  </si>
  <si>
    <t>001502017</t>
  </si>
  <si>
    <t>LM190236646</t>
  </si>
  <si>
    <t>ANNA KRISTINA, VIRKAMA</t>
  </si>
  <si>
    <t>SUECA</t>
  </si>
  <si>
    <t>001226966</t>
  </si>
  <si>
    <t>LM190200634</t>
  </si>
  <si>
    <t>MAEL NAKARI, SOTELDO DE ROCHA</t>
  </si>
  <si>
    <t>000695524</t>
  </si>
  <si>
    <t>LM180179146</t>
  </si>
  <si>
    <t>STEFANI AUDIMAR, ALARCON RAMIREZ</t>
  </si>
  <si>
    <t>001263438</t>
  </si>
  <si>
    <t>LM180096991</t>
  </si>
  <si>
    <t>RAFAEL GUSTAVO, NOSSA MARTINEZ</t>
  </si>
  <si>
    <t>000565582</t>
  </si>
  <si>
    <t>LM170434847</t>
  </si>
  <si>
    <t>ARMANDO BENJAMIN, BRICEÑO PECK</t>
  </si>
  <si>
    <t>001140623</t>
  </si>
  <si>
    <t>LM170448002</t>
  </si>
  <si>
    <t>JOEL ENRIQUE, OCANDO SALAZAR</t>
  </si>
  <si>
    <t>001138497</t>
  </si>
  <si>
    <t>SW190085605</t>
  </si>
  <si>
    <t>JESUS RICARDO, LIRANZO GRATEROL</t>
  </si>
  <si>
    <t>002502541</t>
  </si>
  <si>
    <t>LM190098719</t>
  </si>
  <si>
    <t>CLAUDIA BEATRIZ, SANZ SABATE</t>
  </si>
  <si>
    <t>000545891</t>
  </si>
  <si>
    <t>LM180492718</t>
  </si>
  <si>
    <t>EDWIN ALEJANDRO, FLORES CARRIZALEZ</t>
  </si>
  <si>
    <t>001426212</t>
  </si>
  <si>
    <t>LM190260781</t>
  </si>
  <si>
    <t>ANA ELENA, BRITO ARRIECHE</t>
  </si>
  <si>
    <t>001029916</t>
  </si>
  <si>
    <t>LM190060477</t>
  </si>
  <si>
    <t>AYSKEL ESTHER, JARAMILLO GUEVARA</t>
  </si>
  <si>
    <t>001154402</t>
  </si>
  <si>
    <t>LM180621476</t>
  </si>
  <si>
    <t>YISELL MILITZA, CAÑAS GARCIA</t>
  </si>
  <si>
    <t>001146011</t>
  </si>
  <si>
    <t>LM180670197</t>
  </si>
  <si>
    <t>ADRIANA CAROLINA, FERNANDEZ PEREZ</t>
  </si>
  <si>
    <t>000506055</t>
  </si>
  <si>
    <t>LM190314003</t>
  </si>
  <si>
    <t>MARIAN SOLCIRET, ACOSTA PINZON</t>
  </si>
  <si>
    <t>001617341</t>
  </si>
  <si>
    <t>LM190248616</t>
  </si>
  <si>
    <t>JOSE ANTONIO, ALMAO FLORES</t>
  </si>
  <si>
    <t>001374631</t>
  </si>
  <si>
    <t>LM190331879</t>
  </si>
  <si>
    <t>BIANNEY ALEXANDRA, RAMIREZ CALDERA</t>
  </si>
  <si>
    <t>001566250</t>
  </si>
  <si>
    <t>LM190140299</t>
  </si>
  <si>
    <t>BULMARO ANTONIO, NOGUERA CORTEZ</t>
  </si>
  <si>
    <t>001537296</t>
  </si>
  <si>
    <t>LM190241644</t>
  </si>
  <si>
    <t>JOE OSWALDO, RAMOS BRITO</t>
  </si>
  <si>
    <t>001564248</t>
  </si>
  <si>
    <t>LM200035996</t>
  </si>
  <si>
    <t>RENE ALEJANDRO, ARANCIBIA GUTIERREZ</t>
  </si>
  <si>
    <t>001132605</t>
  </si>
  <si>
    <t>LM190202516</t>
  </si>
  <si>
    <t>MARTHA INGRID, BALZAN PADILLA</t>
  </si>
  <si>
    <t>001525298</t>
  </si>
  <si>
    <t>LM180629246</t>
  </si>
  <si>
    <t>ADRIANA, VARELA CALDERON</t>
  </si>
  <si>
    <t>001372375</t>
  </si>
  <si>
    <t>LM190216495</t>
  </si>
  <si>
    <t>ZULAY DEL VALLE, COA BENITEZ</t>
  </si>
  <si>
    <t>001397930</t>
  </si>
  <si>
    <t>LM190072521</t>
  </si>
  <si>
    <t>JEAN JOSEPH N., SCHMITZ</t>
  </si>
  <si>
    <t>000745726</t>
  </si>
  <si>
    <t>LM190209504</t>
  </si>
  <si>
    <t>CARLOS, STEHLI MARTINEZ</t>
  </si>
  <si>
    <t>000699082</t>
  </si>
  <si>
    <t>LM190293950</t>
  </si>
  <si>
    <t>RODRIGO MAURICIO, ORELLANA CASTELLON</t>
  </si>
  <si>
    <t>000973745</t>
  </si>
  <si>
    <t>LM190308816</t>
  </si>
  <si>
    <t>JUAN CARLOS, PERO DIEZ DE MEDINA</t>
  </si>
  <si>
    <t>000137467</t>
  </si>
  <si>
    <t>LM190296612</t>
  </si>
  <si>
    <t>LAURA ROMANETH, GONZALES PATIÑO</t>
  </si>
  <si>
    <t>001609931</t>
  </si>
  <si>
    <t>LM190236260</t>
  </si>
  <si>
    <t>JASMIN, AHMETASEVIC</t>
  </si>
  <si>
    <t>BOSNIA Y HERZEGOVINA</t>
  </si>
  <si>
    <t>001233720</t>
  </si>
  <si>
    <t>LM190195773</t>
  </si>
  <si>
    <t>TATIANE, DANTAS MARTINS ROBLES</t>
  </si>
  <si>
    <t>000699562</t>
  </si>
  <si>
    <t>LM190235024</t>
  </si>
  <si>
    <t>MARIA MICHELLE, JIMENEZ</t>
  </si>
  <si>
    <t>000964118</t>
  </si>
  <si>
    <t>LM190286042</t>
  </si>
  <si>
    <t>HERNAN DE JESUS, ZULETA CEBALLOS</t>
  </si>
  <si>
    <t>001478812</t>
  </si>
  <si>
    <t>LM190286854</t>
  </si>
  <si>
    <t>MARIA CLAUDIA, BEDOYA PALOMINO</t>
  </si>
  <si>
    <t>001099087</t>
  </si>
  <si>
    <t>LM190299072</t>
  </si>
  <si>
    <t>JOHN ALEXIS, DOMINGUEZ</t>
  </si>
  <si>
    <t>001202335</t>
  </si>
  <si>
    <t>LM190117873</t>
  </si>
  <si>
    <t>TWIGGY XIOMARA, PARRA ROMERO</t>
  </si>
  <si>
    <t>000881069</t>
  </si>
  <si>
    <t>LM180679219</t>
  </si>
  <si>
    <t>ADRIÁN, RIAÑO GELÍN</t>
  </si>
  <si>
    <t>001369043</t>
  </si>
  <si>
    <t>LM190098028</t>
  </si>
  <si>
    <t>JAVIER JORGE, VILLA DUEÑAS</t>
  </si>
  <si>
    <t>001102228</t>
  </si>
  <si>
    <t>LM190245319</t>
  </si>
  <si>
    <t>ALEXANDER, GONZÁLEZ DOMÍNGUEZ</t>
  </si>
  <si>
    <t>001022064</t>
  </si>
  <si>
    <t>LM190069322</t>
  </si>
  <si>
    <t>YUNIESKI,  DIEGUEZ GARCIA</t>
  </si>
  <si>
    <t>001473038</t>
  </si>
  <si>
    <t>LM190327989</t>
  </si>
  <si>
    <t>ALBA ROSSINA, ROSARIO GARCIA</t>
  </si>
  <si>
    <t>001526727</t>
  </si>
  <si>
    <t>LM190091077</t>
  </si>
  <si>
    <t>NORMA RAQUEL, MANTILLA SANCHEZ</t>
  </si>
  <si>
    <t>001521295</t>
  </si>
  <si>
    <t>LM190075642</t>
  </si>
  <si>
    <t>GUSTAVO JAVIER, GALLARDO ICAZA</t>
  </si>
  <si>
    <t>000790314</t>
  </si>
  <si>
    <t>LM190304486</t>
  </si>
  <si>
    <t>JOSE CARLOS, LAIN PEIRAT</t>
  </si>
  <si>
    <t>001007017</t>
  </si>
  <si>
    <t>LM190088404</t>
  </si>
  <si>
    <t>BENJAMIN PAUL, FERGUSON</t>
  </si>
  <si>
    <t>001449194</t>
  </si>
  <si>
    <t>LM190051933</t>
  </si>
  <si>
    <t>MATTHEW AARON, MOHATT</t>
  </si>
  <si>
    <t>001233023</t>
  </si>
  <si>
    <t>LM190281107</t>
  </si>
  <si>
    <t>MICHAEL THOMAS, WHITE</t>
  </si>
  <si>
    <t>001459093</t>
  </si>
  <si>
    <t>LM190314771</t>
  </si>
  <si>
    <t>BENOIT, DUTREVIS</t>
  </si>
  <si>
    <t>001151813</t>
  </si>
  <si>
    <t>LM180305505</t>
  </si>
  <si>
    <t>ALAYLA ELIZABETH NIÑO OJEDA</t>
  </si>
  <si>
    <t>001420448</t>
  </si>
  <si>
    <t>LM190140828</t>
  </si>
  <si>
    <t>SHEILA MARIELA, RIVERO CRASTO</t>
  </si>
  <si>
    <t>001551835</t>
  </si>
  <si>
    <t>LM190328265</t>
  </si>
  <si>
    <t>WILMAR GABRIELA, RODRIGUEZ TAZON</t>
  </si>
  <si>
    <t>001621463</t>
  </si>
  <si>
    <t>LM190213737</t>
  </si>
  <si>
    <t>GILBERTO AUGUSTO, DA ROCHA VERA</t>
  </si>
  <si>
    <t>001148637</t>
  </si>
  <si>
    <t>LM190243596</t>
  </si>
  <si>
    <t>JOSE RAIMUNDO, COLINA GOMEZ</t>
  </si>
  <si>
    <t>001586673</t>
  </si>
  <si>
    <t>LM190282770</t>
  </si>
  <si>
    <t>LUIS ALBERTO, GONZALEZ NAVAS</t>
  </si>
  <si>
    <t>001532711</t>
  </si>
  <si>
    <t>LM190089745</t>
  </si>
  <si>
    <t>ANTHONY KEVIN, CORTEZ SILVA</t>
  </si>
  <si>
    <t>001490786</t>
  </si>
  <si>
    <t>LM190338746</t>
  </si>
  <si>
    <t>ELVIS, GOMEZ BAUTISTA</t>
  </si>
  <si>
    <t>001306741</t>
  </si>
  <si>
    <t>LM190351399</t>
  </si>
  <si>
    <t>ALEJANDRA JOANA, SMALL CARMONA</t>
  </si>
  <si>
    <t>000980890</t>
  </si>
  <si>
    <t>LM190312157</t>
  </si>
  <si>
    <t>MERLA GABRIELA, MENDOZA BOSQUE</t>
  </si>
  <si>
    <t>000713425</t>
  </si>
  <si>
    <t>LM190067266</t>
  </si>
  <si>
    <t>OTTO LIMA, GONZALEZ BARRIOS</t>
  </si>
  <si>
    <t>001372397</t>
  </si>
  <si>
    <t>LM190139995</t>
  </si>
  <si>
    <t>AILEEN DEL VALLE, HERRETES VERASTEGUI</t>
  </si>
  <si>
    <t>001547576</t>
  </si>
  <si>
    <t>LM190310417</t>
  </si>
  <si>
    <t>TRINA DALILA, PARRA MONTIEL</t>
  </si>
  <si>
    <t>001613228</t>
  </si>
  <si>
    <t>LM200053436</t>
  </si>
  <si>
    <t>CARLOS ALBERTO, VILLALOBOS FUENMAYOR</t>
  </si>
  <si>
    <t>000432604</t>
  </si>
  <si>
    <t>LM190272502</t>
  </si>
  <si>
    <t>JORGE ARMANDO, QUINTANA PEÑA</t>
  </si>
  <si>
    <t>001459561</t>
  </si>
  <si>
    <t>LM190337588</t>
  </si>
  <si>
    <t>DEBORA CHRISTIANE, FERREIRA AGUIAR</t>
  </si>
  <si>
    <t>000773592</t>
  </si>
  <si>
    <t>LM190011932</t>
  </si>
  <si>
    <t>CHÍNH HOÀNG ÐÌNH</t>
  </si>
  <si>
    <t>001474372</t>
  </si>
  <si>
    <t>LM190336368</t>
  </si>
  <si>
    <t>GUSTAVO JAVIER, BLANCO GOMEZ</t>
  </si>
  <si>
    <t>000561498</t>
  </si>
  <si>
    <t>LM190347045</t>
  </si>
  <si>
    <t>DENISE, AKAHOSHI GARCIA</t>
  </si>
  <si>
    <t>000624732</t>
  </si>
  <si>
    <t>LM190321123</t>
  </si>
  <si>
    <t>DEMETRIO WASHINGTON, PARRA MANRIQUEZ</t>
  </si>
  <si>
    <t>000832297</t>
  </si>
  <si>
    <t>LM190330985</t>
  </si>
  <si>
    <t>JONATHAN ANDRÉS, BLANCO JOPIA</t>
  </si>
  <si>
    <t>000556711</t>
  </si>
  <si>
    <t>LM190115384</t>
  </si>
  <si>
    <t>LORAINE DEL CARMEN, GONZALEZ LAZA</t>
  </si>
  <si>
    <t>001392761</t>
  </si>
  <si>
    <t>LM190077760</t>
  </si>
  <si>
    <t>SILVIA SUSANA, DELGADO MARTINEZ</t>
  </si>
  <si>
    <t>001046818</t>
  </si>
  <si>
    <t>LM190092043</t>
  </si>
  <si>
    <t>PAUBLO ENRIQUE, RUIZ ROJAS</t>
  </si>
  <si>
    <t>001053190</t>
  </si>
  <si>
    <t xml:space="preserve"> YOLIMAR YESENIA DELGADO GUERRERO </t>
  </si>
  <si>
    <t>001507151</t>
  </si>
  <si>
    <t>LM190192143</t>
  </si>
  <si>
    <t>RAFAEL, PONCE COLAS</t>
  </si>
  <si>
    <t>001552547</t>
  </si>
  <si>
    <t>LM180448485</t>
  </si>
  <si>
    <t>VANESSA MARIA, IRIZARRY DEFILLO</t>
  </si>
  <si>
    <t>001194625</t>
  </si>
  <si>
    <t>LM190340458</t>
  </si>
  <si>
    <t xml:space="preserve">OM, CARRION ROIG </t>
  </si>
  <si>
    <t>001174997</t>
  </si>
  <si>
    <t>LM190283820</t>
  </si>
  <si>
    <t>SANTIAGO IGNACIO, PALMERO MARCOS</t>
  </si>
  <si>
    <t>000660470</t>
  </si>
  <si>
    <t>LM190123786</t>
  </si>
  <si>
    <t>DAVID JAMES, VEXLER</t>
  </si>
  <si>
    <t>000140778</t>
  </si>
  <si>
    <t>LM190194717</t>
  </si>
  <si>
    <t>WALTER BENJAMIN, CLARK</t>
  </si>
  <si>
    <t>001293855</t>
  </si>
  <si>
    <t>LM190324341</t>
  </si>
  <si>
    <t>GUSTAVO, GONZALEZ ESTRADA</t>
  </si>
  <si>
    <t>MEXICANA</t>
  </si>
  <si>
    <t>001007827</t>
  </si>
  <si>
    <t>LM190403456</t>
  </si>
  <si>
    <t>CRISTINA GIANINA, ESCALA SANCHEZ BARRETO</t>
  </si>
  <si>
    <t>000753915</t>
  </si>
  <si>
    <t>LM190352754</t>
  </si>
  <si>
    <t>JOHANNES WILLEM, ESPAG</t>
  </si>
  <si>
    <t>SUDAFRICANA</t>
  </si>
  <si>
    <t>001505108</t>
  </si>
  <si>
    <t>LM190242092</t>
  </si>
  <si>
    <t>ELVIRA MARGARITA, ZABALA DE CARRASCO</t>
  </si>
  <si>
    <t>001569372</t>
  </si>
  <si>
    <t>LM190357864</t>
  </si>
  <si>
    <t>BEATRIZ ANDREA, RUSSIAN ROJAS</t>
  </si>
  <si>
    <t>001224586</t>
  </si>
  <si>
    <t>LM190230206</t>
  </si>
  <si>
    <t>MARIELA, LAIRET THIELEN</t>
  </si>
  <si>
    <t>001492325</t>
  </si>
  <si>
    <t>LM190312594</t>
  </si>
  <si>
    <t>YANETTCY ROXANNA, ROJAS ROA</t>
  </si>
  <si>
    <t>001509526</t>
  </si>
  <si>
    <t>LM190067368</t>
  </si>
  <si>
    <t>JEFFERLINE DAVIANA,  SILVERA GRATEROL</t>
  </si>
  <si>
    <t>000907211</t>
  </si>
  <si>
    <t>LM190321964</t>
  </si>
  <si>
    <t>JUDITH DEL VALLE, LARA GÁMEZ</t>
  </si>
  <si>
    <t>001521347</t>
  </si>
  <si>
    <t>LM190307918</t>
  </si>
  <si>
    <t>BETMAR CARLINA, DIAZ MATA</t>
  </si>
  <si>
    <t>001270796</t>
  </si>
  <si>
    <t>LM190312970</t>
  </si>
  <si>
    <t>VICTOR ALEXIS, VASQUEZ AZUAJE</t>
  </si>
  <si>
    <t>001626476</t>
  </si>
  <si>
    <t>LM190268870</t>
  </si>
  <si>
    <t>CRISTIAN ANTONIO, MONASTERIO ALVARADO</t>
  </si>
  <si>
    <t>001287861</t>
  </si>
  <si>
    <t>LM190039886</t>
  </si>
  <si>
    <t>JEAN AUGUSTO, MAZNIAK ZANOTTI</t>
  </si>
  <si>
    <t>001221670</t>
  </si>
  <si>
    <t>LM190340021</t>
  </si>
  <si>
    <t>CATERIN MERCEDES, SANCHEZ CELEDON</t>
  </si>
  <si>
    <t>001018752</t>
  </si>
  <si>
    <t>LM190186093</t>
  </si>
  <si>
    <t>VINCENZO, CROTTI</t>
  </si>
  <si>
    <t>001097182</t>
  </si>
  <si>
    <t>LM190254454</t>
  </si>
  <si>
    <t xml:space="preserve">HECTOR RAMON, SILVA INOJOSA </t>
  </si>
  <si>
    <t>001094186</t>
  </si>
  <si>
    <t>LM190082096</t>
  </si>
  <si>
    <t>ALEXANDRA, BENEDETTI SILBERMAN</t>
  </si>
  <si>
    <t>001008712</t>
  </si>
  <si>
    <t>LM180140615</t>
  </si>
  <si>
    <t>JIANXING , LIU</t>
  </si>
  <si>
    <t>CHINA</t>
  </si>
  <si>
    <t>000150757</t>
  </si>
  <si>
    <t>LM190243996</t>
  </si>
  <si>
    <t>YUH-JYE, HU</t>
  </si>
  <si>
    <t>CHINOS DE TAIWAN</t>
  </si>
  <si>
    <t>000099077</t>
  </si>
  <si>
    <t>LM190219335</t>
  </si>
  <si>
    <t>JAISSON LEWIS, CANTILLO CASTRO</t>
  </si>
  <si>
    <t>000666982</t>
  </si>
  <si>
    <t>LM190083250</t>
  </si>
  <si>
    <t>CAMILO ANDRES, PULGARIN ISAZA</t>
  </si>
  <si>
    <t>000854827</t>
  </si>
  <si>
    <t>TC190001279</t>
  </si>
  <si>
    <t>CESAR AUGUSTO, VALENCIA RIOS</t>
  </si>
  <si>
    <t>001219570</t>
  </si>
  <si>
    <t>LM190066337</t>
  </si>
  <si>
    <t>YUNIEL, LABRADA GONZÁLEZ</t>
  </si>
  <si>
    <t>001491295</t>
  </si>
  <si>
    <t>LM190194943</t>
  </si>
  <si>
    <t>JOSÉ ANTONIO, RODRÍGUEZ GARCIA</t>
  </si>
  <si>
    <t>001449887</t>
  </si>
  <si>
    <t>LM190061208</t>
  </si>
  <si>
    <t>ROSA ANGELITA, TAVAREZ DIAZ</t>
  </si>
  <si>
    <t>001485056</t>
  </si>
  <si>
    <t>LM190303420</t>
  </si>
  <si>
    <t>WILLEM, VIVEEN</t>
  </si>
  <si>
    <t>001130713</t>
  </si>
  <si>
    <t>LM190119859</t>
  </si>
  <si>
    <t>CANDIDA, NAPOLI</t>
  </si>
  <si>
    <t>000879811</t>
  </si>
  <si>
    <t>LM180612619</t>
  </si>
  <si>
    <t>DAVID GUILLERMO, GUERRERO PETIT</t>
  </si>
  <si>
    <t>001393745</t>
  </si>
  <si>
    <t>LM190106744</t>
  </si>
  <si>
    <t>JACINTO ALIRIO, MEDINA MONCADA</t>
  </si>
  <si>
    <t>001505837</t>
  </si>
  <si>
    <t>LM190114589</t>
  </si>
  <si>
    <t>RAFAEL ANGEL, RANGEL MARCANO</t>
  </si>
  <si>
    <t>001429495</t>
  </si>
  <si>
    <t>LM190134324</t>
  </si>
  <si>
    <t>MARCOS JAVIER, CALDERON CEDEÑO</t>
  </si>
  <si>
    <t>001291066</t>
  </si>
  <si>
    <t>LM190376360</t>
  </si>
  <si>
    <t>LUIS DANIEL, SUAREZ HERNANDEZ</t>
  </si>
  <si>
    <t>001410326</t>
  </si>
  <si>
    <t>LM190223815</t>
  </si>
  <si>
    <t>MORELA COROMOTO, AULAR</t>
  </si>
  <si>
    <t>001504713</t>
  </si>
  <si>
    <t>LM190126873</t>
  </si>
  <si>
    <t>YAEISLIANS GRACIELA MENDOZA BRITO</t>
  </si>
  <si>
    <t>001304162</t>
  </si>
  <si>
    <t>LM190013370</t>
  </si>
  <si>
    <t>ZORAIDA DEL VALLE, RAMIREZ VIVAS</t>
  </si>
  <si>
    <t>001198365</t>
  </si>
  <si>
    <t>LM190013041</t>
  </si>
  <si>
    <t>CLAUDIA LEONOR, SUAREZ TORRADO</t>
  </si>
  <si>
    <t>000820876</t>
  </si>
  <si>
    <t>LM190250137</t>
  </si>
  <si>
    <t>MAURYN NINOSKA, DIAZ</t>
  </si>
  <si>
    <t>001342111</t>
  </si>
  <si>
    <t>LM180666325</t>
  </si>
  <si>
    <t>ANA CRISTINA, DIAZ AVENDAÑO</t>
  </si>
  <si>
    <t>000847481</t>
  </si>
  <si>
    <t>LM190350541</t>
  </si>
  <si>
    <t>JESUS DANIEL, CARRASCO TOVAR</t>
  </si>
  <si>
    <t>001590520</t>
  </si>
  <si>
    <t>LM190364645</t>
  </si>
  <si>
    <t>JORGE ALEJANDRO, VILLALBA AGUILERA</t>
  </si>
  <si>
    <t>001594575</t>
  </si>
  <si>
    <t>LM190348896</t>
  </si>
  <si>
    <t>DEIBY ALEXANDER, PULIDO YANEZ</t>
  </si>
  <si>
    <t>001570111</t>
  </si>
  <si>
    <t>LM190308981</t>
  </si>
  <si>
    <t>HAOYUN, HU</t>
  </si>
  <si>
    <t>000048651</t>
  </si>
  <si>
    <t>HIJOS DE EXTRANJEROS NACIDOS EN EL EXTRANJERO RESIDENTES EN EL PERÚ DESDE LOS CINCO (5) AÑOS DE EDAD MAYORES DE EDAD</t>
  </si>
  <si>
    <t>LM190063822</t>
  </si>
  <si>
    <t>EDWIN ANDRES, BOLAÑOS BOLAÑOS</t>
  </si>
  <si>
    <t>001388062</t>
  </si>
  <si>
    <t>LM180643743</t>
  </si>
  <si>
    <t>ADIL, ELHAMZAOUI</t>
  </si>
  <si>
    <t>MARROQUÍ</t>
  </si>
  <si>
    <t>001426782</t>
  </si>
  <si>
    <t>LM190362861</t>
  </si>
  <si>
    <t>VUCIC, MINIC</t>
  </si>
  <si>
    <t>SERBIA</t>
  </si>
  <si>
    <t>000865136</t>
  </si>
  <si>
    <t>LM190204665</t>
  </si>
  <si>
    <t>MARLON ISAAC, BRICEÑO PEREZ</t>
  </si>
  <si>
    <t>001502423</t>
  </si>
  <si>
    <t>LM190287846</t>
  </si>
  <si>
    <t>LISMAR ARITZAI, ENCINOZA MONTILLA</t>
  </si>
  <si>
    <t>001584824</t>
  </si>
  <si>
    <t>LM180588905</t>
  </si>
  <si>
    <t>HERLEN, GUARDIA CORONADO</t>
  </si>
  <si>
    <t>000314067</t>
  </si>
  <si>
    <t>LM200057872</t>
  </si>
  <si>
    <t>NATALIA INDIRA, VARGAS CUENTAS</t>
  </si>
  <si>
    <t>001223833</t>
  </si>
  <si>
    <t>LM180084622</t>
  </si>
  <si>
    <t>JOANICE, MOREIRA BASTOS</t>
  </si>
  <si>
    <t>001358151</t>
  </si>
  <si>
    <t>LM180256430</t>
  </si>
  <si>
    <t>RAFAELLE, SILVESTRE RODRIGUES</t>
  </si>
  <si>
    <t>000679260</t>
  </si>
  <si>
    <t>LM190274515</t>
  </si>
  <si>
    <t>TIMOTHY PETER, ENOS</t>
  </si>
  <si>
    <t>000492747</t>
  </si>
  <si>
    <t>LM190375867</t>
  </si>
  <si>
    <t>LUZ EMILIA, SANTAMARIA JOTTY</t>
  </si>
  <si>
    <t>000714324</t>
  </si>
  <si>
    <t>LM180169093</t>
  </si>
  <si>
    <t>JOSE HUMBERTO, GONZALEZ MILLAN</t>
  </si>
  <si>
    <t>001135181</t>
  </si>
  <si>
    <t>LM190356453</t>
  </si>
  <si>
    <t>MARGARITA, APARICIO PANQUEBA</t>
  </si>
  <si>
    <t>001323872</t>
  </si>
  <si>
    <t>LM190325232</t>
  </si>
  <si>
    <t>LAURA JIMENA, SALGADO</t>
  </si>
  <si>
    <t>000917675</t>
  </si>
  <si>
    <t>LM190371114</t>
  </si>
  <si>
    <t>AYLÍN ISABEL, CASTILLO SANTOS</t>
  </si>
  <si>
    <t>001486256</t>
  </si>
  <si>
    <t>LM190401811</t>
  </si>
  <si>
    <t>PEDRO MANUEL, MOGENA FROMETA</t>
  </si>
  <si>
    <t>001641824</t>
  </si>
  <si>
    <t>LM190360105</t>
  </si>
  <si>
    <t>JOHAN ENRIQUE VALAREZO VILLAVICENCIO</t>
  </si>
  <si>
    <t>001607996</t>
  </si>
  <si>
    <t>LM190049706</t>
  </si>
  <si>
    <t>SEBASTIAN,  AGUILERA CALABRIA</t>
  </si>
  <si>
    <t>000704175</t>
  </si>
  <si>
    <t>LM190301881</t>
  </si>
  <si>
    <t>MARIA JOSE, GOMEZ GONZALEZ</t>
  </si>
  <si>
    <t>001269037</t>
  </si>
  <si>
    <t>LM190376537</t>
  </si>
  <si>
    <t>FRANCISCUS JOHANNES MARTINUS WILHELMUS P, TOONEN</t>
  </si>
  <si>
    <t>001260465</t>
  </si>
  <si>
    <t>LM180296337</t>
  </si>
  <si>
    <t>LILIANA, GALINDO BUCK</t>
  </si>
  <si>
    <t>001216095</t>
  </si>
  <si>
    <t>LM190269685</t>
  </si>
  <si>
    <t>KRISTINA, MANUKOVSKAIA</t>
  </si>
  <si>
    <t>001531412</t>
  </si>
  <si>
    <t>LM170455487</t>
  </si>
  <si>
    <t>ALLA, MOLINA</t>
  </si>
  <si>
    <t>001320625</t>
  </si>
  <si>
    <t>LM190384413</t>
  </si>
  <si>
    <t>DARIA, SEMENOVA</t>
  </si>
  <si>
    <t>001041297</t>
  </si>
  <si>
    <t>LM180396798</t>
  </si>
  <si>
    <t>MIRIAM ELVIRA, BERNALES PINEDO KÜHNI</t>
  </si>
  <si>
    <t>001286115</t>
  </si>
  <si>
    <t>LM190316881</t>
  </si>
  <si>
    <t>VOLKAN,  ARABACI</t>
  </si>
  <si>
    <t>TURCA</t>
  </si>
  <si>
    <t>001628810</t>
  </si>
  <si>
    <t>LM190200579</t>
  </si>
  <si>
    <t>JESUS IGNACIO, SUÑE REGGETI</t>
  </si>
  <si>
    <t>000662804</t>
  </si>
  <si>
    <t>LM190217425</t>
  </si>
  <si>
    <t>JOSE FRANCISCO, CAMACHO</t>
  </si>
  <si>
    <t>001501212</t>
  </si>
  <si>
    <t>LM190026830</t>
  </si>
  <si>
    <t>GRECIA ELENA, LOPEZ ORTIZ</t>
  </si>
  <si>
    <t>001438135</t>
  </si>
  <si>
    <t>LM180432690</t>
  </si>
  <si>
    <t xml:space="preserve">FRANCIS NATHALY, MORILLO MALDONADO </t>
  </si>
  <si>
    <t>001353293</t>
  </si>
  <si>
    <t>LM180216371</t>
  </si>
  <si>
    <t>RAF ROBBERY, MONCADA ROJAS</t>
  </si>
  <si>
    <t>001395220</t>
  </si>
  <si>
    <t>LM180232582</t>
  </si>
  <si>
    <t>ALEXANDER JOSÉ, NOGUERA MORENO</t>
  </si>
  <si>
    <t>001356153</t>
  </si>
  <si>
    <t>LM180087986</t>
  </si>
  <si>
    <t>ANDREA CAROLINA, LEON CASTRO</t>
  </si>
  <si>
    <t>001284077</t>
  </si>
  <si>
    <t>LM180168749</t>
  </si>
  <si>
    <t>CARLOS HERIBERTO, REGALADO MORENO</t>
  </si>
  <si>
    <t>000704094</t>
  </si>
  <si>
    <t>LM180340628</t>
  </si>
  <si>
    <t>LUIS ALBERTO,  VILLASANA VIRGUEZ</t>
  </si>
  <si>
    <t>001211260</t>
  </si>
  <si>
    <t>LM180336193</t>
  </si>
  <si>
    <t>MARIA MAGDALENA, UZCATEGUI GRUBER</t>
  </si>
  <si>
    <t>001215165</t>
  </si>
  <si>
    <t>LM180181396</t>
  </si>
  <si>
    <t>JUAN ANDRES, LAZO HILLER</t>
  </si>
  <si>
    <t>001007923</t>
  </si>
  <si>
    <t>LM200096380</t>
  </si>
  <si>
    <t>SYLVIA PATRICIA, ARCE ROSARIO</t>
  </si>
  <si>
    <t>001529882</t>
  </si>
  <si>
    <t>LM200080636</t>
  </si>
  <si>
    <t>ALYS DEL VALLE, HERNANDEZ GONZALEZ</t>
  </si>
  <si>
    <t>000821848</t>
  </si>
  <si>
    <t>LM200105643</t>
  </si>
  <si>
    <t>LUBEN GABRIEL, ROUSSENOFF LOPEZ</t>
  </si>
  <si>
    <t>000582916</t>
  </si>
  <si>
    <t>LM190087176</t>
  </si>
  <si>
    <t>ADALBERTO JOSE SUAREZ ROSAS</t>
  </si>
  <si>
    <t>001455404</t>
  </si>
  <si>
    <t>LM190349366</t>
  </si>
  <si>
    <t>ONEMAR JOY, CEDEÑO MARTINEZ</t>
  </si>
  <si>
    <t>001057995</t>
  </si>
  <si>
    <t>LM200074107</t>
  </si>
  <si>
    <t>HSIN-JU LIN</t>
  </si>
  <si>
    <t>CHINA DE TAIWAN</t>
  </si>
  <si>
    <t>000103082</t>
  </si>
  <si>
    <t>DE FIRMA DE SGTM</t>
  </si>
  <si>
    <t>LM200239314</t>
  </si>
  <si>
    <t>EGRIZ DAYELIZ ARGUETA ARGUETA</t>
  </si>
  <si>
    <t>001802557</t>
  </si>
  <si>
    <t>LM200013067</t>
  </si>
  <si>
    <t>EDWIN FARLEY JAIMES SANDOVAL</t>
  </si>
  <si>
    <t>001564627</t>
  </si>
  <si>
    <t>LM180427937</t>
  </si>
  <si>
    <t>LETICIA DEL CARMEN GONZALEZ GOMEZ</t>
  </si>
  <si>
    <t>000382330</t>
  </si>
  <si>
    <t>LM190274659</t>
  </si>
  <si>
    <t xml:space="preserve">MARIA GEORGINA URIBE </t>
  </si>
  <si>
    <t>000395385</t>
  </si>
  <si>
    <t>LM200106098</t>
  </si>
  <si>
    <t>LIGIA CATALINA CEDIEL PENAGOS</t>
  </si>
  <si>
    <t>000800069</t>
  </si>
  <si>
    <t>LM190056173</t>
  </si>
  <si>
    <t>ANGEL JESUS RICO MUÑOZ</t>
  </si>
  <si>
    <t>001501570</t>
  </si>
  <si>
    <t>LM190414395</t>
  </si>
  <si>
    <t>PEDRO PABLO FERNANDEZ BAZAN</t>
  </si>
  <si>
    <t>001686443</t>
  </si>
  <si>
    <t>LM200072247</t>
  </si>
  <si>
    <t>FREDDY ARENE TORRES MEJIAS</t>
  </si>
  <si>
    <t>001661333</t>
  </si>
  <si>
    <t>LM200070248</t>
  </si>
  <si>
    <t>FIDEL CUELLO</t>
  </si>
  <si>
    <t>001652696</t>
  </si>
  <si>
    <t>LM190295408</t>
  </si>
  <si>
    <t>ROSALBA NOHEMY RUGAMAS VALDIVIA</t>
  </si>
  <si>
    <t>001605262</t>
  </si>
  <si>
    <t>LM190199670</t>
  </si>
  <si>
    <t>ALEJANDRO MARTINEZ BARREIRO</t>
  </si>
  <si>
    <t>001270090</t>
  </si>
  <si>
    <t>LM200067359</t>
  </si>
  <si>
    <t>CARLOS DANIEL HERNANDEZ LAREZ</t>
  </si>
  <si>
    <t>001477092</t>
  </si>
  <si>
    <t>LM190416755</t>
  </si>
  <si>
    <t>ARMIDA INOCENCIA LARRAZABAL ROMERO</t>
  </si>
  <si>
    <t>001600600</t>
  </si>
  <si>
    <t>LM180640999</t>
  </si>
  <si>
    <t>12/01/2021</t>
  </si>
  <si>
    <t>JESUS JOSE ACOSTA ESCALANTE</t>
  </si>
  <si>
    <t>001487016</t>
  </si>
  <si>
    <t>LM200220078</t>
  </si>
  <si>
    <t>WILLENMA MARGARITA GARCIA LOPEZ</t>
  </si>
  <si>
    <t>001835836</t>
  </si>
  <si>
    <t>LM200211522</t>
  </si>
  <si>
    <t>ANGEL CUSTODIO BISCOCHE SALAZAR</t>
  </si>
  <si>
    <t>001490372</t>
  </si>
  <si>
    <t>LM200219691</t>
  </si>
  <si>
    <t>LORENA DIAZ LIOTTA</t>
  </si>
  <si>
    <t>000689940</t>
  </si>
  <si>
    <t>LM180622015</t>
  </si>
  <si>
    <t>KEITH WAINWRIGHT</t>
  </si>
  <si>
    <t>001288147</t>
  </si>
  <si>
    <t>LM200249761</t>
  </si>
  <si>
    <t>LORENA ABIGAIL ORELLAN DE VILLALOBOS</t>
  </si>
  <si>
    <t>001715188</t>
  </si>
  <si>
    <t>LM200197091</t>
  </si>
  <si>
    <t>25/01/2021</t>
  </si>
  <si>
    <t xml:space="preserve">MARIA MARTINEZ MURCIEGO </t>
  </si>
  <si>
    <t>000943161</t>
  </si>
  <si>
    <t>LM200031359</t>
  </si>
  <si>
    <t>ESEQUIEL LEANDRO MOREYRA</t>
  </si>
  <si>
    <t>000669558</t>
  </si>
  <si>
    <t>LM200012071</t>
  </si>
  <si>
    <t>OSCAR SAMUEL OVIEDO VARGAS</t>
  </si>
  <si>
    <t>001244872</t>
  </si>
  <si>
    <t>LM190415134</t>
  </si>
  <si>
    <t>PERLA GEORGINA CRUZ QUERALES</t>
  </si>
  <si>
    <t>001311076</t>
  </si>
  <si>
    <t>LM200084997</t>
  </si>
  <si>
    <t>ELSAYED MOHAMED SAMIR MAHMOUD OTHMAN</t>
  </si>
  <si>
    <t>001701925</t>
  </si>
  <si>
    <t>LM190108839</t>
  </si>
  <si>
    <t>SAMUEL QUISPE LARICO</t>
  </si>
  <si>
    <t>001523594</t>
  </si>
  <si>
    <t>LM200239342</t>
  </si>
  <si>
    <t>LIZ QUISEMBEL LENDERBOR RIVAS</t>
  </si>
  <si>
    <t>001652881</t>
  </si>
  <si>
    <t>LM200233125</t>
  </si>
  <si>
    <t>AMINA OUKOULOU</t>
  </si>
  <si>
    <t>ARGELINA</t>
  </si>
  <si>
    <t>001731411</t>
  </si>
  <si>
    <t>LM190363306</t>
  </si>
  <si>
    <t>MARBELLA MASIELLO GIMENEZ</t>
  </si>
  <si>
    <t>001541706</t>
  </si>
  <si>
    <t>LM200241328</t>
  </si>
  <si>
    <t>RUBERT INFANTE DE LA FE</t>
  </si>
  <si>
    <t>001707030</t>
  </si>
  <si>
    <t>LM190137996</t>
  </si>
  <si>
    <t>NABIL F I  SANSOUR REBECA</t>
  </si>
  <si>
    <t>000802100</t>
  </si>
  <si>
    <t>LM200217484</t>
  </si>
  <si>
    <t>REINA YSABEL ORTIZ BAZAN</t>
  </si>
  <si>
    <t>001217552</t>
  </si>
  <si>
    <t>LM200217677</t>
  </si>
  <si>
    <t>GONZALO DANIEL NIETO YEPEZ</t>
  </si>
  <si>
    <t>001813606</t>
  </si>
  <si>
    <t>LM190317166</t>
  </si>
  <si>
    <t>DIANA CAROLINA GARCIA GUETTE</t>
  </si>
  <si>
    <t>001021184</t>
  </si>
  <si>
    <t>LM190287696</t>
  </si>
  <si>
    <t xml:space="preserve">SOPHIE FRANÇOISE AURELIA CYRILLE     AME DE SAINT DIDIER DE NARBONNE LARA </t>
  </si>
  <si>
    <t>000220364</t>
  </si>
  <si>
    <t>LM190387576</t>
  </si>
  <si>
    <t>20/09/2020</t>
  </si>
  <si>
    <t>LADISLAO SEGUROLA INCHAUSTI</t>
  </si>
  <si>
    <t>001660750</t>
  </si>
  <si>
    <t>LM190380260</t>
  </si>
  <si>
    <t xml:space="preserve">CONDORI CARDENAS JOSE LUIS </t>
  </si>
  <si>
    <t>000622284</t>
  </si>
  <si>
    <t>LM190380068</t>
  </si>
  <si>
    <t xml:space="preserve">GUERRERO ROJAS SINDY MILENA </t>
  </si>
  <si>
    <t>000808591</t>
  </si>
  <si>
    <t>LM190084655</t>
  </si>
  <si>
    <t xml:space="preserve">PARDO ALONSO JUAN BAUTISTA </t>
  </si>
  <si>
    <t>001198320</t>
  </si>
  <si>
    <t>LM190346303</t>
  </si>
  <si>
    <t xml:space="preserve">CONNARD CHRISTOPHER TAYLOR </t>
  </si>
  <si>
    <t>001493140</t>
  </si>
  <si>
    <t>LM190340345</t>
  </si>
  <si>
    <t xml:space="preserve">BANGAYAN SAMANTHA LOUISE </t>
  </si>
  <si>
    <t>000851097</t>
  </si>
  <si>
    <t>LM200011602</t>
  </si>
  <si>
    <t xml:space="preserve">MORERA RENGIFO JESUS EIDER </t>
  </si>
  <si>
    <t>001604283</t>
  </si>
  <si>
    <t>LM190107753</t>
  </si>
  <si>
    <t>CARLOS ALBERTO DOMINGUEZ ESCOBAR</t>
  </si>
  <si>
    <t>000477802</t>
  </si>
  <si>
    <t>LM190404061</t>
  </si>
  <si>
    <t xml:space="preserve">REYES DE NAVA KARLA ANGELICA </t>
  </si>
  <si>
    <t>001360525</t>
  </si>
  <si>
    <t>LM190297100</t>
  </si>
  <si>
    <t xml:space="preserve">MORALES CHAVEZ FLOR MELISSA </t>
  </si>
  <si>
    <t>001525081</t>
  </si>
  <si>
    <t>LM200023456</t>
  </si>
  <si>
    <t xml:space="preserve">POGLIANI DANIELA </t>
  </si>
  <si>
    <t>000301011</t>
  </si>
  <si>
    <t>LM190415013</t>
  </si>
  <si>
    <t xml:space="preserve">GIANNI MENDEZ CLEMENCIA LILIANEV </t>
  </si>
  <si>
    <t>001639758</t>
  </si>
  <si>
    <t>LM190246690</t>
  </si>
  <si>
    <t xml:space="preserve">CUETO GUERRA JAYRE </t>
  </si>
  <si>
    <t>001333214</t>
  </si>
  <si>
    <t>LM190074129</t>
  </si>
  <si>
    <t xml:space="preserve">ARREAGA RUIZ MONICA MARIA </t>
  </si>
  <si>
    <t>001427674</t>
  </si>
  <si>
    <t>LM170244728</t>
  </si>
  <si>
    <t>BILAL AKHTAR</t>
  </si>
  <si>
    <t>PAKISTANI</t>
  </si>
  <si>
    <t>001105506</t>
  </si>
  <si>
    <t>LM190408955</t>
  </si>
  <si>
    <t xml:space="preserve">HERNANDEZ RONDON FREDDY RAFAEL </t>
  </si>
  <si>
    <t>001517105</t>
  </si>
  <si>
    <t>LM190107652</t>
  </si>
  <si>
    <t xml:space="preserve">DRABBE SEBASTIAAN JACOBUS </t>
  </si>
  <si>
    <t>001432233</t>
  </si>
  <si>
    <t>LM200008341</t>
  </si>
  <si>
    <t xml:space="preserve">GUIMARAES DE ANCHANTE MARLUCE </t>
  </si>
  <si>
    <t>000025588</t>
  </si>
  <si>
    <t>LM190382353</t>
  </si>
  <si>
    <t>ROBLES ELIA JINNETTE</t>
  </si>
  <si>
    <t>000716378</t>
  </si>
  <si>
    <t>LM200053347</t>
  </si>
  <si>
    <t xml:space="preserve">PALACIOS SANTOS MARJORIE YASLAYNE </t>
  </si>
  <si>
    <t>000943633</t>
  </si>
  <si>
    <t>LM190197521</t>
  </si>
  <si>
    <t xml:space="preserve">MOLINA CRUZ JOHN ALEXANDER </t>
  </si>
  <si>
    <t>001302290</t>
  </si>
  <si>
    <t>LM190059664</t>
  </si>
  <si>
    <t xml:space="preserve">SANCHEZ RAMIREZ EDUARD JESUS </t>
  </si>
  <si>
    <t>001506612</t>
  </si>
  <si>
    <t>LM190134013</t>
  </si>
  <si>
    <t xml:space="preserve">MILLARES MOYA REGLA CARIDAD </t>
  </si>
  <si>
    <t>001523277</t>
  </si>
  <si>
    <t>LM190411139</t>
  </si>
  <si>
    <t xml:space="preserve">SCHELE CIENFUEGOS MATÍAS ANDRÉS </t>
  </si>
  <si>
    <t>001631670</t>
  </si>
  <si>
    <t>LM180374145</t>
  </si>
  <si>
    <t xml:space="preserve">OJEDA CABALLERO OMAIRA ELIZABETH </t>
  </si>
  <si>
    <t>001351615</t>
  </si>
  <si>
    <t>LM190335752</t>
  </si>
  <si>
    <t xml:space="preserve">CABRERA GARCIA MARCOS EDUARDO </t>
  </si>
  <si>
    <t>001386791</t>
  </si>
  <si>
    <t>LM190214337</t>
  </si>
  <si>
    <t>WU PEIWEN</t>
  </si>
  <si>
    <t>001545997</t>
  </si>
  <si>
    <t>LM190370233</t>
  </si>
  <si>
    <t>PHILIPPE MISSEMER</t>
  </si>
  <si>
    <t>001655777</t>
  </si>
  <si>
    <t>LM190356296</t>
  </si>
  <si>
    <t>CARMEN D CRUZ TORRES</t>
  </si>
  <si>
    <t>001555264</t>
  </si>
  <si>
    <t>LM190313927</t>
  </si>
  <si>
    <t>PEÑA PEÑA SARA ALEJANDRA</t>
  </si>
  <si>
    <t>000749811</t>
  </si>
  <si>
    <t>LM200099850</t>
  </si>
  <si>
    <t>ESPINOZA FIGUEREDO DAVID JOSE</t>
  </si>
  <si>
    <t>001724812</t>
  </si>
  <si>
    <t>LM200074000</t>
  </si>
  <si>
    <t>21/02/2020</t>
  </si>
  <si>
    <t>BILLET MAXIME ALAIN ANDRÉ JACQUES</t>
  </si>
  <si>
    <t>001012540</t>
  </si>
  <si>
    <t>LM200069493</t>
  </si>
  <si>
    <t>18/02/2020</t>
  </si>
  <si>
    <t>ANA KARINA SEVILLA DE TERAN</t>
  </si>
  <si>
    <t>001372811</t>
  </si>
  <si>
    <t xml:space="preserve"> VANESA ANDREA OSINAGA</t>
  </si>
  <si>
    <t>001186733</t>
  </si>
  <si>
    <t>LM200100493</t>
  </si>
  <si>
    <t>YUMALEX ALEXANDRA GARCIA MAGDALENO</t>
  </si>
  <si>
    <t>001554402</t>
  </si>
  <si>
    <t>LM190292617</t>
  </si>
  <si>
    <t>JIMENEZ LOPEZ GENLIVERT JAVIER</t>
  </si>
  <si>
    <t>001309988</t>
  </si>
  <si>
    <t>LM200214454</t>
  </si>
  <si>
    <t>BARROETA RODRIGUEZ MARIA ALEJANDRA</t>
  </si>
  <si>
    <t>001642155</t>
  </si>
  <si>
    <t>ANIBAL JOSE MUJICA VELIZ</t>
  </si>
  <si>
    <t>001287830</t>
  </si>
  <si>
    <t>LM190108225</t>
  </si>
  <si>
    <t>LAETITIA LILIANE VAIHIRIA  BOHM</t>
  </si>
  <si>
    <t>000885579</t>
  </si>
  <si>
    <t>LM190064590</t>
  </si>
  <si>
    <t>13/02/019</t>
  </si>
  <si>
    <t>YASMINA DEL CARMEN, RIVERO DIAZ</t>
  </si>
  <si>
    <t>001338623</t>
  </si>
  <si>
    <t>LM190132982</t>
  </si>
  <si>
    <t>MICHAEL YORDDY, ESTANGA GONZALEZ</t>
  </si>
  <si>
    <t>001373435</t>
  </si>
  <si>
    <t>LM180540150</t>
  </si>
  <si>
    <t>RAMON MARGARITO, GONZALEZ RABELO</t>
  </si>
  <si>
    <t>000592121</t>
  </si>
  <si>
    <t>LM170456713</t>
  </si>
  <si>
    <t>MARY LYNNE, WOOD</t>
  </si>
  <si>
    <t>000003606</t>
  </si>
  <si>
    <t>LM200193496</t>
  </si>
  <si>
    <t>ALEX ROBERTO, RODRIGUEZ VELASCO</t>
  </si>
  <si>
    <t>001195684</t>
  </si>
  <si>
    <t>LM200238665</t>
  </si>
  <si>
    <t>ROMULO ALBERTO, DIAZ SANTOYO</t>
  </si>
  <si>
    <t>001807631</t>
  </si>
  <si>
    <t>LM200264257</t>
  </si>
  <si>
    <t>MAYERLIN MARGARITA, RONDON  PEÑA</t>
  </si>
  <si>
    <t>001581404</t>
  </si>
  <si>
    <t>LM200267083</t>
  </si>
  <si>
    <t>IVAN MIR YENES</t>
  </si>
  <si>
    <t>001350304</t>
  </si>
  <si>
    <t>DE FIRMA DEL ADMINISTRADO</t>
  </si>
  <si>
    <t>AQ200011182</t>
  </si>
  <si>
    <t>ROSSANA JASMINA, TORRES  ARCHAGA</t>
  </si>
  <si>
    <t>001226771</t>
  </si>
  <si>
    <t>DE IMPRESIÓN DEL TÍTULO DE NACIONALIDAD</t>
  </si>
  <si>
    <t>AQ190049291</t>
  </si>
  <si>
    <t>CHRISTIAN TOMAS, QUIROGA</t>
  </si>
  <si>
    <t>000696148</t>
  </si>
  <si>
    <t>LM190055599</t>
  </si>
  <si>
    <t>JOSE ANTONIO, SANTANA GOMEZ</t>
  </si>
  <si>
    <t>000883924</t>
  </si>
  <si>
    <t>LM190216781</t>
  </si>
  <si>
    <t>CARLOS ALBERTO, SOTOMAYOR BELTRAN</t>
  </si>
  <si>
    <t>001782457</t>
  </si>
  <si>
    <t>RECUPERACIÓN DE LA NACIONALIDAD PERUANA</t>
  </si>
  <si>
    <t>LM180588064</t>
  </si>
  <si>
    <t>JUAN IGNACIO, HELLMUND DÍQUEZ</t>
  </si>
  <si>
    <t>001215093</t>
  </si>
  <si>
    <t>LM190314646</t>
  </si>
  <si>
    <t xml:space="preserve"> HUGO PAUL HADRIEN PLAS</t>
  </si>
  <si>
    <t>001504706</t>
  </si>
  <si>
    <t>LM190246164</t>
  </si>
  <si>
    <t>DIEGO IGNACIO RODRIGUEZ</t>
  </si>
  <si>
    <t>000981187</t>
  </si>
  <si>
    <t>LM190015960</t>
  </si>
  <si>
    <t>ELIESER JOSUE CEDEÑO QUIJADA</t>
  </si>
  <si>
    <t>001397423</t>
  </si>
  <si>
    <t>LM180516183</t>
  </si>
  <si>
    <t>MARIA FERNANDA, LUPERA  SEIJAS</t>
  </si>
  <si>
    <t>001102581</t>
  </si>
  <si>
    <t>LM190279619</t>
  </si>
  <si>
    <t>MATIAS FERNANDO, PAZ SUAREZ</t>
  </si>
  <si>
    <t>001450252</t>
  </si>
  <si>
    <t>LM180154903</t>
  </si>
  <si>
    <t>WILFREDO CLODOALDO HORTA MUÑOZ</t>
  </si>
  <si>
    <t>001373387</t>
  </si>
  <si>
    <t>LM170398788</t>
  </si>
  <si>
    <t>OLENKA CAROLINA, KEMPIS  LUGO</t>
  </si>
  <si>
    <t>000698591</t>
  </si>
  <si>
    <t>LM180226962</t>
  </si>
  <si>
    <t>MAYER SALOMON, GIL BRACAMONTE</t>
  </si>
  <si>
    <t>000980181</t>
  </si>
  <si>
    <t>LM190337940</t>
  </si>
  <si>
    <t>VICKIANA, CARPIO DE BARRANTES</t>
  </si>
  <si>
    <t>001615470</t>
  </si>
  <si>
    <t>LM190322338</t>
  </si>
  <si>
    <t>GÉRARD, BOISDRON</t>
  </si>
  <si>
    <t>ZUIZA</t>
  </si>
  <si>
    <t>001279460</t>
  </si>
  <si>
    <t>LM190314173</t>
  </si>
  <si>
    <t>ZASLE JOHANNA DAMAS MAESTRI</t>
  </si>
  <si>
    <t>001426957</t>
  </si>
  <si>
    <t>LM180659446</t>
  </si>
  <si>
    <t>SANTIAGO, GUZMAN  ESTRADA</t>
  </si>
  <si>
    <t>000809678</t>
  </si>
  <si>
    <t>LM200067558</t>
  </si>
  <si>
    <t>PAMELA, PIMENTEL FLORES</t>
  </si>
  <si>
    <t>001007081</t>
  </si>
  <si>
    <t>LM200050905</t>
  </si>
  <si>
    <t>JHONATAN, SALCEDO GOMEZ</t>
  </si>
  <si>
    <t>001549702</t>
  </si>
  <si>
    <t>LM190009362</t>
  </si>
  <si>
    <t>NORMA, GÓMEZ SAURA</t>
  </si>
  <si>
    <t>001489592</t>
  </si>
  <si>
    <t>LM190323316</t>
  </si>
  <si>
    <t>BETTY MARGARITA, ORTEGOZA RISSO</t>
  </si>
  <si>
    <t>001517170</t>
  </si>
  <si>
    <t>LM190261611</t>
  </si>
  <si>
    <t>MICHICO YONGEN, ELIAS</t>
  </si>
  <si>
    <t>001298972</t>
  </si>
  <si>
    <t>LM200064166</t>
  </si>
  <si>
    <t>AGUSTINA ISABEL, GONZALEZ GARCIA</t>
  </si>
  <si>
    <t>001543966</t>
  </si>
  <si>
    <t>LM190083046</t>
  </si>
  <si>
    <t>YUNIEL ARLENI, OROZCO BAEZ</t>
  </si>
  <si>
    <t>NICARAGUENSE</t>
  </si>
  <si>
    <t>000882499</t>
  </si>
  <si>
    <t>LM200018720</t>
  </si>
  <si>
    <t>LEONAR ENRIQUE, LEON AYALA</t>
  </si>
  <si>
    <t>001537575</t>
  </si>
  <si>
    <t>LM190419173</t>
  </si>
  <si>
    <t>MIROSLAW RYSZARD, RAJTER</t>
  </si>
  <si>
    <t>000597603</t>
  </si>
  <si>
    <t>LM190357981</t>
  </si>
  <si>
    <t>LUIS IGNACIO, GARCIA MAILHE</t>
  </si>
  <si>
    <t>URUGUAYA</t>
  </si>
  <si>
    <t>000443860</t>
  </si>
  <si>
    <t>LM200068793</t>
  </si>
  <si>
    <t>IVAN DANIEL, LAMBRAÑO CENTENO</t>
  </si>
  <si>
    <t>000704850</t>
  </si>
  <si>
    <t>LM190329641</t>
  </si>
  <si>
    <t>ROSA, CRUZ DE MORON</t>
  </si>
  <si>
    <t>001189895</t>
  </si>
  <si>
    <t>LM190047860</t>
  </si>
  <si>
    <t>LEYDI CRUZ,  CENTENO GONZALEZ</t>
  </si>
  <si>
    <t>001508326</t>
  </si>
  <si>
    <t>LM200266675</t>
  </si>
  <si>
    <t>CARMEN MERCEDES, JORDAN DE VILCHEZ</t>
  </si>
  <si>
    <t>002078781</t>
  </si>
  <si>
    <t>LM200250679</t>
  </si>
  <si>
    <t>ANDRES JONATAN, RODRIGUEZ</t>
  </si>
  <si>
    <t>000714561</t>
  </si>
  <si>
    <t>LM180679713</t>
  </si>
  <si>
    <t>ANGEL ARIEL, DE LA ROSA MERA</t>
  </si>
  <si>
    <t>001329458</t>
  </si>
  <si>
    <t>LM190390618</t>
  </si>
  <si>
    <t>GLADYS, GARCIA ACEVEDO</t>
  </si>
  <si>
    <t>001612761</t>
  </si>
  <si>
    <t>LM200212728</t>
  </si>
  <si>
    <t>LORA IVANOVA  LYUBENOVA</t>
  </si>
  <si>
    <t>BULGARA</t>
  </si>
  <si>
    <t>001378142</t>
  </si>
  <si>
    <t>TM190001851</t>
  </si>
  <si>
    <t>ALQUILIA YACNELY HERNANDEZ FLORES</t>
  </si>
  <si>
    <t>001382391</t>
  </si>
  <si>
    <t>LM190096091</t>
  </si>
  <si>
    <t>FERNANDO GIMENO GARCÍA</t>
  </si>
  <si>
    <t>001087426</t>
  </si>
  <si>
    <t>LM170455678</t>
  </si>
  <si>
    <t xml:space="preserve">DANIEL MARTINEZ QUINTANILLA PÉREZ </t>
  </si>
  <si>
    <t>001007558</t>
  </si>
  <si>
    <t>LM210022465</t>
  </si>
  <si>
    <t>MERY MIRIAN MOLINA ARCE</t>
  </si>
  <si>
    <t>001046468</t>
  </si>
  <si>
    <t>LM190379058</t>
  </si>
  <si>
    <t>ELYS JOSEFINA TORRENS QUIÑONES</t>
  </si>
  <si>
    <t>000227636</t>
  </si>
  <si>
    <t>LM190308753</t>
  </si>
  <si>
    <t>EMMANUEL MENDEZ MEDINA</t>
  </si>
  <si>
    <t>001602930</t>
  </si>
  <si>
    <t>LM190368951</t>
  </si>
  <si>
    <t>ZOIA VÁZQUEZ ROMÁN</t>
  </si>
  <si>
    <t>001416523</t>
  </si>
  <si>
    <t>LM190404236</t>
  </si>
  <si>
    <t>RICARDO ALBERTO ARZOLA ROA</t>
  </si>
  <si>
    <t>001192390</t>
  </si>
  <si>
    <t>LM180588553</t>
  </si>
  <si>
    <t>ODETE ALVES FERREIRA DE OLIVEIRA</t>
  </si>
  <si>
    <t>001086001</t>
  </si>
  <si>
    <t>LM190140326</t>
  </si>
  <si>
    <t>GRACIELA ESTER ROBBY BONILLA</t>
  </si>
  <si>
    <t>001086092</t>
  </si>
  <si>
    <t>LM180420790</t>
  </si>
  <si>
    <t>HELEEN JOHANNA ROSA DIEDERIK VANDERHEYDEN</t>
  </si>
  <si>
    <t>001351261</t>
  </si>
  <si>
    <t>LM190220612</t>
  </si>
  <si>
    <t>SUTYEN RODRIGUEZ MEDEROS</t>
  </si>
  <si>
    <t>001083875</t>
  </si>
  <si>
    <t>LM200013983</t>
  </si>
  <si>
    <t>CESAR SEGUNDO BARBOSA RUIZ</t>
  </si>
  <si>
    <t>001511142</t>
  </si>
  <si>
    <t>LM190322044</t>
  </si>
  <si>
    <t>RAISA TROITCKAIA</t>
  </si>
  <si>
    <t>001545172</t>
  </si>
  <si>
    <t>LM200052201</t>
  </si>
  <si>
    <t xml:space="preserve"> NEREIDA ANAIS GONZALEZ ARIAS</t>
  </si>
  <si>
    <t>001673015</t>
  </si>
  <si>
    <t>LM190125302</t>
  </si>
  <si>
    <t>IVAN MENDOZA MOTA</t>
  </si>
  <si>
    <t>001149967</t>
  </si>
  <si>
    <t>LM170411429</t>
  </si>
  <si>
    <t>SANTIAGO MADRIGAL MARTINEZ</t>
  </si>
  <si>
    <t>000405976</t>
  </si>
  <si>
    <t>LM190041251</t>
  </si>
  <si>
    <t>JAVIER DARIO SCHAAB</t>
  </si>
  <si>
    <t>000965785</t>
  </si>
  <si>
    <t>LM180103778</t>
  </si>
  <si>
    <t>SANDRA NEGRO</t>
  </si>
  <si>
    <t>000103279</t>
  </si>
  <si>
    <t>LM180648944</t>
  </si>
  <si>
    <t>MARIA IGNACIA SANCHEZ DE BRAUCKMEYER</t>
  </si>
  <si>
    <t>000923969</t>
  </si>
  <si>
    <t>LM170448361</t>
  </si>
  <si>
    <t>OLUWAFUNKE ABOOLUWANIKE ADEYOJU</t>
  </si>
  <si>
    <t>001171004</t>
  </si>
  <si>
    <t>LM200022300</t>
  </si>
  <si>
    <t>KEVIN WULBERGD MARTINEZ DIAZ</t>
  </si>
  <si>
    <t>000863419</t>
  </si>
  <si>
    <t>LM200070770</t>
  </si>
  <si>
    <t>THUY ANH NGUYEN</t>
  </si>
  <si>
    <t>000863991</t>
  </si>
  <si>
    <t>LM200096125</t>
  </si>
  <si>
    <t>GENESIS DANIELA ARREDONDO GONZALEZ</t>
  </si>
  <si>
    <t>001483805</t>
  </si>
  <si>
    <t>LM200184238</t>
  </si>
  <si>
    <t>THI THANH THUY VO</t>
  </si>
  <si>
    <t>000879072</t>
  </si>
  <si>
    <t>LM200094086</t>
  </si>
  <si>
    <t>ANDREA ISABEL CATALAN IBACETA</t>
  </si>
  <si>
    <t>000314687</t>
  </si>
  <si>
    <t>LM190334439</t>
  </si>
  <si>
    <t>WALTER AMILCAR DE ALMEIDA MATUTE</t>
  </si>
  <si>
    <t>001484856</t>
  </si>
  <si>
    <t>LM180121851</t>
  </si>
  <si>
    <t>EDWARD GEORGE ADELMANN</t>
  </si>
  <si>
    <t>000193103</t>
  </si>
  <si>
    <t>LM180369610</t>
  </si>
  <si>
    <t>YONGCHAO CHAI</t>
  </si>
  <si>
    <t>000093761</t>
  </si>
  <si>
    <t>LM190080006</t>
  </si>
  <si>
    <t>THEIRYMAR ELOISA MÁRQUEZ GARCÍA</t>
  </si>
  <si>
    <t>001351121</t>
  </si>
  <si>
    <t>LM190376084</t>
  </si>
  <si>
    <t>MINDAUGAS PETKUS</t>
  </si>
  <si>
    <t>LITUANO</t>
  </si>
  <si>
    <t>000612238</t>
  </si>
  <si>
    <t>LM200189405</t>
  </si>
  <si>
    <t>MARYURI YUSMARY FAGUNDEZ ABREU</t>
  </si>
  <si>
    <t>001847253</t>
  </si>
  <si>
    <t>LM200200390</t>
  </si>
  <si>
    <t>FATIMA JOSEFINA ORTEGA MONASTERIOS</t>
  </si>
  <si>
    <t>001775961</t>
  </si>
  <si>
    <t>CS170001299</t>
  </si>
  <si>
    <t>CESAR  CHACON BRAVO</t>
  </si>
  <si>
    <t>000020179</t>
  </si>
  <si>
    <t>LM190344964</t>
  </si>
  <si>
    <t xml:space="preserve"> ANTONIO SEQUERA LARA</t>
  </si>
  <si>
    <t>001320286</t>
  </si>
  <si>
    <t>LM180517425</t>
  </si>
  <si>
    <t>NABIL MANUEL RAJAB RODRIGUEZ</t>
  </si>
  <si>
    <t>960888564</t>
  </si>
  <si>
    <t>LM190270727</t>
  </si>
  <si>
    <t>YANEL ORTÍZ GARCÉS</t>
  </si>
  <si>
    <t>001571382</t>
  </si>
  <si>
    <t>CESAR AUGUSTO VALENCIA RIOS</t>
  </si>
  <si>
    <t>CS190008022</t>
  </si>
  <si>
    <t>ALEJANDRO SANTAMARINA VERDECIA</t>
  </si>
  <si>
    <t>000933654</t>
  </si>
  <si>
    <t>LM190302312</t>
  </si>
  <si>
    <t>CARMEN DEL VALLE GOMEZ INAUDY</t>
  </si>
  <si>
    <t>001607752</t>
  </si>
  <si>
    <t>LM210008236</t>
  </si>
  <si>
    <t>CECILE ALICE JACQUELINE BLOUIN</t>
  </si>
  <si>
    <t>000845631</t>
  </si>
  <si>
    <t>LM200096993</t>
  </si>
  <si>
    <t>MAYRA ALEXANDRA LOTERO JIMENEZ</t>
  </si>
  <si>
    <t>000991310</t>
  </si>
  <si>
    <t>LM200074773</t>
  </si>
  <si>
    <t>JULIO JOSE PEREZ RAMIREZ</t>
  </si>
  <si>
    <t>001549484</t>
  </si>
  <si>
    <t>LM200034665</t>
  </si>
  <si>
    <t>ROHAN UMASHANKAR SINGH</t>
  </si>
  <si>
    <t>001454671</t>
  </si>
  <si>
    <t>LM200192876</t>
  </si>
  <si>
    <t>IGNACIO JAVIER HERNANDO MARTIN</t>
  </si>
  <si>
    <t>000879668</t>
  </si>
  <si>
    <t>TC190018102</t>
  </si>
  <si>
    <t>PEDRO DE LA CRUZ IZQUIERDO</t>
  </si>
  <si>
    <t>000450769</t>
  </si>
  <si>
    <t>LM200076410</t>
  </si>
  <si>
    <t>SUSANA MEDRANO</t>
  </si>
  <si>
    <t>001199550</t>
  </si>
  <si>
    <t>LM200079598</t>
  </si>
  <si>
    <t>ADINA DA SILVA LIRA</t>
  </si>
  <si>
    <t>001294313</t>
  </si>
  <si>
    <t>LM190289636</t>
  </si>
  <si>
    <t>ROSA TERESA ARROYO RAMIREZ</t>
  </si>
  <si>
    <t>000707433</t>
  </si>
  <si>
    <t>LM190272193</t>
  </si>
  <si>
    <t>MARÍA ISABEL CABALLERO BLÁZQUEZ</t>
  </si>
  <si>
    <t>000731067</t>
  </si>
  <si>
    <t>LM190243458</t>
  </si>
  <si>
    <t>MANUEL JOSE PEREZ BAENA</t>
  </si>
  <si>
    <t>000888322</t>
  </si>
  <si>
    <t>LM190053494</t>
  </si>
  <si>
    <t>ROSSANA PAOLA FAVERO GÓMEZ</t>
  </si>
  <si>
    <t xml:space="preserve">SRI LANCA </t>
  </si>
  <si>
    <t>001587713</t>
  </si>
  <si>
    <t>PU180017597</t>
  </si>
  <si>
    <t>ANA ISABEL RODRIGUEZ</t>
  </si>
  <si>
    <t>001462963</t>
  </si>
  <si>
    <t>PU180023460</t>
  </si>
  <si>
    <t>VERONICA MARIUXI RIZZO LAIÑO</t>
  </si>
  <si>
    <t>000731873</t>
  </si>
  <si>
    <t>AQ190047918</t>
  </si>
  <si>
    <t>PEGGY MARIE LINDA REBOUT EP DEL CARPIO</t>
  </si>
  <si>
    <t>001240670</t>
  </si>
  <si>
    <t>AQ200013100</t>
  </si>
  <si>
    <t>YENY ALEJANDRA ORTEGA QUINTERO</t>
  </si>
  <si>
    <t>001120676</t>
  </si>
  <si>
    <t>AQ200003340</t>
  </si>
  <si>
    <t>CAROLA DEYSI PUMA PEREIRA</t>
  </si>
  <si>
    <t>001499652</t>
  </si>
  <si>
    <t>AQ200011672</t>
  </si>
  <si>
    <t>JAVIER GUTIERREZ FERNANDEZ CUERVO</t>
  </si>
  <si>
    <t>000594914</t>
  </si>
  <si>
    <t>AQ190044746</t>
  </si>
  <si>
    <t>MARTHA RODRIGUEZ BLANCO</t>
  </si>
  <si>
    <t>000452036</t>
  </si>
  <si>
    <t>LM190358370</t>
  </si>
  <si>
    <t>OSTRCIL PETR</t>
  </si>
  <si>
    <t>CHECA</t>
  </si>
  <si>
    <t>001552071</t>
  </si>
  <si>
    <t>LM200250674</t>
  </si>
  <si>
    <t>GEORBRICETH MAGALY GONZALEZ CANELON</t>
  </si>
  <si>
    <t>000925864</t>
  </si>
  <si>
    <t>LM200028143</t>
  </si>
  <si>
    <t>RAFAEL ALBI MURCIA</t>
  </si>
  <si>
    <t>000493174</t>
  </si>
  <si>
    <t>LM190355997</t>
  </si>
  <si>
    <t>JUAN LUIS JIMENEZ RUIZ</t>
  </si>
  <si>
    <t>001214367</t>
  </si>
  <si>
    <t>TU180054352</t>
  </si>
  <si>
    <t>BRIAN JOSEPH MICHETTI</t>
  </si>
  <si>
    <t>000788441</t>
  </si>
  <si>
    <t>IU180003542</t>
  </si>
  <si>
    <t>ALEXANDER PETROV</t>
  </si>
  <si>
    <t>001413585</t>
  </si>
  <si>
    <t>LM180440846</t>
  </si>
  <si>
    <t>EUGENE KIERAN KIRKE</t>
  </si>
  <si>
    <t>IRLANDESA</t>
  </si>
  <si>
    <t>000081666</t>
  </si>
  <si>
    <t>LM200000116</t>
  </si>
  <si>
    <t>ALEJANDRO ANTONIO OCHOA SANTAMARIA</t>
  </si>
  <si>
    <t>000353950</t>
  </si>
  <si>
    <t>LM180021848</t>
  </si>
  <si>
    <t>JAVIER RICARDO SAVINO PALACIO</t>
  </si>
  <si>
    <t>001337422</t>
  </si>
  <si>
    <t>LM190365072</t>
  </si>
  <si>
    <t>FAIZ JAVIER HASSAN EL DEGHLAWI</t>
  </si>
  <si>
    <t>001548712</t>
  </si>
  <si>
    <t>LM170479208</t>
  </si>
  <si>
    <t>MARYSABEL HERNÁNDEZ TORREALBA</t>
  </si>
  <si>
    <t>001149341</t>
  </si>
  <si>
    <t>LM200175027</t>
  </si>
  <si>
    <t xml:space="preserve"> IGNACIO ISMAEL MEDINA BAÑON</t>
  </si>
  <si>
    <t>000927565</t>
  </si>
  <si>
    <t>LM180657600</t>
  </si>
  <si>
    <t>YACKALY INMACULADA MENDOZA MOLINA</t>
  </si>
  <si>
    <t>001337626</t>
  </si>
  <si>
    <t>CS180013030</t>
  </si>
  <si>
    <t>ALFREDO SEBASTIAN RAMUA</t>
  </si>
  <si>
    <t>000978330</t>
  </si>
  <si>
    <t>EXPEDIENTE 
ADMINISTRATIVO</t>
  </si>
  <si>
    <t>FECHA INICIO 
TRÁMITE</t>
  </si>
  <si>
    <t>JEFATURA ZONAL</t>
  </si>
  <si>
    <t>LM190213991</t>
  </si>
  <si>
    <t>LM190282584</t>
  </si>
  <si>
    <t>LM190313484</t>
  </si>
  <si>
    <t>LM190362080</t>
  </si>
  <si>
    <t>LM190372085</t>
  </si>
  <si>
    <t>LM200080107</t>
  </si>
  <si>
    <t>LM200101712</t>
  </si>
  <si>
    <t>LM200103589</t>
  </si>
  <si>
    <t>LM200105387</t>
  </si>
  <si>
    <t>LM200104976</t>
  </si>
  <si>
    <t>LM200211772</t>
  </si>
  <si>
    <t>LM200211495</t>
  </si>
  <si>
    <t>LM200213775</t>
  </si>
  <si>
    <t>LM200239289</t>
  </si>
  <si>
    <t>LM200239514</t>
  </si>
  <si>
    <t>LM200239690</t>
  </si>
  <si>
    <t>LM200239765</t>
  </si>
  <si>
    <t>LM200240300</t>
  </si>
  <si>
    <t>LM190081493</t>
  </si>
  <si>
    <t>LM190047275</t>
  </si>
  <si>
    <t>LM180569835</t>
  </si>
  <si>
    <t>LM180145829</t>
  </si>
  <si>
    <t>LM200248197</t>
  </si>
  <si>
    <t>LM200254826</t>
  </si>
  <si>
    <t>LM200183218</t>
  </si>
  <si>
    <t>LM200086156</t>
  </si>
  <si>
    <t>LM210053526</t>
  </si>
  <si>
    <t>LM210053768</t>
  </si>
  <si>
    <t>AQ190050682</t>
  </si>
  <si>
    <t>LM210089343</t>
  </si>
  <si>
    <t>LM210089342</t>
  </si>
  <si>
    <t>LM210089345</t>
  </si>
  <si>
    <t>LM170083367</t>
  </si>
  <si>
    <t>LM180054720</t>
  </si>
  <si>
    <t>LM180163802</t>
  </si>
  <si>
    <t>LM180194863</t>
  </si>
  <si>
    <t>LM180309598</t>
  </si>
  <si>
    <t>LM190045264</t>
  </si>
  <si>
    <t>LM190047172</t>
  </si>
  <si>
    <t>LM190083354</t>
  </si>
  <si>
    <t>LM190086627</t>
  </si>
  <si>
    <t>LM190099806</t>
  </si>
  <si>
    <t>LM190252698</t>
  </si>
  <si>
    <t>LM190299366</t>
  </si>
  <si>
    <t>LM190299534</t>
  </si>
  <si>
    <t>LM190329018</t>
  </si>
  <si>
    <t>LM190362167</t>
  </si>
  <si>
    <t>LM190379669</t>
  </si>
  <si>
    <t>LM200035135</t>
  </si>
  <si>
    <t>LM200082914</t>
  </si>
  <si>
    <t>LM200219739</t>
  </si>
  <si>
    <t>LM200238742</t>
  </si>
  <si>
    <t>LM200264383</t>
  </si>
  <si>
    <t>LM210032618</t>
  </si>
  <si>
    <t>LM210033484</t>
  </si>
  <si>
    <t>LM210033498</t>
  </si>
  <si>
    <t>LM210033512</t>
  </si>
  <si>
    <t>LM210033535</t>
  </si>
  <si>
    <t>CS190017856</t>
  </si>
  <si>
    <t>CS200001778</t>
  </si>
  <si>
    <t>CS200005881</t>
  </si>
  <si>
    <t>CM190012813</t>
  </si>
  <si>
    <t>CM190013816</t>
  </si>
  <si>
    <t>CM190013931</t>
  </si>
  <si>
    <t>CM190014323</t>
  </si>
  <si>
    <t>AQ190003136</t>
  </si>
  <si>
    <t>LM210031343</t>
  </si>
  <si>
    <t>LM210031310</t>
  </si>
  <si>
    <t>LM210031327</t>
  </si>
  <si>
    <t>LM210031433</t>
  </si>
  <si>
    <t>LM210031406</t>
  </si>
  <si>
    <t>LM210031535</t>
  </si>
  <si>
    <t>LM210031551</t>
  </si>
  <si>
    <t>LM210031559</t>
  </si>
  <si>
    <t>LM210031563</t>
  </si>
  <si>
    <t>LM210008202</t>
  </si>
  <si>
    <t>LM200257466</t>
  </si>
  <si>
    <t>LM200264226</t>
  </si>
  <si>
    <t>LM200264229</t>
  </si>
  <si>
    <t>LM200218991</t>
  </si>
  <si>
    <t>LM210022457</t>
  </si>
  <si>
    <t>LM200264264</t>
  </si>
  <si>
    <t>LM210044089</t>
  </si>
  <si>
    <t>LM200249400</t>
  </si>
  <si>
    <t>LM200248312</t>
  </si>
  <si>
    <t>LM210031587</t>
  </si>
  <si>
    <t>LM210031584</t>
  </si>
  <si>
    <t>LM210031566</t>
  </si>
  <si>
    <t>TU200014237</t>
  </si>
  <si>
    <t>LM210031627</t>
  </si>
  <si>
    <t>LM210031638</t>
  </si>
  <si>
    <t>LM210053506</t>
  </si>
  <si>
    <t>LM180640700</t>
  </si>
  <si>
    <t>IU190005267</t>
  </si>
  <si>
    <t>LM200249749</t>
  </si>
  <si>
    <t>LM210008223</t>
  </si>
  <si>
    <t>TU200014298</t>
  </si>
  <si>
    <t>TU200014463</t>
  </si>
  <si>
    <t>LM210008220</t>
  </si>
  <si>
    <t>IU190006612</t>
  </si>
  <si>
    <t>TC190003803</t>
  </si>
  <si>
    <t>IU190007682</t>
  </si>
  <si>
    <t>LM200246630</t>
  </si>
  <si>
    <t>LM200246634</t>
  </si>
  <si>
    <t>LM200267080</t>
  </si>
  <si>
    <t>LM200241338</t>
  </si>
  <si>
    <t>LM200252527</t>
  </si>
  <si>
    <t>LM200248345</t>
  </si>
  <si>
    <t>LM210020018</t>
  </si>
  <si>
    <t>LM210009602</t>
  </si>
  <si>
    <t>LM210009605</t>
  </si>
  <si>
    <t>LM210021813</t>
  </si>
  <si>
    <t>LM210019203</t>
  </si>
  <si>
    <t>LM210017546</t>
  </si>
  <si>
    <t>LM210009608</t>
  </si>
  <si>
    <t>LM210009611</t>
  </si>
  <si>
    <t>LM210009590</t>
  </si>
  <si>
    <t>LM210008231</t>
  </si>
  <si>
    <t>LM210019217</t>
  </si>
  <si>
    <t>LM210019223</t>
  </si>
  <si>
    <t>LM210019210</t>
  </si>
  <si>
    <t>CS190017040</t>
  </si>
  <si>
    <t>FALTA VOUCHER</t>
  </si>
  <si>
    <t>LM210009703</t>
  </si>
  <si>
    <t>LM210009802</t>
  </si>
  <si>
    <t>LM200267078</t>
  </si>
  <si>
    <t>LM210017531</t>
  </si>
  <si>
    <t>LM210019959</t>
  </si>
  <si>
    <t>LM210035727</t>
  </si>
  <si>
    <t>LM200215696</t>
  </si>
  <si>
    <t>LM210031623</t>
  </si>
  <si>
    <t>LM210031641</t>
  </si>
  <si>
    <t>LM210065691</t>
  </si>
  <si>
    <t>LM200217669</t>
  </si>
  <si>
    <t>LM210031653</t>
  </si>
  <si>
    <t>LM210035909</t>
  </si>
  <si>
    <t>LM210031659</t>
  </si>
  <si>
    <t>LM210054989</t>
  </si>
  <si>
    <t>LM210031665</t>
  </si>
  <si>
    <t>LM210071630</t>
  </si>
  <si>
    <t>LM210031668</t>
  </si>
  <si>
    <t>LM210034674</t>
  </si>
  <si>
    <t>LM210034677</t>
  </si>
  <si>
    <t>LM210034683</t>
  </si>
  <si>
    <t>LM210035279</t>
  </si>
  <si>
    <t>LM210035284</t>
  </si>
  <si>
    <t>LM210035288</t>
  </si>
  <si>
    <t>LM210035295</t>
  </si>
  <si>
    <t>LM210035302</t>
  </si>
  <si>
    <t>LM210071636</t>
  </si>
  <si>
    <t>LM210051985</t>
  </si>
  <si>
    <t>LM210071639</t>
  </si>
  <si>
    <t>LM210071643</t>
  </si>
  <si>
    <t>CM210001109</t>
  </si>
  <si>
    <t>LM210035309</t>
  </si>
  <si>
    <t>LM210052008</t>
  </si>
  <si>
    <t>LM210035331</t>
  </si>
  <si>
    <t>LM210041550</t>
  </si>
  <si>
    <t>LM190303843</t>
  </si>
  <si>
    <t>LM200248648</t>
  </si>
  <si>
    <t>TS200001830</t>
  </si>
  <si>
    <t>TS200001884</t>
  </si>
  <si>
    <t>LM190343393</t>
  </si>
  <si>
    <t>LM190129522</t>
  </si>
  <si>
    <t>LM190328506</t>
  </si>
  <si>
    <t>LM200022390</t>
  </si>
  <si>
    <t>LM200014079</t>
  </si>
  <si>
    <t>LM190364390</t>
  </si>
  <si>
    <t>LM200093759</t>
  </si>
  <si>
    <t>LM200081032</t>
  </si>
  <si>
    <t>LM190391040</t>
  </si>
  <si>
    <t>LM200071973</t>
  </si>
  <si>
    <t>LM190335910</t>
  </si>
  <si>
    <t>LM200006294</t>
  </si>
  <si>
    <t>LM200006649</t>
  </si>
  <si>
    <t>LM190380832</t>
  </si>
  <si>
    <t>LM190307308</t>
  </si>
  <si>
    <t>LM190227254</t>
  </si>
  <si>
    <t>LM200012325</t>
  </si>
  <si>
    <t>LM200020722</t>
  </si>
  <si>
    <t>LM190354547</t>
  </si>
  <si>
    <t>LM190355321</t>
  </si>
  <si>
    <t>LM200012436</t>
  </si>
  <si>
    <t>LM200100120</t>
  </si>
  <si>
    <t>LM190142317</t>
  </si>
  <si>
    <t>LM190416955</t>
  </si>
  <si>
    <t>LM190368462</t>
  </si>
  <si>
    <t>LM190253290</t>
  </si>
  <si>
    <t>LM190315175</t>
  </si>
  <si>
    <t>LM190210504</t>
  </si>
  <si>
    <t>LM190331091</t>
  </si>
  <si>
    <t>LM200064414</t>
  </si>
  <si>
    <t>LM190334520</t>
  </si>
  <si>
    <t>LM200057603</t>
  </si>
  <si>
    <t>LM190364900</t>
  </si>
  <si>
    <t>LM200100899</t>
  </si>
  <si>
    <t>LM190262840</t>
  </si>
  <si>
    <t>LM190310879</t>
  </si>
  <si>
    <t>LM190356142</t>
  </si>
  <si>
    <t>LM190334797</t>
  </si>
  <si>
    <t>LM190216728</t>
  </si>
  <si>
    <t>LM190322601</t>
  </si>
  <si>
    <t>LM200072544</t>
  </si>
  <si>
    <t>LM190355607</t>
  </si>
  <si>
    <t>LM200192488</t>
  </si>
  <si>
    <t>LM200197083</t>
  </si>
  <si>
    <t>LM200197088</t>
  </si>
  <si>
    <t>LM200007955</t>
  </si>
  <si>
    <t>LM190364953</t>
  </si>
  <si>
    <t>LM190364034</t>
  </si>
  <si>
    <t>LM190353912</t>
  </si>
  <si>
    <t>LM190403679</t>
  </si>
  <si>
    <t>LM200008186</t>
  </si>
  <si>
    <t>LM190274052</t>
  </si>
  <si>
    <t>LM200026667</t>
  </si>
  <si>
    <t>TC200000848</t>
  </si>
  <si>
    <t>LM200227262</t>
  </si>
  <si>
    <t>LM200211530</t>
  </si>
  <si>
    <t>LM200212918</t>
  </si>
  <si>
    <t>LM200212920</t>
  </si>
  <si>
    <t>LM200252705</t>
  </si>
  <si>
    <t>LM180610821</t>
  </si>
  <si>
    <t>LM190345313</t>
  </si>
  <si>
    <t>TM150003695</t>
  </si>
  <si>
    <t>LM190406944</t>
  </si>
  <si>
    <t>LM200051172</t>
  </si>
  <si>
    <t>LM210050861</t>
  </si>
  <si>
    <t>LM210056745</t>
  </si>
  <si>
    <t>LM210056867</t>
  </si>
  <si>
    <t>LM210056927</t>
  </si>
  <si>
    <t>LM210075967</t>
  </si>
  <si>
    <t>LM210076356</t>
  </si>
  <si>
    <t>CM210001808</t>
  </si>
  <si>
    <t>CM210001807</t>
  </si>
  <si>
    <t>LM210089394</t>
  </si>
  <si>
    <t>LM210089397</t>
  </si>
  <si>
    <t>LM210089400</t>
  </si>
  <si>
    <t>LM210089401</t>
  </si>
  <si>
    <t>CM190005776</t>
  </si>
  <si>
    <t>CM190007024</t>
  </si>
  <si>
    <t>CM190008541</t>
  </si>
  <si>
    <t>CM190011043</t>
  </si>
  <si>
    <t>CM190011845</t>
  </si>
  <si>
    <t>AQ210002225</t>
  </si>
  <si>
    <t>LM200072666</t>
  </si>
  <si>
    <t>PU190006801</t>
  </si>
  <si>
    <t>TC190017832</t>
  </si>
  <si>
    <t>LM190360263</t>
  </si>
  <si>
    <t>LM190361330</t>
  </si>
  <si>
    <t>LM190383582</t>
  </si>
  <si>
    <t>LM190388911</t>
  </si>
  <si>
    <t>LM190405509</t>
  </si>
  <si>
    <t>LM190251755</t>
  </si>
  <si>
    <t>LM190105855</t>
  </si>
  <si>
    <t>LM190082628</t>
  </si>
  <si>
    <t>LM190361106</t>
  </si>
  <si>
    <t>LM190390163</t>
  </si>
  <si>
    <t>LM190121749</t>
  </si>
  <si>
    <t>LM190378431</t>
  </si>
  <si>
    <t>LM190348077</t>
  </si>
  <si>
    <t>LM200104079</t>
  </si>
  <si>
    <t>LM200033722</t>
  </si>
  <si>
    <t>LM200050139</t>
  </si>
  <si>
    <t>LM200096492</t>
  </si>
  <si>
    <t>LM200184233</t>
  </si>
  <si>
    <t>LM200189402</t>
  </si>
  <si>
    <t>LM200184229</t>
  </si>
  <si>
    <t>LM200192877</t>
  </si>
  <si>
    <t>LM200008615</t>
  </si>
  <si>
    <t>LM200098487</t>
  </si>
  <si>
    <t>LM200058483</t>
  </si>
  <si>
    <t>LM200065170</t>
  </si>
  <si>
    <t>LM200089948</t>
  </si>
  <si>
    <t>LM200047489</t>
  </si>
  <si>
    <t>LM200061919</t>
  </si>
  <si>
    <t>LM200021451</t>
  </si>
  <si>
    <t>LM200069682</t>
  </si>
  <si>
    <t>TC200000624</t>
  </si>
  <si>
    <t>LM200210606</t>
  </si>
  <si>
    <t>LM200210576</t>
  </si>
  <si>
    <t>LM200209198</t>
  </si>
  <si>
    <t>LM200239335</t>
  </si>
  <si>
    <t>LM200239332</t>
  </si>
  <si>
    <t>LM200072399</t>
  </si>
  <si>
    <t>TU180050068</t>
  </si>
  <si>
    <t>IL190004713</t>
  </si>
  <si>
    <t>TU190054184</t>
  </si>
  <si>
    <t>TU190060427</t>
  </si>
  <si>
    <t>TU200001756</t>
  </si>
  <si>
    <t>PA180001858</t>
  </si>
  <si>
    <t>PA180001507</t>
  </si>
  <si>
    <t>AQ190036267</t>
  </si>
  <si>
    <t>PC200000978</t>
  </si>
  <si>
    <t>CY190012899</t>
  </si>
  <si>
    <t>PC190007787</t>
  </si>
  <si>
    <t>AQ190053090</t>
  </si>
  <si>
    <t>TM190005615</t>
  </si>
  <si>
    <t>TM160002666</t>
  </si>
  <si>
    <t>TC190018275</t>
  </si>
  <si>
    <t>LM200037209</t>
  </si>
  <si>
    <t>LM190414518</t>
  </si>
  <si>
    <t>LM190417183</t>
  </si>
  <si>
    <t>LM190409477</t>
  </si>
  <si>
    <t>LM190406328</t>
  </si>
  <si>
    <t>LM190406493</t>
  </si>
  <si>
    <t>LM200034882</t>
  </si>
  <si>
    <t>TM180003005</t>
  </si>
  <si>
    <t>TM200000392</t>
  </si>
  <si>
    <t>LM190411582</t>
  </si>
  <si>
    <t>LM200239585</t>
  </si>
  <si>
    <t>LM210029662</t>
  </si>
  <si>
    <t>LM200252533</t>
  </si>
  <si>
    <t>LM200194144</t>
  </si>
  <si>
    <t>LM210077039</t>
  </si>
  <si>
    <t>LM210076891</t>
  </si>
  <si>
    <t>LM210075871</t>
  </si>
  <si>
    <t>LM210070782</t>
  </si>
  <si>
    <t>LM210067497</t>
  </si>
  <si>
    <t>LM210067506</t>
  </si>
  <si>
    <t>LM210067454</t>
  </si>
  <si>
    <t>LM210067461</t>
  </si>
  <si>
    <t>TC200004799</t>
  </si>
  <si>
    <t>TC200005794</t>
  </si>
  <si>
    <t>TC200004785</t>
  </si>
  <si>
    <t>CS200009518</t>
  </si>
  <si>
    <t>CS200009611</t>
  </si>
  <si>
    <t>CM200003426</t>
  </si>
  <si>
    <t>CM200004304</t>
  </si>
  <si>
    <t>CM200004936</t>
  </si>
  <si>
    <t>LM200256396</t>
  </si>
  <si>
    <t>LM200249757</t>
  </si>
  <si>
    <t>LM200256394</t>
  </si>
  <si>
    <t>LM200266679</t>
  </si>
  <si>
    <t>LM210008221</t>
  </si>
  <si>
    <t>LM200266677</t>
  </si>
  <si>
    <t>LM200266681</t>
  </si>
  <si>
    <t>LM200266683</t>
  </si>
  <si>
    <t>LM200266684</t>
  </si>
  <si>
    <t>LM200215798</t>
  </si>
  <si>
    <t>LM200219802</t>
  </si>
  <si>
    <t>LM200238754</t>
  </si>
  <si>
    <t>LM200245285</t>
  </si>
  <si>
    <t>LM200264381</t>
  </si>
  <si>
    <t>LM200219504</t>
  </si>
  <si>
    <t>LM200183182</t>
  </si>
  <si>
    <t>IU190007233</t>
  </si>
  <si>
    <t>IU200001836</t>
  </si>
  <si>
    <t>TM190003640</t>
  </si>
  <si>
    <t>TC190011018</t>
  </si>
  <si>
    <t>CM180014604</t>
  </si>
  <si>
    <t>TC190010323</t>
  </si>
  <si>
    <t>TC190009752</t>
  </si>
  <si>
    <t>PU190018314</t>
  </si>
  <si>
    <t>TM190004275</t>
  </si>
  <si>
    <t>TM190001110</t>
  </si>
  <si>
    <t>TS200001857</t>
  </si>
  <si>
    <t>PU190015546</t>
  </si>
  <si>
    <t>PN190004191</t>
  </si>
  <si>
    <t>PU200002688</t>
  </si>
  <si>
    <t>TC190017380</t>
  </si>
  <si>
    <t>PN190006685</t>
  </si>
  <si>
    <t>LM200019010</t>
  </si>
  <si>
    <t>LM200071845</t>
  </si>
  <si>
    <t>LM190327900</t>
  </si>
  <si>
    <t>LM190216834</t>
  </si>
  <si>
    <t>LM190320214</t>
  </si>
  <si>
    <t>PU190004703</t>
  </si>
  <si>
    <t>CM180007459</t>
  </si>
  <si>
    <t>TU190049318</t>
  </si>
  <si>
    <t>TM180004012</t>
  </si>
  <si>
    <t>LM210023549</t>
  </si>
  <si>
    <t>LM210027820</t>
  </si>
  <si>
    <t>LM210027619</t>
  </si>
  <si>
    <t>CY210000369</t>
  </si>
  <si>
    <t>LM210029493</t>
  </si>
  <si>
    <t>LM200215679</t>
  </si>
  <si>
    <t>LM200219757</t>
  </si>
  <si>
    <t>LM210033045</t>
  </si>
  <si>
    <t>NO SE PUEDE CREAR LM PORQUE NO ADJUNTO VOUCHER LA ADMINISTRADA, SE PROCEDIO A NOTIFICAR</t>
  </si>
  <si>
    <t>TU200021173</t>
  </si>
  <si>
    <t>TU200021180</t>
  </si>
  <si>
    <t>TU200021181</t>
  </si>
  <si>
    <t>LM210037418</t>
  </si>
  <si>
    <t>LM210041636</t>
  </si>
  <si>
    <t>LM210042100</t>
  </si>
  <si>
    <t>LM210042173</t>
  </si>
  <si>
    <t>LM210042444</t>
  </si>
  <si>
    <t>LM210048248</t>
  </si>
  <si>
    <t>AQ190041121</t>
  </si>
  <si>
    <t>LM210048086</t>
  </si>
  <si>
    <t>LM210048150</t>
  </si>
  <si>
    <t>LM210048970</t>
  </si>
  <si>
    <t>LM210049021</t>
  </si>
  <si>
    <t>LM210052624</t>
  </si>
  <si>
    <t>LM210073662</t>
  </si>
  <si>
    <t>LM210052568</t>
  </si>
  <si>
    <t>LM210052843</t>
  </si>
  <si>
    <t>LM210052927</t>
  </si>
  <si>
    <t>LM210070913</t>
  </si>
  <si>
    <t>LM210054919</t>
  </si>
  <si>
    <t>LM210073704</t>
  </si>
  <si>
    <t>LM210055038</t>
  </si>
  <si>
    <t>LM210056829</t>
  </si>
  <si>
    <t>LM210056772</t>
  </si>
  <si>
    <t>LM210056712</t>
  </si>
  <si>
    <t>LM210061486</t>
  </si>
  <si>
    <t>LM210051155</t>
  </si>
  <si>
    <t>LM210051201</t>
  </si>
  <si>
    <t>LM210009698</t>
  </si>
  <si>
    <t>LM210056622</t>
  </si>
  <si>
    <t>falta voucher</t>
  </si>
  <si>
    <t>TU210010618</t>
  </si>
  <si>
    <t>TU210010622</t>
  </si>
  <si>
    <t>LM190407792</t>
  </si>
  <si>
    <t>LM210064365</t>
  </si>
  <si>
    <t>LM210067260</t>
  </si>
  <si>
    <t>TC190021741</t>
  </si>
  <si>
    <t>TC190008945</t>
  </si>
  <si>
    <t>LM210057015</t>
  </si>
  <si>
    <t>CM190016149</t>
  </si>
  <si>
    <t>CM190016951</t>
  </si>
  <si>
    <t>CM190019123</t>
  </si>
  <si>
    <t>CM190020226</t>
  </si>
  <si>
    <t>CM200000878</t>
  </si>
  <si>
    <t>LM200183248</t>
  </si>
  <si>
    <t>LM200192490</t>
  </si>
  <si>
    <t>LM200197089</t>
  </si>
  <si>
    <t>LM200197090</t>
  </si>
  <si>
    <t>LM200249393</t>
  </si>
  <si>
    <t>LM200248339</t>
  </si>
  <si>
    <t>LM210032471</t>
  </si>
  <si>
    <t>LM200264382</t>
  </si>
  <si>
    <t>LM200216843</t>
  </si>
  <si>
    <t>LM200225425</t>
  </si>
  <si>
    <t>LM180562424</t>
  </si>
  <si>
    <t>LM190061314</t>
  </si>
  <si>
    <t>LM190234178</t>
  </si>
  <si>
    <t>LM190015763</t>
  </si>
  <si>
    <t>LM190043753</t>
  </si>
  <si>
    <t>LM190067017</t>
  </si>
  <si>
    <t>TU200006359</t>
  </si>
  <si>
    <t>LM190118851</t>
  </si>
  <si>
    <t>LM200264262</t>
  </si>
  <si>
    <t>LM210032102</t>
  </si>
  <si>
    <t>LM200250663</t>
  </si>
  <si>
    <t>LM200267073</t>
  </si>
  <si>
    <t>LM200219697</t>
  </si>
  <si>
    <t>LM200081205</t>
  </si>
  <si>
    <t>LM180227078</t>
  </si>
  <si>
    <t>LM190100813</t>
  </si>
  <si>
    <t>LM190415678</t>
  </si>
  <si>
    <t>LM190400282</t>
  </si>
  <si>
    <t>LM190046002</t>
  </si>
  <si>
    <t>LM200042758</t>
  </si>
  <si>
    <t>LM210033883</t>
  </si>
  <si>
    <t>LM190369580</t>
  </si>
  <si>
    <t>LM210040421</t>
  </si>
  <si>
    <t>LM210040423</t>
  </si>
  <si>
    <t>LM190368682</t>
  </si>
  <si>
    <t>LM190193925</t>
  </si>
  <si>
    <t>TU180017960</t>
  </si>
  <si>
    <t>CS210000213</t>
  </si>
  <si>
    <t>CS210001586</t>
  </si>
  <si>
    <t>CS200010081</t>
  </si>
  <si>
    <t>LM190121929</t>
  </si>
  <si>
    <t>LM190408655</t>
  </si>
  <si>
    <t>LM190276695</t>
  </si>
  <si>
    <t>LM190242577</t>
  </si>
  <si>
    <t>LM200094209</t>
  </si>
  <si>
    <t>LM20217680</t>
  </si>
  <si>
    <t>LM200224374</t>
  </si>
  <si>
    <t>LM200224373</t>
  </si>
  <si>
    <t>LM200224378</t>
  </si>
  <si>
    <t>LM200224375</t>
  </si>
  <si>
    <t>LM200230983</t>
  </si>
  <si>
    <t>LM200231028</t>
  </si>
  <si>
    <t>LM200231031</t>
  </si>
  <si>
    <t>LM200241309</t>
  </si>
  <si>
    <t>LM200252537</t>
  </si>
  <si>
    <t>LM200241316</t>
  </si>
  <si>
    <t>LM200241325</t>
  </si>
  <si>
    <t>LM200201615</t>
  </si>
  <si>
    <t>LM200188004</t>
  </si>
  <si>
    <t>LM200186729</t>
  </si>
  <si>
    <t>LM190346193</t>
  </si>
  <si>
    <t>TM190001669</t>
  </si>
  <si>
    <t>LM200186074</t>
  </si>
  <si>
    <t>LM190374064</t>
  </si>
  <si>
    <t>LM190251159</t>
  </si>
  <si>
    <t>LM200092450</t>
  </si>
  <si>
    <t>LM190128290</t>
  </si>
  <si>
    <t>PU190023196</t>
  </si>
  <si>
    <t>NOVIEMBRE 2020</t>
  </si>
  <si>
    <t>NOVIEMBRE</t>
  </si>
  <si>
    <t>DICIEMBRE</t>
  </si>
  <si>
    <t>MANJARREZ PEDROZA, YULIETH PAOLA</t>
  </si>
  <si>
    <t>TAMARA SUAREZ, ALVA ENIT</t>
  </si>
  <si>
    <t>JAIME CARRILL, REINALDO</t>
  </si>
  <si>
    <t>CRUZ TORRES, CARMEN D</t>
  </si>
  <si>
    <t>OSTRCIL, PETR</t>
  </si>
  <si>
    <t>AYSH, ABDULRHMAN HASSAN ABDULRHMAN ELSAYED</t>
  </si>
  <si>
    <t>MASIELLO GIMENEZ, MARBELLA</t>
  </si>
  <si>
    <t>AYOVI AVILA, JANETH FRANCELINA</t>
  </si>
  <si>
    <t>LÓPEZ RAMÍREZ URSULA YAMILETH</t>
  </si>
  <si>
    <t>LUIS DANLEY MENDEZ SOMOZA</t>
  </si>
  <si>
    <t>REZUKHIN DMITRII</t>
  </si>
  <si>
    <t xml:space="preserve">RICARDO JOSE BENAVIDES CASTILLO </t>
  </si>
  <si>
    <t>PATRICIA ANN HUBBARD</t>
  </si>
  <si>
    <t>PRINS, BAS WILLEM CORNELIS</t>
  </si>
  <si>
    <t>FROMETA NAVARRO, DAVID</t>
  </si>
  <si>
    <t>ORELLANA BARRIOS, RODRIGO ISAIAS</t>
  </si>
  <si>
    <t>LYUBENOVA, LORA IVANOVA</t>
  </si>
  <si>
    <t>ROJAS, MARTIN DAVID</t>
  </si>
  <si>
    <t>BARROETA RODRIGUEZ, MARIA ALEJANDRA</t>
  </si>
  <si>
    <t>VILLA NEPTA, JUAN PABLO</t>
  </si>
  <si>
    <t>ARGUETA ARGUETA, EGRIZ DAYELIZ</t>
  </si>
  <si>
    <t>COSSIO ESPINOZA, DENNIS EDGAR</t>
  </si>
  <si>
    <t>SOLIMAN, ABDELWAHED MOHAMED ABDELWAHED</t>
  </si>
  <si>
    <t>MARTINEZ CARRILLO, JUAN ERNESTO</t>
  </si>
  <si>
    <t>MÖRI, DANIEL</t>
  </si>
  <si>
    <t>CUERO GARCIA, JOSE ADALERTO</t>
  </si>
  <si>
    <t>CASTRO LAVAO, YOLANDA</t>
  </si>
  <si>
    <t>JUDITH MARIA MARTE</t>
  </si>
  <si>
    <t>UVIJN, MARNIX</t>
  </si>
  <si>
    <t>LASTARRIA, MARIA ANTONIETA</t>
  </si>
  <si>
    <t>GOMES COIMBRA, FLORENTINO</t>
  </si>
  <si>
    <t xml:space="preserve">GUZMAN ARAUJO AMAURIS </t>
  </si>
  <si>
    <t>DOMINGUEZ ALARCON, YULEIVI</t>
  </si>
  <si>
    <t>TORRES MUTRE, ELENA</t>
  </si>
  <si>
    <t>METAWA SHALAPY,  AMMAR BAHIELDIN</t>
  </si>
  <si>
    <t>MARQUEZ MERCADO, HENRY ADOLFO</t>
  </si>
  <si>
    <t>ESPEL ECHAVEZ, XIOMARA LISETH</t>
  </si>
  <si>
    <t>MONTAÑEZ, YRMA YANET</t>
  </si>
  <si>
    <t>MATUTE LUCENA, MANUEL DE JESUS</t>
  </si>
  <si>
    <t>LIN HSIN JU</t>
  </si>
  <si>
    <t>THOMAS LELAND ASHWORTH JR</t>
  </si>
  <si>
    <t>ALEXANDRA CAROLINA BRICEÑO ROJAS</t>
  </si>
  <si>
    <t>SEEMA KUMARI</t>
  </si>
  <si>
    <t>ALICIA VANESSA SALDANA CARDENAS</t>
  </si>
  <si>
    <t>JOSÉ MANUEL FELIX PIQUER</t>
  </si>
  <si>
    <t>ANGEL ARIEL DE LA ROSA MERA</t>
  </si>
  <si>
    <t>NATALIA HOYOS GAVIRIA</t>
  </si>
  <si>
    <t>DENISY BORBON VICENTE</t>
  </si>
  <si>
    <t>MARIA CENEIDA ESCALANTE BARRANCO</t>
  </si>
  <si>
    <t>LUIS DANIEL DURAN OTAMENDI</t>
  </si>
  <si>
    <t>KATHRYN MARY HUBER</t>
  </si>
  <si>
    <t>PHILANA RUSTIN</t>
  </si>
  <si>
    <t>VALERIE BOUTEVILLE</t>
  </si>
  <si>
    <t>NEIDE MARIA TINGA DE GARATE</t>
  </si>
  <si>
    <t>JOSE LUIS PEREZ MARIN</t>
  </si>
  <si>
    <t>RAMON CECILIO GUZMAN PERALTA</t>
  </si>
  <si>
    <t>MARIA FERNANDA CASH DE ALVAREZ</t>
  </si>
  <si>
    <t xml:space="preserve">GLADYS GARCÍA ACEVEDO </t>
  </si>
  <si>
    <t>ANA MARIA PAREDES</t>
  </si>
  <si>
    <t>NGUYEN THUY ANH</t>
  </si>
  <si>
    <t>ELENA KUCHEROVA</t>
  </si>
  <si>
    <t>LINO GALAN MENDEZ</t>
  </si>
  <si>
    <t>RAMONA ESTHELA DUQUE ROSALES</t>
  </si>
  <si>
    <t>MAYELA ABIGAIL GUERRERO BELANDRÍA</t>
  </si>
  <si>
    <t xml:space="preserve">CESAR MATOS </t>
  </si>
  <si>
    <t>AMR ABDELAAL SADEK  SORUR</t>
  </si>
  <si>
    <t>JOSE LUIS SAN MARTIN CLAVIJO</t>
  </si>
  <si>
    <t xml:space="preserve">ALEXANDRE MAEDA MARANESI </t>
  </si>
  <si>
    <t>REINIER RODRIGUEZ CANTILLO</t>
  </si>
  <si>
    <t>MARIELA DEL MILAGRO MARTINEZ DE LANDAURO</t>
  </si>
  <si>
    <t>ALEJANDRA BERDU</t>
  </si>
  <si>
    <t>GUEISA ESTHER NUÑEZ QUIROZ</t>
  </si>
  <si>
    <t>PERRINE AUDE LE ROUX</t>
  </si>
  <si>
    <t>BROWN LEE JAMES</t>
  </si>
  <si>
    <t>FERNANDEZ DE LUEY HILDA ROSA</t>
  </si>
  <si>
    <t>LOPEZ VEGA JOSE FRANCISCO</t>
  </si>
  <si>
    <t>GRATEROL PIÑA MIGUEL JOSE</t>
  </si>
  <si>
    <t>FONSECA ARIAS OWY JOSE</t>
  </si>
  <si>
    <t>RODRIGUEZ BLANCO MARTHA</t>
  </si>
  <si>
    <t>QUIROGA CRISTIAN TOMAS</t>
  </si>
  <si>
    <t>REBOUT EP DEL CARPIO</t>
  </si>
  <si>
    <t>MUGGLIN JOSEF GEORGE</t>
  </si>
  <si>
    <t>PUMA PEREIRA CAROLA DEYSI</t>
  </si>
  <si>
    <t>TORRES ARCHAGA ROSSANA JASMINA</t>
  </si>
  <si>
    <t>GUTIERREZ FERNANDEZ JAVIER</t>
  </si>
  <si>
    <t>ORTEGA QUINTERO YENY ALEJANDRA</t>
  </si>
  <si>
    <t>OROPEZA LÓPEZ JUAN CARLOS</t>
  </si>
  <si>
    <t>SARMIENTO OROCOPEY JAVIER JOSE</t>
  </si>
  <si>
    <t>SILVA PINTO NORELIS EUNICE</t>
  </si>
  <si>
    <t>RODRIGUEZ RODRIGUEZ STEPHANIE DANIELA</t>
  </si>
  <si>
    <t>ARTEAGA ESCALANTE ANGELICA DEL CARMEN</t>
  </si>
  <si>
    <t>ARROYAVE CEBALLOS JESSICA FERNANDA</t>
  </si>
  <si>
    <t>ESTEVES MIRANDA LUIS JOSE</t>
  </si>
  <si>
    <t>ARCILA URBAEZ LUXDIMARYS</t>
  </si>
  <si>
    <t>GONZALEZ AMAYA JESUS ELEASSER</t>
  </si>
  <si>
    <t>ECHARRY HERNANDEZ MERY JULIET</t>
  </si>
  <si>
    <t>VALBUENA MARTINEZ LARRY JOSE</t>
  </si>
  <si>
    <t>RONDON PEÑA MAYERLIN MARGARITA</t>
  </si>
  <si>
    <t>BLAMCHARD SOPHIE CHRISTINA</t>
  </si>
  <si>
    <t>MONSALVE DEWI MILENA</t>
  </si>
  <si>
    <t>CABRERA FORS SURELY</t>
  </si>
  <si>
    <t xml:space="preserve">PAULINO NUÑEZ NATIVIDAD </t>
  </si>
  <si>
    <t>IMPICCIATORE LUCIANO</t>
  </si>
  <si>
    <t>MATOS SUAREZ JORGE</t>
  </si>
  <si>
    <t>MOLINA ARCE MERY MIRIAN</t>
  </si>
  <si>
    <t>GOMEZ JESUS DANIEL</t>
  </si>
  <si>
    <t>GUTIERREZ DE LAS SALAS GLADYS</t>
  </si>
  <si>
    <t>DEWAN PARVEZ</t>
  </si>
  <si>
    <t>VALENTINA SILVA</t>
  </si>
  <si>
    <t>VASQUEZ  SENCION ANNETY ABIGAIL</t>
  </si>
  <si>
    <t>CANO BEDOYA LEANDRO ANTONIO</t>
  </si>
  <si>
    <t>PRIETO SILVA MARIANGEL</t>
  </si>
  <si>
    <t>SALAZAR RIVAS ANA VALENTINA</t>
  </si>
  <si>
    <t>RIVAS VERDE JOSÉ RENÉ</t>
  </si>
  <si>
    <t>MCCOY CHARLES ARTHUR</t>
  </si>
  <si>
    <t>CARA ZEN</t>
  </si>
  <si>
    <t>URBINA GONZALEZ ENLUSMAR ELENA DEL VALLE</t>
  </si>
  <si>
    <t>BEN MERIEM MOHAMED AYMEN</t>
  </si>
  <si>
    <t>GUTIERREZ ENRIQUEZ MELINA MARLET</t>
  </si>
  <si>
    <t>FERMIN ENRIQUE ESTRADA REGINO</t>
  </si>
  <si>
    <t>BARRANTES COLLADO AGUSTIN</t>
  </si>
  <si>
    <t>BRU MARTINEZ ANGELICA MARIA</t>
  </si>
  <si>
    <t>ASHRAF MAHMOUD ASHOUR HUSSIN</t>
  </si>
  <si>
    <t>BRITO CALERO FRANKLIN GUSTAVO</t>
  </si>
  <si>
    <t>FLORES CARLOS LUIS</t>
  </si>
  <si>
    <t>BENJAMIN ANDREW FARMER</t>
  </si>
  <si>
    <t>LABARCA MANZANO FRANCISCO JAVIER</t>
  </si>
  <si>
    <t>FRANCO BARAZARTE DALMI DEL CARMEN</t>
  </si>
  <si>
    <t>PEREZ MARQUEZ JOSE GREGORIO</t>
  </si>
  <si>
    <t>HASSAN SABRY MOHAMED YOUSSEF MOHAMED</t>
  </si>
  <si>
    <t>DE LOS SANTOS SUERO ALBA IRIS</t>
  </si>
  <si>
    <t>CONTRERAS SANDIA JOSE ALEXANDER</t>
  </si>
  <si>
    <t>GUTIERREZ NAVARRETE JAVIER ENRIQUE</t>
  </si>
  <si>
    <t>SOSA HIRZEL ALEJANDRO MICHEL</t>
  </si>
  <si>
    <t>AMARANTE OJEDA JOSE NEPTALY</t>
  </si>
  <si>
    <t>COA ALVARADO NIXON ELIAS</t>
  </si>
  <si>
    <t>JEREZ SULBARAN DEYSI</t>
  </si>
  <si>
    <t>LUIS ORLANDO PARRA ROMERO</t>
  </si>
  <si>
    <t>LACROIX EMILIE VANESSA JULIE</t>
  </si>
  <si>
    <t>BLOUIN CECILE ALICE JACQUELINE</t>
  </si>
  <si>
    <t>RIVAS RAMIREZ GIANNINA SOPHIA</t>
  </si>
  <si>
    <t>FARIAS GRANADOS ARNALDO JOSE</t>
  </si>
  <si>
    <t>ROA BECERRA ADIAN ALEJANDRO</t>
  </si>
  <si>
    <t>DIEZ MORENO ALVARO EMILIO</t>
  </si>
  <si>
    <t>VAZ DOMINGOS</t>
  </si>
  <si>
    <t>FAJARDO BLANCO MARIA GABRIELA</t>
  </si>
  <si>
    <t>ABDELSALAM MOHAMED IBRAHIM ABDELFATTAHN</t>
  </si>
  <si>
    <t>GUPTA KARAN</t>
  </si>
  <si>
    <t>LOPEZ ROA ELSA MARIA</t>
  </si>
  <si>
    <t>DE LA CRUZ IZQUIERDO PEDRO</t>
  </si>
  <si>
    <t>RUIZ PEREZ YURIBI</t>
  </si>
  <si>
    <t>JIMENEZ VAZQUEZ ALMA ROSA</t>
  </si>
  <si>
    <t>CORDOVA SALZALEJO ARMANDO JOSE</t>
  </si>
  <si>
    <t>IVVAN MIR YENES</t>
  </si>
  <si>
    <t>DALPRA ANDRESSA</t>
  </si>
  <si>
    <t>SALAZAR DE AGUILAR MILAGROS BEATRIZ</t>
  </si>
  <si>
    <t>RODRIGUEZ FIGUEREDO MARCO ANTONIO</t>
  </si>
  <si>
    <t>DOBLE RODRIGUEZ MARITRINI</t>
  </si>
  <si>
    <t>FRANCO ESPINOZA YECELA VERONICA</t>
  </si>
  <si>
    <t>ORTIZ MICHI JUAN MIGUEL</t>
  </si>
  <si>
    <t>YEPEZ FLORES DANNY MAURICIO</t>
  </si>
  <si>
    <t>ARISMENDI JIMENEZ LUIS EDUARDO</t>
  </si>
  <si>
    <t>CONTRERAS ALVAREZ BERNANRDA TIBISAY</t>
  </si>
  <si>
    <t>LLIVAS VAHOS INES MARIA</t>
  </si>
  <si>
    <t>CARACENA MOCCO VICTOR CRISTOBAL</t>
  </si>
  <si>
    <t>MEDINA MORA HILDA CAROLINA</t>
  </si>
  <si>
    <t>RODRIGUEZ ARCINIEGAS TYAMARA MARIUSKA</t>
  </si>
  <si>
    <t>LOPEZ GARCIA MARTIN</t>
  </si>
  <si>
    <t>BRISEÑO SUAREZ HILDA YOLANDA</t>
  </si>
  <si>
    <t>AIN QURATUL</t>
  </si>
  <si>
    <t>HENRY AARON SOLORZANO MORANTE</t>
  </si>
  <si>
    <t>GOMEZ PEREZ LEYDI DAYANA</t>
  </si>
  <si>
    <t>CARDOZO VALE HENRY ALBERTO</t>
  </si>
  <si>
    <t>OMAR THAER ALI AL-BAYATI</t>
  </si>
  <si>
    <t>SARCOS PULIDO GEYSON JAVIER</t>
  </si>
  <si>
    <t xml:space="preserve">HASH HAVEN TRISTAN </t>
  </si>
  <si>
    <t>JIMENEZ CONTRERAS MARIANGEL</t>
  </si>
  <si>
    <t>FERNANDEZ VEGA PEDRO DANIEL</t>
  </si>
  <si>
    <t>MOLANO GONZALES JOSUE DANIEL</t>
  </si>
  <si>
    <t>LINA FERNANDA BARON ANAYA</t>
  </si>
  <si>
    <t>LAZARO PATRICIO TORRES  GILLEUMA</t>
  </si>
  <si>
    <t>JOSE GREGORIO MENDOZA CASTILLO</t>
  </si>
  <si>
    <t>VILLAMIZAR SUAREZ JUAN JAVIER</t>
  </si>
  <si>
    <t>ACOSTA LEIDY JHOANNA</t>
  </si>
  <si>
    <t>MEJIAS DE ACUÑA LUCIA RAYMAR</t>
  </si>
  <si>
    <t>LACENERE PAIVA DARWIN ALEJANDRO FELIPE</t>
  </si>
  <si>
    <t>REDOUANE YAKINE</t>
  </si>
  <si>
    <t>MC IVER DONALD ANGUS</t>
  </si>
  <si>
    <t>MARC JOHN ELLIS</t>
  </si>
  <si>
    <t>YEN NGUYEN VAN</t>
  </si>
  <si>
    <t>MEDRANO SUSANA</t>
  </si>
  <si>
    <t>FERNANDEZ BAZAN PEDRO PABLO</t>
  </si>
  <si>
    <t>BRAVO DE PONCE DE LEON ANGELINA DEL VALLE</t>
  </si>
  <si>
    <t>CUEVA LOPEZ LUIS EDGARDO</t>
  </si>
  <si>
    <t>YOANDER RAMON SUAREZ FINOL</t>
  </si>
  <si>
    <t>GUERRERO SALDAÑA DEYSI YAMILE</t>
  </si>
  <si>
    <t>GALICIA SANCHEZ JOSE DAMNAHEL</t>
  </si>
  <si>
    <t xml:space="preserve">SOTO JURADO PABLO ADRIAN </t>
  </si>
  <si>
    <t xml:space="preserve">HERNANDEZ LAREZ CARLOS DANIEL </t>
  </si>
  <si>
    <t>OVIEDO VARGAS OSCAR SAMUEL</t>
  </si>
  <si>
    <t>GALLO FEDERICO MAURO</t>
  </si>
  <si>
    <t>SANCHEZ VALDIVIEZO ANNIE CAROLINA</t>
  </si>
  <si>
    <t>VARGAS MAMANI CRISTINA JULIA</t>
  </si>
  <si>
    <t>GOMEZ MONGES MIRIALBY YACENI</t>
  </si>
  <si>
    <t>DA SILVA LIRA ADINA</t>
  </si>
  <si>
    <t>ARENAS BIGARIEL CARMEN</t>
  </si>
  <si>
    <t>RONDAN OCAÑO CARLOS YERGUEY</t>
  </si>
  <si>
    <t>BOHORQUEZ MARIN LUZ MARINA</t>
  </si>
  <si>
    <t>AVELLANEDA TORRES JEAN PIERRE</t>
  </si>
  <si>
    <t>ARROYO RAMIREZ ROSA TERESA</t>
  </si>
  <si>
    <t>VERDIERE MARION LUCIE EUGENIE</t>
  </si>
  <si>
    <t>HUACAUSE QUISPE ALEXANDRA CHRISTIANE</t>
  </si>
  <si>
    <t>MOREYRA ESEQUIEL LEANDRO</t>
  </si>
  <si>
    <t>GONZALEZ GARCIA AGUSTINA ISABEL</t>
  </si>
  <si>
    <t>ARROYO GARCIA CARMEN LUISA</t>
  </si>
  <si>
    <t>PALENCIA QUIÑONEZ YOLANDA DEL VALLE</t>
  </si>
  <si>
    <t>LIANG QINLAN</t>
  </si>
  <si>
    <t>CARMEN JOSEFINA ARCIA SENCLER</t>
  </si>
  <si>
    <t>TAQUET WILLIAM FRANCOIS GEORGES</t>
  </si>
  <si>
    <t>ALVAREZ CARLOS HUMBERTO</t>
  </si>
  <si>
    <t>MIYASAKA PORRO PEDRO</t>
  </si>
  <si>
    <t>SLIGAR ANSED DYLAN</t>
  </si>
  <si>
    <t>SAQIB RAHILA</t>
  </si>
  <si>
    <t>PEDEFERRI DE GIAMBATTISTA FRANCO</t>
  </si>
  <si>
    <t>REINIER RODRIGUEZ UBALS</t>
  </si>
  <si>
    <t>DORMON ESTRADA ERIC ALFONSO</t>
  </si>
  <si>
    <t>PANAIT ANDREI SILVIU</t>
  </si>
  <si>
    <t xml:space="preserve"> JOSE CARLOS ESPINAL</t>
  </si>
  <si>
    <t>KHAN YAHYA</t>
  </si>
  <si>
    <t>CHIU DE KINA SO CHUN</t>
  </si>
  <si>
    <t>GOMEZ INAUDY CARMEN DEL VALLE</t>
  </si>
  <si>
    <t>LI  CHUN TAO</t>
  </si>
  <si>
    <t>RIOS PARRA XIMENA MARIA</t>
  </si>
  <si>
    <t>ZULEMA ANA  VELARDE ABORTA</t>
  </si>
  <si>
    <t>ZAPATA RIVERA ERIX MANUEL</t>
  </si>
  <si>
    <t>ALINA MARIA GONZALEZ MONTOYA</t>
  </si>
  <si>
    <t>YASSER MOHAMED FAHMY MOHAMED TAWFIK MOHAMED</t>
  </si>
  <si>
    <t>MIJARES SISCO ESTEBAN RAFAEL</t>
  </si>
  <si>
    <t>KHALED DOUAKH</t>
  </si>
  <si>
    <t>MARISOL RAMONOVNA LASTRES</t>
  </si>
  <si>
    <t>LUDISKEL CHIQUINQUIRA MASS ACOSTA</t>
  </si>
  <si>
    <t xml:space="preserve"> RODNEY HERNANDEZ HERRERA</t>
  </si>
  <si>
    <t>GARCIA RODRIGUEZ, JONATHAN ANTONIO</t>
  </si>
  <si>
    <t>ALVES SOSA, DANIEL GUSTAVO</t>
  </si>
  <si>
    <t xml:space="preserve">ALVAREZ MARY LUZ </t>
  </si>
  <si>
    <t>DULCE MILENA ARMAS DE MERTZ</t>
  </si>
  <si>
    <t>ALVARADO ANNA</t>
  </si>
  <si>
    <t>MUHAMAD MUHAMAD ABDELAZIZ ABELHAVEZ ALKADY</t>
  </si>
  <si>
    <t>RUIZ ARCE JESUS</t>
  </si>
  <si>
    <t xml:space="preserve">GONZALEZ MARTINEZ GRECHIN RAQUEL </t>
  </si>
  <si>
    <t>NORIEGA  CORNEJO MANUEL ANTONIO</t>
  </si>
  <si>
    <t>YAHIA AMIR ABDELKADER</t>
  </si>
  <si>
    <t>JOSE MANUEL FERNANDEZ DE LA TORRE</t>
  </si>
  <si>
    <t>SAUL JESUS ROBERTO NUÑEZ NAVARRO</t>
  </si>
  <si>
    <t>DAYORIS PAOLA MORAN RAMIREZ</t>
  </si>
  <si>
    <t>LIGIA MARIA BURGOS</t>
  </si>
  <si>
    <t>ALI KIERANE</t>
  </si>
  <si>
    <t>BACQUET RIVA BETH</t>
  </si>
  <si>
    <t xml:space="preserve">DIAZ LIOTTA LORENA </t>
  </si>
  <si>
    <t>LUIS MIGUEL SUAREZ COA</t>
  </si>
  <si>
    <t>EKATERINA ZAKHAROVA</t>
  </si>
  <si>
    <t>TA VAN HUONG</t>
  </si>
  <si>
    <t>POMA POMA DAYSE IRLANDA</t>
  </si>
  <si>
    <t>YORDANIS OSMUNDO BLAYO TONDAY</t>
  </si>
  <si>
    <t>GARCIA CARBONELL EDILBERTO</t>
  </si>
  <si>
    <t>GUALLPA ESCOBAR YESSENIA DE LOS ANGELES</t>
  </si>
  <si>
    <t>MAHMOUD BAHYELDIN METAWEA METAWEA SHALABY</t>
  </si>
  <si>
    <t>DENNYS GORINA MAYMIR</t>
  </si>
  <si>
    <t>ANGEL FRANCISCO PEÑALVER BARRIOS</t>
  </si>
  <si>
    <t>MIRTHA ROSA  ORDAZ ROMERO</t>
  </si>
  <si>
    <t xml:space="preserve"> DIANA PAOLA AMEZQUITA JIMENEZ</t>
  </si>
  <si>
    <t>KHANH LINH PHAM</t>
  </si>
  <si>
    <t>JEREMY LEWIS JEANSONNE</t>
  </si>
  <si>
    <t>MIGUEL ANGEL VARELA LAFAURIE</t>
  </si>
  <si>
    <t>NEUS SERRA FERRE</t>
  </si>
  <si>
    <t>ANGELINE DE LAS NIEVES  AVILE CABEZA</t>
  </si>
  <si>
    <t>ROSAURA MARIA LOPEZ MILANO</t>
  </si>
  <si>
    <t>HEIDI ELIZABETH IRGENS</t>
  </si>
  <si>
    <t>LISBETH YANIN GONZALEZ JIMENEZ</t>
  </si>
  <si>
    <t>YESSENIA DE LOS ANGELES GUALLPA ESCOBAR</t>
  </si>
  <si>
    <t>EDUARDO VIZCAINO MONTIEL</t>
  </si>
  <si>
    <t>SABAS DURAN MAGALY</t>
  </si>
  <si>
    <t xml:space="preserve">TOTIMURA PALOMINO MILIAN JAQUELINE </t>
  </si>
  <si>
    <t>RODRIGUEZ ROMERO WOLRRY  ABIMELEC</t>
  </si>
  <si>
    <t>AGUILERA DE NEYRA NIMIA ATANAY</t>
  </si>
  <si>
    <t>LOPEZ VELARDE MARINA ROSA</t>
  </si>
  <si>
    <t>TAPIERO MANDON RUBIELA</t>
  </si>
  <si>
    <t>LOPEZ GLENIS FAUSULY</t>
  </si>
  <si>
    <t>COLMENARES PADRON JOSE EUGENIO</t>
  </si>
  <si>
    <t>SANTOS DURAN MARIA TERESA</t>
  </si>
  <si>
    <t>FLORES FLORES SECUNDINA</t>
  </si>
  <si>
    <t>RAMIREZ ROMAN YENDER ABRIHAN</t>
  </si>
  <si>
    <t>CORDI PIETRO RAFFAELLE</t>
  </si>
  <si>
    <t>HERNANDEZ DÍAZ JACKELINE</t>
  </si>
  <si>
    <t>GARCIA AGUIRRE JOSE ANTONIO</t>
  </si>
  <si>
    <t>SILVA CHACON MARIA EUGENIA DEL CARMEN COROMOTO</t>
  </si>
  <si>
    <t>FERNANDEZ VIDAL RAMON JESÚS</t>
  </si>
  <si>
    <t>VASQUEZ ROMAN ZOIA</t>
  </si>
  <si>
    <t>ALEGRE URBIETA DANIEL</t>
  </si>
  <si>
    <t>PASCAL LECLERCQ JEAN-MARC</t>
  </si>
  <si>
    <t xml:space="preserve">MEIR YOSSI </t>
  </si>
  <si>
    <t>PETKUS MINDAUGAS</t>
  </si>
  <si>
    <t>PAEZ URDANETA AIMARA KARINA</t>
  </si>
  <si>
    <t>QUISPE LARICO SAMUEL</t>
  </si>
  <si>
    <t>BERNARDO DEL PINO JAVIER</t>
  </si>
  <si>
    <t>ELLIS NICOLAS GERARD</t>
  </si>
  <si>
    <t>AZZAM R.H. QUNSIEH</t>
  </si>
  <si>
    <t>PEREZ RAMIREZ JULIO JOSÉ</t>
  </si>
  <si>
    <t>CATALAN IBACETA ANDREA ISABEL</t>
  </si>
  <si>
    <t>ZARATE HERNANDEZ MARCO ANTONIO</t>
  </si>
  <si>
    <t>MARTINEZ CANET DAHSIELL</t>
  </si>
  <si>
    <t>MARTINEZ RIOS DAVID ORLANDO</t>
  </si>
  <si>
    <t>ESPAÑA MERCADO LEIDY PAOLA</t>
  </si>
  <si>
    <t>ALLAMAN CLARA MARIE</t>
  </si>
  <si>
    <t>VO THI THANH THUY</t>
  </si>
  <si>
    <t>ARTMANN SUSANNE ANNA MARIA</t>
  </si>
  <si>
    <t>KOCH ZARAGOZA FLORENCIA NOELIA</t>
  </si>
  <si>
    <t>FAGUNDEZ ABREU MARYURI YUSMARY</t>
  </si>
  <si>
    <t>ABREU DE BAMBAREN JANETTE JACQUELINE</t>
  </si>
  <si>
    <t>NOGUERA DE CABRERA ELBIA KARINA</t>
  </si>
  <si>
    <t>HERNANDO MARTIN IGNACIO JAVIER</t>
  </si>
  <si>
    <t>RODRIGUEZ CASTILLO ZULENGER GABRIELA</t>
  </si>
  <si>
    <t>ARREDONDO GONZALEZ GENESIS DANIELA</t>
  </si>
  <si>
    <t>ROSTOVTEV ALEXEY</t>
  </si>
  <si>
    <t>SAPONARO GABRIEL</t>
  </si>
  <si>
    <t>LA ROSA DE BARTOLO MARTINA FELICITA</t>
  </si>
  <si>
    <t>CABRERA MADERO NELLYS PATRICIA</t>
  </si>
  <si>
    <t xml:space="preserve">ZECCHIN JONATHAN </t>
  </si>
  <si>
    <t>SEGUNDO ARGUEDA DAVID</t>
  </si>
  <si>
    <t>CIPOLLINI FRANCESCO</t>
  </si>
  <si>
    <t>REQUENA BIASCO OLEYSKA BARBARA MARIAN</t>
  </si>
  <si>
    <t>SINGH ROHAN UMASHANKAR</t>
  </si>
  <si>
    <t xml:space="preserve">LOTERO JIMENEZ MAYRA ALEXANDRA </t>
  </si>
  <si>
    <t>SYED MUNEER RAZA</t>
  </si>
  <si>
    <t>ROACH TERENCE JAMES</t>
  </si>
  <si>
    <t>DELGADO  CARDENTEY ALBERTO</t>
  </si>
  <si>
    <t>SAPMAZ ANASTASIA</t>
  </si>
  <si>
    <t>LENDERBOR RIVAS LIZ QUISEMBEL</t>
  </si>
  <si>
    <t>SMITH PAUL GEOFFREY</t>
  </si>
  <si>
    <t>PEDROZA ESCALANTE JESÚS ANGEL</t>
  </si>
  <si>
    <t>PEREZ MONTECINOS ALEJANDRO NICOLAS</t>
  </si>
  <si>
    <t>ORELLANA MEZA DE CORONADO JOHANA LIZZETH</t>
  </si>
  <si>
    <t>PUPO DIAZ DIANA ROSA</t>
  </si>
  <si>
    <t>DE JESUS BATISTA MARCELO</t>
  </si>
  <si>
    <t>ALVAREZ PALOMINO LIZETH DANIELA</t>
  </si>
  <si>
    <t>PRYLYPKO NADIIA</t>
  </si>
  <si>
    <t>CARWELL CASSANDRA CAROLINE</t>
  </si>
  <si>
    <t>LUNA VALERIA</t>
  </si>
  <si>
    <t>CLAUDIA MABEL QUIPILDOR</t>
  </si>
  <si>
    <t>ROLANDO ISRAEL MONTOYA LOPEZ</t>
  </si>
  <si>
    <t>ANET MARY ARIAS ESCALONA</t>
  </si>
  <si>
    <t>LEA SOUZA LIMA</t>
  </si>
  <si>
    <t>JOSE HORACIO BOYZO VELAZQUEZ</t>
  </si>
  <si>
    <t>ELIO ALFONSO CORTES MADRID</t>
  </si>
  <si>
    <t>CARLOS SAÚL MADRID NUÑEZ</t>
  </si>
  <si>
    <t>WILFREDO PATRICIO ARANIBAR TERAN</t>
  </si>
  <si>
    <t>EDIL CIDAR ROCA IBAÑEZ</t>
  </si>
  <si>
    <t>SOLANCH MARTINEZ FONSECA</t>
  </si>
  <si>
    <t>CESAR EDUARDO PEREZ PEREZ</t>
  </si>
  <si>
    <t>OSMEIDY DALIANNA AGUILERA HERRERA</t>
  </si>
  <si>
    <t>PEDRO DE LA CRUZ LINARES</t>
  </si>
  <si>
    <t>MOHAMED GAMAL ABDALRASHID ABDALBARY ABADA</t>
  </si>
  <si>
    <t>RIDA SEFIHETE</t>
  </si>
  <si>
    <t>MILTON CALIXTO AVEIGA PINTO</t>
  </si>
  <si>
    <t>UVA VIOLETA VERA BUELE</t>
  </si>
  <si>
    <t>SILVIA NORA LIÑEIRA</t>
  </si>
  <si>
    <t>JOSE DANIEL MENDOZA LONBANA</t>
  </si>
  <si>
    <t>OMAIRA RAMONA GODOY DE DULANTO</t>
  </si>
  <si>
    <t>GERSON EMILIO VALDES ALDANAS</t>
  </si>
  <si>
    <t>SANDRA ELIZABETH VILLARREAL AZA</t>
  </si>
  <si>
    <t>JOSEPHINE ESCALANTE DIOSO</t>
  </si>
  <si>
    <t>IRAIS ORTIZ DUARTE</t>
  </si>
  <si>
    <t>SEAD JASAREVIC</t>
  </si>
  <si>
    <t>TEDDIE SANDRO VALENTE</t>
  </si>
  <si>
    <t>MAYKEL STUARTVELLEJERO</t>
  </si>
  <si>
    <t>GILBERTO ANTONIO USECHE RODRIGUEZ</t>
  </si>
  <si>
    <t>MARIA FERNANDASANCHEZLAINVILLE</t>
  </si>
  <si>
    <t>DAILYS AMALIA  MENDEZ SAN MARTIN</t>
  </si>
  <si>
    <t>PEDRO ENRIQUE CRUZ</t>
  </si>
  <si>
    <t>OLENA BABII</t>
  </si>
  <si>
    <t>MISBAH NAWAZ</t>
  </si>
  <si>
    <t>MICHELLE CLARE GRAHAM</t>
  </si>
  <si>
    <t>KHAN YOUSAF</t>
  </si>
  <si>
    <t xml:space="preserve">SCHULZE FLESHER PAUL KENNETH </t>
  </si>
  <si>
    <t>LOPEZ CEVALLOS MILAGRO COROMOTO</t>
  </si>
  <si>
    <t>LEIVA ROJAS FERNANDO DEL CARMEN</t>
  </si>
  <si>
    <t>ORELLAN DE VILLALOBOS 
LORENA ABIGAIL</t>
  </si>
  <si>
    <t>GUERRERO DUQUE  LIGIA NATIVIDAD 
NATIVIDAD</t>
  </si>
  <si>
    <t>PANFET MENENDEZ REINIEL MANUEL</t>
  </si>
  <si>
    <t>BHOWMIK PRANAB</t>
  </si>
  <si>
    <t>ESPINAL SANTIAGO HECTOR MIGUEL</t>
  </si>
  <si>
    <t>PEREZ DE MONTALVO YASMINA
 COROMOTO</t>
  </si>
  <si>
    <t>QUINTERO BLANCO CARLOS
 JAVIER</t>
  </si>
  <si>
    <t>JORDAN DE VILCHEZ CARMEN
 MERCEDES</t>
  </si>
  <si>
    <t>CABRERA FERNÉNDEZ ELIANNE</t>
  </si>
  <si>
    <t>CASTILLO CACER LISI</t>
  </si>
  <si>
    <t>GOMEZ GIL JOHANA MARCELA</t>
  </si>
  <si>
    <t>MERVI MARIANNE HAKONIEMI</t>
  </si>
  <si>
    <t>MIRNA COROMOTO MENDOZA RODRIGUEZ</t>
  </si>
  <si>
    <t>PAUL SIMBAÑA VEGA</t>
  </si>
  <si>
    <t>ROMULO ALBERTO DIAZ SANTOYO</t>
  </si>
  <si>
    <t>SEBASTIAN ELIAS RUBIO CALLEJAS</t>
  </si>
  <si>
    <t>ALEX ROBERTO RODRIGUEZ VELASCO</t>
  </si>
  <si>
    <t>FABIO PRINCIPE</t>
  </si>
  <si>
    <t>LEANNES CAMILO MARTINEZ</t>
  </si>
  <si>
    <t>GABOR HEVER</t>
  </si>
  <si>
    <t>FERNANDO ECHEMENDIA MILLER</t>
  </si>
  <si>
    <t>ROY MARTINUS PETRUS VAN DER MEIJS</t>
  </si>
  <si>
    <t>LUIS CAMACHO TARRERO</t>
  </si>
  <si>
    <t xml:space="preserve">ERIKA PATRICIA MONTAÑO FAWCETT </t>
  </si>
  <si>
    <t>LUZ NELLY LESMES LINARES</t>
  </si>
  <si>
    <t>HAMAYUN ACHAKZAI</t>
  </si>
  <si>
    <t>KIL TAE KIM</t>
  </si>
  <si>
    <t> LILI ARANCIBIA BASPINEIRO</t>
  </si>
  <si>
    <t>NORMA GARCIA DIAZ </t>
  </si>
  <si>
    <t>EDUARDO RENÉ GUZMAN BENAVIDES </t>
  </si>
  <si>
    <t>CONSUELO LOZANO RUEDA </t>
  </si>
  <si>
    <t>MARIA LUCIA CASTAÑO ARCILA</t>
  </si>
  <si>
    <t>AYLIN FRIAS DE LOS RIOS</t>
  </si>
  <si>
    <t>BIEKE CLEO VAN GRIEKEN</t>
  </si>
  <si>
    <t>FABIO FRISO</t>
  </si>
  <si>
    <t>JONATHAN ERNESTO RAMOS SALPETRIER</t>
  </si>
  <si>
    <t>ELANE CRISTINA RIBEIRO MARCELLOS</t>
  </si>
  <si>
    <t>ILEANA SABET PICHARDO</t>
  </si>
  <si>
    <t>FARAH SALEEM BUTT</t>
  </si>
  <si>
    <t>RODRIGUEZ ANDRES JONATAN</t>
  </si>
  <si>
    <t>JULIO CESAR ORTIZ JIMENEZ</t>
  </si>
  <si>
    <t>MYKLEBUST THORLEIV ROBERT</t>
  </si>
  <si>
    <t>ARMANDO CABRERA SERRANO</t>
  </si>
  <si>
    <t>DIORKA YEARS ACOSTA JORRIN</t>
  </si>
  <si>
    <t>PAULINO ORLANDO COMPRES</t>
  </si>
  <si>
    <t>LUMEN MERCEDES D ROSA DE PALOMINO</t>
  </si>
  <si>
    <t>AL MOHAMED ALI MOHAMED</t>
  </si>
  <si>
    <t>ANDREA VIVIANA BARROS</t>
  </si>
  <si>
    <t>RACHEL NORIKO TOYODA DE CASTRO</t>
  </si>
  <si>
    <t>JAIME MARCOS BOTEY</t>
  </si>
  <si>
    <t>MARICEL RODRIGUEZ GARCIA</t>
  </si>
  <si>
    <t>DIANA ZULEIMY LANDAEZ LEÓN</t>
  </si>
  <si>
    <t>ADRIANA RAMIREZ RODRIGUEZ</t>
  </si>
  <si>
    <t>KATIA ALEMAN OROZCO</t>
  </si>
  <si>
    <t>MARISTELA PEREIRA VARILLAS</t>
  </si>
  <si>
    <t>JESSICA CAROLINA GONZALEZ GARCIA</t>
  </si>
  <si>
    <t>GABRIELA JEANTTAME UREÑA LEDEZMA</t>
  </si>
  <si>
    <t>SOLANYI RAMIREZ DE OLEO</t>
  </si>
  <si>
    <t>HENRIQUEZ TOVAR MARIA ALEJANDRA</t>
  </si>
  <si>
    <t>CARLA CORINA RODRIGUEZ DE APARICIO</t>
  </si>
  <si>
    <t>LAAMARTI KHALID</t>
  </si>
  <si>
    <t>SOLANO BERMUDEZ LORENA</t>
  </si>
  <si>
    <t>GRANADOS GONZALES TANIA ANDREA</t>
  </si>
  <si>
    <t>ORLANDO JOSE LARA VIVAS</t>
  </si>
  <si>
    <t>SANDOVAL FORNER HUMBERTO MARCIAL</t>
  </si>
  <si>
    <t>BARRETO ARTEAGA ORQUIDIA CRISTAL</t>
  </si>
  <si>
    <t>CANIGLIA DE BARRANTES REBECA SARAHI</t>
  </si>
  <si>
    <t>ACEVEDO SANCHEZ LUIS ALBERTO</t>
  </si>
  <si>
    <t>CHAUDHRY ASIF</t>
  </si>
  <si>
    <t>ROMAN MERCADO JOSE MIGUEL</t>
  </si>
  <si>
    <t>VILLARROEL SANCHEZ DEIVIS ALBERTO</t>
  </si>
  <si>
    <t>DANIELA PEDEMONTE</t>
  </si>
  <si>
    <t>SONIA SEUC ALVAREZ</t>
  </si>
  <si>
    <t>HECTOR MIGUEL CHAMARDO LUZARDO</t>
  </si>
  <si>
    <t>ZOLEIBEL COROMOTO BASTIDAS PAUQUER</t>
  </si>
  <si>
    <t>ANTE RIASCOS JORGE EDUARDO</t>
  </si>
  <si>
    <t>AGUILAR JIRON OSCAR LEONEL</t>
  </si>
  <si>
    <t>IAKUBENKO INNA</t>
  </si>
  <si>
    <t>JIMENEZ MANSO LILIBET</t>
  </si>
  <si>
    <t>BREVER ARCAY ONDINA DEL MAR</t>
  </si>
  <si>
    <t>BONIN ALAIN. CHRISTIAN</t>
  </si>
  <si>
    <t>CROES AYALA ANNA KARINA</t>
  </si>
  <si>
    <t>ALIBRAHEM ALAA</t>
  </si>
  <si>
    <t>FORRESTER LEAL YVETT DAYANA</t>
  </si>
  <si>
    <t>CRUZ TORNA ELIZABETH</t>
  </si>
  <si>
    <t>VAZQUEZ LEYVA PEDRO ALBERTO</t>
  </si>
  <si>
    <t>HERNANDEZ SEGOVIA ISABEL CRISTINA</t>
  </si>
  <si>
    <t>ALEGRETT SALAZAR ADRIANA CRISTINA</t>
  </si>
  <si>
    <t>ARGEL MOLINA PUPO</t>
  </si>
  <si>
    <t>EMILIO JOSE SANTOS CASTILLA</t>
  </si>
  <si>
    <t>JENIFER MAICLER MORALES DE DEL AGUILA</t>
  </si>
  <si>
    <t>MENDEZ SANTOS YOMAIDY CHIQUINQUIRA</t>
  </si>
  <si>
    <t>ASCANIO BRICEÑO DANCY DANIELA</t>
  </si>
  <si>
    <t>GALLEGOS RUGAMA KAREN LETICIA</t>
  </si>
  <si>
    <t>MALPICA ZAPATA YULEYSIS YOLIMAR</t>
  </si>
  <si>
    <t>OMAR DE JESUS VERA MORALES</t>
  </si>
  <si>
    <t>ZULLY AMAYA PINTO</t>
  </si>
  <si>
    <t>CARLOS ERNESTO GUANCHEZ GONZALEZ</t>
  </si>
  <si>
    <t>BRUNO BORIM CORREA</t>
  </si>
  <si>
    <t>GREGORICK JAVIER PASTEN RODRIGUEZ</t>
  </si>
  <si>
    <t>MARZANNA MARIA GOLOWSKA</t>
  </si>
  <si>
    <t>LOUISE ANN HODGSON</t>
  </si>
  <si>
    <t>JOSUE CASTILLO NOH</t>
  </si>
  <si>
    <t>MOHAMED HAFEZ MOHAMED GABER</t>
  </si>
  <si>
    <t>SALDIVIA HERNANDEZ JOSE ANDRES</t>
  </si>
  <si>
    <t>OBYRNE HOYOS XAVIER ENRIQUE</t>
  </si>
  <si>
    <t>BORGES ZAMORA JOSE YORDANIS</t>
  </si>
  <si>
    <t>MENDEZ NICOLAS</t>
  </si>
  <si>
    <t>GONZALEZ FUENMAYOR LUIS EDUARDO</t>
  </si>
  <si>
    <t>JUAN EUFRACIO RAMIREZ QUINTERO</t>
  </si>
  <si>
    <t>PACHECO MONTES, MARIA EUGENIA</t>
  </si>
  <si>
    <t>ARTUZA SALAS, YUMILY ESMERALDA</t>
  </si>
  <si>
    <t>BOYD, MICHAEL GEORGE B</t>
  </si>
  <si>
    <t>MARTINEZ MURCIEGO, MARIA</t>
  </si>
  <si>
    <t>PEDRO MENDOZA CERDA</t>
  </si>
  <si>
    <t>CLAUDIO JAVIER LOPEZ</t>
  </si>
  <si>
    <t>NABIL LABIB BANOUB KEROLLOS</t>
  </si>
  <si>
    <t>LUCAS DE FREITAS FERNANDO</t>
  </si>
  <si>
    <t>PEREZ SILVA MARIA ALEYDA</t>
  </si>
  <si>
    <t>DOMINGO LUCIO BECERRA</t>
  </si>
  <si>
    <t>NARCISA ESTEFANIA GANAN RUGEL</t>
  </si>
  <si>
    <t xml:space="preserve">JESUS EDUARDO CORREA GUATARASMA </t>
  </si>
  <si>
    <t>GUL TAYYAB</t>
  </si>
  <si>
    <t>ARIAS DE JARA CARMEN ELENA</t>
  </si>
  <si>
    <t>MELNYK VALERIIA</t>
  </si>
  <si>
    <t>WLODARCZYK DE ZEVALLOS LOLA HEROMINA</t>
  </si>
  <si>
    <t>EDUIN OSMIR AGREDO</t>
  </si>
  <si>
    <t>FARREY CAMPOAMOR GERARDO</t>
  </si>
  <si>
    <t>ROIG DELGADO YANELI</t>
  </si>
  <si>
    <t>MERTZ DE GRILLO CARMEN NOHEMI</t>
  </si>
  <si>
    <t>KYLE SHANE FITZPATRICK</t>
  </si>
  <si>
    <t>CAROLINA ANDREA VIDAL VARGAS</t>
  </si>
  <si>
    <t>ANTON DE URTECHO ROSANA</t>
  </si>
  <si>
    <t>LEIVA RISCO DISNEY</t>
  </si>
  <si>
    <t>CONDORI  MAMANI MARIO</t>
  </si>
  <si>
    <t>RAMON VALDES RODRIGUEZ</t>
  </si>
  <si>
    <t>AVILA MALDONADO JENNYFER TATITANA</t>
  </si>
  <si>
    <t>OSPINA WALTEROS HELEN SAMOHA</t>
  </si>
  <si>
    <t>MOREL ROSARIO INGRID AURORA</t>
  </si>
  <si>
    <t>MENDOZA DIAZ AUDREY YANETH</t>
  </si>
  <si>
    <t>LLOMBAR ARMBRUSTEL YUDENIA</t>
  </si>
  <si>
    <t>MIRZA IMRAN BAIG</t>
  </si>
  <si>
    <t>APARICIO TAKATA SAMUEL</t>
  </si>
  <si>
    <t>AVILA GONZALEZ LUIS ALEJANDRO</t>
  </si>
  <si>
    <t>FRYDMAN SANDRA ELAINE</t>
  </si>
  <si>
    <t>MARIELA DEL ROSARIO ALCALA</t>
  </si>
  <si>
    <t>BETANCOURT MEDINA MIGUEL</t>
  </si>
  <si>
    <t>CAMACHO RODRIGUEZ MARIO SAMUEL</t>
  </si>
  <si>
    <t>IRGENS HEIDI ELIZABETH</t>
  </si>
  <si>
    <t>BALET FREDECIC HENRI REGIS</t>
  </si>
  <si>
    <t>FLEITAS LEANDRO ROBERTO</t>
  </si>
  <si>
    <t>FUENTES GODINEZ AHYLIN MESSALINA</t>
  </si>
  <si>
    <t>MOLANO GONZALEZ JOSUE DANIEL</t>
  </si>
  <si>
    <t>ANN LIEVE M LOGGHE</t>
  </si>
  <si>
    <t>ELIANA JALDIN TAPIA</t>
  </si>
  <si>
    <t>FREDDY ALEXANDER AFANIS RAMOS</t>
  </si>
  <si>
    <t>LOPEZ NINA OSCAR MARIO</t>
  </si>
  <si>
    <t>PRIETO HUMBERTO SEGUNDO</t>
  </si>
  <si>
    <t>MERWING ALI QUIVA FERNANDEZ</t>
  </si>
  <si>
    <t>REYNALDO JAVIER CALZADILLA CHAVEZ</t>
  </si>
  <si>
    <t>AMARILIS MARIA MARIZAN DIAZ</t>
  </si>
  <si>
    <t>HANDER ALEXANDER ANNLI COLINA.</t>
  </si>
  <si>
    <t>JUAN MANUEL ORTIZ MICHI</t>
  </si>
  <si>
    <t>GINELYS CRISTINA VIANA CARDOZO</t>
  </si>
  <si>
    <t>MAILIN DEL CARMEN OROPESA ANGEL BELLO</t>
  </si>
  <si>
    <t>NORMELY EVELYN QUIÑONEZ JASPE</t>
  </si>
  <si>
    <t>LISBETH YUDITH BELTRAN BOSCAN</t>
  </si>
  <si>
    <t xml:space="preserve">YESIKAT LAZO MONASTERIOS </t>
  </si>
  <si>
    <t>SANTIAGO JOSE CORDOBA CEREZO</t>
  </si>
  <si>
    <t>IDOIA ERICE IPARRAGUIRRE</t>
  </si>
  <si>
    <t>LUZDARIS NAZARETH GONZALEZ SANDOVAL</t>
  </si>
  <si>
    <t>STEVEN JAMES HALLET</t>
  </si>
  <si>
    <t>ALFONSA ENCARNACION VIZCAINO</t>
  </si>
  <si>
    <t>ALBERT EDUARDO MARTÍNEZ ACOSTA</t>
  </si>
  <si>
    <t>ANA CECILIA RAFAELA HENANDEZ GUEDEZ</t>
  </si>
  <si>
    <t>JOCSAN JAVIER SOTO SANTIAGO</t>
  </si>
  <si>
    <t>JACINTO ROMULO RODRIGUEZ CARREÑO</t>
  </si>
  <si>
    <t>MARIA GABRIELA RODRIGUEZ CORDOVA</t>
  </si>
  <si>
    <t>GERALDINE PATRONO</t>
  </si>
  <si>
    <t>VICTOR MODESTO HERNANDEZ MORALES</t>
  </si>
  <si>
    <t>BALAN MARIA</t>
  </si>
  <si>
    <t>TELLIS JOSEFNA GIL DE FLORES</t>
  </si>
  <si>
    <t>BEVERLIS EIZABETH NUÑEZ DIAZ</t>
  </si>
  <si>
    <t>ALEJANDRO RAMIREZ CASTRO</t>
  </si>
  <si>
    <t>MIRKO MICUNOVIC</t>
  </si>
  <si>
    <t>DAIANA BELEN MERETZ</t>
  </si>
  <si>
    <t>VIVIANA LORENA MUÑOZ RIOS</t>
  </si>
  <si>
    <t>YELYS MARYCEX RODRIGUEZ AGUIRRE</t>
  </si>
  <si>
    <t xml:space="preserve">DOMINICANA </t>
  </si>
  <si>
    <t>MOZAMBIQUEÑO</t>
  </si>
  <si>
    <t>DOMINCANA</t>
  </si>
  <si>
    <t>EGIPCIO</t>
  </si>
  <si>
    <t>COSTARRICENSE</t>
  </si>
  <si>
    <t>BANGLADESHI</t>
  </si>
  <si>
    <t>VENEZUELA</t>
  </si>
  <si>
    <t>TUNECINA</t>
  </si>
  <si>
    <t>ECUATORIANO</t>
  </si>
  <si>
    <t>VENEZOLANO</t>
  </si>
  <si>
    <t>MEXICO</t>
  </si>
  <si>
    <t>BRASILEÑA</t>
  </si>
  <si>
    <t>colombiana</t>
  </si>
  <si>
    <t>PAKISTAN</t>
  </si>
  <si>
    <t>IRAKI</t>
  </si>
  <si>
    <t>MARROQUI</t>
  </si>
  <si>
    <t>COSTARRISENSE</t>
  </si>
  <si>
    <t>AZERBAIYANA</t>
  </si>
  <si>
    <t>ISRAELÍ</t>
  </si>
  <si>
    <t>USA</t>
  </si>
  <si>
    <t>PALESTINO</t>
  </si>
  <si>
    <t>PAKISTANÍ</t>
  </si>
  <si>
    <t xml:space="preserve">BRITANICA </t>
  </si>
  <si>
    <t>CHILENO</t>
  </si>
  <si>
    <t>UCRANIANA</t>
  </si>
  <si>
    <t>EEUU</t>
  </si>
  <si>
    <t>BOSNIA Y HERSEGOVINA</t>
  </si>
  <si>
    <t>DOMINICANO</t>
  </si>
  <si>
    <t>FINLANDESA</t>
  </si>
  <si>
    <t>NORUEGA</t>
  </si>
  <si>
    <t>FILIPINA</t>
  </si>
  <si>
    <t>SIRIO</t>
  </si>
  <si>
    <t>CUBANO</t>
  </si>
  <si>
    <t>BRASILEÑO</t>
  </si>
  <si>
    <t>CUBA</t>
  </si>
  <si>
    <t>BLIVIANA</t>
  </si>
  <si>
    <t>AUSTRALIANO</t>
  </si>
  <si>
    <t>SERBIO</t>
  </si>
  <si>
    <t>001201553</t>
  </si>
  <si>
    <t>000624546</t>
  </si>
  <si>
    <t>001511718</t>
  </si>
  <si>
    <t>001276455</t>
  </si>
  <si>
    <t>001534583</t>
  </si>
  <si>
    <t>001088951</t>
  </si>
  <si>
    <t>001423901</t>
  </si>
  <si>
    <t>001019808</t>
  </si>
  <si>
    <t>001713571</t>
  </si>
  <si>
    <t>000253084</t>
  </si>
  <si>
    <t>001835802</t>
  </si>
  <si>
    <t>001722574</t>
  </si>
  <si>
    <t>001724994</t>
  </si>
  <si>
    <t>001118140</t>
  </si>
  <si>
    <t>001257822</t>
  </si>
  <si>
    <t>001807965</t>
  </si>
  <si>
    <t>001935428</t>
  </si>
  <si>
    <t>000212469</t>
  </si>
  <si>
    <t>001073870</t>
  </si>
  <si>
    <t>001162190</t>
  </si>
  <si>
    <t>001269884</t>
  </si>
  <si>
    <t>001385766</t>
  </si>
  <si>
    <t>001836326</t>
  </si>
  <si>
    <t>001313808</t>
  </si>
  <si>
    <t>001716507</t>
  </si>
  <si>
    <t>001351462</t>
  </si>
  <si>
    <t>001203244</t>
  </si>
  <si>
    <t>001757338</t>
  </si>
  <si>
    <t>001390460</t>
  </si>
  <si>
    <t>001083774</t>
  </si>
  <si>
    <t>002107561</t>
  </si>
  <si>
    <t>001469626</t>
  </si>
  <si>
    <t>001244913</t>
  </si>
  <si>
    <t>001379015</t>
  </si>
  <si>
    <t>000797688</t>
  </si>
  <si>
    <t>001026737</t>
  </si>
  <si>
    <t>000585559</t>
  </si>
  <si>
    <t>001340084</t>
  </si>
  <si>
    <t>000813144</t>
  </si>
  <si>
    <t>001278480</t>
  </si>
  <si>
    <t>000739289</t>
  </si>
  <si>
    <t>000926101</t>
  </si>
  <si>
    <t>000114564</t>
  </si>
  <si>
    <t>001596361</t>
  </si>
  <si>
    <t>000330887</t>
  </si>
  <si>
    <t>001615681</t>
  </si>
  <si>
    <t>000155783</t>
  </si>
  <si>
    <t>001701987</t>
  </si>
  <si>
    <t>000288368</t>
  </si>
  <si>
    <t>001004795</t>
  </si>
  <si>
    <t>001526843</t>
  </si>
  <si>
    <t>001581443</t>
  </si>
  <si>
    <t>00134494</t>
  </si>
  <si>
    <t>001345511</t>
  </si>
  <si>
    <t>000882618</t>
  </si>
  <si>
    <t>001960740</t>
  </si>
  <si>
    <t>001500378</t>
  </si>
  <si>
    <t>001561096</t>
  </si>
  <si>
    <t>001578290</t>
  </si>
  <si>
    <t>000821830</t>
  </si>
  <si>
    <t>001455005</t>
  </si>
  <si>
    <t>001799856</t>
  </si>
  <si>
    <t>001381596</t>
  </si>
  <si>
    <t>000534914</t>
  </si>
  <si>
    <t>002136812</t>
  </si>
  <si>
    <t>001788550</t>
  </si>
  <si>
    <t>000724940</t>
  </si>
  <si>
    <t>001225588</t>
  </si>
  <si>
    <t>001777353</t>
  </si>
  <si>
    <t>001651027</t>
  </si>
  <si>
    <t>001783870</t>
  </si>
  <si>
    <t>001560452</t>
  </si>
  <si>
    <t>001788197</t>
  </si>
  <si>
    <t>002072801</t>
  </si>
  <si>
    <t>059996589</t>
  </si>
  <si>
    <t>000492054</t>
  </si>
  <si>
    <t>001686523</t>
  </si>
  <si>
    <t>001075124</t>
  </si>
  <si>
    <t>001410344</t>
  </si>
  <si>
    <t>000845721</t>
  </si>
  <si>
    <t>001960051</t>
  </si>
  <si>
    <t>001718277</t>
  </si>
  <si>
    <t>001517850</t>
  </si>
  <si>
    <t>001398042</t>
  </si>
  <si>
    <t>000972986</t>
  </si>
  <si>
    <t>002041446</t>
  </si>
  <si>
    <t>000848088</t>
  </si>
  <si>
    <t>001733857</t>
  </si>
  <si>
    <t>001914210</t>
  </si>
  <si>
    <t>001690286</t>
  </si>
  <si>
    <t>0001859822</t>
  </si>
  <si>
    <t>001967794</t>
  </si>
  <si>
    <t>078499265</t>
  </si>
  <si>
    <t>001782128</t>
  </si>
  <si>
    <t>002005493</t>
  </si>
  <si>
    <t>001730743</t>
  </si>
  <si>
    <t>001722522</t>
  </si>
  <si>
    <t>001910740</t>
  </si>
  <si>
    <t>001012387</t>
  </si>
  <si>
    <t>001798533</t>
  </si>
  <si>
    <t>002239601</t>
  </si>
  <si>
    <t>002039746</t>
  </si>
  <si>
    <t>000685758</t>
  </si>
  <si>
    <t>001352553</t>
  </si>
  <si>
    <t>001476722</t>
  </si>
  <si>
    <t>001767433</t>
  </si>
  <si>
    <t>000992472</t>
  </si>
  <si>
    <t>000764011</t>
  </si>
  <si>
    <t>001806671</t>
  </si>
  <si>
    <t>001423110</t>
  </si>
  <si>
    <t>000710205</t>
  </si>
  <si>
    <t>001834748</t>
  </si>
  <si>
    <t>001702526</t>
  </si>
  <si>
    <t>001685831</t>
  </si>
  <si>
    <t>PAG733557</t>
  </si>
  <si>
    <t>000759042</t>
  </si>
  <si>
    <t>001730221</t>
  </si>
  <si>
    <t>001588755</t>
  </si>
  <si>
    <t>001810246</t>
  </si>
  <si>
    <t>002022463</t>
  </si>
  <si>
    <t>001214907</t>
  </si>
  <si>
    <t>001776812</t>
  </si>
  <si>
    <t>002141440</t>
  </si>
  <si>
    <t>001755970</t>
  </si>
  <si>
    <t>001912090</t>
  </si>
  <si>
    <t>001554982</t>
  </si>
  <si>
    <t>001082967</t>
  </si>
  <si>
    <t>001442587</t>
  </si>
  <si>
    <t>001966704</t>
  </si>
  <si>
    <t xml:space="preserve"> 001477851</t>
  </si>
  <si>
    <t>001530592</t>
  </si>
  <si>
    <t>001282631</t>
  </si>
  <si>
    <t>001637921</t>
  </si>
  <si>
    <t>000799745</t>
  </si>
  <si>
    <t>001564306</t>
  </si>
  <si>
    <t>001539694</t>
  </si>
  <si>
    <t>001398584</t>
  </si>
  <si>
    <t>000955887</t>
  </si>
  <si>
    <t>001286106</t>
  </si>
  <si>
    <t>001151587</t>
  </si>
  <si>
    <t>001149483</t>
  </si>
  <si>
    <t>001552928</t>
  </si>
  <si>
    <t>001080512</t>
  </si>
  <si>
    <t>000591273</t>
  </si>
  <si>
    <t>000301062</t>
  </si>
  <si>
    <t>001217623</t>
  </si>
  <si>
    <t>001370151</t>
  </si>
  <si>
    <t>001554695</t>
  </si>
  <si>
    <t>001636901</t>
  </si>
  <si>
    <t>113874240</t>
  </si>
  <si>
    <t>000116133</t>
  </si>
  <si>
    <t>001592826</t>
  </si>
  <si>
    <t>000755586</t>
  </si>
  <si>
    <t>001715371</t>
  </si>
  <si>
    <t>000917543</t>
  </si>
  <si>
    <t>001559192</t>
  </si>
  <si>
    <t>001653011</t>
  </si>
  <si>
    <t>000497170</t>
  </si>
  <si>
    <t>001076257</t>
  </si>
  <si>
    <t>001097802</t>
  </si>
  <si>
    <t>001061591</t>
  </si>
  <si>
    <t>001685607</t>
  </si>
  <si>
    <t>001601146</t>
  </si>
  <si>
    <t>001701666</t>
  </si>
  <si>
    <t>000079203</t>
  </si>
  <si>
    <t>000937196</t>
  </si>
  <si>
    <t>001128761</t>
  </si>
  <si>
    <t>001577367</t>
  </si>
  <si>
    <t>000808604</t>
  </si>
  <si>
    <t>001400151</t>
  </si>
  <si>
    <t>001562757</t>
  </si>
  <si>
    <t>001571527</t>
  </si>
  <si>
    <t>001671567</t>
  </si>
  <si>
    <t>001308705</t>
  </si>
  <si>
    <t>001610482</t>
  </si>
  <si>
    <t>001734670</t>
  </si>
  <si>
    <t>000569618</t>
  </si>
  <si>
    <t>000213295</t>
  </si>
  <si>
    <t>001658078</t>
  </si>
  <si>
    <t>001626691</t>
  </si>
  <si>
    <t>001533454</t>
  </si>
  <si>
    <t>001150621</t>
  </si>
  <si>
    <t>000248293</t>
  </si>
  <si>
    <t>000999591</t>
  </si>
  <si>
    <t>000345779</t>
  </si>
  <si>
    <t>000376861</t>
  </si>
  <si>
    <t>001731636</t>
  </si>
  <si>
    <t>001958251</t>
  </si>
  <si>
    <t>000906118</t>
  </si>
  <si>
    <t>001805341</t>
  </si>
  <si>
    <t>00689490</t>
  </si>
  <si>
    <t>001824258</t>
  </si>
  <si>
    <t>001239758</t>
  </si>
  <si>
    <t>001541537</t>
  </si>
  <si>
    <t>000809503</t>
  </si>
  <si>
    <t>000133933</t>
  </si>
  <si>
    <t>001605286</t>
  </si>
  <si>
    <t>001144674</t>
  </si>
  <si>
    <t>001211711</t>
  </si>
  <si>
    <t>000982329</t>
  </si>
  <si>
    <t>001318513</t>
  </si>
  <si>
    <t>001417133</t>
  </si>
  <si>
    <t>000663495</t>
  </si>
  <si>
    <t>001420015</t>
  </si>
  <si>
    <t>001023046</t>
  </si>
  <si>
    <t>000835636</t>
  </si>
  <si>
    <t>00152359</t>
  </si>
  <si>
    <t>00037772</t>
  </si>
  <si>
    <t>001614735</t>
  </si>
  <si>
    <t>001870733</t>
  </si>
  <si>
    <t>001908450</t>
  </si>
  <si>
    <t>001826043</t>
  </si>
  <si>
    <t>001567331</t>
  </si>
  <si>
    <t>001704445</t>
  </si>
  <si>
    <t>000946505</t>
  </si>
  <si>
    <t>000676295</t>
  </si>
  <si>
    <t>000938672</t>
  </si>
  <si>
    <t>000565035</t>
  </si>
  <si>
    <t>001102298</t>
  </si>
  <si>
    <t>001039326</t>
  </si>
  <si>
    <t>001916766</t>
  </si>
  <si>
    <t>001911208</t>
  </si>
  <si>
    <t>001194615</t>
  </si>
  <si>
    <t>001993051</t>
  </si>
  <si>
    <t>001711974</t>
  </si>
  <si>
    <t>000786422</t>
  </si>
  <si>
    <t>001661876</t>
  </si>
  <si>
    <t>000741381</t>
  </si>
  <si>
    <t>001501171</t>
  </si>
  <si>
    <t>001162133</t>
  </si>
  <si>
    <t>001416843</t>
  </si>
  <si>
    <t>000426671</t>
  </si>
  <si>
    <t>001605458</t>
  </si>
  <si>
    <t>001554022</t>
  </si>
  <si>
    <t>001518003</t>
  </si>
  <si>
    <t>001244704</t>
  </si>
  <si>
    <t>001635038</t>
  </si>
  <si>
    <t>001175406</t>
  </si>
  <si>
    <t>001400300</t>
  </si>
  <si>
    <t>001569502</t>
  </si>
  <si>
    <t>000735445</t>
  </si>
  <si>
    <t>001956493</t>
  </si>
  <si>
    <t>001846723</t>
  </si>
  <si>
    <t>001315951</t>
  </si>
  <si>
    <t>001679987</t>
  </si>
  <si>
    <t>002070676</t>
  </si>
  <si>
    <t>001713590</t>
  </si>
  <si>
    <t>002502482</t>
  </si>
  <si>
    <t>000475974</t>
  </si>
  <si>
    <t>001611987</t>
  </si>
  <si>
    <t>001683584</t>
  </si>
  <si>
    <t>001608127</t>
  </si>
  <si>
    <t>001186065</t>
  </si>
  <si>
    <t>001390515</t>
  </si>
  <si>
    <t>001266903</t>
  </si>
  <si>
    <t>000406565</t>
  </si>
  <si>
    <t>001606097</t>
  </si>
  <si>
    <t>000889949</t>
  </si>
  <si>
    <t>000726268</t>
  </si>
  <si>
    <t>000645543</t>
  </si>
  <si>
    <t>000979344</t>
  </si>
  <si>
    <t>001107428</t>
  </si>
  <si>
    <t>001969116</t>
  </si>
  <si>
    <t>001730325</t>
  </si>
  <si>
    <t>001361146</t>
  </si>
  <si>
    <t>001014442</t>
  </si>
  <si>
    <t>001147928</t>
  </si>
  <si>
    <t>001997508</t>
  </si>
  <si>
    <t>000720171</t>
  </si>
  <si>
    <t>000964886</t>
  </si>
  <si>
    <t>001854011</t>
  </si>
  <si>
    <t>000453024</t>
  </si>
  <si>
    <t>001747067</t>
  </si>
  <si>
    <t>001798022</t>
  </si>
  <si>
    <t>001774082</t>
  </si>
  <si>
    <t>001806841</t>
  </si>
  <si>
    <t>001428177</t>
  </si>
  <si>
    <t>001675765</t>
  </si>
  <si>
    <t>001331330</t>
  </si>
  <si>
    <t>000935908</t>
  </si>
  <si>
    <t>001247514</t>
  </si>
  <si>
    <t>001496643</t>
  </si>
  <si>
    <t>001288711</t>
  </si>
  <si>
    <t>000837531</t>
  </si>
  <si>
    <t>001550505</t>
  </si>
  <si>
    <t>001234303</t>
  </si>
  <si>
    <t>001153655</t>
  </si>
  <si>
    <t>001605240</t>
  </si>
  <si>
    <t>001195735</t>
  </si>
  <si>
    <t>001616526</t>
  </si>
  <si>
    <t>001100031</t>
  </si>
  <si>
    <t>000296212</t>
  </si>
  <si>
    <t>001492607</t>
  </si>
  <si>
    <t>000448012</t>
  </si>
  <si>
    <t>001438842</t>
  </si>
  <si>
    <t>000038531</t>
  </si>
  <si>
    <t>001444240</t>
  </si>
  <si>
    <t>000518754</t>
  </si>
  <si>
    <t>001331520</t>
  </si>
  <si>
    <t>000854321</t>
  </si>
  <si>
    <t>001727213</t>
  </si>
  <si>
    <t>001623922</t>
  </si>
  <si>
    <t>001755170</t>
  </si>
  <si>
    <t>001613766</t>
  </si>
  <si>
    <t>001743442</t>
  </si>
  <si>
    <t>003612997</t>
  </si>
  <si>
    <t>001502815</t>
  </si>
  <si>
    <t>001621385</t>
  </si>
  <si>
    <t>001481972</t>
  </si>
  <si>
    <t>002158740</t>
  </si>
  <si>
    <t>001544274</t>
  </si>
  <si>
    <t>001091155</t>
  </si>
  <si>
    <t>001695043</t>
  </si>
  <si>
    <t>001565644</t>
  </si>
  <si>
    <t>001713630</t>
  </si>
  <si>
    <t>000957057</t>
  </si>
  <si>
    <t>002104895</t>
  </si>
  <si>
    <t>001395282</t>
  </si>
  <si>
    <t>001290916</t>
  </si>
  <si>
    <t>000568841</t>
  </si>
  <si>
    <t>001801622</t>
  </si>
  <si>
    <t>001467514</t>
  </si>
  <si>
    <t>001175501</t>
  </si>
  <si>
    <t>000997423</t>
  </si>
  <si>
    <t>001201305</t>
  </si>
  <si>
    <t>001915762</t>
  </si>
  <si>
    <t>001696746</t>
  </si>
  <si>
    <t>002153104</t>
  </si>
  <si>
    <t>002078354</t>
  </si>
  <si>
    <t>001737284</t>
  </si>
  <si>
    <t>000971661</t>
  </si>
  <si>
    <t>001775783</t>
  </si>
  <si>
    <t>001565732</t>
  </si>
  <si>
    <t>001726204</t>
  </si>
  <si>
    <t>001841228</t>
  </si>
  <si>
    <t>001635613</t>
  </si>
  <si>
    <t>001592473</t>
  </si>
  <si>
    <t>000910018</t>
  </si>
  <si>
    <t>001765408</t>
  </si>
  <si>
    <t>002083810</t>
  </si>
  <si>
    <t>001624408</t>
  </si>
  <si>
    <t>000736891</t>
  </si>
  <si>
    <t>001322935</t>
  </si>
  <si>
    <t>000865641</t>
  </si>
  <si>
    <t>001423458</t>
  </si>
  <si>
    <t>001827318</t>
  </si>
  <si>
    <t>001068177</t>
  </si>
  <si>
    <t>000367284</t>
  </si>
  <si>
    <t>001853393</t>
  </si>
  <si>
    <t>AAG324691</t>
  </si>
  <si>
    <t>001650638</t>
  </si>
  <si>
    <t>001853728</t>
  </si>
  <si>
    <t>001869762</t>
  </si>
  <si>
    <t>001706733</t>
  </si>
  <si>
    <t>001281791</t>
  </si>
  <si>
    <t>001510890</t>
  </si>
  <si>
    <t>001513585</t>
  </si>
  <si>
    <t>000227334</t>
  </si>
  <si>
    <t>000866205</t>
  </si>
  <si>
    <t>001220881</t>
  </si>
  <si>
    <t>001004261</t>
  </si>
  <si>
    <t>0004822911</t>
  </si>
  <si>
    <t>001289220</t>
  </si>
  <si>
    <t>000252339</t>
  </si>
  <si>
    <t>001709428</t>
  </si>
  <si>
    <t>001497241</t>
  </si>
  <si>
    <t>001477052</t>
  </si>
  <si>
    <t>001382026</t>
  </si>
  <si>
    <t>002014204</t>
  </si>
  <si>
    <t>001700311</t>
  </si>
  <si>
    <t>002066506</t>
  </si>
  <si>
    <t>001783892</t>
  </si>
  <si>
    <t>002124143</t>
  </si>
  <si>
    <t>000622373</t>
  </si>
  <si>
    <t>001791477</t>
  </si>
  <si>
    <t>001394994</t>
  </si>
  <si>
    <t>000863918</t>
  </si>
  <si>
    <t>001028917</t>
  </si>
  <si>
    <t>001572000</t>
  </si>
  <si>
    <t>001550396</t>
  </si>
  <si>
    <t>001477851</t>
  </si>
  <si>
    <t>001604436</t>
  </si>
  <si>
    <t>0001813606</t>
  </si>
  <si>
    <t>000688846</t>
  </si>
  <si>
    <t>001420846</t>
  </si>
  <si>
    <t>001502781</t>
  </si>
  <si>
    <t>001702343</t>
  </si>
  <si>
    <t>001727107</t>
  </si>
  <si>
    <t>001968785</t>
  </si>
  <si>
    <t>001443485</t>
  </si>
  <si>
    <t>001320988</t>
  </si>
  <si>
    <t>000965131</t>
  </si>
  <si>
    <t>RD5133680</t>
  </si>
  <si>
    <t>001456592</t>
  </si>
  <si>
    <t>001598512</t>
  </si>
  <si>
    <t>00134591</t>
  </si>
  <si>
    <t>000681370</t>
  </si>
  <si>
    <t>001515072</t>
  </si>
  <si>
    <t>001776551</t>
  </si>
  <si>
    <t>001379581</t>
  </si>
  <si>
    <t>001395255</t>
  </si>
  <si>
    <t>001513418</t>
  </si>
  <si>
    <t>001352206</t>
  </si>
  <si>
    <t>000894772</t>
  </si>
  <si>
    <t>HIJO DE PERUANO NACIDO EN EL EXTRANJERO MENOR DE EDAD</t>
  </si>
  <si>
    <t>DE SUBSANACION</t>
  </si>
  <si>
    <t>DE RESPUESTAS DE OFICIOS</t>
  </si>
  <si>
    <t>DE RETORNAR DE FISCALIZACION MIGRATORIA</t>
  </si>
  <si>
    <t>DE EMITIR INFORME</t>
  </si>
  <si>
    <t>DE REEVALUACION</t>
  </si>
  <si>
    <t>EN CONTROL DE CALIDAD</t>
  </si>
  <si>
    <t>EN DESPACHO</t>
  </si>
  <si>
    <t>DE EVALUACION</t>
  </si>
  <si>
    <t>LM120131829</t>
  </si>
  <si>
    <t>LM170441996</t>
  </si>
  <si>
    <t>LM170453871</t>
  </si>
  <si>
    <t>LM170455525</t>
  </si>
  <si>
    <t>LM170458847</t>
  </si>
  <si>
    <t>LM180081684</t>
  </si>
  <si>
    <t>LM180491717</t>
  </si>
  <si>
    <t>LM180516594</t>
  </si>
  <si>
    <t>LM190027463</t>
  </si>
  <si>
    <t>LM190040978</t>
  </si>
  <si>
    <t>LM190050164</t>
  </si>
  <si>
    <t>LM190067783</t>
  </si>
  <si>
    <t>LM190072769</t>
  </si>
  <si>
    <t>LM190089032</t>
  </si>
  <si>
    <t>LM190090140</t>
  </si>
  <si>
    <t>LM190103188</t>
  </si>
  <si>
    <t>LM190204106</t>
  </si>
  <si>
    <t>LM190258243</t>
  </si>
  <si>
    <t>LM190259688</t>
  </si>
  <si>
    <t>LM190264573</t>
  </si>
  <si>
    <t>LM190265512</t>
  </si>
  <si>
    <t>LM190265967</t>
  </si>
  <si>
    <t>LM190321878</t>
  </si>
  <si>
    <t>LM190340219</t>
  </si>
  <si>
    <t>LM190361589</t>
  </si>
  <si>
    <t>LM190365216</t>
  </si>
  <si>
    <t>LM190406884</t>
  </si>
  <si>
    <t>LM200007248</t>
  </si>
  <si>
    <t>LM200023057</t>
  </si>
  <si>
    <t>LM200051006</t>
  </si>
  <si>
    <t>LM200105562</t>
  </si>
  <si>
    <t>LM200182606</t>
  </si>
  <si>
    <t>LM200102048</t>
  </si>
  <si>
    <t>LM200036793</t>
  </si>
  <si>
    <t>LM180667589</t>
  </si>
  <si>
    <t>LM180376896</t>
  </si>
  <si>
    <t>LM190361226</t>
  </si>
  <si>
    <t>LM180632454</t>
  </si>
  <si>
    <t>LM190138583</t>
  </si>
  <si>
    <t>LM190311809</t>
  </si>
  <si>
    <t>LM190094088</t>
  </si>
  <si>
    <t>LM190241112</t>
  </si>
  <si>
    <t>LM170287292</t>
  </si>
  <si>
    <t>PU170019319</t>
  </si>
  <si>
    <t>LM200247142</t>
  </si>
  <si>
    <t>LM190323519</t>
  </si>
  <si>
    <t>LM210053772</t>
  </si>
  <si>
    <t>LM120216527</t>
  </si>
  <si>
    <t>LM1201271003</t>
  </si>
  <si>
    <t>LM1300880894</t>
  </si>
  <si>
    <t>LM140143383</t>
  </si>
  <si>
    <t>LM170095889</t>
  </si>
  <si>
    <t>LM170209241</t>
  </si>
  <si>
    <t>LM170346845</t>
  </si>
  <si>
    <t>LM170398533</t>
  </si>
  <si>
    <t>LM170402975</t>
  </si>
  <si>
    <t>LM170419890</t>
  </si>
  <si>
    <t>LM170448366</t>
  </si>
  <si>
    <t>LM170373044</t>
  </si>
  <si>
    <t>LM170466306</t>
  </si>
  <si>
    <t>LM180012489</t>
  </si>
  <si>
    <t>LM180013142</t>
  </si>
  <si>
    <t>LM180028621</t>
  </si>
  <si>
    <t>LM180049855</t>
  </si>
  <si>
    <t>LM180058460</t>
  </si>
  <si>
    <t>LM180062492</t>
  </si>
  <si>
    <t>LM180152990</t>
  </si>
  <si>
    <t>LM180170620</t>
  </si>
  <si>
    <t>LM180183795</t>
  </si>
  <si>
    <t>LM180208099</t>
  </si>
  <si>
    <t>LM180220912</t>
  </si>
  <si>
    <t>LM180305159</t>
  </si>
  <si>
    <t>LM180397400</t>
  </si>
  <si>
    <t>LM180408082</t>
  </si>
  <si>
    <t>LM180407988</t>
  </si>
  <si>
    <t>LM180456966</t>
  </si>
  <si>
    <t>LM180460346</t>
  </si>
  <si>
    <t>LM180466559</t>
  </si>
  <si>
    <t>LM180466981</t>
  </si>
  <si>
    <t>LM180485481</t>
  </si>
  <si>
    <t>LM180486022</t>
  </si>
  <si>
    <t>LM180503281</t>
  </si>
  <si>
    <t>LM180528480</t>
  </si>
  <si>
    <t>LM180541457</t>
  </si>
  <si>
    <t>LM180559121</t>
  </si>
  <si>
    <t>LM180568696</t>
  </si>
  <si>
    <t>LM180595644</t>
  </si>
  <si>
    <t>LM180640563</t>
  </si>
  <si>
    <t>LM190069250</t>
  </si>
  <si>
    <t>LM190080809</t>
  </si>
  <si>
    <t>LM190094409</t>
  </si>
  <si>
    <t>LM190094437</t>
  </si>
  <si>
    <t>LM190095647</t>
  </si>
  <si>
    <t>LM190098386</t>
  </si>
  <si>
    <t>LM190106846</t>
  </si>
  <si>
    <t>LM190141370</t>
  </si>
  <si>
    <t>LM190230076</t>
  </si>
  <si>
    <t>LM190192389</t>
  </si>
  <si>
    <t>LM190201348</t>
  </si>
  <si>
    <t>LM190232698</t>
  </si>
  <si>
    <t>LM190053594</t>
  </si>
  <si>
    <t>LM190282691</t>
  </si>
  <si>
    <t>LM190290845</t>
  </si>
  <si>
    <t>LM190354939</t>
  </si>
  <si>
    <t>LM190413228</t>
  </si>
  <si>
    <t>LM20000116</t>
  </si>
  <si>
    <t>LM20020280</t>
  </si>
  <si>
    <t>LM20040893</t>
  </si>
  <si>
    <t>LM200042563</t>
  </si>
  <si>
    <t>LM200053100</t>
  </si>
  <si>
    <t>LM200055146</t>
  </si>
  <si>
    <t>LM200060342</t>
  </si>
  <si>
    <t>LM200063817</t>
  </si>
  <si>
    <t>LM200072485</t>
  </si>
  <si>
    <t>LM200084134</t>
  </si>
  <si>
    <t>LM200105093</t>
  </si>
  <si>
    <t>LM200181152</t>
  </si>
  <si>
    <t>LM200182701</t>
  </si>
  <si>
    <t>LM190403848</t>
  </si>
  <si>
    <t>LM200088010</t>
  </si>
  <si>
    <t>LM190049384</t>
  </si>
  <si>
    <t>CY190018631</t>
  </si>
  <si>
    <t>LM210056335</t>
  </si>
  <si>
    <t>LM210055019</t>
  </si>
  <si>
    <t>LM210009707</t>
  </si>
  <si>
    <t>LM210009711</t>
  </si>
  <si>
    <t>LM210031633</t>
  </si>
  <si>
    <t>LM210055238</t>
  </si>
  <si>
    <t>LM210043985</t>
  </si>
  <si>
    <t>LM210033486</t>
  </si>
  <si>
    <t>LM210055428</t>
  </si>
  <si>
    <t>LM210056409</t>
  </si>
  <si>
    <t>LM210055740</t>
  </si>
  <si>
    <t>LM210055317</t>
  </si>
  <si>
    <t>LM210052554</t>
  </si>
  <si>
    <t>LM210053569</t>
  </si>
  <si>
    <t>LM210057572</t>
  </si>
  <si>
    <t>TS200001494</t>
  </si>
  <si>
    <t>CM190012528</t>
  </si>
  <si>
    <t>LM160082921</t>
  </si>
  <si>
    <t>LM130293696</t>
  </si>
  <si>
    <t>LM130280480</t>
  </si>
  <si>
    <t>LM140245885</t>
  </si>
  <si>
    <t>LM150017758</t>
  </si>
  <si>
    <t>LM170464116</t>
  </si>
  <si>
    <t>LM170471785</t>
  </si>
  <si>
    <t>LM170426806</t>
  </si>
  <si>
    <t>LM190370003</t>
  </si>
  <si>
    <t>LM190026285</t>
  </si>
  <si>
    <t>LM190217950</t>
  </si>
  <si>
    <t>LM190242323</t>
  </si>
  <si>
    <t>LM190332863</t>
  </si>
  <si>
    <t>LM190406758</t>
  </si>
  <si>
    <t>LM190271076</t>
  </si>
  <si>
    <t>LM190417252</t>
  </si>
  <si>
    <t>LM190372434</t>
  </si>
  <si>
    <t>LM200037493</t>
  </si>
  <si>
    <t>LM200047049</t>
  </si>
  <si>
    <t>LM200012531</t>
  </si>
  <si>
    <t>LM200011686</t>
  </si>
  <si>
    <t>CS180014990</t>
  </si>
  <si>
    <t>CS180014991</t>
  </si>
  <si>
    <t>TU160033239</t>
  </si>
  <si>
    <t>LM200246672</t>
  </si>
  <si>
    <t>LM200246643</t>
  </si>
  <si>
    <t>LM210035894</t>
  </si>
  <si>
    <t>LM210074389</t>
  </si>
  <si>
    <t>LM210056894</t>
  </si>
  <si>
    <t>LM210075030</t>
  </si>
  <si>
    <t>LM210075455</t>
  </si>
  <si>
    <t>LM210076346</t>
  </si>
  <si>
    <t>LM210089399</t>
  </si>
  <si>
    <t>LM180651878</t>
  </si>
  <si>
    <t>LM190100509</t>
  </si>
  <si>
    <t>LM190204267</t>
  </si>
  <si>
    <t>LM190126803</t>
  </si>
  <si>
    <t>LM190208555</t>
  </si>
  <si>
    <t>LM180486484</t>
  </si>
  <si>
    <t>LM180107695</t>
  </si>
  <si>
    <t>LM160164118</t>
  </si>
  <si>
    <t>LM170360337</t>
  </si>
  <si>
    <t>LM180238823</t>
  </si>
  <si>
    <t>LM180384159</t>
  </si>
  <si>
    <t>LM190277422</t>
  </si>
  <si>
    <t>CS170015665</t>
  </si>
  <si>
    <t>LM190142037</t>
  </si>
  <si>
    <t>LM190323554</t>
  </si>
  <si>
    <t>LM190131957</t>
  </si>
  <si>
    <t>LM160317140</t>
  </si>
  <si>
    <t>LM170373083</t>
  </si>
  <si>
    <t>LM180021799</t>
  </si>
  <si>
    <t>LM180226676</t>
  </si>
  <si>
    <t>LM190383451</t>
  </si>
  <si>
    <t>LM190384090</t>
  </si>
  <si>
    <t>LM200070980</t>
  </si>
  <si>
    <t>LM200082202</t>
  </si>
  <si>
    <t>LM200083157</t>
  </si>
  <si>
    <t>LM190108072</t>
  </si>
  <si>
    <t>LM200264260</t>
  </si>
  <si>
    <t>LM190200322</t>
  </si>
  <si>
    <t>LM180117117</t>
  </si>
  <si>
    <t>LM190330410</t>
  </si>
  <si>
    <t>LM190311328</t>
  </si>
  <si>
    <t>LM170441553</t>
  </si>
  <si>
    <t>LM190318337</t>
  </si>
  <si>
    <t>LM180109571</t>
  </si>
  <si>
    <t>LM180545857</t>
  </si>
  <si>
    <t>LM190381630</t>
  </si>
  <si>
    <t>LM190011112</t>
  </si>
  <si>
    <t>LM190319922</t>
  </si>
  <si>
    <t>LM180171512</t>
  </si>
  <si>
    <t>LM180524032</t>
  </si>
  <si>
    <t>LM170467749</t>
  </si>
  <si>
    <t>LM150087138</t>
  </si>
  <si>
    <t>LM190116390</t>
  </si>
  <si>
    <t>LM190044181</t>
  </si>
  <si>
    <t>LM210035595</t>
  </si>
  <si>
    <t>LM210035597</t>
  </si>
  <si>
    <t>LM210035591</t>
  </si>
  <si>
    <t>LM210035311</t>
  </si>
  <si>
    <t>LM180506266</t>
  </si>
  <si>
    <t>LM180025847</t>
  </si>
  <si>
    <t>LM180578267</t>
  </si>
  <si>
    <t>LM180339247</t>
  </si>
  <si>
    <t>LM180354084</t>
  </si>
  <si>
    <t>LM180546987</t>
  </si>
  <si>
    <t>LM180317131</t>
  </si>
  <si>
    <t>LM180506117</t>
  </si>
  <si>
    <t>LM180585217</t>
  </si>
  <si>
    <t>LM190017229</t>
  </si>
  <si>
    <t>LM190334622</t>
  </si>
  <si>
    <t>LM180340069</t>
  </si>
  <si>
    <t>LM190092684</t>
  </si>
  <si>
    <t>LM190099622</t>
  </si>
  <si>
    <t>LM190313079</t>
  </si>
  <si>
    <t>LM190419099</t>
  </si>
  <si>
    <t>LM200018557</t>
  </si>
  <si>
    <t>LM200201610</t>
  </si>
  <si>
    <t>LM200187758</t>
  </si>
  <si>
    <t>LM200221109</t>
  </si>
  <si>
    <t>LM170004779</t>
  </si>
  <si>
    <t>LM190124073</t>
  </si>
  <si>
    <t>LM190304672</t>
  </si>
  <si>
    <t>LM190417431</t>
  </si>
  <si>
    <t>LM190116309</t>
  </si>
  <si>
    <t>LM190300299</t>
  </si>
  <si>
    <t>LM200201620</t>
  </si>
  <si>
    <t>LM190364508</t>
  </si>
  <si>
    <t>LM170165168</t>
  </si>
  <si>
    <t>TM180002561</t>
  </si>
  <si>
    <t>LM190064317</t>
  </si>
  <si>
    <t>LM120217196</t>
  </si>
  <si>
    <t>LM170427643</t>
  </si>
  <si>
    <t>LM190347357</t>
  </si>
  <si>
    <t>LM120282261</t>
  </si>
  <si>
    <t>LM190294189</t>
  </si>
  <si>
    <t>LM190304860</t>
  </si>
  <si>
    <t>PU180018985</t>
  </si>
  <si>
    <t>PU180018481</t>
  </si>
  <si>
    <t>CS200009519</t>
  </si>
  <si>
    <t>CS210001975</t>
  </si>
  <si>
    <t>BELLENGER, XAVIER ROGER CLOUD</t>
  </si>
  <si>
    <t>LOPEZ, KATHRYN MARIE</t>
  </si>
  <si>
    <t>LEPRINI, GERMANO</t>
  </si>
  <si>
    <t>GARCIA HERNANDEZ, LUIS DANIEL</t>
  </si>
  <si>
    <t xml:space="preserve">MARTINEZ - QUINTANILLA PEREZ, DANIEL </t>
  </si>
  <si>
    <t>SALAZAR RECHE, ANDRES</t>
  </si>
  <si>
    <t>SCHULTE, JOHN ROMAN</t>
  </si>
  <si>
    <t>RAMOS BANDRES, JOSE FRANCISCO</t>
  </si>
  <si>
    <t>MENDOZA MOLINA, YACKALY INMACULADA</t>
  </si>
  <si>
    <t>YAMASHKIN, PETR</t>
  </si>
  <si>
    <t>BLATTNER, MARC ANTHONY</t>
  </si>
  <si>
    <t>SUAREZ CEBALLOS, PEDRO</t>
  </si>
  <si>
    <t>GRAJA, MOHAMED</t>
  </si>
  <si>
    <t>N.M. ALMASOU, SAQER</t>
  </si>
  <si>
    <t>NOE, NELE JOANNA EDMOND</t>
  </si>
  <si>
    <t>ROMERO SANCHEZ, ASTOLFO SEGUNDO</t>
  </si>
  <si>
    <t>FLEITES BRAGE, VIVIAN JORGELINA</t>
  </si>
  <si>
    <t>LIRIANO MOYA, LUIS JOSE</t>
  </si>
  <si>
    <t>SILVA ARTEAGA, BEATRIZ KARINA</t>
  </si>
  <si>
    <t>MADRID RODRIGUEZ, JOSE ANTONIO</t>
  </si>
  <si>
    <t>UBEDA SESTO, JUAN MIGUEL</t>
  </si>
  <si>
    <t>GALA RODRÍGUEZ, JUAN CARLOS</t>
  </si>
  <si>
    <t>HU, SY-HARN</t>
  </si>
  <si>
    <t>MANSOUR, DANY KOREEL</t>
  </si>
  <si>
    <t>CHAGAS DE MENESES DO NASCIMENTO, ASSUERO</t>
  </si>
  <si>
    <t>DIAZ DE VILLEGAS AVILA, ARIEL</t>
  </si>
  <si>
    <t>CAMPORA CERVELLON, KARINA</t>
  </si>
  <si>
    <t>ARAGUACHE ORTEGA, YAREISY MARIELIS</t>
  </si>
  <si>
    <t>BELLORIN GONZALEZ, JOSE ANTONIO</t>
  </si>
  <si>
    <t>VALENCIA VARELA, RAFAEL ENRIQUE</t>
  </si>
  <si>
    <t>KIENZLER RENGIFO, JEANNETTE MARBELYS</t>
  </si>
  <si>
    <t>ERNESTO PONCE PUIG</t>
  </si>
  <si>
    <t>CHAVEZ, ELIEZER EFRAIN</t>
  </si>
  <si>
    <t>ALBI MURCIA RAFAEL</t>
  </si>
  <si>
    <t>BAUTISTA ACOSTA, ARACELLI  ARIANA</t>
  </si>
  <si>
    <t>ARGIBAY PORTELA, PABLO</t>
  </si>
  <si>
    <t>LEE JINJU</t>
  </si>
  <si>
    <t>RAMOS ZUÑIGA, JORGE ENRIQUE</t>
  </si>
  <si>
    <t>JARA DE LAVALLE, EUSEBIA JUANA</t>
  </si>
  <si>
    <t>BOSCH MORAGUES, FRANCISCO DE BORJA</t>
  </si>
  <si>
    <t>PASTOR GARCIA, BORJA</t>
  </si>
  <si>
    <t>BONET MALET, JOSE</t>
  </si>
  <si>
    <t>JIMENEZ RUIZ, JUAN LUIS</t>
  </si>
  <si>
    <t>TAPIA IBAÑEZ, LUIS ALFONSO</t>
  </si>
  <si>
    <t>CABALLERO BLAZQUEZ, MARIA ISABEL</t>
  </si>
  <si>
    <t>GIMENO GARCIA, FERNANDO</t>
  </si>
  <si>
    <t>FREIRE CHICHARRO, CARLOS</t>
  </si>
  <si>
    <t>LI ARAGON, JAN</t>
  </si>
  <si>
    <t>CARRIQUEO, CARLOS ALBERTO</t>
  </si>
  <si>
    <t>RAMUA, ALFREDO SEBASTIAN</t>
  </si>
  <si>
    <t>ESCALONA FIGUEREDO, JOSE ESTEBAN</t>
  </si>
  <si>
    <t>HASSAN EL DEGHLAWI FAIZ JAVIER</t>
  </si>
  <si>
    <t>INGABIRE ZIZINA</t>
  </si>
  <si>
    <t>SABINO COZZOLINO MARY ANDREINA</t>
  </si>
  <si>
    <t>DANIEL HAFELI</t>
  </si>
  <si>
    <t>LUIS REINALDO SEVILA RODRIGUEZ</t>
  </si>
  <si>
    <t>HELMER FORERO DIAZ</t>
  </si>
  <si>
    <t>PAVEL POPOV</t>
  </si>
  <si>
    <t>LAWAL KAZEEM</t>
  </si>
  <si>
    <t>GONZALEZ VALDEZ JOSE LUIS</t>
  </si>
  <si>
    <t>MARCOS DÍAZ PEREZ</t>
  </si>
  <si>
    <t>CARLOS HUMBERTO CEDILLO JIMENEZ</t>
  </si>
  <si>
    <t>NORIYUKI WAKABAYASHI</t>
  </si>
  <si>
    <t>THIBAULT LOUIS MARIE VANDERSTRAETE</t>
  </si>
  <si>
    <t>ADEYOJU OLUWAFUNICE ABOOLUMANIKE</t>
  </si>
  <si>
    <t>SOLANGE DE ASSIS TAVARES</t>
  </si>
  <si>
    <t>ALBERTO ENRIQUE GARCÍA ARTEAGA</t>
  </si>
  <si>
    <t>MARYSABEL HERNANDEZ TORREALBA</t>
  </si>
  <si>
    <t>MANUEL RODRIGUEZ LEMA</t>
  </si>
  <si>
    <t>ALEJANDRA CAROLINA MONTENEGRO HERNANDEZ</t>
  </si>
  <si>
    <t xml:space="preserve">JAVIER RICARDO SAVINO </t>
  </si>
  <si>
    <t>RADY CÉSAR ZURITA POZO</t>
  </si>
  <si>
    <t>ANDRES REINA AIBAR</t>
  </si>
  <si>
    <t>LUIS JOSÉ HERNANDEZ BLANCA</t>
  </si>
  <si>
    <t>MASSIMILIANO TOSSI</t>
  </si>
  <si>
    <t>SARAH  JANE WHITTINGTON</t>
  </si>
  <si>
    <t>ALEK FERNANDO KUNITSEV</t>
  </si>
  <si>
    <t>KOBBI MOHAMED</t>
  </si>
  <si>
    <t>ANTONIO JIMENEZ ROSA</t>
  </si>
  <si>
    <t>KUAN WANG</t>
  </si>
  <si>
    <t>JUAN LUIS GONCALVEZ GONCALVEZ</t>
  </si>
  <si>
    <t>JUAN JOSÉ OROZCO VALLE</t>
  </si>
  <si>
    <t>MILANGELO MONCADA VIVAS</t>
  </si>
  <si>
    <t>INGRID NATHALY ZULETA PAREDEZ</t>
  </si>
  <si>
    <t>CAROLINA ELIZABETH HERNANDEZ PEREZ</t>
  </si>
  <si>
    <t>MILIJOVE BOLJSAKOV</t>
  </si>
  <si>
    <t>WILLIAM JOSÉ RUIZ UZCATEGUI</t>
  </si>
  <si>
    <t>DONALD DIEGO MILLAN RODRIGUEZ</t>
  </si>
  <si>
    <t>SWE LELLY MARTINS CALDEIRA</t>
  </si>
  <si>
    <t>SOFIA SAVITSKAIA</t>
  </si>
  <si>
    <t>YOENNIS HERNANDEZ ARRUE</t>
  </si>
  <si>
    <t>CARLIONETH DEL CARMEN MAESTRE</t>
  </si>
  <si>
    <t>RAMON MARGARITO GONZALEZ RABELO</t>
  </si>
  <si>
    <t>HASSAN BOURGI</t>
  </si>
  <si>
    <t>NELSON DAVID LINARES GUEVARA</t>
  </si>
  <si>
    <t>IVÁN ALÉ GONZÁLEZ</t>
  </si>
  <si>
    <t>ANDREINA RAQUEL PEÑA PEREZ</t>
  </si>
  <si>
    <t>ALAIN RAMIREZ RIVERO</t>
  </si>
  <si>
    <t>VIVIANA MARCELA RUIZ MARIN</t>
  </si>
  <si>
    <t>FRANCISCO JAVIER PEREDA PEÑA</t>
  </si>
  <si>
    <t>ELIA MURIEL MARTINEZ CUBILLO</t>
  </si>
  <si>
    <t>ROBERTO LOPEZ SANTOS</t>
  </si>
  <si>
    <t>OSCAR ELÍAS FELIBERT MARCHENA</t>
  </si>
  <si>
    <t>ALIHOSSAIN RAGIB MOSOBBIR KONUARA</t>
  </si>
  <si>
    <t>MANUEL ALCAZAR GARCÍA</t>
  </si>
  <si>
    <t>CARLOS ARTURO BARROSO SIVIRA</t>
  </si>
  <si>
    <t>GUSTAVO JOSÉ MEZA DELGADO</t>
  </si>
  <si>
    <t>PABLO ALEJANDRO VILLABONA ARRIBAS</t>
  </si>
  <si>
    <t>NELLYS TERESA RIVERA ROMERO</t>
  </si>
  <si>
    <t xml:space="preserve">CRISTINA DEL VALLE HERRERA </t>
  </si>
  <si>
    <t>GUERRERO MERA ELIZABETH</t>
  </si>
  <si>
    <t>JUAN CARLOS ROMERO GUTIERREZ</t>
  </si>
  <si>
    <t>HILAL KANAAN CANAN</t>
  </si>
  <si>
    <t>JOSE LUIS JOYA TRELLES</t>
  </si>
  <si>
    <t>KHALIL MAHMOUD MOHAMED KHALILI</t>
  </si>
  <si>
    <t>ALEJANDRO OCHOA SANTAMARIA</t>
  </si>
  <si>
    <t>PIERINA ELENA GUERRA MANRIQUE</t>
  </si>
  <si>
    <t>LEISA HERNANDEZ VALDEZ</t>
  </si>
  <si>
    <t>JESUS ENRIQUE GUTIERREZ GUERRA</t>
  </si>
  <si>
    <t xml:space="preserve">HERNANDEZ DE RAMIREZ ANA SOFIA </t>
  </si>
  <si>
    <t>MARIELENA TORO GALINDEZ</t>
  </si>
  <si>
    <t>DIEGO GASTÓN LOPEZ BARRIOS</t>
  </si>
  <si>
    <t>LUIS FERMIN GONZALEZ LOPEZ</t>
  </si>
  <si>
    <t xml:space="preserve">SOLEIL CAROLINA FALCÓN BRICEÑO </t>
  </si>
  <si>
    <t>ELHAM NADDY</t>
  </si>
  <si>
    <t>IRENA LEONOR SENIOR SANANES</t>
  </si>
  <si>
    <t>IGNACIO ISMAEL MEDINA</t>
  </si>
  <si>
    <t>GIORGIO BARBETTA</t>
  </si>
  <si>
    <t>EFRAIN CHAVEZ ELIEZER</t>
  </si>
  <si>
    <t>JOSE PABLO AGÜERO CRUZ</t>
  </si>
  <si>
    <t xml:space="preserve">MAYORGA VALDEZ MARIA PAOLA </t>
  </si>
  <si>
    <t xml:space="preserve">DELGADO FARIZO TOAS PASTOR MARTIN </t>
  </si>
  <si>
    <t xml:space="preserve">ZAMORA LOPEZ YASSER ANTONIO </t>
  </si>
  <si>
    <t>ALBERTO GOMEZ FUERTES</t>
  </si>
  <si>
    <t>BOADA GOMEZ ADOLFO ANTONIO</t>
  </si>
  <si>
    <t>JACQUEZ JEAN NICOLAS</t>
  </si>
  <si>
    <t>MARQUEZ SALAZAR ROGEL ALEJANDRO</t>
  </si>
  <si>
    <t>MERBIN SAHEDY RANGEL HEREDIA</t>
  </si>
  <si>
    <t>LISBETH PASTORA PINEDA BASTIDAS</t>
  </si>
  <si>
    <t>CASTRO DE LEON MARIA ELBA</t>
  </si>
  <si>
    <t>MARTINEZ PALMA YOCELINA CONCEPCIÓN</t>
  </si>
  <si>
    <t>CHRISTIAN TRUBSWETTER</t>
  </si>
  <si>
    <t>VIKTORIA RABEHEVKSA</t>
  </si>
  <si>
    <t>SILVA PERNALETE YVANET DEL VALLE</t>
  </si>
  <si>
    <t>RENDON FUENTES VERONICA</t>
  </si>
  <si>
    <t>EL ZGHAYER GONZALES LINDA GABRIELA</t>
  </si>
  <si>
    <t>HUG BELLORIN JONNATHAN ALEXANDER</t>
  </si>
  <si>
    <t>FERNANDEZ VELASQUEZ CAROLINA DEL VALLE</t>
  </si>
  <si>
    <t>ANABELA ELIZABETH SAFIE DE ALONSO</t>
  </si>
  <si>
    <t>LAURITA DEL ROCIO LOAYZA SALVATIERRA</t>
  </si>
  <si>
    <t xml:space="preserve"> LUIS ALFREDO CARABALLO CASTAÑEDA</t>
  </si>
  <si>
    <t>SAAD MAYSOUN MM</t>
  </si>
  <si>
    <t>SAED AHMED S T</t>
  </si>
  <si>
    <t>SAAD SAID T I</t>
  </si>
  <si>
    <t>PIERO CAMISASSA TURANO</t>
  </si>
  <si>
    <t>BENALOY MARCO JAUME</t>
  </si>
  <si>
    <t>BOZELOS DIMITRIOS</t>
  </si>
  <si>
    <t>CARIAS VALEROS DANIELA CRISTINA</t>
  </si>
  <si>
    <t>SEGUNDO BENJAMIN WEISSON RUGEL</t>
  </si>
  <si>
    <t>MARIA ELISABETH CATHERINA STEENWETZ</t>
  </si>
  <si>
    <t>PETER HOLZWEBER</t>
  </si>
  <si>
    <t>ZIALTDINOV ALIK</t>
  </si>
  <si>
    <t>RODRIGUEZ MARTINEZ ARMANDO JUAN</t>
  </si>
  <si>
    <t>NIÑO RIVERA LUIS ALEJANDRO</t>
  </si>
  <si>
    <t>ESTRADA BASELICE MARIA ELENA</t>
  </si>
  <si>
    <t>JOSE PEDRO CAMEJO DOMINGUEZ</t>
  </si>
  <si>
    <t>AÑEZ AÑEZ CARMEN AMELIA</t>
  </si>
  <si>
    <t>BLANCA MARCANO CARLOS DANIEL</t>
  </si>
  <si>
    <t>SAHA GOURAB</t>
  </si>
  <si>
    <t>JEONG KI WON</t>
  </si>
  <si>
    <t xml:space="preserve"> CHEKLUEVA ELENA</t>
  </si>
  <si>
    <t>DE LA CRUZ PEREZ DALMA BEATRIZ</t>
  </si>
  <si>
    <t>ANA MARIA MARTINEZ FRANKLIN</t>
  </si>
  <si>
    <t>FLORES GONZALEZ HECTOR JOSE</t>
  </si>
  <si>
    <t>ANGARITA AGÜERO OLANDA CELINA</t>
  </si>
  <si>
    <t>MORALES FLORES HUGO MANUEL</t>
  </si>
  <si>
    <t>VIVAS DELGADO JAVIER ENRIQUE</t>
  </si>
  <si>
    <t>MORA PERAZA REYNALDO ANTONIO</t>
  </si>
  <si>
    <t>GARRIDO MELECKI NAOMI ALEJANDRA</t>
  </si>
  <si>
    <t>HANIS ROMAN</t>
  </si>
  <si>
    <t>CYNTHIA ANN ROBINSON</t>
  </si>
  <si>
    <t>GAGO BENGOA JOSU MIRENA</t>
  </si>
  <si>
    <t>ACHONG RAMIREZ GREGORY ANTONIO</t>
  </si>
  <si>
    <t>PAEZ RUIZ CARLOS EDUARDO</t>
  </si>
  <si>
    <t>AGUILAR AROCHA ANDRES ISAAC</t>
  </si>
  <si>
    <t>NGUYEN ANH JUAN</t>
  </si>
  <si>
    <t>MENDEZ URBINA ISABEL HELENA</t>
  </si>
  <si>
    <t>VISCAINO MONTIEL EDUARDO</t>
  </si>
  <si>
    <t>MACIAS DE RUIZ NUBIA</t>
  </si>
  <si>
    <t>RUIZ RODRIGUEZ ALVARO</t>
  </si>
  <si>
    <t xml:space="preserve"> HO SHAN-LIANG</t>
  </si>
  <si>
    <t>ROSABEL SOLER CARRERA</t>
  </si>
  <si>
    <t>MAYRA CAROLINA FERNANDEZ ARTEAGA</t>
  </si>
  <si>
    <t xml:space="preserve"> DIONIS HELENA ARVANITAKIS CEDEÑO</t>
  </si>
  <si>
    <t>JOSE ANTONIO LEONETT MARCANO</t>
  </si>
  <si>
    <t>STIFANNY ZAHORI GONZALEZ CHAFLOQUE</t>
  </si>
  <si>
    <t>TORRO I ABAT LISARD</t>
  </si>
  <si>
    <t xml:space="preserve">MARINA ANGELINA RIERA PINEDA </t>
  </si>
  <si>
    <t>LUPERA SEIJAS MARIA FERNANDA</t>
  </si>
  <si>
    <t>CARLOS ALBERTO SOTOMAYOR BELTRAN</t>
  </si>
  <si>
    <t xml:space="preserve">MANUEL EDUARDO MARTINEZ MORILLO </t>
  </si>
  <si>
    <t>SERGIO EFRAIN MENA MUJICA</t>
  </si>
  <si>
    <t>CARLOS ALBERTO LOPEZ LOPEZ</t>
  </si>
  <si>
    <t xml:space="preserve">FAVERO KARUNARATNA ROSSANA PAOLA MARIA </t>
  </si>
  <si>
    <t>KEMPIS LUGO OLENKA CAROLINA</t>
  </si>
  <si>
    <t xml:space="preserve">CARDENAS DIAZ VALESKA </t>
  </si>
  <si>
    <t>PIRNOG LOREDANA IOANA</t>
  </si>
  <si>
    <t>MICHELLE WALL</t>
  </si>
  <si>
    <t>SCHAAB JAVIER DARIO</t>
  </si>
  <si>
    <t>FEDERICO BARONE</t>
  </si>
  <si>
    <t>JAVID IQBAL</t>
  </si>
  <si>
    <t xml:space="preserve">JOSE MIGUEL FINO ELGADO </t>
  </si>
  <si>
    <t>GIL BRACAMONTE MAYER SALOMON</t>
  </si>
  <si>
    <t>HELLMUND DIQUEZ JUAN IGNACIO</t>
  </si>
  <si>
    <t>HORTA MUÑOZ WILFREDO CLODOALDO</t>
  </si>
  <si>
    <t>PAZ SUAREZ MATIAS FERNANDO</t>
  </si>
  <si>
    <t>SANTANA GOMEZ JOSE ANTONIO</t>
  </si>
  <si>
    <t>ZULETA RAYDAN MARIA VIRGINIA</t>
  </si>
  <si>
    <t>OFER KRIPOR</t>
  </si>
  <si>
    <t>RAMIREZ PARQUET ROLON</t>
  </si>
  <si>
    <t>KASAZA NDILIABWA</t>
  </si>
  <si>
    <t>ROXANA PAULA RAMOS CRUZ</t>
  </si>
  <si>
    <t xml:space="preserve">AZZIZ OMAR ERAZO TIJERO </t>
  </si>
  <si>
    <t>ANNA ZUCCHETTI</t>
  </si>
  <si>
    <t xml:space="preserve">CIVIRA ISCURPE ROMER ALEXANDER </t>
  </si>
  <si>
    <t>GIUSEPPE FALCETTA SALADINO</t>
  </si>
  <si>
    <t xml:space="preserve">FAIZ MUHAMMAD </t>
  </si>
  <si>
    <t>PEREZ RODRIGUEZ RENIER</t>
  </si>
  <si>
    <t>VERDECIA ESTRADA LEONID WILFREDO</t>
  </si>
  <si>
    <t>KALAKKAL VARKEY JOSEPH</t>
  </si>
  <si>
    <t>LAURA GAYLE MARSH</t>
  </si>
  <si>
    <t>MARTINEZ CONTRERAS CRISTINA ELENA</t>
  </si>
  <si>
    <t>ROMERO TERAN HELBRIST DANIEL</t>
  </si>
  <si>
    <t>RONDON PEÑA MAYERLIN</t>
  </si>
  <si>
    <t>RIVERO FABBRO SILVANA STEFANIA</t>
  </si>
  <si>
    <t>RUIZ GODINEZ HECTOR</t>
  </si>
  <si>
    <t>MORILLO GOMEZ AURYBEL DEL CARMEN</t>
  </si>
  <si>
    <t>PICOS NORDET SONIA</t>
  </si>
  <si>
    <t>ANDREA MARGIOTTA</t>
  </si>
  <si>
    <t>FERNANDEZ AVILA CARMEN JULIA</t>
  </si>
  <si>
    <t>BESSE LAJOS MICHAEL PETER</t>
  </si>
  <si>
    <t>VILORIA DEL DELGADO MARIANA COROMOTO</t>
  </si>
  <si>
    <t>FERNANDEZ DE ROMERO MATILDE</t>
  </si>
  <si>
    <t>BOURG MUÑOZ MICHEL</t>
  </si>
  <si>
    <t>PORTILLO VILLARREAL LUIS</t>
  </si>
  <si>
    <t>ROMERO GONZALEZ RAPHAEL EDMUNDO</t>
  </si>
  <si>
    <t>PAREDES VILLANUEVA JAVIER ALEJANDRO</t>
  </si>
  <si>
    <t>ESTRADA FERNANDEZ ALEXANDRA MARIE</t>
  </si>
  <si>
    <t>KHALIL MOHAMED</t>
  </si>
  <si>
    <t>GOLDING OJEDA LUIS GERARDO</t>
  </si>
  <si>
    <t>URBINA GRADOS</t>
  </si>
  <si>
    <t>CASERES BARULE MIGUEL ANGEL</t>
  </si>
  <si>
    <t>CENSI SIMONE</t>
  </si>
  <si>
    <t>CALZADILLA RICARDO ALDER MANUEL</t>
  </si>
  <si>
    <t>HERNANDEZ BLANCO YULIAN EDUARDO</t>
  </si>
  <si>
    <t>CARLOS IVAN LOPEZ NIÑO</t>
  </si>
  <si>
    <t>FAKS ATWAN JOSE GREGORIO</t>
  </si>
  <si>
    <t>MANUEL ALEJANDRO GARCIA ROJAS</t>
  </si>
  <si>
    <t>YENNY YOSELIN GARCIA MONTILLA</t>
  </si>
  <si>
    <t>LUCA NOTARANGELO</t>
  </si>
  <si>
    <t xml:space="preserve">GREEN CHARLES ROBERT </t>
  </si>
  <si>
    <t xml:space="preserve">IGNACIO ROMERO ERASO </t>
  </si>
  <si>
    <t>ALEJANDRA CAROLINA FUENTES FUENTES</t>
  </si>
  <si>
    <t xml:space="preserve">MONTERO RODRIGUEZ YADIRA MARIA </t>
  </si>
  <si>
    <t>GUTIERREZ ORTEGANO ANTONIO JOSE</t>
  </si>
  <si>
    <t>MARIN TORREALBA IBELISSE ISABEL</t>
  </si>
  <si>
    <t xml:space="preserve">MARCO ANDRES GAMBOA ACUÑA </t>
  </si>
  <si>
    <t xml:space="preserve">MARELIS ANTONIA CARDENAS BETANCOURT </t>
  </si>
  <si>
    <t>IGNACIO SAIZ URIS</t>
  </si>
  <si>
    <t>ANDRINO JAVIER ENCABO</t>
  </si>
  <si>
    <t>CASTEJON RIOS ONAYADI JOSEFINA</t>
  </si>
  <si>
    <t>JOSE NARCISO ROMERO CONTRERAS</t>
  </si>
  <si>
    <t>OSMAN SAMI MELIKOGLU</t>
  </si>
  <si>
    <t>JARNELY CAROLINA DE GARCIA PEROZO</t>
  </si>
  <si>
    <t>JONATHAN OSWALDO DE MARTINEZ SALVO</t>
  </si>
  <si>
    <t>SKOTIUK PACHOLEK JORGE MAKSYM</t>
  </si>
  <si>
    <t>ERIKA PATRICIA MONTAÑO FAWCETT</t>
  </si>
  <si>
    <t>HUNG WON JUNG</t>
  </si>
  <si>
    <t>RAMIREZ PRADA MARCIAL EDUARDO TEODORO</t>
  </si>
  <si>
    <t xml:space="preserve">PERON SAN MATEO HUMBERTO CARMELO </t>
  </si>
  <si>
    <t>MOGOLLON MARCHAN FREDDY ALEJANDRO</t>
  </si>
  <si>
    <t xml:space="preserve">ARRIECHE SARRAMEDA ISABEL MARIA </t>
  </si>
  <si>
    <t xml:space="preserve">BARRIOS ZAVALA ALBERTO ENRIQUE </t>
  </si>
  <si>
    <t>BRITO VARELA ROSALBA JANETH</t>
  </si>
  <si>
    <t>ANABELLA CORDERO DE CASTRO</t>
  </si>
  <si>
    <t>FERNANDO PALAZUELO BARROSO</t>
  </si>
  <si>
    <t>JOSE ISRAEL BORRELL GONZALEZ</t>
  </si>
  <si>
    <t>IGNACIO JOSE HORRILLO SANCHO</t>
  </si>
  <si>
    <t>BARBIER VALERIE JOCELYNE</t>
  </si>
  <si>
    <t>ARANCIBIA ORLANDO</t>
  </si>
  <si>
    <t>AHMED OSMAN AI KASSEM</t>
  </si>
  <si>
    <t>DAMIAN BUIANI MARCELO</t>
  </si>
  <si>
    <t>DEIVI DEL JESUS BERROTERAN LAFFONT</t>
  </si>
  <si>
    <t>JESUS ALBERTO AVILA ATAGUA</t>
  </si>
  <si>
    <t>YLGUIN ENRIQUE URDANETA BOHORQUEZ</t>
  </si>
  <si>
    <t>MARIA MERCEDES HENRIQUEZ DE URDANETA</t>
  </si>
  <si>
    <t>DIANA BELEN MERETZ</t>
  </si>
  <si>
    <t>DANIEL MARTINEZ OJEDA</t>
  </si>
  <si>
    <t>AI MENG DAI</t>
  </si>
  <si>
    <t>TUNESINO</t>
  </si>
  <si>
    <t>PERUANA</t>
  </si>
  <si>
    <t>COREANA</t>
  </si>
  <si>
    <t>RWANDES</t>
  </si>
  <si>
    <t>JAPONESA</t>
  </si>
  <si>
    <t>LIBANO</t>
  </si>
  <si>
    <t>BANGLADESH</t>
  </si>
  <si>
    <t>ITALIANO</t>
  </si>
  <si>
    <t>GRIEGA</t>
  </si>
  <si>
    <t>AUSTRIACA</t>
  </si>
  <si>
    <t>UZBEKISTAN</t>
  </si>
  <si>
    <t>IRLANDES</t>
  </si>
  <si>
    <t>SRI LANKA</t>
  </si>
  <si>
    <t>AUSTRALIANA</t>
  </si>
  <si>
    <t>PARAGUAYA</t>
  </si>
  <si>
    <t>CUABNA</t>
  </si>
  <si>
    <t>000513698</t>
  </si>
  <si>
    <t>000842471</t>
  </si>
  <si>
    <t>001196275</t>
  </si>
  <si>
    <t>001168932</t>
  </si>
  <si>
    <t>001034194</t>
  </si>
  <si>
    <t>000403698</t>
  </si>
  <si>
    <t>001258277</t>
  </si>
  <si>
    <t>000506471</t>
  </si>
  <si>
    <t>000794336</t>
  </si>
  <si>
    <t>000892613</t>
  </si>
  <si>
    <t>000602607</t>
  </si>
  <si>
    <t>001414511</t>
  </si>
  <si>
    <t>001037226</t>
  </si>
  <si>
    <t>000834435</t>
  </si>
  <si>
    <t>000636099</t>
  </si>
  <si>
    <t>001588148</t>
  </si>
  <si>
    <t>000752064</t>
  </si>
  <si>
    <t>001293174</t>
  </si>
  <si>
    <t>001432124</t>
  </si>
  <si>
    <t>000099042</t>
  </si>
  <si>
    <t>000491775</t>
  </si>
  <si>
    <t>000705457</t>
  </si>
  <si>
    <t>000469923</t>
  </si>
  <si>
    <t>001548738</t>
  </si>
  <si>
    <t>001219306</t>
  </si>
  <si>
    <t>001326811</t>
  </si>
  <si>
    <t>000917837</t>
  </si>
  <si>
    <t>000495444</t>
  </si>
  <si>
    <t>000974300</t>
  </si>
  <si>
    <t>001841380</t>
  </si>
  <si>
    <t>78719385</t>
  </si>
  <si>
    <t>001508604</t>
  </si>
  <si>
    <t>001638454</t>
  </si>
  <si>
    <t>001586655</t>
  </si>
  <si>
    <t>000565043</t>
  </si>
  <si>
    <t>000896724</t>
  </si>
  <si>
    <t>001069846</t>
  </si>
  <si>
    <t>001057475</t>
  </si>
  <si>
    <t>000179712</t>
  </si>
  <si>
    <t>000961194</t>
  </si>
  <si>
    <t>000094253</t>
  </si>
  <si>
    <t>000810331</t>
  </si>
  <si>
    <t>000229647</t>
  </si>
  <si>
    <t>001048488</t>
  </si>
  <si>
    <t>000516271</t>
  </si>
  <si>
    <t>000659749</t>
  </si>
  <si>
    <t>000304185</t>
  </si>
  <si>
    <t>0001171004</t>
  </si>
  <si>
    <t>000151311</t>
  </si>
  <si>
    <t>000911006</t>
  </si>
  <si>
    <t>0009772625</t>
  </si>
  <si>
    <t>001201978</t>
  </si>
  <si>
    <t>001066732</t>
  </si>
  <si>
    <t>001210381</t>
  </si>
  <si>
    <t>001274780</t>
  </si>
  <si>
    <t>YB2055846</t>
  </si>
  <si>
    <t>001191887</t>
  </si>
  <si>
    <t>001221144</t>
  </si>
  <si>
    <t>001336790</t>
  </si>
  <si>
    <t>000882707</t>
  </si>
  <si>
    <t>000321896</t>
  </si>
  <si>
    <t>000670157</t>
  </si>
  <si>
    <t>000748296</t>
  </si>
  <si>
    <t>000674331</t>
  </si>
  <si>
    <t>001366157</t>
  </si>
  <si>
    <t>000123652</t>
  </si>
  <si>
    <t>001246763</t>
  </si>
  <si>
    <t>001165685</t>
  </si>
  <si>
    <t>0009735830</t>
  </si>
  <si>
    <t>000886079</t>
  </si>
  <si>
    <t>001679158</t>
  </si>
  <si>
    <t>001299688</t>
  </si>
  <si>
    <t>001358771</t>
  </si>
  <si>
    <t>001181018</t>
  </si>
  <si>
    <t>000937218</t>
  </si>
  <si>
    <t>000964347</t>
  </si>
  <si>
    <t>000354344</t>
  </si>
  <si>
    <t>0009952705</t>
  </si>
  <si>
    <t>000215859</t>
  </si>
  <si>
    <t>000991085</t>
  </si>
  <si>
    <t>0000991018</t>
  </si>
  <si>
    <t>001474103</t>
  </si>
  <si>
    <t>000875441</t>
  </si>
  <si>
    <t>001255266</t>
  </si>
  <si>
    <t>001259561</t>
  </si>
  <si>
    <t>002048953</t>
  </si>
  <si>
    <t>07AI42265</t>
  </si>
  <si>
    <t>001167587</t>
  </si>
  <si>
    <t>001665817</t>
  </si>
  <si>
    <t>001441620</t>
  </si>
  <si>
    <t>001293906</t>
  </si>
  <si>
    <t>001440953</t>
  </si>
  <si>
    <t>001206546</t>
  </si>
  <si>
    <t>001178632</t>
  </si>
  <si>
    <t>001223398</t>
  </si>
  <si>
    <t>001010491</t>
  </si>
  <si>
    <t>001685552</t>
  </si>
  <si>
    <t>000975101</t>
  </si>
  <si>
    <t>001254305</t>
  </si>
  <si>
    <t>001130624</t>
  </si>
  <si>
    <t>001393595</t>
  </si>
  <si>
    <t>000445030</t>
  </si>
  <si>
    <t>000452559</t>
  </si>
  <si>
    <t>000452451</t>
  </si>
  <si>
    <t>001265222</t>
  </si>
  <si>
    <t>000535721</t>
  </si>
  <si>
    <t>001473531</t>
  </si>
  <si>
    <t>000548882</t>
  </si>
  <si>
    <t>FA1172534</t>
  </si>
  <si>
    <t>000340793</t>
  </si>
  <si>
    <t>001080254</t>
  </si>
  <si>
    <t>000147888</t>
  </si>
  <si>
    <t>001169910</t>
  </si>
  <si>
    <t>001635317</t>
  </si>
  <si>
    <t>000931619</t>
  </si>
  <si>
    <t>001179928</t>
  </si>
  <si>
    <t>001435344</t>
  </si>
  <si>
    <t>531258281</t>
  </si>
  <si>
    <t>000727027</t>
  </si>
  <si>
    <t>000984747</t>
  </si>
  <si>
    <t>001333544</t>
  </si>
  <si>
    <t>001458960</t>
  </si>
  <si>
    <t>000713379</t>
  </si>
  <si>
    <t>001107077</t>
  </si>
  <si>
    <t>001428991</t>
  </si>
  <si>
    <t>001601985</t>
  </si>
  <si>
    <t>000708154</t>
  </si>
  <si>
    <t>00708162</t>
  </si>
  <si>
    <t>000983546</t>
  </si>
  <si>
    <t>001843295</t>
  </si>
  <si>
    <t>001150197</t>
  </si>
  <si>
    <t>001405747</t>
  </si>
  <si>
    <t>000538348</t>
  </si>
  <si>
    <t>001833851</t>
  </si>
  <si>
    <t>001321886</t>
  </si>
  <si>
    <t>000759883</t>
  </si>
  <si>
    <t>001137485</t>
  </si>
  <si>
    <t>000698597</t>
  </si>
  <si>
    <t>001323300</t>
  </si>
  <si>
    <t>000562435</t>
  </si>
  <si>
    <t>000774203</t>
  </si>
  <si>
    <t>000409050</t>
  </si>
  <si>
    <t>001120715</t>
  </si>
  <si>
    <t>000790641</t>
  </si>
  <si>
    <t>001125313</t>
  </si>
  <si>
    <t>000388311</t>
  </si>
  <si>
    <t>000833552</t>
  </si>
  <si>
    <t>000992219</t>
  </si>
  <si>
    <t>000890718</t>
  </si>
  <si>
    <t>000375651</t>
  </si>
  <si>
    <t>000673849</t>
  </si>
  <si>
    <t>000214721</t>
  </si>
  <si>
    <t>001319524</t>
  </si>
  <si>
    <t>001561776</t>
  </si>
  <si>
    <t>001148602</t>
  </si>
  <si>
    <t>000239821</t>
  </si>
  <si>
    <t>001433067</t>
  </si>
  <si>
    <t>001638982</t>
  </si>
  <si>
    <t>001209901</t>
  </si>
  <si>
    <t>001435052</t>
  </si>
  <si>
    <t>001247676</t>
  </si>
  <si>
    <t>000687505</t>
  </si>
  <si>
    <t>0013398766</t>
  </si>
  <si>
    <t>000580395</t>
  </si>
  <si>
    <t>000244077</t>
  </si>
  <si>
    <t>001364330</t>
  </si>
  <si>
    <t>001066602</t>
  </si>
  <si>
    <t>001217416</t>
  </si>
  <si>
    <t>001944602</t>
  </si>
  <si>
    <t>001488042</t>
  </si>
  <si>
    <t>001386185</t>
  </si>
  <si>
    <t>001320886</t>
  </si>
  <si>
    <t>000939121</t>
  </si>
  <si>
    <t>001147376</t>
  </si>
  <si>
    <t>001215721</t>
  </si>
  <si>
    <t>001215446</t>
  </si>
  <si>
    <t>001388206</t>
  </si>
  <si>
    <t>001341603</t>
  </si>
  <si>
    <t>001148657</t>
  </si>
  <si>
    <t>001095783</t>
  </si>
  <si>
    <t>000093150</t>
  </si>
  <si>
    <t>000730672</t>
  </si>
  <si>
    <t>001152581</t>
  </si>
  <si>
    <t>000640983</t>
  </si>
  <si>
    <t>001358018</t>
  </si>
  <si>
    <t>0000935908</t>
  </si>
  <si>
    <t>00169377</t>
  </si>
  <si>
    <t>001505493</t>
  </si>
  <si>
    <t>001130186</t>
  </si>
  <si>
    <t>001527781</t>
  </si>
  <si>
    <t>000865691</t>
  </si>
  <si>
    <t>000319697</t>
  </si>
  <si>
    <t>001142630</t>
  </si>
  <si>
    <t>000315268</t>
  </si>
  <si>
    <t>001075482</t>
  </si>
  <si>
    <t>001293832</t>
  </si>
  <si>
    <t>000566651</t>
  </si>
  <si>
    <t>001216298</t>
  </si>
  <si>
    <t>001578601</t>
  </si>
  <si>
    <t>001468707</t>
  </si>
  <si>
    <t>001438092</t>
  </si>
  <si>
    <t>RENUNCIA</t>
  </si>
  <si>
    <t>RECUPERO</t>
  </si>
  <si>
    <t>DE RETORNO DE DIRECCION PARA ENVIAR A MININTER</t>
  </si>
  <si>
    <t>DE CONVOCAR A EXAMEN</t>
  </si>
  <si>
    <t>RETORNAR DE MININTER</t>
  </si>
  <si>
    <t>DE ENVIAR A DIRECCION</t>
  </si>
  <si>
    <t>DE TOMAR EXAMEN</t>
  </si>
  <si>
    <t>DE RETORNO DE DIRECCION PARA EMISION DEL TITULO DE NATURALIZACION</t>
  </si>
  <si>
    <t>CON DICTAMEN</t>
  </si>
  <si>
    <t>-</t>
  </si>
  <si>
    <t>TM</t>
  </si>
  <si>
    <t>TUMBES</t>
  </si>
  <si>
    <t>AV</t>
  </si>
  <si>
    <t>AG. VERDES</t>
  </si>
  <si>
    <t>JL</t>
  </si>
  <si>
    <t>PTO. JULI</t>
  </si>
  <si>
    <t>PP</t>
  </si>
  <si>
    <t>PTO. PUNO</t>
  </si>
  <si>
    <t>IM</t>
  </si>
  <si>
    <t>AEROPUERTO INTERNACIONAL INCA MANCO CAPAC JULIACA</t>
  </si>
  <si>
    <t>PU</t>
  </si>
  <si>
    <t>PIURA</t>
  </si>
  <si>
    <t>SL</t>
  </si>
  <si>
    <t>SULLANA</t>
  </si>
  <si>
    <t>TA</t>
  </si>
  <si>
    <t>TALARA</t>
  </si>
  <si>
    <t>PT</t>
  </si>
  <si>
    <t>PAITA</t>
  </si>
  <si>
    <t>LT</t>
  </si>
  <si>
    <t>PCF LA TINA</t>
  </si>
  <si>
    <t>SW</t>
  </si>
  <si>
    <t>SERVICIOS WEB</t>
  </si>
  <si>
    <t>LO</t>
  </si>
  <si>
    <t>LIMA NORTE</t>
  </si>
  <si>
    <t>LS</t>
  </si>
  <si>
    <t>LIMA SUR</t>
  </si>
  <si>
    <t>YR</t>
  </si>
  <si>
    <t>PVM YURIMAGUAS</t>
  </si>
  <si>
    <t>AN</t>
  </si>
  <si>
    <t>PCF ANGAMOS</t>
  </si>
  <si>
    <t>TJ</t>
  </si>
  <si>
    <t>PCM TRUJILLO AICMP</t>
  </si>
  <si>
    <t>AJ</t>
  </si>
  <si>
    <t>AIJCH-ITINERANTE</t>
  </si>
  <si>
    <t>BN</t>
  </si>
  <si>
    <t>BREÑA</t>
  </si>
  <si>
    <t>LV</t>
  </si>
  <si>
    <t>LIMAV</t>
  </si>
  <si>
    <t>AF</t>
  </si>
  <si>
    <t>PCM TUMBES ACPCR</t>
  </si>
  <si>
    <t>EA</t>
  </si>
  <si>
    <t>PCF EL ALAMOR</t>
  </si>
  <si>
    <t>UR</t>
  </si>
  <si>
    <t>SURCO</t>
  </si>
  <si>
    <t>SM</t>
  </si>
  <si>
    <t>SJMIRAFLORES</t>
  </si>
  <si>
    <t>HU</t>
  </si>
  <si>
    <t>HUARMEY</t>
  </si>
  <si>
    <t>CT</t>
  </si>
  <si>
    <t>CEBAF-TUMBES</t>
  </si>
  <si>
    <t>VA</t>
  </si>
  <si>
    <t>PCM CUSCO AIAVA</t>
  </si>
  <si>
    <t>CY</t>
  </si>
  <si>
    <t>CHICLAYO</t>
  </si>
  <si>
    <t>PM</t>
  </si>
  <si>
    <t>PIMENTEL</t>
  </si>
  <si>
    <t>LB</t>
  </si>
  <si>
    <t>PCF LA BALSA</t>
  </si>
  <si>
    <t>MH</t>
  </si>
  <si>
    <t>SANTIAG DE CABALLERO</t>
  </si>
  <si>
    <t>CC</t>
  </si>
  <si>
    <t>PCM TUMBES APCR</t>
  </si>
  <si>
    <t>TU</t>
  </si>
  <si>
    <t>TRUJILLO</t>
  </si>
  <si>
    <t>RE</t>
  </si>
  <si>
    <t>MINISTERIO DE RELACIONES EXTERIORES</t>
  </si>
  <si>
    <t>CH</t>
  </si>
  <si>
    <t>CHICAMA</t>
  </si>
  <si>
    <t>SY</t>
  </si>
  <si>
    <t>SALAVERRY</t>
  </si>
  <si>
    <t>AP</t>
  </si>
  <si>
    <t>A.I.J.CH PASAPORTES</t>
  </si>
  <si>
    <t>AC</t>
  </si>
  <si>
    <t>A.I.J.CH. DIA</t>
  </si>
  <si>
    <t>LM</t>
  </si>
  <si>
    <t>LIMA</t>
  </si>
  <si>
    <t>CL</t>
  </si>
  <si>
    <t>CALLAO</t>
  </si>
  <si>
    <t>AI</t>
  </si>
  <si>
    <t>A.I.J.CH.</t>
  </si>
  <si>
    <t>LA</t>
  </si>
  <si>
    <t>LAS PALMAS</t>
  </si>
  <si>
    <t>PE</t>
  </si>
  <si>
    <t>PUERTO SUPE</t>
  </si>
  <si>
    <t>AR</t>
  </si>
  <si>
    <t>PCM AREQUIPA AIARB</t>
  </si>
  <si>
    <t>MA</t>
  </si>
  <si>
    <t>PCM MATARANI</t>
  </si>
  <si>
    <t>CV</t>
  </si>
  <si>
    <t>PVM CARPITAS</t>
  </si>
  <si>
    <t>AO</t>
  </si>
  <si>
    <t>PCM AICFREO PISCO</t>
  </si>
  <si>
    <t>RS</t>
  </si>
  <si>
    <t>PCF SANTA ROSA IQUITOS - INACTIVO</t>
  </si>
  <si>
    <t>IU</t>
  </si>
  <si>
    <t>IQUITOS</t>
  </si>
  <si>
    <t>PL</t>
  </si>
  <si>
    <t>PTO ALEGR.</t>
  </si>
  <si>
    <t>SI</t>
  </si>
  <si>
    <t>PCF SANTA ROSA IQUITOS</t>
  </si>
  <si>
    <t>CP</t>
  </si>
  <si>
    <t>PCF CABO PANTOJA</t>
  </si>
  <si>
    <t>FS</t>
  </si>
  <si>
    <t>PCM IQUITOS AIFSV</t>
  </si>
  <si>
    <t>PC</t>
  </si>
  <si>
    <t>PUCALLPA</t>
  </si>
  <si>
    <t>CN</t>
  </si>
  <si>
    <t>PCF CARANCAS</t>
  </si>
  <si>
    <t>PR</t>
  </si>
  <si>
    <t>PCF PURUS</t>
  </si>
  <si>
    <t>PA</t>
  </si>
  <si>
    <t>PTO MALDON.</t>
  </si>
  <si>
    <t>IP</t>
  </si>
  <si>
    <t>IÑAPARI</t>
  </si>
  <si>
    <t>ALERTA</t>
  </si>
  <si>
    <t>PTO. PRADO</t>
  </si>
  <si>
    <t>CM</t>
  </si>
  <si>
    <t>CHIMBOTE</t>
  </si>
  <si>
    <t>CS</t>
  </si>
  <si>
    <t>CUSCO</t>
  </si>
  <si>
    <t>PO</t>
  </si>
  <si>
    <t>PCM PISCO AICFREO</t>
  </si>
  <si>
    <t>CA</t>
  </si>
  <si>
    <t>PCM IQUITOS CABALLOCOCHA</t>
  </si>
  <si>
    <t>AQ</t>
  </si>
  <si>
    <t>AREQUIPA</t>
  </si>
  <si>
    <t>MO</t>
  </si>
  <si>
    <t>MOLLENDO</t>
  </si>
  <si>
    <t>MT</t>
  </si>
  <si>
    <t>MATARANI</t>
  </si>
  <si>
    <t>JQ</t>
  </si>
  <si>
    <t>PCM CHICLAYO AIJAQ</t>
  </si>
  <si>
    <t>ICA</t>
  </si>
  <si>
    <t>PI</t>
  </si>
  <si>
    <t>PISCO</t>
  </si>
  <si>
    <t>SN. NICOLAS</t>
  </si>
  <si>
    <t>BM</t>
  </si>
  <si>
    <t>PCM RIO AMAZONAS BALSA MIGRACION COLOMBIA</t>
  </si>
  <si>
    <t>AG</t>
  </si>
  <si>
    <t>EL AGUSTINO</t>
  </si>
  <si>
    <t>IS</t>
  </si>
  <si>
    <t>PCF ISLANDIA</t>
  </si>
  <si>
    <t>MOQUEGUA</t>
  </si>
  <si>
    <t>IL</t>
  </si>
  <si>
    <t>ILO</t>
  </si>
  <si>
    <t>SV</t>
  </si>
  <si>
    <t>PCF SOPLIN VARGAS - LORETO</t>
  </si>
  <si>
    <t>RD</t>
  </si>
  <si>
    <t>TACNA-RALLY_DAKAR</t>
  </si>
  <si>
    <t>TC</t>
  </si>
  <si>
    <t>TACNA</t>
  </si>
  <si>
    <t>PS</t>
  </si>
  <si>
    <t>STA. ROSA</t>
  </si>
  <si>
    <t>CO</t>
  </si>
  <si>
    <t>COLLPA</t>
  </si>
  <si>
    <t>FE</t>
  </si>
  <si>
    <t>FERROCARRIL TACNA</t>
  </si>
  <si>
    <t>PN</t>
  </si>
  <si>
    <t>PUNO</t>
  </si>
  <si>
    <t>DS</t>
  </si>
  <si>
    <t>DESAGUADERO</t>
  </si>
  <si>
    <t>JU</t>
  </si>
  <si>
    <t>JULI</t>
  </si>
  <si>
    <t>YU</t>
  </si>
  <si>
    <t>YUNGUYO</t>
  </si>
  <si>
    <t>MOHO</t>
  </si>
  <si>
    <t>KS</t>
  </si>
  <si>
    <t>KASANI</t>
  </si>
  <si>
    <t>MANANTAYA</t>
  </si>
  <si>
    <t>TI</t>
  </si>
  <si>
    <t>TILALI</t>
  </si>
  <si>
    <t>EI</t>
  </si>
  <si>
    <t>PCF ESPINDOLA</t>
  </si>
  <si>
    <t>PH</t>
  </si>
  <si>
    <t>PCM CHIMBOTE - LORETO</t>
  </si>
  <si>
    <t>TP</t>
  </si>
  <si>
    <t>TARAPOTO ANTERIOR</t>
  </si>
  <si>
    <t>E1</t>
  </si>
  <si>
    <t>PCF TUMBES-CEBAFEV1PER</t>
  </si>
  <si>
    <t>1E</t>
  </si>
  <si>
    <t>PCF TUMBES-CEBAFEV1ECU</t>
  </si>
  <si>
    <t>MN</t>
  </si>
  <si>
    <t>LA MOLINA</t>
  </si>
  <si>
    <t>TS</t>
  </si>
  <si>
    <t>TARAPOTO</t>
  </si>
  <si>
    <t>VT</t>
  </si>
  <si>
    <t>VENTANILLA</t>
  </si>
  <si>
    <t>DE</t>
  </si>
  <si>
    <t>CEBAF DESAGUADERO</t>
  </si>
  <si>
    <t>MR</t>
  </si>
  <si>
    <t>MIRAFLORES</t>
  </si>
  <si>
    <t>AE</t>
  </si>
  <si>
    <t>ATE</t>
  </si>
  <si>
    <t>HA</t>
  </si>
  <si>
    <t>HUANCAYO</t>
  </si>
  <si>
    <t>BY</t>
  </si>
  <si>
    <t>PUERTO BAYOVAR</t>
  </si>
  <si>
    <t>WC</t>
  </si>
  <si>
    <t>WEB CONVENIO COLEGIO DE NOTARIOS</t>
  </si>
  <si>
    <t>ES</t>
  </si>
  <si>
    <t>PCF EL ESTRECHO IQUITOS</t>
  </si>
  <si>
    <t>LZ</t>
  </si>
  <si>
    <t>PCF SAN LORENZO</t>
  </si>
  <si>
    <t>SR</t>
  </si>
  <si>
    <t>PCF SHIRINGAYOC</t>
  </si>
  <si>
    <t>EU</t>
  </si>
  <si>
    <t>PCF BREU</t>
  </si>
  <si>
    <t>PTO DE CONTROL AEREO</t>
  </si>
  <si>
    <t>AFGHANISTAN</t>
  </si>
  <si>
    <t>AGUAS INTERNACIONALE</t>
  </si>
  <si>
    <t>ALBANIA</t>
  </si>
  <si>
    <t>ANDORRA</t>
  </si>
  <si>
    <t>ANGOLA</t>
  </si>
  <si>
    <t>ANT.BARBUDA</t>
  </si>
  <si>
    <t>APATRIDA</t>
  </si>
  <si>
    <t>ARGEL</t>
  </si>
  <si>
    <t>ARGELIA</t>
  </si>
  <si>
    <t>ARMENIA</t>
  </si>
  <si>
    <t>ARUBA</t>
  </si>
  <si>
    <t>ARABIA SAUDITA</t>
  </si>
  <si>
    <t>AUSTRALIA</t>
  </si>
  <si>
    <t>AUSTRIA</t>
  </si>
  <si>
    <t>ALTO VOLTA</t>
  </si>
  <si>
    <t>AZERBAIYAN</t>
  </si>
  <si>
    <t>SALVADOR BAHIA</t>
  </si>
  <si>
    <t>BEIRUT</t>
  </si>
  <si>
    <t>BAHREIN</t>
  </si>
  <si>
    <t>BARBADOS</t>
  </si>
  <si>
    <t>BEIJING</t>
  </si>
  <si>
    <t>BELARUS</t>
  </si>
  <si>
    <t>BENIN</t>
  </si>
  <si>
    <t>BERMUDAS</t>
  </si>
  <si>
    <t>BAHAMAS</t>
  </si>
  <si>
    <t>BIRMANIA</t>
  </si>
  <si>
    <t>BELICE</t>
  </si>
  <si>
    <t>BELGICA</t>
  </si>
  <si>
    <t>BV</t>
  </si>
  <si>
    <t>BELLAVISTA</t>
  </si>
  <si>
    <t>BOLIVIA</t>
  </si>
  <si>
    <t>BOTSWANA</t>
  </si>
  <si>
    <t>BA</t>
  </si>
  <si>
    <t>BRASIL</t>
  </si>
  <si>
    <t>BURKINA FASO</t>
  </si>
  <si>
    <t>BRUNEI</t>
  </si>
  <si>
    <t>BULGARIA</t>
  </si>
  <si>
    <t>BURUNDI</t>
  </si>
  <si>
    <t>BHUTAN</t>
  </si>
  <si>
    <t>ARICA</t>
  </si>
  <si>
    <t>BI</t>
  </si>
  <si>
    <t>BUENOS AIRES</t>
  </si>
  <si>
    <t>BC</t>
  </si>
  <si>
    <t>BARCELONA</t>
  </si>
  <si>
    <t>BG</t>
  </si>
  <si>
    <t>BOGOTA</t>
  </si>
  <si>
    <t>BS</t>
  </si>
  <si>
    <t>BOSTON</t>
  </si>
  <si>
    <t>BU</t>
  </si>
  <si>
    <t>BRUSELAS</t>
  </si>
  <si>
    <t>CR</t>
  </si>
  <si>
    <t>CARACAS</t>
  </si>
  <si>
    <t>CHICAGO</t>
  </si>
  <si>
    <t>CB</t>
  </si>
  <si>
    <t>COCHABAMBA</t>
  </si>
  <si>
    <t>CD</t>
  </si>
  <si>
    <t>CORDOBA</t>
  </si>
  <si>
    <t>DN</t>
  </si>
  <si>
    <t>DENVER</t>
  </si>
  <si>
    <t>FK</t>
  </si>
  <si>
    <t>FRANKFURT</t>
  </si>
  <si>
    <t>GN</t>
  </si>
  <si>
    <t>GENOVA</t>
  </si>
  <si>
    <t>GI</t>
  </si>
  <si>
    <t>GINEBRA</t>
  </si>
  <si>
    <t>HM</t>
  </si>
  <si>
    <t>HAMBURGO</t>
  </si>
  <si>
    <t>HARTFORD</t>
  </si>
  <si>
    <t>HONG KONG</t>
  </si>
  <si>
    <t>HT</t>
  </si>
  <si>
    <t>HOUSTON</t>
  </si>
  <si>
    <t>IQ</t>
  </si>
  <si>
    <t>IQUIQUE</t>
  </si>
  <si>
    <t>LP</t>
  </si>
  <si>
    <t>LA PAZ</t>
  </si>
  <si>
    <t>LA PLATA</t>
  </si>
  <si>
    <t>LOJA</t>
  </si>
  <si>
    <t>LOS ANGELES</t>
  </si>
  <si>
    <t>MACHALA</t>
  </si>
  <si>
    <t>MD</t>
  </si>
  <si>
    <t>MADRID</t>
  </si>
  <si>
    <t>MZ</t>
  </si>
  <si>
    <t>MENDOZA</t>
  </si>
  <si>
    <t>MEXICO DF</t>
  </si>
  <si>
    <t>MI</t>
  </si>
  <si>
    <t>MIAMI</t>
  </si>
  <si>
    <t>ML</t>
  </si>
  <si>
    <t>MILAN</t>
  </si>
  <si>
    <t>MONTREAL</t>
  </si>
  <si>
    <t>NY</t>
  </si>
  <si>
    <t>NUEVA YORK</t>
  </si>
  <si>
    <t>PANAMA</t>
  </si>
  <si>
    <t>PARIS</t>
  </si>
  <si>
    <t>PATERSON</t>
  </si>
  <si>
    <t>PUERTO ORDAZ</t>
  </si>
  <si>
    <t>QUITO</t>
  </si>
  <si>
    <t>RI</t>
  </si>
  <si>
    <t>RIO</t>
  </si>
  <si>
    <t>RM</t>
  </si>
  <si>
    <t>ROMA</t>
  </si>
  <si>
    <t>SF</t>
  </si>
  <si>
    <t>SAN FRANCISCO</t>
  </si>
  <si>
    <t>SP</t>
  </si>
  <si>
    <t>SAN PABLO</t>
  </si>
  <si>
    <t>SC</t>
  </si>
  <si>
    <t>SANTA CRUZ</t>
  </si>
  <si>
    <t>SA</t>
  </si>
  <si>
    <t>SANTIAGO</t>
  </si>
  <si>
    <t>SHANGHAI</t>
  </si>
  <si>
    <t>DL</t>
  </si>
  <si>
    <t>DALLAS</t>
  </si>
  <si>
    <t>TK</t>
  </si>
  <si>
    <t>TOKIO</t>
  </si>
  <si>
    <t>TO</t>
  </si>
  <si>
    <t>TORONTO</t>
  </si>
  <si>
    <t>TR</t>
  </si>
  <si>
    <t>TURIN</t>
  </si>
  <si>
    <t>VALPARAISO</t>
  </si>
  <si>
    <t>VC</t>
  </si>
  <si>
    <t>VANCOUVER</t>
  </si>
  <si>
    <t>WS</t>
  </si>
  <si>
    <t>WASHINGTON</t>
  </si>
  <si>
    <t>AS</t>
  </si>
  <si>
    <t>ASUNCION</t>
  </si>
  <si>
    <t>ATENAS</t>
  </si>
  <si>
    <t>BR</t>
  </si>
  <si>
    <t>BERLIN</t>
  </si>
  <si>
    <t>BE</t>
  </si>
  <si>
    <t>BERNA</t>
  </si>
  <si>
    <t>BUDAPEST</t>
  </si>
  <si>
    <t>CANBERRA</t>
  </si>
  <si>
    <t>COPENHAGUE</t>
  </si>
  <si>
    <t>EL CAIRO</t>
  </si>
  <si>
    <t>ST</t>
  </si>
  <si>
    <t>ESTOCOLMO</t>
  </si>
  <si>
    <t>GUATEMALA</t>
  </si>
  <si>
    <t>HK</t>
  </si>
  <si>
    <t>HELSINKI</t>
  </si>
  <si>
    <t>JAKARTA</t>
  </si>
  <si>
    <t>KUALA LUMPUR</t>
  </si>
  <si>
    <t>LH</t>
  </si>
  <si>
    <t>LA HABANA</t>
  </si>
  <si>
    <t>LISBOA</t>
  </si>
  <si>
    <t>MANAGUA</t>
  </si>
  <si>
    <t>MV</t>
  </si>
  <si>
    <t>MONTEVIDEO</t>
  </si>
  <si>
    <t>MS</t>
  </si>
  <si>
    <t>MOSCU</t>
  </si>
  <si>
    <t>OTTAWA</t>
  </si>
  <si>
    <t>PEKIN</t>
  </si>
  <si>
    <t>PRAGA</t>
  </si>
  <si>
    <t>PRETORIA</t>
  </si>
  <si>
    <t>RABAT</t>
  </si>
  <si>
    <t>SJ</t>
  </si>
  <si>
    <t>SAN JOSE</t>
  </si>
  <si>
    <t>SAN SALVADOR</t>
  </si>
  <si>
    <t>SD</t>
  </si>
  <si>
    <t>SANTO DOMINGO</t>
  </si>
  <si>
    <t>SU</t>
  </si>
  <si>
    <t>SEUL</t>
  </si>
  <si>
    <t>SINGAPUR</t>
  </si>
  <si>
    <t>SOFIA</t>
  </si>
  <si>
    <t>TEGUCIGALPA</t>
  </si>
  <si>
    <t>TEL AVIV</t>
  </si>
  <si>
    <t>VI</t>
  </si>
  <si>
    <t>VIENA</t>
  </si>
  <si>
    <t>WELLINGTON</t>
  </si>
  <si>
    <t>LETICIA</t>
  </si>
  <si>
    <t>BELGRADO</t>
  </si>
  <si>
    <t>LN</t>
  </si>
  <si>
    <t>LONDRES</t>
  </si>
  <si>
    <t>NUEVA DELHI</t>
  </si>
  <si>
    <t>GY</t>
  </si>
  <si>
    <t>GUAYAQUIL</t>
  </si>
  <si>
    <t>AM</t>
  </si>
  <si>
    <t>AMSTERDAM</t>
  </si>
  <si>
    <t>BUCAREST</t>
  </si>
  <si>
    <t>BANGKOK</t>
  </si>
  <si>
    <t>BL</t>
  </si>
  <si>
    <t>BRASILIA</t>
  </si>
  <si>
    <t>VARSOVIA</t>
  </si>
  <si>
    <t>CALI-COLOMBIA</t>
  </si>
  <si>
    <t>BADAJOS-ESPAÑA</t>
  </si>
  <si>
    <t>BILBAO-ESPAÑA</t>
  </si>
  <si>
    <t>BONN-ALEMANIA</t>
  </si>
  <si>
    <t>DUBLIN-IRLANDA</t>
  </si>
  <si>
    <t>CANADA</t>
  </si>
  <si>
    <t>BP</t>
  </si>
  <si>
    <t>BELLAVISTA CALLAO</t>
  </si>
  <si>
    <t>CARTAGENA</t>
  </si>
  <si>
    <t>JP</t>
  </si>
  <si>
    <t>NAGOYA</t>
  </si>
  <si>
    <t>CEYLAN</t>
  </si>
  <si>
    <t>CHAD</t>
  </si>
  <si>
    <t>REP.CHECA</t>
  </si>
  <si>
    <t>CHILE</t>
  </si>
  <si>
    <t>CHINA (R.P)</t>
  </si>
  <si>
    <t>CHIPRE</t>
  </si>
  <si>
    <t>COSTA MARFIL</t>
  </si>
  <si>
    <t>CAMBOYA</t>
  </si>
  <si>
    <t>CAMERUN</t>
  </si>
  <si>
    <t>COREA DEL NORTE</t>
  </si>
  <si>
    <t>COLOMBIA</t>
  </si>
  <si>
    <t>COMORAS (ISL)</t>
  </si>
  <si>
    <t>CONGO</t>
  </si>
  <si>
    <t>COTE DIVOIRE</t>
  </si>
  <si>
    <t>COSTA RICA</t>
  </si>
  <si>
    <t>CROACIA</t>
  </si>
  <si>
    <t>COREA DEL SUR</t>
  </si>
  <si>
    <t>CABO VERDE</t>
  </si>
  <si>
    <t>FLORENCIA</t>
  </si>
  <si>
    <t>D1</t>
  </si>
  <si>
    <t>EE</t>
  </si>
  <si>
    <t>MACARA</t>
  </si>
  <si>
    <t>KG</t>
  </si>
  <si>
    <t>KINGSTON</t>
  </si>
  <si>
    <t>AT</t>
  </si>
  <si>
    <t>ATLANTA</t>
  </si>
  <si>
    <t>EL ALTO</t>
  </si>
  <si>
    <t>DB</t>
  </si>
  <si>
    <t>DUBAI - EAU</t>
  </si>
  <si>
    <t>DINAMARCA</t>
  </si>
  <si>
    <t>DJIBOUTI</t>
  </si>
  <si>
    <t>DOMINICA</t>
  </si>
  <si>
    <t>EMIRATOS ARABES UNID</t>
  </si>
  <si>
    <t>ECUADOR</t>
  </si>
  <si>
    <t>EGIPTO</t>
  </si>
  <si>
    <t>ERITREA</t>
  </si>
  <si>
    <t>ESCOCIA</t>
  </si>
  <si>
    <t>ESLOVENIA</t>
  </si>
  <si>
    <t>EP</t>
  </si>
  <si>
    <t>ESPAÑA</t>
  </si>
  <si>
    <t>ET</t>
  </si>
  <si>
    <t>ESTONIA</t>
  </si>
  <si>
    <t>ESLOVAQUIA</t>
  </si>
  <si>
    <t>ETIOPIA</t>
  </si>
  <si>
    <t>EY</t>
  </si>
  <si>
    <t>SYDNEY</t>
  </si>
  <si>
    <t>PTO DE CONTROL FLUVI</t>
  </si>
  <si>
    <t>FIJI</t>
  </si>
  <si>
    <t>FILIPINAS</t>
  </si>
  <si>
    <t>FINLANDIA</t>
  </si>
  <si>
    <t>FA</t>
  </si>
  <si>
    <t>FRANCIA</t>
  </si>
  <si>
    <t>GABON</t>
  </si>
  <si>
    <t>GAMBIA</t>
  </si>
  <si>
    <t>GUINEA BISSAU</t>
  </si>
  <si>
    <t>GUINEA ECUATORIAL</t>
  </si>
  <si>
    <t>GEORGIA</t>
  </si>
  <si>
    <t>GHANA</t>
  </si>
  <si>
    <t>GRANADA</t>
  </si>
  <si>
    <t>GRAN BRETAÑA</t>
  </si>
  <si>
    <t>GRECIA</t>
  </si>
  <si>
    <t>GROENLANDIA</t>
  </si>
  <si>
    <t>GUINEA</t>
  </si>
  <si>
    <t>GUYANA</t>
  </si>
  <si>
    <t>GZ</t>
  </si>
  <si>
    <t>GUANGZHOU</t>
  </si>
  <si>
    <t>HAITI</t>
  </si>
  <si>
    <t>HOLANDA</t>
  </si>
  <si>
    <t>HONDURAS</t>
  </si>
  <si>
    <t>HUNGRIA</t>
  </si>
  <si>
    <t>ID</t>
  </si>
  <si>
    <t>INDEPENDENCIA</t>
  </si>
  <si>
    <t>INGLATERRA</t>
  </si>
  <si>
    <t>IRAK</t>
  </si>
  <si>
    <t>IRLANDA</t>
  </si>
  <si>
    <t>IRAN</t>
  </si>
  <si>
    <t>SALOMON ISLA</t>
  </si>
  <si>
    <t>ISLANDIA</t>
  </si>
  <si>
    <t>ISRAEL</t>
  </si>
  <si>
    <t>IT</t>
  </si>
  <si>
    <t>ITALIA</t>
  </si>
  <si>
    <t>JAMAICA</t>
  </si>
  <si>
    <t>JAPON</t>
  </si>
  <si>
    <t>JORDANIA</t>
  </si>
  <si>
    <t>KAZAJSTAN</t>
  </si>
  <si>
    <t>KENIA</t>
  </si>
  <si>
    <t>KIRIBATI</t>
  </si>
  <si>
    <t>KIRGUISTAN</t>
  </si>
  <si>
    <t>KUWAIT</t>
  </si>
  <si>
    <t>CURITIBA-BRASIL</t>
  </si>
  <si>
    <t>BURDEOS-FRANCIA</t>
  </si>
  <si>
    <t>BREMEN-ALEMANIA</t>
  </si>
  <si>
    <t>HUAQUILLAS-ECUADOR</t>
  </si>
  <si>
    <t>BARRANQUIA-COLOMBIA</t>
  </si>
  <si>
    <t>STUTTGART-ALEMANIA</t>
  </si>
  <si>
    <t>SAO PABLO-BRASIL</t>
  </si>
  <si>
    <t>SAN JUAN-PUERTO RICO</t>
  </si>
  <si>
    <t>AUCKLAND N. ZELANDIA</t>
  </si>
  <si>
    <t>ATLANTA-USA</t>
  </si>
  <si>
    <t>AMMAN-JORDANIA</t>
  </si>
  <si>
    <t>YAKARTA-INDONESIA</t>
  </si>
  <si>
    <t>KINGSTON-JAMAICA</t>
  </si>
  <si>
    <t>ZURICH-SUIZA</t>
  </si>
  <si>
    <t>ESTAMBUL</t>
  </si>
  <si>
    <t>REP DOMINICANA</t>
  </si>
  <si>
    <t>PORTO ALEGRE-BRASIL</t>
  </si>
  <si>
    <t>NEW JERSEY-USA</t>
  </si>
  <si>
    <t>GUADALAJARA-MEXICO</t>
  </si>
  <si>
    <t>SEVILLA-ESPAÑA</t>
  </si>
  <si>
    <t>ANTIOQUIA</t>
  </si>
  <si>
    <t>JOHANNESBURGO</t>
  </si>
  <si>
    <t>VENECIA-ITALIA</t>
  </si>
  <si>
    <t>VALENCIA-ESPAÑA</t>
  </si>
  <si>
    <t>TURQUIA</t>
  </si>
  <si>
    <t>TULSA</t>
  </si>
  <si>
    <t>TRIESTE-ITALIA</t>
  </si>
  <si>
    <t>NAIROBI-KENIA</t>
  </si>
  <si>
    <t>MACARA-ECUADOR</t>
  </si>
  <si>
    <t>MANILA-FILIPINAS</t>
  </si>
  <si>
    <t>MEDELLIN-COLOMBIA</t>
  </si>
  <si>
    <t>MONTERREY</t>
  </si>
  <si>
    <t>PALMA DE MAYORCA</t>
  </si>
  <si>
    <t>DUSSELDORT</t>
  </si>
  <si>
    <t>HANNOVER</t>
  </si>
  <si>
    <t>CDAD DEL CABO</t>
  </si>
  <si>
    <t>LA VALETA</t>
  </si>
  <si>
    <t>GRAN CANARIAS</t>
  </si>
  <si>
    <t>STA CRUZ - TENERIFE</t>
  </si>
  <si>
    <t>MUNICH-ALEMANIA</t>
  </si>
  <si>
    <t>BREMEN</t>
  </si>
  <si>
    <t>MELBOURNE</t>
  </si>
  <si>
    <t>LYON-FRANCIA</t>
  </si>
  <si>
    <t>LAOS</t>
  </si>
  <si>
    <t>LIBERIA</t>
  </si>
  <si>
    <t>LIBIA</t>
  </si>
  <si>
    <t>LESOTHO</t>
  </si>
  <si>
    <t>LETONIA</t>
  </si>
  <si>
    <t>LIECHTEN</t>
  </si>
  <si>
    <t>LITUANIA</t>
  </si>
  <si>
    <t>PTO DE CONTROL LACUS</t>
  </si>
  <si>
    <t>LUXEMBURGO</t>
  </si>
  <si>
    <t>EX R.YUG.MACEDONIA</t>
  </si>
  <si>
    <t>MADAGASCAR</t>
  </si>
  <si>
    <t>MALDIVAS</t>
  </si>
  <si>
    <t>MARRUECOS</t>
  </si>
  <si>
    <t>MAURITANIA</t>
  </si>
  <si>
    <t>MAURICIO</t>
  </si>
  <si>
    <t>MX</t>
  </si>
  <si>
    <t>MICRONESIA</t>
  </si>
  <si>
    <t>MALABIA</t>
  </si>
  <si>
    <t>MALI</t>
  </si>
  <si>
    <t>MALASIA</t>
  </si>
  <si>
    <t>MALTA</t>
  </si>
  <si>
    <t>MALAWI</t>
  </si>
  <si>
    <t>PTO DE CONTROL MARIT</t>
  </si>
  <si>
    <t>MONACO</t>
  </si>
  <si>
    <t>MONGOLIA</t>
  </si>
  <si>
    <t>REP.MOLDOVA</t>
  </si>
  <si>
    <t>MOZAMBIQUE</t>
  </si>
  <si>
    <t>MP</t>
  </si>
  <si>
    <t>MAC PIURA</t>
  </si>
  <si>
    <t>MYANMAR</t>
  </si>
  <si>
    <t>NAMIBIA</t>
  </si>
  <si>
    <t>NAURU</t>
  </si>
  <si>
    <t>NEPAL</t>
  </si>
  <si>
    <t>NIGER</t>
  </si>
  <si>
    <t>NIGERIA</t>
  </si>
  <si>
    <t>NICARAGUA</t>
  </si>
  <si>
    <t>NN</t>
  </si>
  <si>
    <t>&lt;NO DEFINIDO&gt;</t>
  </si>
  <si>
    <t>NE</t>
  </si>
  <si>
    <t>NUEVA ZELANDIA</t>
  </si>
  <si>
    <t>OMAN</t>
  </si>
  <si>
    <t>OSLO</t>
  </si>
  <si>
    <t>PAPUA (NG)</t>
  </si>
  <si>
    <t>PARAGUAY</t>
  </si>
  <si>
    <t>PERU</t>
  </si>
  <si>
    <t>POLONIA</t>
  </si>
  <si>
    <t>PORTUGAL</t>
  </si>
  <si>
    <t>PTO.RICO</t>
  </si>
  <si>
    <t>QATAR</t>
  </si>
  <si>
    <t>RECIFE</t>
  </si>
  <si>
    <t>MANAOS</t>
  </si>
  <si>
    <t>RIO BRANCO</t>
  </si>
  <si>
    <t>REP.CENTROAFRI</t>
  </si>
  <si>
    <t>ALEMANIA DEM</t>
  </si>
  <si>
    <t>REP.DOMINI</t>
  </si>
  <si>
    <t>TAMPA</t>
  </si>
  <si>
    <t>ALEMANIA</t>
  </si>
  <si>
    <t>RODHESIA</t>
  </si>
  <si>
    <t>RUMANIA</t>
  </si>
  <si>
    <t>RUSIA</t>
  </si>
  <si>
    <t>RWANDA</t>
  </si>
  <si>
    <t>SEATTLE</t>
  </si>
  <si>
    <t>SURAFRICA</t>
  </si>
  <si>
    <t>EL SALVADOR</t>
  </si>
  <si>
    <t>SAMOA OCCIDENTAL</t>
  </si>
  <si>
    <t>SENEGAL</t>
  </si>
  <si>
    <t>SEYCHELLES</t>
  </si>
  <si>
    <t>SIKKIM</t>
  </si>
  <si>
    <t>SIRIA</t>
  </si>
  <si>
    <t>SAINT KITIS Y NEVIS</t>
  </si>
  <si>
    <t>SIERRA LEONA</t>
  </si>
  <si>
    <t>SANTA LUCIA</t>
  </si>
  <si>
    <t>SAN MARINO</t>
  </si>
  <si>
    <t>SOMALIA</t>
  </si>
  <si>
    <t>STO.TOME Y PRINCIPE</t>
  </si>
  <si>
    <t>SUDAN</t>
  </si>
  <si>
    <t>SE</t>
  </si>
  <si>
    <t>SUECIA</t>
  </si>
  <si>
    <t>SZ</t>
  </si>
  <si>
    <t>SURINAM</t>
  </si>
  <si>
    <t>SAN VIC.GRANA</t>
  </si>
  <si>
    <t>SWAZILANDIA</t>
  </si>
  <si>
    <t>CUCUTA</t>
  </si>
  <si>
    <t>TAYIKISTAN</t>
  </si>
  <si>
    <t>TANZANIA</t>
  </si>
  <si>
    <t>TAILANDIA</t>
  </si>
  <si>
    <t>TOGO</t>
  </si>
  <si>
    <t>TONGA</t>
  </si>
  <si>
    <t>TRINI.TOBAG</t>
  </si>
  <si>
    <t>TURKMENISTAN</t>
  </si>
  <si>
    <t>PTO DE CONTROL TERRE</t>
  </si>
  <si>
    <t>TUNEZ</t>
  </si>
  <si>
    <t>TUVALU</t>
  </si>
  <si>
    <t>TAIWAN (CHN)</t>
  </si>
  <si>
    <t>KIEV</t>
  </si>
  <si>
    <t>UCRANIA</t>
  </si>
  <si>
    <t>UGANDA</t>
  </si>
  <si>
    <t>URUGUAY</t>
  </si>
  <si>
    <t>EE.UU</t>
  </si>
  <si>
    <t>VANAUTU</t>
  </si>
  <si>
    <t>VATICANO</t>
  </si>
  <si>
    <t>VIETNAM</t>
  </si>
  <si>
    <t>YEMEN</t>
  </si>
  <si>
    <t>YG</t>
  </si>
  <si>
    <t>R.F.YUGOSLAVIA</t>
  </si>
  <si>
    <t>ZAIRE</t>
  </si>
  <si>
    <t>ZAMBIA</t>
  </si>
  <si>
    <t>ZIMBABWE</t>
  </si>
  <si>
    <t>Prefijo_Dependencia</t>
  </si>
  <si>
    <t>Nombre_Dependencia</t>
  </si>
  <si>
    <t>Dependencia</t>
  </si>
  <si>
    <t>Administrado</t>
  </si>
  <si>
    <t>Sexo,</t>
  </si>
  <si>
    <t>Pais_Nac</t>
  </si>
  <si>
    <t>LM160091178</t>
  </si>
  <si>
    <t>INS HIJOS DE PERUANOS NAC. EN EXT. MAYORES DE EDAD</t>
  </si>
  <si>
    <t>APROBADO</t>
  </si>
  <si>
    <t>ENTREGA DE TITULO</t>
  </si>
  <si>
    <t>LIM</t>
  </si>
  <si>
    <t>CUADROS LARA, GONZALO ANTONIO</t>
  </si>
  <si>
    <t>M</t>
  </si>
  <si>
    <t>VEN</t>
  </si>
  <si>
    <t>LM160215841</t>
  </si>
  <si>
    <t>INS PERUANO POR MATRIMONIO</t>
  </si>
  <si>
    <t>SANCHEZ , DEISY MARCELA</t>
  </si>
  <si>
    <t>F</t>
  </si>
  <si>
    <t>COL</t>
  </si>
  <si>
    <t>LM160219136</t>
  </si>
  <si>
    <t>DESISTIDO</t>
  </si>
  <si>
    <t>ASOCIACION BENEFICIARIO</t>
  </si>
  <si>
    <t>FERNANDEZ SIVIRA, YESSICA CARLINA</t>
  </si>
  <si>
    <t>LM160166416</t>
  </si>
  <si>
    <t>SUAREZ CASANOVA, RONY</t>
  </si>
  <si>
    <t>BOL</t>
  </si>
  <si>
    <t>LM150241033</t>
  </si>
  <si>
    <t>LADD , BRENTON MARK</t>
  </si>
  <si>
    <t>AUL</t>
  </si>
  <si>
    <t>LM160268186</t>
  </si>
  <si>
    <t>TORRES ESTEBAN, MAGGLY KATHAIS</t>
  </si>
  <si>
    <t>LM160018856</t>
  </si>
  <si>
    <t>SCHULTE , JAMES DALE</t>
  </si>
  <si>
    <t>LM160105379</t>
  </si>
  <si>
    <t>KÜLLING , PETER ERNST</t>
  </si>
  <si>
    <t>SUI</t>
  </si>
  <si>
    <t>LM160234520</t>
  </si>
  <si>
    <t>BENCOMO LOYOLA, ROBERTO CARLOS</t>
  </si>
  <si>
    <t>LM160089709</t>
  </si>
  <si>
    <t>SEUC ALVAREZ, IRMA</t>
  </si>
  <si>
    <t>CUB</t>
  </si>
  <si>
    <t>LM160280534</t>
  </si>
  <si>
    <t>VARELA SILVA, SUZANA KELLY</t>
  </si>
  <si>
    <t>BRA</t>
  </si>
  <si>
    <t>LM160225800</t>
  </si>
  <si>
    <t>SALGADO TAPIA, NORMA ELENA</t>
  </si>
  <si>
    <t>LM160228545</t>
  </si>
  <si>
    <t>POUZA GONZALEZ, IDANIA</t>
  </si>
  <si>
    <t>LM140313573</t>
  </si>
  <si>
    <t>CHAVEZ MARTIN, JAVIER</t>
  </si>
  <si>
    <t>ESP</t>
  </si>
  <si>
    <t>LM140312160</t>
  </si>
  <si>
    <t>ARAYA BERRIOS, RUTH SILVANA</t>
  </si>
  <si>
    <t>CHL</t>
  </si>
  <si>
    <t>LM150219512</t>
  </si>
  <si>
    <t>OLIVARES ZAPIAIN, ELISABET</t>
  </si>
  <si>
    <t>LM150233293</t>
  </si>
  <si>
    <t>RAMIREZ AROSEMENA, CIELO DEL MAR</t>
  </si>
  <si>
    <t>PAN</t>
  </si>
  <si>
    <t>LM150320905</t>
  </si>
  <si>
    <t>SELD , CRISTIAN MARCELO</t>
  </si>
  <si>
    <t>ARN</t>
  </si>
  <si>
    <t>LM150190728</t>
  </si>
  <si>
    <t>LOURENÇO DA SILVA, ZACHARI</t>
  </si>
  <si>
    <t>LM160106886</t>
  </si>
  <si>
    <t>OBTENCIÓN DE LA DOBLE NACIONALIDAD</t>
  </si>
  <si>
    <t>EVALUACION DIRECTOR</t>
  </si>
  <si>
    <t>BRUFAU PARICIO, FRANCISCO</t>
  </si>
  <si>
    <t>LM160043407</t>
  </si>
  <si>
    <t>BEIM , DANIEL HARRY</t>
  </si>
  <si>
    <t>LM160205928</t>
  </si>
  <si>
    <t>RIVERA MACHADO, OTANE</t>
  </si>
  <si>
    <t>LM150278001</t>
  </si>
  <si>
    <t>SUAREZ LOPEZ, DUNIA</t>
  </si>
  <si>
    <t>LM150313923</t>
  </si>
  <si>
    <t>ALMODOVAR CHAVERO, ANASTASIO</t>
  </si>
  <si>
    <t>LM160156909</t>
  </si>
  <si>
    <t>FULLER , KYLE ALEJANDRO</t>
  </si>
  <si>
    <t>LM160099064</t>
  </si>
  <si>
    <t>OBTENCIÓN NACIONALIDAD PERUANA POR NATURALIZACIÓN</t>
  </si>
  <si>
    <t>NIKITINA , TETYANA</t>
  </si>
  <si>
    <t>UCR</t>
  </si>
  <si>
    <t>LM150325688</t>
  </si>
  <si>
    <t>MARTINEZ LOVERA, JHONNY JOSE</t>
  </si>
  <si>
    <t>LM150185844</t>
  </si>
  <si>
    <t>DENEGADO</t>
  </si>
  <si>
    <t>HERNANDEZ GOMEZ, MARIA EUGENIA</t>
  </si>
  <si>
    <t>LM160092168</t>
  </si>
  <si>
    <t>NO PRESENTADO</t>
  </si>
  <si>
    <t>LOPEZ BELTRAN, SONIA</t>
  </si>
  <si>
    <t>LM150259593</t>
  </si>
  <si>
    <t>ABBOUZI , ADIL</t>
  </si>
  <si>
    <t>MAR</t>
  </si>
  <si>
    <t>LM160114049</t>
  </si>
  <si>
    <t>LOPEZ LLERENA, JIMM LESTER</t>
  </si>
  <si>
    <t>LM140212799</t>
  </si>
  <si>
    <t>SENMACHE PALACIOS, PABLO JOSE</t>
  </si>
  <si>
    <t>LM150247720</t>
  </si>
  <si>
    <t>RAMOS ROMERO, ANGEL SANTOS SELO</t>
  </si>
  <si>
    <t>HOL</t>
  </si>
  <si>
    <t>LM150181707</t>
  </si>
  <si>
    <t>SELLES JOVER, LLUIS</t>
  </si>
  <si>
    <t>LM160038784</t>
  </si>
  <si>
    <t>ILLAS DE CARO, YHAMILLA JOSEFINA</t>
  </si>
  <si>
    <t>LM150292685</t>
  </si>
  <si>
    <t>ZULOAGA RADA, MARINA</t>
  </si>
  <si>
    <t>LM150193465</t>
  </si>
  <si>
    <t>FONSECA TORAL, PABLO</t>
  </si>
  <si>
    <t>ECU</t>
  </si>
  <si>
    <t>LM150298626</t>
  </si>
  <si>
    <t>ABIDI , SAID</t>
  </si>
  <si>
    <t>LM160025183</t>
  </si>
  <si>
    <t>COUTO CORRAL, MARIANO</t>
  </si>
  <si>
    <t>LM160200786</t>
  </si>
  <si>
    <t>PALMA RIVERA, DANIEL JOSE</t>
  </si>
  <si>
    <t>LM150238331</t>
  </si>
  <si>
    <t>COSMEN CUENDE, JOAQUIN</t>
  </si>
  <si>
    <t>LM150232195</t>
  </si>
  <si>
    <t>VELASQUEZ MORENO, HENRY JOSE</t>
  </si>
  <si>
    <t>NIC</t>
  </si>
  <si>
    <t>LM160076296</t>
  </si>
  <si>
    <t>SOLERA CABALLERO, JUAN IGNACIO</t>
  </si>
  <si>
    <t>LM160213086</t>
  </si>
  <si>
    <t>DUMITRU , CRISTINA</t>
  </si>
  <si>
    <t>RUM</t>
  </si>
  <si>
    <t>LM150286129</t>
  </si>
  <si>
    <t>CAITA GALVIS, CINDY VANESSA</t>
  </si>
  <si>
    <t>LM150248953</t>
  </si>
  <si>
    <t>LEGASPI ETCHECHURY, ALEJANDRO SERGIO</t>
  </si>
  <si>
    <t>URU</t>
  </si>
  <si>
    <t>LM160151512</t>
  </si>
  <si>
    <t>SANTACRUZ SUAREZ, ENCARNACION</t>
  </si>
  <si>
    <t>LM160191149</t>
  </si>
  <si>
    <t>PEÑALOZA TEJADA, JACKELINE</t>
  </si>
  <si>
    <t>LM160138563</t>
  </si>
  <si>
    <t>GONZALEZ DIAZ, JULIO CESAR</t>
  </si>
  <si>
    <t>LM160269148</t>
  </si>
  <si>
    <t>MEJIA GUERRA, MELISSA DEL VALLE</t>
  </si>
  <si>
    <t>LM160256265</t>
  </si>
  <si>
    <t>JIMENEZ GUEVARA, VALERIA SILVANA</t>
  </si>
  <si>
    <t>LM160140503</t>
  </si>
  <si>
    <t>MOLL DE DU BOULAY, NATASHA LUDMILA</t>
  </si>
  <si>
    <t>LM160257498</t>
  </si>
  <si>
    <t>DELGADILLO MERCADO, MARIA MAGDALENA</t>
  </si>
  <si>
    <t>MEX</t>
  </si>
  <si>
    <t>LM160244250</t>
  </si>
  <si>
    <t>MARMOLEJOS BELTRAN, FRANKLIN STERLING</t>
  </si>
  <si>
    <t>RDO</t>
  </si>
  <si>
    <t>LM160274910</t>
  </si>
  <si>
    <t>RAMIREZ ORTIZ, KEVIN JOSEPH</t>
  </si>
  <si>
    <t>LM160040760</t>
  </si>
  <si>
    <t>MARROCU , RICCARDO</t>
  </si>
  <si>
    <t>ITA</t>
  </si>
  <si>
    <t>LM160192991</t>
  </si>
  <si>
    <t>GAMARRA COVA, ANNIE VALENTINA</t>
  </si>
  <si>
    <t>LM160089289</t>
  </si>
  <si>
    <t>VEGA , EMILY ANN</t>
  </si>
  <si>
    <t>LM160299605</t>
  </si>
  <si>
    <t>JIMENEZ MORILLO, ANTONIO</t>
  </si>
  <si>
    <t>LM160194840</t>
  </si>
  <si>
    <t>IBAÑEZ DE BUHYTRON, CAROLA CLAUDIA</t>
  </si>
  <si>
    <t>LM160174945</t>
  </si>
  <si>
    <t>LM160299850</t>
  </si>
  <si>
    <t>CHARBONNEAU , NICOLAS, SÉBASTIEN</t>
  </si>
  <si>
    <t>FRA</t>
  </si>
  <si>
    <t>LM160061944</t>
  </si>
  <si>
    <t>ALTAMIRANDA , MARIANA BELEN</t>
  </si>
  <si>
    <t>LM160029300</t>
  </si>
  <si>
    <t>MARTAH , MUSTAPHA</t>
  </si>
  <si>
    <t>LM160225049</t>
  </si>
  <si>
    <t>RUIZ BRICEÑO, SOFIA CAROLINA</t>
  </si>
  <si>
    <t>LM150290120</t>
  </si>
  <si>
    <t>NIFOSI' , GIOVANNI</t>
  </si>
  <si>
    <t>LM150120158</t>
  </si>
  <si>
    <t>MURAROTTO , TATIANA</t>
  </si>
  <si>
    <t>LM150140563</t>
  </si>
  <si>
    <t>LINARES HERNANDEZ, NELSON ENRIQUE</t>
  </si>
  <si>
    <t>LM160089014</t>
  </si>
  <si>
    <t>RATHEE , RAKESH</t>
  </si>
  <si>
    <t>IDI</t>
  </si>
  <si>
    <t>LM160283665</t>
  </si>
  <si>
    <t>BHAMBHANI , HARISH KUMAR</t>
  </si>
  <si>
    <t>LM160284114</t>
  </si>
  <si>
    <t>AVILA TORRES, YANELIS</t>
  </si>
  <si>
    <t>LM140300225</t>
  </si>
  <si>
    <t>MADRAZO PIMIENTA, CARLOS</t>
  </si>
  <si>
    <t>LM150135376</t>
  </si>
  <si>
    <t>OLMOS , GABRIELA DEL VALLE</t>
  </si>
  <si>
    <t>LM150218571</t>
  </si>
  <si>
    <t>FERNANDEZ SIVIRA, PERCY ARIZON</t>
  </si>
  <si>
    <t>LM140306746</t>
  </si>
  <si>
    <t>CASTANEDA , LESLIE MARIE</t>
  </si>
  <si>
    <t>LM160114301</t>
  </si>
  <si>
    <t>STOLL GAVIDIA, VICTOR MANUEL</t>
  </si>
  <si>
    <t>LM160210519</t>
  </si>
  <si>
    <t>SALAZAR SANTANA, JUAN MANUEL</t>
  </si>
  <si>
    <t>LM160094944</t>
  </si>
  <si>
    <t>SERRANO RODRIGUEZ, JUAN ANTONIO</t>
  </si>
  <si>
    <t>LM150181844</t>
  </si>
  <si>
    <t>ZAMUDIO PEÑA, ROSA ADRIANA</t>
  </si>
  <si>
    <t>LM150212819</t>
  </si>
  <si>
    <t>CLAVIER BOTETANO, FERNANDO</t>
  </si>
  <si>
    <t>LM160295644</t>
  </si>
  <si>
    <t>TORRES GUTIERREZ, ISAIAS JOSE</t>
  </si>
  <si>
    <t>LM150178099</t>
  </si>
  <si>
    <t>LEBABINA , EKATERINA</t>
  </si>
  <si>
    <t>RUS</t>
  </si>
  <si>
    <t>LM160260298</t>
  </si>
  <si>
    <t>ALEGRE , GUSTAVO DANIEL</t>
  </si>
  <si>
    <t>LM160270443</t>
  </si>
  <si>
    <t>ACEVEDO GIL, NATALIA SOLEDAD</t>
  </si>
  <si>
    <t>LM150116698</t>
  </si>
  <si>
    <t>CARDONA , JULIETTE</t>
  </si>
  <si>
    <t>LM150293960</t>
  </si>
  <si>
    <t>DE CANDIDO , JEAN FRANCO</t>
  </si>
  <si>
    <t>LM150161436</t>
  </si>
  <si>
    <t>DRAGOMIR , ION CONSTANTIN</t>
  </si>
  <si>
    <t>LM150126326</t>
  </si>
  <si>
    <t>MICHILOT VARA, IVAN</t>
  </si>
  <si>
    <t>LM140290128</t>
  </si>
  <si>
    <t>LANTIGUA MINAYA, ARISMENDYS DE JESUS</t>
  </si>
  <si>
    <t>LM150197843</t>
  </si>
  <si>
    <t>HUANG , LINDONG</t>
  </si>
  <si>
    <t>CHN</t>
  </si>
  <si>
    <t>LM150200200</t>
  </si>
  <si>
    <t>SANCHEZ CARDONA, ZORAYDA</t>
  </si>
  <si>
    <t>LM120243826</t>
  </si>
  <si>
    <t>VILLAVICENCIO , RAUL MARCELO</t>
  </si>
  <si>
    <t>LM160186464</t>
  </si>
  <si>
    <t>ZUAZNABAR PADILLA, BRUNO</t>
  </si>
  <si>
    <t>LM160170745</t>
  </si>
  <si>
    <t>GOMAA MOHAMED OMAR , MOHAMED</t>
  </si>
  <si>
    <t>EGI</t>
  </si>
  <si>
    <t>LM160063357</t>
  </si>
  <si>
    <t>GONZALEZ ARAGON, SONIA</t>
  </si>
  <si>
    <t>LM150302208</t>
  </si>
  <si>
    <t>MEDVEDEVA , KRISTINA</t>
  </si>
  <si>
    <t>LM160070318</t>
  </si>
  <si>
    <t>PISFIL BARRETO, ANA GABRIELA</t>
  </si>
  <si>
    <t>LM160070571</t>
  </si>
  <si>
    <t>MENDEZ DELGADO, NATALIA</t>
  </si>
  <si>
    <t>LM150238489</t>
  </si>
  <si>
    <t>GARCIA CERVILLA, JOSE ANTONIO</t>
  </si>
  <si>
    <t>LM150266420</t>
  </si>
  <si>
    <t>DEXTRE FERNANDEZ, CARLOS EDUARDO</t>
  </si>
  <si>
    <t>LM140313041</t>
  </si>
  <si>
    <t>VITALE , LUCA</t>
  </si>
  <si>
    <t>LM160074559</t>
  </si>
  <si>
    <t>NAVA RODRIGUEZ, GUSTAVO</t>
  </si>
  <si>
    <t>LM140295227</t>
  </si>
  <si>
    <t>MELGAR PAULA, LAURA NAIR</t>
  </si>
  <si>
    <t>LM150249139</t>
  </si>
  <si>
    <t>DUEÑAS MAC PHERSON, MAYRA ALEJANDRA</t>
  </si>
  <si>
    <t>LM160016780</t>
  </si>
  <si>
    <t>CHIRINOS PEREZ, ALBERTO DAVID</t>
  </si>
  <si>
    <t>LM150202591</t>
  </si>
  <si>
    <t>HERRERO ALVARO, MANUEL</t>
  </si>
  <si>
    <t>LM150162851</t>
  </si>
  <si>
    <t>SANCHEZ MARTINEZ, DANIEL</t>
  </si>
  <si>
    <t>LM160116799</t>
  </si>
  <si>
    <t>RIOS RIVERA, PAOLA ANDREA</t>
  </si>
  <si>
    <t>LM160027953</t>
  </si>
  <si>
    <t>DIAZ PACHECO, MARIA ALEJANDRA</t>
  </si>
  <si>
    <t>LM160155587</t>
  </si>
  <si>
    <t>RAMÍREZ PEÑA, DEIVYS</t>
  </si>
  <si>
    <t>LM160288351</t>
  </si>
  <si>
    <t>HENRIQUEZ BERTAGGIA, MARIA ALEJANDRA</t>
  </si>
  <si>
    <t>LM150146481</t>
  </si>
  <si>
    <t>MARTINEZ ABREGO, ALAN FRANKLIN</t>
  </si>
  <si>
    <t>SAL</t>
  </si>
  <si>
    <t>LM160024407</t>
  </si>
  <si>
    <t>LEIVA , DARIO RUBEN</t>
  </si>
  <si>
    <t>LM160089941</t>
  </si>
  <si>
    <t>BEDOYA ROBALINO, SILVIA SUSANA</t>
  </si>
  <si>
    <t>LM150219605</t>
  </si>
  <si>
    <t>SUAREZ SANCHEZ, FERNANDO</t>
  </si>
  <si>
    <t>LM160085058</t>
  </si>
  <si>
    <t>VAZQUEZ DE LA CRUZ, ANTONIO DE JESÚS</t>
  </si>
  <si>
    <t>LM150305643</t>
  </si>
  <si>
    <t>CRUZ CERDA, NICOLLE ANDREA</t>
  </si>
  <si>
    <t>LM160261568</t>
  </si>
  <si>
    <t>ORTEGA RUIZ, FHELIPMAR NAIBI</t>
  </si>
  <si>
    <t>LM160273793</t>
  </si>
  <si>
    <t>FLORES AVENDAÑO, VICTOR JOSE</t>
  </si>
  <si>
    <t>LM160100724</t>
  </si>
  <si>
    <t>TAMAYO BLANCO, YARINE</t>
  </si>
  <si>
    <t>LM150255515</t>
  </si>
  <si>
    <t>SHEVTSOVA , OLGA</t>
  </si>
  <si>
    <t>LM150042910</t>
  </si>
  <si>
    <t>RIGHETTI , GIORDANO</t>
  </si>
  <si>
    <t>LM160261729</t>
  </si>
  <si>
    <t>SANZ RODRIGUEZ, MARIA GABRIELA</t>
  </si>
  <si>
    <t>LM160144378</t>
  </si>
  <si>
    <t>RENUNCIA A LA NACIONALIDAD PERUANA</t>
  </si>
  <si>
    <t>CABRERA BRAVO, ARMANDO</t>
  </si>
  <si>
    <t>LM150147075</t>
  </si>
  <si>
    <t>KAULICKE , PETER CLAUS JÜRGEN</t>
  </si>
  <si>
    <t>RFA</t>
  </si>
  <si>
    <t>LM160105701</t>
  </si>
  <si>
    <t>NAPA , RYAN</t>
  </si>
  <si>
    <t>LM160041129</t>
  </si>
  <si>
    <t>RUTHERFORD , DAVID EDWARD</t>
  </si>
  <si>
    <t>LM160285964</t>
  </si>
  <si>
    <t>MOSQUEA OVALLES, JOSE MANUEL</t>
  </si>
  <si>
    <t>LM150229818</t>
  </si>
  <si>
    <t>AMADOR , SANDRO JOSE</t>
  </si>
  <si>
    <t>LM150313287</t>
  </si>
  <si>
    <t>MARQUEZ SANCHEZ, CAROLINA ELENA</t>
  </si>
  <si>
    <t>LM150143056</t>
  </si>
  <si>
    <t>DIAZ REYES, ELMER JAVIER</t>
  </si>
  <si>
    <t>HON</t>
  </si>
  <si>
    <t>LM160254485</t>
  </si>
  <si>
    <t>MORENO GONZALEZ, JABELDI ANDREA</t>
  </si>
  <si>
    <t>LM160301948</t>
  </si>
  <si>
    <t>CUIZA RAMOS, ELIZABETH CINTHIA</t>
  </si>
  <si>
    <t>LM160331857</t>
  </si>
  <si>
    <t>BURBANO ARRAZOLA, NATALIA</t>
  </si>
  <si>
    <t>LM150198783</t>
  </si>
  <si>
    <t>MEJIAS FARINA, BRIGITTE MARITZA</t>
  </si>
  <si>
    <t>LM130099125</t>
  </si>
  <si>
    <t>CHANG-RODRIGUEZ , RAQUEL MARIA</t>
  </si>
  <si>
    <t>LM160093870</t>
  </si>
  <si>
    <t>PERICO RODRIGUEZ, ANGELA PATRICIA</t>
  </si>
  <si>
    <t>LM160202549</t>
  </si>
  <si>
    <t>GRAVAGNE , GEORGE STANLEY</t>
  </si>
  <si>
    <t>LM140264410</t>
  </si>
  <si>
    <t>MENDEZ LIMPIAS, GERALDINE</t>
  </si>
  <si>
    <t>LM150254340</t>
  </si>
  <si>
    <t>GARCIA CORDAL, ENRIQUE</t>
  </si>
  <si>
    <t>LM160317396</t>
  </si>
  <si>
    <t>MORILLO LORENZO, ANGELA</t>
  </si>
  <si>
    <t>LM160078563</t>
  </si>
  <si>
    <t>HURTADO URIBE, MARIA EUGENIA</t>
  </si>
  <si>
    <t>LM150030650</t>
  </si>
  <si>
    <t>FUENTES AMASIFUEN, RAYMI CONSUELO</t>
  </si>
  <si>
    <t>LM150042774</t>
  </si>
  <si>
    <t>MARCATO , MAURIZIO</t>
  </si>
  <si>
    <t>LM160092034</t>
  </si>
  <si>
    <t>RONDELEZ , FREIJA SIGRID</t>
  </si>
  <si>
    <t>BEL</t>
  </si>
  <si>
    <t>LM160065346</t>
  </si>
  <si>
    <t>DAHER MACHADO, RAFAEL</t>
  </si>
  <si>
    <t>LM160287156</t>
  </si>
  <si>
    <t>HEVIA CORREA, DIOGNIS</t>
  </si>
  <si>
    <t>LM150247295</t>
  </si>
  <si>
    <t>LUGO IZQUIERDO, PETRA MIGDALIA</t>
  </si>
  <si>
    <t>LM160233394</t>
  </si>
  <si>
    <t>MEDINA MILLAN, KATERYNA</t>
  </si>
  <si>
    <t>LM160272981</t>
  </si>
  <si>
    <t>PAJUELO GALVEZ, JOSELYN NICOLE</t>
  </si>
  <si>
    <t>LM160268702</t>
  </si>
  <si>
    <t>TURNER , RUTH MARY GRAY</t>
  </si>
  <si>
    <t>GRB</t>
  </si>
  <si>
    <t>LM150002786</t>
  </si>
  <si>
    <t>BLANCO HUANCA, NELIA</t>
  </si>
  <si>
    <t>LM150300638</t>
  </si>
  <si>
    <t>QUIÑONES RIVERA, PAOLA MARGARITA</t>
  </si>
  <si>
    <t>LM150143281</t>
  </si>
  <si>
    <t>CABALLERO PEREZ, BLADIMIR</t>
  </si>
  <si>
    <t>LM140287272</t>
  </si>
  <si>
    <t>GUZMAN HOYOS, ELKIN ARSENIO</t>
  </si>
  <si>
    <t>LM160326121</t>
  </si>
  <si>
    <t>SAIZ , SAMUEL</t>
  </si>
  <si>
    <t>LM160241849</t>
  </si>
  <si>
    <t>LOPEZ CRUZ, ASTRID JONHANY</t>
  </si>
  <si>
    <t>LM160142551</t>
  </si>
  <si>
    <t>SANTIVAÑEZ SOLANO, DIANA CARMELA</t>
  </si>
  <si>
    <t>LM160295966</t>
  </si>
  <si>
    <t>PÉREZ GUTIÉRREZ, JOEL</t>
  </si>
  <si>
    <t>LM160123976</t>
  </si>
  <si>
    <t>LM160292145</t>
  </si>
  <si>
    <t>LOPEZ CARRION, LUBIA DEL SOCORRO</t>
  </si>
  <si>
    <t>LM150324619</t>
  </si>
  <si>
    <t>LUCENA BETANCOURT, STELLA LUDMILA PASTORA</t>
  </si>
  <si>
    <t>LM160306165</t>
  </si>
  <si>
    <t>MERIKHI , WALID</t>
  </si>
  <si>
    <t>ARL</t>
  </si>
  <si>
    <t>LM160141582</t>
  </si>
  <si>
    <t>MARTINEZ CASTILLO, OMAR CRISTIAN</t>
  </si>
  <si>
    <t>LM160236981</t>
  </si>
  <si>
    <t>HERNANDEZ CABRERA, MARTA ARELY</t>
  </si>
  <si>
    <t>LM160104853</t>
  </si>
  <si>
    <t>LM150319726</t>
  </si>
  <si>
    <t>MATEO MARTINEZ, YOHANNY MANUEL</t>
  </si>
  <si>
    <t>LM150325013</t>
  </si>
  <si>
    <t>FAGUNDEZ ROJAS, DAYANA JOSE</t>
  </si>
  <si>
    <t>LM160190850</t>
  </si>
  <si>
    <t>IMPRESION</t>
  </si>
  <si>
    <t>AVRIL , CLAIRE,ANNE,HÉLÈNE,THÉRÈSE</t>
  </si>
  <si>
    <t>LM160284511</t>
  </si>
  <si>
    <t>CHUNG DE VALECILLOS, MAYLING</t>
  </si>
  <si>
    <t>LM160107449</t>
  </si>
  <si>
    <t>JENKINS , ALAN GEORGE</t>
  </si>
  <si>
    <t>LM150178623</t>
  </si>
  <si>
    <t>OUD , VINCENT APOLLO</t>
  </si>
  <si>
    <t>LM150256851</t>
  </si>
  <si>
    <t>ORTEGA PULIDO, SANDRA LILIANA</t>
  </si>
  <si>
    <t>LM150197419</t>
  </si>
  <si>
    <t>TORRES IBLA, JULIETH STEPHANIE</t>
  </si>
  <si>
    <t>LM150190166</t>
  </si>
  <si>
    <t>GAUTERO , DIEGO RAFAEL</t>
  </si>
  <si>
    <t>LM160116521</t>
  </si>
  <si>
    <t>DE ALMEIDA SÉRGIO, FERNANDO</t>
  </si>
  <si>
    <t>POR</t>
  </si>
  <si>
    <t>LM150214492</t>
  </si>
  <si>
    <t>LM160241593</t>
  </si>
  <si>
    <t>RONDON ARIAS, CELESTE ESTRELLA ANTONIETA</t>
  </si>
  <si>
    <t>LM160132072</t>
  </si>
  <si>
    <t>COLLYNS , DANIEL BAYLY</t>
  </si>
  <si>
    <t>LM150182951</t>
  </si>
  <si>
    <t>GUERRA ALVIAREZ, LIGIA EMERITA</t>
  </si>
  <si>
    <t>LM160062944</t>
  </si>
  <si>
    <t>CANET NAVARRO, JOSE MANUEL</t>
  </si>
  <si>
    <t>LM150317935</t>
  </si>
  <si>
    <t>BOULAND , FABIEN PATRICK</t>
  </si>
  <si>
    <t>LM150136325</t>
  </si>
  <si>
    <t>NEGREIROS DA SILVA, JOYCE</t>
  </si>
  <si>
    <t>LM140315626</t>
  </si>
  <si>
    <t>MINAYA PEGUERO, JOSUE ANGEL</t>
  </si>
  <si>
    <t>LM150142293</t>
  </si>
  <si>
    <t>YDROGO VILLAVERDE M F NOVAIS, JOSÉ LUÍS</t>
  </si>
  <si>
    <t>LM150321254</t>
  </si>
  <si>
    <t>GANGLOFF , BENJAMIN EDWARD</t>
  </si>
  <si>
    <t>LM160040664</t>
  </si>
  <si>
    <t>MUSMAR , JAMAL JAAFAR SALEH</t>
  </si>
  <si>
    <t>JOR</t>
  </si>
  <si>
    <t>LM160244555</t>
  </si>
  <si>
    <t>ALONSO GARCIA, VICTOR MANUEL</t>
  </si>
  <si>
    <t>LM160137499</t>
  </si>
  <si>
    <t>DA SILVA TORRES, CATHERINE CECILIA</t>
  </si>
  <si>
    <t>LM160176566</t>
  </si>
  <si>
    <t>GARRIDO GUERRERO, GLADYS ERELIA</t>
  </si>
  <si>
    <t>LM150318305</t>
  </si>
  <si>
    <t>BECUCCI , MATTIA ERWIN GIORGIO</t>
  </si>
  <si>
    <t>LM160041963</t>
  </si>
  <si>
    <t>CATTERALL , GARY EDWARD</t>
  </si>
  <si>
    <t>LM150195803</t>
  </si>
  <si>
    <t>GONZALES HERRERA, HILDA EUFEMIA</t>
  </si>
  <si>
    <t>GUA</t>
  </si>
  <si>
    <t>LM150290594</t>
  </si>
  <si>
    <t>TAHIRI , ADEL</t>
  </si>
  <si>
    <t>LM160052546</t>
  </si>
  <si>
    <t>ZASTRAN , IULIANA ROXANA</t>
  </si>
  <si>
    <t>LM150222481</t>
  </si>
  <si>
    <t>LARROSA DAVILA, CLAUDIO ARIEL</t>
  </si>
  <si>
    <t>LM160071132</t>
  </si>
  <si>
    <t>TORRENCE , DAVID SCOTT</t>
  </si>
  <si>
    <t>LM160279047</t>
  </si>
  <si>
    <t>TORRES DIAZ, NURY ESTHER</t>
  </si>
  <si>
    <t>LM160004987</t>
  </si>
  <si>
    <t>SANSON GARRIDO, OSVALDO DANIEL</t>
  </si>
  <si>
    <t>LM160188645</t>
  </si>
  <si>
    <t>GUTIERREZ BLANCO, CARMEN ROSARIO</t>
  </si>
  <si>
    <t>LM160162218</t>
  </si>
  <si>
    <t>AHMED MAHMOUD MOHAMED ABDRABOU , KARIM</t>
  </si>
  <si>
    <t>LM150275456</t>
  </si>
  <si>
    <t>VARELA RODRIGUEZ, JOSÉ</t>
  </si>
  <si>
    <t>LM150273562</t>
  </si>
  <si>
    <t>CRISP , AMERA ANNE</t>
  </si>
  <si>
    <t>LM150118307</t>
  </si>
  <si>
    <t>ORTIZ GARCELL, LESTER</t>
  </si>
  <si>
    <t>LM160099559</t>
  </si>
  <si>
    <t>BROWNE , MELISSA</t>
  </si>
  <si>
    <t>CAN</t>
  </si>
  <si>
    <t>LM160105581</t>
  </si>
  <si>
    <t>AJAZ , FARRUKH</t>
  </si>
  <si>
    <t>PAK</t>
  </si>
  <si>
    <t>LM160193893</t>
  </si>
  <si>
    <t>VALLENILLA BELLO, LEOPOLDO MATEO</t>
  </si>
  <si>
    <t>LM160081628</t>
  </si>
  <si>
    <t>RUBIO MOYA, MARIA ALEJANDRA</t>
  </si>
  <si>
    <t>LM160028883</t>
  </si>
  <si>
    <t>NAVARRO , ABBY VANESSA</t>
  </si>
  <si>
    <t>LM160214660</t>
  </si>
  <si>
    <t>WU , HSIN - I</t>
  </si>
  <si>
    <t>TWN</t>
  </si>
  <si>
    <t>LM150286977</t>
  </si>
  <si>
    <t>RESTREPO CORREA, GLORIA INES</t>
  </si>
  <si>
    <t>HÄFELI , DANIEL</t>
  </si>
  <si>
    <t>LM160018669</t>
  </si>
  <si>
    <t>PEREZ HERRANZ, DIEGO JOSE</t>
  </si>
  <si>
    <t>LM160014608</t>
  </si>
  <si>
    <t>HINOSTROZA , RENSSO</t>
  </si>
  <si>
    <t>LM150175115</t>
  </si>
  <si>
    <t>SANCHEZ NUÑEZ, JAVIER</t>
  </si>
  <si>
    <t>LM150098746</t>
  </si>
  <si>
    <t>STRELIOFF , TAVIS RON</t>
  </si>
  <si>
    <t>LM150256331</t>
  </si>
  <si>
    <t>ZEGARRA SANMARTIN, ELIANA SOFIA</t>
  </si>
  <si>
    <t>LM150293070</t>
  </si>
  <si>
    <t>ARENAS WALLS, JORGE</t>
  </si>
  <si>
    <t>LM160165927</t>
  </si>
  <si>
    <t>ALVAREZ ROSAS, OSWALDO FILADELFO</t>
  </si>
  <si>
    <t>LM150262934</t>
  </si>
  <si>
    <t>FERREIRA ROJAS, ALVARO</t>
  </si>
  <si>
    <t>LM160231241</t>
  </si>
  <si>
    <t>DEL BARCO GANDARILLAS, PATRICIA CARLOTA</t>
  </si>
  <si>
    <t>LM160238978</t>
  </si>
  <si>
    <t>MENA RODRÍGUEZ, LÁZARO</t>
  </si>
  <si>
    <t>LM160143951</t>
  </si>
  <si>
    <t>RAMIREZ DIAZ, CESAR AUGUSTO</t>
  </si>
  <si>
    <t>LM160109083</t>
  </si>
  <si>
    <t>LAMONT , ANGUS MACKINNON</t>
  </si>
  <si>
    <t>LM160226858</t>
  </si>
  <si>
    <t>LOZA AZNARAN, JOSELINE ROSENA</t>
  </si>
  <si>
    <t>LM150057702</t>
  </si>
  <si>
    <t>ABU SHAIBEH SHANAA, LILIAN</t>
  </si>
  <si>
    <t>LM160018403</t>
  </si>
  <si>
    <t>HERAS LLORENTE, IGNACIO</t>
  </si>
  <si>
    <t>LM160101771</t>
  </si>
  <si>
    <t>ORE , ISRAEL ALEXANDER</t>
  </si>
  <si>
    <t>LM160104395</t>
  </si>
  <si>
    <t>VIÑAS CORDERO, MARY FRANCIS MERCEDES</t>
  </si>
  <si>
    <t>LM150223849</t>
  </si>
  <si>
    <t>PICHAVANT BAUMIER, JOSSELIN AUGUSTE JACQUES</t>
  </si>
  <si>
    <t>LM160225007</t>
  </si>
  <si>
    <t>MIRANDA DE LA PEÑA, LUIS CALIXTO</t>
  </si>
  <si>
    <t>LM160267765</t>
  </si>
  <si>
    <t>RUIZ ROMAN, DEYVI MAYKOL</t>
  </si>
  <si>
    <t>LM150250159</t>
  </si>
  <si>
    <t>ALLUE CORNELLES, SEBASTIAN</t>
  </si>
  <si>
    <t>LM150301887</t>
  </si>
  <si>
    <t>RIFAI GIL, OMAR FERNANDO</t>
  </si>
  <si>
    <t>LM150232769</t>
  </si>
  <si>
    <t>VARGAS RAMIREZ, MARTA LILIANA</t>
  </si>
  <si>
    <t>LM150105755</t>
  </si>
  <si>
    <t>CASTELLANOS TELLEZ, RAFAEL</t>
  </si>
  <si>
    <t>LM150195460</t>
  </si>
  <si>
    <t>SANDOVAL PASTRANA, OSIRIS EDEL</t>
  </si>
  <si>
    <t>LM160009035</t>
  </si>
  <si>
    <t>CASTILLO LÓPEZ, NERY JAVIER</t>
  </si>
  <si>
    <t>LM150016201</t>
  </si>
  <si>
    <t>JURADO BELLIDO, MARIA BENILDE</t>
  </si>
  <si>
    <t>LM150218567</t>
  </si>
  <si>
    <t>HELDER , LUIS EDUARDO</t>
  </si>
  <si>
    <t>LM160252150</t>
  </si>
  <si>
    <t>DUARTE DEL LLANO, IENZO JESUS</t>
  </si>
  <si>
    <t>LM160020501</t>
  </si>
  <si>
    <t>SINGH , PARTAP</t>
  </si>
  <si>
    <t>LM150243170</t>
  </si>
  <si>
    <t>ARONHALT , DAVID K</t>
  </si>
  <si>
    <t>LM150167782</t>
  </si>
  <si>
    <t>GILMORE , DENNIS ARTHUR</t>
  </si>
  <si>
    <t>SAF</t>
  </si>
  <si>
    <t>LM150268706</t>
  </si>
  <si>
    <t>VILLARROEL , HECTOR JOSE</t>
  </si>
  <si>
    <t>LM140097653</t>
  </si>
  <si>
    <t>CURBELO NUÑEZ, DAILYN</t>
  </si>
  <si>
    <t>LM160035250</t>
  </si>
  <si>
    <t>TREVIÑO GARCIA, WENDY LIZBETH</t>
  </si>
  <si>
    <t>LM150067451</t>
  </si>
  <si>
    <t>BAGADE , NISHANT ASHOK</t>
  </si>
  <si>
    <t>LM160100448</t>
  </si>
  <si>
    <t>RODRIGUEZ RODRIGUEZ, KARINA DEL CARMEN</t>
  </si>
  <si>
    <t>LM160192379</t>
  </si>
  <si>
    <t>FORNELL GATNAU, LAURA</t>
  </si>
  <si>
    <t>LM150082003</t>
  </si>
  <si>
    <t>TIZON , MARION LUISA</t>
  </si>
  <si>
    <t>LM150085539</t>
  </si>
  <si>
    <t>OCHANTE PAUCCAR, DANIEL ALBERTO</t>
  </si>
  <si>
    <t>LM160297726</t>
  </si>
  <si>
    <t>REGISTRO DE DATOS</t>
  </si>
  <si>
    <t>OLTRA SANCHIS, JOAN</t>
  </si>
  <si>
    <t>LM150030627</t>
  </si>
  <si>
    <t>PEDROZO FLORIAN, ERIKA ISABEL</t>
  </si>
  <si>
    <t>LM160120298</t>
  </si>
  <si>
    <t>BARCO GIL, JORGE</t>
  </si>
  <si>
    <t>LM160033731</t>
  </si>
  <si>
    <t>AYO POCATERRA, ALBA MARINA</t>
  </si>
  <si>
    <t>LM150058970</t>
  </si>
  <si>
    <t>BEN HAIM , JACK</t>
  </si>
  <si>
    <t>ISR</t>
  </si>
  <si>
    <t>LM160168652</t>
  </si>
  <si>
    <t>REQUENA ALFONZO, ROSMAR CEFELY</t>
  </si>
  <si>
    <t>LM140314670</t>
  </si>
  <si>
    <t>MORENO HERMOZA, LUIS ARTURO</t>
  </si>
  <si>
    <t>LM160180989</t>
  </si>
  <si>
    <t>PANTOJA SOTELO, ALBERT PAUL</t>
  </si>
  <si>
    <t>LM150180280</t>
  </si>
  <si>
    <t>RAMIREZ ESCALERA, ELIZABETH VALERIA</t>
  </si>
  <si>
    <t>LM150322183</t>
  </si>
  <si>
    <t>REES , GARETH HUW</t>
  </si>
  <si>
    <t>NZE</t>
  </si>
  <si>
    <t>LM160267752</t>
  </si>
  <si>
    <t>KOROLEVA , MARIA</t>
  </si>
  <si>
    <t>LM160262197</t>
  </si>
  <si>
    <t>DENIS SAPIO, FABRICE STÉPHANE</t>
  </si>
  <si>
    <t>LM160010033</t>
  </si>
  <si>
    <t>LM160284716</t>
  </si>
  <si>
    <t>PEDROSO JORRIN, HERMY</t>
  </si>
  <si>
    <t>LM160104882</t>
  </si>
  <si>
    <t>FIGARI LINAREZ, AMIR AKEN</t>
  </si>
  <si>
    <t>LM150291206</t>
  </si>
  <si>
    <t>BUIJNINK , ROLAND RUDOLF NICOLA PETRUS MARIA</t>
  </si>
  <si>
    <t>LM160265428</t>
  </si>
  <si>
    <t>GOMEZ ROMERO, RUBI</t>
  </si>
  <si>
    <t>LM160279317</t>
  </si>
  <si>
    <t>GARCIA HERRAEZ, ALBA</t>
  </si>
  <si>
    <t>LM160199195</t>
  </si>
  <si>
    <t>CHEN , MIN</t>
  </si>
  <si>
    <t>LM160183622</t>
  </si>
  <si>
    <t>TUZLUKOVA , MARIA</t>
  </si>
  <si>
    <t>BARONE , FEDERICO</t>
  </si>
  <si>
    <t>LM160230390</t>
  </si>
  <si>
    <t>ABEDRABBO ODE, MARIA ALEXANDRA</t>
  </si>
  <si>
    <t>LM150322654</t>
  </si>
  <si>
    <t>NINANYA MAGUIÑA, DANIEL ALBERTO</t>
  </si>
  <si>
    <t>LM160029485</t>
  </si>
  <si>
    <t>GARCIA OVIEDO, HECTOR JAVIER</t>
  </si>
  <si>
    <t>LM150160842</t>
  </si>
  <si>
    <t>GUTIERREZ YUJRA, ROBERTO</t>
  </si>
  <si>
    <t>LM160096178</t>
  </si>
  <si>
    <t>ORTEGA RONDON, DESMOND ALBERTO</t>
  </si>
  <si>
    <t>LM160246077</t>
  </si>
  <si>
    <t>RAMIREZ PIÑEROS, GALWER JHONNATAN</t>
  </si>
  <si>
    <t>LM150295328</t>
  </si>
  <si>
    <t>BALSEIRO DIEGUEZ, JOSE RAMON</t>
  </si>
  <si>
    <t>LM160164124</t>
  </si>
  <si>
    <t>POIRÉ , FRANCOIS SERGE</t>
  </si>
  <si>
    <t>BELLENGER , XAVIER ROGER CLOUD</t>
  </si>
  <si>
    <t>LM160102903</t>
  </si>
  <si>
    <t>ALVAREZ SANCHEZ, SANTIAGO JOSE</t>
  </si>
  <si>
    <t>LM160166329</t>
  </si>
  <si>
    <t>PEREZ NUÑEZ, ISABEL</t>
  </si>
  <si>
    <t>LM160071201</t>
  </si>
  <si>
    <t>RODRIGUEZ OJEDA, DARISLEY</t>
  </si>
  <si>
    <t>LM160154687</t>
  </si>
  <si>
    <t>SANTIS MORALES, FRANCISCO JAVIER</t>
  </si>
  <si>
    <t>LM160142811</t>
  </si>
  <si>
    <t>ILUNDAIN RIEZU, BEATRIZ</t>
  </si>
  <si>
    <t>LM160280114</t>
  </si>
  <si>
    <t>LM160059447</t>
  </si>
  <si>
    <t>SHAWAR , HAYTHAM A. S.</t>
  </si>
  <si>
    <t>PAL</t>
  </si>
  <si>
    <t>LM160066296</t>
  </si>
  <si>
    <t>DEHARVENG , CHRISTOPHE JEAN RENÉ</t>
  </si>
  <si>
    <t>LM160091867</t>
  </si>
  <si>
    <t>FROMETA PIMENTEL, JORGE LUIS</t>
  </si>
  <si>
    <t>LM160112636</t>
  </si>
  <si>
    <t>ROJAS , ZULMA MONICA</t>
  </si>
  <si>
    <t>LM160032092</t>
  </si>
  <si>
    <t>MELENDEZ REVILLA, DANIELA PATRICIA</t>
  </si>
  <si>
    <t>LM150323696</t>
  </si>
  <si>
    <t>BUSARI , SULAYMAN BAMIDELE</t>
  </si>
  <si>
    <t>NIA</t>
  </si>
  <si>
    <t>LM160120291</t>
  </si>
  <si>
    <t>NUVOLONI , SEBASTIAN</t>
  </si>
  <si>
    <t>LM160168540</t>
  </si>
  <si>
    <t>ROSALES POOL, MARCOS ANTONIO</t>
  </si>
  <si>
    <t>LM160260327</t>
  </si>
  <si>
    <t>PARDO FIGUEROA CAÑAMERO, MARIEL</t>
  </si>
  <si>
    <t>LM150290794</t>
  </si>
  <si>
    <t>AVELAR PINHEIRO, RAQUEL</t>
  </si>
  <si>
    <t>LM150254772</t>
  </si>
  <si>
    <t>POLIDORI , DANILO</t>
  </si>
  <si>
    <t>LM160115561</t>
  </si>
  <si>
    <t>ALBA , LAUREL SUSAN</t>
  </si>
  <si>
    <t>LM150218574</t>
  </si>
  <si>
    <t>BRACE , TIMOTHY ALLEN</t>
  </si>
  <si>
    <t>LM160181854</t>
  </si>
  <si>
    <t>ORTEGA PINO, KEIMERYS ANDREÍNA</t>
  </si>
  <si>
    <t>LM150117684</t>
  </si>
  <si>
    <t>CEZAR FASCIO, EDUARDO ANIBAL</t>
  </si>
  <si>
    <t>LM160219070</t>
  </si>
  <si>
    <t>ZURITA VILLAFAN, ERICK</t>
  </si>
  <si>
    <t>LM150236283</t>
  </si>
  <si>
    <t>REY , CAROLINE MARIE-JEANNE</t>
  </si>
  <si>
    <t>LM150072885</t>
  </si>
  <si>
    <t>DESSIMONE , GABRIELE</t>
  </si>
  <si>
    <t>LM160153406</t>
  </si>
  <si>
    <t>ANDRADE VERA, MONICA SALOME</t>
  </si>
  <si>
    <t>LM150087546</t>
  </si>
  <si>
    <t>LOPEZ , TIFFANY SARA</t>
  </si>
  <si>
    <t>LM150139891</t>
  </si>
  <si>
    <t>ALVARADO , PATRICIA</t>
  </si>
  <si>
    <t>LM150173621</t>
  </si>
  <si>
    <t>FALCON GAMBOA, NATALIE BETANIA</t>
  </si>
  <si>
    <t>LM160121505</t>
  </si>
  <si>
    <t>POYTHRESS , MICHAEL BRANDON</t>
  </si>
  <si>
    <t>LM160262660</t>
  </si>
  <si>
    <t>CONTRERAS CABADO, MARCOS</t>
  </si>
  <si>
    <t>LM160268386</t>
  </si>
  <si>
    <t>TORRES ESTEBAN, ITZIART DEL CARMEN</t>
  </si>
  <si>
    <t>LM140323610</t>
  </si>
  <si>
    <t>COGOLLO PEREZ, EYLIN CAROLINA</t>
  </si>
  <si>
    <t>LM150054738</t>
  </si>
  <si>
    <t>RODRIGUEZ FIGUEROA, JULIO</t>
  </si>
  <si>
    <t>LM150186726</t>
  </si>
  <si>
    <t>SANTIAGO GARCES, CLAUDIA</t>
  </si>
  <si>
    <t>LM160092307</t>
  </si>
  <si>
    <t>IVERSEN , STEFFEN RASMUS</t>
  </si>
  <si>
    <t>DIN</t>
  </si>
  <si>
    <t>LM160045381</t>
  </si>
  <si>
    <t>GHIOTTI , RICHARD BRIAN</t>
  </si>
  <si>
    <t>LM140274859</t>
  </si>
  <si>
    <t>RODRIGUEZ GUTIERREZ, SHIRLEY YANETH</t>
  </si>
  <si>
    <t>LM140302308</t>
  </si>
  <si>
    <t>CASTRO GOICOCHEA, XAVIER JORGE L.</t>
  </si>
  <si>
    <t>LM160256939</t>
  </si>
  <si>
    <t>GARCIA PAGAN, JUAN JOSE</t>
  </si>
  <si>
    <t>LM160196869</t>
  </si>
  <si>
    <t>HERRERA FAOUEN, JACQUELINE</t>
  </si>
  <si>
    <t>LM160231294</t>
  </si>
  <si>
    <t>GOMEZ ARIAS, DIVINA MARIA</t>
  </si>
  <si>
    <t>LM160285691</t>
  </si>
  <si>
    <t>CELESTINO DANIEL, EDVALDO</t>
  </si>
  <si>
    <t>LM150228091</t>
  </si>
  <si>
    <t>LOTT , JONATHAN DAVID</t>
  </si>
  <si>
    <t>LM150049997</t>
  </si>
  <si>
    <t>ZACARES RODILLA, JOSÉ</t>
  </si>
  <si>
    <t>LM140317345</t>
  </si>
  <si>
    <t>LITVINOV , VLADISLAV</t>
  </si>
  <si>
    <t>LM150189764</t>
  </si>
  <si>
    <t>LUJAN VALERO, RENZO LINO</t>
  </si>
  <si>
    <t>LM160158203</t>
  </si>
  <si>
    <t>GRAELLS RIBA, MONTSERRAT</t>
  </si>
  <si>
    <t>LM160073187</t>
  </si>
  <si>
    <t>VENEGAS MATUTE, HEIDY PETRONA</t>
  </si>
  <si>
    <t>LM160241972</t>
  </si>
  <si>
    <t>SEFIANE ELOUADGHIRI , ALARBI</t>
  </si>
  <si>
    <t>LM150080805</t>
  </si>
  <si>
    <t>FIRMA DIRECTOR GENERAL</t>
  </si>
  <si>
    <t>ALANIS SILES, OLIVIA</t>
  </si>
  <si>
    <t>LM160196021</t>
  </si>
  <si>
    <t>LEAL CACUA, CLARA CELINA</t>
  </si>
  <si>
    <t>LM160215247</t>
  </si>
  <si>
    <t>CHAN , MICHELLE CHUNGCHEE</t>
  </si>
  <si>
    <t>LM150099837</t>
  </si>
  <si>
    <t>MENDOZA GONZALEZ, AMARILIS</t>
  </si>
  <si>
    <t>LM160218878</t>
  </si>
  <si>
    <t>CHALE ACUÑA, ERIKA ELENA</t>
  </si>
  <si>
    <t>LM150140882</t>
  </si>
  <si>
    <t>VALDES ROJAS, MARIA</t>
  </si>
  <si>
    <t>LM160270862</t>
  </si>
  <si>
    <t>GUERRA SANTOS, JANAYNA EVELLYN</t>
  </si>
  <si>
    <t>LM150114931</t>
  </si>
  <si>
    <t>MARI , FLAVIO</t>
  </si>
  <si>
    <t>LM160182708</t>
  </si>
  <si>
    <t>FERNANDEZ MARTINEZ, YUSELY</t>
  </si>
  <si>
    <t>LM140252043</t>
  </si>
  <si>
    <t>VELOZ HERNANDEZ, LOISVAN</t>
  </si>
  <si>
    <t>LM160070659</t>
  </si>
  <si>
    <t>VILLAZON HERNANDEZ, RAMON</t>
  </si>
  <si>
    <t>LM140309980</t>
  </si>
  <si>
    <t>MAGAN TORIBIO, ALVARO</t>
  </si>
  <si>
    <t>LM150295552</t>
  </si>
  <si>
    <t>RIVERÓN NÁPOLES, ENRIQUE</t>
  </si>
  <si>
    <t>LM160092495</t>
  </si>
  <si>
    <t>MIURA , ELIANE SAYURI</t>
  </si>
  <si>
    <t>LM150322762</t>
  </si>
  <si>
    <t>MARTINEZ CHABLE, MARIANA</t>
  </si>
  <si>
    <t>LM160056976</t>
  </si>
  <si>
    <t>SAKATA , TOMIKO OLGA</t>
  </si>
  <si>
    <t>JAP</t>
  </si>
  <si>
    <t>LM150009188</t>
  </si>
  <si>
    <t>MUJICA COLMENAREZ, JOSE DANIEL</t>
  </si>
  <si>
    <t>LM160238193</t>
  </si>
  <si>
    <t>LEIVA CAMACHO, CAROLINA ISABEL</t>
  </si>
  <si>
    <t>LM150242217</t>
  </si>
  <si>
    <t>BELLIDO RODULFO, JOHANNA MARIA</t>
  </si>
  <si>
    <t>LM150251343</t>
  </si>
  <si>
    <t>CAMPOS CABALLERO, DALIANA MILAGROS</t>
  </si>
  <si>
    <t>LM150238071</t>
  </si>
  <si>
    <t>MEJIA , MIREYA DEL SOCORRO</t>
  </si>
  <si>
    <t>LM160283961</t>
  </si>
  <si>
    <t>DIAZ GUZMAN, CLAUDIA MILENA</t>
  </si>
  <si>
    <t>LM150321449</t>
  </si>
  <si>
    <t>CAUDURO DE ARRUDA CAMARGO , ISABELLA MARIA</t>
  </si>
  <si>
    <t>LM160291793</t>
  </si>
  <si>
    <t>ROUILLIER , SANDRINE FRANCOISE CHANTAL</t>
  </si>
  <si>
    <t>LM160155527</t>
  </si>
  <si>
    <t>PAREJA BALDERRAMA, ANDREA RAQUEL</t>
  </si>
  <si>
    <t>LM160270637</t>
  </si>
  <si>
    <t>SANTAMARIA VELEZ, FRANCISCO JESÚS</t>
  </si>
  <si>
    <t>LM160267916</t>
  </si>
  <si>
    <t>ANDARA GUILLEN, DANIEL ENRIQUE</t>
  </si>
  <si>
    <t>LM160235437</t>
  </si>
  <si>
    <t>ESCOBAR LOZADA, BETSY</t>
  </si>
  <si>
    <t>LM160157081</t>
  </si>
  <si>
    <t>HE , ZHIWEN</t>
  </si>
  <si>
    <t>LM160104105</t>
  </si>
  <si>
    <t>RODRIGUEZ FLORES, DANIEL</t>
  </si>
  <si>
    <t>LM150274030</t>
  </si>
  <si>
    <t>MIRANDA GARCIA, ALFREDO</t>
  </si>
  <si>
    <t>LM160320859</t>
  </si>
  <si>
    <t>ROSENSTEIN , NATHAN HALE</t>
  </si>
  <si>
    <t>LM160118753</t>
  </si>
  <si>
    <t>MARQUEZ TORRENT, ADRIANA</t>
  </si>
  <si>
    <t>LM150221187</t>
  </si>
  <si>
    <t>LM160096670</t>
  </si>
  <si>
    <t>PEREZ ORTIZ, ISAIAS</t>
  </si>
  <si>
    <t>LM160108361</t>
  </si>
  <si>
    <t>NGAI , KWOK KEUNG</t>
  </si>
  <si>
    <t>LM160281577</t>
  </si>
  <si>
    <t>LAM , JENNY</t>
  </si>
  <si>
    <t>LM160104656</t>
  </si>
  <si>
    <t>GOLDSTEIN BRAUNFELD, VARINIA CECILIA</t>
  </si>
  <si>
    <t>LM160102762</t>
  </si>
  <si>
    <t>GUILLEN CAMERO, IVON ELIZABETH</t>
  </si>
  <si>
    <t>LM160288122</t>
  </si>
  <si>
    <t>LM150172690</t>
  </si>
  <si>
    <t>BARRIOS ALTAMAR, ELAYNE ROSA</t>
  </si>
  <si>
    <t>LM160134608</t>
  </si>
  <si>
    <t>ROMERO GONZALEZ, JUAN</t>
  </si>
  <si>
    <t>LM150252949</t>
  </si>
  <si>
    <t>PONTES GUIMARAES, GLAUCO</t>
  </si>
  <si>
    <t>LM150298328</t>
  </si>
  <si>
    <t>SAENZ RODRIGUEZ, GRECIA NAYARETH</t>
  </si>
  <si>
    <t>LM160331283</t>
  </si>
  <si>
    <t>SÁNCHEZ RIVAS, EDGAR OMAR</t>
  </si>
  <si>
    <t>LM150239245</t>
  </si>
  <si>
    <t>CASTELLANOS HAMON, JUAN CARLOS</t>
  </si>
  <si>
    <t>LM160332162</t>
  </si>
  <si>
    <t>GALVÁN PÉREZ, JUAN CARLOS</t>
  </si>
  <si>
    <t>LM160095047</t>
  </si>
  <si>
    <t>CUESTA PEÑA, IVAN</t>
  </si>
  <si>
    <t>LM140300051</t>
  </si>
  <si>
    <t>BEDOYA GONZALEZ, JESSICA MARIA</t>
  </si>
  <si>
    <t>LM150113480</t>
  </si>
  <si>
    <t>DELMAS , CATHERINE</t>
  </si>
  <si>
    <t>LM160034425</t>
  </si>
  <si>
    <t>RIAZ , YASAR</t>
  </si>
  <si>
    <t>LM150269526</t>
  </si>
  <si>
    <t>LM150094381</t>
  </si>
  <si>
    <t>PAEZ GARCIA, NACARINA DEL VALLE</t>
  </si>
  <si>
    <t>LM150318218</t>
  </si>
  <si>
    <t>MIELES BOLAÑOS, GLADYS MARIA</t>
  </si>
  <si>
    <t>LM150066245</t>
  </si>
  <si>
    <t>KOTLIAR , NATHALIE ANDREE ARMANDE</t>
  </si>
  <si>
    <t>LM160113316</t>
  </si>
  <si>
    <t>SENATORE GARCIA, ALFONSO JUNIOR</t>
  </si>
  <si>
    <t>LM150177418</t>
  </si>
  <si>
    <t>PETTI , PAOLO</t>
  </si>
  <si>
    <t>LM150062706</t>
  </si>
  <si>
    <t>STEEVES , MATTHEW DAVID</t>
  </si>
  <si>
    <t>LM150190971</t>
  </si>
  <si>
    <t>KHAN , TAHIR RAZA</t>
  </si>
  <si>
    <t>LM140291035</t>
  </si>
  <si>
    <t>GUINAND CAMINO, ANTONIO OSWALDO</t>
  </si>
  <si>
    <t>LM160076260</t>
  </si>
  <si>
    <t>BENHAM , GIBSON IRL</t>
  </si>
  <si>
    <t>LM160117043</t>
  </si>
  <si>
    <t>VILLARREAL MANAURE, JESSAMIR FIORELLI</t>
  </si>
  <si>
    <t>LM150054502</t>
  </si>
  <si>
    <t>QUINQUIS , CHARLOTTE CECILE</t>
  </si>
  <si>
    <t>LM160118585</t>
  </si>
  <si>
    <t>KAKUDA , ALAN SEIDI</t>
  </si>
  <si>
    <t>LM160175812</t>
  </si>
  <si>
    <t>CHANG SALAZAR, GUILLERMO ROBERTO</t>
  </si>
  <si>
    <t>LM150319481</t>
  </si>
  <si>
    <t>PEHOVAZ -DIEZ , MADY ESTELA</t>
  </si>
  <si>
    <t>LM160230949</t>
  </si>
  <si>
    <t>LEYVA ACURERO, EDWIN MANUEL</t>
  </si>
  <si>
    <t>LM150124950</t>
  </si>
  <si>
    <t>CASTILLO CHOTO, CONCEPCION DE MARIA</t>
  </si>
  <si>
    <t>LM150011705</t>
  </si>
  <si>
    <t>ISLAM , MD ROBIUL</t>
  </si>
  <si>
    <t>BAN</t>
  </si>
  <si>
    <t>LM150191865</t>
  </si>
  <si>
    <t>TORRES CUELLAR, CARLOS ALBERTO</t>
  </si>
  <si>
    <t>LM150071855</t>
  </si>
  <si>
    <t>TURNER , MARK CAMERON</t>
  </si>
  <si>
    <t>LM140290366</t>
  </si>
  <si>
    <t>LAURA , MONIQUE ST MARIE</t>
  </si>
  <si>
    <t>LM150149876</t>
  </si>
  <si>
    <t>DRAIGOR-SHLOSBERG LEYVA, SABINA</t>
  </si>
  <si>
    <t>LM150207313</t>
  </si>
  <si>
    <t>NITTA MACHADO DE LEÓN, FLAVIA</t>
  </si>
  <si>
    <t>LM120245468</t>
  </si>
  <si>
    <t>MIRZA , ANJUM AKRAM</t>
  </si>
  <si>
    <t>LM140320484</t>
  </si>
  <si>
    <t>GONZALEZ , SONIA MAGDALENA</t>
  </si>
  <si>
    <t>LM150297204</t>
  </si>
  <si>
    <t>BENITO CUELLAR, JORGE</t>
  </si>
  <si>
    <t>LM150190496</t>
  </si>
  <si>
    <t>MARTINEZ REYES, GUSTAVO JUNIOR</t>
  </si>
  <si>
    <t>LM150113618</t>
  </si>
  <si>
    <t>BARANDIARAN JUSCAMAITA, PAOLA</t>
  </si>
  <si>
    <t>LM150049277</t>
  </si>
  <si>
    <t>ESCUDE LOSCERTALES, LAURA</t>
  </si>
  <si>
    <t>LM150086650</t>
  </si>
  <si>
    <t>GUZMAN BARRIOS, MARIA AMANDA</t>
  </si>
  <si>
    <t>LM150222483</t>
  </si>
  <si>
    <t>LM140320849</t>
  </si>
  <si>
    <t>ABDEL HAMID ALVA, ARAFAT OTHMAN</t>
  </si>
  <si>
    <t>LM150069785</t>
  </si>
  <si>
    <t>CARVAJAL VILLAMIZAR, LINA LUZ</t>
  </si>
  <si>
    <t>LM150186970</t>
  </si>
  <si>
    <t>CARO MARENTES, MIGUEL ANTONIO</t>
  </si>
  <si>
    <t>LM150169946</t>
  </si>
  <si>
    <t>CHINA ISA, MONICA SATOMI</t>
  </si>
  <si>
    <t>LM150001323</t>
  </si>
  <si>
    <t>RODRIGUEZ ALVA, WILLIAM</t>
  </si>
  <si>
    <t>LM150156991</t>
  </si>
  <si>
    <t>MEDINA DIAZ, JOYCE DEL MILAGRO</t>
  </si>
  <si>
    <t>LM150214816</t>
  </si>
  <si>
    <t>LM140314927</t>
  </si>
  <si>
    <t>MARTINEZ VERASTEGUI, ENMY CAROLINA JENNY</t>
  </si>
  <si>
    <t>LM150041249</t>
  </si>
  <si>
    <t>OBANDO GONZALEZ, KARLA VANESA</t>
  </si>
  <si>
    <t>LM150078284</t>
  </si>
  <si>
    <t>STEVENSON , JAMES ANDREW</t>
  </si>
  <si>
    <t>LM140282454</t>
  </si>
  <si>
    <t>DELGADILLO DE COAGUILA, MIRTHA MERCEDES</t>
  </si>
  <si>
    <t>LM150192010</t>
  </si>
  <si>
    <t>VILLAVICENCIO PEREYRA, KAREN COROMOTO</t>
  </si>
  <si>
    <t>LM150084657</t>
  </si>
  <si>
    <t>ESCOBAR QUIROZ, PAOLA XANDIRA</t>
  </si>
  <si>
    <t>LM150172346</t>
  </si>
  <si>
    <t>FELIPE VICTORIANO, RAQUEL</t>
  </si>
  <si>
    <t>LM150126468</t>
  </si>
  <si>
    <t>ITO , TOMAZ TAKERU</t>
  </si>
  <si>
    <t>LM140229286</t>
  </si>
  <si>
    <t>BASCUAS , RODOLFO HECTOR</t>
  </si>
  <si>
    <t>LM150191953</t>
  </si>
  <si>
    <t>LM160276099</t>
  </si>
  <si>
    <t>PICON CUTOLO, KARINA JENNYLEE</t>
  </si>
  <si>
    <t>LM150194634</t>
  </si>
  <si>
    <t>ARFI ESKENAZI, VALERIE</t>
  </si>
  <si>
    <t>LM150244411</t>
  </si>
  <si>
    <t>MONTOYA RAMIREZ, ANA JUDITH</t>
  </si>
  <si>
    <t>LM150069641</t>
  </si>
  <si>
    <t>GARZON TORO, RUBEN DARIO</t>
  </si>
  <si>
    <t>LM150293634</t>
  </si>
  <si>
    <t>REYNA DEL AGUILA DE REDECKER, KELITA PERPETUA</t>
  </si>
  <si>
    <t>LM160080803</t>
  </si>
  <si>
    <t>BANDA ZAVALA, JOSE MARCOS</t>
  </si>
  <si>
    <t>LM160203138</t>
  </si>
  <si>
    <t>VISBAL VILLANUEVA, LILIA MERCEDES</t>
  </si>
  <si>
    <t>LM160145481</t>
  </si>
  <si>
    <t>DOS ANJOS SANTOS, VITOR HUGO</t>
  </si>
  <si>
    <t>LM160223182</t>
  </si>
  <si>
    <t>MOREIRA MEYNIEL, ALEXANDRE</t>
  </si>
  <si>
    <t>LM160063160</t>
  </si>
  <si>
    <t>SÁNCHEZ CRIADO, CAROLINA</t>
  </si>
  <si>
    <t>LM150196299</t>
  </si>
  <si>
    <t>FLORES GARCIA, PAULO ALESSANDRO</t>
  </si>
  <si>
    <t>LM160101052</t>
  </si>
  <si>
    <t>SUAREZ YERO, ANTONIO MIGUEL</t>
  </si>
  <si>
    <t>LM160120222</t>
  </si>
  <si>
    <t>LM150084750</t>
  </si>
  <si>
    <t>DURAN SEGURA, ALEXIS</t>
  </si>
  <si>
    <t>LM160051721</t>
  </si>
  <si>
    <t>LM160071903</t>
  </si>
  <si>
    <t>CHAVES BERMEJO, IVAN DANIEL</t>
  </si>
  <si>
    <t>LM150050524</t>
  </si>
  <si>
    <t>RODRIGUEZ GUILLERMO, JUAN LUIS</t>
  </si>
  <si>
    <t>LM140253932</t>
  </si>
  <si>
    <t>GONZALEZ , LUZ ESTELLA</t>
  </si>
  <si>
    <t>LM150231277</t>
  </si>
  <si>
    <t>ABDELSATAR ABDELHAKIM MOHAMED, MOHAMED</t>
  </si>
  <si>
    <t>LM150038709</t>
  </si>
  <si>
    <t>SUAREZ ROBLES, ANA MILENA</t>
  </si>
  <si>
    <t>LM140324321</t>
  </si>
  <si>
    <t>MURPHY , GERHARD MICHAEL</t>
  </si>
  <si>
    <t>LM160073486</t>
  </si>
  <si>
    <t>JOUSSEF BELANDRIA, MARIANELLA</t>
  </si>
  <si>
    <t>LM160224828</t>
  </si>
  <si>
    <t>GRULLON PACHECO, ABDIAS CHANEL</t>
  </si>
  <si>
    <t>LM160264527</t>
  </si>
  <si>
    <t>BORDA JAICO, CYNTHIA VANESSA</t>
  </si>
  <si>
    <t>LM150189497</t>
  </si>
  <si>
    <t>CASTRO BERRELLEZA, CECILIA</t>
  </si>
  <si>
    <t>LM160286526</t>
  </si>
  <si>
    <t>ANGARITA CUEVA, WILLIAM OMAR</t>
  </si>
  <si>
    <t>LM160221635</t>
  </si>
  <si>
    <t>PIEDROLA ZIGNAGO, JUAN MONTSERRAT</t>
  </si>
  <si>
    <t>LM160162597</t>
  </si>
  <si>
    <t>LM160095171</t>
  </si>
  <si>
    <t>RODRIGUEZ RODRIGUEZ, KARINA ESTEFANY</t>
  </si>
  <si>
    <t>LM150286011</t>
  </si>
  <si>
    <t>RAMIREZ MORA DE EFFIO, LINET SOLSIRIS</t>
  </si>
  <si>
    <t>LM160283777</t>
  </si>
  <si>
    <t>LORMELIEN , THAMARA</t>
  </si>
  <si>
    <t>HAI</t>
  </si>
  <si>
    <t>LM160167642</t>
  </si>
  <si>
    <t>HAYS , BENNIE REX</t>
  </si>
  <si>
    <t>LM150314264</t>
  </si>
  <si>
    <t>OLIVARES SUAREZ, MARIA DEL CARMEN</t>
  </si>
  <si>
    <t>LM150302927</t>
  </si>
  <si>
    <t>POLAR RODRÍGUEZ, ROSA CONCESA</t>
  </si>
  <si>
    <t>LM150210868</t>
  </si>
  <si>
    <t>TAOZ , REEM</t>
  </si>
  <si>
    <t>LM150170235</t>
  </si>
  <si>
    <t>VENTO MARTINEZ, OSCAR EDUARDO</t>
  </si>
  <si>
    <t>LM150267351</t>
  </si>
  <si>
    <t>LLANO SALDARRIAGA, MARIA ADELAIDA</t>
  </si>
  <si>
    <t>LM150297396</t>
  </si>
  <si>
    <t>AVILA ALDABA, ALMA LILIANA</t>
  </si>
  <si>
    <t>LM160020272</t>
  </si>
  <si>
    <t>LM160271087</t>
  </si>
  <si>
    <t>AVILA GARCIA, MIGUEL ANGEL</t>
  </si>
  <si>
    <t>LM150218576</t>
  </si>
  <si>
    <t>POLIZZI VARGAS, BÁRBARA</t>
  </si>
  <si>
    <t>LM150081531</t>
  </si>
  <si>
    <t>ARIZA MARTY, ILSA</t>
  </si>
  <si>
    <t>LM160272741</t>
  </si>
  <si>
    <t>BENAVENTE MATA, JOSE MARIA</t>
  </si>
  <si>
    <t>LM150255905</t>
  </si>
  <si>
    <t>CASTILLO BENVENUTO, CHRISTOPHER MANUEL</t>
  </si>
  <si>
    <t>LM150083983</t>
  </si>
  <si>
    <t>CARMENATE CRUZ, ODELKYS BARBARA</t>
  </si>
  <si>
    <t>LM160254234</t>
  </si>
  <si>
    <t>RODRIGUEZ REYES, ALICIA NANCY</t>
  </si>
  <si>
    <t>LM150246285</t>
  </si>
  <si>
    <t>LM160163276</t>
  </si>
  <si>
    <t>VILA CELAYA, JOSE MANUEL</t>
  </si>
  <si>
    <t>LM160067697</t>
  </si>
  <si>
    <t>GARCIA GONZALEZ, ISIDRO JESUS</t>
  </si>
  <si>
    <t>LM150297085</t>
  </si>
  <si>
    <t>RUFACH FORNONS, VICENTE</t>
  </si>
  <si>
    <t>LM160176177</t>
  </si>
  <si>
    <t>HERRERA RONDON, MARIA DEL CARMEN</t>
  </si>
  <si>
    <t>LM160145297</t>
  </si>
  <si>
    <t>REY REYES, GERARDO ANDRES</t>
  </si>
  <si>
    <t>LM160258850</t>
  </si>
  <si>
    <t>HERRERA DE MORE, YAZMINE DEL CARMEN</t>
  </si>
  <si>
    <t>LM140306028</t>
  </si>
  <si>
    <t>LEON DE PAUCAR, MARISOL</t>
  </si>
  <si>
    <t>LM160251415</t>
  </si>
  <si>
    <t>PAZ FRANCO, FERNANDO STEVEN</t>
  </si>
  <si>
    <t>LM160220318</t>
  </si>
  <si>
    <t>CAMPANALE , ALESSANDRO</t>
  </si>
  <si>
    <t>LM160102938</t>
  </si>
  <si>
    <t>CERI , BAHADIR</t>
  </si>
  <si>
    <t>TUR</t>
  </si>
  <si>
    <t>LM150283668</t>
  </si>
  <si>
    <t>MERINGER , OSCAR JAVIER</t>
  </si>
  <si>
    <t>LM160045646</t>
  </si>
  <si>
    <t>GARRIDO PRIETO, ISAID JOSÉ</t>
  </si>
  <si>
    <t>LM160080380</t>
  </si>
  <si>
    <t>LAVADO SHERMAN, RUSSELL LORENSO</t>
  </si>
  <si>
    <t>LM160237692</t>
  </si>
  <si>
    <t>GOMEZ MARTINEZ, YOEL</t>
  </si>
  <si>
    <t>LM160272102</t>
  </si>
  <si>
    <t>LOSADA MARTÍNEZ, MERCEDES MILAGROS</t>
  </si>
  <si>
    <t>LM160210061</t>
  </si>
  <si>
    <t>VELAZQUEZ VAZQUEZ, MARCO ANTONIO</t>
  </si>
  <si>
    <t>LM160230078</t>
  </si>
  <si>
    <t>GARCIA DE LA CONCEPCION, MARTIN MANUEL</t>
  </si>
  <si>
    <t>LM160194588</t>
  </si>
  <si>
    <t>CHOC , NARCISTO</t>
  </si>
  <si>
    <t>BLC</t>
  </si>
  <si>
    <t>LM160273981</t>
  </si>
  <si>
    <t>TREMOLADA LASTRA, ALFREDO JOSÉ</t>
  </si>
  <si>
    <t>LM160156311</t>
  </si>
  <si>
    <t>CENTA , TOMAŽ</t>
  </si>
  <si>
    <t>ESL</t>
  </si>
  <si>
    <t>LM160145465</t>
  </si>
  <si>
    <t>BOUCHAGRA , MOHAMED</t>
  </si>
  <si>
    <t>TUN</t>
  </si>
  <si>
    <t>LM160090690</t>
  </si>
  <si>
    <t>PEREZ LUCIANO, ARIEL ARISTIDES</t>
  </si>
  <si>
    <t>LM160147603</t>
  </si>
  <si>
    <t>DAWSON , JOHN MARSHALL</t>
  </si>
  <si>
    <t>LM150314331</t>
  </si>
  <si>
    <t>SOSA , DANIEL ENRIQUE</t>
  </si>
  <si>
    <t>LM160152478</t>
  </si>
  <si>
    <t>MANZOTTI , SILVIO</t>
  </si>
  <si>
    <t>LM160185774</t>
  </si>
  <si>
    <t>NAZARENKO , MARIA</t>
  </si>
  <si>
    <t>LM160107569</t>
  </si>
  <si>
    <t>PADILLA ZANABRIA, RICARDO MANUEL</t>
  </si>
  <si>
    <t>LM150195891</t>
  </si>
  <si>
    <t>ARENCIBIA RODRIGUEZ, EDIAN</t>
  </si>
  <si>
    <t>LM150034550</t>
  </si>
  <si>
    <t>CAICHEO ASENCIO, SILVIA MARISOL</t>
  </si>
  <si>
    <t>LM140319232</t>
  </si>
  <si>
    <t>KASIANOVA , KARYNA</t>
  </si>
  <si>
    <t>LM160280719</t>
  </si>
  <si>
    <t>CHIRINOS PEREZ, YELIBETH SARAY</t>
  </si>
  <si>
    <t>LM150189242</t>
  </si>
  <si>
    <t>LM150101455</t>
  </si>
  <si>
    <t>ERNST , NELSON RENE</t>
  </si>
  <si>
    <t>LM150238703</t>
  </si>
  <si>
    <t>BONNET , VALENTIN, FRÉDÉRIC</t>
  </si>
  <si>
    <t>LM160020025</t>
  </si>
  <si>
    <t>DOMKE MACHADO, GRACE KELLY</t>
  </si>
  <si>
    <t>LM150241875</t>
  </si>
  <si>
    <t>MARQUEZ CAPANNI, JOSÉ MANUEL</t>
  </si>
  <si>
    <t>LM140134813</t>
  </si>
  <si>
    <t>VIERA GIL, MARIO ROBERTO</t>
  </si>
  <si>
    <t>LM160191952</t>
  </si>
  <si>
    <t>JIMENEZ RODRIGUEZ, FRANSURY</t>
  </si>
  <si>
    <t>LM150034008</t>
  </si>
  <si>
    <t>PINO EIRAS, JAVIER ERNESTO</t>
  </si>
  <si>
    <t>LM140308926</t>
  </si>
  <si>
    <t>AYALA MIRANDA, ANTONIO</t>
  </si>
  <si>
    <t>LM150263329</t>
  </si>
  <si>
    <t>KATALA , KHAMIS ABDALLAH</t>
  </si>
  <si>
    <t>TAZ</t>
  </si>
  <si>
    <t>LM160130698</t>
  </si>
  <si>
    <t>SEYF JAMALI  , KAZEM</t>
  </si>
  <si>
    <t>IRN</t>
  </si>
  <si>
    <t>LM140091340</t>
  </si>
  <si>
    <t>DIAZ RAMIREZ, JUAN ANTONIO</t>
  </si>
  <si>
    <t>LM130139909</t>
  </si>
  <si>
    <t>ALMENDRES SANCHEZ, ALBERTO</t>
  </si>
  <si>
    <t>LM160223352</t>
  </si>
  <si>
    <t>PACO RAMIREZ, SERGIO ARTURO</t>
  </si>
  <si>
    <t>LM140291243</t>
  </si>
  <si>
    <t>RUIZ RUIZ, NERZID IMELDA</t>
  </si>
  <si>
    <t>LM150266116</t>
  </si>
  <si>
    <t>AMARAL GONZALES, GILDINAI</t>
  </si>
  <si>
    <t>LM150324746</t>
  </si>
  <si>
    <t>RIVERA CASTRO, LETICIA</t>
  </si>
  <si>
    <t>LM150275687</t>
  </si>
  <si>
    <t>SANTILLAN VEGA, MARIA GLADYS</t>
  </si>
  <si>
    <t>LM150013888</t>
  </si>
  <si>
    <t>ALVAREZ SALCEDO, EDY MARCELA</t>
  </si>
  <si>
    <t>LM160127185</t>
  </si>
  <si>
    <t>PUPPO , JUAN PABLO</t>
  </si>
  <si>
    <t>LM160165849</t>
  </si>
  <si>
    <t>VALLE AVILA, DIANA</t>
  </si>
  <si>
    <t>LM150157761</t>
  </si>
  <si>
    <t>POPINO , ROBERT ANTHONY</t>
  </si>
  <si>
    <t>LM160004777</t>
  </si>
  <si>
    <t>GARRO ARROYO, MIGUEL EDUARDO</t>
  </si>
  <si>
    <t>CRI</t>
  </si>
  <si>
    <t>LM140134415</t>
  </si>
  <si>
    <t>CÓRDOVA BENZÁQUEN, URSULA ELISABETH</t>
  </si>
  <si>
    <t>LM160059213</t>
  </si>
  <si>
    <t>RODRIGUEZ DE GUZMAN SIMARRO, ENRIQUE LUIS</t>
  </si>
  <si>
    <t>LM160160324</t>
  </si>
  <si>
    <t>ABANDONADO</t>
  </si>
  <si>
    <t>ABOU JAOUDE  , MICHEL</t>
  </si>
  <si>
    <t>LBA</t>
  </si>
  <si>
    <t>LM160132702</t>
  </si>
  <si>
    <t>VILLEGAS CLAVIJO, MARIA ALEJANDRA</t>
  </si>
  <si>
    <t>LM160149696</t>
  </si>
  <si>
    <t>RIVERA SOSA, WALDINA LIZETH</t>
  </si>
  <si>
    <t>LM150221502</t>
  </si>
  <si>
    <t>HERNANDEZ DURAND / L. JACQUES  , EMMANISE</t>
  </si>
  <si>
    <t>LM150025900</t>
  </si>
  <si>
    <t>GONZALEZ TORRES, KATHERINE</t>
  </si>
  <si>
    <t>LM160103081</t>
  </si>
  <si>
    <t>LUQUE TEJADA, JULIANA STEFHANY</t>
  </si>
  <si>
    <t>LM150194947</t>
  </si>
  <si>
    <t>MARTIN DE LOS RIOS RODRIGUEZ, JUAN RODRIGO</t>
  </si>
  <si>
    <t>LM150051236</t>
  </si>
  <si>
    <t>CABRERA CAMPIS, LEONEL</t>
  </si>
  <si>
    <t>LM160060063</t>
  </si>
  <si>
    <t>GARCIA JULIA, EUGENIO</t>
  </si>
  <si>
    <t>LM150206231</t>
  </si>
  <si>
    <t>SARIGÜLLÜ , AHMET ENIS</t>
  </si>
  <si>
    <t>LM150099862</t>
  </si>
  <si>
    <t>DIAZ CORREA, MAURICIO ANDRES</t>
  </si>
  <si>
    <t>LM160113623</t>
  </si>
  <si>
    <t>HARVEY , DAVID MITCHELL WILLIAM</t>
  </si>
  <si>
    <t>LM150276566</t>
  </si>
  <si>
    <t>GRILLET , ARGENIS RAMON</t>
  </si>
  <si>
    <t>LM150243740</t>
  </si>
  <si>
    <t>SAED , TAWFIQ S. T.</t>
  </si>
  <si>
    <t>LM160264637</t>
  </si>
  <si>
    <t>KURUL , NAZIM</t>
  </si>
  <si>
    <t>LM160016419</t>
  </si>
  <si>
    <t>JANAMPA PALOMINO, JOHAN WILLIAM</t>
  </si>
  <si>
    <t>LM150262080</t>
  </si>
  <si>
    <t>GORINA MAYMIR, DENNYS</t>
  </si>
  <si>
    <t>LM160120239</t>
  </si>
  <si>
    <t>VANDENBUSSCHE , PASKAL MAURICE REMI</t>
  </si>
  <si>
    <t>LM160056377</t>
  </si>
  <si>
    <t>NISHIHIRA NAKAMOTO, AYUMI</t>
  </si>
  <si>
    <t>LM160107952</t>
  </si>
  <si>
    <t>LAINEZ COVA, CAROLYNE LISBETH</t>
  </si>
  <si>
    <t>LM160096409</t>
  </si>
  <si>
    <t>ONUMA YAKA, CATHERINE</t>
  </si>
  <si>
    <t>LM150235155</t>
  </si>
  <si>
    <t>NADJAR URIETA, AFIFE DEL CARMEN</t>
  </si>
  <si>
    <t>LM160212948</t>
  </si>
  <si>
    <t>RIQUELME BARROS, RODRIGO EDUARDO</t>
  </si>
  <si>
    <t>LM140231935</t>
  </si>
  <si>
    <t>SANSOUR RUBICA, IBRAHEM F. I.</t>
  </si>
  <si>
    <t>LM150190371</t>
  </si>
  <si>
    <t>FIORILLO , MARIA JULIA</t>
  </si>
  <si>
    <t>LM160213916</t>
  </si>
  <si>
    <t>VILLARROEL DELGADO, MILVIDA DEL VALLE</t>
  </si>
  <si>
    <t>LM160128392</t>
  </si>
  <si>
    <t>CUADRADO GALAN, JOAQUÍN</t>
  </si>
  <si>
    <t>LM150259978</t>
  </si>
  <si>
    <t>LM150165777</t>
  </si>
  <si>
    <t>MORA LEON, DIEGO ARMANDO</t>
  </si>
  <si>
    <t>LM150135487</t>
  </si>
  <si>
    <t>MOLINA TRUJILLO, LILIANA MERCEDES</t>
  </si>
  <si>
    <t>LM150277108</t>
  </si>
  <si>
    <t>LM150267528</t>
  </si>
  <si>
    <t>DE PAULA , ANDRES LEONARDO</t>
  </si>
  <si>
    <t>LM150236780</t>
  </si>
  <si>
    <t>HENAO SOTO, DEISY LORENA</t>
  </si>
  <si>
    <t>LM150302600</t>
  </si>
  <si>
    <t>MICHAUD ÉP. DEL VALLE BALLON , CÉCILE, ANNE</t>
  </si>
  <si>
    <t>LM160034784</t>
  </si>
  <si>
    <t>CONDOR TOSO, DIEGO ALFREDO</t>
  </si>
  <si>
    <t>LM160231051</t>
  </si>
  <si>
    <t>JOHN , ALBERT NIDHIN</t>
  </si>
  <si>
    <t>LM160192830</t>
  </si>
  <si>
    <t>GARCIA PINA, CARLA</t>
  </si>
  <si>
    <t>LM160114477</t>
  </si>
  <si>
    <t>LIRANZO NUÑEZ, WINSTON ANTONIO</t>
  </si>
  <si>
    <t>LM150116574</t>
  </si>
  <si>
    <t>FUGAZZI , PATRIZIA</t>
  </si>
  <si>
    <t>LM160281027</t>
  </si>
  <si>
    <t>DA SILVA OLIVERA, MARIA DE FATIMA</t>
  </si>
  <si>
    <t>LM160103197</t>
  </si>
  <si>
    <t>VÁSQUEZ JARA, CRISTIAN ANDRÉS</t>
  </si>
  <si>
    <t>LM140323891</t>
  </si>
  <si>
    <t>GOBBO , VERA LUCI</t>
  </si>
  <si>
    <t>LM150169494</t>
  </si>
  <si>
    <t>ASENCIOS PERALTA, VIRGILIO ALEJANDRO</t>
  </si>
  <si>
    <t>LM140318915</t>
  </si>
  <si>
    <t>LAURENT , FRÉDÉRIC</t>
  </si>
  <si>
    <t>LM150216125</t>
  </si>
  <si>
    <t>BELMONT CORTES, VICTOR EDUARDO</t>
  </si>
  <si>
    <t>LM150045618</t>
  </si>
  <si>
    <t>ELDAD , LIRON</t>
  </si>
  <si>
    <t>LM150071399</t>
  </si>
  <si>
    <t>CHAVES TORRES, RAIMOND</t>
  </si>
  <si>
    <t>LM150176964</t>
  </si>
  <si>
    <t>CONTE , ANTONIO</t>
  </si>
  <si>
    <t>LM140269795</t>
  </si>
  <si>
    <t>MORA CASTILLO, GIOVANNA MARIELA</t>
  </si>
  <si>
    <t>LM150130792</t>
  </si>
  <si>
    <t>DIAZ YBARLOSEA, VIVIAN ROSA</t>
  </si>
  <si>
    <t>LM140298555</t>
  </si>
  <si>
    <t>LA FORGIA FLOREZ, MELISA DANIELA</t>
  </si>
  <si>
    <t>LM140308667</t>
  </si>
  <si>
    <t>ARRUNATEGUI RICO, LETICIA</t>
  </si>
  <si>
    <t>LM150241115</t>
  </si>
  <si>
    <t>RUIZ BERNAL, ADRIAN ALEJANDRO</t>
  </si>
  <si>
    <t>LM140287329</t>
  </si>
  <si>
    <t>MARCANTONIO , CRISTINA ALICIA</t>
  </si>
  <si>
    <t>LM150218570</t>
  </si>
  <si>
    <t>COCCO , ELIA</t>
  </si>
  <si>
    <t>LM150076313</t>
  </si>
  <si>
    <t>BELLO JULIO, NELLIS</t>
  </si>
  <si>
    <t>LM150060835</t>
  </si>
  <si>
    <t>REY , ALEXANDRE</t>
  </si>
  <si>
    <t>LM150128506</t>
  </si>
  <si>
    <t>HERNANDEZ HERRERA, RANDEL JOSE</t>
  </si>
  <si>
    <t>LM150027962</t>
  </si>
  <si>
    <t>RODRIGUEZ CAMPOS, MAURICIO EDUARDO</t>
  </si>
  <si>
    <t>LM150270661</t>
  </si>
  <si>
    <t>ARRIGHI , MARTINA ANTONIETA</t>
  </si>
  <si>
    <t>LM150038018</t>
  </si>
  <si>
    <t>SALAZAR TRUJILLO, LUIS ALBERTO</t>
  </si>
  <si>
    <t>LM150218575</t>
  </si>
  <si>
    <t>COUTINHO ARAUJO, LAÍS</t>
  </si>
  <si>
    <t>LM140263198</t>
  </si>
  <si>
    <t>RUIZ PONS, PABLO JESUS</t>
  </si>
  <si>
    <t>LM150119426</t>
  </si>
  <si>
    <t>CAMPODONICO ROY, FABRIZIO</t>
  </si>
  <si>
    <t>LM140300569</t>
  </si>
  <si>
    <t>CISNEROS RAUE, FERNANDO JOSE</t>
  </si>
  <si>
    <t>LM150129477</t>
  </si>
  <si>
    <t>MITCHELL , EDWIN ALEXANDER</t>
  </si>
  <si>
    <t>LM140315357</t>
  </si>
  <si>
    <t>BRASCHI RANGEL, JUAN CARLOS</t>
  </si>
  <si>
    <t>LM160117443</t>
  </si>
  <si>
    <t>PEREÑA DEL VALLE, FRANCISCO JAVIER</t>
  </si>
  <si>
    <t>LM160114388</t>
  </si>
  <si>
    <t>HERNANDEZ GOMEZ, ANALIET</t>
  </si>
  <si>
    <t>LM150324101</t>
  </si>
  <si>
    <t>MILLER ROSALES, YAMILE</t>
  </si>
  <si>
    <t>LM150304273</t>
  </si>
  <si>
    <t>DELAVECHIA ZANONI JARA, ANA PAULA</t>
  </si>
  <si>
    <t>LM160213337</t>
  </si>
  <si>
    <t>RODRIGUEZ PAREDES, ELIZABETH</t>
  </si>
  <si>
    <t>LM160254345</t>
  </si>
  <si>
    <t>OBIDEYI , TEMITOPE ADEMOLA</t>
  </si>
  <si>
    <t>LM160233484</t>
  </si>
  <si>
    <t>BRAVO DINATTE, JAVIER</t>
  </si>
  <si>
    <t>LM150301236</t>
  </si>
  <si>
    <t>BELLIDO PALOMINO, ANGEL RICARDO</t>
  </si>
  <si>
    <t>LM160085836</t>
  </si>
  <si>
    <t>GOMEZ , BENJAMIN</t>
  </si>
  <si>
    <t>LM160203896</t>
  </si>
  <si>
    <t>BONNEFOND , ALEXIS</t>
  </si>
  <si>
    <t>LM160240128</t>
  </si>
  <si>
    <t>EVANS-COELLO , COURTNEY TARA</t>
  </si>
  <si>
    <t>LM160262733</t>
  </si>
  <si>
    <t>DA ROCHA , MIREIA CECILIA</t>
  </si>
  <si>
    <t>LM160022738</t>
  </si>
  <si>
    <t>RAKAUSKAS , DIEGO OSCAR</t>
  </si>
  <si>
    <t>LM150219400</t>
  </si>
  <si>
    <t>OSORIO PAZ, MISSAEL</t>
  </si>
  <si>
    <t>LM160019043</t>
  </si>
  <si>
    <t>INS HIJOS DE EXT. NAC.EN EXT.RES PERÚ DESDE 5 AÑOS</t>
  </si>
  <si>
    <t>CHANG , CHIH-FAN MICHELLE</t>
  </si>
  <si>
    <t>LM160273570</t>
  </si>
  <si>
    <t>NG , DANNY SAI TUNG</t>
  </si>
  <si>
    <t>LM160199399</t>
  </si>
  <si>
    <t>NINAPAYTAN CRISPIN, ISABEL SOLEDAD</t>
  </si>
  <si>
    <t>LM160307429</t>
  </si>
  <si>
    <t>JOHNSON RAMIREZ, PAMELA</t>
  </si>
  <si>
    <t>LM160301752</t>
  </si>
  <si>
    <t>TORRES MACIAS, CARIDAD</t>
  </si>
  <si>
    <t>LM150218572</t>
  </si>
  <si>
    <t>MOATTARI , KHOSROW</t>
  </si>
  <si>
    <t>LM150290444</t>
  </si>
  <si>
    <t>GONZALEZ RESTREPO, DORA INES</t>
  </si>
  <si>
    <t>LM150102114</t>
  </si>
  <si>
    <t>MELGAREJO PEREA, GUADALUPE ANTONIO</t>
  </si>
  <si>
    <t>LM160291618</t>
  </si>
  <si>
    <t>KAMBOU , HERVE</t>
  </si>
  <si>
    <t>CMA</t>
  </si>
  <si>
    <t>LM150233765</t>
  </si>
  <si>
    <t>PEREZ , NATALIA ALEJANDRINA</t>
  </si>
  <si>
    <t>LM150284077</t>
  </si>
  <si>
    <t>GOMES LACA, MARCELO</t>
  </si>
  <si>
    <t>LM150138909</t>
  </si>
  <si>
    <t>CABALLERO PEREZ, ARTURO</t>
  </si>
  <si>
    <t>LM160186274</t>
  </si>
  <si>
    <t>PECHO , CAROLYN JEAN</t>
  </si>
  <si>
    <t>LM150190849</t>
  </si>
  <si>
    <t>MORALES MORGAN, REINIER</t>
  </si>
  <si>
    <t>LM150228050</t>
  </si>
  <si>
    <t>BACA SANCHEZ, MELISSA ELENA</t>
  </si>
  <si>
    <t>LM150082815</t>
  </si>
  <si>
    <t>VICARIO ANUNCIBAY, ALBERTO</t>
  </si>
  <si>
    <t>LM160107683</t>
  </si>
  <si>
    <t>RODRIGUEZ PADILLA, JEAN MANUEL</t>
  </si>
  <si>
    <t>LM150311378</t>
  </si>
  <si>
    <t>SLADKOV , ANDREY</t>
  </si>
  <si>
    <t>LM160123439</t>
  </si>
  <si>
    <t>PORRES VARONA, WILLIAM ALEXEI</t>
  </si>
  <si>
    <t>LM160080070</t>
  </si>
  <si>
    <t>CHAVEZ ALBORNOZ, MARIA FERNANDA</t>
  </si>
  <si>
    <t>LM160172718</t>
  </si>
  <si>
    <t>BARREAT ORTEGA, LUIS EDUARDO</t>
  </si>
  <si>
    <t>LM150223714</t>
  </si>
  <si>
    <t>LIRA GEB. LIRA CACHO, JUAN ANTONIO</t>
  </si>
  <si>
    <t>LM150104803</t>
  </si>
  <si>
    <t>NAKAMOTO , TASSIANO VITOR</t>
  </si>
  <si>
    <t>LM160233655</t>
  </si>
  <si>
    <t>CABALLERO , KATERINA CHAUNTELLE</t>
  </si>
  <si>
    <t>LM150135920</t>
  </si>
  <si>
    <t>GARCIA YCAZA, MARIA VERONICA</t>
  </si>
  <si>
    <t>LM150150249</t>
  </si>
  <si>
    <t>SANCHEZ VILLANUEVA, CHRISTIAN FERNANDO</t>
  </si>
  <si>
    <t>LM150223288</t>
  </si>
  <si>
    <t>LA TORRE BENITEZ, AIMÉE MARINA</t>
  </si>
  <si>
    <t>LM160227357</t>
  </si>
  <si>
    <t>MANAVLAR , TANSEL</t>
  </si>
  <si>
    <t>LM160124871</t>
  </si>
  <si>
    <t>CHUDAROVA , IRINA</t>
  </si>
  <si>
    <t>LM150167990</t>
  </si>
  <si>
    <t>BAILON BERROCAL, LOURDES XIMENA</t>
  </si>
  <si>
    <t>LM150225231</t>
  </si>
  <si>
    <t>SANGUINO ARRIERO, ANGEL</t>
  </si>
  <si>
    <t>LM150252311</t>
  </si>
  <si>
    <t>HOLT , RICHARD CLIVE</t>
  </si>
  <si>
    <t>LM160102638</t>
  </si>
  <si>
    <t>SUESCUN DEVIA, HUGO MARX</t>
  </si>
  <si>
    <t>LM160266199</t>
  </si>
  <si>
    <t>HENRIQUEZ TORRES, AGUSTIN</t>
  </si>
  <si>
    <t>LM160043189</t>
  </si>
  <si>
    <t>HERNÁNDEZ CUTIÑO, TAMARA</t>
  </si>
  <si>
    <t>LM160253326</t>
  </si>
  <si>
    <t>ALVAREZ , EDGARDO ADRIAN</t>
  </si>
  <si>
    <t>LM160245476</t>
  </si>
  <si>
    <t>PERALTA GARCIA, CYNTHIA CAROLINA</t>
  </si>
  <si>
    <t>LM150008586</t>
  </si>
  <si>
    <t>HAWKINS , JEFFREY WARREN</t>
  </si>
  <si>
    <t>LM160195630</t>
  </si>
  <si>
    <t>MATEO ÑAÑEZ, RENNY OMAR</t>
  </si>
  <si>
    <t>LM160257220</t>
  </si>
  <si>
    <t>PONCE , JUAN CARLOS</t>
  </si>
  <si>
    <t>LM140296323</t>
  </si>
  <si>
    <t>LOPEZ LARGO, LUIS ANTONIO</t>
  </si>
  <si>
    <t>LM150254475</t>
  </si>
  <si>
    <t>BOTANA , EMILIANO ANTONIO</t>
  </si>
  <si>
    <t>LM150094737</t>
  </si>
  <si>
    <t>FLOREZ DIAZ, YESID ALFREDO</t>
  </si>
  <si>
    <t>LM150173289</t>
  </si>
  <si>
    <t>MARTINEZ PARADA, MANUEL ENRIQUE</t>
  </si>
  <si>
    <t>LM160031123</t>
  </si>
  <si>
    <t>SIANI BEYUMA, OLAIDA</t>
  </si>
  <si>
    <t>LM140277737</t>
  </si>
  <si>
    <t>SILVA AMIGO, GABRIELA CRISTINA</t>
  </si>
  <si>
    <t>LM150202878</t>
  </si>
  <si>
    <t>FARO BARBER, SOLSIRE</t>
  </si>
  <si>
    <t>LM150029525</t>
  </si>
  <si>
    <t>MALAVE NEYRA, ANDREA DEL CARMEN</t>
  </si>
  <si>
    <t>LM150179122</t>
  </si>
  <si>
    <t>HAFIDI ALAOUI, FEDOUA</t>
  </si>
  <si>
    <t>LM150128339</t>
  </si>
  <si>
    <t>GARCIA LLEONART, RAMON</t>
  </si>
  <si>
    <t>LM150259849</t>
  </si>
  <si>
    <t>PAREDES ANICAMA, CESAR ENRIQUE</t>
  </si>
  <si>
    <t>LM140303326</t>
  </si>
  <si>
    <t>IOSSIPHIDIS , CHRISTOPHER CARLOS</t>
  </si>
  <si>
    <t>LM150142395</t>
  </si>
  <si>
    <t>EL BISSAR , AHMAD</t>
  </si>
  <si>
    <t>LM150097063</t>
  </si>
  <si>
    <t>RODRIGUEZ DURAN, YEXUMARY COROMOTO</t>
  </si>
  <si>
    <t>LM150222745</t>
  </si>
  <si>
    <t>GETE BUENO, LEONARDO</t>
  </si>
  <si>
    <t>LM150203246</t>
  </si>
  <si>
    <t>FERREL BALLESTAS, LUCIA FERNANDA</t>
  </si>
  <si>
    <t>LM150045903</t>
  </si>
  <si>
    <t>CARHUAMACA BENITEZ, RAQUEL YISELA</t>
  </si>
  <si>
    <t>LM150014253</t>
  </si>
  <si>
    <t>PEREZ VALENCIA, FERNANDO</t>
  </si>
  <si>
    <t>LM150095938</t>
  </si>
  <si>
    <t>PREVOST , ROBERT FRANCIS</t>
  </si>
  <si>
    <t>LM150046376</t>
  </si>
  <si>
    <t>TINOCO PALACIOS, JOSE LUIS</t>
  </si>
  <si>
    <t>LM150212445</t>
  </si>
  <si>
    <t>BORRA ALDABA, CHARITO</t>
  </si>
  <si>
    <t>FIL</t>
  </si>
  <si>
    <t>LM150035056</t>
  </si>
  <si>
    <t>MENDEZ LOPEZ, JOSE LUIS</t>
  </si>
  <si>
    <t>LM140279194</t>
  </si>
  <si>
    <t>MARTINEZ HOEPELMAN, CAROLINA MARIA</t>
  </si>
  <si>
    <t>LM150167247</t>
  </si>
  <si>
    <t>KUCZERA , MAGDA MONIKA</t>
  </si>
  <si>
    <t>POL</t>
  </si>
  <si>
    <t>LM150085292</t>
  </si>
  <si>
    <t>YALUK , AURORA NOEMI</t>
  </si>
  <si>
    <t>LM150150912</t>
  </si>
  <si>
    <t>BISWAS , CEASAR MARTELL</t>
  </si>
  <si>
    <t>LM150088448</t>
  </si>
  <si>
    <t>MOJICA PANIAGUA DE BAZALAR, JESSENIA ACASIA</t>
  </si>
  <si>
    <t>LM150124909</t>
  </si>
  <si>
    <t>ROMERO RUGEL, ELVIA XIMENA</t>
  </si>
  <si>
    <t>LM150223764</t>
  </si>
  <si>
    <t>JUAREZ ARMIJO, WENDELINE KAREN</t>
  </si>
  <si>
    <t>LM150089768</t>
  </si>
  <si>
    <t>GALINDO DE LEANDRES, ALEXANDRA DEL CARMEN</t>
  </si>
  <si>
    <t>LM140322138</t>
  </si>
  <si>
    <t>CAMACHO PINO, ANA DALIA</t>
  </si>
  <si>
    <t>LM150042907</t>
  </si>
  <si>
    <t>CANTURINI CASTILLA, GUISEPPE GEREMINE</t>
  </si>
  <si>
    <t>LM150037930</t>
  </si>
  <si>
    <t>MIGNARDI , VIRGILIO</t>
  </si>
  <si>
    <t>LM140292765</t>
  </si>
  <si>
    <t>GALLEGO MAROTO, ANDRES</t>
  </si>
  <si>
    <t>LM140319547</t>
  </si>
  <si>
    <t>KIKTA , LIUDMILA</t>
  </si>
  <si>
    <t>LM140278683</t>
  </si>
  <si>
    <t>REUL PUEBLA, CAROLINA</t>
  </si>
  <si>
    <t>LM150161910</t>
  </si>
  <si>
    <t>ALONSO DIEZ DE LA LASTRA, ISABEL MARIA</t>
  </si>
  <si>
    <t>LM140292026</t>
  </si>
  <si>
    <t>SANABRIA TAPIA, MAURICIO JOSE</t>
  </si>
  <si>
    <t>LM150122019</t>
  </si>
  <si>
    <t>RODRIGUEZ GIL, PALOMA ILUSION</t>
  </si>
  <si>
    <t>LM140284595</t>
  </si>
  <si>
    <t>PARODI MONCAYO, ALEJANDRO ANDRES</t>
  </si>
  <si>
    <t>LM140301982</t>
  </si>
  <si>
    <t>AHMED ABOUSERIE HASSAN , RAAFAT</t>
  </si>
  <si>
    <t>LM140268068</t>
  </si>
  <si>
    <t>QUISPE FLORES, SILVIO</t>
  </si>
  <si>
    <t>LM150012664</t>
  </si>
  <si>
    <t>BALDOVINO SMITH, JUAN RAFAEL</t>
  </si>
  <si>
    <t>LM150180658</t>
  </si>
  <si>
    <t>GOMEZ FERNANDEZ, GREGORIO</t>
  </si>
  <si>
    <t>LM140313892</t>
  </si>
  <si>
    <t>PAJARO JORDAN, FELIX</t>
  </si>
  <si>
    <t>LM140295666</t>
  </si>
  <si>
    <t>MORA TORRES, ROBERTO</t>
  </si>
  <si>
    <t>LM150165727</t>
  </si>
  <si>
    <t>CHAPU , DOMINIQUE GABRIEL</t>
  </si>
  <si>
    <t>LM150235726</t>
  </si>
  <si>
    <t>ONG AURE, MARIA CRISTINA</t>
  </si>
  <si>
    <t>LM150156958</t>
  </si>
  <si>
    <t>SHYKUTS , TATSIANA</t>
  </si>
  <si>
    <t>BLR</t>
  </si>
  <si>
    <t>LM150165509</t>
  </si>
  <si>
    <t>PAES DE CASTRO, WILSON</t>
  </si>
  <si>
    <t>LM150080405</t>
  </si>
  <si>
    <t>OLIVER ESCAT, ANTONIO</t>
  </si>
  <si>
    <t>LM150194794</t>
  </si>
  <si>
    <t>CASTILLO NEYRA, JEAN CARLOS</t>
  </si>
  <si>
    <t>LM120148654</t>
  </si>
  <si>
    <t>REINHARDT , SANDRO</t>
  </si>
  <si>
    <t>LM150055589</t>
  </si>
  <si>
    <t>PARRA USMA, ABSALON</t>
  </si>
  <si>
    <t>LM150002964</t>
  </si>
  <si>
    <t>HEALD , NATHAN GLENN</t>
  </si>
  <si>
    <t>LM150216123</t>
  </si>
  <si>
    <t>DE PETRILLO , DAVID</t>
  </si>
  <si>
    <t>LM150175647</t>
  </si>
  <si>
    <t>DOMINGUEZ CANDELARIO, SOFIA</t>
  </si>
  <si>
    <t>LM140310189</t>
  </si>
  <si>
    <t>MONTOYA CALDERON DE LA VEGA, CARLOS JOSE</t>
  </si>
  <si>
    <t>LM150018840</t>
  </si>
  <si>
    <t>GONZALEZ , GUSTAVO GABRIEL</t>
  </si>
  <si>
    <t>LM150174953</t>
  </si>
  <si>
    <t>MARTINEZ DE AGUIRRE GUINEA, DAVID</t>
  </si>
  <si>
    <t>LM150059755</t>
  </si>
  <si>
    <t>FRANCO MARQUEZ, SONIA MARIA</t>
  </si>
  <si>
    <t>LM150326139</t>
  </si>
  <si>
    <t>IGLESIAS ARIAS, JOAQUIN</t>
  </si>
  <si>
    <t>LM160256634</t>
  </si>
  <si>
    <t>BLESA SANCHEZ, LORENZO</t>
  </si>
  <si>
    <t>LM160183426</t>
  </si>
  <si>
    <t>PEREIRA FERNANDEZ, MARIA TERESA</t>
  </si>
  <si>
    <t>LM160090303</t>
  </si>
  <si>
    <t>MOREIRA SALDARRIAGA, NORMA TANIA</t>
  </si>
  <si>
    <t>LM160176022</t>
  </si>
  <si>
    <t>ACQUAROLI , AGUSTIN CARLOS</t>
  </si>
  <si>
    <t>LM150308006</t>
  </si>
  <si>
    <t>FREITAS FRATTINI, GUADALUPE MALENA</t>
  </si>
  <si>
    <t>LM160138581</t>
  </si>
  <si>
    <t>DIAZ VARGAS, ALAN ALEX RAMON</t>
  </si>
  <si>
    <t>LM140243253</t>
  </si>
  <si>
    <t>ESCOBAR VARELA, HUGO</t>
  </si>
  <si>
    <t>LM150293411</t>
  </si>
  <si>
    <t>VASQUEZ GUANUCHI, SABRINA NATALI SHAEL</t>
  </si>
  <si>
    <t>LM160211649</t>
  </si>
  <si>
    <t>PEÑA CARDOSO, EZEQUIAS</t>
  </si>
  <si>
    <t>LM150138776</t>
  </si>
  <si>
    <t>MORGADO REY, YOLANDA</t>
  </si>
  <si>
    <t>LM150217280</t>
  </si>
  <si>
    <t>VELASQUEZ MEZA, NORMA YAMILETH</t>
  </si>
  <si>
    <t>LM160231638</t>
  </si>
  <si>
    <t>BULTRINI , ANDREA</t>
  </si>
  <si>
    <t>LM140281893</t>
  </si>
  <si>
    <t>LASSO CERON, JUAN CARLOS</t>
  </si>
  <si>
    <t>LM150236438</t>
  </si>
  <si>
    <t>ACOSTA CLAROS, ALEXANDRA</t>
  </si>
  <si>
    <t>LM150166268</t>
  </si>
  <si>
    <t>LE VARROT , NICOLAS GWENAËL CHRISTOPHE RAYMOND</t>
  </si>
  <si>
    <t>LM160163373</t>
  </si>
  <si>
    <t>PEÑA ROJAS, ANDERSON MOISES</t>
  </si>
  <si>
    <t>LM160222811</t>
  </si>
  <si>
    <t>VESENTINI , ALEX</t>
  </si>
  <si>
    <t>LM160168950</t>
  </si>
  <si>
    <t>MINUTTOLO , MARIANO JOSE</t>
  </si>
  <si>
    <t>LM150032053</t>
  </si>
  <si>
    <t>BOCCA , JORGE ARIEL</t>
  </si>
  <si>
    <t>LM160229992</t>
  </si>
  <si>
    <t>GARZAS MARTIN, JULIAN</t>
  </si>
  <si>
    <t>LM150185052</t>
  </si>
  <si>
    <t>PEROTTI MAESTRE, LISSETH ANDREINA</t>
  </si>
  <si>
    <t>LM160212711</t>
  </si>
  <si>
    <t>TSYPLENKOVA , ELENA</t>
  </si>
  <si>
    <t>LM160037395</t>
  </si>
  <si>
    <t>HERNÁNDEZ PUJAZON, JOYCELYN ELIZABETH</t>
  </si>
  <si>
    <t>LM140301691</t>
  </si>
  <si>
    <t>ALVARADO RODRIGUEZ, YARIZETH ANAIKA</t>
  </si>
  <si>
    <t>LM150277818</t>
  </si>
  <si>
    <t>CORTEZ LECTOR, TAHNEE ELIANA</t>
  </si>
  <si>
    <t>LM150043216</t>
  </si>
  <si>
    <t>HUARAC , JANET ELAINE</t>
  </si>
  <si>
    <t>LM150206786</t>
  </si>
  <si>
    <t>FORNO SALGAN, MAIRA LUISINA</t>
  </si>
  <si>
    <t>LM150115443</t>
  </si>
  <si>
    <t>PRIVAT , STEPHANIE</t>
  </si>
  <si>
    <t>LM150048460</t>
  </si>
  <si>
    <t>CHAPARRO GOMEZ, LINA MILENA</t>
  </si>
  <si>
    <t>LM150307596</t>
  </si>
  <si>
    <t>COROS DE LA PIEDRA, FRANCISCO JAVIER</t>
  </si>
  <si>
    <t>LM160249401</t>
  </si>
  <si>
    <t>FELIX HINOJAL, OSCAR MANUEL</t>
  </si>
  <si>
    <t>LM160173940</t>
  </si>
  <si>
    <t>RODRÍGUEZ PÉREZ, LUIS</t>
  </si>
  <si>
    <t>LM140313512</t>
  </si>
  <si>
    <t>DULANTO GODOY, AUGUSTO JOSE</t>
  </si>
  <si>
    <t>LM160272438</t>
  </si>
  <si>
    <t>ARDILA ROMERO, YULY LORENA</t>
  </si>
  <si>
    <t>LM160120203</t>
  </si>
  <si>
    <t>KIM , OLESYA</t>
  </si>
  <si>
    <t>LM140295179</t>
  </si>
  <si>
    <t>PIRLAC , SIMONA PETRUTA</t>
  </si>
  <si>
    <t>LM160156691</t>
  </si>
  <si>
    <t>KURZENHAUSER , SARA ELIZABETH</t>
  </si>
  <si>
    <t>LM150072096</t>
  </si>
  <si>
    <t>ALVARINO RODRIGUEZ, EUCARIS NORALY</t>
  </si>
  <si>
    <t>LM160239869</t>
  </si>
  <si>
    <t>FIGUEROA , RUBEN EDGARDO</t>
  </si>
  <si>
    <t>LM160096523</t>
  </si>
  <si>
    <t>ONUMA YAKA, CLAUDIA</t>
  </si>
  <si>
    <t>LM140128714</t>
  </si>
  <si>
    <t>PINTO MADEIRA DURAO, RAIMUNDO</t>
  </si>
  <si>
    <t>LM160250107</t>
  </si>
  <si>
    <t>LE TELLIER , MYLÈNE</t>
  </si>
  <si>
    <t>LM150057633</t>
  </si>
  <si>
    <t>REYDON , RAOUL FRANCOIS</t>
  </si>
  <si>
    <t>LM150298445</t>
  </si>
  <si>
    <t>SANCHEZ , MARTA SUSANA</t>
  </si>
  <si>
    <t>LM160018067</t>
  </si>
  <si>
    <t>BLANCO APONTE, YOLAINIS VIRGEN</t>
  </si>
  <si>
    <t>LM150118729</t>
  </si>
  <si>
    <t>LM140266022</t>
  </si>
  <si>
    <t>OSHIRO MIYASATO, EIKO</t>
  </si>
  <si>
    <t>LM160167233</t>
  </si>
  <si>
    <t>TORRES SANZ, SERGIO</t>
  </si>
  <si>
    <t>LM160079204</t>
  </si>
  <si>
    <t>MANCHENO MANCHENO, JUAN ALFREDO</t>
  </si>
  <si>
    <t>LM160257629</t>
  </si>
  <si>
    <t>BORJA PEÑA, KATHERINE JULIETH</t>
  </si>
  <si>
    <t>LM160028508</t>
  </si>
  <si>
    <t>STECHMANN ROMERO, EDWIN DE JESÚS</t>
  </si>
  <si>
    <t>LM160139488</t>
  </si>
  <si>
    <t>OKOYE , ANTHONY CHINEDU</t>
  </si>
  <si>
    <t>LM150098341</t>
  </si>
  <si>
    <t>MAQUET DUBOIS, ANNE MARIE MARGUERITE</t>
  </si>
  <si>
    <t>LM150326004</t>
  </si>
  <si>
    <t>MUÑOZ MUÑOZ, ILDEFONSO</t>
  </si>
  <si>
    <t>LM150078611</t>
  </si>
  <si>
    <t>CONTRERAS , LOUIS FERNANDO</t>
  </si>
  <si>
    <t>LM150047533</t>
  </si>
  <si>
    <t>TUKMAKOVA , KRISTINA</t>
  </si>
  <si>
    <t>LM150183288</t>
  </si>
  <si>
    <t>TURATI , TIZIANO</t>
  </si>
  <si>
    <t>LM160107774</t>
  </si>
  <si>
    <t>PADILLA ZANABRIA, OSKAR DAVID</t>
  </si>
  <si>
    <t>LM160159023</t>
  </si>
  <si>
    <t>RIOS ESCOBAR, ANDRES ARMANDO</t>
  </si>
  <si>
    <t>LM140323907</t>
  </si>
  <si>
    <t>GOMEZ VIERA, FERNANDO</t>
  </si>
  <si>
    <t>LM150125352</t>
  </si>
  <si>
    <t>RODRIGUEZ QUILARQUEZ, ORLANDO JESUS</t>
  </si>
  <si>
    <t>LM160093603</t>
  </si>
  <si>
    <t>BURNES ALVAREZ, DAN KENE</t>
  </si>
  <si>
    <t>LM150050812</t>
  </si>
  <si>
    <t>GALETA , ANTON</t>
  </si>
  <si>
    <t>LM150297663</t>
  </si>
  <si>
    <t>VILLALOBOS NIETO, MARINELLY</t>
  </si>
  <si>
    <t>LM140304465</t>
  </si>
  <si>
    <t>SARRIA CASAS, VANESSA CAROLINA</t>
  </si>
  <si>
    <t>LM150193800</t>
  </si>
  <si>
    <t>TENORIO ROMERO, JHONATAN HARRY</t>
  </si>
  <si>
    <t>KHALIL KHALIL, KHALIL MOHAMED</t>
  </si>
  <si>
    <t>LM150000830</t>
  </si>
  <si>
    <t>RODRIGUEZ MORALES, DIANALLY</t>
  </si>
  <si>
    <t>LM150159505</t>
  </si>
  <si>
    <t>FARIA ACOSTA, MARLENI COROMOTO</t>
  </si>
  <si>
    <t>LM150030217</t>
  </si>
  <si>
    <t>ABAD PEREZ, DINORAH ISABEL</t>
  </si>
  <si>
    <t>LM140298235</t>
  </si>
  <si>
    <t>MEDINA ARIAS, CAROLINA MARCELA</t>
  </si>
  <si>
    <t>LM150196910</t>
  </si>
  <si>
    <t>DE RYDT , FRANK</t>
  </si>
  <si>
    <t>LM150130052</t>
  </si>
  <si>
    <t>GARCIA , ADRIAN ANDRES</t>
  </si>
  <si>
    <t>LM150177765</t>
  </si>
  <si>
    <t>FERNANDEZ SZUTNER , RICARDO ADRIAN</t>
  </si>
  <si>
    <t>LM150111934</t>
  </si>
  <si>
    <t>PUIG SANCHEZ, JOSEP MARIA</t>
  </si>
  <si>
    <t>LM140280624</t>
  </si>
  <si>
    <t>STOYANOVSKI , VANCHO</t>
  </si>
  <si>
    <t>BUL</t>
  </si>
  <si>
    <t>LM150009200</t>
  </si>
  <si>
    <t>DE LA RIVA PENDOLA, GONZALO JUAN</t>
  </si>
  <si>
    <t>LM150143084</t>
  </si>
  <si>
    <t>VILLANUEVA BLASCO, EDUARDO DIEGO</t>
  </si>
  <si>
    <t>LM140237952</t>
  </si>
  <si>
    <t>CHUQUI CHAVEZ, EGLIN</t>
  </si>
  <si>
    <t>LM150098084</t>
  </si>
  <si>
    <t>FIMBRES ORTEGA, LUIS JAVIER</t>
  </si>
  <si>
    <t>LM140292279</t>
  </si>
  <si>
    <t>DE MARIA , PIETRO PAOLO</t>
  </si>
  <si>
    <t>LM150112370</t>
  </si>
  <si>
    <t>BOTERO BUITRAGO, YAQUELINE</t>
  </si>
  <si>
    <t>LM140319865</t>
  </si>
  <si>
    <t>YSITA ARTEAGA, ERIKA NAZARETH</t>
  </si>
  <si>
    <t>LM150218703</t>
  </si>
  <si>
    <t>CASADO LEZAMA, RAFAEL JOSE</t>
  </si>
  <si>
    <t>LM150307905</t>
  </si>
  <si>
    <t>IGLESIAS LIMA, AMALIA MARIA IRENE</t>
  </si>
  <si>
    <t>LM140311698</t>
  </si>
  <si>
    <t>LORENZO BRILLAS, DAVID</t>
  </si>
  <si>
    <t>LM120144842</t>
  </si>
  <si>
    <t>OVIEDO BELLOTT, RAMON</t>
  </si>
  <si>
    <t>LM150217283</t>
  </si>
  <si>
    <t>ALVAREZ LOPEZ, NELSON JOSE</t>
  </si>
  <si>
    <t>LM150108511</t>
  </si>
  <si>
    <t>TORRES CAMACHO, DIANA PAOLA</t>
  </si>
  <si>
    <t>LM150021722</t>
  </si>
  <si>
    <t>DOUGLAS , JAMES RIDLEY</t>
  </si>
  <si>
    <t>LM150226945</t>
  </si>
  <si>
    <t>NARANJO JOVEN, MARTHA PATRICIA</t>
  </si>
  <si>
    <t>LM150003398</t>
  </si>
  <si>
    <t>DUETE , MERCEDES ITATI</t>
  </si>
  <si>
    <t>LM150042322</t>
  </si>
  <si>
    <t>SUAREZ MEJIA, PABLO ERNESTO</t>
  </si>
  <si>
    <t>LM150168828</t>
  </si>
  <si>
    <t>RIVERA PUENTES, ANDREA</t>
  </si>
  <si>
    <t>LM150035488</t>
  </si>
  <si>
    <t>TTICA , FLOR LUCERO</t>
  </si>
  <si>
    <t>LM150195213</t>
  </si>
  <si>
    <t>PALACIOS FLORES, ELENA</t>
  </si>
  <si>
    <t>LM150055143</t>
  </si>
  <si>
    <t>DE ALMEIDA PALOMINO, ERICA CRISTINA</t>
  </si>
  <si>
    <t>LM150032355</t>
  </si>
  <si>
    <t>FRANTCHEZ ROSSO, MARTIN</t>
  </si>
  <si>
    <t>LM150227905</t>
  </si>
  <si>
    <t>DA PONTE CAMARGO, JENNY ELENA</t>
  </si>
  <si>
    <t>LM160269232</t>
  </si>
  <si>
    <t>VALDÉS RODRÍGUEZ, RAMÓN</t>
  </si>
  <si>
    <t>LM150089660</t>
  </si>
  <si>
    <t>FLORES VILLALVA, GENESIS FRANCHESCA</t>
  </si>
  <si>
    <t>LM150275829</t>
  </si>
  <si>
    <t>AVILA BERMUDEZ, ALEXIS</t>
  </si>
  <si>
    <t>LM160238355</t>
  </si>
  <si>
    <t>CABRERA GUARNIZO, JUAN CARLOS</t>
  </si>
  <si>
    <t>LM150191702</t>
  </si>
  <si>
    <t>LUMBOY CAPULE, GRECEL</t>
  </si>
  <si>
    <t>LM150161899</t>
  </si>
  <si>
    <t>DE RESENDE , JESSE LUIS</t>
  </si>
  <si>
    <t>LM150085696</t>
  </si>
  <si>
    <t>ZACIPA PEÑALOZA, ANDRES FELIPE</t>
  </si>
  <si>
    <t>LM140322554</t>
  </si>
  <si>
    <t>MASIAS BIFFI, VERONICA MARIA</t>
  </si>
  <si>
    <t>LM150108128</t>
  </si>
  <si>
    <t>DURAZO CORDOVA, LYSCENIA ANGELICA</t>
  </si>
  <si>
    <t>LM150206090</t>
  </si>
  <si>
    <t>PIOVAN , EDSON ALEJANDRO</t>
  </si>
  <si>
    <t>LM150156101</t>
  </si>
  <si>
    <t>RUIZ GUERRERO, ANA MARIA</t>
  </si>
  <si>
    <t>LM150138935</t>
  </si>
  <si>
    <t>GUAZZARONI , MARIANO NESTOR</t>
  </si>
  <si>
    <t>LM150006333</t>
  </si>
  <si>
    <t>FERNANDEZ , GABRIELA VERONICA</t>
  </si>
  <si>
    <t>LM150035306</t>
  </si>
  <si>
    <t>DOMINGUEZ RODRIGUEZ, YUDEISY</t>
  </si>
  <si>
    <t>LM140309855</t>
  </si>
  <si>
    <t>DEL TORO LAMBERTO, JULIO</t>
  </si>
  <si>
    <t>LM150222818</t>
  </si>
  <si>
    <t>WERMEIER , ELENIR</t>
  </si>
  <si>
    <t>LM140302237</t>
  </si>
  <si>
    <t>CARDENAS CARDENAS, JOHANA LISETT</t>
  </si>
  <si>
    <t>LM160078290</t>
  </si>
  <si>
    <t>FUENTES ARAIRA, REGINA SANTA</t>
  </si>
  <si>
    <t>LM140319101</t>
  </si>
  <si>
    <t>CHERRES MONTALVAN, VERONIKA</t>
  </si>
  <si>
    <t>LM160022148</t>
  </si>
  <si>
    <t>MORAGA PAUMIER, ALFREDO</t>
  </si>
  <si>
    <t>LM150296697</t>
  </si>
  <si>
    <t>GREDER , ARMIN</t>
  </si>
  <si>
    <t>LM150060027</t>
  </si>
  <si>
    <t>KANKE , ROGERIO</t>
  </si>
  <si>
    <t>LM150012850</t>
  </si>
  <si>
    <t>LLANO GAMEZ, GLORIA MAGDALENA</t>
  </si>
  <si>
    <t>LM160054124</t>
  </si>
  <si>
    <t>CALLEJON CADENAS, IVAN</t>
  </si>
  <si>
    <t>LM140298275</t>
  </si>
  <si>
    <t>PONCET , BENJAMIN AUGUSTE RAYMOND</t>
  </si>
  <si>
    <t>LM150168981</t>
  </si>
  <si>
    <t>GUERRERO ZAMBRANO, ALCIDES ERNESTO</t>
  </si>
  <si>
    <t>LM160237336</t>
  </si>
  <si>
    <t>WAARMA , JOHANNES WILHELMUS</t>
  </si>
  <si>
    <t>LM160165266</t>
  </si>
  <si>
    <t>BIACIUCCI , PAOLO</t>
  </si>
  <si>
    <t>LM150003097</t>
  </si>
  <si>
    <t>URQUIZA IZQUIERDO, NURIA PIEDAD</t>
  </si>
  <si>
    <t>LM150256588</t>
  </si>
  <si>
    <t>HUSSEIN MOHAMED IBRAHEEM, RADWA</t>
  </si>
  <si>
    <t>LM160255659</t>
  </si>
  <si>
    <t>TOUYZ , JUSTIN LAWRENCE</t>
  </si>
  <si>
    <t>LM160279088</t>
  </si>
  <si>
    <t>GONÇALVES GOMES, JOÃO LUÍS</t>
  </si>
  <si>
    <t>LM160176875</t>
  </si>
  <si>
    <t>PEREZ MERCEDES, MAXIMO ANTONIO</t>
  </si>
  <si>
    <t>LM160164537</t>
  </si>
  <si>
    <t>JIMENEZ MONSALVE, LISSETTE MARIA</t>
  </si>
  <si>
    <t>LM150136655</t>
  </si>
  <si>
    <t>ASMUS , RICHARD VAN DYNE</t>
  </si>
  <si>
    <t>LM160149190</t>
  </si>
  <si>
    <t>MONTI , FABRIZIO</t>
  </si>
  <si>
    <t>LM180134862</t>
  </si>
  <si>
    <t>EARLS DALTON, JOHN CHARLES</t>
  </si>
  <si>
    <t>LM180090407</t>
  </si>
  <si>
    <t>MIRANDA VARGAS, JHOANA VANESSA</t>
  </si>
  <si>
    <t>LM180596693</t>
  </si>
  <si>
    <t>TORRES HERRERA, LORENA ESMERALDA</t>
  </si>
  <si>
    <t>TOONEN , FRANCISCUS JOHANNES MARTINUS WILHELMUS P</t>
  </si>
  <si>
    <t>LM160310509</t>
  </si>
  <si>
    <t>ROBERTSON , CHARLES EDWARD</t>
  </si>
  <si>
    <t>LM170425312</t>
  </si>
  <si>
    <t>LLADO-TORRE , ZCZAR ARCIVAL</t>
  </si>
  <si>
    <t>LM170189895</t>
  </si>
  <si>
    <t>GONZALES NIÑO DE GUZMAN, CELSO CHRISTIAN</t>
  </si>
  <si>
    <t>LM180640267</t>
  </si>
  <si>
    <t>DIEZ MORALES, YUNIERKY</t>
  </si>
  <si>
    <t>LM200046794</t>
  </si>
  <si>
    <t>SERRADA GONZALEZ, RODOLFO CARLOS</t>
  </si>
  <si>
    <t>GARCIA MAILHE, LUIS IGNACIO</t>
  </si>
  <si>
    <t>LM180085364</t>
  </si>
  <si>
    <t>GALEANO ANDRADES, MIGUEL DARIO</t>
  </si>
  <si>
    <t>LM180403897</t>
  </si>
  <si>
    <t>KARTASHOVA , YULIA</t>
  </si>
  <si>
    <t>LM170009370</t>
  </si>
  <si>
    <t>LIMO MALAVÉ, PABLO LUIS</t>
  </si>
  <si>
    <t>GUERRERO MERA, ELIZABETH</t>
  </si>
  <si>
    <t>LM170424097</t>
  </si>
  <si>
    <t>AGRAIS JURADO, NIHURKA JACXIMAR</t>
  </si>
  <si>
    <t>LM170191258</t>
  </si>
  <si>
    <t>BARRERA SANES, ALFREDO BERNABÉ</t>
  </si>
  <si>
    <t>LM170063245</t>
  </si>
  <si>
    <t>MESA DEVORA, PEDRO ALEJANDRO</t>
  </si>
  <si>
    <t>LM170378376</t>
  </si>
  <si>
    <t>GRILO MARECO, ANTÓNIO MANUEL</t>
  </si>
  <si>
    <t>LM180136757</t>
  </si>
  <si>
    <t>GARCIA CARDENAS, JOSE ROBERTO</t>
  </si>
  <si>
    <t>LM190333171</t>
  </si>
  <si>
    <t>CAERAN , VIVIANA ANDREA</t>
  </si>
  <si>
    <t>LM170059386</t>
  </si>
  <si>
    <t>BENAVENTE ARIAS, JORGE LUIS</t>
  </si>
  <si>
    <t>LM180014786</t>
  </si>
  <si>
    <t>CACERES QUIJADA, ANLAURY DEL VALLE</t>
  </si>
  <si>
    <t>LM170345257</t>
  </si>
  <si>
    <t>URBINA ARISMENDI, DANNY ELISON</t>
  </si>
  <si>
    <t>LM170386865</t>
  </si>
  <si>
    <t>ABREU BARRAGAN, FRANK DAVID</t>
  </si>
  <si>
    <t>LM160330646</t>
  </si>
  <si>
    <t>LANG , ERICA</t>
  </si>
  <si>
    <t>BEIROUTI NAJAK, GAMAL ANTUANET</t>
  </si>
  <si>
    <t>LM170082773</t>
  </si>
  <si>
    <t>RODRIGUEZ MORA, RAUL ALEJANDRO</t>
  </si>
  <si>
    <t>PAEZ URDANETA, AIMARA KARINA</t>
  </si>
  <si>
    <t>LM170105235</t>
  </si>
  <si>
    <t>BUIS , NICOLAS DAN</t>
  </si>
  <si>
    <t>GONZÁLEZ DOMÍNGUEZ, ALEXANDER</t>
  </si>
  <si>
    <t>LM180018412</t>
  </si>
  <si>
    <t>RISO , RAFFAELE</t>
  </si>
  <si>
    <t>LM180244364</t>
  </si>
  <si>
    <t>MOSCOSO , MARIANO MARTIN</t>
  </si>
  <si>
    <t>LM170345709</t>
  </si>
  <si>
    <t>MATIAS ORAMAS, NEHOMAR OBED</t>
  </si>
  <si>
    <t>LM190083539</t>
  </si>
  <si>
    <t>MUÑOZ LESNIAK, MANUEL ENRIQUE</t>
  </si>
  <si>
    <t>LM170047923</t>
  </si>
  <si>
    <t>KELLER ÉP. SANTILLANA CIRIANI , ALEXANDRA</t>
  </si>
  <si>
    <t>LM170181359</t>
  </si>
  <si>
    <t>KONDYAKOV , IGOR</t>
  </si>
  <si>
    <t>LM180427835</t>
  </si>
  <si>
    <t>PATTI MARQUEZ, NAIROBY JULIA</t>
  </si>
  <si>
    <t>ROBLES , ELIA JINNETTE</t>
  </si>
  <si>
    <t>PAREJO PACHECO, DEIBY JOSE</t>
  </si>
  <si>
    <t>LM180408608</t>
  </si>
  <si>
    <t>CAHUAS ZEGARRA, JIMMY HANS</t>
  </si>
  <si>
    <t>LM170444435</t>
  </si>
  <si>
    <t>RODRIGUEZ , GEORGINA</t>
  </si>
  <si>
    <t>LM180535578</t>
  </si>
  <si>
    <t>SANCHEZ GALINDO, JEISON FABIAN</t>
  </si>
  <si>
    <t>LM200042645</t>
  </si>
  <si>
    <t>CONTRERAS LUGO, LINDA MARIA</t>
  </si>
  <si>
    <t>LM190205257</t>
  </si>
  <si>
    <t>TRAN THI, THEM</t>
  </si>
  <si>
    <t>VIE</t>
  </si>
  <si>
    <t>ZAKHAROVA , EKATERINA</t>
  </si>
  <si>
    <t>LM190141863</t>
  </si>
  <si>
    <t>CANDELARIO DÍAZ, KETTY CARIDAD</t>
  </si>
  <si>
    <t>BILLET , MAXIME ALAIN ANDRÉ JACQUES</t>
  </si>
  <si>
    <t>LM180051178</t>
  </si>
  <si>
    <t>CADENAS RAMIREZ, ANA LILI</t>
  </si>
  <si>
    <t>DE LEON JIMENEZ, SABRINA</t>
  </si>
  <si>
    <t>LM190009625</t>
  </si>
  <si>
    <t>SANZ RAMIREZ, DIANA CAROLINA</t>
  </si>
  <si>
    <t>LM180262480</t>
  </si>
  <si>
    <t>GIRALDEZ ALVAREZ, NURIA</t>
  </si>
  <si>
    <t>LM170316001</t>
  </si>
  <si>
    <t>ARIAS ROBLEJO, CRISTINA DE LA CARIDAD</t>
  </si>
  <si>
    <t>LM170247566</t>
  </si>
  <si>
    <t>SUAREZ CALMET, KATIUSKA LEONOR</t>
  </si>
  <si>
    <t>LM180003649</t>
  </si>
  <si>
    <t>FREITAS CORDEIRO, BRUNA</t>
  </si>
  <si>
    <t>LM190341629</t>
  </si>
  <si>
    <t>REMUS CÉSPEDES, VIVIAN DEL CARMEN</t>
  </si>
  <si>
    <t>LM180073685</t>
  </si>
  <si>
    <t>BASAURI GONZALEZ, ENMANUEL</t>
  </si>
  <si>
    <t>LM170148751</t>
  </si>
  <si>
    <t>HUISMAN , RICARDO</t>
  </si>
  <si>
    <t>CASTEJON RIOS, ONAYADY JOSEFINA</t>
  </si>
  <si>
    <t>LM170002876</t>
  </si>
  <si>
    <t>BUTT , MUHAMMAD ASIF</t>
  </si>
  <si>
    <t>LM170202690</t>
  </si>
  <si>
    <t>HERRERA BUITRAGO, JEMIMA</t>
  </si>
  <si>
    <t>RODRÍGUEZ GARCÍA, JOSÉ ANTONIO</t>
  </si>
  <si>
    <t>LM170400361</t>
  </si>
  <si>
    <t>SANZ LOZANO, RACHELL KATIUSCA</t>
  </si>
  <si>
    <t>SUAREZ FINOL, YOANDER RAMON</t>
  </si>
  <si>
    <t>LM180086740</t>
  </si>
  <si>
    <t>RUIZ , MAIKOL DANIEL</t>
  </si>
  <si>
    <t>LM170259314</t>
  </si>
  <si>
    <t>FERNANDEZ SUAREZ, JESUS</t>
  </si>
  <si>
    <t>LM200033093</t>
  </si>
  <si>
    <t>TRUJILLO ARNEZ, ELIZABETH ALISON</t>
  </si>
  <si>
    <t>LM180521222</t>
  </si>
  <si>
    <t>NAVAS , PATRICIA MABEL</t>
  </si>
  <si>
    <t>LM170091353</t>
  </si>
  <si>
    <t>EVGRAFOV , ALEKSANDR</t>
  </si>
  <si>
    <t>LM170418006</t>
  </si>
  <si>
    <t>SAKHRI , MOHAMED LAID</t>
  </si>
  <si>
    <t>DURAN OTAMENDI, LUIS DANIEL</t>
  </si>
  <si>
    <t>LM170354361</t>
  </si>
  <si>
    <t>PORTILLA IBARRA, SONNY RICARDO MANUEL</t>
  </si>
  <si>
    <t>RAMIREZ VALDIVIA, LISVAN</t>
  </si>
  <si>
    <t>LM170404576</t>
  </si>
  <si>
    <t>BELLO SERRANO, KATHERINE KATIUSKA</t>
  </si>
  <si>
    <t>GÓMEZ SAURA, NORMA</t>
  </si>
  <si>
    <t>LM170043190</t>
  </si>
  <si>
    <t>RIESCO GONZALEZ, JAVIER</t>
  </si>
  <si>
    <t>LM180052785</t>
  </si>
  <si>
    <t>DURAN DAZA, SANDRA LILIANA</t>
  </si>
  <si>
    <t>FAKS ATWAN, JOSE GREGORIO</t>
  </si>
  <si>
    <t>LM190199941</t>
  </si>
  <si>
    <t>ESCOBAR MIRANDA, EDUARDO ALFREDO</t>
  </si>
  <si>
    <t>BERNALES PINEDO KÜHNI , MIRIAM ELVIRA</t>
  </si>
  <si>
    <t>VELARDE ALBORTA, ZULEMA ANA</t>
  </si>
  <si>
    <t>LM180036063</t>
  </si>
  <si>
    <t>MORALES MUTTACH, FREDDY JOSE</t>
  </si>
  <si>
    <t>TOMA DE IMAGENES</t>
  </si>
  <si>
    <t>LUPERA SEIJAS, MARIA FERNANDA</t>
  </si>
  <si>
    <t>LM180065582</t>
  </si>
  <si>
    <t>GODFREY HAMADA, SYLVIA AMANDA</t>
  </si>
  <si>
    <t>LM170130022</t>
  </si>
  <si>
    <t>HINOSTROZA PERIS, ANDREA</t>
  </si>
  <si>
    <t>ZUCCHETTI , ANNA</t>
  </si>
  <si>
    <t>KHAN , YAHYA</t>
  </si>
  <si>
    <t>FERNANDEZ CARBALLO, DANIEL</t>
  </si>
  <si>
    <t>LM170161640</t>
  </si>
  <si>
    <t>VAVRYNCHUK , RUSLANA</t>
  </si>
  <si>
    <t>LM170431903</t>
  </si>
  <si>
    <t>ROA MANIGLIA, JOSE FRANCISCO</t>
  </si>
  <si>
    <t>LM180062311</t>
  </si>
  <si>
    <t>MARTIN , SHAAMIELAH</t>
  </si>
  <si>
    <t>LM180067822</t>
  </si>
  <si>
    <t>SANTIBAÑEZ FLORES, GABRIELA</t>
  </si>
  <si>
    <t>LM180156123</t>
  </si>
  <si>
    <t>BAZ MARTIN, JAVIER</t>
  </si>
  <si>
    <t>LM180001907</t>
  </si>
  <si>
    <t>ABDO , PABLO RICARDO</t>
  </si>
  <si>
    <t>DOUAKH , KHALED</t>
  </si>
  <si>
    <t>LM180588273</t>
  </si>
  <si>
    <t>AL MEFLEH , MOHAMAD</t>
  </si>
  <si>
    <t>SIR</t>
  </si>
  <si>
    <t>RAMIREZ ROMAN, YENDER ABRIHAN</t>
  </si>
  <si>
    <t>ARRIECHE SARRAMEDA, ISABEL MARIA</t>
  </si>
  <si>
    <t>LM180495351</t>
  </si>
  <si>
    <t>DINOVO , ANTONINO</t>
  </si>
  <si>
    <t>SUARÉZ CEBALLOS, PEDRO</t>
  </si>
  <si>
    <t>LM170398208</t>
  </si>
  <si>
    <t>GOMEZ ENCARNACION, DAHIANA</t>
  </si>
  <si>
    <t>LM190113354</t>
  </si>
  <si>
    <t>LANCER , LAURA JANE</t>
  </si>
  <si>
    <t>MARTINEZ MORILLO, MANUEL EDUARDO</t>
  </si>
  <si>
    <t>LM170365891</t>
  </si>
  <si>
    <t>RODRIGUEZ VELECELA, ANDREA FERNANDA</t>
  </si>
  <si>
    <t>LM180037085</t>
  </si>
  <si>
    <t>PÉREZ RUIZ, CLAUDIA MARITZA</t>
  </si>
  <si>
    <t>LM170421093</t>
  </si>
  <si>
    <t>OCHOA DE LOAYZA, MARIA DEL CARMEN</t>
  </si>
  <si>
    <t>LM170372883</t>
  </si>
  <si>
    <t>TANG KAI GUZMAN, YURIMIA YESENIA</t>
  </si>
  <si>
    <t>LM170061778</t>
  </si>
  <si>
    <t>HERNANDEZ VILLABONA, FERNANDO</t>
  </si>
  <si>
    <t>LM190381881</t>
  </si>
  <si>
    <t>TRUBNYKOVA , MILANA</t>
  </si>
  <si>
    <t>LM190381211</t>
  </si>
  <si>
    <t>RALL , JUSTIN LLOYD ANDREW</t>
  </si>
  <si>
    <t>LM180141009</t>
  </si>
  <si>
    <t>SAOUR , TIMOTHY JOSEPH</t>
  </si>
  <si>
    <t>LM170211044</t>
  </si>
  <si>
    <t>PIEDRA CALDERON, VANESSA MARIANA</t>
  </si>
  <si>
    <t>LM170442482</t>
  </si>
  <si>
    <t>COBOS VALENCIA, SARAI ESTEPHANI</t>
  </si>
  <si>
    <t>DIAZ , ADRIANA ALEJANDRA</t>
  </si>
  <si>
    <t>LM190398462</t>
  </si>
  <si>
    <t>SUÁREZ TORRES, ARIANNA</t>
  </si>
  <si>
    <t>LM180040719</t>
  </si>
  <si>
    <t>BARRIOS GONZALEZ, DANIELA DE JESUS</t>
  </si>
  <si>
    <t>FLORES CARRIZALEZ, EDWIN ALEJANDRO</t>
  </si>
  <si>
    <t>ALVES FERREIRA DE OLIVEIRA, ODETE</t>
  </si>
  <si>
    <t>LM170085146</t>
  </si>
  <si>
    <t>WARDKHAN SIDHOM , VICTOR MAGDY</t>
  </si>
  <si>
    <t>LM170213800</t>
  </si>
  <si>
    <t>WOODAGE , GRAHAM WILLIAM</t>
  </si>
  <si>
    <t>LM180374140</t>
  </si>
  <si>
    <t>REVEITTE ESCALONA, ROBIN WHILJHEN</t>
  </si>
  <si>
    <t>LM170296242</t>
  </si>
  <si>
    <t>HERRERA , RAFAEL ARMANDO</t>
  </si>
  <si>
    <t>MIDENCE , PAMELA MARIA</t>
  </si>
  <si>
    <t>SLIGAR , ANSEN DYLAN</t>
  </si>
  <si>
    <t>LM190013189</t>
  </si>
  <si>
    <t>ARAQUE SANCHEZ, ISBETH MILAGROS</t>
  </si>
  <si>
    <t>LM170071933</t>
  </si>
  <si>
    <t>MOGLIANESI , DALMAZIO</t>
  </si>
  <si>
    <t>AYSH , ABDULRHMAN HASSAN ABDULRHMAN ELSAYED</t>
  </si>
  <si>
    <t>LM180111147</t>
  </si>
  <si>
    <t>ROCCHICCIOLI , GUGLIELMO</t>
  </si>
  <si>
    <t>GARRIDO MALECKI, NAOMI ALEJANDRA</t>
  </si>
  <si>
    <t>LM170385358</t>
  </si>
  <si>
    <t>BALVANOVIC , DRAGO</t>
  </si>
  <si>
    <t>CRO</t>
  </si>
  <si>
    <t>GALLARDO DE LEÓN, DAVASHIRY</t>
  </si>
  <si>
    <t>LM170155150</t>
  </si>
  <si>
    <t>BARRIOS JAIMES, VICTOR LUIS</t>
  </si>
  <si>
    <t>LM170032231</t>
  </si>
  <si>
    <t>MARTINEZ DE RAMOS , JOHANA MERCEDES</t>
  </si>
  <si>
    <t>LM180015197</t>
  </si>
  <si>
    <t>VILABOY , MATIAS</t>
  </si>
  <si>
    <t>ELLIS , NICOLAS GERALD</t>
  </si>
  <si>
    <t>LM180063294</t>
  </si>
  <si>
    <t>PEREZ MALAVE, GRECIA VIRGINIA</t>
  </si>
  <si>
    <t>LM200047830</t>
  </si>
  <si>
    <t>NAVIA VERGARA, ERIKA ANDREA</t>
  </si>
  <si>
    <t>LM180011064</t>
  </si>
  <si>
    <t>TORRES MORENO, ZHANDRA COROMOTO</t>
  </si>
  <si>
    <t>MOREYRA , ESEQUIEL LEANDRO</t>
  </si>
  <si>
    <t>LM170106420</t>
  </si>
  <si>
    <t>IRIZARRY LUCAS, JAMIL</t>
  </si>
  <si>
    <t>SUAREZ DE OLSEN, MARIANA LIBERTAD</t>
  </si>
  <si>
    <t>LM170278699</t>
  </si>
  <si>
    <t>GRASSETTI , PIERPAOLO</t>
  </si>
  <si>
    <t>RODRIGUEZ MEDEROS, SUTYEN</t>
  </si>
  <si>
    <t>LM170469105</t>
  </si>
  <si>
    <t>RAO CARVAJAL, PALLAVI SIMRAN</t>
  </si>
  <si>
    <t>MANUKOVSKAIA , KRISTINA</t>
  </si>
  <si>
    <t>CASH DE ALVAREZ, MARIA FERNANDA</t>
  </si>
  <si>
    <t>WLODARCZYK DE ZEVALLOS, LOLA HEROMINA</t>
  </si>
  <si>
    <t>LM180192909</t>
  </si>
  <si>
    <t>NIETO DE LA NUEZ, NATHANIEL</t>
  </si>
  <si>
    <t>LM180239056</t>
  </si>
  <si>
    <t>RAJAB , FARID</t>
  </si>
  <si>
    <t>FERNANDEZ AVILA, CARMEN JULIA</t>
  </si>
  <si>
    <t>LM200061703</t>
  </si>
  <si>
    <t>CZECH-LOVEDAY , MONIKA ZOFIA</t>
  </si>
  <si>
    <t>ARROYO RAMIREZ, ROSA TERESA</t>
  </si>
  <si>
    <t>ALKADY , MUHAMMAD MUHAMMAD ABDELAZIZ ABDELHAVEZ</t>
  </si>
  <si>
    <t>LM170034372</t>
  </si>
  <si>
    <t>BUTJOSA ESTRADA, PERE</t>
  </si>
  <si>
    <t>LM180546818</t>
  </si>
  <si>
    <t>DIAZ AROCA, JULIAN SANTIAGO</t>
  </si>
  <si>
    <t>LM170338288</t>
  </si>
  <si>
    <t>OCHOA CASA, CARLOS EDUARDO</t>
  </si>
  <si>
    <t>LM170087014</t>
  </si>
  <si>
    <t>SOLER GONZALEZ, SERGUEI</t>
  </si>
  <si>
    <t>LM180083093</t>
  </si>
  <si>
    <t>TOVAR GARRIDO, CAROLINA</t>
  </si>
  <si>
    <t>LM180062307</t>
  </si>
  <si>
    <t>MADRID BURY, NINOSKA MIGUELINA</t>
  </si>
  <si>
    <t>GARCIA AGUIRRE, JOSE ANTONIO</t>
  </si>
  <si>
    <t>SAVINO PALACIO, JAVIER RICARDO</t>
  </si>
  <si>
    <t>LM190292450</t>
  </si>
  <si>
    <t>GUZMAN GONZALEZ, DANIELA ISABEL</t>
  </si>
  <si>
    <t>LM180139848</t>
  </si>
  <si>
    <t>RICARDO SALGADO, SANDRA PATRICIA</t>
  </si>
  <si>
    <t>LM170091513</t>
  </si>
  <si>
    <t>MALINA , ALINA</t>
  </si>
  <si>
    <t>LM170184524</t>
  </si>
  <si>
    <t>ASHRF , SHAKH FAHAD</t>
  </si>
  <si>
    <t>LM180136804</t>
  </si>
  <si>
    <t>PIÑÁN CABALLERO, MERI STEFANIA</t>
  </si>
  <si>
    <t>LM180520169</t>
  </si>
  <si>
    <t>LATENKOVA , ALLA</t>
  </si>
  <si>
    <t>LM180075826</t>
  </si>
  <si>
    <t>AGUIRRE GUERRERO, KEDLLY DANIELA</t>
  </si>
  <si>
    <t>HERNANDEZ BLANCA, LUIS JOSE</t>
  </si>
  <si>
    <t>LM190200473</t>
  </si>
  <si>
    <t>CELIS SANCHEZ, LUIS EDUARDO</t>
  </si>
  <si>
    <t>LM180065395</t>
  </si>
  <si>
    <t>GERMAN , DIEGO GERARDO</t>
  </si>
  <si>
    <t>HERNANDEZ GONZALEZ, ALYS DEL VALLE</t>
  </si>
  <si>
    <t>LM180069200</t>
  </si>
  <si>
    <t>BENITO PEÑALOSA, IGNACIO</t>
  </si>
  <si>
    <t>BORBON VICENTE, DENISY</t>
  </si>
  <si>
    <t>LM170280835</t>
  </si>
  <si>
    <t>MAURIZI , GIUDITTA</t>
  </si>
  <si>
    <t>LM180006452</t>
  </si>
  <si>
    <t>PYROVOLAKIS , ANDREAS</t>
  </si>
  <si>
    <t>GRE</t>
  </si>
  <si>
    <t>LM180085447</t>
  </si>
  <si>
    <t>RODRIGUEZ VIEJO, ALEX ANDRES</t>
  </si>
  <si>
    <t>LM180051453</t>
  </si>
  <si>
    <t>DIAZ LORENZO, LUIS</t>
  </si>
  <si>
    <t>LM170005014</t>
  </si>
  <si>
    <t>ESCUSA RIVERO, EDUARDO JOSE</t>
  </si>
  <si>
    <t>CUETO GUERRA, JAYRE</t>
  </si>
  <si>
    <t>LM170423265</t>
  </si>
  <si>
    <t>BANUS IRUSTA, ENRIQUE LORENZO</t>
  </si>
  <si>
    <t>HURWITZ , DAVID STANLEY</t>
  </si>
  <si>
    <t>LM170299548</t>
  </si>
  <si>
    <t>GUIMOYE MONTILLA, JAVIER</t>
  </si>
  <si>
    <t>LM170244035</t>
  </si>
  <si>
    <t>RICO CADAVID, ELIANA MARIA</t>
  </si>
  <si>
    <t>LM190023020</t>
  </si>
  <si>
    <t>GARNITSKAYA , ANNA</t>
  </si>
  <si>
    <t>KAZ</t>
  </si>
  <si>
    <t>LM170110691</t>
  </si>
  <si>
    <t>SEOANE PLASENCIA, GUILLERMO</t>
  </si>
  <si>
    <t>LM170110379</t>
  </si>
  <si>
    <t>SEPÚLVEDA NAVARRO, MARÍA PAZ</t>
  </si>
  <si>
    <t>LM170041210</t>
  </si>
  <si>
    <t>OJEDA DE MARTINEZ, ARLYN ALEXANDRA</t>
  </si>
  <si>
    <t>MARTINEZ FRANKLIN, ANA MARIA</t>
  </si>
  <si>
    <t>RAMOS CRUZ, ROXANA PAULA</t>
  </si>
  <si>
    <t>LM190069566</t>
  </si>
  <si>
    <t>GARCIA RAMIREZ, MONIKA</t>
  </si>
  <si>
    <t>LM160323084</t>
  </si>
  <si>
    <t>PINTO - BAPTISTA , MATHIEU</t>
  </si>
  <si>
    <t>NUÑEZ SANDOVAL, GUSTAVO ANDRES</t>
  </si>
  <si>
    <t>LM190362445</t>
  </si>
  <si>
    <t>CERECEDO GARCIA, JOSE LUIS</t>
  </si>
  <si>
    <t>LM180063612</t>
  </si>
  <si>
    <t>MATA SALGADO, FRANCISCO GREGORIO</t>
  </si>
  <si>
    <t>LM170435541</t>
  </si>
  <si>
    <t>VAN DER MOST , MARTIN CORNELIS</t>
  </si>
  <si>
    <t>LM160308985</t>
  </si>
  <si>
    <t>GUERRA GONZALEZ, YELCO</t>
  </si>
  <si>
    <t>LM180486292</t>
  </si>
  <si>
    <t>QUENALLATA MOYA, JULIA MARCELA</t>
  </si>
  <si>
    <t>LM170206829</t>
  </si>
  <si>
    <t>REED , JANA JO</t>
  </si>
  <si>
    <t>LM190269163</t>
  </si>
  <si>
    <t>PASCUAL , JAVIER EDGARDO</t>
  </si>
  <si>
    <t>LM170287226</t>
  </si>
  <si>
    <t>LM170387326</t>
  </si>
  <si>
    <t>STASIORCZYK , ANNA</t>
  </si>
  <si>
    <t>LM170447498</t>
  </si>
  <si>
    <t>TARSIO , DARIUS P</t>
  </si>
  <si>
    <t>LM180309400</t>
  </si>
  <si>
    <t>SELF , JO ANNA</t>
  </si>
  <si>
    <t>LM190345132</t>
  </si>
  <si>
    <t>CARABELOS TRABAZO, JOSE MARIA</t>
  </si>
  <si>
    <t>LM170232026</t>
  </si>
  <si>
    <t>MCGLONE , MICHAEL JAMES</t>
  </si>
  <si>
    <t>MEZA DELGADO, GUSTAVO JOSE</t>
  </si>
  <si>
    <t>LM170115200</t>
  </si>
  <si>
    <t>MONROY VIVEROS, RAYMUNDO DE JESUS</t>
  </si>
  <si>
    <t>LM170064197</t>
  </si>
  <si>
    <t>KALUZA , SYLWESTER</t>
  </si>
  <si>
    <t>LM170373468</t>
  </si>
  <si>
    <t>XIE , ZHENYU</t>
  </si>
  <si>
    <t>LM180094112</t>
  </si>
  <si>
    <t>VIERA SILVERA, ALCIDES JONATHAN</t>
  </si>
  <si>
    <t>LM170415760</t>
  </si>
  <si>
    <t>DAVILA MINDIOLA, GLORIMAR COROMOTO</t>
  </si>
  <si>
    <t>LM180277705</t>
  </si>
  <si>
    <t>BRAVO BAUTISTA, HUYGENS CHATTERLEY</t>
  </si>
  <si>
    <t>MARTINEZ DIAZ, KEVIN WULBERGD</t>
  </si>
  <si>
    <t>DUTREVIS , BENOIT</t>
  </si>
  <si>
    <t>AMMAR , MAHMOUD ANWER ANIS YOUSIF</t>
  </si>
  <si>
    <t>LM180675889</t>
  </si>
  <si>
    <t>ACOSTA RUIZ, ANAYS</t>
  </si>
  <si>
    <t>MC COY , CHARLES ARTHUR</t>
  </si>
  <si>
    <t>LM190236476</t>
  </si>
  <si>
    <t>CASTILLO PAULUS, ODALIX</t>
  </si>
  <si>
    <t>LM170216460</t>
  </si>
  <si>
    <t>LAMB , PAUL</t>
  </si>
  <si>
    <t>ROJAS ROA, YANETTCY ROXANNA</t>
  </si>
  <si>
    <t>LM170328212</t>
  </si>
  <si>
    <t>RODRIGUEZ - CAMPRA GARCIA, ANTONIO MARIA</t>
  </si>
  <si>
    <t>LM170024145</t>
  </si>
  <si>
    <t>ROMERO GARCIA, AMAYA</t>
  </si>
  <si>
    <t>ROSARIO GARCIA, ALBA ROSSINA</t>
  </si>
  <si>
    <t>CARDENAS BETANCOURT, MARELIS ANTONIA</t>
  </si>
  <si>
    <t>LM170225632</t>
  </si>
  <si>
    <t>SIMBRÓN DÁVILA, NORMA EMPERATRIZ</t>
  </si>
  <si>
    <t>LM170244632</t>
  </si>
  <si>
    <t>BUSSEY , LIAM PAUL</t>
  </si>
  <si>
    <t>LM170372520</t>
  </si>
  <si>
    <t>VALENCIA SOTO, CARLA</t>
  </si>
  <si>
    <t>LM180095604</t>
  </si>
  <si>
    <t>SANTANA CARPIO, CARIDAD</t>
  </si>
  <si>
    <t>LM170468863</t>
  </si>
  <si>
    <t>JARAMILLO RANGEL, DANNY YUCET</t>
  </si>
  <si>
    <t>LM180056524</t>
  </si>
  <si>
    <t>RUBIANES MORE, CARLOS REINALDO</t>
  </si>
  <si>
    <t>LM190231261</t>
  </si>
  <si>
    <t>PEREZ ESTRADA, LAURA ELENA</t>
  </si>
  <si>
    <t>LM180069085</t>
  </si>
  <si>
    <t>DUEÑAS DE PERICON, WILMA LOURDES</t>
  </si>
  <si>
    <t>LM170331399</t>
  </si>
  <si>
    <t>OLMEDO RUALES, WILSON ALONSO</t>
  </si>
  <si>
    <t>LM180558448</t>
  </si>
  <si>
    <t>DUQUE MARTINEZ, GLORIA CECILIA</t>
  </si>
  <si>
    <t>DIAMANTINO RANGEL, PAULO</t>
  </si>
  <si>
    <t>LM170201395</t>
  </si>
  <si>
    <t>SENDER ROMEO, RAFAEL</t>
  </si>
  <si>
    <t>LM180006465</t>
  </si>
  <si>
    <t>AOULAD ABDERRAHMAN , RABIA</t>
  </si>
  <si>
    <t>LM170388603</t>
  </si>
  <si>
    <t>PORRAS CARRERO, MARIA EUGENIA</t>
  </si>
  <si>
    <t>RESOLUCIÓN</t>
  </si>
  <si>
    <t>WAKABAYASHI MAKIYA, JULIO CESAR</t>
  </si>
  <si>
    <t>LM170152246</t>
  </si>
  <si>
    <t>CHAVARRY HERRERA, VICTOR JHOAN</t>
  </si>
  <si>
    <t>LM180080988</t>
  </si>
  <si>
    <t>CAMACHO ROMAN, BRYAN JOAO</t>
  </si>
  <si>
    <t>FIRMA DE MINISTRO</t>
  </si>
  <si>
    <t>ENRIQUEZ CANTO, YORDANIS</t>
  </si>
  <si>
    <t>LM180018195</t>
  </si>
  <si>
    <t>JHO , MIN SOOK</t>
  </si>
  <si>
    <t>MONTERO RODRIGUEZ, YADIRA MARIA</t>
  </si>
  <si>
    <t>LM170310027</t>
  </si>
  <si>
    <t>LM180077580</t>
  </si>
  <si>
    <t>ZERPA ZERPA, JESUS ALFREDO</t>
  </si>
  <si>
    <t>LM190059069</t>
  </si>
  <si>
    <t>KRCMAR , MARTIN</t>
  </si>
  <si>
    <t>CHE</t>
  </si>
  <si>
    <t>LM180318784</t>
  </si>
  <si>
    <t>JIMENEZ MONSECH, HENRY</t>
  </si>
  <si>
    <t>LM170423968</t>
  </si>
  <si>
    <t>ACEVEDO HERNANDEZ, OSCAR JESÚS</t>
  </si>
  <si>
    <t>LM180079282</t>
  </si>
  <si>
    <t>PARRA MEJIAS, ROCET ELIVET</t>
  </si>
  <si>
    <t>LM170333066</t>
  </si>
  <si>
    <t>HUB , MUHAMMAD MOHSIN</t>
  </si>
  <si>
    <t>LM180649543</t>
  </si>
  <si>
    <t>CANIDO VARGAS, ROXANA</t>
  </si>
  <si>
    <t>LM170291335</t>
  </si>
  <si>
    <t>ALVARADO VAZQUEZ, FELIPE ISRAEL</t>
  </si>
  <si>
    <t>SEGUNDO ARGUERA, DAVID</t>
  </si>
  <si>
    <t>LM170039397</t>
  </si>
  <si>
    <t>CALLEJAS CASTIÑEIRAS, DAVID</t>
  </si>
  <si>
    <t>AVILA MALDONADO, JENNYFER TATIANA</t>
  </si>
  <si>
    <t>LM180059850</t>
  </si>
  <si>
    <t>CAMPOS , DIEGO NAHUEL</t>
  </si>
  <si>
    <t>HOYOS GAVIRIA, NATALIA</t>
  </si>
  <si>
    <t>LM180584284</t>
  </si>
  <si>
    <t>ALDÁS SÁNCHEZ, EILYN</t>
  </si>
  <si>
    <t>LANDAETA ROBLES, LUIS GABRIEL</t>
  </si>
  <si>
    <t>LM170159366</t>
  </si>
  <si>
    <t>VIVEROS LORENZO, CLAUDIA</t>
  </si>
  <si>
    <t>LM170147150</t>
  </si>
  <si>
    <t>DOS RAMOS FERNANDEZ, VIVIANA VANESSA</t>
  </si>
  <si>
    <t>LM170464096</t>
  </si>
  <si>
    <t>KUMAR , AMRITESH</t>
  </si>
  <si>
    <t>LM180357820</t>
  </si>
  <si>
    <t>MARCELLE , RUSSELL DEAN</t>
  </si>
  <si>
    <t>LM190300336</t>
  </si>
  <si>
    <t>DJORDJEVIC , ROBERT JOSEPH</t>
  </si>
  <si>
    <t>LM180078920</t>
  </si>
  <si>
    <t>VIDAL SUAREZ, ANALIEN</t>
  </si>
  <si>
    <t>QUINTANA PEÑA, JORGE ARMANDO</t>
  </si>
  <si>
    <t>BAUTISTA AQUINO, JOHANNA</t>
  </si>
  <si>
    <t>LM170145604</t>
  </si>
  <si>
    <t>RECEPCION DE TITULO</t>
  </si>
  <si>
    <t>MOLINA MALENO, MANUEL</t>
  </si>
  <si>
    <t>INGABIRE , ZIZINA</t>
  </si>
  <si>
    <t>RWA</t>
  </si>
  <si>
    <t>FRYDMAN , SANDRA ELAINE</t>
  </si>
  <si>
    <t>BENEDETTI SILBERMAN, ALEXANDRA</t>
  </si>
  <si>
    <t>GUEVARA FIGUEREDO, DIVEANA JOSE</t>
  </si>
  <si>
    <t>CAMBRA PALAU, JOSE ENRIQUE</t>
  </si>
  <si>
    <t>LM190041692</t>
  </si>
  <si>
    <t>FRANCO MORENO, HAROLD ANDRES</t>
  </si>
  <si>
    <t>LM180558130</t>
  </si>
  <si>
    <t>SOLER SANDOVAL, JEAN PAUL</t>
  </si>
  <si>
    <t>LM190296172</t>
  </si>
  <si>
    <t>PAEZ DE ALVAREZ, ISMELDA CEFERINA</t>
  </si>
  <si>
    <t>LM190269780</t>
  </si>
  <si>
    <t>KATKOVA , YULIYA</t>
  </si>
  <si>
    <t>UZB</t>
  </si>
  <si>
    <t>LM180453298</t>
  </si>
  <si>
    <t>PAREDES CORTEZ, MARINA DE JESUS</t>
  </si>
  <si>
    <t>DOMADOR CASTRO, WILLMEN ANTONIO</t>
  </si>
  <si>
    <t>LM190081848</t>
  </si>
  <si>
    <t>SANCHEZ DELUQUE, TATIANA DE JESUS</t>
  </si>
  <si>
    <t>LM180578115</t>
  </si>
  <si>
    <t>HERNANDEZ SANCHEZ, JHOANCYS ELIZABETH</t>
  </si>
  <si>
    <t>LM170297544</t>
  </si>
  <si>
    <t>ACOSTA , RUMILDA</t>
  </si>
  <si>
    <t>PAR</t>
  </si>
  <si>
    <t>LM170295997</t>
  </si>
  <si>
    <t>RENDON ROMERO, VIVIANA ANDREA</t>
  </si>
  <si>
    <t>LM180003916</t>
  </si>
  <si>
    <t>SLOVIKOVSKAIA , SVETLANA</t>
  </si>
  <si>
    <t>LM180466960</t>
  </si>
  <si>
    <t>ZAIDAN SWEISS, JONNY</t>
  </si>
  <si>
    <t>LM180535805</t>
  </si>
  <si>
    <t>GONZALEZ LEZAMA, MAOLI CAROLINA</t>
  </si>
  <si>
    <t>HERNANDEZ ARRUE, YOENNIS</t>
  </si>
  <si>
    <t>LM180609264</t>
  </si>
  <si>
    <t>CIAMBELLINI , ANTONIO</t>
  </si>
  <si>
    <t>LM170245701</t>
  </si>
  <si>
    <t>ACOSTA , LEIDY JHOANNA</t>
  </si>
  <si>
    <t>NUÑEZ DIAZ, BEVERLIS ELIZABETH</t>
  </si>
  <si>
    <t>LM180482570</t>
  </si>
  <si>
    <t>RODRIGUEZ MARTE, ENMANUEL</t>
  </si>
  <si>
    <t>LM170374866</t>
  </si>
  <si>
    <t>VÁSQUEZ BURGOS, ADITA EVELYN</t>
  </si>
  <si>
    <t>LM170096092</t>
  </si>
  <si>
    <t>NACHER VALLS, PEDRO</t>
  </si>
  <si>
    <t>LM170050241</t>
  </si>
  <si>
    <t>TESTA GOITIA, KAREN WALESKA</t>
  </si>
  <si>
    <t>LM180024028</t>
  </si>
  <si>
    <t>ANAZCO ZALDÍVAR, JOSÉ LUIS</t>
  </si>
  <si>
    <t>LM180266688</t>
  </si>
  <si>
    <t>LIPE , SCOTT H</t>
  </si>
  <si>
    <t>LM190026103</t>
  </si>
  <si>
    <t>ORTIZ ESCOBAR, NATALIA</t>
  </si>
  <si>
    <t>LM170295428</t>
  </si>
  <si>
    <t>ALARCON NEGRETE, ANDY JOSE</t>
  </si>
  <si>
    <t>IRIZARRY DEFILLO, VANESSA MARIA</t>
  </si>
  <si>
    <t>LM180019520</t>
  </si>
  <si>
    <t>PEÑA PUENTE, PATRICIA MABEL</t>
  </si>
  <si>
    <t>LM170400128</t>
  </si>
  <si>
    <t>GONZÁLEZ SÁNCHEZ, ENRIQUE</t>
  </si>
  <si>
    <t>LM170108389</t>
  </si>
  <si>
    <t>MOSQUERA TRIVIÑO, LINA MARCELA</t>
  </si>
  <si>
    <t>CALZADILLA CHAVEZ, REYNALDO JAVIER</t>
  </si>
  <si>
    <t>LM170467648</t>
  </si>
  <si>
    <t>JARAMILLO JARAMILLO, MARIA ALEJANDRA</t>
  </si>
  <si>
    <t>LM170248046</t>
  </si>
  <si>
    <t>AREVILLCA RUFINO, ABIGAIL</t>
  </si>
  <si>
    <t>LM190043524</t>
  </si>
  <si>
    <t>EIDELMAN FREWA, SALOMON MOISES</t>
  </si>
  <si>
    <t>LM180071072</t>
  </si>
  <si>
    <t>DE FARIAS BARBOSA ALEGRIA, KÁTIA CRISTINA</t>
  </si>
  <si>
    <t>FERNANDEZ VIDAL, RAMÓN JESÚS</t>
  </si>
  <si>
    <t>IÑAGUAZO TRAVEZ, JOHANNA JESSENIA</t>
  </si>
  <si>
    <t>ARCIA SENCLER, CARMEN JOSEFINA</t>
  </si>
  <si>
    <t>LM170477742</t>
  </si>
  <si>
    <t>DE ABREU MENEZES, MARIA DAS GRAÇAS</t>
  </si>
  <si>
    <t>LM170348741</t>
  </si>
  <si>
    <t>HENNIG DE LETURIA, LUISA MAGDALENA</t>
  </si>
  <si>
    <t>LM190119093</t>
  </si>
  <si>
    <t>RUIZ LAGARES, JOSE MANUEL</t>
  </si>
  <si>
    <t>LM180207548</t>
  </si>
  <si>
    <t>BRAVO ESPINOZA, YONNY ALEJANDRO</t>
  </si>
  <si>
    <t>LM160315466</t>
  </si>
  <si>
    <t>FERNANDEZ RIVERA, LUCY MILENA</t>
  </si>
  <si>
    <t>DELGADO MARTINEZ, SILVIA SUSANA</t>
  </si>
  <si>
    <t>AVELLANEDA TORRES, JEAN PIERRE</t>
  </si>
  <si>
    <t>LM180393186</t>
  </si>
  <si>
    <t>PAYARES RODRIGUEZ, YADANIRA MILAGROS</t>
  </si>
  <si>
    <t>LM160332296</t>
  </si>
  <si>
    <t>BUSTAMANTE BUSTAMANTE, LUCIANA LUCIA</t>
  </si>
  <si>
    <t>KIRKE , EUGENE KIERAN</t>
  </si>
  <si>
    <t>IRL</t>
  </si>
  <si>
    <t>COLMENARES PADRON, JOSE EUGENIO</t>
  </si>
  <si>
    <t>LM160331401</t>
  </si>
  <si>
    <t>MORENO FONSECA, GISSELLE</t>
  </si>
  <si>
    <t>LM180631943</t>
  </si>
  <si>
    <t>RODRIGUEZ FERNANDEZ, MARIA VALENTINA</t>
  </si>
  <si>
    <t>LM180246775</t>
  </si>
  <si>
    <t>SUAREZ MONTENEGRO, EDGAR ALEXIS NAZARETH</t>
  </si>
  <si>
    <t>RIVERA ROMERO, NELLYS TERESA</t>
  </si>
  <si>
    <t>LM180210969</t>
  </si>
  <si>
    <t>TORREALBA MILANO, TAYDE GABRIELA</t>
  </si>
  <si>
    <t>HU , SY-HARN</t>
  </si>
  <si>
    <t>JAIMES SANDOVAL, EDWIN FARLEY</t>
  </si>
  <si>
    <t>LM180460570</t>
  </si>
  <si>
    <t>BARRON VARGAS, LUIS MARCELO</t>
  </si>
  <si>
    <t>LASTRES , MARISOL RAMONOVNA</t>
  </si>
  <si>
    <t>AZR</t>
  </si>
  <si>
    <t>JUNG , HUNG WON</t>
  </si>
  <si>
    <t>CSU</t>
  </si>
  <si>
    <t>LM170011941</t>
  </si>
  <si>
    <t>PORTOCARRERO SALDARRIAGA, KARLA PAOLA</t>
  </si>
  <si>
    <t>LM170108742</t>
  </si>
  <si>
    <t>KASSAFO RIVAS, ESTEFANIA DE JESUS</t>
  </si>
  <si>
    <t>LM190096345</t>
  </si>
  <si>
    <t>PALMER , SAMUEL WESLEY</t>
  </si>
  <si>
    <t>LM170293983</t>
  </si>
  <si>
    <t>CABRERA BRAGA, GREGORIO FRANCISCO JUNIOR</t>
  </si>
  <si>
    <t>LM180582150</t>
  </si>
  <si>
    <t>SABOGAL CUBILLOS, LEIDY JOHANA</t>
  </si>
  <si>
    <t>LM180256982</t>
  </si>
  <si>
    <t>PINEDA FAJARDO, LEIDY LORENA</t>
  </si>
  <si>
    <t>LM170270206</t>
  </si>
  <si>
    <t>RODRIGUEZ DUARTE, GERMAN</t>
  </si>
  <si>
    <t>LM180502404</t>
  </si>
  <si>
    <t>SALVADOR DURANTEZ, MARIA VICTORIA</t>
  </si>
  <si>
    <t>LM170151808</t>
  </si>
  <si>
    <t>PILON , CHRISTIAN GABRIEL</t>
  </si>
  <si>
    <t>CANTILLO CASTRO, JAISSON LEWIS</t>
  </si>
  <si>
    <t>LM160347161</t>
  </si>
  <si>
    <t>MIKOU , NAWAL</t>
  </si>
  <si>
    <t>LM170332107</t>
  </si>
  <si>
    <t>LM170460648</t>
  </si>
  <si>
    <t>EGOROVA , OLGA</t>
  </si>
  <si>
    <t>LM170339635</t>
  </si>
  <si>
    <t>LOVON DURANTE, MAUREEN</t>
  </si>
  <si>
    <t>LM160348642</t>
  </si>
  <si>
    <t>TRUJILLO ARROYO, ANA TERESA</t>
  </si>
  <si>
    <t>LM180108468</t>
  </si>
  <si>
    <t>DAMIAN ENCARNACION, JULIA ELIZABETH</t>
  </si>
  <si>
    <t>LM170385012</t>
  </si>
  <si>
    <t>SALINAS SARMIENTO, DINORA ALBERTINA</t>
  </si>
  <si>
    <t>LM180472546</t>
  </si>
  <si>
    <t>MADARIAGA GUTIERREZ, KAREN MARIA</t>
  </si>
  <si>
    <t>LAIN PEIRAT, JOSE CARLOS</t>
  </si>
  <si>
    <t>LM200040816</t>
  </si>
  <si>
    <t>SABOGAL VIDAL, JOHANNA CAROLINA</t>
  </si>
  <si>
    <t>LM170433182</t>
  </si>
  <si>
    <t>GÓMEZ SÁNCHEZ, JAVIER</t>
  </si>
  <si>
    <t>MAMANI CONDORI, MARIO</t>
  </si>
  <si>
    <t>LM180452927</t>
  </si>
  <si>
    <t>OLTEANU , CATALINA</t>
  </si>
  <si>
    <t>LM170407802</t>
  </si>
  <si>
    <t>MELAMED , ALON</t>
  </si>
  <si>
    <t>LM180540599</t>
  </si>
  <si>
    <t>SIVIRA MUJALLI, LORICE CRISTINA</t>
  </si>
  <si>
    <t>LM170444075</t>
  </si>
  <si>
    <t>MORENO NAUPARI, JONATHAN CHRISTIAN</t>
  </si>
  <si>
    <t>LM190287930</t>
  </si>
  <si>
    <t>PACHECO BARRIOS, JOIDERNAN</t>
  </si>
  <si>
    <t>LM170076579</t>
  </si>
  <si>
    <t>KISELEVA , MARINA</t>
  </si>
  <si>
    <t>MEIR , YOSSI</t>
  </si>
  <si>
    <t>LM180536280</t>
  </si>
  <si>
    <t>SIFONTES QUINTERO, LUIS JOSE</t>
  </si>
  <si>
    <t>HERRETES VERASTEGUI, AILEEN DEL VALLE</t>
  </si>
  <si>
    <t>LM180096831</t>
  </si>
  <si>
    <t>FLOR TREJO, REMIGIO FRANCISCO</t>
  </si>
  <si>
    <t>LM180142339</t>
  </si>
  <si>
    <t>SINCLAIR , LAUREN MARIE</t>
  </si>
  <si>
    <t>LM180553420</t>
  </si>
  <si>
    <t>CONRAD AGÜERO, ARIEL DAVID</t>
  </si>
  <si>
    <t>LM170214668</t>
  </si>
  <si>
    <t>PACHECO TORRES, LUISA FERNANDA</t>
  </si>
  <si>
    <t>LM170278021</t>
  </si>
  <si>
    <t>ENOMOTO DE FLORES , SHIRLEY</t>
  </si>
  <si>
    <t>OCHOA SANTAMARIA, ALEJANDRO ANTONIO</t>
  </si>
  <si>
    <t>LM170013484</t>
  </si>
  <si>
    <t>FERNANDEZ FERNANDEZ, FELIX ANGEL</t>
  </si>
  <si>
    <t>LM170474345</t>
  </si>
  <si>
    <t>DOROTEO MUÑOZ, DARLY MICHAEL</t>
  </si>
  <si>
    <t>LM170453544</t>
  </si>
  <si>
    <t>LEON , YNGEBORG MARIA</t>
  </si>
  <si>
    <t>LM170427040</t>
  </si>
  <si>
    <t>RAMOS CHATTE, JOHN KLEIVIN</t>
  </si>
  <si>
    <t>LM190310652</t>
  </si>
  <si>
    <t>APONTE , ANYELA ANTONIA</t>
  </si>
  <si>
    <t>LM180167171</t>
  </si>
  <si>
    <t>GALLOTTA , GIUSEPPE</t>
  </si>
  <si>
    <t>LM180159691</t>
  </si>
  <si>
    <t>UWIMABERA , MARIE BEATRICE</t>
  </si>
  <si>
    <t>FUENTES FUENTES, ALEJANDRA CAROLINA</t>
  </si>
  <si>
    <t>LM180110099</t>
  </si>
  <si>
    <t>MANUEL VELASCO, ANGELA GABRIELA</t>
  </si>
  <si>
    <t>LM180047694</t>
  </si>
  <si>
    <t>GRACEY , RAY EUGENE</t>
  </si>
  <si>
    <t>LM170336338</t>
  </si>
  <si>
    <t>VAZQUEZ MARTINEZ, OMAIDA</t>
  </si>
  <si>
    <t>LM170193175</t>
  </si>
  <si>
    <t>AGUILAR ACEVEDO, ELOY EDUARDO</t>
  </si>
  <si>
    <t>LM190361836</t>
  </si>
  <si>
    <t>ALIENDRES VALDEZ, EDWIN ANTONIO</t>
  </si>
  <si>
    <t>LM170306674</t>
  </si>
  <si>
    <t>TIZON RODRIGUEZ, VANESSA CAROLINA</t>
  </si>
  <si>
    <t>LM170147347</t>
  </si>
  <si>
    <t>DELGADO URIA, MARIA ALEJANDRA</t>
  </si>
  <si>
    <t>LM180051045</t>
  </si>
  <si>
    <t>TAVARA ZAPATA, VANESSA ALESSANDRA</t>
  </si>
  <si>
    <t>LM170167041</t>
  </si>
  <si>
    <t>GUILLEN PEREIRA, NOHELIA DEL CARMEN</t>
  </si>
  <si>
    <t>LM200027102</t>
  </si>
  <si>
    <t>EREU ARAUJO, JOHAN MANUEL</t>
  </si>
  <si>
    <t>LM170404851</t>
  </si>
  <si>
    <t>TIPACTI CAMPOS, VICTOR HUGO</t>
  </si>
  <si>
    <t>KALIMAN , SEPHANA MEGA</t>
  </si>
  <si>
    <t>IDO</t>
  </si>
  <si>
    <t>GALA RODRIGUEZ, JUAN CARLOS</t>
  </si>
  <si>
    <t>LM190407514</t>
  </si>
  <si>
    <t>COLMENAREZ DE PELAEZ, MARIBEL MARGOT</t>
  </si>
  <si>
    <t>GOMEZ , CARLOS ALBERTO</t>
  </si>
  <si>
    <t>LM180140599</t>
  </si>
  <si>
    <t>CALDERA LOPEZ, RUT ESTELA</t>
  </si>
  <si>
    <t>MARTE , JUDITH MARIA</t>
  </si>
  <si>
    <t>CUEVA LOPEZ, LUIS EDGARDO</t>
  </si>
  <si>
    <t>LM170164881</t>
  </si>
  <si>
    <t>CHAVARRY HERRERA, VICTOR JOSUE</t>
  </si>
  <si>
    <t>LM170311032</t>
  </si>
  <si>
    <t>ARCOS DE CAMPERO , SUHAIL GABRIELA</t>
  </si>
  <si>
    <t>GUEVARA VELIZ, ALBERTH ANTONIO</t>
  </si>
  <si>
    <t>LM180449263</t>
  </si>
  <si>
    <t>HENAO ESCOBAR, ALEJANDRA</t>
  </si>
  <si>
    <t>MOREIRA BASTOS, JOANICE</t>
  </si>
  <si>
    <t>LM180065090</t>
  </si>
  <si>
    <t>BORJAS ZAMORA, LUIS ALEXANDER</t>
  </si>
  <si>
    <t>GALINDO BUCK, LILIANA</t>
  </si>
  <si>
    <t>LM170474269</t>
  </si>
  <si>
    <t>ATUESTA MALDONADO, ANDRES</t>
  </si>
  <si>
    <t>DOMINGUEZ , JOHN ALEXIS</t>
  </si>
  <si>
    <t>GÓNGORA AGUILAR, ADRIANA</t>
  </si>
  <si>
    <t>LM170407989</t>
  </si>
  <si>
    <t>RATNIKOV , ALEXANDRE</t>
  </si>
  <si>
    <t>LM180091687</t>
  </si>
  <si>
    <t>ZAROR VERGARA, DEISY LIDIA</t>
  </si>
  <si>
    <t>LM170396048</t>
  </si>
  <si>
    <t>BENAVIDES ESLAVA, JHONNY CRISTIAN</t>
  </si>
  <si>
    <t>LM180123457</t>
  </si>
  <si>
    <t>LAGUER ACEVEDO, ANTHONY</t>
  </si>
  <si>
    <t>LAMBRAÑO CENTENO, IVAN DANIEL</t>
  </si>
  <si>
    <t>LM180588746</t>
  </si>
  <si>
    <t>MOREIRA SALDARRIAGA, MARIA TATIANA</t>
  </si>
  <si>
    <t>LM180376635</t>
  </si>
  <si>
    <t>RAMOS LIRA, ANTONIO</t>
  </si>
  <si>
    <t>LM180048720</t>
  </si>
  <si>
    <t>SUAREZ , JULIA CAROLINA</t>
  </si>
  <si>
    <t>LM170193513</t>
  </si>
  <si>
    <t>MONTOYA GODOY, ANDREINA</t>
  </si>
  <si>
    <t>SUE</t>
  </si>
  <si>
    <t>LM170435611</t>
  </si>
  <si>
    <t>MENDEZ ODIO, LAZARO ALBERTO</t>
  </si>
  <si>
    <t>LM180205515</t>
  </si>
  <si>
    <t>OKLJEŠA , VLADIMIR</t>
  </si>
  <si>
    <t>SRB</t>
  </si>
  <si>
    <t>VARGAS MAMANI, CRISTINA JULIA</t>
  </si>
  <si>
    <t>LM170274944</t>
  </si>
  <si>
    <t>VERHELST , LIESBETH ANNEKE CHRISTIANE JACQUELINE</t>
  </si>
  <si>
    <t>LM180441098</t>
  </si>
  <si>
    <t>CHAVEZ LOPEZ, CARLOS ROBERTO</t>
  </si>
  <si>
    <t>OROZCO BAEZ, YUNIEL ARLENI</t>
  </si>
  <si>
    <t>LM180272240</t>
  </si>
  <si>
    <t>DECKER , RONALD DUANE</t>
  </si>
  <si>
    <t>LM180045580</t>
  </si>
  <si>
    <t>LILLO SALAZAR, LILIANA DEL ROSARIO DE FÁTIMA</t>
  </si>
  <si>
    <t>LM170354208</t>
  </si>
  <si>
    <t>GARCIA VERGARA, LICIA RAQUEL</t>
  </si>
  <si>
    <t>LM170330960</t>
  </si>
  <si>
    <t>LOBATO BENITEZ, MIGUEL ANGEL</t>
  </si>
  <si>
    <t>LM180079990</t>
  </si>
  <si>
    <t>GUZMAN DUCLOS, CAROLINA DE LOS ANGELES</t>
  </si>
  <si>
    <t>LM190382662</t>
  </si>
  <si>
    <t>FUSCALDI , SALVATORE</t>
  </si>
  <si>
    <t>LM160321370</t>
  </si>
  <si>
    <t>AVRIGEANU , MIRELA</t>
  </si>
  <si>
    <t>LM170151897</t>
  </si>
  <si>
    <t>HERNANDEZ MENDEZ, YOLANDA</t>
  </si>
  <si>
    <t>LM180108238</t>
  </si>
  <si>
    <t>CHENG HUNG, MELISSA</t>
  </si>
  <si>
    <t>LM180296945</t>
  </si>
  <si>
    <t>FRANCO CARDONA, GUSTAVO ALBERTO</t>
  </si>
  <si>
    <t>LM200022208</t>
  </si>
  <si>
    <t>DÍAZ AREU, BAYRON</t>
  </si>
  <si>
    <t>KUNITSEV , ALEK FERNANDO</t>
  </si>
  <si>
    <t>BOHM , LAETITIA LILIANE VAIHIRIA</t>
  </si>
  <si>
    <t>LM170315037</t>
  </si>
  <si>
    <t>ANGULO , ROSARIO FELICIDAD</t>
  </si>
  <si>
    <t>LEPRINI , GERMANO</t>
  </si>
  <si>
    <t>LM170335769</t>
  </si>
  <si>
    <t>VILLAR MEJIA, AZARETH GENESIS</t>
  </si>
  <si>
    <t>APONTE NUÑEZ, GREICY JHOANNA</t>
  </si>
  <si>
    <t>LM180351316</t>
  </si>
  <si>
    <t>ZEPEDA Y PORRAS, FRANCISCO JERJES</t>
  </si>
  <si>
    <t>LM190046650</t>
  </si>
  <si>
    <t>BAUTISTA VERGEL, JOSE RAFAEL</t>
  </si>
  <si>
    <t>PÉREZ LA O, LIUSMARY</t>
  </si>
  <si>
    <t>LM170279457</t>
  </si>
  <si>
    <t>SALADIN , PRISCA</t>
  </si>
  <si>
    <t>RODRIGUEZ RODRIGUEZ, ROSBETH AJHOSUA</t>
  </si>
  <si>
    <t>LM180065056</t>
  </si>
  <si>
    <t>ALMEIDA OJEDA, GERALDINE CAROLINA</t>
  </si>
  <si>
    <t>ARENCIBIA GUILLEN, ORLANDO</t>
  </si>
  <si>
    <t>GONCALVES GONCALVES, JUAN LUIS</t>
  </si>
  <si>
    <t>OCANDO SALAZAR, JOEL ENRIQUE</t>
  </si>
  <si>
    <t>LM190211427</t>
  </si>
  <si>
    <t>GARRAUS HUARTE, LUCIA</t>
  </si>
  <si>
    <t>LM180079561</t>
  </si>
  <si>
    <t>MALAVE BENADUCCI, RICARDO JOSE</t>
  </si>
  <si>
    <t>GARCIA GUETTE, DIANA CAROLINA</t>
  </si>
  <si>
    <t>LM180574912</t>
  </si>
  <si>
    <t>PEREIRA GARCIA, KAREN GABRIELLA</t>
  </si>
  <si>
    <t>OAKEY , PAUL</t>
  </si>
  <si>
    <t>LINARES GUEVARA, NELSON DAVID</t>
  </si>
  <si>
    <t>MIRABAL REYES, LYENISLEIDY</t>
  </si>
  <si>
    <t>LM180602688</t>
  </si>
  <si>
    <t>NADDY , ELHAM</t>
  </si>
  <si>
    <t>LM160337262</t>
  </si>
  <si>
    <t>SILVA SILVA, DIEGO JOSE</t>
  </si>
  <si>
    <t>PERO DIEZ DE MEDINA, JUAN CARLOS</t>
  </si>
  <si>
    <t>ZABALA DE CARRASCO, ELVIRA MARGARITA</t>
  </si>
  <si>
    <t>LM170195255</t>
  </si>
  <si>
    <t>CASTILLO MACEA, SHIRLEY</t>
  </si>
  <si>
    <t>LM170357828</t>
  </si>
  <si>
    <t>NAUPARI MARCANO, FRANCISCO ANTONIO</t>
  </si>
  <si>
    <t>LM180383955</t>
  </si>
  <si>
    <t>HUERGA LEACHE, IVAN ANTONIO</t>
  </si>
  <si>
    <t>LM180067733</t>
  </si>
  <si>
    <t>SANCHEZ ESCALANTE, CARLA DESIREE</t>
  </si>
  <si>
    <t>LM170387168</t>
  </si>
  <si>
    <t>VARGAS CUENTAS, NATALIA INDIRA</t>
  </si>
  <si>
    <t>LM170338317</t>
  </si>
  <si>
    <t>BELANDRIA PALACIOS, FRANCISCO ALBERTO</t>
  </si>
  <si>
    <t>LM180492913</t>
  </si>
  <si>
    <t>DOMÍNGUEZ LANDÍN, YOEL</t>
  </si>
  <si>
    <t>HERNANDEZ FERNANDEZ, YOEL YOSEPH</t>
  </si>
  <si>
    <t>LM170334788</t>
  </si>
  <si>
    <t>MEISTRÉ , ZACHARY FERNAND</t>
  </si>
  <si>
    <t>ESTRADA BASELICE, MARIA ELENA</t>
  </si>
  <si>
    <t>LM190049810</t>
  </si>
  <si>
    <t>BROVELLI , PABLO LUIS</t>
  </si>
  <si>
    <t>LM200031242</t>
  </si>
  <si>
    <t>VILA OSORES, BELÉN</t>
  </si>
  <si>
    <t>LM170457562</t>
  </si>
  <si>
    <t>HIDALGO HERRERA, CESAR ALEJANDRO</t>
  </si>
  <si>
    <t>LM170036970</t>
  </si>
  <si>
    <t>GARCÍA RODRÍGUEZ, THAIS</t>
  </si>
  <si>
    <t>LM180256243</t>
  </si>
  <si>
    <t>DEWAN , PARVEZ</t>
  </si>
  <si>
    <t>LM150031940</t>
  </si>
  <si>
    <t>WOODFALL , TANYA</t>
  </si>
  <si>
    <t>LM120159072</t>
  </si>
  <si>
    <t>PELUSO , AMBRA</t>
  </si>
  <si>
    <t>LM150307755</t>
  </si>
  <si>
    <t>DI LEVA , JEAN FRANCO</t>
  </si>
  <si>
    <t>LM160064071</t>
  </si>
  <si>
    <t>SALINAS GONZALEZ, JORGE LUIS</t>
  </si>
  <si>
    <t>LM160039596</t>
  </si>
  <si>
    <t>HARTZ , JULIANA</t>
  </si>
  <si>
    <t>LM150230061</t>
  </si>
  <si>
    <t>SYEDA ZAIDI , QURAT UL AIN</t>
  </si>
  <si>
    <t>LM160279462</t>
  </si>
  <si>
    <t>JIMÉNEZ ROJAS, RAFAEL ENRIQUE</t>
  </si>
  <si>
    <t>LM160083357</t>
  </si>
  <si>
    <t>GAGLIARINI , SARA</t>
  </si>
  <si>
    <t>LM160101211</t>
  </si>
  <si>
    <t>MENDOZA ALVAREZ, CAROL MILENKA</t>
  </si>
  <si>
    <t>LM150181534</t>
  </si>
  <si>
    <t>IGLESIAS DE O´HARA, ANA</t>
  </si>
  <si>
    <t>LM160060915</t>
  </si>
  <si>
    <t>MARTINEZ-BARONA DEL CACHO, ALFONSO MARIA</t>
  </si>
  <si>
    <t>LM160051486</t>
  </si>
  <si>
    <t>CONTRERAS SERKOVIC, MARIA CECILIA</t>
  </si>
  <si>
    <t>LM160071786</t>
  </si>
  <si>
    <t>MANZINI , ILARIO</t>
  </si>
  <si>
    <t>LM160192785</t>
  </si>
  <si>
    <t>MIGUELES , RAFAEL ENRIQUE</t>
  </si>
  <si>
    <t>LM150238237</t>
  </si>
  <si>
    <t>SANTIAGO , ZARAI BEATRIZ</t>
  </si>
  <si>
    <t>LM160192666</t>
  </si>
  <si>
    <t>WU , XUEWU</t>
  </si>
  <si>
    <t>LM160226256</t>
  </si>
  <si>
    <t>RIVADENEYRA DE LA CRUZ, MAURICIO JESÚS</t>
  </si>
  <si>
    <t>LM150252046</t>
  </si>
  <si>
    <t>DA SILVA CAMARGO, JESSICA DAHIANA</t>
  </si>
  <si>
    <t>LM150315211</t>
  </si>
  <si>
    <t>SALETTI VIVENZIO, ARMANDO SANDRO</t>
  </si>
  <si>
    <t>LM150238932</t>
  </si>
  <si>
    <t>EKE , BENITA UCHECHI</t>
  </si>
  <si>
    <t>LM150205875</t>
  </si>
  <si>
    <t>PAZ CHAVEZ, VIVIAN KELLY</t>
  </si>
  <si>
    <t>LM160275694</t>
  </si>
  <si>
    <t>SALINAS HERNÁNDEZ, DIGNALDO</t>
  </si>
  <si>
    <t>LM150052257</t>
  </si>
  <si>
    <t>ASENSIO MANZANO, JESUS</t>
  </si>
  <si>
    <t>LM150260096</t>
  </si>
  <si>
    <t>VICHARRA CALERO, LISSETT TIBISAY</t>
  </si>
  <si>
    <t>LM150272491</t>
  </si>
  <si>
    <t>BRACHO DE CCAINERI, MARIELIS CAROLINA</t>
  </si>
  <si>
    <t>LM160121037</t>
  </si>
  <si>
    <t>LM160272910</t>
  </si>
  <si>
    <t>CISNEROS CORTEZ, GERARDO JESUS</t>
  </si>
  <si>
    <t>LM150079804</t>
  </si>
  <si>
    <t>CHIRINO CARREÑO, NELSON</t>
  </si>
  <si>
    <t>LM150206544</t>
  </si>
  <si>
    <t>O'REILLY , TIMOTHY EDWARD</t>
  </si>
  <si>
    <t>LM160007233</t>
  </si>
  <si>
    <t>JIMENEZ RAMIREZ, CLAUDIA MILENA</t>
  </si>
  <si>
    <t>LM150001282</t>
  </si>
  <si>
    <t>CHAUCANES LONDOÑO, SANDRA VIVIANA</t>
  </si>
  <si>
    <t>LM160042845</t>
  </si>
  <si>
    <t>NEYRA NAPOLEONI, PABLO ANDRÉS</t>
  </si>
  <si>
    <t>LM160225582</t>
  </si>
  <si>
    <t>SALAZAR URRA, JESÚS</t>
  </si>
  <si>
    <t>LM160173954</t>
  </si>
  <si>
    <t>CARLOS DE FLETTE, MORELLA YHULYSTHER</t>
  </si>
  <si>
    <t>LM160179234</t>
  </si>
  <si>
    <t>THASANASUWAN , CHANIDAPA</t>
  </si>
  <si>
    <t>TLD</t>
  </si>
  <si>
    <t>LM160123198</t>
  </si>
  <si>
    <t>CAMPOVERDE CAMPOVERDE, LADY ELIZABETH</t>
  </si>
  <si>
    <t>LM140294199</t>
  </si>
  <si>
    <t>RODRIGUEZ ESPAÑA, JORGE MIGUEL</t>
  </si>
  <si>
    <t>LM160224654</t>
  </si>
  <si>
    <t>CORTAZAR ASTIAZARAN, JON IÑAKI</t>
  </si>
  <si>
    <t>LM160121331</t>
  </si>
  <si>
    <t>BINDO , MRISHO YUSUPH</t>
  </si>
  <si>
    <t>LM160233480</t>
  </si>
  <si>
    <t>EL BRAK , OUSSAMA</t>
  </si>
  <si>
    <t>LM150063187</t>
  </si>
  <si>
    <t>MUNOZ , BLANCA</t>
  </si>
  <si>
    <t>LM160049949</t>
  </si>
  <si>
    <t>CORREA FERNÁNDEZ, FABIÁN ALEJANDRO</t>
  </si>
  <si>
    <t>LM150131824</t>
  </si>
  <si>
    <t>IONELE , IULIANA</t>
  </si>
  <si>
    <t>LM180362720</t>
  </si>
  <si>
    <t>AMARILES , GREYSI DALLAN</t>
  </si>
  <si>
    <t>LM190304556</t>
  </si>
  <si>
    <t>GHYARA , AMAR KARL</t>
  </si>
  <si>
    <t>LM190373752</t>
  </si>
  <si>
    <t>RODRIGUEZ SILVA, GERMAN ALEXIS</t>
  </si>
  <si>
    <t>RAMIREZ PARQUET ROLON, RODRIGO ALEJO</t>
  </si>
  <si>
    <t>LM180035385</t>
  </si>
  <si>
    <t>BOLEA ALBALADEJO, MARTA ASCENSIÓN</t>
  </si>
  <si>
    <t>LM170015691</t>
  </si>
  <si>
    <t>MARTINEZ PEREZ, DANIEL ENRRIQUE</t>
  </si>
  <si>
    <t>LM190011229</t>
  </si>
  <si>
    <t>ORTIZ LOPEZ, RUBEN</t>
  </si>
  <si>
    <t>LM170186441</t>
  </si>
  <si>
    <t>GARIFULINA , ALEXANDRA</t>
  </si>
  <si>
    <t>ALVARADO , ANNA</t>
  </si>
  <si>
    <t>LM180158028</t>
  </si>
  <si>
    <t>COUGNAUD , MATTHIAS MICHEL MANUEL</t>
  </si>
  <si>
    <t>LM170336204</t>
  </si>
  <si>
    <t>ILICHEVA , LIUDMILA</t>
  </si>
  <si>
    <t>VIVAS DELGADO, JAVIER ENRIQUE</t>
  </si>
  <si>
    <t>LM170439583</t>
  </si>
  <si>
    <t>MENDOZA HERRERA, ANDREA MITSUO</t>
  </si>
  <si>
    <t>LM170347026</t>
  </si>
  <si>
    <t>MACEDO MESSIAS, FERNANDA</t>
  </si>
  <si>
    <t>LM170429738</t>
  </si>
  <si>
    <t>JEONG , HYUNKI</t>
  </si>
  <si>
    <t>LM180362107</t>
  </si>
  <si>
    <t>DE SOUZA LEITE , JEFFERSON</t>
  </si>
  <si>
    <t>MARTINEZ CONTRERAS, CRISTINA ELENA</t>
  </si>
  <si>
    <t>CRUZ AGÜERO, JOSÉ PABLO</t>
  </si>
  <si>
    <t>LM200264250</t>
  </si>
  <si>
    <t>FUENTES MILANÉS, MAYLÍN</t>
  </si>
  <si>
    <t>MEDINA BAÑON, IGNACIO ISMAEL</t>
  </si>
  <si>
    <t>EVALUACION SUB-DIRECTOR</t>
  </si>
  <si>
    <t>SILVA , VALENTINA</t>
  </si>
  <si>
    <t>ARROYAVE CEBALLOS, JESSICA FERNANDA</t>
  </si>
  <si>
    <t>JASAREVIC , SEAD</t>
  </si>
  <si>
    <t>BOS</t>
  </si>
  <si>
    <t>RAMIREZ CASTRO, ALEJANDRO</t>
  </si>
  <si>
    <t>MARSH , LAURA GAYLE</t>
  </si>
  <si>
    <t>ALIBRAHEM , ALAA</t>
  </si>
  <si>
    <t>MONSALVE , DEWI MILENA</t>
  </si>
  <si>
    <t>VALENTE , TEDDIE SANDRO</t>
  </si>
  <si>
    <t>ESPAÑA MERCADO, LEIDY PAOLA</t>
  </si>
  <si>
    <t>KOCH ZARAGOZA, FLORENCIA NOELIA</t>
  </si>
  <si>
    <t>ERICE IPARRAGUIRRE, IDOIA</t>
  </si>
  <si>
    <t>USECHE RODRIGUEZ, GILBERTO ANTONIO</t>
  </si>
  <si>
    <t>LACROIX ÉP PAREDES , ÉMILIE VANESSA JULIE</t>
  </si>
  <si>
    <t>MARTINEZ DE LANDAURO, MARIELA DEL MILAGRO</t>
  </si>
  <si>
    <t>ALLAMAN , CLARA MARIE</t>
  </si>
  <si>
    <t>CATALAN IBACETA, ANDREA ISABEL</t>
  </si>
  <si>
    <t>MORALES DE DEL AGUILA , YENIFER MAICLER</t>
  </si>
  <si>
    <t>LM200085171</t>
  </si>
  <si>
    <t>PALENQUE CACHARI, DEIVY ADAM</t>
  </si>
  <si>
    <t>GONZALEZ CANELON, GEORBRICETH MAGALY</t>
  </si>
  <si>
    <t>LM210092409</t>
  </si>
  <si>
    <t>FLEITAS , LEANDRO ROBERTO</t>
  </si>
  <si>
    <t>LLINAS VAHOS, INES MARIA</t>
  </si>
  <si>
    <t>LM200088126</t>
  </si>
  <si>
    <t>ASTASIO GUZMAN, JUAN MANUEL</t>
  </si>
  <si>
    <t>LENDERBOR RIVAS, LIZ QUISEMBEL</t>
  </si>
  <si>
    <t>MENDEZ SAN MARTIN, DAILYS AMALIA</t>
  </si>
  <si>
    <t>LM200183210</t>
  </si>
  <si>
    <t>CONTRERAS TOMASE, ELIAS DAMASO</t>
  </si>
  <si>
    <t>IAKUBENKO , INNA</t>
  </si>
  <si>
    <t>BRICEÑO SUAREZ, HILDA YOLANDA</t>
  </si>
  <si>
    <t>PERAZA NUÑEZ, JOSE ENRIQUE</t>
  </si>
  <si>
    <t>RODRÍGUEZ CANTILLO, REINIER</t>
  </si>
  <si>
    <t>GUTIERREZ NAVARRETE, JAVIER ENRIQUE</t>
  </si>
  <si>
    <t>INSCRIPCION</t>
  </si>
  <si>
    <t>MIR YENES, IVAN</t>
  </si>
  <si>
    <t>GODOY DE DULANTO , OMAIRA RAMONA</t>
  </si>
  <si>
    <t>ROIG DELGADO, YANELI</t>
  </si>
  <si>
    <t>LYUBENOVA , LORA IVANOVA</t>
  </si>
  <si>
    <t>GONZALEZ JIMENEZ, LISBETH YANIN</t>
  </si>
  <si>
    <t>SILVA PINTO, NORELIS EUNICE</t>
  </si>
  <si>
    <t>SARMIENTO OROCOPEY, JAVIER JOSE</t>
  </si>
  <si>
    <t>BARBETTA , GIORGIO</t>
  </si>
  <si>
    <t>SABINO COZZOLINO, MARY ANDREINA</t>
  </si>
  <si>
    <t>LM210104095</t>
  </si>
  <si>
    <t>LUGO DE LOPEZ, MARISOL COROMOTO</t>
  </si>
  <si>
    <t>SANDOVAL FORNER, HUMBERTO MARCIAL</t>
  </si>
  <si>
    <t>FERNANDEZ ARTEAGA, MAYRA CAROLINA</t>
  </si>
  <si>
    <t>ROUSSENOFF LOPEZ, LUBEN GABRIEL</t>
  </si>
  <si>
    <t>SALAZAR DE AGUILAR, MILAGROS BEATRIZ</t>
  </si>
  <si>
    <t>AVILA GONZALEZ, LUIS ALEJANDRO</t>
  </si>
  <si>
    <t>ROSTOVTSEV , ALEXEY</t>
  </si>
  <si>
    <t>MATOS , CESAR</t>
  </si>
  <si>
    <t>ROACH , TERENCE JAMES</t>
  </si>
  <si>
    <t>SEUC ALVAREZ, SONIA</t>
  </si>
  <si>
    <t>MONTAÑEZ , YRMA YANET</t>
  </si>
  <si>
    <t>LM200245223</t>
  </si>
  <si>
    <t>GARCIA MORENO, SANDRA MONICA</t>
  </si>
  <si>
    <t>UREÑA LEDEZMA, GABRIELA JEANTTAME</t>
  </si>
  <si>
    <t>GUERRERO DUQUE, LIGIA NATIVIDAD</t>
  </si>
  <si>
    <t>SANCHEZ LAINVILLE, MARIA FERNANDA</t>
  </si>
  <si>
    <t>LM210104748</t>
  </si>
  <si>
    <t>GIL RODRIGUEZ, LAUDITH CECILIA</t>
  </si>
  <si>
    <t>LM200081832</t>
  </si>
  <si>
    <t>HERNÁNDEZ MARTÍNEZ, SHEILA</t>
  </si>
  <si>
    <t>VIZCAINO MONTIEL, EDUARDO</t>
  </si>
  <si>
    <t>LLOMBAR ARMBRUSTEL, YUDENIA</t>
  </si>
  <si>
    <t>GOMEZ , JESUS DANIEL</t>
  </si>
  <si>
    <t>LM210092419</t>
  </si>
  <si>
    <t>LUGO MACHADO, CARMEN ELENA</t>
  </si>
  <si>
    <t>ARVANITAKIS CEDEÑO, DIONIS HELENA</t>
  </si>
  <si>
    <t>LM200098692</t>
  </si>
  <si>
    <t>GALAVIS PALACIOS, PEDRO LUIS</t>
  </si>
  <si>
    <t>SOSA HIRZEL, ALEJANDRO MICHEL</t>
  </si>
  <si>
    <t>LM140298208</t>
  </si>
  <si>
    <t>AL KUHALI , ENAS MOHAMMED SARHAN</t>
  </si>
  <si>
    <t>YRA</t>
  </si>
  <si>
    <t>LM150110647</t>
  </si>
  <si>
    <t>STURMER ORTEGA, DALILA ESTHER</t>
  </si>
  <si>
    <t>LM150033293</t>
  </si>
  <si>
    <t>KHALELIAH , RIZIK ISSA ANTOUN</t>
  </si>
  <si>
    <t>LM150075356</t>
  </si>
  <si>
    <t>SANCHEZ MEDINA, MARIA INES</t>
  </si>
  <si>
    <t>LM150240034</t>
  </si>
  <si>
    <t>WEBER , JAN JÜRG</t>
  </si>
  <si>
    <t>LM150216124</t>
  </si>
  <si>
    <t>ROBLEDO , ODILIA DEL VALLE</t>
  </si>
  <si>
    <t>LM160254830</t>
  </si>
  <si>
    <t>LM160051765</t>
  </si>
  <si>
    <t>LM160093197</t>
  </si>
  <si>
    <t>KHAIRY MAGHRABY ALLAM , AMR</t>
  </si>
  <si>
    <t>LM160034245</t>
  </si>
  <si>
    <t>FERNANDES , JOSEPH SABINO</t>
  </si>
  <si>
    <t>LM150228131</t>
  </si>
  <si>
    <t>ABELLÁN FERRER, ALBERTO</t>
  </si>
  <si>
    <t>LM160210208</t>
  </si>
  <si>
    <t>ROJAS SILVA, ALBANY DANIELA</t>
  </si>
  <si>
    <t>LM150252393</t>
  </si>
  <si>
    <t>STERPONI , LUISA</t>
  </si>
  <si>
    <t>LM150142975</t>
  </si>
  <si>
    <t>URGELLES BATALLA, MARIA PIA</t>
  </si>
  <si>
    <t>LM120243935</t>
  </si>
  <si>
    <t>LEURIDAN HUYS, JOHAN MARIA LAURENTIUS</t>
  </si>
  <si>
    <t>LM150136169</t>
  </si>
  <si>
    <t>REATEGUI ZAMORA, JUAN MANUEL</t>
  </si>
  <si>
    <t>LM160232110</t>
  </si>
  <si>
    <t>SANCHEZ RAMIREZ, PIERINA ALEJANDRA</t>
  </si>
  <si>
    <t>LM160318469</t>
  </si>
  <si>
    <t>ORTMANN , DOROTHEA</t>
  </si>
  <si>
    <t>LM160041738</t>
  </si>
  <si>
    <t>ORTEGA , BIENVENIDO</t>
  </si>
  <si>
    <t>LM150053774</t>
  </si>
  <si>
    <t>CALLOT , PIERRE YANN PHILIPPE</t>
  </si>
  <si>
    <t>LM160226011</t>
  </si>
  <si>
    <t>GARCIA MONTIEL, RODOLFO</t>
  </si>
  <si>
    <t>LM150001075</t>
  </si>
  <si>
    <t>MENDOZA , DANIEL ALCIDES</t>
  </si>
  <si>
    <t>LM160238920</t>
  </si>
  <si>
    <t>CASTILLA SIERRA, ANGELICA AMADA</t>
  </si>
  <si>
    <t>LM160167722</t>
  </si>
  <si>
    <t>BRICEÑO NAVAS, CARMEN AMANDA</t>
  </si>
  <si>
    <t>LM150227497</t>
  </si>
  <si>
    <t>QUIÑONES ARRIAGA, LUIS REYNALDO</t>
  </si>
  <si>
    <t>LM160205384</t>
  </si>
  <si>
    <t>MARZOUK ABDELAZIM ELKALLAF , AHMED</t>
  </si>
  <si>
    <t>LM150024180</t>
  </si>
  <si>
    <t>DURAN SARAVIA, INGRID VANESSA</t>
  </si>
  <si>
    <t>LM150130394</t>
  </si>
  <si>
    <t>ATEHORTUA PORRAS, CARLOS ALBERTO</t>
  </si>
  <si>
    <t>LM150168752</t>
  </si>
  <si>
    <t>LANZARINI , GIULIANO</t>
  </si>
  <si>
    <t>LM150080784</t>
  </si>
  <si>
    <t>GONZALEZ CORDOBA, TATIANA</t>
  </si>
  <si>
    <t>LM160326523</t>
  </si>
  <si>
    <t>MARTINEZ MARTINEZ, MARIA GUADALUPE</t>
  </si>
  <si>
    <t>LM150048401</t>
  </si>
  <si>
    <t>MULHOLLEN , JAMES SCOTT</t>
  </si>
  <si>
    <t>LM150075056</t>
  </si>
  <si>
    <t>CORRADINI , GIORDANO MATTEO</t>
  </si>
  <si>
    <t>LM150292200</t>
  </si>
  <si>
    <t>VIÑUELAS KLETT, FRANCISCO</t>
  </si>
  <si>
    <t>LM150165345</t>
  </si>
  <si>
    <t>PINEDA SOSA, YONNARI JOSEFINA</t>
  </si>
  <si>
    <t>LM160263210</t>
  </si>
  <si>
    <t>VILLANUEVA CABEZA, HERNÁN OSVALDO</t>
  </si>
  <si>
    <t>LM160253565</t>
  </si>
  <si>
    <t>MOLINA PISCO, YUDELKIS</t>
  </si>
  <si>
    <t>LM150305519</t>
  </si>
  <si>
    <t>INGRASSIA , IVANO</t>
  </si>
  <si>
    <t>LM160252349</t>
  </si>
  <si>
    <t>PAOLINI , MARIACLAUDIA</t>
  </si>
  <si>
    <t>LM160039848</t>
  </si>
  <si>
    <t>GRANADO REYES, JOSE MIGUEL</t>
  </si>
  <si>
    <t>LM160155337</t>
  </si>
  <si>
    <t>APARISI CATALA, JAVIER</t>
  </si>
  <si>
    <t>LM160095860</t>
  </si>
  <si>
    <t>CIGARINI , TOMMASO RENATO FERRANTE NICOLA</t>
  </si>
  <si>
    <t>LM150218577</t>
  </si>
  <si>
    <t>LM160282115</t>
  </si>
  <si>
    <t>ALVA TICONA, YASHA VANESSA LISSETH</t>
  </si>
  <si>
    <t>LM160025285</t>
  </si>
  <si>
    <t>CAÑÓN SALAS, DIANA MARÍA</t>
  </si>
  <si>
    <t>LM160222002</t>
  </si>
  <si>
    <t>DÍAZ PAVÓN CUARESMA, ALEJANDRO</t>
  </si>
  <si>
    <t>LM150319528</t>
  </si>
  <si>
    <t>SOLANO GOMEZ, MARIA TERESA</t>
  </si>
  <si>
    <t>LM150292563</t>
  </si>
  <si>
    <t>DE ASSIS FREIRE RODRIGUEZ, JESÉLIA</t>
  </si>
  <si>
    <t>LM160146842</t>
  </si>
  <si>
    <t>PHILEMOND , LAWENS HERBY</t>
  </si>
  <si>
    <t>LM160188110</t>
  </si>
  <si>
    <t>MOGROVEKHO , LARISA</t>
  </si>
  <si>
    <t>LM160141578</t>
  </si>
  <si>
    <t>RAINEY , KATHLEEN MARIE</t>
  </si>
  <si>
    <t>WEISSON RUGEL, SEGUNDO BENJAMIN</t>
  </si>
  <si>
    <t>LM160011533</t>
  </si>
  <si>
    <t>ANDRIANOVA , YULIA</t>
  </si>
  <si>
    <t>LM160177887</t>
  </si>
  <si>
    <t>ODE , FYRIAL MICHAEL</t>
  </si>
  <si>
    <t>LM160254956</t>
  </si>
  <si>
    <t>BERNARDINI , VERONICA</t>
  </si>
  <si>
    <t>LM150275819</t>
  </si>
  <si>
    <t>GIRALDO SERNA, LUIS EDUARDO</t>
  </si>
  <si>
    <t>LM150037103</t>
  </si>
  <si>
    <t>BUCHOLTZ , STEPHEN SCOTT</t>
  </si>
  <si>
    <t>LM150120198</t>
  </si>
  <si>
    <t>MERCHAN VELEZ, ANGELA LILIANA</t>
  </si>
  <si>
    <t>LM160031974</t>
  </si>
  <si>
    <t>CABRERA VERA, CRISTIAN NELSON</t>
  </si>
  <si>
    <t>LM160083545</t>
  </si>
  <si>
    <t>ROJAS QUICHE, HANS ARTHUR</t>
  </si>
  <si>
    <t>LM150086965</t>
  </si>
  <si>
    <t>BORJA VARGAS DE NOVARO, MARIA ALEXANDRA</t>
  </si>
  <si>
    <t>LM150177705</t>
  </si>
  <si>
    <t>MONROY PAREDES, JENNIFER MARLENY</t>
  </si>
  <si>
    <t>LM160161441</t>
  </si>
  <si>
    <t>ZENG , QING</t>
  </si>
  <si>
    <t>LM150151264</t>
  </si>
  <si>
    <t>MONTES MARIN, MARIA NUBIOLA</t>
  </si>
  <si>
    <t>LM150211974</t>
  </si>
  <si>
    <t>CASSEZ , FRANCOIS BERNARD EDMOND</t>
  </si>
  <si>
    <t>LM150319393</t>
  </si>
  <si>
    <t>HENRIQUEZ ROOPCHAND, DESIREE</t>
  </si>
  <si>
    <t>LM160324936</t>
  </si>
  <si>
    <t>LÓPEZ MILÁN, YANNER</t>
  </si>
  <si>
    <t>LM150086299</t>
  </si>
  <si>
    <t>INSIGNARES CAMPO, CESAR JAVIER</t>
  </si>
  <si>
    <t>LM150010750</t>
  </si>
  <si>
    <t>PADILLA  , FLAVIA MARIA</t>
  </si>
  <si>
    <t>LM130170530</t>
  </si>
  <si>
    <t>MENA MUJICA, SERGIO EFRAIN</t>
  </si>
  <si>
    <t>LM160332144</t>
  </si>
  <si>
    <t>FEDORENKO , JULIA</t>
  </si>
  <si>
    <t>LM150179730</t>
  </si>
  <si>
    <t>RAMIREZ GIL, ISABEL</t>
  </si>
  <si>
    <t>LM160309305</t>
  </si>
  <si>
    <t>SAENZ GUERRERO, GABRIELA DAIREN</t>
  </si>
  <si>
    <t>LM160188970</t>
  </si>
  <si>
    <t>GUEVARA TAPIA, LEONARDO FABIO</t>
  </si>
  <si>
    <t>LM150132711</t>
  </si>
  <si>
    <t>SANTOS CEDEÑO, FANNY MERCEDES</t>
  </si>
  <si>
    <t>LM160204349</t>
  </si>
  <si>
    <t>DEVOTO ACHA, SANTIAGO OSCAR</t>
  </si>
  <si>
    <t>LM150309422</t>
  </si>
  <si>
    <t>MERLADET PEREZ, VIOLETA MARIA</t>
  </si>
  <si>
    <t>LM160192690</t>
  </si>
  <si>
    <t>RIOS GRAJALES, VERONICA DEL PILAR</t>
  </si>
  <si>
    <t>LM160052832</t>
  </si>
  <si>
    <t>TORTORELLA , FERDINANDO</t>
  </si>
  <si>
    <t>LM150043030</t>
  </si>
  <si>
    <t>HERRARTE VELASQUEZ, ARISTIDES RODERICO</t>
  </si>
  <si>
    <t>LM150293542</t>
  </si>
  <si>
    <t>MAYO LLORT, DANIEL</t>
  </si>
  <si>
    <t>LM150133069</t>
  </si>
  <si>
    <t>SATIZABAL PELAEZ, SARA OFELIA</t>
  </si>
  <si>
    <t>LM150022733</t>
  </si>
  <si>
    <t>GONZALEZ , JUAN</t>
  </si>
  <si>
    <t>LM160031688</t>
  </si>
  <si>
    <t>COLUMBA CHINCHERO, JOSE ALEJANDRO</t>
  </si>
  <si>
    <t>LM140253726</t>
  </si>
  <si>
    <t>NASTI , MAURIZIO</t>
  </si>
  <si>
    <t>LM140129194</t>
  </si>
  <si>
    <t>PALINGINIS , SEBASTIEN VASSILIS</t>
  </si>
  <si>
    <t>LM140045417</t>
  </si>
  <si>
    <t>MEDRANO HERMOZA, YGNACIO</t>
  </si>
  <si>
    <t>LM150020932</t>
  </si>
  <si>
    <t>AQUEZ BUGUEÑO, JUAN JOAQUIN</t>
  </si>
  <si>
    <t>LM150046017</t>
  </si>
  <si>
    <t>MARTINEZ GARCIA, JUAN CARLOS</t>
  </si>
  <si>
    <t>LM150301767</t>
  </si>
  <si>
    <t>LM160141958</t>
  </si>
  <si>
    <t>GALLO , EVA M</t>
  </si>
  <si>
    <t>LM150086442</t>
  </si>
  <si>
    <t>FERNANDEZ LUST, CONRADO DANIEL</t>
  </si>
  <si>
    <t>LM160135664</t>
  </si>
  <si>
    <t>TOLSTOVA , LARISA</t>
  </si>
  <si>
    <t>LM150118538</t>
  </si>
  <si>
    <t>ALARCON , TOMAS</t>
  </si>
  <si>
    <t>LM150167449</t>
  </si>
  <si>
    <t>CASTRO VILLA, RAFAEL ENRIQUE</t>
  </si>
  <si>
    <t>LM150181258</t>
  </si>
  <si>
    <t>CABARCAS LANDINEZ, FREDDY SANTIAGO</t>
  </si>
  <si>
    <t>LM160086915</t>
  </si>
  <si>
    <t>OLLE CORTES, MARIA</t>
  </si>
  <si>
    <t>LM160066184</t>
  </si>
  <si>
    <t>ALIMI , WAJDI</t>
  </si>
  <si>
    <t>LM160112370</t>
  </si>
  <si>
    <t>ESPINAL TAVERAS, PEDRO ORLANDO</t>
  </si>
  <si>
    <t>LM160234246</t>
  </si>
  <si>
    <t>SAGGARA , OUAFA</t>
  </si>
  <si>
    <t>LM150146030</t>
  </si>
  <si>
    <t>TREJOS ACOSTA, DUPERLY</t>
  </si>
  <si>
    <t>LM160162772</t>
  </si>
  <si>
    <t>SERRANO , LAUREE ANN</t>
  </si>
  <si>
    <t>LM150281192</t>
  </si>
  <si>
    <t>FACHINETTI , DANIEL CHARLES FRANCOIS</t>
  </si>
  <si>
    <t>LM160257700</t>
  </si>
  <si>
    <t>OTERO FERNANDEZ, MAILYN</t>
  </si>
  <si>
    <t>LM150245494</t>
  </si>
  <si>
    <t>PORTILLO LOPEZ, JESSICA MARIA</t>
  </si>
  <si>
    <t>LM150053306</t>
  </si>
  <si>
    <t>MAZERES GAITERO, FRANCISCO JAVIER</t>
  </si>
  <si>
    <t>LM140294298</t>
  </si>
  <si>
    <t>MATIAS AGUILAR, MELVI ANGELICA</t>
  </si>
  <si>
    <t>LM160093376</t>
  </si>
  <si>
    <t>CHIZA CANDO, LUCILA</t>
  </si>
  <si>
    <t>LM150295279</t>
  </si>
  <si>
    <t>APONZA FIGUEROA, VIVIANA ANDREA</t>
  </si>
  <si>
    <t>LM150295851</t>
  </si>
  <si>
    <t>PALACIO ARENGAS, NURIS LORAINE</t>
  </si>
  <si>
    <t>LM150316195</t>
  </si>
  <si>
    <t>KARGINA , ANNA</t>
  </si>
  <si>
    <t>LM160066372</t>
  </si>
  <si>
    <t>LM150229909</t>
  </si>
  <si>
    <t>BIDDLE , GREGORY ALAN</t>
  </si>
  <si>
    <t>LM150196917</t>
  </si>
  <si>
    <t>BUSTOS NARANJO, NINI JOHANNA</t>
  </si>
  <si>
    <t>LM150223210</t>
  </si>
  <si>
    <t>ROA ANGARITA, MONICA</t>
  </si>
  <si>
    <t>LM150135066</t>
  </si>
  <si>
    <t>BHOLAH , DEEWAKAR SINGH</t>
  </si>
  <si>
    <t>MAU</t>
  </si>
  <si>
    <t>LM150131405</t>
  </si>
  <si>
    <t>GARCIA GARCIA, MARIA DOLORES</t>
  </si>
  <si>
    <t>LM160261439</t>
  </si>
  <si>
    <t>RECALDE , LETTER RONALDO</t>
  </si>
  <si>
    <t>LM160235972</t>
  </si>
  <si>
    <t>ARANDA MUÑOZ, PATRICIA</t>
  </si>
  <si>
    <t>LM160227237</t>
  </si>
  <si>
    <t>CHICA MIÑAN, JORGE MANUEL</t>
  </si>
  <si>
    <t>LM160061792</t>
  </si>
  <si>
    <t>LM160076086</t>
  </si>
  <si>
    <t>METZ , ULRICH HERBERT RICHARD</t>
  </si>
  <si>
    <t>LM150065842</t>
  </si>
  <si>
    <t>LYAKH , OLGA</t>
  </si>
  <si>
    <t>LM160270462</t>
  </si>
  <si>
    <t>ARAUCO , VALERIA</t>
  </si>
  <si>
    <t>LM150126095</t>
  </si>
  <si>
    <t>ARTEAGA SUAREZ, MARCOS</t>
  </si>
  <si>
    <t>LM160183202</t>
  </si>
  <si>
    <t>RUIZ MONDRAGON, ESTEBAN</t>
  </si>
  <si>
    <t>LM160058227</t>
  </si>
  <si>
    <t>ADAMES MATEO, MIGUELINA</t>
  </si>
  <si>
    <t>LM150207360</t>
  </si>
  <si>
    <t>CARBAJAL CONTRERAS, VICTOR HUGO</t>
  </si>
  <si>
    <t>LM150093348</t>
  </si>
  <si>
    <t>VALDERRAMA SORGE, GÜNTER GERD JULIO</t>
  </si>
  <si>
    <t>LM150325930</t>
  </si>
  <si>
    <t>IVANOVA , DIYANA SPASOVA</t>
  </si>
  <si>
    <t>LM160039148</t>
  </si>
  <si>
    <t>BRIVIO , AMBROGIO MATTEO</t>
  </si>
  <si>
    <t>LM160076782</t>
  </si>
  <si>
    <t>BRAÑEZ JACHACOLLO, EULALIA</t>
  </si>
  <si>
    <t>LM150115907</t>
  </si>
  <si>
    <t>LAURSEN , ROBERTO JORGE</t>
  </si>
  <si>
    <t>LM150167683</t>
  </si>
  <si>
    <t>BREEZE , GAVIN DAVID</t>
  </si>
  <si>
    <t>LM160015666</t>
  </si>
  <si>
    <t>GUTIERREZ BALTODANO, ASTRID MARYORI</t>
  </si>
  <si>
    <t>LM150202062</t>
  </si>
  <si>
    <t>EARLY , ROBERT PATRICK</t>
  </si>
  <si>
    <t>LM160121357</t>
  </si>
  <si>
    <t>TRADORI , ALESSANDRO</t>
  </si>
  <si>
    <t>LM150232831</t>
  </si>
  <si>
    <t>VIDAL PEREZ, ALDO ELIAS</t>
  </si>
  <si>
    <t>LM150253517</t>
  </si>
  <si>
    <t>DOOLEY II , ROBERT E</t>
  </si>
  <si>
    <t>LM150175828</t>
  </si>
  <si>
    <t>ABAUTRET , ANNE-MARIE</t>
  </si>
  <si>
    <t>LM150084976</t>
  </si>
  <si>
    <t>GONCALVES DA SILVA, JOSE</t>
  </si>
  <si>
    <t>LM150028849</t>
  </si>
  <si>
    <t>VILLCA JUMPIRI, MARUJA</t>
  </si>
  <si>
    <t>LM150205800</t>
  </si>
  <si>
    <t>ISTURIZ GARCIA, VERONICA ESTHER</t>
  </si>
  <si>
    <t>LM150098785</t>
  </si>
  <si>
    <t>VILCHEZ , GRACE BESSIE</t>
  </si>
  <si>
    <t>LM150258425</t>
  </si>
  <si>
    <t>BOMBINO CASTILLO, YURISLEY</t>
  </si>
  <si>
    <t>LM150188554</t>
  </si>
  <si>
    <t>CRISTOBAL BARSALLO , ALBINA</t>
  </si>
  <si>
    <t>LM150057203</t>
  </si>
  <si>
    <t>HELDT , JASON ROBERT</t>
  </si>
  <si>
    <t>LM140242585</t>
  </si>
  <si>
    <t>MUÑOZ NUÑEZ, DONARSON</t>
  </si>
  <si>
    <t>LM140275114</t>
  </si>
  <si>
    <t>TORNEL HERNANDEZ, ADRIANA</t>
  </si>
  <si>
    <t>LM140323964</t>
  </si>
  <si>
    <t>CHOQUE QUISPE, LEODAN</t>
  </si>
  <si>
    <t>LM150189620</t>
  </si>
  <si>
    <t>LUCAS , MATTHEW RYAN</t>
  </si>
  <si>
    <t>LM150010239</t>
  </si>
  <si>
    <t>TORRES LEYVA, ADA NOHEMI</t>
  </si>
  <si>
    <t>LM150068626</t>
  </si>
  <si>
    <t>MOOKERJEE , PROSENJIT</t>
  </si>
  <si>
    <t>LM150180310</t>
  </si>
  <si>
    <t>MARCOS JUEZ, TERESA</t>
  </si>
  <si>
    <t>LM150217281</t>
  </si>
  <si>
    <t>GLYNNE-JONES , DAVID WILLIAM</t>
  </si>
  <si>
    <t>LM140314646</t>
  </si>
  <si>
    <t>MARTINEZ CARPIO, SANDRA MARIA</t>
  </si>
  <si>
    <t>LM160131713</t>
  </si>
  <si>
    <t>COSTA CAMINHA, WEVERSON</t>
  </si>
  <si>
    <t>LM140309816</t>
  </si>
  <si>
    <t>SILVA GUALDRON, MARIA TERESA</t>
  </si>
  <si>
    <t>LM150040050</t>
  </si>
  <si>
    <t>LOPEZ DE VICUÑA KLUG, AMAYA</t>
  </si>
  <si>
    <t>LM150131633</t>
  </si>
  <si>
    <t>VALDEZ SILVA, YANAI</t>
  </si>
  <si>
    <t>LM160048826</t>
  </si>
  <si>
    <t>DIAZ TORRES, ANA ESTHER</t>
  </si>
  <si>
    <t>LM160160201</t>
  </si>
  <si>
    <t>SCHNEIDER , DAN MOCHE</t>
  </si>
  <si>
    <t>LM160058941</t>
  </si>
  <si>
    <t>CORDOVA PADILHA, KARLA</t>
  </si>
  <si>
    <t>LM150068866</t>
  </si>
  <si>
    <t>MEYER , FRANK WILHELM ERICH</t>
  </si>
  <si>
    <t>LM180072420</t>
  </si>
  <si>
    <t>KÜP , BORA</t>
  </si>
  <si>
    <t>LM170239258</t>
  </si>
  <si>
    <t>GOMEZ MIRANDA, JOSE</t>
  </si>
  <si>
    <t>LM190293468</t>
  </si>
  <si>
    <t>SANCHEZ YANEZ, YONEIRO JESUS</t>
  </si>
  <si>
    <t>LM180407509</t>
  </si>
  <si>
    <t>SÁNCHEZ ROSALES, OSLEY</t>
  </si>
  <si>
    <t>LM170265962</t>
  </si>
  <si>
    <t>PEREZ NUÑEZ, JESSIKA ISABEL</t>
  </si>
  <si>
    <t>LM180334273</t>
  </si>
  <si>
    <t>BELLO CABRERA, ISABEL MARIA</t>
  </si>
  <si>
    <t>MORAN RAMIREZ, DAYORIS PAOLA</t>
  </si>
  <si>
    <t>NORIEGA CORNEJO, MANUEL ANTONIO</t>
  </si>
  <si>
    <t>LM170464849</t>
  </si>
  <si>
    <t>SUAREZ JUAREZ, GEORGINA ELIZABETH</t>
  </si>
  <si>
    <t>LM160323164</t>
  </si>
  <si>
    <t>CALCATERRA , HORACIO MARTIN</t>
  </si>
  <si>
    <t>LM190406492</t>
  </si>
  <si>
    <t>GAMAL ABDALRASHID ABDALBARY ABADA , MOHAMED</t>
  </si>
  <si>
    <t>FARMER , BENJAMIN ANDREW</t>
  </si>
  <si>
    <t>MENDOZA CERDA, PEDRO</t>
  </si>
  <si>
    <t>LM170300438</t>
  </si>
  <si>
    <t>HERNANDEZ JARQUIN, ESTER NOHEMY</t>
  </si>
  <si>
    <t>MOLINA CRUZ, JOHN ALEXANDER</t>
  </si>
  <si>
    <t>LM180281973</t>
  </si>
  <si>
    <t>HERNANDEZ BERRA, ERASMO</t>
  </si>
  <si>
    <t>LM170165251</t>
  </si>
  <si>
    <t>GIRALDO OSORIO, MARTHA ISABEL</t>
  </si>
  <si>
    <t>MUÑOZ VALDERRAMA, JUAN SEBASTIAN</t>
  </si>
  <si>
    <t>LM190265433</t>
  </si>
  <si>
    <t>DOMINGUEZ ROJAS, DAVID EDUARDO</t>
  </si>
  <si>
    <t>FAGUNDEZ ABREU, MARYURI YUSMARY</t>
  </si>
  <si>
    <t>VIDAL VARGAS, CAROLINA ANDREA</t>
  </si>
  <si>
    <t>TA VAN , HUONG</t>
  </si>
  <si>
    <t>LM170387673</t>
  </si>
  <si>
    <t>MENDOZA , JOSHUA</t>
  </si>
  <si>
    <t>LM190120340</t>
  </si>
  <si>
    <t>CHOQUE SOTO, ROMER MARCIAL</t>
  </si>
  <si>
    <t>HERNANDEZ SOJO, ALI JOSE</t>
  </si>
  <si>
    <t>LM170078553</t>
  </si>
  <si>
    <t>KOLTUNOVA , IANA</t>
  </si>
  <si>
    <t>MYKLEBUST , THORLEIV ROBERT</t>
  </si>
  <si>
    <t>NOR</t>
  </si>
  <si>
    <t>LM190333306</t>
  </si>
  <si>
    <t>GRISALES ZAPATA, MARGARITA MARIA</t>
  </si>
  <si>
    <t>LM190101654</t>
  </si>
  <si>
    <t>PICADO DIXON, YASSER GAMALIEL</t>
  </si>
  <si>
    <t>LM170267792</t>
  </si>
  <si>
    <t>ZULUAGA QUINCHIA, CRISTIAN DAVID</t>
  </si>
  <si>
    <t>GUERRA FARO, SANTOS RAMON</t>
  </si>
  <si>
    <t>LM180074451</t>
  </si>
  <si>
    <t>OPREA , CONSTANTIN</t>
  </si>
  <si>
    <t>LM170328865</t>
  </si>
  <si>
    <t>DE LIMA FERREIRA, LUANA</t>
  </si>
  <si>
    <t>LM170131046</t>
  </si>
  <si>
    <t>MONTANI JIMÉNEZ, ANÍBAL RICARDO</t>
  </si>
  <si>
    <t>LM170258708</t>
  </si>
  <si>
    <t>BURGOS JR , KELVIN OSCAR</t>
  </si>
  <si>
    <t>HEVÉR , GÁBOR</t>
  </si>
  <si>
    <t>LM170167423</t>
  </si>
  <si>
    <t>URBINA SÁNCHEZ, JULIO VÍCTOR</t>
  </si>
  <si>
    <t>LM180152672</t>
  </si>
  <si>
    <t>OVSIYENKO , YEVGENIYA</t>
  </si>
  <si>
    <t>ZULETA PAREDES, INGRID NATHALY</t>
  </si>
  <si>
    <t>AKAHOSHI GARCIA, DENISE</t>
  </si>
  <si>
    <t>LM170431343</t>
  </si>
  <si>
    <t>GARCIA GERALDINO, JESUS JAVIER</t>
  </si>
  <si>
    <t>LM170335256</t>
  </si>
  <si>
    <t>LM170367558</t>
  </si>
  <si>
    <t>ARAS , MIROSLAV</t>
  </si>
  <si>
    <t>LM180051677</t>
  </si>
  <si>
    <t>CASTAÑEDA BONNELS, LUIS ALEJANDRO</t>
  </si>
  <si>
    <t>FERNANDEZ CAMARGO, DARLING JOSEFINA</t>
  </si>
  <si>
    <t>LM170449966</t>
  </si>
  <si>
    <t>HERNANDEZ PARRA, MARIA CAROLINA</t>
  </si>
  <si>
    <t>LM190325402</t>
  </si>
  <si>
    <t>FALA , MAURIZIO</t>
  </si>
  <si>
    <t>LM190307356</t>
  </si>
  <si>
    <t>MONTENEGRO DE VERGARA, MARIA LUZ</t>
  </si>
  <si>
    <t>RODRIGUEZ CASTILLO, ZULENGER GABRIELA</t>
  </si>
  <si>
    <t>LM190022487</t>
  </si>
  <si>
    <t>GONZALEZ , HAYDEE DEL VALLE</t>
  </si>
  <si>
    <t>LM170043432</t>
  </si>
  <si>
    <t>MEDINA DIAZ, GIOVANNI JEAN PIERRE</t>
  </si>
  <si>
    <t>LM180052955</t>
  </si>
  <si>
    <t>MORALES , LUIS ALBERTO</t>
  </si>
  <si>
    <t>LM170115956</t>
  </si>
  <si>
    <t>MARTÍNEZ ESPINOZA, BARBARITA</t>
  </si>
  <si>
    <t>LM170086909</t>
  </si>
  <si>
    <t>PAKLER , ANNE</t>
  </si>
  <si>
    <t>EST</t>
  </si>
  <si>
    <t>LM180072136</t>
  </si>
  <si>
    <t>EMARA , HAYTHAM MOHAMED YOUSSEF HASSAN</t>
  </si>
  <si>
    <t>LM180056251</t>
  </si>
  <si>
    <t>OLIVEIRA TORIO, ESTEFANO</t>
  </si>
  <si>
    <t>LM180172034</t>
  </si>
  <si>
    <t>CORTES MOLINA, ROY JORGE</t>
  </si>
  <si>
    <t>LM170356268</t>
  </si>
  <si>
    <t>CHANG CAMPOS, CAROLINE JUDITH</t>
  </si>
  <si>
    <t>LM170026565</t>
  </si>
  <si>
    <t>SILVA YAP, GLORIA SOFIA</t>
  </si>
  <si>
    <t>RODRIGUEZ VALERA, DAMELIS ELENA</t>
  </si>
  <si>
    <t>ROJAS , MARTIN DAVID</t>
  </si>
  <si>
    <t>PORTILLO VILLARREAL, LUIS GUILLERMO</t>
  </si>
  <si>
    <t>LM170381675</t>
  </si>
  <si>
    <t>GALEOTE GARCIA, CARLOS</t>
  </si>
  <si>
    <t>GAMBOA ACUÑA, MARCO ANDRES</t>
  </si>
  <si>
    <t>LM190327005</t>
  </si>
  <si>
    <t>OLIVERO TORRES, JULIO MARIO DE JESUS</t>
  </si>
  <si>
    <t>KUCHEROVA , ELENA</t>
  </si>
  <si>
    <t>LM170389509</t>
  </si>
  <si>
    <t>CHACON MENEGATTI, ALEXANDER JAVIER</t>
  </si>
  <si>
    <t>LM170182347</t>
  </si>
  <si>
    <t>YANEZ DIAZ, LILIANA JOSEFINA</t>
  </si>
  <si>
    <t>LM170308489</t>
  </si>
  <si>
    <t>BENDEZUGALVEZ , ELIZABETHESTELA</t>
  </si>
  <si>
    <t>LM170190073</t>
  </si>
  <si>
    <t>SKAKUN , ALENA</t>
  </si>
  <si>
    <t>VILORIA DE DELGADO, MARIANA COROMOTO</t>
  </si>
  <si>
    <t>LM170284546</t>
  </si>
  <si>
    <t>ESQUIVEL ALVAREZ, LENIN GERARDO</t>
  </si>
  <si>
    <t>LM180094289</t>
  </si>
  <si>
    <t>RON BUSTILLOS, LUIS ARMANDO</t>
  </si>
  <si>
    <t>HEDDERICH RAMIREZ, MIGUEL EDUARDO</t>
  </si>
  <si>
    <t>RENTERIA MOSQUERA, JESSICA</t>
  </si>
  <si>
    <t>PANAIT , ANDREI SILVIU</t>
  </si>
  <si>
    <t>LM190094690</t>
  </si>
  <si>
    <t>ORAMAS DE MATIAS, EDITH</t>
  </si>
  <si>
    <t>CONNARD , CHRISTOPHER TAYLOR</t>
  </si>
  <si>
    <t>LM170297931</t>
  </si>
  <si>
    <t>SAM CHOU, SIU MEI</t>
  </si>
  <si>
    <t>LM170440738</t>
  </si>
  <si>
    <t>HISCOCKS , NICHOLAS HUGH FRANCIS</t>
  </si>
  <si>
    <t>LM180198163</t>
  </si>
  <si>
    <t>NOVA ESCOBAR, ANA LEIDY</t>
  </si>
  <si>
    <t>LM190290364</t>
  </si>
  <si>
    <t>FINN , MOLLY ELIZABETH</t>
  </si>
  <si>
    <t>INFANTE DE LA FE, RUBERT</t>
  </si>
  <si>
    <t>LM190193553</t>
  </si>
  <si>
    <t>PINEDA JARA, IRBID EILAK</t>
  </si>
  <si>
    <t>SANDOVAL , LUIS ANTONIO</t>
  </si>
  <si>
    <t>LM160314747</t>
  </si>
  <si>
    <t>MANGARRE DE MAZA, ARIANNA MARIA</t>
  </si>
  <si>
    <t>LM170123010</t>
  </si>
  <si>
    <t>LOPEZ OROZCO VALENZUELA, TERESA</t>
  </si>
  <si>
    <t>LM170013995</t>
  </si>
  <si>
    <t>HURTADO TORRES, YUNIOR</t>
  </si>
  <si>
    <t>LM170219233</t>
  </si>
  <si>
    <t>TIPPIN DE MALPICA , STELLA RUTH</t>
  </si>
  <si>
    <t>LM170343527</t>
  </si>
  <si>
    <t>RUBIO GARIBAY, RENNY RODNEY</t>
  </si>
  <si>
    <t>LM170396769</t>
  </si>
  <si>
    <t>MARTI SANJUAN, GEMA TERESA</t>
  </si>
  <si>
    <t>LM190330740</t>
  </si>
  <si>
    <t>MELENDEZ SANCHEZ, RAQUEL</t>
  </si>
  <si>
    <t>CABRERA FORS, SURELY</t>
  </si>
  <si>
    <t>LM170437211</t>
  </si>
  <si>
    <t>REDENSKY GALSKY, SARA</t>
  </si>
  <si>
    <t>LM200030684</t>
  </si>
  <si>
    <t>GONZÁLEZ-PARDO ROBERTSON, ROMÁN</t>
  </si>
  <si>
    <t>ARANCIBIA GUTIERREZ, RENE ALEJANDRO</t>
  </si>
  <si>
    <t>LIANG , QINLAN</t>
  </si>
  <si>
    <t>LM160287388</t>
  </si>
  <si>
    <t>RENOU , FABIEN, PAUL</t>
  </si>
  <si>
    <t>WOOD , MARY LYNNE</t>
  </si>
  <si>
    <t>LM180188782</t>
  </si>
  <si>
    <t>SALAZAR CORONA, MANUEL ALEJANDRO</t>
  </si>
  <si>
    <t>MOGOLLON MARCHAN, FREDDY ALEJANDRO</t>
  </si>
  <si>
    <t>LM170212351</t>
  </si>
  <si>
    <t>CHEN , ZHUOBIN</t>
  </si>
  <si>
    <t>LM180131061</t>
  </si>
  <si>
    <t>RINCON OLARTE, MARITZA LILIANA</t>
  </si>
  <si>
    <t>SERRANO ESCALONA, ARMANDO JOSÉ</t>
  </si>
  <si>
    <t>LM170474034</t>
  </si>
  <si>
    <t>RODRIGUEZ VARGAS, ISABO ADRIANA DEL DIVINO NIÑO</t>
  </si>
  <si>
    <t>LM180031986</t>
  </si>
  <si>
    <t>MEZA SEMPRUN, YARA KIRA</t>
  </si>
  <si>
    <t>LM180093560</t>
  </si>
  <si>
    <t>ARGUEDAS GOURZONG, CINTHYA GISELLE</t>
  </si>
  <si>
    <t>LM180467657</t>
  </si>
  <si>
    <t>FERNANDEZ BETANCOURT, MICHEL</t>
  </si>
  <si>
    <t>LLANOS PRIETO, ELIANA FELISA</t>
  </si>
  <si>
    <t>LM170015718</t>
  </si>
  <si>
    <t>BENITO PERRINO, NURIA</t>
  </si>
  <si>
    <t>LM180093631</t>
  </si>
  <si>
    <t>BELMONTE , LÚCIO ALEXANDRE</t>
  </si>
  <si>
    <t>HERRERA VELASQUEZ, CRISTINA DEL VALLE</t>
  </si>
  <si>
    <t>LM170474882</t>
  </si>
  <si>
    <t>CAGNINA , CLAUDIA NICOLE</t>
  </si>
  <si>
    <t>LM170390209</t>
  </si>
  <si>
    <t>PEÑALOZA MILANES, CARLOS DAVID</t>
  </si>
  <si>
    <t>LM180048136</t>
  </si>
  <si>
    <t>LUYO RIBERA, CONSUELO</t>
  </si>
  <si>
    <t>LM170119494</t>
  </si>
  <si>
    <t>NTAGANZWA , CHRISTOPHE</t>
  </si>
  <si>
    <t>LM170358068</t>
  </si>
  <si>
    <t>VENTURA GARCIA, MERARY</t>
  </si>
  <si>
    <t>LM170468949</t>
  </si>
  <si>
    <t>BARRAGAN NEGRO, WILLIAM FRANCISCO</t>
  </si>
  <si>
    <t>GUERRERO BELANDRIA, MAYELA ABIGAIL</t>
  </si>
  <si>
    <t>LM170191185</t>
  </si>
  <si>
    <t>ROA HERNANDEZ, YANDRY YAYEY</t>
  </si>
  <si>
    <t>LM190390434</t>
  </si>
  <si>
    <t>ESCALANTE PEREZ, NERIO JOEL</t>
  </si>
  <si>
    <t>LM180326412</t>
  </si>
  <si>
    <t>LOPEZ PATIÑO, DIEGO ARMANDO</t>
  </si>
  <si>
    <t>DA SILVA LIRA, ADINA</t>
  </si>
  <si>
    <t>BOLAÑOS BOLAÑOS, EDWIN ANDRES</t>
  </si>
  <si>
    <t>LM160343545</t>
  </si>
  <si>
    <t>SAIKOUK , YOUSSEF</t>
  </si>
  <si>
    <t>LM170327766</t>
  </si>
  <si>
    <t>ALTAMIRANO MIRANDA, GIULIANO JOSHUA</t>
  </si>
  <si>
    <t>LM170399009</t>
  </si>
  <si>
    <t>GUERRA HOYOS, HEYMI SHANDALL</t>
  </si>
  <si>
    <t>LM190325567</t>
  </si>
  <si>
    <t>NG LI, YUEN YI</t>
  </si>
  <si>
    <t>GOMEZ MONGES, MIRIALBY YACENI</t>
  </si>
  <si>
    <t>LM190323026</t>
  </si>
  <si>
    <t>TOVAR CARRASCO, RAIZA CAROLINA</t>
  </si>
  <si>
    <t>OROZCO VALLE, JUAN JOSE</t>
  </si>
  <si>
    <t>LM170161020</t>
  </si>
  <si>
    <t>MONTALVAN TORREALBA, ANDREA JIRETH</t>
  </si>
  <si>
    <t>KIERANE , ALI</t>
  </si>
  <si>
    <t>ENOS , TIMOTHY PETER</t>
  </si>
  <si>
    <t>LM190060167</t>
  </si>
  <si>
    <t>O'ROURKE , RYAN PATRICK</t>
  </si>
  <si>
    <t>CUERO GARCIA, JOSE ADALBERTO</t>
  </si>
  <si>
    <t>LM170336354</t>
  </si>
  <si>
    <t>LARROSA LOPEZ, CLAUDIA VERONICA</t>
  </si>
  <si>
    <t>LM170036435</t>
  </si>
  <si>
    <t>GOMEZ FERRANDO, IÑAKI RAFAEL</t>
  </si>
  <si>
    <t>LM170479993</t>
  </si>
  <si>
    <t>CORNEJO DE ABREU, JOSELYN ALEJANDRA</t>
  </si>
  <si>
    <t>GUERRERO PETIT, DAVID GUILLERMO</t>
  </si>
  <si>
    <t>PEREZ DE MONTALVO, YASMINA COROMOTO</t>
  </si>
  <si>
    <t>LM170120106</t>
  </si>
  <si>
    <t>SANTOS DE CÁRDENAS, MARIA SUSAN</t>
  </si>
  <si>
    <t>ARREDONDO GONZALEZ, GENESIS DANIELA</t>
  </si>
  <si>
    <t>CARPIO DE BARRANTES, VICKIANA</t>
  </si>
  <si>
    <t>LM160332399</t>
  </si>
  <si>
    <t>BARRAGAN ROMERO, DANIEL</t>
  </si>
  <si>
    <t>LM180029023</t>
  </si>
  <si>
    <t>HERRERA MIRO, ERNESTO</t>
  </si>
  <si>
    <t>LM170341710</t>
  </si>
  <si>
    <t>SEGURA MELLINA, FRANCISCO</t>
  </si>
  <si>
    <t>NOGUERA MORENO, ALEXANDER JOSÉ</t>
  </si>
  <si>
    <t>LM170289076</t>
  </si>
  <si>
    <t>VENTO MARTINEZ, GENESIS</t>
  </si>
  <si>
    <t>SILVESTRE RODRIGUES, RAFAELLE</t>
  </si>
  <si>
    <t>LM190406200</t>
  </si>
  <si>
    <t>MARIZAN DIAZ, AMARILIS MARIA</t>
  </si>
  <si>
    <t>LM170462414</t>
  </si>
  <si>
    <t>GALEA CALDERA, ANGELA MARIA</t>
  </si>
  <si>
    <t>LM190022617</t>
  </si>
  <si>
    <t>ROJAS GRUNER, GABRIEL JOSE</t>
  </si>
  <si>
    <t>LM180044226</t>
  </si>
  <si>
    <t>LEMBERGER , JANA</t>
  </si>
  <si>
    <t>KATER , JASON MICHAEL</t>
  </si>
  <si>
    <t>ORTEGA MONASTERIOS, FATIMA JOSEFINA</t>
  </si>
  <si>
    <t>LM170061141</t>
  </si>
  <si>
    <t>ROJAS MEDINA, JUAN DAVID</t>
  </si>
  <si>
    <t>LM170368946</t>
  </si>
  <si>
    <t>PIATTA , GIAN MARIA</t>
  </si>
  <si>
    <t>LM190371354</t>
  </si>
  <si>
    <t>IGLESIAS HERAS, MARIA DEL PILAR</t>
  </si>
  <si>
    <t>LM170299394</t>
  </si>
  <si>
    <t>RODRIGUEZ AYLLÓN, YULIA VANESSA</t>
  </si>
  <si>
    <t>ACEVEDO SANCHEZ, LESLIGRETES GERALDINE</t>
  </si>
  <si>
    <t>LM180167002</t>
  </si>
  <si>
    <t>SALARZAI , ATTAULLAH</t>
  </si>
  <si>
    <t>AFG</t>
  </si>
  <si>
    <t>LM170200921</t>
  </si>
  <si>
    <t>FERNÁNDEZ PAGÉS, NAIKY</t>
  </si>
  <si>
    <t>LM180143797</t>
  </si>
  <si>
    <t>LOPEZ , FERNANDO NAHUEL</t>
  </si>
  <si>
    <t>LM180016365</t>
  </si>
  <si>
    <t>FENG YOUNG, NINA IGIN</t>
  </si>
  <si>
    <t>LM180256643</t>
  </si>
  <si>
    <t>MARTINEZ RUIZ, ANA SILVIA</t>
  </si>
  <si>
    <t>LM170164544</t>
  </si>
  <si>
    <t>KIRKPATRICK , GEORGIA HELENA</t>
  </si>
  <si>
    <t>LM170428932</t>
  </si>
  <si>
    <t>REYES BARRÍA, CARLOS ANTONIO EDUARDO</t>
  </si>
  <si>
    <t>LM170219996</t>
  </si>
  <si>
    <t>PEREZ RAMOS, CESAR EDUARDO</t>
  </si>
  <si>
    <t>LM170423276</t>
  </si>
  <si>
    <t>VILLEGAS GUEVARA, YEISIBELTH YANDI</t>
  </si>
  <si>
    <t>LM200015351</t>
  </si>
  <si>
    <t>GALEANO RESTREPO, ISABEL CRISTINA</t>
  </si>
  <si>
    <t>LM180195323</t>
  </si>
  <si>
    <t>JIMA MARTINEZ, MERCEDES MARLENE</t>
  </si>
  <si>
    <t>LM170342082</t>
  </si>
  <si>
    <t>MOLINA CARRASCO, XIMENA</t>
  </si>
  <si>
    <t>LM180070862</t>
  </si>
  <si>
    <t>HERNANDEZ HERNANDEZ, ISMAEL RAMON CIRILO</t>
  </si>
  <si>
    <t>LM190122821</t>
  </si>
  <si>
    <t>BELLO VELASQUEZ, DIANA MARIA</t>
  </si>
  <si>
    <t>FARREY CAMPOAMOR, GERARDO</t>
  </si>
  <si>
    <t>LM180565812</t>
  </si>
  <si>
    <t>SPENCER , STEPHEN ROBERT</t>
  </si>
  <si>
    <t>LM180416496</t>
  </si>
  <si>
    <t>MURILLO TOALA, ALEJANDRA</t>
  </si>
  <si>
    <t>PÉREZ RODRÍGUEZ, RENIER</t>
  </si>
  <si>
    <t>LM170304882</t>
  </si>
  <si>
    <t>MARINELLI , ANDREA</t>
  </si>
  <si>
    <t>ESCALA SANCHEZ BARRETO, CRISTINA GIANINA</t>
  </si>
  <si>
    <t>LM180038090</t>
  </si>
  <si>
    <t>ROJAS BEGAZO, IRMA NOEMI</t>
  </si>
  <si>
    <t>LM170411692</t>
  </si>
  <si>
    <t>SALAMANCA DELGADO, MARIA STELLA</t>
  </si>
  <si>
    <t>DE LA CUADRA VELARDE, MARIA DEL CARMEN</t>
  </si>
  <si>
    <t>LM170279124</t>
  </si>
  <si>
    <t>HUAMAN HIDALGO, WENDY MERCEDES</t>
  </si>
  <si>
    <t>LM160343696</t>
  </si>
  <si>
    <t>CASTRO VIERGE, HUGO</t>
  </si>
  <si>
    <t>LM190013691</t>
  </si>
  <si>
    <t>CELIS GUTIERREZ, BLANCA ISABEL</t>
  </si>
  <si>
    <t>LM170360993</t>
  </si>
  <si>
    <t>KU , HUA MEI</t>
  </si>
  <si>
    <t>LM160343476</t>
  </si>
  <si>
    <t>MEJIA GUERRA, RICHARD JAVIER</t>
  </si>
  <si>
    <t>HERNANDEZ DE RAMIREZ, ANA SOFIA</t>
  </si>
  <si>
    <t>LM180221252</t>
  </si>
  <si>
    <t>PONTON CEDEÑO, ANNABELL LISSETE</t>
  </si>
  <si>
    <t>UVIJN , MARNIX</t>
  </si>
  <si>
    <t>LM180256741</t>
  </si>
  <si>
    <t>GARABITOS PACHECO, JAIRO</t>
  </si>
  <si>
    <t>LM180507278</t>
  </si>
  <si>
    <t>ROSA O’FARRILL, RIGOBERTO JUAN</t>
  </si>
  <si>
    <t>LM170127611</t>
  </si>
  <si>
    <t>RAMÍREZ REYES, CARLOS MANUEL</t>
  </si>
  <si>
    <t>LM200215900</t>
  </si>
  <si>
    <t>YEFSAH , MOKRANE</t>
  </si>
  <si>
    <t>LM170466072</t>
  </si>
  <si>
    <t>ARAÚJO BARBOSA, MARCELO</t>
  </si>
  <si>
    <t>LM190070941</t>
  </si>
  <si>
    <t>HANTELMANN , JOS JAMES</t>
  </si>
  <si>
    <t>FALCON BRICEÑO, SOLEIL CAROLINA</t>
  </si>
  <si>
    <t>LM180179289</t>
  </si>
  <si>
    <t>YANEZ BRITO, YESSIKA CAROLINA</t>
  </si>
  <si>
    <t>LM170474736</t>
  </si>
  <si>
    <t>MELIAN DÍAZ, NELSON ALEJANDRO</t>
  </si>
  <si>
    <t>LABARCA MANZANO, FRANCISCO JAVIER</t>
  </si>
  <si>
    <t>LM190075911</t>
  </si>
  <si>
    <t>LOPEZ FERNANDEZ, ROBERTO RAFAEL</t>
  </si>
  <si>
    <t>LM160297579</t>
  </si>
  <si>
    <t>SOLAGUREN GOYOAGA, AGUSTIN</t>
  </si>
  <si>
    <t>LM170381319</t>
  </si>
  <si>
    <t>PAZ FRANCO, PERCY FRANZ</t>
  </si>
  <si>
    <t>LM180584678</t>
  </si>
  <si>
    <t>ANZARDO GARBEY, ZULIMA</t>
  </si>
  <si>
    <t>LM170117325</t>
  </si>
  <si>
    <t>MARIN ARIZA, ANYI DANIELA</t>
  </si>
  <si>
    <t>LM180099118</t>
  </si>
  <si>
    <t>BERMUDEZ PULGAR, ALEJANDRO JOSE</t>
  </si>
  <si>
    <t>LM170439181</t>
  </si>
  <si>
    <t>SANTOS MERAYO, PABLO</t>
  </si>
  <si>
    <t>LM170034661</t>
  </si>
  <si>
    <t>DE LEON MENDEZ, EDUARDO ANDRES</t>
  </si>
  <si>
    <t>LM170246524</t>
  </si>
  <si>
    <t>REY RIVAS, FLOR ANGEL</t>
  </si>
  <si>
    <t>LM170370970</t>
  </si>
  <si>
    <t>FERNANDEZ SANZ, JOSE</t>
  </si>
  <si>
    <t>LM170439037</t>
  </si>
  <si>
    <t>RICHARDS , ARNOLD EDWARD</t>
  </si>
  <si>
    <t>LM170096041</t>
  </si>
  <si>
    <t>ROTUNDU , LUMINITA PAULA</t>
  </si>
  <si>
    <t>LM180336938</t>
  </si>
  <si>
    <t>PERALTA MARTINEZ, TERESA NOEMY</t>
  </si>
  <si>
    <t>GUERRERO ROJAS, SINDY MILENA</t>
  </si>
  <si>
    <t>LM190102207</t>
  </si>
  <si>
    <t>GONZALEZ MERCADO, HECTOR ALBERTO</t>
  </si>
  <si>
    <t>SALCEDO GOMEZ, JHONATAN</t>
  </si>
  <si>
    <t>NUÑEZ NAVARRO, SAUL JESUS ROBERTO</t>
  </si>
  <si>
    <t>LM170082961</t>
  </si>
  <si>
    <t>ZAPATA BETANCUR, ANA MILENA</t>
  </si>
  <si>
    <t>LM170028135</t>
  </si>
  <si>
    <t>FEDERICO , LORENZO</t>
  </si>
  <si>
    <t>RAMIREZ QUINTERO, JUAN EUFRACIO</t>
  </si>
  <si>
    <t>LM170372525</t>
  </si>
  <si>
    <t>BELCUORE , SALVATORE</t>
  </si>
  <si>
    <t>LÓPEZ BARRIOS, DIEGO GASTÓN</t>
  </si>
  <si>
    <t>LM170058961</t>
  </si>
  <si>
    <t>RIOS GOMEZ, MINIURKA JOSEFINA</t>
  </si>
  <si>
    <t>LM170157474</t>
  </si>
  <si>
    <t>GONZALEZ , JOSE ANGEL</t>
  </si>
  <si>
    <t>LM190264189</t>
  </si>
  <si>
    <t>VAFAEI FAKHR, MELIKA ALSADAT</t>
  </si>
  <si>
    <t>LM170348986</t>
  </si>
  <si>
    <t>RODRIGUEZ , JORGE LUIS</t>
  </si>
  <si>
    <t>LM180643145</t>
  </si>
  <si>
    <t>PEREZ QUEVEDO, MARIA ANGELICA</t>
  </si>
  <si>
    <t>LM170220131</t>
  </si>
  <si>
    <t>ROJAS UCHANICO, EVELYN GAIL</t>
  </si>
  <si>
    <t>LM160343844</t>
  </si>
  <si>
    <t>CHUQUIPUL-MORI , GABRIEL, QENTY, ANDRÉ</t>
  </si>
  <si>
    <t>BLANCO GOMEZ, GUSTAVO JAVIER</t>
  </si>
  <si>
    <t>BLANCA MARCANO, CARLOS DANIEL</t>
  </si>
  <si>
    <t>LINARES , PEDRO DE LA CRUZ</t>
  </si>
  <si>
    <t>LM190389487</t>
  </si>
  <si>
    <t>CASH , MARIA JOSE</t>
  </si>
  <si>
    <t>LM190024769</t>
  </si>
  <si>
    <t>ZIMEREVA , VERA</t>
  </si>
  <si>
    <t>LM170230349</t>
  </si>
  <si>
    <t>AMARICUA PEREZ, MARIA ENCARNACION</t>
  </si>
  <si>
    <t>PARRA ROMERO, LUIS ORLANDO</t>
  </si>
  <si>
    <t>LM160350972</t>
  </si>
  <si>
    <t>SAAVEDRA , ALEXANDRA MARIE</t>
  </si>
  <si>
    <t>LM180329302</t>
  </si>
  <si>
    <t>BARAHONA , ERICK GUILLERMO</t>
  </si>
  <si>
    <t>LM170185751</t>
  </si>
  <si>
    <t>GONZALES MORALES, DAVID MAURICIO</t>
  </si>
  <si>
    <t>FATHALLA BADAWY, HAMZA MOHAMED</t>
  </si>
  <si>
    <t>BENAVIDES CASTILLO, RICARDO JOSE</t>
  </si>
  <si>
    <t>MORILLO MALDONADO, FRANCIS NATHALY</t>
  </si>
  <si>
    <t>LM180585420</t>
  </si>
  <si>
    <t>LOPEZ ARDILA, MARIA ANGELICA</t>
  </si>
  <si>
    <t>LM180016425</t>
  </si>
  <si>
    <t>AZORIN-ALBIÑANA LOPEZ, ENRIQUE</t>
  </si>
  <si>
    <t>SAQIB , RAHILA</t>
  </si>
  <si>
    <t>LM180347690</t>
  </si>
  <si>
    <t>DIAZGRANADOS FALLA, RAQUEL CATALINA</t>
  </si>
  <si>
    <t>LAWAL , KAZEEM</t>
  </si>
  <si>
    <t>LM170335248</t>
  </si>
  <si>
    <t>DIEZ VALDES, MANUEL ANTONIO</t>
  </si>
  <si>
    <t>LM170444107</t>
  </si>
  <si>
    <t>CRESCENZO , ERICA</t>
  </si>
  <si>
    <t>LM180453594</t>
  </si>
  <si>
    <t>BERNAL ALVARADO, SUYIN ROSA</t>
  </si>
  <si>
    <t>RAMOS ZÚÑIGA, JORGE ENRIQUE</t>
  </si>
  <si>
    <t>MELIKOGLU , OSMAN SAMI</t>
  </si>
  <si>
    <t>LM180102557</t>
  </si>
  <si>
    <t>LAMPIS , GIANLUCA</t>
  </si>
  <si>
    <t>DAMAS MAESTRI, ZASLE JOHANNA</t>
  </si>
  <si>
    <t>LM180009801</t>
  </si>
  <si>
    <t>CANGANA POVEDA, LUCIA</t>
  </si>
  <si>
    <t>PULGARIN ISAZA, CAMILO ANDRES</t>
  </si>
  <si>
    <t>LM180287718</t>
  </si>
  <si>
    <t>HODGSON PADILLA, STEADMAN AUGUSTO</t>
  </si>
  <si>
    <t>LM170279270</t>
  </si>
  <si>
    <t>CAMPOS ZACARIAS, ISMERAY JOSEFINA</t>
  </si>
  <si>
    <t>LM200221093</t>
  </si>
  <si>
    <t>HERNANDEZ USECHE, JOSE DAVID</t>
  </si>
  <si>
    <t>LM180024027</t>
  </si>
  <si>
    <t>VARLAMOV , DMYTRO</t>
  </si>
  <si>
    <t>LM170119319</t>
  </si>
  <si>
    <t>MENDOZA RUBALLO, FRANKLIN MANOLO</t>
  </si>
  <si>
    <t>LM180666476</t>
  </si>
  <si>
    <t>OROZCO GÁMEZ, JUÁN JOSÉ</t>
  </si>
  <si>
    <t>LM190239496</t>
  </si>
  <si>
    <t>JARAMILLO FONSECA, MARTHA</t>
  </si>
  <si>
    <t>RUBIO CALLEJAS, SEBASTIÁN ELÍAS</t>
  </si>
  <si>
    <t>LM180408363</t>
  </si>
  <si>
    <t>RIVERA CALVO, CARMEN JULIA CECILIA</t>
  </si>
  <si>
    <t>LM170310671</t>
  </si>
  <si>
    <t>VALLEJOS FAZIO, IVONNE GRACIELA ALEJANDRINA</t>
  </si>
  <si>
    <t>DORMOND ESTRADA, ERIC ALFONSO</t>
  </si>
  <si>
    <t>HU , HAOYUN</t>
  </si>
  <si>
    <t>LM170051995</t>
  </si>
  <si>
    <t>BENITEZ MORILLO, MARIA DEL PILAR</t>
  </si>
  <si>
    <t>CEDEÑO MARTINEZ, ONEMAR JOY</t>
  </si>
  <si>
    <t>LM180281566</t>
  </si>
  <si>
    <t>NAVARRO MANGADO, MARINA</t>
  </si>
  <si>
    <t>MARTINEZ SANCHEZ, YEFFERSON</t>
  </si>
  <si>
    <t>LM180115066</t>
  </si>
  <si>
    <t>DUQUE RUIZ, LAURA EDITH</t>
  </si>
  <si>
    <t>LOPEZ ORTIZ, GRECIA ELENA</t>
  </si>
  <si>
    <t>LM190020961</t>
  </si>
  <si>
    <t>ROMO-LEROUX ZAMBRANO, PABLO DAVID</t>
  </si>
  <si>
    <t>LM170067916</t>
  </si>
  <si>
    <t>SALAZAR ALDANA, OSANA MARIEYA</t>
  </si>
  <si>
    <t>GOMEZ GIL, JOHANA MARCELA</t>
  </si>
  <si>
    <t>GALLARDO ICAZA, GUSTAVO JAVIER</t>
  </si>
  <si>
    <t>LM180659583</t>
  </si>
  <si>
    <t>BARRERA , WALTER GUSTAVO</t>
  </si>
  <si>
    <t>LM180033793</t>
  </si>
  <si>
    <t>REQUEJO GUTIERREZ, DIANA CAROLINA</t>
  </si>
  <si>
    <t>LM170115788</t>
  </si>
  <si>
    <t>SERRANO MELENDEZ, GUSTAVO</t>
  </si>
  <si>
    <t>LM170307742</t>
  </si>
  <si>
    <t>NISTOR DE CHAVEZ, NATALIA</t>
  </si>
  <si>
    <t>GONZALEZ NAVAS, LUIS ALBERTO</t>
  </si>
  <si>
    <t>RIOS PARRA, XIMENA MARIA</t>
  </si>
  <si>
    <t>LM160297021</t>
  </si>
  <si>
    <t>VILLALOBOS CHERRE, JOSE DANILO</t>
  </si>
  <si>
    <t>LM180211105</t>
  </si>
  <si>
    <t>MORDAN ALMARANTE, MARIA DESIREE</t>
  </si>
  <si>
    <t>LM180369032</t>
  </si>
  <si>
    <t>RUIZ MARTIN, FRANCISCO</t>
  </si>
  <si>
    <t>DIAZ AVENDAÑO, ANA CRISTINA</t>
  </si>
  <si>
    <t>LM180050141</t>
  </si>
  <si>
    <t>DURANTHON , MARC LOUIS JULIEN</t>
  </si>
  <si>
    <t>SINISTERRA HERNANDEZ, OMAR IDIER</t>
  </si>
  <si>
    <t>LM170464797</t>
  </si>
  <si>
    <t>WHAYEB , AHMAD MALIK</t>
  </si>
  <si>
    <t>IRK</t>
  </si>
  <si>
    <t>MATOS LAURENCIO, IHOSVANY</t>
  </si>
  <si>
    <t>BESSE , LAJOS MICHAEL PETER</t>
  </si>
  <si>
    <t>FELIBERT MARCHENA, OSCAR ELIAS</t>
  </si>
  <si>
    <t>BLATTNER , MARC ANTHONY</t>
  </si>
  <si>
    <t>LM160345037</t>
  </si>
  <si>
    <t>LÓPEZ ROMERO, DAVID</t>
  </si>
  <si>
    <t>SIMBAÑA VEGA, PAUL</t>
  </si>
  <si>
    <t>LM180012462</t>
  </si>
  <si>
    <t>ZAFRA , ANITA IRIS</t>
  </si>
  <si>
    <t>LM170037321</t>
  </si>
  <si>
    <t>MONZÓN OLIVA, CARLOS GILBERTO</t>
  </si>
  <si>
    <t>LM170074806</t>
  </si>
  <si>
    <t>CAPITANI , JEAN-MICHEL, JOSEPH</t>
  </si>
  <si>
    <t>FERNANDEZ PEREZ, ADRIANA CAROLINA</t>
  </si>
  <si>
    <t>LM190043961</t>
  </si>
  <si>
    <t>CARRO HEVIA, MARIA LUISA</t>
  </si>
  <si>
    <t>LM170115862</t>
  </si>
  <si>
    <t>BENAVIDES GARCIA, NICOLLE ROSSANA</t>
  </si>
  <si>
    <t>LM170382026</t>
  </si>
  <si>
    <t>VARGAS MANTILLA, FREDDY ANDREI</t>
  </si>
  <si>
    <t>PEDROZA ESCALANTE, JESUS ANGEL</t>
  </si>
  <si>
    <t>LM170439710</t>
  </si>
  <si>
    <t>FERNANDEZ PINEDA, KARINA LEONELA</t>
  </si>
  <si>
    <t>LM170475842</t>
  </si>
  <si>
    <t>HOUGHTON SALMON, JORGE ALBERTO</t>
  </si>
  <si>
    <t>CRUZ DE MORON, ROSA</t>
  </si>
  <si>
    <t>LM170411961</t>
  </si>
  <si>
    <t>PICADO MORENO, BRENDA INOCENCIA</t>
  </si>
  <si>
    <t>LM180520470</t>
  </si>
  <si>
    <t>MEJIAS PEREZ, JUAN EUSEBIO</t>
  </si>
  <si>
    <t>LM180447887</t>
  </si>
  <si>
    <t>FERRER VENEGAS, YBELIS MARIA</t>
  </si>
  <si>
    <t>DEDEMO , CHIARA</t>
  </si>
  <si>
    <t>DE GUZMÁN RUIZ, YOLANDA</t>
  </si>
  <si>
    <t>FERRER SANCHEZ, DEIRENSELEN</t>
  </si>
  <si>
    <t>LM180613002</t>
  </si>
  <si>
    <t>LATIF , ABDUL</t>
  </si>
  <si>
    <t>LM180085432</t>
  </si>
  <si>
    <t>LONDOÑO SANCHEZ, CECILIA</t>
  </si>
  <si>
    <t>LM180086814</t>
  </si>
  <si>
    <t>BARBON MENJIVAR, SARA MARIA</t>
  </si>
  <si>
    <t>BRITO VARELA, ROSALBA JANETH</t>
  </si>
  <si>
    <t>LM190363913</t>
  </si>
  <si>
    <t>CRUZ LAVAYEN, ELSA IVONNE</t>
  </si>
  <si>
    <t>VANDERSTRAETE  , THIBAULT LOUIS MARIE</t>
  </si>
  <si>
    <t>ENCINOZA MONTILLA, LISMAR ARITZAI</t>
  </si>
  <si>
    <t>MAYORGA VALDEZ, MARIA PAOLA</t>
  </si>
  <si>
    <t>ALESSANDRINI , CARLOS GERMAN</t>
  </si>
  <si>
    <t>LM190358230</t>
  </si>
  <si>
    <t>LETTIERI , GISELA SOLEDAD</t>
  </si>
  <si>
    <t>HALLETT , STEVEN JAMES</t>
  </si>
  <si>
    <t>LM180094060</t>
  </si>
  <si>
    <t>CORONADO LARA, PEDRO</t>
  </si>
  <si>
    <t>LM190367118</t>
  </si>
  <si>
    <t>GUERRA TORRELLAS, YAJAIRA</t>
  </si>
  <si>
    <t>KOCKELMANS , MARIE FRANÇOISE J.</t>
  </si>
  <si>
    <t>LM170442522</t>
  </si>
  <si>
    <t>ENAHORO , TUNDE</t>
  </si>
  <si>
    <t>LM180142666</t>
  </si>
  <si>
    <t>MARTI LOPEZ, JORGE</t>
  </si>
  <si>
    <t>CORREA GUATARASMA, JESUS EDUARDO</t>
  </si>
  <si>
    <t>LM170244464</t>
  </si>
  <si>
    <t>RAMIREZ DA CUNHA, GISELLE JEANNETTE</t>
  </si>
  <si>
    <t>LM170396756</t>
  </si>
  <si>
    <t>SANCHEZ ENCARNACION, EBER JARLIN</t>
  </si>
  <si>
    <t>LM180052764</t>
  </si>
  <si>
    <t>TABASHNIKOVA , LIUDMILA</t>
  </si>
  <si>
    <t>LM170396665</t>
  </si>
  <si>
    <t>LINDOHL , CARIN SIMONE</t>
  </si>
  <si>
    <t>LM170244535</t>
  </si>
  <si>
    <t>PINAYA DALENCE, LUIS MAURICIO</t>
  </si>
  <si>
    <t>LM170166768</t>
  </si>
  <si>
    <t>FELDMANN , LOURDES MARIA</t>
  </si>
  <si>
    <t>LM170096406</t>
  </si>
  <si>
    <t>JASPE ARTEAGA, AURA MARINA</t>
  </si>
  <si>
    <t>LM160316031</t>
  </si>
  <si>
    <t>PASHKOVA , YULIA</t>
  </si>
  <si>
    <t>LM190213823</t>
  </si>
  <si>
    <t>BALMON GUISADO, ANTONIO JAVIER</t>
  </si>
  <si>
    <t>LM180035696</t>
  </si>
  <si>
    <t>LOZADA CACERES, PAOLA MARÍA</t>
  </si>
  <si>
    <t>LM170406539</t>
  </si>
  <si>
    <t>SILVERIO PEREZ, SANDRA ANTONIA</t>
  </si>
  <si>
    <t>ORELLANA BARRIOS, RODRIGO ISAÍAS</t>
  </si>
  <si>
    <t>SMALL CARMONA, ALEJANDRA JOANA</t>
  </si>
  <si>
    <t>LM180512401</t>
  </si>
  <si>
    <t>CONDORI VENTURA, JUSTINA</t>
  </si>
  <si>
    <t>LM170098956</t>
  </si>
  <si>
    <t>FIRMA DIR. NACIONALIZACION</t>
  </si>
  <si>
    <t>YMAÑA LAGUADO, JOSE MIGUEL</t>
  </si>
  <si>
    <t>RUSTIN , PHILANA</t>
  </si>
  <si>
    <t>LM170425857</t>
  </si>
  <si>
    <t>ALEMANNO , GERMAN ARIEL</t>
  </si>
  <si>
    <t>LM180049397</t>
  </si>
  <si>
    <t>PEREZ CASTAÑEDA, YELITZA</t>
  </si>
  <si>
    <t>LM160288249</t>
  </si>
  <si>
    <t>CORREA , RUBEN ERNESTO</t>
  </si>
  <si>
    <t>LM170413390</t>
  </si>
  <si>
    <t>HINKO , VALIANTSINA</t>
  </si>
  <si>
    <t>SANCHEZ CELEDON, CATERIN MERCEDES</t>
  </si>
  <si>
    <t>LM160324464</t>
  </si>
  <si>
    <t>MORALES GARCIA, GERARDO</t>
  </si>
  <si>
    <t>LM180141981</t>
  </si>
  <si>
    <t>RODRIGUEZ SERRANO, YUDITH</t>
  </si>
  <si>
    <t>LM190070821</t>
  </si>
  <si>
    <t>UZCATEGUI CALDERA, DODGALY ROBERTO</t>
  </si>
  <si>
    <t>LM170436042</t>
  </si>
  <si>
    <t>SANCHEZ BOFILL, SUSANA ELISABETH</t>
  </si>
  <si>
    <t>LM180030248</t>
  </si>
  <si>
    <t>MOREIRA ALCIVAR, LORGIA EVA</t>
  </si>
  <si>
    <t>LM180076149</t>
  </si>
  <si>
    <t>GRIMSON , CORDELL AUSTIN</t>
  </si>
  <si>
    <t>LM180030440</t>
  </si>
  <si>
    <t>GARCÍA EGUARAS, MARÍA</t>
  </si>
  <si>
    <t>LM180067254</t>
  </si>
  <si>
    <t>GARAY SOLORZANO, DAYANA ALEJANDRA</t>
  </si>
  <si>
    <t>LM180515680</t>
  </si>
  <si>
    <t>LM170229785</t>
  </si>
  <si>
    <t>DERTEANO SALCEDO, SHAKIRA KATIUSKA</t>
  </si>
  <si>
    <t>LM170059144</t>
  </si>
  <si>
    <t>ORDOÑEZ DE FATAMA, YENIFER</t>
  </si>
  <si>
    <t>MARTINEZ BARREIRO, ALEJANDRO</t>
  </si>
  <si>
    <t>LM170445636</t>
  </si>
  <si>
    <t>SAINT CYR , SAINTIL</t>
  </si>
  <si>
    <t>LM170387299</t>
  </si>
  <si>
    <t>BERGHER , JORGE ANTONIO</t>
  </si>
  <si>
    <t>LM170427673</t>
  </si>
  <si>
    <t>AYALA VALDIVIEZO, SILENE ARANXA</t>
  </si>
  <si>
    <t>LM170131609</t>
  </si>
  <si>
    <t>CAMPOS HERNANDEZ, ADOLFO ALEJANDRO</t>
  </si>
  <si>
    <t>LM180003577</t>
  </si>
  <si>
    <t>MEZA LUCENA, MARIA EUGENIA</t>
  </si>
  <si>
    <t>LM170370738</t>
  </si>
  <si>
    <t>CORONEL ENRIQUEZ, ROSANA</t>
  </si>
  <si>
    <t>LM170369480</t>
  </si>
  <si>
    <t>HUERTAS ZAPATA, BEATRIZ MARÍA</t>
  </si>
  <si>
    <t>LM160332010</t>
  </si>
  <si>
    <t>GARCIA RAUSSEO, NORELVIS DEL VALLE</t>
  </si>
  <si>
    <t>LM170456772</t>
  </si>
  <si>
    <t>EVALUACIÓN</t>
  </si>
  <si>
    <t>WOOD , WALTER BERRY</t>
  </si>
  <si>
    <t>PIÑA MEZA, MARIA RAMONA</t>
  </si>
  <si>
    <t>LM190043659</t>
  </si>
  <si>
    <t>NASSER TOUCHIE, JOSE ANTONIO</t>
  </si>
  <si>
    <t>MASS ACOSTA, LUDISKEL CHIQUINQUIRA</t>
  </si>
  <si>
    <t>LM170215811</t>
  </si>
  <si>
    <t>MIRANDA SOLER, DELCIO RAFAEL</t>
  </si>
  <si>
    <t>LM170464134</t>
  </si>
  <si>
    <t>ORTIZ ALVARADO, KEILA JUDITH</t>
  </si>
  <si>
    <t>LABRADA GONZÁLEZ, YUNIEL</t>
  </si>
  <si>
    <t>LM170089016</t>
  </si>
  <si>
    <t>GONZALES ARCE, DANIEL MARIO</t>
  </si>
  <si>
    <t>CAMACHO , JOSE FRANCISCO</t>
  </si>
  <si>
    <t>BOURG MUÑOZ, MICHEL</t>
  </si>
  <si>
    <t>LM180018279</t>
  </si>
  <si>
    <t>GONZALEZ DE PRADO , IVANA MILAGROS</t>
  </si>
  <si>
    <t>LM170245678</t>
  </si>
  <si>
    <t>LATA MOROCHO, ACHIG TOA</t>
  </si>
  <si>
    <t>LUCAS DE FREITAS, FERNANDO</t>
  </si>
  <si>
    <t>LM190302897</t>
  </si>
  <si>
    <t>FIEL NAVARRO, JOHANDRA</t>
  </si>
  <si>
    <t>LM180284132</t>
  </si>
  <si>
    <t>HABIB , DANIA</t>
  </si>
  <si>
    <t>GARCIA CARBONELL, EDILBERTO</t>
  </si>
  <si>
    <t>CONDORI CARDENAS, JOSE LUIS</t>
  </si>
  <si>
    <t>TORREALBA QUERO, LISETH ANDREINA</t>
  </si>
  <si>
    <t>LM180336520</t>
  </si>
  <si>
    <t>PHAN HOÀI, ANH</t>
  </si>
  <si>
    <t>LM190097962</t>
  </si>
  <si>
    <t>GUIDA MACHADO, GUSTAVO ALBERTO</t>
  </si>
  <si>
    <t>LM190380971</t>
  </si>
  <si>
    <t>ROSARIO HERNANDEZ, SHARINA ALTAGRACIA</t>
  </si>
  <si>
    <t>LM170423518</t>
  </si>
  <si>
    <t>ORTIZ ALVARADO, ELIZAMAR</t>
  </si>
  <si>
    <t>LM180020230</t>
  </si>
  <si>
    <t>RICCIONI , PAOLO</t>
  </si>
  <si>
    <t>LM170050968</t>
  </si>
  <si>
    <t>RIVERA , VASSILIKY</t>
  </si>
  <si>
    <t>LM180561667</t>
  </si>
  <si>
    <t>MALAVE LAMEDA, LUIS GABRIEL</t>
  </si>
  <si>
    <t>LM180127825</t>
  </si>
  <si>
    <t>LIRIANO PERALTA, ANA SANTA</t>
  </si>
  <si>
    <t>LM180536028</t>
  </si>
  <si>
    <t>LATORRE GUTIERREZ, DIANA CAROLINA</t>
  </si>
  <si>
    <t>LARA DE PHILIPPS, JUDITH DEL VALLE</t>
  </si>
  <si>
    <t>LM200248324</t>
  </si>
  <si>
    <t>RIVERA BENEDETTI, ANTONIO JOSE</t>
  </si>
  <si>
    <t>LM180163381</t>
  </si>
  <si>
    <t>MOUNT , MARTIN</t>
  </si>
  <si>
    <t>LM160342240</t>
  </si>
  <si>
    <t>CORDOVA GONZÁLEZ, ANDRES JAVIER</t>
  </si>
  <si>
    <t>ROMERO ERASO, IGNACIO</t>
  </si>
  <si>
    <t>LM190059444</t>
  </si>
  <si>
    <t>MATHEWS , VALERY ROXANNE</t>
  </si>
  <si>
    <t>LM170163948</t>
  </si>
  <si>
    <t>CAMPODONICO ROY, FIORELLA</t>
  </si>
  <si>
    <t>LM180189015</t>
  </si>
  <si>
    <t>CASTRO PEÑA, MARIA ESTHER</t>
  </si>
  <si>
    <t>LM180070555</t>
  </si>
  <si>
    <t>ÑOPO GARCIA, JOHN JORGE</t>
  </si>
  <si>
    <t>LM170370637</t>
  </si>
  <si>
    <t>RAMOS DE CASTRILLON, OGLY KERLIN</t>
  </si>
  <si>
    <t>DE ALMEIDA MATUTE, WALTER AMILCAR</t>
  </si>
  <si>
    <t>VILLA DUEÑAS, JAVIER JORGE</t>
  </si>
  <si>
    <t>ALÉ GONZÁLEZ, IVÁN</t>
  </si>
  <si>
    <t>LM170449958</t>
  </si>
  <si>
    <t>FLEMING , SEAN THOMAS</t>
  </si>
  <si>
    <t>LM170189896</t>
  </si>
  <si>
    <t>ELIAS , CRISTINA CARLA</t>
  </si>
  <si>
    <t>LM160336522</t>
  </si>
  <si>
    <t>GARCIA PAREDES, MARFELL GEORGINA</t>
  </si>
  <si>
    <t>LM200066656</t>
  </si>
  <si>
    <t>FAGUNDEZ QUINTANA, JUSTINO JOSE</t>
  </si>
  <si>
    <t>LM160289881</t>
  </si>
  <si>
    <t>SANTOS MATOS, JHAYNNARA</t>
  </si>
  <si>
    <t>LM170190174</t>
  </si>
  <si>
    <t>BARUTI , RAMADHANI IBRAHIM</t>
  </si>
  <si>
    <t>LM180009522</t>
  </si>
  <si>
    <t>SALAZAR RIOS, DESIREE DEL CARMEN</t>
  </si>
  <si>
    <t>LM170177098</t>
  </si>
  <si>
    <t>MARAUTA , FABIANO</t>
  </si>
  <si>
    <t>LM170348813</t>
  </si>
  <si>
    <t>ASCENCIO MARES, ROCIO ARACELI</t>
  </si>
  <si>
    <t>ROBBY BONILLA, GRACIELA ESTER</t>
  </si>
  <si>
    <t>LM170129357</t>
  </si>
  <si>
    <t>DEL CASTILLO GUEVARA, DAVID NICANOR</t>
  </si>
  <si>
    <t>LM170392434</t>
  </si>
  <si>
    <t>MURO BANDRES, JUAN CARLOS</t>
  </si>
  <si>
    <t>LM170406368</t>
  </si>
  <si>
    <t>FERNANDEZ SALVATIERRA, RUTH FATIMA</t>
  </si>
  <si>
    <t>LM170197296</t>
  </si>
  <si>
    <t>SOLANO VERGARA, OSIRIS MARINA</t>
  </si>
  <si>
    <t>PARRA URREGO, JENNIFFER VANNESSA</t>
  </si>
  <si>
    <t>LM170225468</t>
  </si>
  <si>
    <t>MARINKOVIC , MIROSLAV</t>
  </si>
  <si>
    <t>MELNYK , VALERIIA</t>
  </si>
  <si>
    <t>LM180133454</t>
  </si>
  <si>
    <t>RAMIREZ GIL, YRENE VALENTINA</t>
  </si>
  <si>
    <t>LM180044811</t>
  </si>
  <si>
    <t>HUERTAS RODRIGUES, MANUEL ELOY</t>
  </si>
  <si>
    <t>LM170420163</t>
  </si>
  <si>
    <t>ORTEGA MOLINA, CARLOS ALBERTO</t>
  </si>
  <si>
    <t>LM180070388</t>
  </si>
  <si>
    <t>TUMINY , SANDRA CLOTILDE</t>
  </si>
  <si>
    <t>LM160082930</t>
  </si>
  <si>
    <t>GOMEZ HICIANO, JUANA ALTAGRACIA</t>
  </si>
  <si>
    <t>LM120205552</t>
  </si>
  <si>
    <t>JAIN , CHANDAN</t>
  </si>
  <si>
    <t>LM150275561</t>
  </si>
  <si>
    <t>FOLGARINI , MAURIZIO</t>
  </si>
  <si>
    <t>LM150186523</t>
  </si>
  <si>
    <t>ARIZMENDI LUGO, ESTHER LORENA</t>
  </si>
  <si>
    <t>LM150021102</t>
  </si>
  <si>
    <t>ABU KUBA , RAED GEORGE</t>
  </si>
  <si>
    <t>LM150287207</t>
  </si>
  <si>
    <t>ARAGON PEREZ, JACKELINNE SUCELY</t>
  </si>
  <si>
    <t>LM160135626</t>
  </si>
  <si>
    <t>ASCOLI ESTRADA, LUIS DANIEL</t>
  </si>
  <si>
    <t>LM150229040</t>
  </si>
  <si>
    <t>CIPIRAN SALVADOR, ELIZABETH CARMELA</t>
  </si>
  <si>
    <t>LM150067399</t>
  </si>
  <si>
    <t>SUAREZ LOZANO, DIANA MARIA</t>
  </si>
  <si>
    <t>LM160142629</t>
  </si>
  <si>
    <t>KLORMAN BARDELLI, MIRIAM ELIZABETH</t>
  </si>
  <si>
    <t>LM160199161</t>
  </si>
  <si>
    <t>CERMEÑO DE AVILA, IZZI MILENA</t>
  </si>
  <si>
    <t>LM150061927</t>
  </si>
  <si>
    <t>SALAZAR ZUÑIGA, LIBERTAD BOLIVIA</t>
  </si>
  <si>
    <t>LM150125431</t>
  </si>
  <si>
    <t>HURTADO BETUN, JOEL ANDRES</t>
  </si>
  <si>
    <t>LM150197722</t>
  </si>
  <si>
    <t>BELLO ROSENDO, MANUEL FERNANDO</t>
  </si>
  <si>
    <t>LM160153777</t>
  </si>
  <si>
    <t>MENDOZA GOMEZ, JACKELINE SWANNY</t>
  </si>
  <si>
    <t>LM160162380</t>
  </si>
  <si>
    <t>VERA MARCOS, SHARON JACKELIN</t>
  </si>
  <si>
    <t>LM150065523</t>
  </si>
  <si>
    <t>ZORZE , JULIANO</t>
  </si>
  <si>
    <t>LM160072908</t>
  </si>
  <si>
    <t>LM160148643</t>
  </si>
  <si>
    <t>BORBOR MUÑOZ, FREDDY EDWARD</t>
  </si>
  <si>
    <t>LM150186980</t>
  </si>
  <si>
    <t>LM160127250</t>
  </si>
  <si>
    <t>MCBRIDE , KERRY TERESA</t>
  </si>
  <si>
    <t>LM150318903</t>
  </si>
  <si>
    <t>JARAMILLO CARDENAS, ADRIANA MILENA</t>
  </si>
  <si>
    <t>LM160098459</t>
  </si>
  <si>
    <t>MARCHIORI , ANDREA</t>
  </si>
  <si>
    <t>LM160190803</t>
  </si>
  <si>
    <t>PEREZ COLMENARES, PEDRO PABLO</t>
  </si>
  <si>
    <t>LM150287765</t>
  </si>
  <si>
    <t>CASANOVAS ARNAS, JAIME</t>
  </si>
  <si>
    <t>LM160208671</t>
  </si>
  <si>
    <t>LAITON SOTO, IBETH</t>
  </si>
  <si>
    <t>LM160022604</t>
  </si>
  <si>
    <t>TILIZIEN , ANTHONY</t>
  </si>
  <si>
    <t>LM160143208</t>
  </si>
  <si>
    <t>AMARO NODARSE, CARLOS ALIPIO</t>
  </si>
  <si>
    <t>LM150182809</t>
  </si>
  <si>
    <t>LM160177688</t>
  </si>
  <si>
    <t>ZHUANG , ZHU MEI</t>
  </si>
  <si>
    <t>LM160020751</t>
  </si>
  <si>
    <t>KHAN , ATIF SHAMSHAD</t>
  </si>
  <si>
    <t>LM150263269</t>
  </si>
  <si>
    <t>CANSECO GARCIA, DANIEL</t>
  </si>
  <si>
    <t>LM150240798</t>
  </si>
  <si>
    <t>BOLIVAR , ERIKA AMARILIS</t>
  </si>
  <si>
    <t>LM160076299</t>
  </si>
  <si>
    <t>SHAABAN SHAABAN SHAABAN DOBAL , MOHSEN</t>
  </si>
  <si>
    <t>LM160264797</t>
  </si>
  <si>
    <t>DIEZ CUERVO, ELIECER</t>
  </si>
  <si>
    <t>LM150193160</t>
  </si>
  <si>
    <t>MOSQUERA RICAPA, PAOLA CORINA</t>
  </si>
  <si>
    <t>LM150230847</t>
  </si>
  <si>
    <t>LM160264099</t>
  </si>
  <si>
    <t>MARESCA , ROBERTO</t>
  </si>
  <si>
    <t>LM160096729</t>
  </si>
  <si>
    <t>GARCIA TORRES, JORGE</t>
  </si>
  <si>
    <t>LM160123349</t>
  </si>
  <si>
    <t>MORENO NAUPARI, LUIS MIGUEL</t>
  </si>
  <si>
    <t>LM160173087</t>
  </si>
  <si>
    <t>ZALAZAR , MARIANA CARMEN</t>
  </si>
  <si>
    <t>LM160189293</t>
  </si>
  <si>
    <t>TORRES CASTILLO , ELIANA MARLENI</t>
  </si>
  <si>
    <t>LM160065573</t>
  </si>
  <si>
    <t>LM170241758</t>
  </si>
  <si>
    <t>VELEZ CHACON, CONSUELO</t>
  </si>
  <si>
    <t>GUTIERREZ GUERRA, JESUS ENRIQUE</t>
  </si>
  <si>
    <t>LM170349086</t>
  </si>
  <si>
    <t>FRANCISCOLO , SARAH MARIE</t>
  </si>
  <si>
    <t>LM170269479</t>
  </si>
  <si>
    <t>PAZ NAVA, ANGEL ALBERTO</t>
  </si>
  <si>
    <t>LM180152947</t>
  </si>
  <si>
    <t>CASTILLO ARAUZ, JORGE ALBERTO</t>
  </si>
  <si>
    <t>LM170444363</t>
  </si>
  <si>
    <t>BARBERO , MARIA INES</t>
  </si>
  <si>
    <t>LM170421898</t>
  </si>
  <si>
    <t>TAVARA ZAPATA, SILVIA PATRICIA</t>
  </si>
  <si>
    <t>VERDECIA ESTRADA, LEONID WILFREDO</t>
  </si>
  <si>
    <t>LM180136988</t>
  </si>
  <si>
    <t>PEÑA GALLO, DIANA LUCELI</t>
  </si>
  <si>
    <t>LM170018439</t>
  </si>
  <si>
    <t>OLIVIERI , MARCELLO</t>
  </si>
  <si>
    <t>LM160290308</t>
  </si>
  <si>
    <t>TAYA PARDO, PANTIP</t>
  </si>
  <si>
    <t>LM170284714</t>
  </si>
  <si>
    <t>ADHIKARI , DEVENDRA</t>
  </si>
  <si>
    <t>NEP</t>
  </si>
  <si>
    <t>LM190197103</t>
  </si>
  <si>
    <t>LOOR SOLANO, MARIA CECILIA</t>
  </si>
  <si>
    <t>LM180238567</t>
  </si>
  <si>
    <t>CHULLO BENAVIDES, MARIBEL LUPE</t>
  </si>
  <si>
    <t>LM170361824</t>
  </si>
  <si>
    <t>LUIS TERRE, DUANIS</t>
  </si>
  <si>
    <t>LM170411645</t>
  </si>
  <si>
    <t>ELIAS OMARJI, SHEILA MARIZA</t>
  </si>
  <si>
    <t>MOZ</t>
  </si>
  <si>
    <t>LM190335225</t>
  </si>
  <si>
    <t>MOLINIER , ANAIS NARCISSE MARIANNE</t>
  </si>
  <si>
    <t>LM170235335</t>
  </si>
  <si>
    <t>GIMENEZ , ALEJANDRO JOSE</t>
  </si>
  <si>
    <t>LM180165289</t>
  </si>
  <si>
    <t>DELLI ROCILI AMMAZZALORSO, MARCOS</t>
  </si>
  <si>
    <t>OSPINA WALTEROS, HELEN SAMOHA</t>
  </si>
  <si>
    <t>ARIZA JARAMILLO, LEIDI SULEIMA</t>
  </si>
  <si>
    <t>HERNANDEZ LAREZ, CARLOS DANIEL</t>
  </si>
  <si>
    <t>LM170359992</t>
  </si>
  <si>
    <t>CARRASQUILLA MADERO, LAURA LUCIA</t>
  </si>
  <si>
    <t>LM170389085</t>
  </si>
  <si>
    <t>CORRALES CHAMIZO, ALFREDO</t>
  </si>
  <si>
    <t>LM170099809</t>
  </si>
  <si>
    <t>AGUDELO TORRES, LISET PAOLA</t>
  </si>
  <si>
    <t>PRIETO , HUMBERTO SEGUNDO</t>
  </si>
  <si>
    <t>LM190217808</t>
  </si>
  <si>
    <t>KOZYREV , VLADIMIR</t>
  </si>
  <si>
    <t>LM180507181</t>
  </si>
  <si>
    <t>RIVERA NAVA, HEIDI</t>
  </si>
  <si>
    <t>LM180088486</t>
  </si>
  <si>
    <t>KRAWCZEWSKI , JAROSLAW PAWEL</t>
  </si>
  <si>
    <t>COA BENITEZ, ZULAY DEL VALLE</t>
  </si>
  <si>
    <t>LM190130190</t>
  </si>
  <si>
    <t>NAVAS RUEDA, DANIEL ENRIQUE</t>
  </si>
  <si>
    <t>FRANCO BARAZARTE, DALMI DEL CARMEN</t>
  </si>
  <si>
    <t>LM180259742</t>
  </si>
  <si>
    <t>KHAN , YASER WALI</t>
  </si>
  <si>
    <t>PONCE COLAS, RAFAEL</t>
  </si>
  <si>
    <t>LM190239714</t>
  </si>
  <si>
    <t>MURAKAMI , RICARDO TAKASHI</t>
  </si>
  <si>
    <t>LM190387665</t>
  </si>
  <si>
    <t>DJORDJEVIC , RICHARD</t>
  </si>
  <si>
    <t>LOPEZ SANTOS, ROBERTO</t>
  </si>
  <si>
    <t>LM170179505</t>
  </si>
  <si>
    <t>BELLO DE GUEVARA, NORAH ANTONIETA</t>
  </si>
  <si>
    <t>LM180189161</t>
  </si>
  <si>
    <t>HAMERLINCK , ANNELIES ERICA ANNA</t>
  </si>
  <si>
    <t>LM170039918</t>
  </si>
  <si>
    <t>SENCION JIMENEZ, SMIL ANTONIO</t>
  </si>
  <si>
    <t>QUIÑONEZ JASPE, NORMELY EVELYN</t>
  </si>
  <si>
    <t>LM180276334</t>
  </si>
  <si>
    <t>BIGOTT SALAZAR, LEONARDO LUIS</t>
  </si>
  <si>
    <t>LM190263810</t>
  </si>
  <si>
    <t>ORMAN , KEMAL</t>
  </si>
  <si>
    <t>LM150171124</t>
  </si>
  <si>
    <t>CASTRO SUCRE, PEDRO DAVID</t>
  </si>
  <si>
    <t>LM150173017</t>
  </si>
  <si>
    <t>RODRIGUEZ CALDERON, OSWALDO FRANCISCO</t>
  </si>
  <si>
    <t>LM150209535</t>
  </si>
  <si>
    <t>ZAMORA FERNANDEZ, EUNICE</t>
  </si>
  <si>
    <t>RODRIGUEZ MARTINEZ, ARMANDO JUAN</t>
  </si>
  <si>
    <t>LM140320035</t>
  </si>
  <si>
    <t>LICINI , ENRICO</t>
  </si>
  <si>
    <t>LM150114006</t>
  </si>
  <si>
    <t>TEJADA , ANA PATRICIA</t>
  </si>
  <si>
    <t>LM150197512</t>
  </si>
  <si>
    <t>MENDEZ , JOSHUA ADAM</t>
  </si>
  <si>
    <t>LM140303012</t>
  </si>
  <si>
    <t>GONZALEZ YANEL, LUIS CONSTANTINO</t>
  </si>
  <si>
    <t>LM150205201</t>
  </si>
  <si>
    <t>MAGEE , DANIEL ALEJANDRO</t>
  </si>
  <si>
    <t>LM150143641</t>
  </si>
  <si>
    <t>GARZON VILLA, DANNY ALEXANDER</t>
  </si>
  <si>
    <t>LM150036219</t>
  </si>
  <si>
    <t>LOPEZ GARCIA, MIGUEL ANGEL</t>
  </si>
  <si>
    <t>LM150223670</t>
  </si>
  <si>
    <t>VARGAS CESPEDES, MARIA ELENA</t>
  </si>
  <si>
    <t>LM140313966</t>
  </si>
  <si>
    <t>SANDOVAL MUÑOZ, ROXANA ELIZABETH</t>
  </si>
  <si>
    <t>LM150077159</t>
  </si>
  <si>
    <t>GONZALEZ GOMEZ, NICOLAS</t>
  </si>
  <si>
    <t>LM150120533</t>
  </si>
  <si>
    <t>MARAZZI , LUCIANO</t>
  </si>
  <si>
    <t>LM150212176</t>
  </si>
  <si>
    <t>PELAEZ RAMIREZ, LUZ ANGELA</t>
  </si>
  <si>
    <t>LM150222479</t>
  </si>
  <si>
    <t>MARQUEZ MARTINEZ, YOLANDA</t>
  </si>
  <si>
    <t>LM150179823</t>
  </si>
  <si>
    <t>MEDINA SANCHEZ, JUAN MARCELO</t>
  </si>
  <si>
    <t>LM160132914</t>
  </si>
  <si>
    <t>HERNANDEZ ROMERO, CARLOS ENRIQUE</t>
  </si>
  <si>
    <t>LM160268975</t>
  </si>
  <si>
    <t>LAZARTE ZEVALLOS, KATHERINE VANESSA</t>
  </si>
  <si>
    <t>LM150073321</t>
  </si>
  <si>
    <t>PAGE CABRERA, CHERRY</t>
  </si>
  <si>
    <t>LM160120061</t>
  </si>
  <si>
    <t>MEDINA MENDOZA, TITA</t>
  </si>
  <si>
    <t>LM160214514</t>
  </si>
  <si>
    <t>OLAVIDE PALACIOS, DUNIXE ARIANNA</t>
  </si>
  <si>
    <t>LM150244524</t>
  </si>
  <si>
    <t>ZEGARRA GEORFFINO, FATIMA LORENA</t>
  </si>
  <si>
    <t>LM150312787</t>
  </si>
  <si>
    <t>KHODOR , ANITA</t>
  </si>
  <si>
    <t>LM160125378</t>
  </si>
  <si>
    <t>LÓPEZ DELGADO, YISLENY</t>
  </si>
  <si>
    <t>LM160080514</t>
  </si>
  <si>
    <t>GONZALEZ LOPEZ, LEIDY BIBIANA</t>
  </si>
  <si>
    <t>LM160304804</t>
  </si>
  <si>
    <t>JOHNSON , IVETTE MARIE</t>
  </si>
  <si>
    <t>LM150060435</t>
  </si>
  <si>
    <t>POLO , LUIS ANTONIO</t>
  </si>
  <si>
    <t>LM160181662</t>
  </si>
  <si>
    <t>DE ARMAS GONZALEZ, DUVIER</t>
  </si>
  <si>
    <t>LM150165580</t>
  </si>
  <si>
    <t>HIDALGO SUAREZ, WILLIAM MANUEL</t>
  </si>
  <si>
    <t>LM160076034</t>
  </si>
  <si>
    <t>PASTRANA HERNANDEZ, EDUARDO JESUS</t>
  </si>
  <si>
    <t>WAINWRIGHT , KEITH</t>
  </si>
  <si>
    <t>MOGENA FROMETA, PEDRO MANUEL</t>
  </si>
  <si>
    <t>LM180068842</t>
  </si>
  <si>
    <t>DUIJS , ARJAN</t>
  </si>
  <si>
    <t>LM180027322</t>
  </si>
  <si>
    <t>OVIEDO TORBELLO, LUIS ALFREDO</t>
  </si>
  <si>
    <t>LM180163916</t>
  </si>
  <si>
    <t>SALAS , HENRY</t>
  </si>
  <si>
    <t>LM190133109</t>
  </si>
  <si>
    <t>CABRERA PÉREZ, YASMARY</t>
  </si>
  <si>
    <t>LM180574633</t>
  </si>
  <si>
    <t>CASTILLO BRITO, YANETH MARIA</t>
  </si>
  <si>
    <t>LM170394657</t>
  </si>
  <si>
    <t>DELRIEU TEJERA, LUIS MIGUEL</t>
  </si>
  <si>
    <t>LM170166767</t>
  </si>
  <si>
    <t>QUIROS SOLANO, ROSAURA MARIA</t>
  </si>
  <si>
    <t>LM190051054</t>
  </si>
  <si>
    <t>CAMACHO ROA, YOLIMA CONSUELO</t>
  </si>
  <si>
    <t>LM180078121</t>
  </si>
  <si>
    <t>ACOSTA GALDOS, PATRICIA</t>
  </si>
  <si>
    <t>DELGADO FARIZO, TOMAS PASTOR MARTIN</t>
  </si>
  <si>
    <t>LM170034801</t>
  </si>
  <si>
    <t>MORENO MARTINEZ, ALEJANDRO</t>
  </si>
  <si>
    <t>LM170387008</t>
  </si>
  <si>
    <t>PRELA , CLAUDIO</t>
  </si>
  <si>
    <t>LM170100478</t>
  </si>
  <si>
    <t>JOURDAN USAGE ROUSSEAU-JOURDAN , ALICIA MARITZA CARMEN LOUISE</t>
  </si>
  <si>
    <t>LM180100662</t>
  </si>
  <si>
    <t>ROBLES RAMOS, MICHEL</t>
  </si>
  <si>
    <t>LM190313350</t>
  </si>
  <si>
    <t>DIAZ TORRES, PAVEL</t>
  </si>
  <si>
    <t>LM190381739</t>
  </si>
  <si>
    <t>ROMERO CONTRERAS, JOSE NARCISO</t>
  </si>
  <si>
    <t>LM170464739</t>
  </si>
  <si>
    <t>ANGIOLI , TIZIANO</t>
  </si>
  <si>
    <t>LM170402577</t>
  </si>
  <si>
    <t>BERLFEIN , ROI YOSEF</t>
  </si>
  <si>
    <t>KALAKKAL VARKEY, JOSEPH</t>
  </si>
  <si>
    <t>LM170013443</t>
  </si>
  <si>
    <t>HURTADO ARIAS, YESENIA VANESSA</t>
  </si>
  <si>
    <t>LM180315990</t>
  </si>
  <si>
    <t>OUAZZANI TOUHAMI , TAYEB</t>
  </si>
  <si>
    <t>LA ROSSA DE BARTOLO, MARTINA FELICITA</t>
  </si>
  <si>
    <t>LM180326662</t>
  </si>
  <si>
    <t>ESTREMERA COLINA, ROSA MARIA</t>
  </si>
  <si>
    <t>LM160329780</t>
  </si>
  <si>
    <t>MACAZAGA AZPEITIA, NAGORE</t>
  </si>
  <si>
    <t>OVIEDO VARGAS, OSCAR SAMUEL</t>
  </si>
  <si>
    <t>HASH , HAVEN TRISTAN</t>
  </si>
  <si>
    <t>METAWA SHALAPY , AMMAR BAHIELDIN METAWA</t>
  </si>
  <si>
    <t>MOLINA PUPO, ARGEL</t>
  </si>
  <si>
    <t>CROES AYALA, ANNA KARINA</t>
  </si>
  <si>
    <t>CONTRERAS ALVIAREZ, BERNARDA TIBISAY</t>
  </si>
  <si>
    <t>LM210053844</t>
  </si>
  <si>
    <t>JACQUES , JEAN NICOLAS ALAIN</t>
  </si>
  <si>
    <t>LM210033475</t>
  </si>
  <si>
    <t>ROJAS GONZALES, EFRAIN GUSTAVO</t>
  </si>
  <si>
    <t>MEDINA MORA, HILDA CAROLINA</t>
  </si>
  <si>
    <t>FRANCO ESPINOZA, YECELA VERONICA</t>
  </si>
  <si>
    <t>STUART VELLEJERO, MAYKEL</t>
  </si>
  <si>
    <t>SOLORZANO MORANTE, HENRY AARON</t>
  </si>
  <si>
    <t>RODRIGUEZ FIGUEREDO, MARCOS ANTONIO</t>
  </si>
  <si>
    <t>DE LOS SANTOS SUERO, ALBA IRIS</t>
  </si>
  <si>
    <t>RAMIREZ RODRIGUEZ, ADRIANA</t>
  </si>
  <si>
    <t>LACENERE PAIVA, DARWIN ALEJANDRO FELIPE</t>
  </si>
  <si>
    <t>AGUILAR JIRON, OSCAR LEONEL</t>
  </si>
  <si>
    <t>HENRIQUEZ TOVAR, MARIA ALEJANDRA</t>
  </si>
  <si>
    <t>NGUYEN , ANH TUAN</t>
  </si>
  <si>
    <t>LM170163214</t>
  </si>
  <si>
    <t>OLIVEIRA CRUZ DE BEJARANO, ROSANGELA</t>
  </si>
  <si>
    <t>LM180190817</t>
  </si>
  <si>
    <t>ANDRADE SERRANO, NINOSKA CAROLINA</t>
  </si>
  <si>
    <t>LM180684229</t>
  </si>
  <si>
    <t>GONZALEZ NUÑEZ DE VILLAVICENCIO, ALEJANDRO JAVIER</t>
  </si>
  <si>
    <t>LM170443366</t>
  </si>
  <si>
    <t>ANULADO</t>
  </si>
  <si>
    <t>VILCA BRICEÑO, ARACELY ALEJANDRA</t>
  </si>
  <si>
    <t>LM180004245</t>
  </si>
  <si>
    <t>ZIMONAS , ANZHELA</t>
  </si>
  <si>
    <t>LM190309360</t>
  </si>
  <si>
    <t>GONZALEZ DE GARIBOTTO, YOLIANA COROMOTO</t>
  </si>
  <si>
    <t>LM170195491</t>
  </si>
  <si>
    <t>LO GIUDICE AMERI, OTTAVIO</t>
  </si>
  <si>
    <t>LM190065297</t>
  </si>
  <si>
    <t>MELO SOUZA, LINDA</t>
  </si>
  <si>
    <t>LM180276376</t>
  </si>
  <si>
    <t>GIMENEZ FERNANDEZ, MARIANGEL</t>
  </si>
  <si>
    <t>VIVEEN , WILLEM</t>
  </si>
  <si>
    <t>LM190066463</t>
  </si>
  <si>
    <t>SORIANO CESPEDES, LISETH MILENA</t>
  </si>
  <si>
    <t>LM180241488</t>
  </si>
  <si>
    <t>MORENO TINOCO, LILIANA MARCELA</t>
  </si>
  <si>
    <t>LM180224155</t>
  </si>
  <si>
    <t>PÉREZ MOJENA, HOMERO YAISEL</t>
  </si>
  <si>
    <t>LM180138427</t>
  </si>
  <si>
    <t>GARCIA RODRIGUEZ, ADRIAN ALEXANDER</t>
  </si>
  <si>
    <t>LM170253957</t>
  </si>
  <si>
    <t>AL NUR  , ALI</t>
  </si>
  <si>
    <t>LM170308326</t>
  </si>
  <si>
    <t>BADRA BADRA, ANDRÉS ALBERTO</t>
  </si>
  <si>
    <t>LM170101621</t>
  </si>
  <si>
    <t>MARTÍNEZ SUÁREZ, YULEY</t>
  </si>
  <si>
    <t>DANTAS MARTINS ROBLES, TATIANE</t>
  </si>
  <si>
    <t>LM170345250</t>
  </si>
  <si>
    <t>PAGANO TORREALVA, IRIS OLINDA</t>
  </si>
  <si>
    <t>LM170274566</t>
  </si>
  <si>
    <t>CAMPOS LEIVA, MARIA JIMENA</t>
  </si>
  <si>
    <t>LM170191907</t>
  </si>
  <si>
    <t>LUNA BOLIVAR, MARIANA REBECA</t>
  </si>
  <si>
    <t>LM170067706</t>
  </si>
  <si>
    <t>ROLLAND , MATHIAS SIMON</t>
  </si>
  <si>
    <t>LM190347176</t>
  </si>
  <si>
    <t>VIVAS RODRIGUEZ, JOHN OMAR</t>
  </si>
  <si>
    <t>DAVILA ZAMBRANO, HUGO GIOFFREI</t>
  </si>
  <si>
    <t>LM190408909</t>
  </si>
  <si>
    <t>YAGUARE VALLADARES, MANUEL ISRAEL</t>
  </si>
  <si>
    <t>BERNARDO DEL PINO, JAVIER</t>
  </si>
  <si>
    <t>AÑEZ AÑEZ, CARMEN AMELIA</t>
  </si>
  <si>
    <t>LM170458598</t>
  </si>
  <si>
    <t>OLARTE FIGUEROA, PABLO FUJIMURI</t>
  </si>
  <si>
    <t>LM180680081</t>
  </si>
  <si>
    <t>KAUFMANN , CECILIA ALEXANDRA</t>
  </si>
  <si>
    <t>LM180088637</t>
  </si>
  <si>
    <t>RIVERA , ROGER</t>
  </si>
  <si>
    <t>LM180198301</t>
  </si>
  <si>
    <t>CASES MARTINEZ, CAYETANO GASPAR</t>
  </si>
  <si>
    <t>LM180440242</t>
  </si>
  <si>
    <t>RIOS GONZALEZ, KATHERINE KAROLINA</t>
  </si>
  <si>
    <t>LM170088976</t>
  </si>
  <si>
    <t>MARTINEZ PEREIRA, RUBEN</t>
  </si>
  <si>
    <t>LM180113177</t>
  </si>
  <si>
    <t>CASTRO VARELA, BLANCA ESTELA</t>
  </si>
  <si>
    <t>MOLINA , ALLA</t>
  </si>
  <si>
    <t>CABALLERO BLÁZQUEZ, MARÍA ISABEL</t>
  </si>
  <si>
    <t>COLINA GOMEZ, JOSE RAIMUNDO</t>
  </si>
  <si>
    <t>BOLJSAKOV , MILIVOJE</t>
  </si>
  <si>
    <t>LM170411874</t>
  </si>
  <si>
    <t>ADESIYUN , ALEKSANDRA</t>
  </si>
  <si>
    <t>LM170257321</t>
  </si>
  <si>
    <t>BARAÑADO ROMERO, LESLIE NIRKA</t>
  </si>
  <si>
    <t>LM190275747</t>
  </si>
  <si>
    <t>TILLBERG , EWA MARINA</t>
  </si>
  <si>
    <t>LM190276185</t>
  </si>
  <si>
    <t>VELIKOV , DEYAN NIKOLAEV</t>
  </si>
  <si>
    <t>LM170461037</t>
  </si>
  <si>
    <t>GUIA , HENRY JOSE</t>
  </si>
  <si>
    <t>TROITCKAIA , RAISA</t>
  </si>
  <si>
    <t>LM170449447</t>
  </si>
  <si>
    <t>AHMED , MATEO DANIEL</t>
  </si>
  <si>
    <t>LM170429119</t>
  </si>
  <si>
    <t>ROSAS RODRIGUEZ, DANIEL ENRIQUE</t>
  </si>
  <si>
    <t>LM180032099</t>
  </si>
  <si>
    <t>LEON HERREROS, VERONICA PATRICIA</t>
  </si>
  <si>
    <t>LM180599503</t>
  </si>
  <si>
    <t>RESTREPO CANO, OLGA LUCIA</t>
  </si>
  <si>
    <t>LM170405937</t>
  </si>
  <si>
    <t>ESPINOZA VARGAS, FIDEL JOAQUIN</t>
  </si>
  <si>
    <t>LM180000490</t>
  </si>
  <si>
    <t>MIAH AKHTAR, SHAHED AHMED</t>
  </si>
  <si>
    <t>LM170259823</t>
  </si>
  <si>
    <t>SALDARRIAGA HERNANDEZ, LIZ ANDREINA</t>
  </si>
  <si>
    <t>LM160342174</t>
  </si>
  <si>
    <t>TORRES FARFAN, JESÚS DÁVID</t>
  </si>
  <si>
    <t>VARELA CALDERON, ADRIANA</t>
  </si>
  <si>
    <t>LM190231353</t>
  </si>
  <si>
    <t>PIÑERO DELGADILLO, JUAN MANUEL</t>
  </si>
  <si>
    <t>LM170064266</t>
  </si>
  <si>
    <t>STELLA , ANA LUZ</t>
  </si>
  <si>
    <t>WALL , MICHELLE</t>
  </si>
  <si>
    <t>LM170464469</t>
  </si>
  <si>
    <t>NUÑEZ AVILA, FRANCISCO</t>
  </si>
  <si>
    <t>PAREDES , JAVIER ALEJANDRO</t>
  </si>
  <si>
    <t>LM180161726</t>
  </si>
  <si>
    <t>HIDALGO CARRILLO, DIONNA NAYARITD</t>
  </si>
  <si>
    <t>DE LA CRUZ PEREZ, DALMA BEATRIZ</t>
  </si>
  <si>
    <t>GONZÁLEZ GARCIA, GEILAN</t>
  </si>
  <si>
    <t>DE ASSIS TAVARES, SOLANGE</t>
  </si>
  <si>
    <t>LM200025758</t>
  </si>
  <si>
    <t>CENTENO MORALES, ANDRES DAVID</t>
  </si>
  <si>
    <t>LM180009542</t>
  </si>
  <si>
    <t>CASTILLO RODRIGUEZ, KOLBY'S DANIEL</t>
  </si>
  <si>
    <t>LM170409947</t>
  </si>
  <si>
    <t>SOLECKI , MICHAL WLODZIMIERZ</t>
  </si>
  <si>
    <t>LM170305942</t>
  </si>
  <si>
    <t>GUEVARA VERGARAY, MAYRA ALEJANDRA</t>
  </si>
  <si>
    <t>ROCA IBAÑEZ, EDIL CIDAR</t>
  </si>
  <si>
    <t>LM180636521</t>
  </si>
  <si>
    <t>BLANCO PEREZ, RODRIGO NICOLAS</t>
  </si>
  <si>
    <t>NOTARANGELO , LUCA</t>
  </si>
  <si>
    <t>LM180651990</t>
  </si>
  <si>
    <t>GONZALEZ GUTIERREZ, NERY CONCEPCION</t>
  </si>
  <si>
    <t>LM180142657</t>
  </si>
  <si>
    <t>COLLARANI ANAGUA, FREDDY GUIDO</t>
  </si>
  <si>
    <t>LM180081480</t>
  </si>
  <si>
    <t>ANTELO CUADROS, JORGE SERGIO FRANCISCO</t>
  </si>
  <si>
    <t>LM170473198</t>
  </si>
  <si>
    <t>BOHORQUEZ SALAS, IRLANDA ADRIANA</t>
  </si>
  <si>
    <t>LM170400784</t>
  </si>
  <si>
    <t>MELENA ROKHAS, EKATERINA</t>
  </si>
  <si>
    <t>PALACIOS MONTAÑO, DIANA MARITZA</t>
  </si>
  <si>
    <t>AME DE SAINT DIDIER DE NARBONNE LARA , SOPHIE FRANÇOISE AURELIA CYRILLE</t>
  </si>
  <si>
    <t>LM170085662</t>
  </si>
  <si>
    <t>CASTAÑEDA MORALES, EDISON GERMAN</t>
  </si>
  <si>
    <t>LM170224131</t>
  </si>
  <si>
    <t>NANETTI COLMENARES, GIULIANA SOFIA</t>
  </si>
  <si>
    <t>LM180454067</t>
  </si>
  <si>
    <t>GALVEZ , LUIS ARMANDO</t>
  </si>
  <si>
    <t>LM170167866</t>
  </si>
  <si>
    <t>MANEIRO LABAYEN, IÑIGO</t>
  </si>
  <si>
    <t>LM190390701</t>
  </si>
  <si>
    <t>CABRERA CEDRON, KATHERINE</t>
  </si>
  <si>
    <t>LM190378265</t>
  </si>
  <si>
    <t>SEPULVEDA BLANCO, ARIADNE YUZETH</t>
  </si>
  <si>
    <t>LM180125983</t>
  </si>
  <si>
    <t>VASILEVA , ANZHELIKA</t>
  </si>
  <si>
    <t>TORRENS QUIÑONES, ELYS JOSEFINA</t>
  </si>
  <si>
    <t>MENDOZA BRITO, YAEISLIANS GRACIELA</t>
  </si>
  <si>
    <t>LM170437943</t>
  </si>
  <si>
    <t>FLORES ESPINOZA, OSCAR ALFREDO</t>
  </si>
  <si>
    <t>LM170193013</t>
  </si>
  <si>
    <t>CERNA ANDREA, DAYAN SCARLET</t>
  </si>
  <si>
    <t>VILLABONA ARRIBAS, PABLO ALEJANDRO</t>
  </si>
  <si>
    <t>LM170087586</t>
  </si>
  <si>
    <t>OTTEN , JOHANNA ANTONIA</t>
  </si>
  <si>
    <t>RUUSKANEN , MARIA ALICIA</t>
  </si>
  <si>
    <t>FIN</t>
  </si>
  <si>
    <t>LM190118295</t>
  </si>
  <si>
    <t>GUEVARA ESPINOZA, JECSSI JUDITH</t>
  </si>
  <si>
    <t>FERNANDEZ RESTREPO, ERICA YULIANA</t>
  </si>
  <si>
    <t>LM170070514</t>
  </si>
  <si>
    <t>KRAFT , KAREN ELAINE</t>
  </si>
  <si>
    <t>LM190040013</t>
  </si>
  <si>
    <t>GARIBALDO GARCIA, YORNELIS YIMARA</t>
  </si>
  <si>
    <t>LM200027393</t>
  </si>
  <si>
    <t>BAUNOK , ISTVAN GEZA NICOLAI</t>
  </si>
  <si>
    <t>LM170334403</t>
  </si>
  <si>
    <t>LOAIZA RENDON, JENNIFER</t>
  </si>
  <si>
    <t>PALMERO MARCOS, SANTIAGO IGNACIO</t>
  </si>
  <si>
    <t>LM170019540</t>
  </si>
  <si>
    <t>DELGADO ZAMBRANO, ILIANA CAROLINA</t>
  </si>
  <si>
    <t>JORDAN BARRERA, RICHARD ALEXANDER</t>
  </si>
  <si>
    <t>LM180047578</t>
  </si>
  <si>
    <t>REYNA , ERICKA ALEJANDRA</t>
  </si>
  <si>
    <t>LM180047962</t>
  </si>
  <si>
    <t>MARTINS CALDEIRA NUNES, SWE LELLY</t>
  </si>
  <si>
    <t>LM170460632</t>
  </si>
  <si>
    <t>CARRANZA AMER, NURYS ROSELI</t>
  </si>
  <si>
    <t>RIVERO CRASTO, SHEILA MARIELA</t>
  </si>
  <si>
    <t>LM180075780</t>
  </si>
  <si>
    <t>BURGA GUERRERO, NATHALIA CAROLINA</t>
  </si>
  <si>
    <t>LM170471965</t>
  </si>
  <si>
    <t>JEANJEAN , MARIE AUGUSTA</t>
  </si>
  <si>
    <t>CABRERA GARCIA, MARCOS EDUARDO</t>
  </si>
  <si>
    <t>LM170089302</t>
  </si>
  <si>
    <t>ESTEBAN AGUEDA, AITOR</t>
  </si>
  <si>
    <t>LM180284930</t>
  </si>
  <si>
    <t>BRUZZA MONCAYO, MARIUXI ALEXANDRA</t>
  </si>
  <si>
    <t>LM170381159</t>
  </si>
  <si>
    <t>REVOREDO CHOCANO, RYAN LYNUS</t>
  </si>
  <si>
    <t>LM170253174</t>
  </si>
  <si>
    <t>PEREZ LOPEZ, YUDELKIS</t>
  </si>
  <si>
    <t>NEGRO , SANDRA</t>
  </si>
  <si>
    <t>MONCADA VIVAS, MILANGELO</t>
  </si>
  <si>
    <t>HASSAN EL DEGHLAWI, FAIZ JAVIER</t>
  </si>
  <si>
    <t>MANTILLA SANCHEZ, NORMA RAQUEL</t>
  </si>
  <si>
    <t>MARIN TORREALBA, IBELISSE ISABEL</t>
  </si>
  <si>
    <t>LM180021328</t>
  </si>
  <si>
    <t>REDAELLI , SARA</t>
  </si>
  <si>
    <t>GONZALEZ RABELO, RAMON MARGARITO</t>
  </si>
  <si>
    <t>LM170074548</t>
  </si>
  <si>
    <t>PARATA MAITA, DENNY SOLIMAR</t>
  </si>
  <si>
    <t>LM200074605</t>
  </si>
  <si>
    <t>GARCIA GONZALEZ, JAVIER JESUS</t>
  </si>
  <si>
    <t>LM170435539</t>
  </si>
  <si>
    <t>BEATO DE AZA, MILADYS ALTAGRACIA</t>
  </si>
  <si>
    <t>LM180039273</t>
  </si>
  <si>
    <t>DUNN , CHARLES TANNER</t>
  </si>
  <si>
    <t>LM170108712</t>
  </si>
  <si>
    <t>GARCIA MONTILLA, JORGE</t>
  </si>
  <si>
    <t>LM190286218</t>
  </si>
  <si>
    <t>CASTRO GARZON, RICARDO ANDRES</t>
  </si>
  <si>
    <t>LM170303978</t>
  </si>
  <si>
    <t>GARDELLA PRADO, LORENA CAROLINA</t>
  </si>
  <si>
    <t>LM170098218</t>
  </si>
  <si>
    <t>ABE , YOKO</t>
  </si>
  <si>
    <t>LM170353867</t>
  </si>
  <si>
    <t>JARAMILLO OCAMPO, MARIA CONSUELO</t>
  </si>
  <si>
    <t>LM170263145</t>
  </si>
  <si>
    <t>BUTIERREZ , OSVALDO ERNESTO</t>
  </si>
  <si>
    <t>LM180326171</t>
  </si>
  <si>
    <t>GONZÁLEZ MIRANDA, NANCY ESTER</t>
  </si>
  <si>
    <t>VEXLER , DAVID JAMES</t>
  </si>
  <si>
    <t>LM170410036</t>
  </si>
  <si>
    <t>LM180304900</t>
  </si>
  <si>
    <t>LANDAETA CASTILLO, JOSUE DAVID</t>
  </si>
  <si>
    <t>LM190078076</t>
  </si>
  <si>
    <t>COX PEREZ, VANESSA NATHALI</t>
  </si>
  <si>
    <t>LM170212333</t>
  </si>
  <si>
    <t>TAMASHIRO DEL ROSARIO, VILMA</t>
  </si>
  <si>
    <t>HERNÁNDEZ TORREALBA, MARYSABEL</t>
  </si>
  <si>
    <t>SAPONARO , GABRIEL</t>
  </si>
  <si>
    <t>LM190055016</t>
  </si>
  <si>
    <t>RAMIREZ GONZALEZ, FRANCIS COROMOTO</t>
  </si>
  <si>
    <t>LM190005737</t>
  </si>
  <si>
    <t>ALBORNOZ FERRER, NEILY JOSE</t>
  </si>
  <si>
    <t>LM170419618</t>
  </si>
  <si>
    <t>MORENO , SERGIO EZEQUIEL</t>
  </si>
  <si>
    <t>BOISDRON , GÉRARD</t>
  </si>
  <si>
    <t>LM180065169</t>
  </si>
  <si>
    <t>VILLAMIZAR ACOSTA, CLAUDIA PATRICIA</t>
  </si>
  <si>
    <t>LM170245397</t>
  </si>
  <si>
    <t>NICOSIA , FEDERICO ARIEL</t>
  </si>
  <si>
    <t>MORILLO GOMEZ, AURYBEL DEL CARMEN</t>
  </si>
  <si>
    <t>LM170091871</t>
  </si>
  <si>
    <t>LAY QUIÑONES, ALFREDO ENRIQUE</t>
  </si>
  <si>
    <t>LM190248321</t>
  </si>
  <si>
    <t>HUAMAN , MARGARET ELIZABETH</t>
  </si>
  <si>
    <t>LM170391321</t>
  </si>
  <si>
    <t>ARRIZ - BRESANI , GONZALO EDUARDO</t>
  </si>
  <si>
    <t>LM170467723</t>
  </si>
  <si>
    <t>SANCHEZ ADAMES, MARIA MELINA</t>
  </si>
  <si>
    <t>SANCHEZ MORAO, FABIANA CAROLINA</t>
  </si>
  <si>
    <t>CARRION ROIG, OM</t>
  </si>
  <si>
    <t>ARREAGA RUIZ, MONICA MARIA</t>
  </si>
  <si>
    <t>LM170063476</t>
  </si>
  <si>
    <t>LIRANZO DIAZ, JOSE LEONARDO</t>
  </si>
  <si>
    <t>LM190271585</t>
  </si>
  <si>
    <t>HUSSEN , OMAR</t>
  </si>
  <si>
    <t>LM180072007</t>
  </si>
  <si>
    <t>FALCON VILCHEZ, RAUL ALBERTO</t>
  </si>
  <si>
    <t>LM180339573</t>
  </si>
  <si>
    <t>TEJEDOR PANERO, MARIA ESTHER</t>
  </si>
  <si>
    <t>LM180152233</t>
  </si>
  <si>
    <t>URIOLA JINES, GINA MARICELA</t>
  </si>
  <si>
    <t>LM170065572</t>
  </si>
  <si>
    <t>KHEDR KHIRELDIN MOHAMED HAMMOUDA , KHAIRY</t>
  </si>
  <si>
    <t>LM170113043</t>
  </si>
  <si>
    <t>MAJID , MUHAMMAD</t>
  </si>
  <si>
    <t>LM170420398</t>
  </si>
  <si>
    <t>GROSSO , SILVANA KARINA</t>
  </si>
  <si>
    <t>ESPAG , JOHANNES WILLEM</t>
  </si>
  <si>
    <t>GANAN RUGEL, NARCISA ESTEFANIA</t>
  </si>
  <si>
    <t>LM180455887</t>
  </si>
  <si>
    <t>MARCANO RODRIGUEZ, CARLA VIRGINIA</t>
  </si>
  <si>
    <t>MATOS PIÑA, LISANDRY ANABEL</t>
  </si>
  <si>
    <t>LM180027563</t>
  </si>
  <si>
    <t>SAINTOME , JOSUE</t>
  </si>
  <si>
    <t>LM180023890</t>
  </si>
  <si>
    <t>TABORDA CUBILLOS, LIZETH NATALIA</t>
  </si>
  <si>
    <t>SEGUROLA INCHAUSTI, LADISLAO</t>
  </si>
  <si>
    <t>LM170320203</t>
  </si>
  <si>
    <t>SANCHO MORENO, MARCOS FRANCISCO</t>
  </si>
  <si>
    <t>LM170357883</t>
  </si>
  <si>
    <t>LOPEZ FLORES, CARLOS ALBERTO</t>
  </si>
  <si>
    <t>LM180119759</t>
  </si>
  <si>
    <t>LEYVA CUPEIRO, AYMEE TERESA</t>
  </si>
  <si>
    <t>LM170426827</t>
  </si>
  <si>
    <t>VASQUEZ GUERRA, HECTOR LUIS</t>
  </si>
  <si>
    <t>LM180232856</t>
  </si>
  <si>
    <t>CLÉMENT , CHRISTIAN</t>
  </si>
  <si>
    <t>LM170358335</t>
  </si>
  <si>
    <t>ZELANTE JUNIOR, ARTHUR</t>
  </si>
  <si>
    <t>LM180310049</t>
  </si>
  <si>
    <t>MARTINEZ SILVA, DANIEL HUMBERTO</t>
  </si>
  <si>
    <t>LM180408127</t>
  </si>
  <si>
    <t>SALIM , MOHAMMAD</t>
  </si>
  <si>
    <t>LM170238035</t>
  </si>
  <si>
    <t>POLEXA , MARIUS-NICOLAE</t>
  </si>
  <si>
    <t>LM180035623</t>
  </si>
  <si>
    <t>LUPULESCU , MANUELA-CORINA</t>
  </si>
  <si>
    <t>LM170244403</t>
  </si>
  <si>
    <t>ARCINIEGAS LOPEZ, ESPERANZA</t>
  </si>
  <si>
    <t>LM180662986</t>
  </si>
  <si>
    <t>MARTINS MOREIRA, EDINÉA</t>
  </si>
  <si>
    <t>BARROSO SIVIRA, CARLOS ARTURO</t>
  </si>
  <si>
    <t>PAZ SUAREZ, MATIAS FERNANDO</t>
  </si>
  <si>
    <t>LM180085265</t>
  </si>
  <si>
    <t>TWARDOWSKI SOARES PINTO, GIULIANA</t>
  </si>
  <si>
    <t>LM170242204</t>
  </si>
  <si>
    <t>DE LEÓN MIRANDA, YAIRON DARINEL</t>
  </si>
  <si>
    <t>LM170360438</t>
  </si>
  <si>
    <t>ALVAREZ RODRIGUEZ, GUERRERO ALONSO</t>
  </si>
  <si>
    <t>LM170418015</t>
  </si>
  <si>
    <t>NIEVES OCHOA, YASMELI JOSEFINA</t>
  </si>
  <si>
    <t>LM170421605</t>
  </si>
  <si>
    <t>LANDA PEÑA, JAVIER RICARDO</t>
  </si>
  <si>
    <t>PEREZ RAMIREZ, JULIO JOSE</t>
  </si>
  <si>
    <t>LM180467477</t>
  </si>
  <si>
    <t>PALAGUACHI PAGUAY, CARLOS ALBERTO</t>
  </si>
  <si>
    <t>FIGUEROA LOPEZ, PATRICIA GERALDINE</t>
  </si>
  <si>
    <t>LM180095975</t>
  </si>
  <si>
    <t>SIFONTES HERNANDEZ, FATIMA YOSELI</t>
  </si>
  <si>
    <t>LM190211577</t>
  </si>
  <si>
    <t>ROBLES BILBAO, EDURNE</t>
  </si>
  <si>
    <t>LM200055040</t>
  </si>
  <si>
    <t>CEPERO GARCÍA, MARLE</t>
  </si>
  <si>
    <t>LM180125383</t>
  </si>
  <si>
    <t>BERIA SANCHEZ, CECILIO EDESIO</t>
  </si>
  <si>
    <t>SANZ SABATE, CLAUDIA BEATRIZ</t>
  </si>
  <si>
    <t>LM170052636</t>
  </si>
  <si>
    <t>ALVAREZ CASTAÑEDA, MARIBEL</t>
  </si>
  <si>
    <t>RUGAMAS VALDIVIA, ROSALBA NOHEMY</t>
  </si>
  <si>
    <t>LM170409575</t>
  </si>
  <si>
    <t>SILVA COSTA, TAMIRES</t>
  </si>
  <si>
    <t>LM170371872</t>
  </si>
  <si>
    <t>VALDIVIESO RODRIGUEZ, ALIRIO JOSE</t>
  </si>
  <si>
    <t>LM180008129</t>
  </si>
  <si>
    <t>CHU WONG, HUEY MIIN</t>
  </si>
  <si>
    <t>LM190097288</t>
  </si>
  <si>
    <t>GOMEZ DE PERALTA, JENNY CAROLINA</t>
  </si>
  <si>
    <t>LM170333832</t>
  </si>
  <si>
    <t>MEUNIER , BERNARD</t>
  </si>
  <si>
    <t>LM190410915</t>
  </si>
  <si>
    <t>ABREU RODRIGUEZ, WELINTON DOMINGO</t>
  </si>
  <si>
    <t>GARCIA ACEVEDO, GLADYS</t>
  </si>
  <si>
    <t>MORALES MORALES, NATALIA ANDREA</t>
  </si>
  <si>
    <t>LM170216390</t>
  </si>
  <si>
    <t>TUROLA CARRERO, RANIER EGIDIO</t>
  </si>
  <si>
    <t>LM180277187</t>
  </si>
  <si>
    <t>PONCE SANHUEZA, BÁRBARA ANDREA</t>
  </si>
  <si>
    <t>LM170161480</t>
  </si>
  <si>
    <t>SEPULVEDA HOLGUIN, HERLINDO ANTONIO</t>
  </si>
  <si>
    <t>LM170442645</t>
  </si>
  <si>
    <t>SALCEDO AGUIÑO, FRANDHYNEE COROMOTO</t>
  </si>
  <si>
    <t>LM170474893</t>
  </si>
  <si>
    <t>GARCIA VALVERDE, JACQUELINE LISBETH</t>
  </si>
  <si>
    <t>ANGARITA AGUERO, OLANDA CELINA</t>
  </si>
  <si>
    <t>LM170459272</t>
  </si>
  <si>
    <t>FERNANDEZ AVILA, ANGELA</t>
  </si>
  <si>
    <t>LM170367568</t>
  </si>
  <si>
    <t>MAJKRZAK , BARBARA</t>
  </si>
  <si>
    <t>LM170279540</t>
  </si>
  <si>
    <t>BEJARANO SUÁREZ, ERNESTO RAFAEL</t>
  </si>
  <si>
    <t>LM170069425</t>
  </si>
  <si>
    <t>CARBALLO RUIZ, JOSE LUIS</t>
  </si>
  <si>
    <t>LM170370910</t>
  </si>
  <si>
    <t>CALLAHAN , CAROLINE ELIZABETH</t>
  </si>
  <si>
    <t>LM170194858</t>
  </si>
  <si>
    <t>LOPEZ GONZALEZ, MARIANO</t>
  </si>
  <si>
    <t>LM170421596</t>
  </si>
  <si>
    <t>BHAT , ZULFI CAR ALI</t>
  </si>
  <si>
    <t>LM180679486</t>
  </si>
  <si>
    <t>BELTRAN MARTINEZ, LEIDA MARGARITA</t>
  </si>
  <si>
    <t>WAGHELA , SUNIL RAMANBHAI</t>
  </si>
  <si>
    <t>GONZALEZ RODRIGUEZ, ALEXANDRA DEL CARMEN</t>
  </si>
  <si>
    <t>LIN , HSIN JU</t>
  </si>
  <si>
    <t>LM180448853</t>
  </si>
  <si>
    <t>CASTILLO SANCHEZ, AURENIS YANARA</t>
  </si>
  <si>
    <t>MARTINEZ QUINTANILLA PÉREZ, DANIEL</t>
  </si>
  <si>
    <t>LM170338858</t>
  </si>
  <si>
    <t>PANCHENKO , EKATERINA</t>
  </si>
  <si>
    <t>LM190045734</t>
  </si>
  <si>
    <t>JAIMES QUIÑONEZ, DAYANA KARINA</t>
  </si>
  <si>
    <t>LM180641160</t>
  </si>
  <si>
    <t>PELIZON , ANNA MARIA</t>
  </si>
  <si>
    <t>LM170127817</t>
  </si>
  <si>
    <t>LAPAIX URENA, MILDRE</t>
  </si>
  <si>
    <t>LM190332702</t>
  </si>
  <si>
    <t>ROMERO ESPINOZA, ZENAIDA OFELIA</t>
  </si>
  <si>
    <t>LM180516850</t>
  </si>
  <si>
    <t>CASTELLANOS HERNÁNDEZ, LUCIA ESTHER</t>
  </si>
  <si>
    <t>LM170375179</t>
  </si>
  <si>
    <t>PEIGNOT EP CAMBORDA VEJARANO , XAVIERE MADELEINE GENEVIÈVE</t>
  </si>
  <si>
    <t>LM180305927</t>
  </si>
  <si>
    <t>CHOEZ LEMA, MONICA ALEXANDRA</t>
  </si>
  <si>
    <t>LM170409763</t>
  </si>
  <si>
    <t>SOLITO JIMENEZ, JESSICA ELIZABETH</t>
  </si>
  <si>
    <t>LM170246279</t>
  </si>
  <si>
    <t>SISTO , GIOVANNI</t>
  </si>
  <si>
    <t>LM180073826</t>
  </si>
  <si>
    <t>ALFARO RODRIGUEZ, ZHENIA</t>
  </si>
  <si>
    <t>VÁZQUEZ ROMÁN, ZOIA</t>
  </si>
  <si>
    <t>LM190039610</t>
  </si>
  <si>
    <t>AIRES DA SILVA, ELIZAMAR</t>
  </si>
  <si>
    <t>LOPEZ NINA, OSCAR MARIO</t>
  </si>
  <si>
    <t>LM180170754</t>
  </si>
  <si>
    <t>FERRUFINO , LUCIO</t>
  </si>
  <si>
    <t>LM200047302</t>
  </si>
  <si>
    <t>PETERSON , DREW ANTHONY</t>
  </si>
  <si>
    <t>LM180095274</t>
  </si>
  <si>
    <t>ARAUJO BERNAL, CALIXTRO</t>
  </si>
  <si>
    <t>LM190389305</t>
  </si>
  <si>
    <t>PONCE TORRES, RACHEL</t>
  </si>
  <si>
    <t>PINO URDANETA, CARLOS LUIS</t>
  </si>
  <si>
    <t>LM180125103</t>
  </si>
  <si>
    <t>HERNANDEZ MUJICA, MARLYN ALEJANDRA</t>
  </si>
  <si>
    <t>LM190210191</t>
  </si>
  <si>
    <t>MAITA CAMACHO, ELIS MARGOT</t>
  </si>
  <si>
    <t>LM170097747</t>
  </si>
  <si>
    <t>DE MELLO MARTINS, SIMONE</t>
  </si>
  <si>
    <t>LM200057305</t>
  </si>
  <si>
    <t>VILLENA HEREDIA, MARCO ANTONIO</t>
  </si>
  <si>
    <t>LM180134869</t>
  </si>
  <si>
    <t>GAVIRIA PATIÑO, JENIFFER LICED</t>
  </si>
  <si>
    <t>LM170135383</t>
  </si>
  <si>
    <t>VILLANUEVA PIQUERAS, MIGUEL ANGEL</t>
  </si>
  <si>
    <t>LM170417462</t>
  </si>
  <si>
    <t>ROJAS PEÑA, CRISTIAN ANDRÉS</t>
  </si>
  <si>
    <t>LM170246352</t>
  </si>
  <si>
    <t>ORTIZ ZAMBRANO, GABRIEL ALEXIS</t>
  </si>
  <si>
    <t>LM180009829</t>
  </si>
  <si>
    <t>BATISTA ESCOBAR, DISDIER</t>
  </si>
  <si>
    <t>LM170390735</t>
  </si>
  <si>
    <t>SCHETTINI , NICK</t>
  </si>
  <si>
    <t>LM170004608</t>
  </si>
  <si>
    <t>HALMOS , GÉZA</t>
  </si>
  <si>
    <t>HUN</t>
  </si>
  <si>
    <t>LAZO HILLER, JUAN ANDRES</t>
  </si>
  <si>
    <t>LM170402112</t>
  </si>
  <si>
    <t>ROJAS BALZA, ALBA MARINA</t>
  </si>
  <si>
    <t>SINGH , ROHAN UMASHANKAR</t>
  </si>
  <si>
    <t>LM160335201</t>
  </si>
  <si>
    <t>MORE , ALEXANDRE GEORGES LOUIS</t>
  </si>
  <si>
    <t>LM170423536</t>
  </si>
  <si>
    <t>RANGEL MADURO, PAOLA ANDREA</t>
  </si>
  <si>
    <t>LM170432917</t>
  </si>
  <si>
    <t>OREJUELA ROMERO, JHOAN VALENTIN</t>
  </si>
  <si>
    <t>LM180227191</t>
  </si>
  <si>
    <t>FARAH SENSEVE, MIGUEL ANGEL</t>
  </si>
  <si>
    <t>LM170374818</t>
  </si>
  <si>
    <t>RAMOS SAYAGO, ROZARIO ELIZABETH</t>
  </si>
  <si>
    <t>LM170069951</t>
  </si>
  <si>
    <t>DE HAAS , MARVIN HUIBERT HENDRIKUS</t>
  </si>
  <si>
    <t>LM180365222</t>
  </si>
  <si>
    <t>ONTIVEROS GONZALEZ, LUIS ENRIQUE</t>
  </si>
  <si>
    <t>LM170137134</t>
  </si>
  <si>
    <t>DE LA TORRE SÁNCHEZ RAMADE, PABLO PEDRO</t>
  </si>
  <si>
    <t>LM180067184</t>
  </si>
  <si>
    <t>DÁVILA ORO, SARAYDA</t>
  </si>
  <si>
    <t>LM170338272</t>
  </si>
  <si>
    <t>MARINELLI , PAOLO</t>
  </si>
  <si>
    <t>LM170255630</t>
  </si>
  <si>
    <t>AGUILAR SIMEÓN, MARÍA DEL PILAR</t>
  </si>
  <si>
    <t>ARIAS DE JARA, CARMEN ELENA</t>
  </si>
  <si>
    <t>SAIZ URIZ, IGNACIO</t>
  </si>
  <si>
    <t>LM170195078</t>
  </si>
  <si>
    <t>CASTAÑEDA CERON, ISABEL CRISTINA</t>
  </si>
  <si>
    <t>LM170230154</t>
  </si>
  <si>
    <t>ALFONSO CAMARGO, MERLYS YADIRA</t>
  </si>
  <si>
    <t>LM180120495</t>
  </si>
  <si>
    <t>LM170290340</t>
  </si>
  <si>
    <t>GROENEWALD , HENDRIK SIEBERT NAPOLEON</t>
  </si>
  <si>
    <t>LM170050910</t>
  </si>
  <si>
    <t>MARRERO PALACIO, REINA RAQUEL</t>
  </si>
  <si>
    <t>VANDERHEYDEN , HELEEN JOHANNA ROSA DIEDERIK</t>
  </si>
  <si>
    <t>LM170460903</t>
  </si>
  <si>
    <t>RAO CARVAJAL, AKSHAY KUNDAN</t>
  </si>
  <si>
    <t>HUBER , KATHRYN MARY</t>
  </si>
  <si>
    <t>LM170288902</t>
  </si>
  <si>
    <t>BUSTAMANTE , DIEGO JOSE</t>
  </si>
  <si>
    <t>LM170330969</t>
  </si>
  <si>
    <t>JABER , SAMIR M. A.</t>
  </si>
  <si>
    <t>GOMEZ INAUDY, CARMEN DEL VALLE</t>
  </si>
  <si>
    <t>MAESTRE FRANCO, CARLIONETH DEL CARMEN</t>
  </si>
  <si>
    <t>LM170257535</t>
  </si>
  <si>
    <t>PEREZ MORENO, HELEN DAGEIMAR</t>
  </si>
  <si>
    <t>LM170357667</t>
  </si>
  <si>
    <t>VILLASANTTI ADORNO, MARIO EDUARDO</t>
  </si>
  <si>
    <t>LM170391206</t>
  </si>
  <si>
    <t>LO GIUDICE AMERI, ORNELLA GEORGINA</t>
  </si>
  <si>
    <t>LM180105966</t>
  </si>
  <si>
    <t>MARTINEZ MONROY, LUIS EDUARDO</t>
  </si>
  <si>
    <t>LM180043998</t>
  </si>
  <si>
    <t>BANCAYAN PAHUARA, ADRIANA ANGELICA</t>
  </si>
  <si>
    <t>LM170433632</t>
  </si>
  <si>
    <t>MOLINA ESPINOZA, ESTEFANIA LUCIA</t>
  </si>
  <si>
    <t>TORRES , LILLIAN</t>
  </si>
  <si>
    <t>LM170064934</t>
  </si>
  <si>
    <t>BRIGNONI , NORIS</t>
  </si>
  <si>
    <t>LM180216181</t>
  </si>
  <si>
    <t>TORO GALINDEZ, MARIELENA</t>
  </si>
  <si>
    <t>TAQUET , WILLIAM, FRANCOIS, GEORGES</t>
  </si>
  <si>
    <t>LM180290423</t>
  </si>
  <si>
    <t>RIVERA GARCIA, SUSAN MICHELLE</t>
  </si>
  <si>
    <t>LM180100746</t>
  </si>
  <si>
    <t>MENDOZA JULIO, ROSA BEATRIZ</t>
  </si>
  <si>
    <t>LM170343149</t>
  </si>
  <si>
    <t>MARINELLI , FRANCESCO</t>
  </si>
  <si>
    <t>LM170370897</t>
  </si>
  <si>
    <t>ESTENOS GARCIA, SARA MARLENI</t>
  </si>
  <si>
    <t>LM180002442</t>
  </si>
  <si>
    <t>RIGLOS CLAUSEN, ALESSANDRO ALFONSO</t>
  </si>
  <si>
    <t>LM170470535</t>
  </si>
  <si>
    <t>AZABACHE ROBLES, KEVIN ROGER</t>
  </si>
  <si>
    <t>LM170442772</t>
  </si>
  <si>
    <t>ABRAHAM MONTAGNE, MARIA ALEJANDRA</t>
  </si>
  <si>
    <t>LOPEZ , KATHRYN MARIE</t>
  </si>
  <si>
    <t>SCHAAB , JAVIER DARIO</t>
  </si>
  <si>
    <t>LM170352322</t>
  </si>
  <si>
    <t>GORDON SALAZAR, DAYSI PAOLA</t>
  </si>
  <si>
    <t>ACOSTA JORRIN, DIORKA YEARSS</t>
  </si>
  <si>
    <t>LM170186096</t>
  </si>
  <si>
    <t>ARRAGA PIRELA, MANUEL ALEJANDRO</t>
  </si>
  <si>
    <t>SOTELDO DE ROCHA, MAEL NAKARI</t>
  </si>
  <si>
    <t>LM180036929</t>
  </si>
  <si>
    <t>OSORIO ZAPATA, JULIAN FERNANDO</t>
  </si>
  <si>
    <t>LM170218126</t>
  </si>
  <si>
    <t>AQUINO ABREU, YSABEL MARIA</t>
  </si>
  <si>
    <t>LM190325634</t>
  </si>
  <si>
    <t>PLASENTSIIA , SVETLANA</t>
  </si>
  <si>
    <t>LM180184151</t>
  </si>
  <si>
    <t>MALAVER HIDALGO, JOSE FRANCISCO</t>
  </si>
  <si>
    <t>LM180233025</t>
  </si>
  <si>
    <t>VARGAS MAMANI, OCTAVINA</t>
  </si>
  <si>
    <t>LM180145952</t>
  </si>
  <si>
    <t>BOUCHÉ , CHARLOTTE</t>
  </si>
  <si>
    <t>LM180172440</t>
  </si>
  <si>
    <t>VERA CABALLERO, IRASEMA</t>
  </si>
  <si>
    <t>RAMIREZ VIVAS, ZORAIDA DEL VALLE</t>
  </si>
  <si>
    <t>LM170104932</t>
  </si>
  <si>
    <t>PEREZ DE PORTELLA, DESIREE MARIA</t>
  </si>
  <si>
    <t>LM170383581</t>
  </si>
  <si>
    <t>SIGALA PAPARELLA, ALIRIO GUSTAVO</t>
  </si>
  <si>
    <t>LM190092886</t>
  </si>
  <si>
    <t>TORRES QUISPE, FELIX ENRIQUEZ</t>
  </si>
  <si>
    <t>LM180042730</t>
  </si>
  <si>
    <t>OQUENDO OSPINA, YOVANNI</t>
  </si>
  <si>
    <t>SILVA INOJOSA, HECTOR RAMON</t>
  </si>
  <si>
    <t>LM170174649</t>
  </si>
  <si>
    <t>PAGANO TORREALVA, ALPHIE CAROLINA</t>
  </si>
  <si>
    <t>LM190211055</t>
  </si>
  <si>
    <t>PADRON PEROZO, EDULFO DE JESUS</t>
  </si>
  <si>
    <t>LM180104610</t>
  </si>
  <si>
    <t>KAABAR , WILLIAM</t>
  </si>
  <si>
    <t>LM170166690</t>
  </si>
  <si>
    <t>BADILLO SEGURA, WENDY GERALDINE</t>
  </si>
  <si>
    <t>LM180387793</t>
  </si>
  <si>
    <t>GOLOBURDINA , OLGA</t>
  </si>
  <si>
    <t>LM180067766</t>
  </si>
  <si>
    <t>BARTOSZ , KLAUDIA</t>
  </si>
  <si>
    <t>LM180236297</t>
  </si>
  <si>
    <t>JIANG , LIANGHUA</t>
  </si>
  <si>
    <t>LM180306005</t>
  </si>
  <si>
    <t>SANTOS MARMOLEJOS, BONIFACIO</t>
  </si>
  <si>
    <t>LM180067486</t>
  </si>
  <si>
    <t>VERGARA GARCIA, LISETH YAMILE</t>
  </si>
  <si>
    <t>LM190396128</t>
  </si>
  <si>
    <t>MONTENEGRO NUÑEZ, BIBIANA ANDREA</t>
  </si>
  <si>
    <t>LM170045053</t>
  </si>
  <si>
    <t>RAGGIO , EDUARDO LUCAS</t>
  </si>
  <si>
    <t>LM180010853</t>
  </si>
  <si>
    <t>CARRANZA AMER, JAVIER ALBERTO JR</t>
  </si>
  <si>
    <t>JIMENEZ ROSA, ANTONIO</t>
  </si>
  <si>
    <t>MILLARES MOYA, REGLA CARIDAD</t>
  </si>
  <si>
    <t>CIONE MORELLO, GIUSEPPE</t>
  </si>
  <si>
    <t>DA ROCHA VERA, GILBERTO AUGUSTO</t>
  </si>
  <si>
    <t>AVILA ZAVALA, PAMELA LIZETH</t>
  </si>
  <si>
    <t>LM190078321</t>
  </si>
  <si>
    <t>PINZON NARANJO, ESPERANZA</t>
  </si>
  <si>
    <t>LM180003743</t>
  </si>
  <si>
    <t>CAZAR ESPINOZA, LUISA MARIA</t>
  </si>
  <si>
    <t>LM170433623</t>
  </si>
  <si>
    <t>MORENO ALVAREZ, IRINA CECILIA</t>
  </si>
  <si>
    <t>LM180023369</t>
  </si>
  <si>
    <t>MAYORGA ORTIZ, IVON LUZ MILA</t>
  </si>
  <si>
    <t>LM180104257</t>
  </si>
  <si>
    <t>SAYED FARAG, ADHAM SAAD</t>
  </si>
  <si>
    <t>LM180262167</t>
  </si>
  <si>
    <t>PEREZ MARTINEZ, RAYDEL</t>
  </si>
  <si>
    <t>LM200033639</t>
  </si>
  <si>
    <t>LEON MOLINA, JOSE MIGUEL</t>
  </si>
  <si>
    <t>NGUYEN , THUY ANH</t>
  </si>
  <si>
    <t>MORALES FLORES, HUGO MANUEL</t>
  </si>
  <si>
    <t>LM170376269</t>
  </si>
  <si>
    <t>AVANTO GARCIA, JOWILCAR EDUVIC</t>
  </si>
  <si>
    <t>LM170392751</t>
  </si>
  <si>
    <t>SALVANHA SANTOS, POLIANA</t>
  </si>
  <si>
    <t>MÜLLER , REBEKA MELANY</t>
  </si>
  <si>
    <t>OMAÑA , MARIA YOLIMAR</t>
  </si>
  <si>
    <t>FALCETTA SALADINO, GIUSEPPE</t>
  </si>
  <si>
    <t>LM190357095</t>
  </si>
  <si>
    <t>DELGADO GUERRERO, YOLIMAR YESENIA</t>
  </si>
  <si>
    <t>LM180132977</t>
  </si>
  <si>
    <t>URETA CHAVEZ, CRISTINA ADRIANA</t>
  </si>
  <si>
    <t>LM190396978</t>
  </si>
  <si>
    <t>SOTOMAYOR OREJUELA, FELIPE ANTONIO</t>
  </si>
  <si>
    <t>LM170112967</t>
  </si>
  <si>
    <t>JAEN GALLARDO, MARIA DOLORES</t>
  </si>
  <si>
    <t>LM170080887</t>
  </si>
  <si>
    <t>ALBA , ADRIANA ELISE</t>
  </si>
  <si>
    <t>LM170251420</t>
  </si>
  <si>
    <t>KING , MARSHA MICHELLE</t>
  </si>
  <si>
    <t>PALOMO SIMOSA, LIANETT MARIA</t>
  </si>
  <si>
    <t>LM170137109</t>
  </si>
  <si>
    <t>TELLIER , DAMIEN, BERNARD, MARCEL</t>
  </si>
  <si>
    <t>LM180113141</t>
  </si>
  <si>
    <t>DIAZ MOYA, YESSICA MARIELA</t>
  </si>
  <si>
    <t>KASSEM , AHMED OSMAN ALI</t>
  </si>
  <si>
    <t>LM180073767</t>
  </si>
  <si>
    <t>MONCADA MARTINEZ, KARLA ONEYDA</t>
  </si>
  <si>
    <t>PEREZ ROMERO, FACUNDO CARLOS</t>
  </si>
  <si>
    <t>CEDILLO JIMENEZ, CARLOS HUMBERTO</t>
  </si>
  <si>
    <t>SONG PARK, JUNG</t>
  </si>
  <si>
    <t>LM180087996</t>
  </si>
  <si>
    <t>LEON NOUEL, RICARDO MARTIN</t>
  </si>
  <si>
    <t>LM170400150</t>
  </si>
  <si>
    <t>TORRES ACOSTA, JOSÉ MANUEL</t>
  </si>
  <si>
    <t>LM180641084</t>
  </si>
  <si>
    <t>BENAVIDES VILLARREAL, DAVID ARTURO</t>
  </si>
  <si>
    <t>LM180413566</t>
  </si>
  <si>
    <t>LM170161250</t>
  </si>
  <si>
    <t>ZUANICH , LAWRENCE ANTHONY</t>
  </si>
  <si>
    <t>LM180463971</t>
  </si>
  <si>
    <t>CASTILLO , YELITZA CAROLINA</t>
  </si>
  <si>
    <t>LM180492390</t>
  </si>
  <si>
    <t>ESCALONA PEREZ, AMASILIS</t>
  </si>
  <si>
    <t>LM180012447</t>
  </si>
  <si>
    <t>ZAFRA , ROBERT DONATO</t>
  </si>
  <si>
    <t>LM180146181</t>
  </si>
  <si>
    <t>DEBACKERE , CÉLINE PATRICIA M.</t>
  </si>
  <si>
    <t>LIU , JIANXING</t>
  </si>
  <si>
    <t>LM190022313</t>
  </si>
  <si>
    <t>LM180309856</t>
  </si>
  <si>
    <t>SEVILLA ZERPA, MARIAN JOSEFINA</t>
  </si>
  <si>
    <t>LAIRET THIELEN, MARIELA</t>
  </si>
  <si>
    <t>LM170461051</t>
  </si>
  <si>
    <t>PINTO FERNANDEZ, MARCIA VANESA</t>
  </si>
  <si>
    <t>LM190222437</t>
  </si>
  <si>
    <t>ESPARZA NARANJO, AMPARO MARIBEL</t>
  </si>
  <si>
    <t>LM170042490</t>
  </si>
  <si>
    <t>ALEKSANDROV KOLAR, KATERINA</t>
  </si>
  <si>
    <t>LM170470705</t>
  </si>
  <si>
    <t>ABANTO CARMONA, PATRICIA DANIELA</t>
  </si>
  <si>
    <t>LM180181990</t>
  </si>
  <si>
    <t>FACCHIN ARP, PAULINA VALENTINA</t>
  </si>
  <si>
    <t>LM170349158</t>
  </si>
  <si>
    <t>TOBON ZAPATA, TANIA CAROLINA</t>
  </si>
  <si>
    <t>RAMIREZ CALDERA, BIANNEY ALEXANDRA</t>
  </si>
  <si>
    <t>POMENTA LATAN, SHEREZADE</t>
  </si>
  <si>
    <t>LM200046894</t>
  </si>
  <si>
    <t>TORRES PEREZ, SINDRY YVETTE</t>
  </si>
  <si>
    <t>LM180098414</t>
  </si>
  <si>
    <t>BENJAMIN DA SILVA LAREDO, ADRIANA</t>
  </si>
  <si>
    <t>LM190038421</t>
  </si>
  <si>
    <t>GUEVARA TAPIA, YETZALIT ALEJANDRA</t>
  </si>
  <si>
    <t>LM180051632</t>
  </si>
  <si>
    <t>LILLO , MARC JACQUES</t>
  </si>
  <si>
    <t>LM200094329</t>
  </si>
  <si>
    <t>OSINAGA , VANESA ANDREA</t>
  </si>
  <si>
    <t>LM190243040</t>
  </si>
  <si>
    <t>AGUILERA MARRERO, PITTER ROMAN</t>
  </si>
  <si>
    <t>LM170334964</t>
  </si>
  <si>
    <t>SALCEDO OLIVERA, HUGO JAVIER</t>
  </si>
  <si>
    <t>LM170190751</t>
  </si>
  <si>
    <t>ORDOÑEZ PARADISI, ROMINA LISBETH DEL VALLE</t>
  </si>
  <si>
    <t>LM170343349</t>
  </si>
  <si>
    <t>CALDERON LOPEZ, DIANA MARCELA</t>
  </si>
  <si>
    <t>JARAMILLO GUEVARA, AYSKEL ESTHER</t>
  </si>
  <si>
    <t>LM170077339</t>
  </si>
  <si>
    <t>CROES RAMOS, JULIO CESAR</t>
  </si>
  <si>
    <t>LM180154788</t>
  </si>
  <si>
    <t>BAUTISTA ACOSTA, STEFANY VANESSA</t>
  </si>
  <si>
    <t>LM190398119</t>
  </si>
  <si>
    <t>BECERRA VACA, CLAUDIA</t>
  </si>
  <si>
    <t>LM180079436</t>
  </si>
  <si>
    <t>LEON GIRON, ROBINSON MICHAEL</t>
  </si>
  <si>
    <t>CHAI , YONGCHAO</t>
  </si>
  <si>
    <t>FLORES GONZALEZ, HECTOR JOSE</t>
  </si>
  <si>
    <t>LM170334190</t>
  </si>
  <si>
    <t>DIAZ GODOY, LEONOR EDIMAR</t>
  </si>
  <si>
    <t>LM170435400</t>
  </si>
  <si>
    <t>COLQUE CARVAJAL, EVA</t>
  </si>
  <si>
    <t>LM170300465</t>
  </si>
  <si>
    <t>OLIVEIRA DA SILVA BULLON, PATRICIA</t>
  </si>
  <si>
    <t>LM190006477</t>
  </si>
  <si>
    <t>CORREOSO COLOMA, YUSMAIDA</t>
  </si>
  <si>
    <t>FERNANDEZ BAZAN, PEDRO PABLO</t>
  </si>
  <si>
    <t>LM170420405</t>
  </si>
  <si>
    <t>BERTONI , MARIO PASCAL</t>
  </si>
  <si>
    <t>LM190332430</t>
  </si>
  <si>
    <t>ORTIZ FAJARDO, TOMAS</t>
  </si>
  <si>
    <t>LM180123978</t>
  </si>
  <si>
    <t>JULIO CASTRO, JOSE JOAQUIN</t>
  </si>
  <si>
    <t>BOHORQUEZ MARIN, LUZ MARINA</t>
  </si>
  <si>
    <t>LM180463575</t>
  </si>
  <si>
    <t>BARRETO VALECILLOS, BENYELITH DANYUSKA</t>
  </si>
  <si>
    <t>LM180156791</t>
  </si>
  <si>
    <t>NAVA GARCIA, KAREN ELENA</t>
  </si>
  <si>
    <t>LM170334997</t>
  </si>
  <si>
    <t>SCHELL-KELHETTER , AMÉLIE, ANNE-CATHERINE, CHRISTINE</t>
  </si>
  <si>
    <t>LM170155983</t>
  </si>
  <si>
    <t>LM180076179</t>
  </si>
  <si>
    <t>PALIZA NINA, HUGO</t>
  </si>
  <si>
    <t>LM170158723</t>
  </si>
  <si>
    <t>GIMENO CAROT, MIGUEL MANUEL</t>
  </si>
  <si>
    <t>CORDI , PIETRO RAFFAELE</t>
  </si>
  <si>
    <t>LM180051851</t>
  </si>
  <si>
    <t>MOLINA MOLINA, GLORIA ELENA</t>
  </si>
  <si>
    <t>LM170041418</t>
  </si>
  <si>
    <t>MARIN , BRYANT</t>
  </si>
  <si>
    <t>LI , CHUN TAO</t>
  </si>
  <si>
    <t>LM190272051</t>
  </si>
  <si>
    <t>WEBER LEBKUCHEN, ALINE ELIANE</t>
  </si>
  <si>
    <t>LM170369135</t>
  </si>
  <si>
    <t>ALFEROVA , YULIA</t>
  </si>
  <si>
    <t>BESLER , BESIANA ANNA</t>
  </si>
  <si>
    <t>LM190317992</t>
  </si>
  <si>
    <t>SENIOR SANANES, IRENA LEONOR</t>
  </si>
  <si>
    <t>LM170145403</t>
  </si>
  <si>
    <t>EPIFAN , ANDREI</t>
  </si>
  <si>
    <t>LM170423853</t>
  </si>
  <si>
    <t>ORTIZ ORDIERES, ELIZABETH</t>
  </si>
  <si>
    <t>LM190207333</t>
  </si>
  <si>
    <t>BAYNACH CABRERA, DAVID</t>
  </si>
  <si>
    <t>PEÑA PEREZ, ANDREINA RAQUEL</t>
  </si>
  <si>
    <t>LM180024084</t>
  </si>
  <si>
    <t>BATISTA DOMINGUES PONTES, RAFAELA</t>
  </si>
  <si>
    <t>LM170392548</t>
  </si>
  <si>
    <t>TERAN VALVERDE, IAN CRISTOFER</t>
  </si>
  <si>
    <t>LM190125717</t>
  </si>
  <si>
    <t>BAPTISTA PEREZ, NESVIL FABIANA</t>
  </si>
  <si>
    <t>CABRERA MADERO, NELLYS PATRICIA</t>
  </si>
  <si>
    <t>PADÍN GUTIERREZ, MISLAIDY</t>
  </si>
  <si>
    <t>ZECCHIN , JONATHAN</t>
  </si>
  <si>
    <t>LM180000312</t>
  </si>
  <si>
    <t>MONTOYA GODOY, CECILIA ALEJANDRA</t>
  </si>
  <si>
    <t>RAMOS BRITO, JOE OSWALDO</t>
  </si>
  <si>
    <t>LM190248135</t>
  </si>
  <si>
    <t>GROMOVA , OLESYA</t>
  </si>
  <si>
    <t>LM170173342</t>
  </si>
  <si>
    <t>CASTAÑEDA CRUZADO, JUAN CARLOS</t>
  </si>
  <si>
    <t>RUIZ ROJAS, PAUBLO ENRIQUE</t>
  </si>
  <si>
    <t>LM180374229</t>
  </si>
  <si>
    <t>FACCIO , DANIELE</t>
  </si>
  <si>
    <t>CUELLO , FIDEL</t>
  </si>
  <si>
    <t>LM180262345</t>
  </si>
  <si>
    <t>KVIETOK , DOMINIK PETER</t>
  </si>
  <si>
    <t>LM190228492</t>
  </si>
  <si>
    <t>SISO VASQUEZ, LIAS ENRINERV</t>
  </si>
  <si>
    <t>LM170037552</t>
  </si>
  <si>
    <t>KAPTSIONAK , MARHARYTA</t>
  </si>
  <si>
    <t>LM170356101</t>
  </si>
  <si>
    <t>MARTINEZ LI, RAFAEL DAVID</t>
  </si>
  <si>
    <t>COLINA , HANDER ALEXANDER ANNLI</t>
  </si>
  <si>
    <t>LM180056393</t>
  </si>
  <si>
    <t>DIAZ ZAMBRANO, DAVID ALEXANDER</t>
  </si>
  <si>
    <t>LM180007809</t>
  </si>
  <si>
    <t>SOLIS ESCALANTE, ANDREA PAOLA</t>
  </si>
  <si>
    <t>LM180393454</t>
  </si>
  <si>
    <t>CABRERA RIOS, MIGUEL ANGEL</t>
  </si>
  <si>
    <t>LM180069387</t>
  </si>
  <si>
    <t>GARCIA SEMINARIO, VANESSA</t>
  </si>
  <si>
    <t>LM170269866</t>
  </si>
  <si>
    <t>GALARRETA GYORY, DANIEL ERNESTO</t>
  </si>
  <si>
    <t>LM170036354</t>
  </si>
  <si>
    <t>OBANDO SILVA, YAHOSKA DEL PILAR</t>
  </si>
  <si>
    <t>LM180187312</t>
  </si>
  <si>
    <t>ASHRAF , ADNAN</t>
  </si>
  <si>
    <t>LM180350551</t>
  </si>
  <si>
    <t>BAEZ FONSECA, ANDRES ELI</t>
  </si>
  <si>
    <t>LM170091078</t>
  </si>
  <si>
    <t>KHEDMATI , AMIR REZA</t>
  </si>
  <si>
    <t>LM200000257</t>
  </si>
  <si>
    <t>MORAN GARCIA, MARIA</t>
  </si>
  <si>
    <t>CORONA HERNÁNDEZ, JESSICA MACARENA</t>
  </si>
  <si>
    <t>LM180151410</t>
  </si>
  <si>
    <t>PEREZ GALINDEZ, ELENA KATIUSCA</t>
  </si>
  <si>
    <t>LM190050280</t>
  </si>
  <si>
    <t>LM170200719</t>
  </si>
  <si>
    <t>MERLANO CELIS, EDUARDO JOSE</t>
  </si>
  <si>
    <t>LM170072394</t>
  </si>
  <si>
    <t>LINARES GORI, RICARDO RAMON</t>
  </si>
  <si>
    <t>LM190367461</t>
  </si>
  <si>
    <t>AGUILAR , RONALD EDUARDO</t>
  </si>
  <si>
    <t>LM170070235</t>
  </si>
  <si>
    <t>QUIÑONES TORO, MARIA CAMILA</t>
  </si>
  <si>
    <t>SOTOMAYOR BELTRAN, CARLOS ALBERTO</t>
  </si>
  <si>
    <t>LM190217230</t>
  </si>
  <si>
    <t>RODRIGUEZ , YARASABRID</t>
  </si>
  <si>
    <t>LM180019642</t>
  </si>
  <si>
    <t>LOPEZ CERNA, STEFANY CELINA</t>
  </si>
  <si>
    <t>PALAZUELO BARROSO, FERNANDO</t>
  </si>
  <si>
    <t>LM170228048</t>
  </si>
  <si>
    <t>CACERES GARCIA, DANIEL ALEJANDRO</t>
  </si>
  <si>
    <t>CABRERA SERRANO, ARMANDO</t>
  </si>
  <si>
    <t>LM170385293</t>
  </si>
  <si>
    <t>PEREZ LLERENA, YUNIEL BLAS</t>
  </si>
  <si>
    <t>CORDERO DE CASTRO, ANABELLA</t>
  </si>
  <si>
    <t>LM180171906</t>
  </si>
  <si>
    <t>PEREIRA DOS SANTOS LEDEZMA, ANAILDES</t>
  </si>
  <si>
    <t>LM180507014</t>
  </si>
  <si>
    <t>TARRAU GONZÁLEZ, CARLOS</t>
  </si>
  <si>
    <t>LM210032647</t>
  </si>
  <si>
    <t>VALECILLOS NOVA, LUPE ALEIDA</t>
  </si>
  <si>
    <t>ARTEAGA ESCALANTE, ANGELICA DEL CARMEN</t>
  </si>
  <si>
    <t>LM210063498</t>
  </si>
  <si>
    <t>APARICIO TAKATA, SAMUEL</t>
  </si>
  <si>
    <t>LM210103974</t>
  </si>
  <si>
    <t>MONTALVAN LINARTE, MARIA JOSE</t>
  </si>
  <si>
    <t>BARRANTES COLLADO, AGUSTIN</t>
  </si>
  <si>
    <t>NOGUERA DE CABRERA, ELBIA KARINA</t>
  </si>
  <si>
    <t>CONTRERAS SANDIA, JOSE ALEXANDER</t>
  </si>
  <si>
    <t>DIAZ SANTOYO, ROMULO ALBERTO</t>
  </si>
  <si>
    <t>BOYD , MICHAEL GEORGE B</t>
  </si>
  <si>
    <t>LM200248283</t>
  </si>
  <si>
    <t>CASTRO DE LEON, MARIA ELBA</t>
  </si>
  <si>
    <t>LM210104753</t>
  </si>
  <si>
    <t>SANCHEZ GUZMAN, HILDA AURORA</t>
  </si>
  <si>
    <t>LM210008210</t>
  </si>
  <si>
    <t>OJEDA LUCES, BETANIA ZOLEIDIZ</t>
  </si>
  <si>
    <t>FARIAS GRANADOS, ARNALDO JOSE</t>
  </si>
  <si>
    <t>SADEK SORUR, AMR ABDELAAL</t>
  </si>
  <si>
    <t>ARTMANN , SUSANNE ANNA MARIA</t>
  </si>
  <si>
    <t>AIN , QURATUL</t>
  </si>
  <si>
    <t>PONCE PUIG, ERNESTO</t>
  </si>
  <si>
    <t>LM200248304</t>
  </si>
  <si>
    <t>ABRAMOVICH , ALEJANDRO JAVIER</t>
  </si>
  <si>
    <t>PAEZ RUIZ, CARLOS EDUARDO</t>
  </si>
  <si>
    <t>LM200210591</t>
  </si>
  <si>
    <t>SCHEEFFER , MATTHIJS ROGIER</t>
  </si>
  <si>
    <t>LOAYZA SALVATIERRA, LAURITA DEL ROCIO</t>
  </si>
  <si>
    <t>BONIN , ALAIN, CHRISTIAN</t>
  </si>
  <si>
    <t>LM200210732</t>
  </si>
  <si>
    <t>MARTINEZ DOMINGUEZ, BLANCA ILCIA</t>
  </si>
  <si>
    <t>MC IVER , DONALD ANGUS</t>
  </si>
  <si>
    <t>LM210092405</t>
  </si>
  <si>
    <t>FUENTES GODINEZ, AHYLIN MESSALINA</t>
  </si>
  <si>
    <t>CARACENA MOLCO, VICTOR CRISTOBAL</t>
  </si>
  <si>
    <t>CARDOZO VALE, HENRY ALBERTO</t>
  </si>
  <si>
    <t>ANTON DE URTECHO, ROSANA</t>
  </si>
  <si>
    <t>LM210104750</t>
  </si>
  <si>
    <t>KUZNIAR DA CRUZ, MITCHELL ABIGAIL</t>
  </si>
  <si>
    <t>ORDAZ ROMERO, MIRTHA ROSA</t>
  </si>
  <si>
    <t>DIAZ LIOTTA, LORENA</t>
  </si>
  <si>
    <t>PEÑALVER BERRIOS, ANGEL FRANCISCO</t>
  </si>
  <si>
    <t>RAMIREZ DE OLEO, SOLANYI</t>
  </si>
  <si>
    <t>RONDON PEÑA, MAYERLIN MARGARITA</t>
  </si>
  <si>
    <t>ALEMAN OROZCO, KATIA</t>
  </si>
  <si>
    <t>BAUTISTA ACOSTA, ARACELLI ARIANA</t>
  </si>
  <si>
    <t>PBA</t>
  </si>
  <si>
    <t>MARTINEZ ACOSTA, ALBERT EDUARDO</t>
  </si>
  <si>
    <t>RENDON FUENTES, VERONICA</t>
  </si>
  <si>
    <t>CHAUDHRY , ASIF</t>
  </si>
  <si>
    <t>MENDEZ SANTOS, YOMAIDY CHIQUINQUIRA</t>
  </si>
  <si>
    <t>QUINTERO BLANCO, CARLOS JAVIER</t>
  </si>
  <si>
    <t>AL-BAYATI , OMAR THAER ALI</t>
  </si>
  <si>
    <t>ESPINOZA FIGUEREDO, DAVID JOSE</t>
  </si>
  <si>
    <t>CABRERA FERNÁNDEZ, ELIANNE</t>
  </si>
  <si>
    <t>EL ZGHAYER GONZALEZ, LINDA GABRIELA</t>
  </si>
  <si>
    <t>ACEVEDO SANCHEZ, LUIS ALBERTO</t>
  </si>
  <si>
    <t>GUPTA , KARAN</t>
  </si>
  <si>
    <t>CENSI , SIMONE</t>
  </si>
  <si>
    <t>ANTE RIASCOS, JORGE EDUARDO</t>
  </si>
  <si>
    <t>FLORES , CARLOS LUIS</t>
  </si>
  <si>
    <t>GARCIA MAGDALENO, YUMALEX ALEXANDRA</t>
  </si>
  <si>
    <t>PANFET MENENDEZ, REINIEL MANUEL</t>
  </si>
  <si>
    <t>RODRIGUEZ , ANDRES JONATAN</t>
  </si>
  <si>
    <t>LM200211418</t>
  </si>
  <si>
    <t>KULIKOV , DMITRII</t>
  </si>
  <si>
    <t>PRINCIPE , FABIO</t>
  </si>
  <si>
    <t>SARCOS PULIDO, GEYSON JAVIER</t>
  </si>
  <si>
    <t>FERNANDEZ VEGA, PEDRO DANIEL</t>
  </si>
  <si>
    <t>CHAVEZ , ELIEZER EFRAIN</t>
  </si>
  <si>
    <t>ORTIZ MICHI, JUAN MIGUEL</t>
  </si>
  <si>
    <t>ECHARRY HERNANDEZ, MERY JULIET</t>
  </si>
  <si>
    <t>JORDAN DE VILCHEZ, CARMEN MERCEDES</t>
  </si>
  <si>
    <t>ZARATE HERNANDEZ, MARCO ANTONIO</t>
  </si>
  <si>
    <t>LM210056971</t>
  </si>
  <si>
    <t>ALVAREZ CAMPOS, NUREILYS ANDREINA</t>
  </si>
  <si>
    <t>OROPEZA LOPEZ, JUAN CARLOS</t>
  </si>
  <si>
    <t>DALPRÁ , ANDRESSA</t>
  </si>
  <si>
    <t>LM150247415</t>
  </si>
  <si>
    <t>FORTUNATO , MARIANA</t>
  </si>
  <si>
    <t>LM160023510</t>
  </si>
  <si>
    <t>SALAZAR SANDOVAL, NEKCER ERCELCIO</t>
  </si>
  <si>
    <t>LM150218568</t>
  </si>
  <si>
    <t>SIERRA , DANIEL ALEJANDRO</t>
  </si>
  <si>
    <t>LM160214209</t>
  </si>
  <si>
    <t>JACIKAS , MANTAS</t>
  </si>
  <si>
    <t>LIT</t>
  </si>
  <si>
    <t>LM160083849</t>
  </si>
  <si>
    <t>CASTAÑE BELOQUI, YEREMY ANTOINE</t>
  </si>
  <si>
    <t>LM160241139</t>
  </si>
  <si>
    <t>RESTREPO VANEGAS, CATALINA</t>
  </si>
  <si>
    <t>LM150206269</t>
  </si>
  <si>
    <t>OCHOTECO RIVAS, ANDREINA MARIA</t>
  </si>
  <si>
    <t>LM140118641</t>
  </si>
  <si>
    <t>SEA QUISPE, FELIX PAULINO</t>
  </si>
  <si>
    <t>LM150263975</t>
  </si>
  <si>
    <t>ANDRADE PORTILLO, PEDRO LUIS</t>
  </si>
  <si>
    <t>LM140317252</t>
  </si>
  <si>
    <t>APARICIO AMPUERO, IVÁN MARCELO</t>
  </si>
  <si>
    <t>LM150073434</t>
  </si>
  <si>
    <t>RODRIGUEZ MADERA, JOSE LUIS</t>
  </si>
  <si>
    <t>LM150142545</t>
  </si>
  <si>
    <t>GADEA GARCIA, KATHYANA</t>
  </si>
  <si>
    <t>LM150224831</t>
  </si>
  <si>
    <t>HERNANDEZ DROBSKI, DARINKA</t>
  </si>
  <si>
    <t>LM140299333</t>
  </si>
  <si>
    <t>AZORIN-ALBIÑANA INGA, JOHANNA VIRTUDES</t>
  </si>
  <si>
    <t>LM160093499</t>
  </si>
  <si>
    <t>CORTEZ ORNA, ALEXANDER EGBER</t>
  </si>
  <si>
    <t>LM150190282</t>
  </si>
  <si>
    <t>NUÑEZ CORONEL, CATHERINE</t>
  </si>
  <si>
    <t>LM150085994</t>
  </si>
  <si>
    <t>HASHIMOTO OTSU, MONICA SAYURI</t>
  </si>
  <si>
    <t>LM160136960</t>
  </si>
  <si>
    <t>GONZÁLEZ OYARCE, ALEJANDRO ANTONIO</t>
  </si>
  <si>
    <t>LM150116199</t>
  </si>
  <si>
    <t>HERNANDEZ ARMAO, WILMER DE JESUS</t>
  </si>
  <si>
    <t>LM140016594</t>
  </si>
  <si>
    <t>LM160119211</t>
  </si>
  <si>
    <t>CARDENAS , SUSANA ROSARIO</t>
  </si>
  <si>
    <t>LM150245346</t>
  </si>
  <si>
    <t>OLTER , AGNIESZKA EWA</t>
  </si>
  <si>
    <t>LM160165043</t>
  </si>
  <si>
    <t>RAJIB , MD SIDDIQ ALAM</t>
  </si>
  <si>
    <t>LM150162649</t>
  </si>
  <si>
    <t>SALDAÑA LOPEZ, DIANA MARCELA</t>
  </si>
  <si>
    <t>LM160154549</t>
  </si>
  <si>
    <t>BARAHONA PULIDO, VLADIMIR</t>
  </si>
  <si>
    <t>LM150287835</t>
  </si>
  <si>
    <t>BERDEI , CONSTANTIN DANIEL</t>
  </si>
  <si>
    <t>LM160113392</t>
  </si>
  <si>
    <t>OLIVEIRA GARCIA, ESTIBALIZ</t>
  </si>
  <si>
    <t>LM150197947</t>
  </si>
  <si>
    <t>PINO MOLINA, MILADIS</t>
  </si>
  <si>
    <t>LM150001357</t>
  </si>
  <si>
    <t>BERMUDEZ , MITCHELL D</t>
  </si>
  <si>
    <t>LM150132161</t>
  </si>
  <si>
    <t>KARIPOTTIL SEKHARAN, REJEESH</t>
  </si>
  <si>
    <t>LM140280059</t>
  </si>
  <si>
    <t>RICO COLL, SILVIA</t>
  </si>
  <si>
    <t>LM150099105</t>
  </si>
  <si>
    <t>MOSES , MARY ANN</t>
  </si>
  <si>
    <t>LM160076553</t>
  </si>
  <si>
    <t>MAGOURA , REDOUANE</t>
  </si>
  <si>
    <t>LM160101269</t>
  </si>
  <si>
    <t>SANCHEZ , GERARDO EZEQUIEL</t>
  </si>
  <si>
    <t>LM150127089</t>
  </si>
  <si>
    <t>PASTOR PEREA, JUAN</t>
  </si>
  <si>
    <t>LM150117046</t>
  </si>
  <si>
    <t>CORTEZ BOLAÑOS, GILBERT ALEJANDRO</t>
  </si>
  <si>
    <t>LM150166081</t>
  </si>
  <si>
    <t>RODRIGUEZ FIGUEROA, IVONNE JULIETTE</t>
  </si>
  <si>
    <t>LM150231390</t>
  </si>
  <si>
    <t>BERGMAN , PATRICIA SOLEDAD</t>
  </si>
  <si>
    <t>LM150138313</t>
  </si>
  <si>
    <t>ARENAS HERRERA, YOLIMA DEL CARMEN</t>
  </si>
  <si>
    <t>LM150219118</t>
  </si>
  <si>
    <t>HERNANDEZ DELGADO, YESENIA DEL VALLE</t>
  </si>
  <si>
    <t>LM150079383</t>
  </si>
  <si>
    <t>RUIZ DE VARILLAS, KAREN IRIS</t>
  </si>
  <si>
    <t>LM150090086</t>
  </si>
  <si>
    <t>ESPINOZA FLORES, LUIS MIGUEL</t>
  </si>
  <si>
    <t>LM150158032</t>
  </si>
  <si>
    <t>COOKE , ORLA</t>
  </si>
  <si>
    <t>LM150133854</t>
  </si>
  <si>
    <t>YU , DONGMEI</t>
  </si>
  <si>
    <t>LM160231620</t>
  </si>
  <si>
    <t>ALI , RAFAQAT</t>
  </si>
  <si>
    <t>LM150243646</t>
  </si>
  <si>
    <t>GOBRAN , EMAD HAKIM GORGI</t>
  </si>
  <si>
    <t>LM160167735</t>
  </si>
  <si>
    <t>ESPINO ABREU, RAUL</t>
  </si>
  <si>
    <t>LM160230623</t>
  </si>
  <si>
    <t>PINEDA LIZANO, CAROLINA DEL CARMEN</t>
  </si>
  <si>
    <t>LM160135989</t>
  </si>
  <si>
    <t>SANTO , LEONARDO</t>
  </si>
  <si>
    <t>LM160161763</t>
  </si>
  <si>
    <t>MANRIQUE ALARCON, INGRID MAYERLY</t>
  </si>
  <si>
    <t>LM150126029</t>
  </si>
  <si>
    <t>GARCIA GARCIA, FERNANDO</t>
  </si>
  <si>
    <t>LM160287411</t>
  </si>
  <si>
    <t>DELGADO NUÑEZ, ISRAEL</t>
  </si>
  <si>
    <t>LM150084322</t>
  </si>
  <si>
    <t>BADAWI , JOULYANA B J</t>
  </si>
  <si>
    <t>LM160221443</t>
  </si>
  <si>
    <t>VÁSQUEZ KAUFMANN, SERGIO EDUARDO</t>
  </si>
  <si>
    <t>LM160034558</t>
  </si>
  <si>
    <t>FERNANDEZ BAQUERIZO, DENISSE ANDREA</t>
  </si>
  <si>
    <t>LM150044922</t>
  </si>
  <si>
    <t>CLAY , KENNETH STEPHEN</t>
  </si>
  <si>
    <t>LM160137103</t>
  </si>
  <si>
    <t>MAGGI FARFÁN, MIRJAM TAMARA</t>
  </si>
  <si>
    <t>LM150315835</t>
  </si>
  <si>
    <t>AYAZ , MEHRAN</t>
  </si>
  <si>
    <t>LM160287593</t>
  </si>
  <si>
    <t>MENDEZ JULIO, YHOSELIN</t>
  </si>
  <si>
    <t>LM160224469</t>
  </si>
  <si>
    <t>ARCEO ALAMILLA, CARLOS MANUEL</t>
  </si>
  <si>
    <t>LM160213421</t>
  </si>
  <si>
    <t>BARRIOS OLIVERA, TANIA</t>
  </si>
  <si>
    <t>LM150219312</t>
  </si>
  <si>
    <t>CONCEPCION RODRIGUEZ, MARLIN ENRIQUE</t>
  </si>
  <si>
    <t>LM150253159</t>
  </si>
  <si>
    <t>GRATEROL CABELLO, KAREN ODELY</t>
  </si>
  <si>
    <t>LM140296256</t>
  </si>
  <si>
    <t>MACHRI , ANASS</t>
  </si>
  <si>
    <t>LM150143246</t>
  </si>
  <si>
    <t>VENTO CONDORI, EDUARDO ANTONIO</t>
  </si>
  <si>
    <t>LM140225043</t>
  </si>
  <si>
    <t>CREWS , EDWARD JOSEPH</t>
  </si>
  <si>
    <t>LM160284219</t>
  </si>
  <si>
    <t>VANEGAS CEPEDA, LILIANA PATRICIA</t>
  </si>
  <si>
    <t>LM150293603</t>
  </si>
  <si>
    <t>RAMIREZ ROJAS, MARIA DEL PILAR</t>
  </si>
  <si>
    <t>LM140297558</t>
  </si>
  <si>
    <t>SANCHEZ FONSECA, ROCIO DEL CARMEN</t>
  </si>
  <si>
    <t>LM150030033</t>
  </si>
  <si>
    <t>GOMEZ GOMEZ, ANTONIO</t>
  </si>
  <si>
    <t>LM150251846</t>
  </si>
  <si>
    <t>COLQUHOUN , WILLIAM ALEXANDER</t>
  </si>
  <si>
    <t>LM150156575</t>
  </si>
  <si>
    <t>ESPAÑA VILLA, MARIA DE LA PAZ</t>
  </si>
  <si>
    <t>LM150166571</t>
  </si>
  <si>
    <t>CURRIER , DANIEL DEAN</t>
  </si>
  <si>
    <t>LM150251496</t>
  </si>
  <si>
    <t>SUZANNE DE MORA, KAREN REBECA</t>
  </si>
  <si>
    <t>LM150018828</t>
  </si>
  <si>
    <t>IVANOV , HRISTO</t>
  </si>
  <si>
    <t>LM120217039</t>
  </si>
  <si>
    <t>TEFEL AMADOR, MARIA ALEJANDRA</t>
  </si>
  <si>
    <t>LM160074703</t>
  </si>
  <si>
    <t>LM150143659</t>
  </si>
  <si>
    <t>PAREDES LOPEZ, TATIANA MAGALI</t>
  </si>
  <si>
    <t>LM160195188</t>
  </si>
  <si>
    <t>JARAMILLO LOYOLA, RENZO</t>
  </si>
  <si>
    <t>LM160099291</t>
  </si>
  <si>
    <t>DE MIGUEL JORGE, ABIGAIL</t>
  </si>
  <si>
    <t>LM150288010</t>
  </si>
  <si>
    <t>SAJOUX , JUAN PABLO</t>
  </si>
  <si>
    <t>LM140280116</t>
  </si>
  <si>
    <t>BAFFIGO , GINEVRA</t>
  </si>
  <si>
    <t>LM150160402</t>
  </si>
  <si>
    <t>ABAD MUJICA, WLADIMIR</t>
  </si>
  <si>
    <t>LM160205197</t>
  </si>
  <si>
    <t>RUGGIERO , BRUNO</t>
  </si>
  <si>
    <t>LM140307093</t>
  </si>
  <si>
    <t>MESONES STAGI, CAHUIDE</t>
  </si>
  <si>
    <t>LM150071083</t>
  </si>
  <si>
    <t>BOILLOS RUBIO, LUIS</t>
  </si>
  <si>
    <t>LM160149659</t>
  </si>
  <si>
    <t>HERNÁNDEZ UBEDA, TELESFORO</t>
  </si>
  <si>
    <t>LM150195951</t>
  </si>
  <si>
    <t>BERROCAL DE SUAREZ, LUCIA YETZIRAH</t>
  </si>
  <si>
    <t>LM150098611</t>
  </si>
  <si>
    <t>VELASQUEZ ALVAREZ, RODRIGO ALFONSO</t>
  </si>
  <si>
    <t>LM150044247</t>
  </si>
  <si>
    <t>EELEN , CARMEN</t>
  </si>
  <si>
    <t>LM150137457</t>
  </si>
  <si>
    <t>SEZEN , OZAN</t>
  </si>
  <si>
    <t>AUR</t>
  </si>
  <si>
    <t>LM150184160</t>
  </si>
  <si>
    <t>DELDAELE , ANS IVY JAN</t>
  </si>
  <si>
    <t>LM150073685</t>
  </si>
  <si>
    <t>DIAZ GRANADOS JIMENO, PAOLA MARGARITA</t>
  </si>
  <si>
    <t>LM150276125</t>
  </si>
  <si>
    <t>NAVAJA ALVARADO, RUTH TERESA</t>
  </si>
  <si>
    <t>LM150247576</t>
  </si>
  <si>
    <t>VILLAVICENCIO BARRERA, PABLO SERAFIN</t>
  </si>
  <si>
    <t>LM140289348</t>
  </si>
  <si>
    <t>ALCANTARA BRUNO, CYNTHIA DESIREE</t>
  </si>
  <si>
    <t>LM140302084</t>
  </si>
  <si>
    <t>ARIZAGA MAYTA, LIZETH GUADALUPE</t>
  </si>
  <si>
    <t>LM150270792</t>
  </si>
  <si>
    <t>MARTELL RUIZ, JOHANNA ESTHER</t>
  </si>
  <si>
    <t>LM150083716</t>
  </si>
  <si>
    <t>MAGILL CAMMINATI, MELISSA</t>
  </si>
  <si>
    <t>LM150006732</t>
  </si>
  <si>
    <t>DUEÑAS ITURRY, JOSE LUIS</t>
  </si>
  <si>
    <t>LM150079240</t>
  </si>
  <si>
    <t>CANIZALES AMAYA, ABEL ARISTIDES</t>
  </si>
  <si>
    <t>LM160028674</t>
  </si>
  <si>
    <t>VERA MARCILLO, ANA CANDIDA</t>
  </si>
  <si>
    <t>LM150237714</t>
  </si>
  <si>
    <t>FERNANDEZ CATICHA, CRISTI KARINA</t>
  </si>
  <si>
    <t>LM150176049</t>
  </si>
  <si>
    <t>PANTALEON DE JESUS, MARTHA</t>
  </si>
  <si>
    <t>LM160013136</t>
  </si>
  <si>
    <t>MARTINEZ ISIDRO, RAUL</t>
  </si>
  <si>
    <t>LM160117932</t>
  </si>
  <si>
    <t>VILLALOBOS FLORES, EULALIA MORAYMA</t>
  </si>
  <si>
    <t>LM160122615</t>
  </si>
  <si>
    <t>NAUMOVA , DESISLAVA LYUDMILOVA</t>
  </si>
  <si>
    <t>LM150160632</t>
  </si>
  <si>
    <t>NAVARRETE PEÑAFIEL, JUANA PETITA</t>
  </si>
  <si>
    <t>LM140284181</t>
  </si>
  <si>
    <t>CASTILLO IRAHETA, CARLOS ARTURO</t>
  </si>
  <si>
    <t>LM160150178</t>
  </si>
  <si>
    <t xml:space="preserve">  , AFANWI NGEH NFONEH</t>
  </si>
  <si>
    <t>CMR</t>
  </si>
  <si>
    <t>LM150197299</t>
  </si>
  <si>
    <t>SIERRA FLOREZ, JORGE EDUARDO</t>
  </si>
  <si>
    <t>LM150202470</t>
  </si>
  <si>
    <t>HERNANDEZ HERNANDEZ, HEIDI TERESA</t>
  </si>
  <si>
    <t>LM160182828</t>
  </si>
  <si>
    <t>REZAEI , ALI</t>
  </si>
  <si>
    <t>LM160085223</t>
  </si>
  <si>
    <t>DALRYMPLE , LYNDELL LYLE</t>
  </si>
  <si>
    <t>LM150288106</t>
  </si>
  <si>
    <t>PLAZAS SANCHEZ, GINES</t>
  </si>
  <si>
    <t>LM150146176</t>
  </si>
  <si>
    <t>SABBAGH MISHAAN, RAFAEL AARON</t>
  </si>
  <si>
    <t>LM160239470</t>
  </si>
  <si>
    <t>LM160140396</t>
  </si>
  <si>
    <t>GONZALEZ VASQUEZ, STEPHANIE GIOVANNA</t>
  </si>
  <si>
    <t>LM160127723</t>
  </si>
  <si>
    <t>ALBORNOZ SANDOVAL, JENNY JOHANNA</t>
  </si>
  <si>
    <t>LM150108954</t>
  </si>
  <si>
    <t>ZEVALLOS , ZOILA ADRIANA</t>
  </si>
  <si>
    <t>LM160103313</t>
  </si>
  <si>
    <t>CHERRES CORDERO, PATRICIO FERNANDO</t>
  </si>
  <si>
    <t>LM160192587</t>
  </si>
  <si>
    <t>LM150266821</t>
  </si>
  <si>
    <t>LM150266662</t>
  </si>
  <si>
    <t>RUIZ ROSELL, KARIM</t>
  </si>
  <si>
    <t>LM150140401</t>
  </si>
  <si>
    <t>VIVENZIO DE SALETTI, CELESTE</t>
  </si>
  <si>
    <t>LM160044942</t>
  </si>
  <si>
    <t>PACHACAMA , ANA MARIA</t>
  </si>
  <si>
    <t>LUX</t>
  </si>
  <si>
    <t>LM160075566</t>
  </si>
  <si>
    <t>REMY MONTERO, IVÁN RICARDO</t>
  </si>
  <si>
    <t>LM140303121</t>
  </si>
  <si>
    <t>ABRAHAM DE POLO, MARIA FATIMA</t>
  </si>
  <si>
    <t>LM150146339</t>
  </si>
  <si>
    <t>FUKUNAGA MONTESINOS, VERONICA YURIKO</t>
  </si>
  <si>
    <t>LM150222477</t>
  </si>
  <si>
    <t>MUÑOZ PLAZA, DALTON WENCESLAO</t>
  </si>
  <si>
    <t>LM160130243</t>
  </si>
  <si>
    <t>SINTJAGO VELA, ALICIA ESTEFANIA</t>
  </si>
  <si>
    <t>LM150087804</t>
  </si>
  <si>
    <t>RAMIREZ LANDEROS, MARIA GABRIELA</t>
  </si>
  <si>
    <t>LM140300952</t>
  </si>
  <si>
    <t>SALTOS , NANCY MONSERRATE</t>
  </si>
  <si>
    <t>LM160276047</t>
  </si>
  <si>
    <t>VASQUEZ GUZMAN, FELIX DAVID</t>
  </si>
  <si>
    <t>LM160253055</t>
  </si>
  <si>
    <t>CRIADO DUCOS, JUAN ANTONIO</t>
  </si>
  <si>
    <t>LM160049800</t>
  </si>
  <si>
    <t>ROMERO GUZMAN, MARIO EDUARDO</t>
  </si>
  <si>
    <t>LM150272324</t>
  </si>
  <si>
    <t>RENOM , LAURA</t>
  </si>
  <si>
    <t>LM150214810</t>
  </si>
  <si>
    <t>PATIÑO OSPINA, DIANA ELIZABETH</t>
  </si>
  <si>
    <t>LM160009515</t>
  </si>
  <si>
    <t>TROGU , ROBERTO</t>
  </si>
  <si>
    <t>LM150127143</t>
  </si>
  <si>
    <t>QUIROGA , NATALIA RITA</t>
  </si>
  <si>
    <t>LM140290659</t>
  </si>
  <si>
    <t>ISLAS BAROJAS, JOSE MARCOS</t>
  </si>
  <si>
    <t>LM160149387</t>
  </si>
  <si>
    <t>PADILLA ZANABRIA, BRENDA ELENA</t>
  </si>
  <si>
    <t>LM160067029</t>
  </si>
  <si>
    <t>MATIAS MENDOZA, WILLIAM</t>
  </si>
  <si>
    <t>LM150149399</t>
  </si>
  <si>
    <t>ORTEGA SAN MARTIN, LUIS</t>
  </si>
  <si>
    <t>LM160005367</t>
  </si>
  <si>
    <t>RÍDER GARRIDO, DANIEL</t>
  </si>
  <si>
    <t>LM160280690</t>
  </si>
  <si>
    <t>AKHLIUSTINA , VIRA</t>
  </si>
  <si>
    <t>LM160157289</t>
  </si>
  <si>
    <t>ISMODES CARRILLO, BERENIZE YELENKA</t>
  </si>
  <si>
    <t>LM160122552</t>
  </si>
  <si>
    <t>UBEDA PALENQUE, JOSE</t>
  </si>
  <si>
    <t>LM160067992</t>
  </si>
  <si>
    <t>FIGUEROA MACIAS, CATHERINN ANDREA</t>
  </si>
  <si>
    <t>LM160268064</t>
  </si>
  <si>
    <t>LM160191571</t>
  </si>
  <si>
    <t>MIJARES MORENO, YUSELT MAIRA</t>
  </si>
  <si>
    <t>LM150236741</t>
  </si>
  <si>
    <t>CERVANTES VERAMENDI, KATHERINE KAROLINA</t>
  </si>
  <si>
    <t>LM160158721</t>
  </si>
  <si>
    <t>CAMPOS ROMAN, SABRINA</t>
  </si>
  <si>
    <t>LM150133290</t>
  </si>
  <si>
    <t>IZZO , DANIELE</t>
  </si>
  <si>
    <t>LM160254854</t>
  </si>
  <si>
    <t>DEL VALLE MACHADO, DAIMY</t>
  </si>
  <si>
    <t>LM160007830</t>
  </si>
  <si>
    <t>PEREZ CATALAN, HECTOR LEONEL</t>
  </si>
  <si>
    <t>LM160228837</t>
  </si>
  <si>
    <t>LM150149691</t>
  </si>
  <si>
    <t>BOEDE BUCH, MELANIE</t>
  </si>
  <si>
    <t>LM160094757</t>
  </si>
  <si>
    <t>LM140316315</t>
  </si>
  <si>
    <t>ABAD PALACIO, DANIEL ARTURO</t>
  </si>
  <si>
    <t>LM140283447</t>
  </si>
  <si>
    <t>AMAYA LEON, CARLOS</t>
  </si>
  <si>
    <t>LM140314266</t>
  </si>
  <si>
    <t>CANNALIRE , OLIVERA</t>
  </si>
  <si>
    <t>LM150185950</t>
  </si>
  <si>
    <t>TENENBAUM , HOON JEONG CHARLES LUCIEN</t>
  </si>
  <si>
    <t>LM150230198</t>
  </si>
  <si>
    <t>CALLE MACHACA, ABEL ARTURO</t>
  </si>
  <si>
    <t>LM150097673</t>
  </si>
  <si>
    <t>TORRES DELGADO, SINDY JACSIL</t>
  </si>
  <si>
    <t>LM160074626</t>
  </si>
  <si>
    <t>GOLUP , ROMINA SOL</t>
  </si>
  <si>
    <t>LM160262799</t>
  </si>
  <si>
    <t>PESSAGNO CAQUI, LESLIBETH JENNIFER</t>
  </si>
  <si>
    <t>LM150117330</t>
  </si>
  <si>
    <t>OLIVARES LLONTOP, ESTHER ELIANA</t>
  </si>
  <si>
    <t>LM160119574</t>
  </si>
  <si>
    <t>CARREÑO PEREZ, FRANCISCO</t>
  </si>
  <si>
    <t>LM150039788</t>
  </si>
  <si>
    <t>CORCINO SANCHEZ, ANA IRIS</t>
  </si>
  <si>
    <t>LM150131073</t>
  </si>
  <si>
    <t>CAMPILLO PRENTT, YENNY MARIA</t>
  </si>
  <si>
    <t>LM140294911</t>
  </si>
  <si>
    <t>SAENZ ANGULO, MEYLIN DE LOS ANGELES</t>
  </si>
  <si>
    <t>LM150257498</t>
  </si>
  <si>
    <t>ALVAREZ GUTIERREZ, WALTER ENRIQUE</t>
  </si>
  <si>
    <t>LM150088090</t>
  </si>
  <si>
    <t>GUTIERREZ SERRA, MIGUEL MARTIN</t>
  </si>
  <si>
    <t>LM160100845</t>
  </si>
  <si>
    <t>HEREDIA ANDERLE, PAMELA VANINA</t>
  </si>
  <si>
    <t>LM160085985</t>
  </si>
  <si>
    <t>PICON TORRADO, FRANCISCO</t>
  </si>
  <si>
    <t>LM160282513</t>
  </si>
  <si>
    <t>NIETO SOLANILLA, IRENE</t>
  </si>
  <si>
    <t>LM160081963</t>
  </si>
  <si>
    <t>PAZOS AGUILAR, ASTRID CAROLINA</t>
  </si>
  <si>
    <t>LM160166987</t>
  </si>
  <si>
    <t>KORONFLI , PAULO RICARDO</t>
  </si>
  <si>
    <t>LM150060914</t>
  </si>
  <si>
    <t>SHVYDKA , OL ’ HA</t>
  </si>
  <si>
    <t>LM160142531</t>
  </si>
  <si>
    <t>VELASQUEZ RIVERO, MONICA DESIREE</t>
  </si>
  <si>
    <t>LM160079144</t>
  </si>
  <si>
    <t>SOTO FERNANDEZ, CAMILO</t>
  </si>
  <si>
    <t>LM160019850</t>
  </si>
  <si>
    <t>PÁEZ ESQUIVEL, ANGELO BENITO</t>
  </si>
  <si>
    <t>LM150133868</t>
  </si>
  <si>
    <t>SALSI , FABIO</t>
  </si>
  <si>
    <t>LM160265436</t>
  </si>
  <si>
    <t>SANTIAGO VALERO, JOSE ERIBERTO</t>
  </si>
  <si>
    <t>LM160118054</t>
  </si>
  <si>
    <t>DA SILVA , JEFFREY CELESTINO</t>
  </si>
  <si>
    <t>LM140321919</t>
  </si>
  <si>
    <t>GONZALEZ CASTRO, LEDY MARCELA</t>
  </si>
  <si>
    <t>LM160042954</t>
  </si>
  <si>
    <t>HOLTERMAN , WILHELMUS FRANCISCUS MARIA OTTO</t>
  </si>
  <si>
    <t>LM160197086</t>
  </si>
  <si>
    <t>LM150164821</t>
  </si>
  <si>
    <t>MORAN MONROY, SHIRLEY LUCETY</t>
  </si>
  <si>
    <t>LM150011975</t>
  </si>
  <si>
    <t>PLATA SARMIENTO, TANIA PAOLA</t>
  </si>
  <si>
    <t>LM150225648</t>
  </si>
  <si>
    <t>WHITTY , SHANE ROY</t>
  </si>
  <si>
    <t>LM160168578</t>
  </si>
  <si>
    <t>REATEGUI VILCHEZ, CESAR AUGUSTO</t>
  </si>
  <si>
    <t>LM160158880</t>
  </si>
  <si>
    <t>ZAPATA PONCE, MIGUEL ANGEL</t>
  </si>
  <si>
    <t>LM160163977</t>
  </si>
  <si>
    <t>PUÑALES DOMINGUEZ, WILLIAN</t>
  </si>
  <si>
    <t>LM160135035</t>
  </si>
  <si>
    <t>TATE , ROGER PEEL</t>
  </si>
  <si>
    <t>LM150189038</t>
  </si>
  <si>
    <t>BEDNENKO , NADEZDA</t>
  </si>
  <si>
    <t>LM160204164</t>
  </si>
  <si>
    <t>AGUILERA PEREZ, YENDRY</t>
  </si>
  <si>
    <t>LM150191834</t>
  </si>
  <si>
    <t>LE HOUÉROU , SANDRA HÉLÉNA</t>
  </si>
  <si>
    <t>LM160031809</t>
  </si>
  <si>
    <t>GAITHER , PAUL RYAN</t>
  </si>
  <si>
    <t>LM150002005</t>
  </si>
  <si>
    <t>ALARCON LOPEZ, ADILEN</t>
  </si>
  <si>
    <t>LM150031701</t>
  </si>
  <si>
    <t>LENNERS , CEDRIC RICHARD JOËL</t>
  </si>
  <si>
    <t>LM150295764</t>
  </si>
  <si>
    <t>JAUREGUI , KALIA</t>
  </si>
  <si>
    <t>LM160093719</t>
  </si>
  <si>
    <t>CORONEL MENDOZA, YANELY CAROLINA</t>
  </si>
  <si>
    <t>LM160235732</t>
  </si>
  <si>
    <t>RAMÍREZ MORALES, YUNIER</t>
  </si>
  <si>
    <t>LM150286580</t>
  </si>
  <si>
    <t>DINU , MARIUS-AURELIAN</t>
  </si>
  <si>
    <t>LM160134081</t>
  </si>
  <si>
    <t>BUSTAMANTE LUCAR DE NEGREIROS, SARA</t>
  </si>
  <si>
    <t>LM150190880</t>
  </si>
  <si>
    <t>HILLIER , RYAN MATTHEW</t>
  </si>
  <si>
    <t>LM160009359</t>
  </si>
  <si>
    <t>MAROTTA , VANESSA</t>
  </si>
  <si>
    <t>LM150053873</t>
  </si>
  <si>
    <t>GOUGH , ARAN CHARLES</t>
  </si>
  <si>
    <t>LM160158550</t>
  </si>
  <si>
    <t>NARVAEZ ESPAÑA, GENNY ANDREA</t>
  </si>
  <si>
    <t>LM160274043</t>
  </si>
  <si>
    <t>LOBATO MOLINA, CRISTINA ALEJANDRA</t>
  </si>
  <si>
    <t>LM160082093</t>
  </si>
  <si>
    <t>LM160166524</t>
  </si>
  <si>
    <t>DAGUERRE GARCÍA, AGUSTINA</t>
  </si>
  <si>
    <t>LM140318833</t>
  </si>
  <si>
    <t>FALCON GAMBOA, KATHERINE ROSA</t>
  </si>
  <si>
    <t>LM150183698</t>
  </si>
  <si>
    <t>CHEN , CHRISTINA HSUEH- NI</t>
  </si>
  <si>
    <t>LM150107518</t>
  </si>
  <si>
    <t>BLANCO OROPEZA, DIEGO ENRIQUE</t>
  </si>
  <si>
    <t>LM150160771</t>
  </si>
  <si>
    <t>WIEGERING , ANTHONY BRIAN</t>
  </si>
  <si>
    <t>LM160259370</t>
  </si>
  <si>
    <t>DE THOISY , XAVIER EMMANUEL</t>
  </si>
  <si>
    <t>LM150089395</t>
  </si>
  <si>
    <t>SALINAS PATIÑO, MARÍA VICTORIA</t>
  </si>
  <si>
    <t>LM160036351</t>
  </si>
  <si>
    <t>IANNI OLIVARES, SUSAN</t>
  </si>
  <si>
    <t>LM150202721</t>
  </si>
  <si>
    <t>VALDEZ SANCHEZ, VANESSA CECILIA</t>
  </si>
  <si>
    <t>LM160167937</t>
  </si>
  <si>
    <t>CELIS ORELLANA, RICARDO ALBERTO</t>
  </si>
  <si>
    <t>LM160294379</t>
  </si>
  <si>
    <t>LM150000649</t>
  </si>
  <si>
    <t>BERNARD , DUSTIN EDWARD ALBERTO</t>
  </si>
  <si>
    <t>LM120217727</t>
  </si>
  <si>
    <t>ROMERO , VICTOR ARMANDO</t>
  </si>
  <si>
    <t>LM160015916</t>
  </si>
  <si>
    <t>SAWH , JIMMY</t>
  </si>
  <si>
    <t>TRI</t>
  </si>
  <si>
    <t>LM160082258</t>
  </si>
  <si>
    <t>RODRIGUEZ CUMANA, PATRICIA MARIA</t>
  </si>
  <si>
    <t>LM140314535</t>
  </si>
  <si>
    <t>QUEZADA VILLAMAN, YOKAYRA JACQUELINE</t>
  </si>
  <si>
    <t>LM150025488</t>
  </si>
  <si>
    <t>PARRY , EWAN LEWIS CRICHTON</t>
  </si>
  <si>
    <t>LM150216126</t>
  </si>
  <si>
    <t>DOS SANTOS CARVALHO, ELIDIA MARA</t>
  </si>
  <si>
    <t>LM160161476</t>
  </si>
  <si>
    <t>BARBA DE BARRANTES, CECILIA</t>
  </si>
  <si>
    <t>LM150143471</t>
  </si>
  <si>
    <t>MARTINEZ ALFARO, LUISDEL</t>
  </si>
  <si>
    <t>LM160195686</t>
  </si>
  <si>
    <t>BARTOLI , MARCO</t>
  </si>
  <si>
    <t>LM160248461</t>
  </si>
  <si>
    <t>HUAMANCHUMO GARCIA VAN VLIET, NORA LUISA</t>
  </si>
  <si>
    <t>LM150098832</t>
  </si>
  <si>
    <t>SANCHEZ LOPEZ, SABRINA MARIANA</t>
  </si>
  <si>
    <t>LM140280582</t>
  </si>
  <si>
    <t>PEREYRA , EBER HERNAN</t>
  </si>
  <si>
    <t>LM160263840</t>
  </si>
  <si>
    <t>LM160025530</t>
  </si>
  <si>
    <t>WILLIS , LYNDA CAROL</t>
  </si>
  <si>
    <t>LM160292347</t>
  </si>
  <si>
    <t>GONZALEZ LA ROSA, HERTZ LENNY</t>
  </si>
  <si>
    <t>LM160008254</t>
  </si>
  <si>
    <t>LEVINE , ADAM DUSTIN</t>
  </si>
  <si>
    <t>LM160262144</t>
  </si>
  <si>
    <t>HERMSE , KENNETH JOHN</t>
  </si>
  <si>
    <t>LM160031245</t>
  </si>
  <si>
    <t>SIERRA SANTAMARIA, DEYSI ROCIO</t>
  </si>
  <si>
    <t>LM150174043</t>
  </si>
  <si>
    <t>SOTO PAREDES, MARIA ALEJANDRA</t>
  </si>
  <si>
    <t>LM150091662</t>
  </si>
  <si>
    <t>JARPA CORREA, XIMENA CECILIA</t>
  </si>
  <si>
    <t>LM160081719</t>
  </si>
  <si>
    <t>RUBIO MOYA, DANIELA ALEXANDRA</t>
  </si>
  <si>
    <t>LM150299098</t>
  </si>
  <si>
    <t>ONG , ARIEL ARCEBUCHE</t>
  </si>
  <si>
    <t>LM160251808</t>
  </si>
  <si>
    <t>STALY , RICHARD</t>
  </si>
  <si>
    <t>LM180362385</t>
  </si>
  <si>
    <t>LARA SANCHEZ, ALEXIS RAFAEL</t>
  </si>
  <si>
    <t>LM170258963</t>
  </si>
  <si>
    <t>SANCHEZ PEREZ, SANDRA</t>
  </si>
  <si>
    <t>LM170433392</t>
  </si>
  <si>
    <t>FALCON TUANAMA, JOSELYN MAGALY</t>
  </si>
  <si>
    <t>LM190230486</t>
  </si>
  <si>
    <t>GUEDEZ AULAR, LISANDRA JOSE</t>
  </si>
  <si>
    <t>LM170477601</t>
  </si>
  <si>
    <t>POLMAN , WILHELMUS JOHANNES</t>
  </si>
  <si>
    <t>LM180091846</t>
  </si>
  <si>
    <t>GONZALEZ MONSALVE, FRANCIS CAROLINA</t>
  </si>
  <si>
    <t>GARCIA ROJAS, MANUEL ALEJANDRO</t>
  </si>
  <si>
    <t>LM170402888</t>
  </si>
  <si>
    <t>BENEDETTI OTAOLA, JESUS EDUARDO</t>
  </si>
  <si>
    <t>MANSOUR , DANY KOREEL</t>
  </si>
  <si>
    <t>LM180081364</t>
  </si>
  <si>
    <t>LANDA BOSCHETTI, MARIANO ARTURO</t>
  </si>
  <si>
    <t>LM170241232</t>
  </si>
  <si>
    <t>SEVILLANO GACIMARTIN, FERNANDO</t>
  </si>
  <si>
    <t>LM180198035</t>
  </si>
  <si>
    <t>NAVARRO RAMIREZ, MARIA FIDELINA</t>
  </si>
  <si>
    <t>LM170127954</t>
  </si>
  <si>
    <t>MENDEZ MONTES, ROGER JOHAN</t>
  </si>
  <si>
    <t>LM190121810</t>
  </si>
  <si>
    <t>DOBRICK , BERTRAM ROGER</t>
  </si>
  <si>
    <t>LM190076562</t>
  </si>
  <si>
    <t>CALVO CASTRO, CARLOS CESAR</t>
  </si>
  <si>
    <t>LM170455052</t>
  </si>
  <si>
    <t>LM170236172</t>
  </si>
  <si>
    <t>PADILLA MUNGUIA, ELENA MARGARITA</t>
  </si>
  <si>
    <t>SAEZ MARTINEZ, PABLO</t>
  </si>
  <si>
    <t>LM170444651</t>
  </si>
  <si>
    <t>NERY FIGUEIREDO, ANDRE LUIS</t>
  </si>
  <si>
    <t>SANTIAGO , DAPHNE</t>
  </si>
  <si>
    <t>LM170101802</t>
  </si>
  <si>
    <t>HERNÁNDEZ HORNES, MANUEL ARCANGEL</t>
  </si>
  <si>
    <t>LM190011373</t>
  </si>
  <si>
    <t>MEDER , GEOFFROY</t>
  </si>
  <si>
    <t>LM180129500</t>
  </si>
  <si>
    <t>VALTOLINA , CRISTIANO SIMONE</t>
  </si>
  <si>
    <t>NOGUERA CORTEZ, BULMARO ANTONIO</t>
  </si>
  <si>
    <t>LM180120029</t>
  </si>
  <si>
    <t>PIMENTEL GALVAN, ESTEFANY</t>
  </si>
  <si>
    <t>LM170351016</t>
  </si>
  <si>
    <t>VARGAS ACOSTA, JOHANA MARCELA</t>
  </si>
  <si>
    <t>LM190353108</t>
  </si>
  <si>
    <t>RIOS GARZON, LESSLIE CATALINA</t>
  </si>
  <si>
    <t>VALLETTA ANNECCHINO, LEONARDO ANTONIO</t>
  </si>
  <si>
    <t>LM180183666</t>
  </si>
  <si>
    <t>BAKER , TIMOTHY RUSSELL</t>
  </si>
  <si>
    <t>LM170444560</t>
  </si>
  <si>
    <t>PUYOL TROISI, SANTIAGO ANDRÉS</t>
  </si>
  <si>
    <t>LM170461260</t>
  </si>
  <si>
    <t>GARCIA PEREZ, FELIX</t>
  </si>
  <si>
    <t>LM180039258</t>
  </si>
  <si>
    <t>ANTON SANCHEZ, ALBERTO</t>
  </si>
  <si>
    <t>LM180160389</t>
  </si>
  <si>
    <t>CARAPAICA MARCANO, JESSICA NAIRET</t>
  </si>
  <si>
    <t>LM170143037</t>
  </si>
  <si>
    <t>ENRIQUEZ CALLE, YUSSY ZULEY</t>
  </si>
  <si>
    <t>LM170151313</t>
  </si>
  <si>
    <t>ORELLANO JIMENEZ, JORGE ANTONIO</t>
  </si>
  <si>
    <t>LM170063675</t>
  </si>
  <si>
    <t>FAJARDO ORTIZ, MARTHA ANDREINA</t>
  </si>
  <si>
    <t>LM180016361</t>
  </si>
  <si>
    <t>CAVALIERE LEDEZMA, NEUGIN MARIA</t>
  </si>
  <si>
    <t>LM190039752</t>
  </si>
  <si>
    <t>MORAGA SUCE, JOSE ADAN</t>
  </si>
  <si>
    <t>LM180069109</t>
  </si>
  <si>
    <t>CALDERON ROMERO, PABLO ROBERTO</t>
  </si>
  <si>
    <t>CEDEÑO QUIJADA, ELIESER JOSUE</t>
  </si>
  <si>
    <t>LM170069079</t>
  </si>
  <si>
    <t>LEYVA CHAVEZ, STEVE DAVIES</t>
  </si>
  <si>
    <t>FLOREZ CASTAÑO, MARIA ALEXANDRA</t>
  </si>
  <si>
    <t>LM170061417</t>
  </si>
  <si>
    <t>ZEDAM , PHILIPPE GUY NORBERT</t>
  </si>
  <si>
    <t>LM180047953</t>
  </si>
  <si>
    <t>BRUNK , KATHARINE SUZANNE</t>
  </si>
  <si>
    <t>LM180168557</t>
  </si>
  <si>
    <t>HADRI , ISSAM</t>
  </si>
  <si>
    <t>LM170130007</t>
  </si>
  <si>
    <t>HINOSTROZA GUIJARRO, PAULA</t>
  </si>
  <si>
    <t>LM180012382</t>
  </si>
  <si>
    <t>PARUSSOLO , GIOVANNI</t>
  </si>
  <si>
    <t>LM170201374</t>
  </si>
  <si>
    <t>HUANG , YU-CHING</t>
  </si>
  <si>
    <t>LM180361903</t>
  </si>
  <si>
    <t>XIA , LEYUAN</t>
  </si>
  <si>
    <t>LM170089641</t>
  </si>
  <si>
    <t>ALATZAKIS LAMA, SOTIRIOS</t>
  </si>
  <si>
    <t>LM190206587</t>
  </si>
  <si>
    <t>NENINGER ECHAVARRIA, MAYKEL</t>
  </si>
  <si>
    <t>FAVERO GÓMEZ, ROSSANA PAOLA MARIA</t>
  </si>
  <si>
    <t>SRI</t>
  </si>
  <si>
    <t>LM180232696</t>
  </si>
  <si>
    <t>RIVAS , YAJAIRA COROMOTO</t>
  </si>
  <si>
    <t>LM170387036</t>
  </si>
  <si>
    <t>ROYO SANTAMERA, MARTA JARA</t>
  </si>
  <si>
    <t>DIAZ , MAURYN NINOSKA</t>
  </si>
  <si>
    <t>LM180084999</t>
  </si>
  <si>
    <t>VILLALÓN HERNANDO, JUAN</t>
  </si>
  <si>
    <t>LM170159002</t>
  </si>
  <si>
    <t>FEBRES LOPEZ, GABRIEL ARMANDO</t>
  </si>
  <si>
    <t>LM180131276</t>
  </si>
  <si>
    <t>VICTORIA HERNANDEZ, NELSON DE JESUS</t>
  </si>
  <si>
    <t>LM170379839</t>
  </si>
  <si>
    <t>PATERNINA ALVAREZ, ETILVIA LUCILA</t>
  </si>
  <si>
    <t>DIAZ PEREZ, MARCOS</t>
  </si>
  <si>
    <t>LM170105819</t>
  </si>
  <si>
    <t>AHMAD , FIAZ</t>
  </si>
  <si>
    <t>LM180615421</t>
  </si>
  <si>
    <t>DELGADO CASTRO, LUZ EDITH</t>
  </si>
  <si>
    <t>LM170418093</t>
  </si>
  <si>
    <t>APARICIO OROZCO, FRANCISCO JAVIER</t>
  </si>
  <si>
    <t>RAMIREZ RIVERO, ALAIN</t>
  </si>
  <si>
    <t>MONCADA ROJAS, RAF ROBBERY</t>
  </si>
  <si>
    <t>LM170216297</t>
  </si>
  <si>
    <t>ALVAREZ OLANO, DANIELA YANETH</t>
  </si>
  <si>
    <t>LM170071951</t>
  </si>
  <si>
    <t>LM180598792</t>
  </si>
  <si>
    <t>DUMES ARIAS, HERNAN ANIBAL</t>
  </si>
  <si>
    <t>LM170290606</t>
  </si>
  <si>
    <t>ALCANTARA BRUNO, MANUEL CLEMENT</t>
  </si>
  <si>
    <t>LM190263546</t>
  </si>
  <si>
    <t>ASKINS , JUSTIN WALLACE</t>
  </si>
  <si>
    <t>LM180197940</t>
  </si>
  <si>
    <t>AMURRIO BECERRA, CARLA ISABEL</t>
  </si>
  <si>
    <t>LM170352926</t>
  </si>
  <si>
    <t>SANCHEZ GARCIA, JUAN VICTOR</t>
  </si>
  <si>
    <t>LM180419682</t>
  </si>
  <si>
    <t>YAÑEZ CARABALLO, CARLOS ENRIQUE</t>
  </si>
  <si>
    <t>ZURITA POZO, RADY CESAR</t>
  </si>
  <si>
    <t>LM170248564</t>
  </si>
  <si>
    <t>GOMEZ SALAZAR, JULISSA RENEE</t>
  </si>
  <si>
    <t>LM180053269</t>
  </si>
  <si>
    <t>SAERA GALLEN, JOAQUIN</t>
  </si>
  <si>
    <t>LM160342116</t>
  </si>
  <si>
    <t>LM170066141</t>
  </si>
  <si>
    <t>LAMA BELLVER, MARIA ISABEL</t>
  </si>
  <si>
    <t>LM180014964</t>
  </si>
  <si>
    <t>TORRES MARTIN, JUAN GABRIEL</t>
  </si>
  <si>
    <t>LM180380220</t>
  </si>
  <si>
    <t>INGOLD , CHARLES, HENRY, JEAN</t>
  </si>
  <si>
    <t>GONZALEZ MILLAN, JOSE HUMBERTO</t>
  </si>
  <si>
    <t>LM180156634</t>
  </si>
  <si>
    <t>WEIMANN - GUARDIA , NATALIA JOANNA</t>
  </si>
  <si>
    <t>PEDEFERRI DE GIAMBATTISTA , FRANCO</t>
  </si>
  <si>
    <t>LM170462738</t>
  </si>
  <si>
    <t>CARMONA , MARIANA</t>
  </si>
  <si>
    <t>LM170210570</t>
  </si>
  <si>
    <t>TORRES , ANNY YUDELIS</t>
  </si>
  <si>
    <t>LM170147988</t>
  </si>
  <si>
    <t>IRGENS-BERNALES , ELISABETH RHEA</t>
  </si>
  <si>
    <t>LM170096209</t>
  </si>
  <si>
    <t>GARNIER ÉP. LOPEZ , MARIELLE, LUCIENNE</t>
  </si>
  <si>
    <t>LM170276895</t>
  </si>
  <si>
    <t>CAMPODONICO HOLGUIN, CARLA CRISTINA</t>
  </si>
  <si>
    <t>LM160308684</t>
  </si>
  <si>
    <t>MCKAY , DANIEL ANDREW</t>
  </si>
  <si>
    <t>LM160338508</t>
  </si>
  <si>
    <t>LUNA , VICENTE OMAR</t>
  </si>
  <si>
    <t>PATRONO , GERALDINE</t>
  </si>
  <si>
    <t>LM180072087</t>
  </si>
  <si>
    <t>BEVANS MORAES, RICARDO ALEJANDRO</t>
  </si>
  <si>
    <t>LM180528168</t>
  </si>
  <si>
    <t>RUIZ JERONIMO, IGNACIO MARIA</t>
  </si>
  <si>
    <t>LM170477669</t>
  </si>
  <si>
    <t>BENJUMEA ARANGO, SANDRA LILIANA</t>
  </si>
  <si>
    <t>LM170463831</t>
  </si>
  <si>
    <t>SANFILIPPO BEL, MARIA CELESTE</t>
  </si>
  <si>
    <t>PLAS , HUGO PAUL HADRIEN</t>
  </si>
  <si>
    <t>YAKOVCHENKO , YULIA</t>
  </si>
  <si>
    <t>LM180103604</t>
  </si>
  <si>
    <t>ORTIZ HERNANDEZ, AGUSTIN ALFONSO</t>
  </si>
  <si>
    <t>LM170044168</t>
  </si>
  <si>
    <t>ESCALANTE BARRANCO, MARIA CENAIDA</t>
  </si>
  <si>
    <t>LM180287928</t>
  </si>
  <si>
    <t>O‘DRISCOLL , PAUL AUSTIN</t>
  </si>
  <si>
    <t>LM180397272</t>
  </si>
  <si>
    <t>MORALES PEREZ, RODOLFO</t>
  </si>
  <si>
    <t>LM180330165</t>
  </si>
  <si>
    <t>SANCHEZ GIRON, JEYLI IRALIS</t>
  </si>
  <si>
    <t>LM180680274</t>
  </si>
  <si>
    <t>DOMENICO CESTARI , ADRIANA</t>
  </si>
  <si>
    <t>LM170236235</t>
  </si>
  <si>
    <t>BRUNSTING , JADE ISADORA</t>
  </si>
  <si>
    <t>LM180065388</t>
  </si>
  <si>
    <t>LEIBOVITCH , OFIR</t>
  </si>
  <si>
    <t>LM170026115</t>
  </si>
  <si>
    <t>VASQUEZ SANTANA, AGUSTIN</t>
  </si>
  <si>
    <t>LM170316365</t>
  </si>
  <si>
    <t>LUO , CUIHONG</t>
  </si>
  <si>
    <t>LM170390965</t>
  </si>
  <si>
    <t>KIM , CHEONGKYUN</t>
  </si>
  <si>
    <t>LM170242126</t>
  </si>
  <si>
    <t>GARCIA GONZALES, BLANCA ELENA</t>
  </si>
  <si>
    <t>LM170131390</t>
  </si>
  <si>
    <t>MENA TAMANI, DIANA LILIBETH</t>
  </si>
  <si>
    <t>LM190228939</t>
  </si>
  <si>
    <t>CEDEÑO PEREZ, MARIA ESTELA</t>
  </si>
  <si>
    <t>LM180436237</t>
  </si>
  <si>
    <t>PEÑA PACHECO, ALBANIS</t>
  </si>
  <si>
    <t>LM190202462</t>
  </si>
  <si>
    <t>BERKSTRESSER , JAROD DWIGHT</t>
  </si>
  <si>
    <t>LM180199989</t>
  </si>
  <si>
    <t>DIAZ CARVAJAL, YUSMARY JOSEFINA</t>
  </si>
  <si>
    <t>TOZZI , MASSIMILIANO</t>
  </si>
  <si>
    <t>LM190007607</t>
  </si>
  <si>
    <t>HARVEY , TERRY HOWARD</t>
  </si>
  <si>
    <t>KEMPIS LUGO, OLENKA CAROLINA</t>
  </si>
  <si>
    <t>LM170294870</t>
  </si>
  <si>
    <t>GONZÁLEZ LÓPEZ, JONATAN</t>
  </si>
  <si>
    <t>MEDINA MONCADA, JACINTO ALIRIO</t>
  </si>
  <si>
    <t>LM170266022</t>
  </si>
  <si>
    <t>MAJANO MORENO, ERIKA ROSANA</t>
  </si>
  <si>
    <t>LM170300604</t>
  </si>
  <si>
    <t>TORREJON PORRAS, MANYERLIN ISNAYS</t>
  </si>
  <si>
    <t>LM190125391</t>
  </si>
  <si>
    <t>MARTINEZ GIMENEZ, WILLIAM</t>
  </si>
  <si>
    <t>LM180116349</t>
  </si>
  <si>
    <t>BILIK , ANNA</t>
  </si>
  <si>
    <t>LM180622465</t>
  </si>
  <si>
    <t>BETANCUR CLAROS, GERSON ALBERTO</t>
  </si>
  <si>
    <t>LM180251352</t>
  </si>
  <si>
    <t>POPOTEUR ZAPATA, JOSE ERMANUEL</t>
  </si>
  <si>
    <t>LM170159744</t>
  </si>
  <si>
    <t>VARGAS , DAVID KEVIN</t>
  </si>
  <si>
    <t>LM180019670</t>
  </si>
  <si>
    <t>LOPEZ CERNA, JHOSELYN LAURA</t>
  </si>
  <si>
    <t>RIAÑO GELÍN, ADRIÁN</t>
  </si>
  <si>
    <t>LM160307653</t>
  </si>
  <si>
    <t>QUIROZ JARAMILLO, JORGE EDUARDO</t>
  </si>
  <si>
    <t>DAPENA RAMIL, SANTIAGO</t>
  </si>
  <si>
    <t>LM180512004</t>
  </si>
  <si>
    <t>EVERARDO SOTO, OSCAR ALBERTO</t>
  </si>
  <si>
    <t>VASQUEZ AZUAJE, VICTOR ALEXIS</t>
  </si>
  <si>
    <t>LM170023802</t>
  </si>
  <si>
    <t>TELLO SUAREZ, JENINFERY</t>
  </si>
  <si>
    <t>LM190097373</t>
  </si>
  <si>
    <t>IDDENDEN , LEWIS JAMES</t>
  </si>
  <si>
    <t>LM170322288</t>
  </si>
  <si>
    <t>LM170324445</t>
  </si>
  <si>
    <t>OREJUELA GARCIA, ARIMLUS ALICIA</t>
  </si>
  <si>
    <t>LM170417119</t>
  </si>
  <si>
    <t>VERSHININ , MAXIM</t>
  </si>
  <si>
    <t>LM180339364</t>
  </si>
  <si>
    <t>FERNANDEZ SUAREZ, RAFAEL ERNESTO</t>
  </si>
  <si>
    <t>LM170030659</t>
  </si>
  <si>
    <t>FERRER FARNIER, MARIA MAGDALENA</t>
  </si>
  <si>
    <t>LM170472397</t>
  </si>
  <si>
    <t>ALA ALA, MELQUIADES</t>
  </si>
  <si>
    <t>LM170221436</t>
  </si>
  <si>
    <t>MELIPIL SAAVEDRA, MARISEL ALICIA</t>
  </si>
  <si>
    <t>LM170466325</t>
  </si>
  <si>
    <t>HERNANDEZ RANGEL, FRANCISCO ADRIAN</t>
  </si>
  <si>
    <t>LM170234718</t>
  </si>
  <si>
    <t>HERRERA LAGOS, HERNÁN EDUARDO</t>
  </si>
  <si>
    <t>LM180357984</t>
  </si>
  <si>
    <t>KOSMOS , SLAVEN</t>
  </si>
  <si>
    <t>LM170352164</t>
  </si>
  <si>
    <t>ANTOLI GARCIA, JORDI</t>
  </si>
  <si>
    <t>ORELLANA CASTELLON, RODRIGO MAURICIO</t>
  </si>
  <si>
    <t>LM170033286</t>
  </si>
  <si>
    <t>ZURITA POZO, ALDO MARCELO</t>
  </si>
  <si>
    <t>LM170344082</t>
  </si>
  <si>
    <t>TABARY , RODERICK</t>
  </si>
  <si>
    <t>LM180104740</t>
  </si>
  <si>
    <t>BERRIZBEITIA PEREZ, GISELA TERESITA</t>
  </si>
  <si>
    <t>RODRIGUEZ TAZON, WILMAR GABRIELA</t>
  </si>
  <si>
    <t>OJEDA CABALLERO, OMAIRA ELIZABETH</t>
  </si>
  <si>
    <t>LM170473129</t>
  </si>
  <si>
    <t>IZZO DE SALAMANCA, ROBERTA CRISTINA</t>
  </si>
  <si>
    <t>SANCHEZ RAMIREZ, EDUARD JESUS</t>
  </si>
  <si>
    <t>LM160318789</t>
  </si>
  <si>
    <t>PITA GARCIA, NETZER DANIEL</t>
  </si>
  <si>
    <t>LM170376460</t>
  </si>
  <si>
    <t>MARIA MORALES, ROCIO DEL ALBA</t>
  </si>
  <si>
    <t>LM180009317</t>
  </si>
  <si>
    <t>LEDEZMA CASTRO, OLAZHIR RADAMES</t>
  </si>
  <si>
    <t>LM180536460</t>
  </si>
  <si>
    <t>GOTOPO MALDONADO, JEAN PAUL</t>
  </si>
  <si>
    <t>LM170010838</t>
  </si>
  <si>
    <t>CABALLERO CUELLAR, GERMAN KIEL</t>
  </si>
  <si>
    <t>REY BLANCO - HORTIGUERA, ARTURO</t>
  </si>
  <si>
    <t>LM190214771</t>
  </si>
  <si>
    <t>JOUVENAT , FREDDY CHARLES</t>
  </si>
  <si>
    <t>LM190088224</t>
  </si>
  <si>
    <t>DELGADO HERNANDEZ, RAQUEL TIBIZAY</t>
  </si>
  <si>
    <t>ZAMORA LOPEZ, YASSER ANTONIO</t>
  </si>
  <si>
    <t>LM190103526</t>
  </si>
  <si>
    <t>FERNANDEZ NOGUERA, YENNYS MARGARITA</t>
  </si>
  <si>
    <t>BRÉON , LAURENT</t>
  </si>
  <si>
    <t>LM160302488</t>
  </si>
  <si>
    <t>TOLEDO ALCALA, NELSON JAVIER</t>
  </si>
  <si>
    <t>LM170417658</t>
  </si>
  <si>
    <t>FRANÇA DOS SANTOS, NATALIA</t>
  </si>
  <si>
    <t>LM190297949</t>
  </si>
  <si>
    <t>MIRELLES MORA, GENESIS SARAY</t>
  </si>
  <si>
    <t>LM170090935</t>
  </si>
  <si>
    <t>SANICO SATIRA, FELICIDAD</t>
  </si>
  <si>
    <t>ORTEGOZA RISSO, BETTY MARGARITA</t>
  </si>
  <si>
    <t>LEAL MORALES, ELIBIO</t>
  </si>
  <si>
    <t>LM180190479</t>
  </si>
  <si>
    <t>MCDONALD-WILLIAMS , JASMINE LARA</t>
  </si>
  <si>
    <t>JIMENEZ LOPEZ, GENLIVERT JAVIER</t>
  </si>
  <si>
    <t>LM180001205</t>
  </si>
  <si>
    <t>REATEGUI ZERPA, REGINA ELOISA</t>
  </si>
  <si>
    <t>LM180640940</t>
  </si>
  <si>
    <t>MATAMOROS ROSELL, GISEL</t>
  </si>
  <si>
    <t>BALZAN PADILLA, MARTHA INGRID</t>
  </si>
  <si>
    <t>LM140313629</t>
  </si>
  <si>
    <t>ERTE , MARINA</t>
  </si>
  <si>
    <t>LM150036046</t>
  </si>
  <si>
    <t>RAMIREZ ACEVEDO, YOBAN DANILO</t>
  </si>
  <si>
    <t>LM150052623</t>
  </si>
  <si>
    <t>GULLBINA , ELENA EVGEÑEVNA</t>
  </si>
  <si>
    <t>LM150243384</t>
  </si>
  <si>
    <t>MONCAYO CORTES, ANTONIO</t>
  </si>
  <si>
    <t>LM160237465</t>
  </si>
  <si>
    <t>CLARYSSE , ANAÏS</t>
  </si>
  <si>
    <t>LM140302243</t>
  </si>
  <si>
    <t>CRESPO GUZMAN, ENRIQUE JUAN</t>
  </si>
  <si>
    <t>LM150250374</t>
  </si>
  <si>
    <t>TRINIDAD CUSTODIO, ANTONY ALCIDE</t>
  </si>
  <si>
    <t>LM160223228</t>
  </si>
  <si>
    <t>VINTILESCU , DANA GABRIELA</t>
  </si>
  <si>
    <t>LM160183019</t>
  </si>
  <si>
    <t>NADDEO MONTOYA, JORGE FERNANDO</t>
  </si>
  <si>
    <t>LM160184488</t>
  </si>
  <si>
    <t>MARCATTO GOMES, MARIANA</t>
  </si>
  <si>
    <t>LM160116791</t>
  </si>
  <si>
    <t>CASCONE , ROBERTO</t>
  </si>
  <si>
    <t>LM160188780</t>
  </si>
  <si>
    <t>BEEBY , ALBERT HENRY</t>
  </si>
  <si>
    <t>LM150262656</t>
  </si>
  <si>
    <t>COUTO SOTO, JOSE ANTONIO</t>
  </si>
  <si>
    <t>LM160199442</t>
  </si>
  <si>
    <t>BUITRAGO HERNANDEZ, WILLIAM</t>
  </si>
  <si>
    <t>LM160156271</t>
  </si>
  <si>
    <t>GORDILLO GONZALEZ, JULIETH ALEJANDRA</t>
  </si>
  <si>
    <t>LM160190377</t>
  </si>
  <si>
    <t>EXPÓSITO RODRÍGUEZ, CAMILA</t>
  </si>
  <si>
    <t>LM160144865</t>
  </si>
  <si>
    <t>BONILLA LOPEZ, JOHANA ANDREA</t>
  </si>
  <si>
    <t>LM150137686</t>
  </si>
  <si>
    <t>SANCHEZ , PEDRO ALFREDO</t>
  </si>
  <si>
    <t>LM160152521</t>
  </si>
  <si>
    <t>AZOUG , FARID</t>
  </si>
  <si>
    <t>LM150018836</t>
  </si>
  <si>
    <t>RESMELLA BORREGO, JORGE</t>
  </si>
  <si>
    <t>LM150016747</t>
  </si>
  <si>
    <t>KALITSIS , ELENI AMANDA</t>
  </si>
  <si>
    <t>LM160047979</t>
  </si>
  <si>
    <t>MARTELL RUIZ, JUNIOR GREGORY</t>
  </si>
  <si>
    <t>LM160097618</t>
  </si>
  <si>
    <t>BLANCHETEAU VERA, JACQUELINE ANDREA</t>
  </si>
  <si>
    <t>LM150075199</t>
  </si>
  <si>
    <t>ARBOLEDA CASTAÑO, EDWARD MAURICIO</t>
  </si>
  <si>
    <t>LM160062152</t>
  </si>
  <si>
    <t>AYAZ , KAMRAN</t>
  </si>
  <si>
    <t>LM150206917</t>
  </si>
  <si>
    <t>ESCAJADILLO BOTERO, ANA ISABEL</t>
  </si>
  <si>
    <t>LM160072188</t>
  </si>
  <si>
    <t>LÓPEZ ARANCIBIA, ISRAEL NEHEMIAS</t>
  </si>
  <si>
    <t>LM150165766</t>
  </si>
  <si>
    <t>GONZALEZ ZABALLOS, IRMA</t>
  </si>
  <si>
    <t>LM150228737</t>
  </si>
  <si>
    <t>LM150165753</t>
  </si>
  <si>
    <t>HENOT , DANIEL</t>
  </si>
  <si>
    <t>LM150156348</t>
  </si>
  <si>
    <t>ORTIZ RUIZ, PAUBLA JULIANA</t>
  </si>
  <si>
    <t>LM160259036</t>
  </si>
  <si>
    <t>ESCOBAR MARTINEZ, SUSANA</t>
  </si>
  <si>
    <t>LM160265596</t>
  </si>
  <si>
    <t>BLASI RAMON, AINA</t>
  </si>
  <si>
    <t>LM160245298</t>
  </si>
  <si>
    <t>GUENGUE RODRIGUEZ, CARLOMAGNO</t>
  </si>
  <si>
    <t>LM150298708</t>
  </si>
  <si>
    <t>OLIVERA GOMEZ, GLADYS MONICA</t>
  </si>
  <si>
    <t>LM190114265</t>
  </si>
  <si>
    <t>MURILLO ZAMORA, YARITZA SUSANA</t>
  </si>
  <si>
    <t>LM170187900</t>
  </si>
  <si>
    <t>YOVERA CHACON, JOSE NOLIS</t>
  </si>
  <si>
    <t>LM180271789</t>
  </si>
  <si>
    <t>SVOBODA , LEANDRO ARIEL</t>
  </si>
  <si>
    <t>MOHAMED , YASSER MOHAMED FAHMY MOHAMED TAWFIK</t>
  </si>
  <si>
    <t>LM170434931</t>
  </si>
  <si>
    <t>ENAMORADO SORIO, MARICEL</t>
  </si>
  <si>
    <t>LM170356326</t>
  </si>
  <si>
    <t>INIUTIN , DMYTRO</t>
  </si>
  <si>
    <t>LM170407555</t>
  </si>
  <si>
    <t>HOUGHTON GOMEZ, JORGE ERNESTO</t>
  </si>
  <si>
    <t>LM180145837</t>
  </si>
  <si>
    <t>CARRASCO KRUMIENSCH, ALFREDO THOMAS</t>
  </si>
  <si>
    <t>LM170050109</t>
  </si>
  <si>
    <t>MÁS ROSSO, CRISTINA MABEL</t>
  </si>
  <si>
    <t>LM160313685</t>
  </si>
  <si>
    <t>ROMERO GUTIERREZ, JUAN CARLOS</t>
  </si>
  <si>
    <t>LM170310256</t>
  </si>
  <si>
    <t>LM170447071</t>
  </si>
  <si>
    <t>CASTILLO DE BAYONA, JACKELINE MAGALY</t>
  </si>
  <si>
    <t>LM160297846</t>
  </si>
  <si>
    <t>VILAS-BOAS DE MEIRELES ARRIOLA, RITA</t>
  </si>
  <si>
    <t>LM180648787</t>
  </si>
  <si>
    <t>TORRES GUILLEUMA, PEDRO PATRICIO</t>
  </si>
  <si>
    <t>LM170319953</t>
  </si>
  <si>
    <t>MARRERO CHÁVEZ, YANEISY</t>
  </si>
  <si>
    <t>LM170163386</t>
  </si>
  <si>
    <t>MORENO BURGOS, ENRIQUETA AMELIA</t>
  </si>
  <si>
    <t>LM190333386</t>
  </si>
  <si>
    <t>SERAFINCEANU , LAURA ALEXANDRA</t>
  </si>
  <si>
    <t>LM170427227</t>
  </si>
  <si>
    <t>CAYO LOPEZ, HANS FELIPE</t>
  </si>
  <si>
    <t>LM190250942</t>
  </si>
  <si>
    <t>RODRIGUEZ , HECTOR</t>
  </si>
  <si>
    <t>PEREDA PEÑA, FRANCISCO JAVIER</t>
  </si>
  <si>
    <t>LM170442441</t>
  </si>
  <si>
    <t>VASQUEZ MONTERO, RUBEN ANTONIO</t>
  </si>
  <si>
    <t>LM170190256</t>
  </si>
  <si>
    <t>RENGIFO JAVA, KELLY GREISY</t>
  </si>
  <si>
    <t>RIVERO FABBRO, SILVANA STEFANIA</t>
  </si>
  <si>
    <t>SORBO , ANTONIO</t>
  </si>
  <si>
    <t>KUMARI , SEEMA</t>
  </si>
  <si>
    <t>SCHMITZ , JEAN JOSEPH N.</t>
  </si>
  <si>
    <t>LM170400494</t>
  </si>
  <si>
    <t>SANZ DE LEYVA, MARIUXY DUBRASCA</t>
  </si>
  <si>
    <t>LM170270303</t>
  </si>
  <si>
    <t>VELASQUEZ FLORIAN, ROSELMA</t>
  </si>
  <si>
    <t>LM170431379</t>
  </si>
  <si>
    <t>CALDAS VARGAS, MARIA XIMENA</t>
  </si>
  <si>
    <t>LM160327041</t>
  </si>
  <si>
    <t>VIZCONDE LOAYZA, CECILIA MARGARITA</t>
  </si>
  <si>
    <t>LM180448659</t>
  </si>
  <si>
    <t>LABORIA BRULL, MARIA ROSA</t>
  </si>
  <si>
    <t>CUBERO ILARRAZA, EDDY MARGARITA</t>
  </si>
  <si>
    <t>LM180362251</t>
  </si>
  <si>
    <t>GONZALEZ ARTIGAS, CARLOS FERNANDO</t>
  </si>
  <si>
    <t>LM190093214</t>
  </si>
  <si>
    <t>SPADONI , MONIA</t>
  </si>
  <si>
    <t>GONZALEZ VALDEZ, JOSE LUIS</t>
  </si>
  <si>
    <t>LM180104332</t>
  </si>
  <si>
    <t>RUCKER , JEFFREY ALLEN</t>
  </si>
  <si>
    <t>LM180002428</t>
  </si>
  <si>
    <t>VAN DER MOLEN , ANTJE ELISABETH</t>
  </si>
  <si>
    <t>LM180030637</t>
  </si>
  <si>
    <t>ARCE MUÑOZ, KRISTEL DE LOS ANGELES</t>
  </si>
  <si>
    <t>CIVIRA ISCURPE, ROMER ALEXANDER</t>
  </si>
  <si>
    <t>HELLMUND DIQUEZ, JUAN IGNACIO</t>
  </si>
  <si>
    <t>LM160315684</t>
  </si>
  <si>
    <t>NORIEGA LOPEZ, RICARDO DARIO</t>
  </si>
  <si>
    <t>LM180304998</t>
  </si>
  <si>
    <t>GIMENEZ CORTES, ENRIQUE JAVIER</t>
  </si>
  <si>
    <t>LM170125656</t>
  </si>
  <si>
    <t>ANDERSON , EDWARD M</t>
  </si>
  <si>
    <t>LM170338540</t>
  </si>
  <si>
    <t>VALENCOSO BURILLO, SERGIO</t>
  </si>
  <si>
    <t>LM180339682</t>
  </si>
  <si>
    <t>VILORIA CASTILLO, INDIRA AMARU</t>
  </si>
  <si>
    <t>ALARCON RAMIREZ, STEFANI AUDIMAR</t>
  </si>
  <si>
    <t>LM170122933</t>
  </si>
  <si>
    <t>CABALLOS NANCLARES, RAFAEL</t>
  </si>
  <si>
    <t>LM180207949</t>
  </si>
  <si>
    <t>QUIROZ SUQUILANDA, WILMER FRANKLIN</t>
  </si>
  <si>
    <t>LM180281387</t>
  </si>
  <si>
    <t>DIEZ LOPEZ, AIDA DEL PILAR</t>
  </si>
  <si>
    <t>LM180114855</t>
  </si>
  <si>
    <t>SAURIN GUERRA, YULIENNIS FELICIDAD</t>
  </si>
  <si>
    <t>LM170145850</t>
  </si>
  <si>
    <t>CORDOVA URBINA, NAIROBIS DEL VALLE</t>
  </si>
  <si>
    <t>LM180143141</t>
  </si>
  <si>
    <t>CASTILLO ORELLANA, MARIELA JOSEFINA</t>
  </si>
  <si>
    <t>WU , PEIWEN</t>
  </si>
  <si>
    <t>HERNANDEZ MOLLEJA, ROBERTO AGUSTIN</t>
  </si>
  <si>
    <t>LM170464226</t>
  </si>
  <si>
    <t>ORTIZ ALVARADO, DIXA DOLORES</t>
  </si>
  <si>
    <t>LM180025337</t>
  </si>
  <si>
    <t>PEÑA PEÑA, SARA ALEJANDRA</t>
  </si>
  <si>
    <t>CAÑAS GARCIA, YISELL MILITZA</t>
  </si>
  <si>
    <t>LM170189646</t>
  </si>
  <si>
    <t>RIVAS CHICAS, CLAUDIA LORENA</t>
  </si>
  <si>
    <t>LUTHI , MICHAEL GEORG</t>
  </si>
  <si>
    <t>LM170116751</t>
  </si>
  <si>
    <t>SANTANA SIERRA, YANET</t>
  </si>
  <si>
    <t>LM190185954</t>
  </si>
  <si>
    <t>CARO ORTIZ, SILVIA LEONOR</t>
  </si>
  <si>
    <t>LM170145001</t>
  </si>
  <si>
    <t>LM180415891</t>
  </si>
  <si>
    <t>DEVINCENZI GARCIA, GABRIEL ANDRES</t>
  </si>
  <si>
    <t>LM180512646</t>
  </si>
  <si>
    <t>YRIGOYEN MEDINA, MARIA VERONICA</t>
  </si>
  <si>
    <t>LM180123154</t>
  </si>
  <si>
    <t>DIAZ MOSQUERA, SANDRA PATRICIA</t>
  </si>
  <si>
    <t>LM180124012</t>
  </si>
  <si>
    <t>SEFERI , DZEVAT</t>
  </si>
  <si>
    <t>KOS</t>
  </si>
  <si>
    <t>LM170145911</t>
  </si>
  <si>
    <t>TORBA , BRANIMIR</t>
  </si>
  <si>
    <t>LM170297995</t>
  </si>
  <si>
    <t>MONTES MATA, HILDA ROSA</t>
  </si>
  <si>
    <t>LM160321691</t>
  </si>
  <si>
    <t>CASTILLO RODRIGUEZ, MAULI ASILE</t>
  </si>
  <si>
    <t>OSORIO OSORIO, ROSAURA</t>
  </si>
  <si>
    <t>LM180012628</t>
  </si>
  <si>
    <t>OROZCO PEREZ, HERMAN</t>
  </si>
  <si>
    <t>LM180449299</t>
  </si>
  <si>
    <t>RAMÍREZ DE PAZ, MIRLYN HAYDÉE</t>
  </si>
  <si>
    <t>LM170297408</t>
  </si>
  <si>
    <t>KELLY , BASILIO LERMITO</t>
  </si>
  <si>
    <t>LM180002038</t>
  </si>
  <si>
    <t>ST. ROSE , ALTON CHERVON AKENSMAN</t>
  </si>
  <si>
    <t>SLU</t>
  </si>
  <si>
    <t>LM190083134</t>
  </si>
  <si>
    <t>MATTA BUSTAMANTE, LUIS ENRIQUE</t>
  </si>
  <si>
    <t>LM190301321</t>
  </si>
  <si>
    <t>OCHOA GARCIA, LEOPOLDO ALFREDO</t>
  </si>
  <si>
    <t>LM180615889</t>
  </si>
  <si>
    <t>MALLAFRE CONESA, RAUL</t>
  </si>
  <si>
    <t>LM170019605</t>
  </si>
  <si>
    <t>WILLIAMS , JOHN</t>
  </si>
  <si>
    <t>LM180048016</t>
  </si>
  <si>
    <t>EGUILUZ ALMEYDA, IRWIN JOEL</t>
  </si>
  <si>
    <t>LM170447581</t>
  </si>
  <si>
    <t>VIALLET , NICOLAS LAURENT</t>
  </si>
  <si>
    <t>LM170461113</t>
  </si>
  <si>
    <t>GUEVARA SIGCHO, KARLA ELIZABETH</t>
  </si>
  <si>
    <t>LM180098430</t>
  </si>
  <si>
    <t>SALDARRIAGA RIVERA, CLAUDIA PATRICIA</t>
  </si>
  <si>
    <t>LM170147011</t>
  </si>
  <si>
    <t>BERTORELLI VILLALOBOS, YANELLA DE LOURDES</t>
  </si>
  <si>
    <t>SAVITSKAIA , SOFIA</t>
  </si>
  <si>
    <t>LM170299318</t>
  </si>
  <si>
    <t>MANZANO BRICEÑO, GABRIEL ENRIQUE</t>
  </si>
  <si>
    <t>LM160300867</t>
  </si>
  <si>
    <t>GARNICA ESPINO, AIDEE</t>
  </si>
  <si>
    <t>LM170288574</t>
  </si>
  <si>
    <t>CARRASCO CAVEDA, KIRENIA</t>
  </si>
  <si>
    <t>LM180095226</t>
  </si>
  <si>
    <t>KALMURAND , KATRIN</t>
  </si>
  <si>
    <t>LM180581926</t>
  </si>
  <si>
    <t>PEÑA CASTILLO, YENNYFER EGLE</t>
  </si>
  <si>
    <t>LM170006058</t>
  </si>
  <si>
    <t>ZDRAVKOVIC , BRANISLAV</t>
  </si>
  <si>
    <t>LM170006401</t>
  </si>
  <si>
    <t>PÉREZ ORMACHEA, EMMA VANESSA</t>
  </si>
  <si>
    <t>MICUNOVIC , MIRKO</t>
  </si>
  <si>
    <t>LM170458528</t>
  </si>
  <si>
    <t>FERREYRA , DANIEL ANDRES</t>
  </si>
  <si>
    <t>LM170138742</t>
  </si>
  <si>
    <t>MORA GUTIERREZ, KAREN SULENY</t>
  </si>
  <si>
    <t>LM170387255</t>
  </si>
  <si>
    <t>BOSCH MORAGUES, IGNACIO</t>
  </si>
  <si>
    <t>LM160322250</t>
  </si>
  <si>
    <t>PUMARIEGA ALVAREZ, JOVANI</t>
  </si>
  <si>
    <t>LM170081259</t>
  </si>
  <si>
    <t>COLORADO , DIANA LIZETH</t>
  </si>
  <si>
    <t>LM180023938</t>
  </si>
  <si>
    <t>BORNACHERA MANJARRES, MONICA CONSUELO</t>
  </si>
  <si>
    <t>LM170394831</t>
  </si>
  <si>
    <t>PEDREROS RUEDA, NANCY DEL PILAR</t>
  </si>
  <si>
    <t>LM180032228</t>
  </si>
  <si>
    <t>TORRES SOLANO, OSCAR ANDRES</t>
  </si>
  <si>
    <t>LM180506744</t>
  </si>
  <si>
    <t>GUANCHEZ RIVAS, JOYLIN ROSSIEL</t>
  </si>
  <si>
    <t>LM170248074</t>
  </si>
  <si>
    <t>GILMORE , JAMES ROBERT</t>
  </si>
  <si>
    <t>LM170334020</t>
  </si>
  <si>
    <t>GONZALEZ APACEIRO, ADONYS</t>
  </si>
  <si>
    <t>LM180091729</t>
  </si>
  <si>
    <t>DUARTE SEGURA, JOSÉ ANTONIO</t>
  </si>
  <si>
    <t>MANZANERA ECHEGOYEN, FERNANDO</t>
  </si>
  <si>
    <t>CRUZ QUERALES, PERLA GEORGINA</t>
  </si>
  <si>
    <t>POGLIANI , DANIELA</t>
  </si>
  <si>
    <t>LM170008572</t>
  </si>
  <si>
    <t>DIMITRIJEVIC , ANA</t>
  </si>
  <si>
    <t>LM190192630</t>
  </si>
  <si>
    <t>CANDELAS DE PEREZ, BERSSY MAYELA</t>
  </si>
  <si>
    <t>LM180305641</t>
  </si>
  <si>
    <t>CAZEAU , CHRISTOPHE CHRISTIAN</t>
  </si>
  <si>
    <t>LM170453731</t>
  </si>
  <si>
    <t>MENDOZA MOTA, IVAN</t>
  </si>
  <si>
    <t>LM190024997</t>
  </si>
  <si>
    <t>DIAZ GOMEZ, ERASMO RAMON</t>
  </si>
  <si>
    <t>LM170398439</t>
  </si>
  <si>
    <t>CHAVEZ , MARÍA CAROLINA</t>
  </si>
  <si>
    <t>LM180022266</t>
  </si>
  <si>
    <t>BARRETO PALAZZI, KHARLA ELIZABETH</t>
  </si>
  <si>
    <t>LM170451507</t>
  </si>
  <si>
    <t>MORERA MATOS, HYRUM JESÚS</t>
  </si>
  <si>
    <t>LM170361709</t>
  </si>
  <si>
    <t>RODRIGUEZ AYLLON, YSABO YULIETTE</t>
  </si>
  <si>
    <t>FERNANDEZ DE ROMERO, MATILDE JOSEFINA</t>
  </si>
  <si>
    <t>LM190417804</t>
  </si>
  <si>
    <t>MELO PULECIO, BETTY JANETH</t>
  </si>
  <si>
    <t>LM190262217</t>
  </si>
  <si>
    <t>BRICEÑO CAÑIZALEZ, ENMANUELA ISABEL</t>
  </si>
  <si>
    <t>LM200102772</t>
  </si>
  <si>
    <t>OVIEDO PACHECO, JOAQUIN ENRIQUE</t>
  </si>
  <si>
    <t>LM170108483</t>
  </si>
  <si>
    <t>BURTON , ROBERT GEORGE</t>
  </si>
  <si>
    <t>LM170459329</t>
  </si>
  <si>
    <t>HUAMANI VALDERRAMA, ADA VALENTINA</t>
  </si>
  <si>
    <t>LM180198505</t>
  </si>
  <si>
    <t>PRIETO PAEZ, ELIZABETH</t>
  </si>
  <si>
    <t>LM170088725</t>
  </si>
  <si>
    <t>DELGADO RAMOS, GLENDA CAROLA</t>
  </si>
  <si>
    <t>LM160294623</t>
  </si>
  <si>
    <t>DÁVILA BUSTAMANTE, FABIOLA</t>
  </si>
  <si>
    <t>BRITO ARRIECHE, ANA ELENA</t>
  </si>
  <si>
    <t>LM180158671</t>
  </si>
  <si>
    <t>DIAZ YORES, ADRIANNA DEYMAR</t>
  </si>
  <si>
    <t>CASARTELLI , NORBERTO ANIBAL</t>
  </si>
  <si>
    <t>RANGEL MARCANO, RAFAEL ANGEL</t>
  </si>
  <si>
    <t>LM170073182</t>
  </si>
  <si>
    <t>KRIGER , ANDREI</t>
  </si>
  <si>
    <t>LM190277570</t>
  </si>
  <si>
    <t>HIVERNON , VIRGIL GUILLAUME DIEGO</t>
  </si>
  <si>
    <t>LM160301019</t>
  </si>
  <si>
    <t>DURAN MURIEL, ALVARO</t>
  </si>
  <si>
    <t>LM170412364</t>
  </si>
  <si>
    <t>VALLE BUSTOS, JULIS CONSUELO</t>
  </si>
  <si>
    <t>LM170342019</t>
  </si>
  <si>
    <t>RODRIGUEZ FERNANDEZ, IGNACIO MAXIMILIANO</t>
  </si>
  <si>
    <t>LM170261889</t>
  </si>
  <si>
    <t>PEDRAZA , PRECIOUS NWANNEKA</t>
  </si>
  <si>
    <t>LM190016882</t>
  </si>
  <si>
    <t>ZIESEMER , FRANK</t>
  </si>
  <si>
    <t>LM190138016</t>
  </si>
  <si>
    <t>PERDOMO CARVAJAL, JOSE ENRIQUE</t>
  </si>
  <si>
    <t>LE QUOC , TRINH</t>
  </si>
  <si>
    <t>RODRIGUEZ LEMA, MANUEL</t>
  </si>
  <si>
    <t>DIEGUEZ GARCÍA, YUNIESKI</t>
  </si>
  <si>
    <t>LM180146197</t>
  </si>
  <si>
    <t>FEBLES CONDE, RAÚL</t>
  </si>
  <si>
    <t>LM180195426</t>
  </si>
  <si>
    <t>CORREA MEJIA, ALEJANDRA</t>
  </si>
  <si>
    <t>LM160301090</t>
  </si>
  <si>
    <t>ROUSSEAU , STÉPHANIE</t>
  </si>
  <si>
    <t>LM180291162</t>
  </si>
  <si>
    <t>LM170108481</t>
  </si>
  <si>
    <t>BLANCHARD - RENAUD , ROBERT JAMES</t>
  </si>
  <si>
    <t>LM180381311</t>
  </si>
  <si>
    <t>CAMASTRAL , BRUNO</t>
  </si>
  <si>
    <t>LM170091089</t>
  </si>
  <si>
    <t>RODRÍGUEZ MARTÍNEZ, OSCAR ALFONSO</t>
  </si>
  <si>
    <t>LM170409289</t>
  </si>
  <si>
    <t>RODRIGUEZ , MARIA ANTONIA</t>
  </si>
  <si>
    <t>LM170112734</t>
  </si>
  <si>
    <t>BORDELET , ERIC ALBERT AUGUSTE</t>
  </si>
  <si>
    <t>LM190244096</t>
  </si>
  <si>
    <t>CHICA , MARIA DEL CARMEN</t>
  </si>
  <si>
    <t>LM170432887</t>
  </si>
  <si>
    <t>CHAVEZ COLMENARES, JUAN CARLOS</t>
  </si>
  <si>
    <t>LM180025617</t>
  </si>
  <si>
    <t>NARANJO VERGARA, MANUEL ARTURO</t>
  </si>
  <si>
    <t>LM170178693</t>
  </si>
  <si>
    <t>PEÑA NUÑEZ DE RAMIREZ, YICAURY</t>
  </si>
  <si>
    <t>LM170429824</t>
  </si>
  <si>
    <t>BELTRAN BOBBIO, JAIRO ALEJANDRO</t>
  </si>
  <si>
    <t>LM170408197</t>
  </si>
  <si>
    <t>ALAMILLA NANDAYAPA, XOCHITL NALLELY</t>
  </si>
  <si>
    <t>LM180350749</t>
  </si>
  <si>
    <t>MARICHALES VALERI, AYLEEN FABIOLA</t>
  </si>
  <si>
    <t>LM170381367</t>
  </si>
  <si>
    <t>NUÑEZ BERROA, LEONARDO MANUEL</t>
  </si>
  <si>
    <t>LM180095756</t>
  </si>
  <si>
    <t>SIERRA OJEDA, ALEJANDRO RAFAEL</t>
  </si>
  <si>
    <t>LM180393785</t>
  </si>
  <si>
    <t>TORRES RIVERO, GASTÓN ALEJANDRO</t>
  </si>
  <si>
    <t>LM170430937</t>
  </si>
  <si>
    <t>OUTUMURO TORRES, MANUEL HUGO</t>
  </si>
  <si>
    <t>LM180296755</t>
  </si>
  <si>
    <t>LUMPOVA , EKATERINA</t>
  </si>
  <si>
    <t>LEON CASTRO, ANDREA CAROLINA</t>
  </si>
  <si>
    <t>LM170074427</t>
  </si>
  <si>
    <t>RIOS OROPESA, DAYRON LUIS</t>
  </si>
  <si>
    <t>LM170091431</t>
  </si>
  <si>
    <t>PRUNEANU , IRINA</t>
  </si>
  <si>
    <t>LM170056659</t>
  </si>
  <si>
    <t>LAFISHEVA , SOFIYA</t>
  </si>
  <si>
    <t>LM170352646</t>
  </si>
  <si>
    <t>DIMITRIEVSKA , KATERINA</t>
  </si>
  <si>
    <t>MAC</t>
  </si>
  <si>
    <t>GOMEZ REDONDO, SERGIO ALFONSO</t>
  </si>
  <si>
    <t>LM170001538</t>
  </si>
  <si>
    <t>CONCHA , ALEJANDRO EZEQUIEL</t>
  </si>
  <si>
    <t>RIERA PINEDA, MARINA ANGELINA</t>
  </si>
  <si>
    <t>LM170084989</t>
  </si>
  <si>
    <t>PACHECO AVILA, ANDREA ESTEFANY</t>
  </si>
  <si>
    <t>LM180082079</t>
  </si>
  <si>
    <t>BILBAO VASQUEZ, JONATHAN ALBERTO</t>
  </si>
  <si>
    <t>SANTANA GOMEZ, JOSE ANTONIO</t>
  </si>
  <si>
    <t>LM190244323</t>
  </si>
  <si>
    <t>PEREZ PALMA, RAYMAR LILIANA</t>
  </si>
  <si>
    <t>LM170480451</t>
  </si>
  <si>
    <t>VALVERDE JIMENEZ, MERCEDES JOSELYN</t>
  </si>
  <si>
    <t>SUAREZ COA, LUIS MIGUEL</t>
  </si>
  <si>
    <t>SCHELE CIENFUEGOS, MATÍAS ANDRÉS</t>
  </si>
  <si>
    <t>LM180074370</t>
  </si>
  <si>
    <t>RINALDI , CRISTIAN JESUS</t>
  </si>
  <si>
    <t>LM170194828</t>
  </si>
  <si>
    <t>LYNCH SALCEDO, HELENA ISABEL</t>
  </si>
  <si>
    <t>SEFIHETE , RIDA</t>
  </si>
  <si>
    <t>LM170400612</t>
  </si>
  <si>
    <t>BELMAR LOPEZ, CAROLINA</t>
  </si>
  <si>
    <t>LM170431481</t>
  </si>
  <si>
    <t>COLCHADO PRADO, DORITA VIOLETA</t>
  </si>
  <si>
    <t>ACOSTA PINZON, MARIAN SOLCIRET</t>
  </si>
  <si>
    <t>LM170470877</t>
  </si>
  <si>
    <t>TAMAYO GARCÍA, LIYANET</t>
  </si>
  <si>
    <t>GUTIERREZ DE LAS SALAS, GLADYS</t>
  </si>
  <si>
    <t>LM170289409</t>
  </si>
  <si>
    <t>RAMOS MARTINICH, YESICA IRENE</t>
  </si>
  <si>
    <t>FIGUEROA FIGUEROA, OSCAR ROLANDO</t>
  </si>
  <si>
    <t>ALVAREZ , CARLOS HUMBERTO</t>
  </si>
  <si>
    <t>LM170106523</t>
  </si>
  <si>
    <t>REYES VASQUEZ, ALEX RAUL</t>
  </si>
  <si>
    <t>ARGUETA RIVERA, JOSELYN SARAI</t>
  </si>
  <si>
    <t>LM170322892</t>
  </si>
  <si>
    <t>SENMACHE PALACIOS, KARLA MILAGROS</t>
  </si>
  <si>
    <t>LEIVA RISCO, DISNEY</t>
  </si>
  <si>
    <t>LM180159747</t>
  </si>
  <si>
    <t>KASAZA , NDILIABWA</t>
  </si>
  <si>
    <t>LM170193185</t>
  </si>
  <si>
    <t>AGUILAR MORENO, JESSICA ADELYMAR</t>
  </si>
  <si>
    <t>LM180662751</t>
  </si>
  <si>
    <t>BRAN GAMBOA, KARIN LUCRECIA</t>
  </si>
  <si>
    <t>LM190284871</t>
  </si>
  <si>
    <t>ROJAS HERNÁNDEZ, ALEXANDER</t>
  </si>
  <si>
    <t>ELHAMZAOUI , ADIL</t>
  </si>
  <si>
    <t>LM170405594</t>
  </si>
  <si>
    <t>COSTA HEREDIA, BASILIO GABRIEL</t>
  </si>
  <si>
    <t>LM170000421</t>
  </si>
  <si>
    <t>PONGUDOM , PRADTHANA</t>
  </si>
  <si>
    <t>GOMEZ GONZALEZ, MARIA JOSE</t>
  </si>
  <si>
    <t>MARGIOTTA , ANDREA</t>
  </si>
  <si>
    <t>LM170338771</t>
  </si>
  <si>
    <t>SANDOVAL RAMOS, CAROLINA</t>
  </si>
  <si>
    <t>NOÉ , NELE JOANNA EDMOND</t>
  </si>
  <si>
    <t>CONFORME QUIJIJE, BETSY YOMAIRA</t>
  </si>
  <si>
    <t>SUAREZ HERNANDEZ, LUIS DANIEL</t>
  </si>
  <si>
    <t>LM170050473</t>
  </si>
  <si>
    <t>BAUMANIS , VLADIMIRS</t>
  </si>
  <si>
    <t>LET</t>
  </si>
  <si>
    <t>LM170442701</t>
  </si>
  <si>
    <t>D'ORLEMONT CABRERA, VICTORIA JOSEFINA</t>
  </si>
  <si>
    <t>LM190382213</t>
  </si>
  <si>
    <t>CAÑIZALEZ MORAN, YANETH GREGORY</t>
  </si>
  <si>
    <t>LM170083206</t>
  </si>
  <si>
    <t>GUTIERREZ , INTI GABRIEL</t>
  </si>
  <si>
    <t>LM170359799</t>
  </si>
  <si>
    <t>ROJAS BREIDING, ELIZABETH KATIUSKA</t>
  </si>
  <si>
    <t>LM180456087</t>
  </si>
  <si>
    <t>PEINADO AROCHA, VISMARY JOSEFINA</t>
  </si>
  <si>
    <t>GALICIA SANCHEZ, JOSE DAMNAHEL</t>
  </si>
  <si>
    <t>LM170122525</t>
  </si>
  <si>
    <t>ALMEIDA MANZANARES, ALAIN</t>
  </si>
  <si>
    <t>LM170179568</t>
  </si>
  <si>
    <t>GALVEZ LUCENA, ISMAEL</t>
  </si>
  <si>
    <t>LM180177945</t>
  </si>
  <si>
    <t>AGÜERO MORALES, YOSMANI</t>
  </si>
  <si>
    <t>JARAMILLO , MIRTHA JOSEFINA</t>
  </si>
  <si>
    <t>LM170298347</t>
  </si>
  <si>
    <t>NUÑEZ GONZALEZ, ANDREA CAROLINA</t>
  </si>
  <si>
    <t>LM160351275</t>
  </si>
  <si>
    <t>LM170459032</t>
  </si>
  <si>
    <t>SANCHO PEREZ, GREGORIO</t>
  </si>
  <si>
    <t>BRAVO DE PONCE DE LEON, ANGELINA DEL VALLE</t>
  </si>
  <si>
    <t>LM180679055</t>
  </si>
  <si>
    <t>DE BRIGARD JIMENEZ, BRIAN CHRISTH</t>
  </si>
  <si>
    <t>LM170458554</t>
  </si>
  <si>
    <t>CARRETERO VELAZQUEZ, JUAN MIGUEL</t>
  </si>
  <si>
    <t>LM190251239</t>
  </si>
  <si>
    <t>CASTILLO MARCHAN, ZADKIEL EDUARDO</t>
  </si>
  <si>
    <t>LM180582279</t>
  </si>
  <si>
    <t>GONZÁLEZ MARTÍNEZ, ALEXEIS</t>
  </si>
  <si>
    <t>LM170376256</t>
  </si>
  <si>
    <t>BELLO MARTINEZ, MARIA ALEJANDRA</t>
  </si>
  <si>
    <t>LM170062052</t>
  </si>
  <si>
    <t>YAMUNAQUE FLORES, KEVIN</t>
  </si>
  <si>
    <t>LM190341491</t>
  </si>
  <si>
    <t>CONTRERAS ENCARNACION, CONRRADO ENRIQUE</t>
  </si>
  <si>
    <t>LM180123225</t>
  </si>
  <si>
    <t>OYARZUN JEREZ, ISMAEL ISAAC</t>
  </si>
  <si>
    <t>LM180104080</t>
  </si>
  <si>
    <t>BELABLE , CHRISTIANNIE</t>
  </si>
  <si>
    <t>LM180326977</t>
  </si>
  <si>
    <t>LIZARDO PEREZ, SAGRARIO DE LOS ANGELES</t>
  </si>
  <si>
    <t>SANCHEZ DE BRAUCKMEYER, MARIA IGNACIA</t>
  </si>
  <si>
    <t>MONASTERIO ALVARADO, CRISTIAN ANTONIO</t>
  </si>
  <si>
    <t>MORALES CHAVEZ, FLOR MELISSA</t>
  </si>
  <si>
    <t>LM170327537</t>
  </si>
  <si>
    <t>MONTANO LOPEZ, ARLETYS</t>
  </si>
  <si>
    <t>LM170446016</t>
  </si>
  <si>
    <t>ESCOBAR OSORIO, LEYDI YASMIN</t>
  </si>
  <si>
    <t>LM180581519</t>
  </si>
  <si>
    <t>BRAZON LEON, ASTRID ANDREINA</t>
  </si>
  <si>
    <t>LM170056894</t>
  </si>
  <si>
    <t>PEÑA QUIJADA, PAOLA CRISTINA</t>
  </si>
  <si>
    <t>NIÑO OJEDA, ALAYLA ELIZABETH</t>
  </si>
  <si>
    <t>LM170207069</t>
  </si>
  <si>
    <t>OZDOGAN , CUMALI</t>
  </si>
  <si>
    <t>LM180259220</t>
  </si>
  <si>
    <t>BRESSLER , GREGORY LANE</t>
  </si>
  <si>
    <t>UZCATEGUI GRUBER, MARIA MAGDALENA</t>
  </si>
  <si>
    <t>LM170457305</t>
  </si>
  <si>
    <t>MOGROVEJO RODRIGUEZ, KELY STEPHANI</t>
  </si>
  <si>
    <t>LM170069754</t>
  </si>
  <si>
    <t>ARENAS VILLANUEVA, SERGIO KEVIN</t>
  </si>
  <si>
    <t>LM170449781</t>
  </si>
  <si>
    <t>NIÑO AREVALO, ALVARO ALEXANDER</t>
  </si>
  <si>
    <t>LM170318586</t>
  </si>
  <si>
    <t>DE LA CRUZ SANCHEZ, MAXIMO DE JESUS</t>
  </si>
  <si>
    <t>LM180347113</t>
  </si>
  <si>
    <t>FERNANDES MATHEUS, RAIMUNDO JOSE</t>
  </si>
  <si>
    <t>LM190335335</t>
  </si>
  <si>
    <t>BEIRAC , DIEGO MARTIN</t>
  </si>
  <si>
    <t>LM170383750</t>
  </si>
  <si>
    <t>MORALES PINO, LUZ AINAI</t>
  </si>
  <si>
    <t>LM180114438</t>
  </si>
  <si>
    <t>BERNARDINI , ROBERT JON</t>
  </si>
  <si>
    <t>LM170439227</t>
  </si>
  <si>
    <t>CARRILLO DE ALCANTARA, ADRIANA BEATRIZ</t>
  </si>
  <si>
    <t>LM170082922</t>
  </si>
  <si>
    <t>AÑEZ CASTRO, MARLON CRISTHIAN</t>
  </si>
  <si>
    <t>AGUILERA CALABRIA, SEBASTIAN</t>
  </si>
  <si>
    <t>LM170131950</t>
  </si>
  <si>
    <t>CHU WONG, SHWU MIIN</t>
  </si>
  <si>
    <t>LM170162893</t>
  </si>
  <si>
    <t>GUZMAN , EDGAR JAVIER</t>
  </si>
  <si>
    <t>CAMEJO DOMÍNGUEZ, JOSÉ PEDRO</t>
  </si>
  <si>
    <t>LM170300758</t>
  </si>
  <si>
    <t>ZAMBRANO GIACOPINI, AGHNER JOSE</t>
  </si>
  <si>
    <t>LM180463274</t>
  </si>
  <si>
    <t>AVILA HEREDIA, CELESTE VIRGINIA</t>
  </si>
  <si>
    <t>LM160313841</t>
  </si>
  <si>
    <t>LYNCH SALCEDO, JORGE LUIS</t>
  </si>
  <si>
    <t>LM170053808</t>
  </si>
  <si>
    <t>ORDOÑEZ DURAN, ADRIANA ALEJANDRA</t>
  </si>
  <si>
    <t>LM160309337</t>
  </si>
  <si>
    <t>LAVERDURE , ALEXANDRA CARMELLE</t>
  </si>
  <si>
    <t>LM180140280</t>
  </si>
  <si>
    <t>OBRERO MUÑOZ, ANTONIO</t>
  </si>
  <si>
    <t>LM180468482</t>
  </si>
  <si>
    <t>DELGADO NIEVES, IVAN JUNIOR</t>
  </si>
  <si>
    <t>LM170175463</t>
  </si>
  <si>
    <t>REYNELL MERCADO, PIERRE JONAS</t>
  </si>
  <si>
    <t>LM190053077</t>
  </si>
  <si>
    <t>PINTO BARROS, GERARDO ENRIQUE</t>
  </si>
  <si>
    <t>BLANCA FERNÁNDEZ, REYDEL</t>
  </si>
  <si>
    <t>TAVAREZ DIAZ, ROSA ANGELITA</t>
  </si>
  <si>
    <t>LM190369284</t>
  </si>
  <si>
    <t>UBEDA BACA, GERARDO JOSE</t>
  </si>
  <si>
    <t>LM170174896</t>
  </si>
  <si>
    <t>MONTES DE OCA BARRIOS, ALICIA DEL CARMEN</t>
  </si>
  <si>
    <t>LM180083134</t>
  </si>
  <si>
    <t>TORREZ , GUSTAVO ARIEL HEBER</t>
  </si>
  <si>
    <t>LM170052263</t>
  </si>
  <si>
    <t>TERRAZAS SOLIZ, MARCIA NOELIA</t>
  </si>
  <si>
    <t>GONZALEZ ESTRADA, GUSTAVO</t>
  </si>
  <si>
    <t>LM160317236</t>
  </si>
  <si>
    <t>ZAMBRANO ESCALONA, DORIS MILAGROS</t>
  </si>
  <si>
    <t>ALEGRE URBIETA, DANIEL</t>
  </si>
  <si>
    <t>LM180271946</t>
  </si>
  <si>
    <t>DUMAS ABURTO, ANA MARGARITA</t>
  </si>
  <si>
    <t>LM170084777</t>
  </si>
  <si>
    <t>PRETEL PARIONA, CARLOS JEAN PIER</t>
  </si>
  <si>
    <t>LM190024659</t>
  </si>
  <si>
    <t>MEJIAS FIGUERA, LUISA PASCUALA</t>
  </si>
  <si>
    <t>LM180640120</t>
  </si>
  <si>
    <t>ROMERO ABARCA, NELLY GUADALUPE</t>
  </si>
  <si>
    <t>QUISPE LARICO, SAMUEL</t>
  </si>
  <si>
    <t>LM170012416</t>
  </si>
  <si>
    <t>PADILLA CASTRO, FRANZ</t>
  </si>
  <si>
    <t>RAMIREZ PRADA, MARCIAL EDUARDO TEODORO</t>
  </si>
  <si>
    <t>LM170338998</t>
  </si>
  <si>
    <t>GUEVARA FORTE, LUIS ORLANDO</t>
  </si>
  <si>
    <t>OVIEDO AYALA, DIONY LISSETTE</t>
  </si>
  <si>
    <t>LM170441245</t>
  </si>
  <si>
    <t>DEL CASTILLO GIL, HARBER MILTON</t>
  </si>
  <si>
    <t>LM180527999</t>
  </si>
  <si>
    <t>HRABETOVA , MILOSLAVA</t>
  </si>
  <si>
    <t>LM180020056</t>
  </si>
  <si>
    <t>ROSPIGLIOSI JUSTO, SILVANA MILAGROS</t>
  </si>
  <si>
    <t>LM180126850</t>
  </si>
  <si>
    <t>SANDOVA-DE DELGADO , VELITCHKA ALEXANDROVA</t>
  </si>
  <si>
    <t>SOTO SANTIAGO, JOCSAN JAVIER</t>
  </si>
  <si>
    <t>LM180165136</t>
  </si>
  <si>
    <t>DA SILVA GOMES, JORGE MANUEL</t>
  </si>
  <si>
    <t>LM170069578</t>
  </si>
  <si>
    <t>LA FORGIA FLOREZ, ROMINA PAMELA</t>
  </si>
  <si>
    <t>LM180444240</t>
  </si>
  <si>
    <t>GONZALEZ BONILLA, ANYELA MARIA</t>
  </si>
  <si>
    <t>LM170277777</t>
  </si>
  <si>
    <t>GÓMEZ BRAÑAS, DAVID</t>
  </si>
  <si>
    <t>LM180336066</t>
  </si>
  <si>
    <t>MATTEY GIL, OSCAR ENRIQUE</t>
  </si>
  <si>
    <t>LM170078074</t>
  </si>
  <si>
    <t>COREA RAMOS, ANA LUCIA</t>
  </si>
  <si>
    <t>LM160288825</t>
  </si>
  <si>
    <t>KEY , PEDRO ANTONIO</t>
  </si>
  <si>
    <t>LM180104011</t>
  </si>
  <si>
    <t>RODRIGUEZ ARTAVIA, MAUREEN ESTEFANIE</t>
  </si>
  <si>
    <t>GUTIERREZ , ELBER</t>
  </si>
  <si>
    <t>LM180164868</t>
  </si>
  <si>
    <t>PALACIOS VAZQUEZ, MARIA TERESA</t>
  </si>
  <si>
    <t>PEÑALOZA BERNAL, LIBIA TERESA</t>
  </si>
  <si>
    <t>LM170025247</t>
  </si>
  <si>
    <t>HUARANCCA-HUAMACCTO , LAURA-ANTONIA</t>
  </si>
  <si>
    <t>HAMIDEH , SHUROQ S M</t>
  </si>
  <si>
    <t>LM170176452</t>
  </si>
  <si>
    <t>INYUTIN , BORYS</t>
  </si>
  <si>
    <t>LM160302855</t>
  </si>
  <si>
    <t>CUESTA GARCIA, YURI</t>
  </si>
  <si>
    <t>LM170356025</t>
  </si>
  <si>
    <t>FOREST REYES, MARFA DE LA CARIDAD</t>
  </si>
  <si>
    <t>LM180149218</t>
  </si>
  <si>
    <t>CARDOZO PEÑARANDA, RICHARD</t>
  </si>
  <si>
    <t>LM180075870</t>
  </si>
  <si>
    <t>OLIVARES ANGEL, MARIA VIRGINIA</t>
  </si>
  <si>
    <t>LM190110233</t>
  </si>
  <si>
    <t>YAMAI , KUNIYOSHI</t>
  </si>
  <si>
    <t>LM180634820</t>
  </si>
  <si>
    <t>AGUILAR VALERA, MARGAUTH NATALY</t>
  </si>
  <si>
    <t>LM180088860</t>
  </si>
  <si>
    <t>MECOZZI , LAUTARO JULIAN</t>
  </si>
  <si>
    <t>LM170083141</t>
  </si>
  <si>
    <t>YAJURE REVILLA, ROGER VICENTE</t>
  </si>
  <si>
    <t>LM180088224</t>
  </si>
  <si>
    <t>AMANKULOVA , OYBALAND</t>
  </si>
  <si>
    <t>LM170269200</t>
  </si>
  <si>
    <t>BURGOS CASTRO, LILY MARITZA</t>
  </si>
  <si>
    <t>RAMIREZ PEREZ, RAMON</t>
  </si>
  <si>
    <t>LM170406040</t>
  </si>
  <si>
    <t>JESUS MONTILLA, NAIROBI</t>
  </si>
  <si>
    <t>RUIZ MARIN, VIVIANA MARCELA</t>
  </si>
  <si>
    <t>LM190108996</t>
  </si>
  <si>
    <t>DE OLIVEIRA RODRIGUES, CLEBER</t>
  </si>
  <si>
    <t>LM190344754</t>
  </si>
  <si>
    <t>DEBICHENZI IZQUIERDO, NATALI FERNANDA</t>
  </si>
  <si>
    <t>LM160322733</t>
  </si>
  <si>
    <t>CAMPOS NUÑEZ, CINDHY MILAGROS</t>
  </si>
  <si>
    <t>LM170299004</t>
  </si>
  <si>
    <t>DIAZ DE ARMAS, DARIAN</t>
  </si>
  <si>
    <t>SARCINA , VINCENZO</t>
  </si>
  <si>
    <t>LM170332609</t>
  </si>
  <si>
    <t>IBAÑEZ , LILIANA BEATRIZ</t>
  </si>
  <si>
    <t>CORTEZ SILVA, ANTHONY KEVIN</t>
  </si>
  <si>
    <t>TELLO EXTREMERA, ANTONIO</t>
  </si>
  <si>
    <t>LM180058346</t>
  </si>
  <si>
    <t>DINZA HINOJOSA, ERIZBEL</t>
  </si>
  <si>
    <t>SCHNABEL , SHANIT ELIZABET</t>
  </si>
  <si>
    <t>LM180023346</t>
  </si>
  <si>
    <t>HURSH-ESLAVA , TATIANA NANCY</t>
  </si>
  <si>
    <t>LM180369723</t>
  </si>
  <si>
    <t>LAI , MAOZHEN</t>
  </si>
  <si>
    <t>VANHEES , WALTER EUGEEN EDUARD</t>
  </si>
  <si>
    <t>SEQUERA LARA, ANTONIO</t>
  </si>
  <si>
    <t>IQBAL , JAVID</t>
  </si>
  <si>
    <t>LM170126361</t>
  </si>
  <si>
    <t>KALALA KABEYA, AARON</t>
  </si>
  <si>
    <t>LM180643208</t>
  </si>
  <si>
    <t>HERNANDEZ COELLO, TIFFANY STIBALLY</t>
  </si>
  <si>
    <t>LM190200676</t>
  </si>
  <si>
    <t>VELASQUEZ OLIVEROS, ALEXANDRA THAIS</t>
  </si>
  <si>
    <t>LM180082890</t>
  </si>
  <si>
    <t>VALVERDE MONTILLA, CESAR SAMUEL</t>
  </si>
  <si>
    <t>LM180570049</t>
  </si>
  <si>
    <t>DE CARVALHO FAJARDO , CINTIA PRISCILA</t>
  </si>
  <si>
    <t>LM190123037</t>
  </si>
  <si>
    <t>VALENCIA RIOS, OLGA NELLY</t>
  </si>
  <si>
    <t>LM170145287</t>
  </si>
  <si>
    <t>MIRES , MARVIN AXEL</t>
  </si>
  <si>
    <t>LM180200077</t>
  </si>
  <si>
    <t>GRANADOS REYES, MAXIMINO</t>
  </si>
  <si>
    <t>PULIDO YANEZ, DEIBY ALEXANDER</t>
  </si>
  <si>
    <t>LM170380281</t>
  </si>
  <si>
    <t>TANIGUCHI , CLEUSA TERUKO</t>
  </si>
  <si>
    <t>LM170070794</t>
  </si>
  <si>
    <t>GRAOS AVILA, LUISA GERALDINE</t>
  </si>
  <si>
    <t>LM180151366</t>
  </si>
  <si>
    <t>OVALLES OVALLES, MANUEL ALEJANDRO</t>
  </si>
  <si>
    <t>LM180151577</t>
  </si>
  <si>
    <t>NUÑEZ CONCEPCION, GUILLERMINA CELESTE</t>
  </si>
  <si>
    <t>LM180604660</t>
  </si>
  <si>
    <t>RODELO CARMONA, JORGE DANIEL</t>
  </si>
  <si>
    <t>LM170204109</t>
  </si>
  <si>
    <t>CRESPO MORAN, ALBERTO</t>
  </si>
  <si>
    <t>LM180158395</t>
  </si>
  <si>
    <t>PEREZ ZAMBRANO, ARACELIS</t>
  </si>
  <si>
    <t>LM170122659</t>
  </si>
  <si>
    <t>TOLEDO , GUSTAVO ADRIAN</t>
  </si>
  <si>
    <t>LM180536755</t>
  </si>
  <si>
    <t>MEDINA SANTANA, VICTOR FRANKLIN</t>
  </si>
  <si>
    <t>LM170344927</t>
  </si>
  <si>
    <t>MARTINEZ PEREZ, VIVIANA MARCELA</t>
  </si>
  <si>
    <t>LM170045640</t>
  </si>
  <si>
    <t>RODRÍGUEZ REATEGUI, LEONOR VANESSA</t>
  </si>
  <si>
    <t>LM180393601</t>
  </si>
  <si>
    <t>MARTINEZ GUERRERO, YUSMILA</t>
  </si>
  <si>
    <t>LM170367483</t>
  </si>
  <si>
    <t>ALZAMORA GARCÍA, ALDO MARTÍN</t>
  </si>
  <si>
    <t>LM170201812</t>
  </si>
  <si>
    <t>MORENO BERNAL, KIMBERLIN YOLIMAR</t>
  </si>
  <si>
    <t>LM190088930</t>
  </si>
  <si>
    <t>FERNANDES DE CASTRO, JOSÉ</t>
  </si>
  <si>
    <t>LM170161994</t>
  </si>
  <si>
    <t>SEMINARIO , ITALA</t>
  </si>
  <si>
    <t>LM170429853</t>
  </si>
  <si>
    <t>GÓMEZ GARAY, LEONARDO ANDRÉS</t>
  </si>
  <si>
    <t>LM190037948</t>
  </si>
  <si>
    <t>LM180169271</t>
  </si>
  <si>
    <t>ALVAREZ VAZQUEZ, CESAR ALEJANDRO</t>
  </si>
  <si>
    <t>LM170104797</t>
  </si>
  <si>
    <t>CARVAJAL BAZÁN, JUAN ALBERTO</t>
  </si>
  <si>
    <t>LM160310514</t>
  </si>
  <si>
    <t>ARTEAGA SANCHEZ, MILAGROS ISABEL</t>
  </si>
  <si>
    <t>LM170319814</t>
  </si>
  <si>
    <t>GRUNSPAN SZTAINBERG, VIVIAN</t>
  </si>
  <si>
    <t>LM170250703</t>
  </si>
  <si>
    <t>BARBOSA PINILLA, DIEGO HERNANDO</t>
  </si>
  <si>
    <t>LM180044208</t>
  </si>
  <si>
    <t>BARGAS PIÑA, YANNIS</t>
  </si>
  <si>
    <t>LM160345158</t>
  </si>
  <si>
    <t>ZALINSCHI , IONUT</t>
  </si>
  <si>
    <t>LM190329509</t>
  </si>
  <si>
    <t>PEREZ CEPEDA, JESLY ESTEFANY</t>
  </si>
  <si>
    <t>LM190321237</t>
  </si>
  <si>
    <t>ESTRADA PORTUGUES, LIA DOLORES</t>
  </si>
  <si>
    <t>LM160305976</t>
  </si>
  <si>
    <t>ORYEKHOVA , YULIYA</t>
  </si>
  <si>
    <t>LM180079434</t>
  </si>
  <si>
    <t>MOTWANI , SURESH RAMCHAND</t>
  </si>
  <si>
    <t>LM170125961</t>
  </si>
  <si>
    <t>EDERY SALAZAR, ANA CECILIA</t>
  </si>
  <si>
    <t>BANGAYAN , SAMANTHA LOUISE</t>
  </si>
  <si>
    <t>LM170457255</t>
  </si>
  <si>
    <t>FARFAN OLAECHEA, DANIEL HUMBERTO</t>
  </si>
  <si>
    <t>LM180587852</t>
  </si>
  <si>
    <t>TURNER , MATTHEW</t>
  </si>
  <si>
    <t>LM180067130</t>
  </si>
  <si>
    <t>HONDA , MASATAKA</t>
  </si>
  <si>
    <t>ARIAS MORENO, FLORINDA CAROLINA</t>
  </si>
  <si>
    <t>LM160342376</t>
  </si>
  <si>
    <t>ESPINOZA FLORES, NIVIANA DEL VALLE</t>
  </si>
  <si>
    <t>LM180032318</t>
  </si>
  <si>
    <t>GONZALEZ ROLDAN, LILIANA YULIANY</t>
  </si>
  <si>
    <t>LM180133641</t>
  </si>
  <si>
    <t>HERNANDEZ , NELLY TIBIZAY</t>
  </si>
  <si>
    <t>LM180423586</t>
  </si>
  <si>
    <t>VERA DEMERA, MIRIAN INES</t>
  </si>
  <si>
    <t>LM170122842</t>
  </si>
  <si>
    <t>RECIO PUGA, DANIEL</t>
  </si>
  <si>
    <t>LM170240443</t>
  </si>
  <si>
    <t>ALARCON ESPADA, ROSALYN SCARLET</t>
  </si>
  <si>
    <t>LM180068872</t>
  </si>
  <si>
    <t>KADAKOVA , OLGA</t>
  </si>
  <si>
    <t>LM160342437</t>
  </si>
  <si>
    <t>ZUBIETA MARTIN, ALVARO</t>
  </si>
  <si>
    <t>GILYAZEVA , ALISA</t>
  </si>
  <si>
    <t>LM180138868</t>
  </si>
  <si>
    <t>GARCÉS AGUIRRE, MAURICIO ALEJANDRO</t>
  </si>
  <si>
    <t>LM170396348</t>
  </si>
  <si>
    <t>NOBILE , STEFANO</t>
  </si>
  <si>
    <t>LM180108477</t>
  </si>
  <si>
    <t>BERNAL SEGURA, ANDREA NATALIA</t>
  </si>
  <si>
    <t>LM180232955</t>
  </si>
  <si>
    <t>POLANCO DE TELLO, SANTA YUBERKI</t>
  </si>
  <si>
    <t>LM170192005</t>
  </si>
  <si>
    <t>CALMET ROSALES, NATHALIE CAROLINE MARIE</t>
  </si>
  <si>
    <t>JEONG , KI WON</t>
  </si>
  <si>
    <t>RIVERO DIAZ, YASMINA DEL CARMEN</t>
  </si>
  <si>
    <t>PARDO ALONSO, JUAN BAUTISTA</t>
  </si>
  <si>
    <t>LM180033815</t>
  </si>
  <si>
    <t>DENEGRI WILLMS, VICTOR ANDRES</t>
  </si>
  <si>
    <t>PINEDA BASTIDAS, LISBETH PASTORA</t>
  </si>
  <si>
    <t>LM170048428</t>
  </si>
  <si>
    <t>DIMITRIJEVICH SALDARRIAGA, MIRKO</t>
  </si>
  <si>
    <t>LM190223180</t>
  </si>
  <si>
    <t>YANEZ DI ZIO, ANDREINA DEL VALLE</t>
  </si>
  <si>
    <t>BARBOSA CAÑAS, MARIELA</t>
  </si>
  <si>
    <t>GUL , TAYYAB</t>
  </si>
  <si>
    <t>OROPESA ANGEL BELLO, MAILIN DEL CARMEN</t>
  </si>
  <si>
    <t>BAIG , MIRZA IMRAN</t>
  </si>
  <si>
    <t>LM160327104</t>
  </si>
  <si>
    <t>ALVARADO CALVO, MAIKOL</t>
  </si>
  <si>
    <t>BRICEÑO PECK, ARMANDO BENJAMIN</t>
  </si>
  <si>
    <t>LM180540833</t>
  </si>
  <si>
    <t>MAFRA DA SILVA, RAFAEL</t>
  </si>
  <si>
    <t>LM180064057</t>
  </si>
  <si>
    <t>HERNANDEZ HORNES, GABRIEL ARCANGEL</t>
  </si>
  <si>
    <t>LM180145488</t>
  </si>
  <si>
    <t>AMAYA SAYAGO, MARIA PAOLA</t>
  </si>
  <si>
    <t>LM190276257</t>
  </si>
  <si>
    <t>ARITON , DAN CATALIN</t>
  </si>
  <si>
    <t>LM180460479</t>
  </si>
  <si>
    <t>ENGUIDANOS PESSOLANO, GUILLERMO ANTONIO</t>
  </si>
  <si>
    <t>LM190364749</t>
  </si>
  <si>
    <t>GARCIA LOPEZ, IVANNA ANDREA</t>
  </si>
  <si>
    <t>LM200200396</t>
  </si>
  <si>
    <t>COMPAÑON BARTOLOME, JAVIER</t>
  </si>
  <si>
    <t>LM180156282</t>
  </si>
  <si>
    <t>LM170041854</t>
  </si>
  <si>
    <t>CORONEL ARAQUE, JORGE LEONARDO</t>
  </si>
  <si>
    <t>HUBBARD , PATRICIA ANN</t>
  </si>
  <si>
    <t>LM170000148</t>
  </si>
  <si>
    <t>MARIN DE ALATRISTA, ANA MAITY</t>
  </si>
  <si>
    <t>LM170259205</t>
  </si>
  <si>
    <t>ROLLANO HIGA, KARIN LINDSAY</t>
  </si>
  <si>
    <t>LM180081012</t>
  </si>
  <si>
    <t>MONTERO GUANILO, KAREN MAYFE</t>
  </si>
  <si>
    <t>LM170400800</t>
  </si>
  <si>
    <t>ZAFRA , ROBERTO MARTIN</t>
  </si>
  <si>
    <t>LM190024359</t>
  </si>
  <si>
    <t>LM170455872</t>
  </si>
  <si>
    <t>MENDES DE OLIVEIRA, ROGÉRIO ALORINDO</t>
  </si>
  <si>
    <t>LM170367642</t>
  </si>
  <si>
    <t>PACHECO , VANESSA V</t>
  </si>
  <si>
    <t>LM160340131</t>
  </si>
  <si>
    <t>BERENGUER CARLOS, CARLOS</t>
  </si>
  <si>
    <t>CARDENAS DIAZ, VALESKA</t>
  </si>
  <si>
    <t>LM180186674</t>
  </si>
  <si>
    <t>ESTRIBI BARRIA, MAYR ANTONIO</t>
  </si>
  <si>
    <t>GONZALEZ SANDOVAL, LUZDARIS NAZARETH</t>
  </si>
  <si>
    <t>LM170383634</t>
  </si>
  <si>
    <t>MARTINS CORREIA ESCATE, STEFHANY</t>
  </si>
  <si>
    <t>LM170461375</t>
  </si>
  <si>
    <t>SOTO RAMOS, JORGE ROMAN</t>
  </si>
  <si>
    <t>LM180149224</t>
  </si>
  <si>
    <t>DIAZ LEDESMA, ERICK ALEJANDRO</t>
  </si>
  <si>
    <t>RODRIGUEZ CORDOVA, MARIA GABRIELA</t>
  </si>
  <si>
    <t>LM170251516</t>
  </si>
  <si>
    <t>COOK , JOHANNA JENNIFER</t>
  </si>
  <si>
    <t>LM190304953</t>
  </si>
  <si>
    <t>MOREIRA MENCHACA, MARIA ANTONIETA</t>
  </si>
  <si>
    <t>ESTANGA GONZALEZ, MICHAEL YORDDY</t>
  </si>
  <si>
    <t>LM180049444</t>
  </si>
  <si>
    <t>BELTRÁN CARPI, RAMÓN LUIS</t>
  </si>
  <si>
    <t>LM190232526</t>
  </si>
  <si>
    <t>ADELL ARARA, CARLOS</t>
  </si>
  <si>
    <t>LM190122962</t>
  </si>
  <si>
    <t>SANCHEZ CUEVAS, ANKARA YUDELKA</t>
  </si>
  <si>
    <t>LAZO SANTANA, ELCIE MEY</t>
  </si>
  <si>
    <t>LM180042650</t>
  </si>
  <si>
    <t>NARA DE SOUSA , RANY TAMIRES</t>
  </si>
  <si>
    <t>LM190347671</t>
  </si>
  <si>
    <t>LIANTE PEREZ, IGNACIO</t>
  </si>
  <si>
    <t>CALDERON CEDEÑO, MARCOS JAVIER</t>
  </si>
  <si>
    <t>LM170171391</t>
  </si>
  <si>
    <t>BECERRA SALAMANCA, MARIA CAROLINA</t>
  </si>
  <si>
    <t>LM180032219</t>
  </si>
  <si>
    <t>CHAPEDI , EZEQUIEL MAXIMILIANO</t>
  </si>
  <si>
    <t>LM180071018</t>
  </si>
  <si>
    <t>HUERTA GUERRERO, BREINER AURELIO</t>
  </si>
  <si>
    <t>LM190334709</t>
  </si>
  <si>
    <t>ABDUL , FATEH</t>
  </si>
  <si>
    <t>LM170363668</t>
  </si>
  <si>
    <t>GUEVARA FENG, WENDY KENDRINA</t>
  </si>
  <si>
    <t>LM190205169</t>
  </si>
  <si>
    <t>GARCIA ALONSO, WENDY BARBARA</t>
  </si>
  <si>
    <t>LM170417526</t>
  </si>
  <si>
    <t>PARKER , MICHAEL JOHN</t>
  </si>
  <si>
    <t>LM170024815</t>
  </si>
  <si>
    <t>ROJAS PEREZ, CARLOS ENRIQUE</t>
  </si>
  <si>
    <t>LM170191520</t>
  </si>
  <si>
    <t>PAGANO TORREALVA, MAYTE ANALIA</t>
  </si>
  <si>
    <t>LM170443076</t>
  </si>
  <si>
    <t>TORRES PEDREROS, FRANK</t>
  </si>
  <si>
    <t>SILVERA GRATEROL, JEFFERLINE DAVIANA</t>
  </si>
  <si>
    <t>LM170065472</t>
  </si>
  <si>
    <t>RAMIREZ BAPTISTA, RUBEN AUGUSTO</t>
  </si>
  <si>
    <t>LM170314572</t>
  </si>
  <si>
    <t>SALAZAR VELASQUEZ, MARÍA TERESA</t>
  </si>
  <si>
    <t>LM170405360</t>
  </si>
  <si>
    <t>LM190074374</t>
  </si>
  <si>
    <t>UALAT PANGANIBAN, KAREN JOY</t>
  </si>
  <si>
    <t>LM170255454</t>
  </si>
  <si>
    <t>MORENO VELASQUEZ, BETHANIA GABRIELA</t>
  </si>
  <si>
    <t>LM170188608</t>
  </si>
  <si>
    <t>ROMENETS , ANDRII</t>
  </si>
  <si>
    <t>LM160350678</t>
  </si>
  <si>
    <t>QUESADA NIZARANE, GUIORGE MIGUEL</t>
  </si>
  <si>
    <t>LM180645888</t>
  </si>
  <si>
    <t>GOMEZ PERDOMO, FRANCIS YOCELI</t>
  </si>
  <si>
    <t>LM180083193</t>
  </si>
  <si>
    <t>ROMERO FERNANDEZ, CINTYA HILEANA</t>
  </si>
  <si>
    <t>QUIVA FERNANDEZ, MERWING ALI</t>
  </si>
  <si>
    <t>LM190259557</t>
  </si>
  <si>
    <t>ORTIZ SUSANA, DANNIO MIGUEL</t>
  </si>
  <si>
    <t>LM170094396</t>
  </si>
  <si>
    <t>MURPHY , EILEEN</t>
  </si>
  <si>
    <t>LM170112406</t>
  </si>
  <si>
    <t>QUESADA SUAREZ, FRANCISCO JAVIER</t>
  </si>
  <si>
    <t>LM170444451</t>
  </si>
  <si>
    <t>RAMIREZ DE NEYRA, MILDRED EVMILUT</t>
  </si>
  <si>
    <t>LM170477181</t>
  </si>
  <si>
    <t>LOPEZ GARCIA MUÑOZ, JOSE</t>
  </si>
  <si>
    <t>LM180163190</t>
  </si>
  <si>
    <t>BARRETO PIÑANGO, KATTY JOANA</t>
  </si>
  <si>
    <t>LM170095598</t>
  </si>
  <si>
    <t>MENDEZ RODRIGUEZ, DUBRASKA MILAGROS</t>
  </si>
  <si>
    <t>MADRIGAL MARTINEZ, SANTIAGO</t>
  </si>
  <si>
    <t>WHITE , MICHAEL THOMAS</t>
  </si>
  <si>
    <t>LM180086429</t>
  </si>
  <si>
    <t>HERNANDEZ BALTAZAR, MARCOS</t>
  </si>
  <si>
    <t>LM190020760</t>
  </si>
  <si>
    <t>SÁNCHEZ RUANO, USERTE LAZARO</t>
  </si>
  <si>
    <t>LM170320395</t>
  </si>
  <si>
    <t>DOMINGUEZ ALEJANDRINO, MANUELA</t>
  </si>
  <si>
    <t>REPELA , JAKUB SZCZEPAN</t>
  </si>
  <si>
    <t>WANG , KUAN</t>
  </si>
  <si>
    <t>LM190063669</t>
  </si>
  <si>
    <t>ASALATI , AZIMULLAH</t>
  </si>
  <si>
    <t>LM170227277</t>
  </si>
  <si>
    <t>PIÑA GARCIA, YUDEINICE JOSCEL</t>
  </si>
  <si>
    <t>LM190193006</t>
  </si>
  <si>
    <t>FERNÁNDEZ FEITO, OSCAR</t>
  </si>
  <si>
    <t>LM190246821</t>
  </si>
  <si>
    <t>BALZA MORIN, DORIMAR RODAMA</t>
  </si>
  <si>
    <t>YAKINE , REDOUANE</t>
  </si>
  <si>
    <t>LM180023811</t>
  </si>
  <si>
    <t>SUAREZ REBOLLEDO, MARIAN EDITH</t>
  </si>
  <si>
    <t>LM170223063</t>
  </si>
  <si>
    <t>LAYA LLOREDA, JOSE MARIA</t>
  </si>
  <si>
    <t>GONZALES PATIÑO, LAURA ROMANETH</t>
  </si>
  <si>
    <t>LM170087644</t>
  </si>
  <si>
    <t>IESARI , SERGIO</t>
  </si>
  <si>
    <t>LM200020280</t>
  </si>
  <si>
    <t>GUERRA MANRIQUE, PIERINA ELENA</t>
  </si>
  <si>
    <t>LM170043267</t>
  </si>
  <si>
    <t>ABREU SANCHEZ, RAMON JOSE</t>
  </si>
  <si>
    <t>LM170340437</t>
  </si>
  <si>
    <t>REYES LEBRON, ANNY</t>
  </si>
  <si>
    <t>LEE , JINJU</t>
  </si>
  <si>
    <t>LM180491899</t>
  </si>
  <si>
    <t>GOICOECHEA OXINALDE, IRANZU</t>
  </si>
  <si>
    <t>LM180241851</t>
  </si>
  <si>
    <t>QUINTEROS BARRERA, MARTA ALICIA</t>
  </si>
  <si>
    <t>LM170047488</t>
  </si>
  <si>
    <t>HACHMANN HORN, PAUL ERIC</t>
  </si>
  <si>
    <t>LM160325378</t>
  </si>
  <si>
    <t>STIGLICH , DANIELLE N</t>
  </si>
  <si>
    <t>LM190394206</t>
  </si>
  <si>
    <t>CLARK , ALLISON MARIE</t>
  </si>
  <si>
    <t>POVEDA ESPEJO, BASILIA</t>
  </si>
  <si>
    <t>LM170416217</t>
  </si>
  <si>
    <t>ATALA TALI, TABATHA FARIDE</t>
  </si>
  <si>
    <t>LM190237999</t>
  </si>
  <si>
    <t>PICO DELGADO, KARINA YULIMAR</t>
  </si>
  <si>
    <t>LM170443174</t>
  </si>
  <si>
    <t>LEWIS , MARK PETER REDMAYNE</t>
  </si>
  <si>
    <t>LM190095239</t>
  </si>
  <si>
    <t>LAZIC , MILOS</t>
  </si>
  <si>
    <t>DAVILA DE RENGIFO, ARACELYS</t>
  </si>
  <si>
    <t>LM170297608</t>
  </si>
  <si>
    <t>MARTINEZ INFANTE, ANGELICA MARIA</t>
  </si>
  <si>
    <t>DE MARTINEZ SALVO, JONATHAN OSWALDO</t>
  </si>
  <si>
    <t>LM170212103</t>
  </si>
  <si>
    <t>WALKER , FABIAN</t>
  </si>
  <si>
    <t>LM190322744</t>
  </si>
  <si>
    <t>RIVAS SANCHEZ, VIRGINIA YANETH</t>
  </si>
  <si>
    <t>BEDOYA PALOMINO, MARIA CLAUDIA</t>
  </si>
  <si>
    <t>LM170471872</t>
  </si>
  <si>
    <t>COLL VICO, ENRIC</t>
  </si>
  <si>
    <t>LM180443883</t>
  </si>
  <si>
    <t>GARCIA MATOS, ADORACION TERESA</t>
  </si>
  <si>
    <t>ACOSTA GRANA, OMAR</t>
  </si>
  <si>
    <t>LM180094005</t>
  </si>
  <si>
    <t>KHALIL , AYMAN</t>
  </si>
  <si>
    <t>LM180007544</t>
  </si>
  <si>
    <t>PEREZ JIMENEZ, CONCEPCION AMADO</t>
  </si>
  <si>
    <t>LM160333684</t>
  </si>
  <si>
    <t>PORRAS DE OLMOS, MARIBEL DEL SOCORRO</t>
  </si>
  <si>
    <t>LM190259365</t>
  </si>
  <si>
    <t>BASALO GUERRERO, DEIBIS ENRRIQUE</t>
  </si>
  <si>
    <t>LM180304766</t>
  </si>
  <si>
    <t>GARCIA RUIZ, YESSICA GERALLDINE</t>
  </si>
  <si>
    <t>LM170030877</t>
  </si>
  <si>
    <t>CLISSON , PASCAL, MAURICE, ERWIN</t>
  </si>
  <si>
    <t>LM170047932</t>
  </si>
  <si>
    <t>FAVINHA RODRIGUES, JOÃO PEDRO</t>
  </si>
  <si>
    <t>LM170429039</t>
  </si>
  <si>
    <t>GUILLEN ROMERO, GELBER STHEVEN</t>
  </si>
  <si>
    <t>LM190318392</t>
  </si>
  <si>
    <t>MÁRQUEZ ARENAS, ALFONSO FERNANDO</t>
  </si>
  <si>
    <t>HERNÁNDEZ HERRERA, RODNEY</t>
  </si>
  <si>
    <t>LM170138828</t>
  </si>
  <si>
    <t>AJGOD , HASSAN</t>
  </si>
  <si>
    <t>LM180354726</t>
  </si>
  <si>
    <t>MURILLO FONTALVO, NESTOR LUIS</t>
  </si>
  <si>
    <t>LM170358972</t>
  </si>
  <si>
    <t>KOVACS CAMAUTA, EDGARD EUGENIO</t>
  </si>
  <si>
    <t>LM170097578</t>
  </si>
  <si>
    <t>LM180195160</t>
  </si>
  <si>
    <t>GIRAUD DURAZO, BRIGITTE</t>
  </si>
  <si>
    <t>LM180134940</t>
  </si>
  <si>
    <t>RODRIGUES , EDER LUIZ</t>
  </si>
  <si>
    <t>LM160340453</t>
  </si>
  <si>
    <t>PALENCIA VARGAS, NORIELYS CECILIA</t>
  </si>
  <si>
    <t>LM170353830</t>
  </si>
  <si>
    <t>HERNÁNDEZ PARRA, JOSE DANIEL</t>
  </si>
  <si>
    <t>LM170228393</t>
  </si>
  <si>
    <t>ROSENDO , LUIS ANTONIO</t>
  </si>
  <si>
    <t>LM160295785</t>
  </si>
  <si>
    <t>NOVOA ESPINOSA, IVETTE</t>
  </si>
  <si>
    <t>LM190405295</t>
  </si>
  <si>
    <t>SÁNCHEZ ÁLVAREZ, ROBERTO MICHEL</t>
  </si>
  <si>
    <t>LM170425330</t>
  </si>
  <si>
    <t>CÉSPEDES BOLIVAR, MOISES DAVID</t>
  </si>
  <si>
    <t>HERNANDO MARTIN, IGNACIO JAVIER</t>
  </si>
  <si>
    <t>LM170232402</t>
  </si>
  <si>
    <t>TERRERO DE RIZO PATRON, ANA MARIA</t>
  </si>
  <si>
    <t>LM170405263</t>
  </si>
  <si>
    <t>BARRIGA URBINA, LINO RICARDO</t>
  </si>
  <si>
    <t>LM190197639</t>
  </si>
  <si>
    <t>COSSIO , MALISSA S. E. MORRIS</t>
  </si>
  <si>
    <t>LBE</t>
  </si>
  <si>
    <t>LM180021152</t>
  </si>
  <si>
    <t>ZAPATA ORTEGA, MARLENY DE JESUS</t>
  </si>
  <si>
    <t>LM190331953</t>
  </si>
  <si>
    <t>ROJAS DE RUPAY, MARIELVIS DEL CARMEN</t>
  </si>
  <si>
    <t>RODRIGUEZ , DIEGO IGNACIO</t>
  </si>
  <si>
    <t>LM170067088</t>
  </si>
  <si>
    <t>CASTELLON TORRES, DANEILY</t>
  </si>
  <si>
    <t>LM170123231</t>
  </si>
  <si>
    <t>ABAD HANZE, MARJORIE</t>
  </si>
  <si>
    <t>LM180130935</t>
  </si>
  <si>
    <t>MARRERO SANTANA, MAILET</t>
  </si>
  <si>
    <t>LM170467758</t>
  </si>
  <si>
    <t>KONG BARRIOS, DANIELA ROSA</t>
  </si>
  <si>
    <t>RONDON , YRENE DEL CARMEN</t>
  </si>
  <si>
    <t>LM170138782</t>
  </si>
  <si>
    <t>FERNANDEZ SAN MIGUEL, NOELIA</t>
  </si>
  <si>
    <t>LM170427725</t>
  </si>
  <si>
    <t>GARRIDO ALVAREZ, MANUEL ENRIQUE</t>
  </si>
  <si>
    <t>LM180130764</t>
  </si>
  <si>
    <t>DIAZ ROMERO, LILIANA PATRICIA</t>
  </si>
  <si>
    <t>LM170072701</t>
  </si>
  <si>
    <t>FERNANDEZ MEDINA, PAOLA DEL PILAR</t>
  </si>
  <si>
    <t>LM170455226</t>
  </si>
  <si>
    <t>FERRARI LOPEZ, KATHERIN PILAR</t>
  </si>
  <si>
    <t>LM190271107</t>
  </si>
  <si>
    <t>PRIETO DIAZ, RODULFO JOSE</t>
  </si>
  <si>
    <t>LM170380578</t>
  </si>
  <si>
    <t>MORERA BELTRAN, CARLOS FABIAN</t>
  </si>
  <si>
    <t>SANSOUR REBECA, NABIL F I</t>
  </si>
  <si>
    <t>MONTENEGRO HERNANDEZ, ALEJANDRA CAROLINA</t>
  </si>
  <si>
    <t>ELIAS , MICHICO YONGEN</t>
  </si>
  <si>
    <t>LM180310373</t>
  </si>
  <si>
    <t>BRICEÑO MENDEZ, EINSTEIN ALI</t>
  </si>
  <si>
    <t>LM180005784</t>
  </si>
  <si>
    <t>HERNANDEZ CIUPA, MAGDA MARIELA</t>
  </si>
  <si>
    <t>LM170078363</t>
  </si>
  <si>
    <t>DAVALOS BERMUDEZ, LISANDRA</t>
  </si>
  <si>
    <t>SALDANA CARDENAS, ALICIA VANESSA</t>
  </si>
  <si>
    <t>LM190202588</t>
  </si>
  <si>
    <t>BOUAITA , YOUSSOUF</t>
  </si>
  <si>
    <t>LM180477425</t>
  </si>
  <si>
    <t>DE FILIPPIS , DANIELE</t>
  </si>
  <si>
    <t>KALANDA , IRYNA</t>
  </si>
  <si>
    <t>FELIX PIQUER, JOSE MANUEL</t>
  </si>
  <si>
    <t>LM190012874</t>
  </si>
  <si>
    <t>SANO D´ELIA, ANGEL ANTONIO</t>
  </si>
  <si>
    <t>LM180492815</t>
  </si>
  <si>
    <t>GOYA DIAZ, ELITA BREMILDA</t>
  </si>
  <si>
    <t>LM180305840</t>
  </si>
  <si>
    <t>USHIKUBO DE MIYASHIRO, ENI KANAKO</t>
  </si>
  <si>
    <t>LM170313027</t>
  </si>
  <si>
    <t>TAMARA OLCESE, GIOVANNI NEMÍAS</t>
  </si>
  <si>
    <t>LM180177338</t>
  </si>
  <si>
    <t>NANN , REINHOLD</t>
  </si>
  <si>
    <t>LM170353936</t>
  </si>
  <si>
    <t>DA SILVA RODRIGUES, LEONARD</t>
  </si>
  <si>
    <t>LM170083029</t>
  </si>
  <si>
    <t>PRIETO LORENTE, CESAR MANUEL</t>
  </si>
  <si>
    <t>LM180019744</t>
  </si>
  <si>
    <t>CORIA RUIZ, NANCY FABIOLA</t>
  </si>
  <si>
    <t>GRAJA , MOHAMED</t>
  </si>
  <si>
    <t>LM180407376</t>
  </si>
  <si>
    <t>IKEDA , CRISTINA YUKIE</t>
  </si>
  <si>
    <t>LM180140118</t>
  </si>
  <si>
    <t>VOROTNIKOVA , ANNA</t>
  </si>
  <si>
    <t>GIL BRACAMONTE, MAYER SALOMON</t>
  </si>
  <si>
    <t>ROMERO , RAPHAEL EDMUNDO</t>
  </si>
  <si>
    <t>LM170388875</t>
  </si>
  <si>
    <t>WANG , CHUN HAO</t>
  </si>
  <si>
    <t>SAHA , GOURAB</t>
  </si>
  <si>
    <t>LM180183728</t>
  </si>
  <si>
    <t>HERNANDEZ TERAN, JOEL JOSE</t>
  </si>
  <si>
    <t>LM180129662</t>
  </si>
  <si>
    <t>FESNEAU , CAMILLE PAUL ANTOINE</t>
  </si>
  <si>
    <t>LM200073913</t>
  </si>
  <si>
    <t>LEGUIZAMON FONTALVO, LUISA JULIA</t>
  </si>
  <si>
    <t>LM200016113</t>
  </si>
  <si>
    <t>MORÊRA DE MOURA, JORGE AUGUSTO</t>
  </si>
  <si>
    <t>PEREZ MARQUEZ, JOSE GREGORIO</t>
  </si>
  <si>
    <t>AMEZQUITA JIMENEZ, DIANA PAOLA</t>
  </si>
  <si>
    <t>LM210101797</t>
  </si>
  <si>
    <t>PORRAS GONZALEZ, JORGE MANUEL</t>
  </si>
  <si>
    <t>VIANA CARDOZO, GINELYS CRISTINA</t>
  </si>
  <si>
    <t>CANTORO , TIAGO</t>
  </si>
  <si>
    <t>GONZALEZ GARCIA, JESSICA CAROLINA</t>
  </si>
  <si>
    <t>CRUZ TORNA, ELIZABETH</t>
  </si>
  <si>
    <t>SANTOS CASTILLA, EMILIO JOSE</t>
  </si>
  <si>
    <t>LM190393894</t>
  </si>
  <si>
    <t>MELENDEZ MELENDEZ, MARGARITA</t>
  </si>
  <si>
    <t>ENCARNACION VIZCAINO, ALFONSA</t>
  </si>
  <si>
    <t>TORRES GUILLEUMA, LAZARO PATRICIO</t>
  </si>
  <si>
    <t>LM200073407</t>
  </si>
  <si>
    <t>VINCIPROVA , DOMENICO</t>
  </si>
  <si>
    <t>LEON AYALA, LEONAR ENRIQUE</t>
  </si>
  <si>
    <t>BALAN , MARIA</t>
  </si>
  <si>
    <t>MENDOZA LONBANA, JOSE DANIEL</t>
  </si>
  <si>
    <t>CORDOBA CEREZO, SANTIAGO JOSE</t>
  </si>
  <si>
    <t>BLAYO TONDAY, YORDANIS OSMUNDO</t>
  </si>
  <si>
    <t>LOPEZ , CLAUDIO JAVIER</t>
  </si>
  <si>
    <t>ALVAREZ , MARY LUZ</t>
  </si>
  <si>
    <t>HERNANDEZ GUEDEZ, ANA CECILIA RAFAELA</t>
  </si>
  <si>
    <t>LM200022559</t>
  </si>
  <si>
    <t>RICHARD , GENNY ESTHER</t>
  </si>
  <si>
    <t>SMITH , PAUL GEOFFREY</t>
  </si>
  <si>
    <t>LM200002734</t>
  </si>
  <si>
    <t>TINOCO TRINIDAD, VERONICA</t>
  </si>
  <si>
    <t>SOLIMAN , ABDELWAHED MOHAMED ABDELWAHED</t>
  </si>
  <si>
    <t>LM200018291</t>
  </si>
  <si>
    <t>GUERRERO ESCALANTE, ADRIANA ESPERANZA</t>
  </si>
  <si>
    <t>LM190381989</t>
  </si>
  <si>
    <t>GONZALEZ MANZANO, YINEZCA ANAIS</t>
  </si>
  <si>
    <t>MENDEZ SOMOZA, LUIS DANLEY</t>
  </si>
  <si>
    <t>CASTILLO CACER, LISI</t>
  </si>
  <si>
    <t>LM190363110</t>
  </si>
  <si>
    <t>CHACIN ORTEGA, MARIA GABRIELA</t>
  </si>
  <si>
    <t>MOLINA ARCE, MERY MIRIAN</t>
  </si>
  <si>
    <t>CIPOLLINI , FRANCESCO</t>
  </si>
  <si>
    <t>ARMAS DE MERTZ, DULCE MILENA</t>
  </si>
  <si>
    <t>LOPEZ ROA, ELSA MARIA</t>
  </si>
  <si>
    <t>GONZALEZ ARIAS, NEREIDA ANAIS</t>
  </si>
  <si>
    <t>LM200205245</t>
  </si>
  <si>
    <t>AHMED ALY ELSAYED NEAMTALLA , HASSAN</t>
  </si>
  <si>
    <t>PETKUS , MINDAUGAS</t>
  </si>
  <si>
    <t>HASSAN , SABRY MOHAMED YOUSSEF MOHAMED</t>
  </si>
  <si>
    <t>GONZALEZ LOPEZ, LUIS FERMIN</t>
  </si>
  <si>
    <t>RONDAN OCAÑO, CARLOS YERGUEY</t>
  </si>
  <si>
    <t>SKOTIUK PACHOLEK, JORGE MAKSYM</t>
  </si>
  <si>
    <t>BARRETO ARTEAGA, ORQUIDIA CRISTAL</t>
  </si>
  <si>
    <t>LM200246673</t>
  </si>
  <si>
    <t>ONTIVEROS ROA, ANA CECILIA</t>
  </si>
  <si>
    <t>ARZOLA ROA, RICARDO ALBERTO</t>
  </si>
  <si>
    <t>ORTIZ BAZAN, REINA YSABEL</t>
  </si>
  <si>
    <t>BECERRA , LUCIO DOMINGO</t>
  </si>
  <si>
    <t>LM200036989</t>
  </si>
  <si>
    <t>HERNÁNDEZ PONCE, OSVALDO</t>
  </si>
  <si>
    <t>LM210079557</t>
  </si>
  <si>
    <t>SAED , AHMED S T</t>
  </si>
  <si>
    <t>LM210008216</t>
  </si>
  <si>
    <t>SAN MARTÍN CLAVIJO, JOSÉ LUIS</t>
  </si>
  <si>
    <t>MARTINEZ PALMA, YOCELINA CONCEPCION</t>
  </si>
  <si>
    <t>MINIC , VUCIC</t>
  </si>
  <si>
    <t>CASTILLO SANTOS, AYLÍN ISABEL</t>
  </si>
  <si>
    <t>BLANCHARD , SOPHIE CHRISTINA</t>
  </si>
  <si>
    <t>GONZALEZ MARTINEZ, GRECHIN RAQUEL</t>
  </si>
  <si>
    <t>LM200204777</t>
  </si>
  <si>
    <t>CACERES ARIAS, FRANCISCO JAVIER</t>
  </si>
  <si>
    <t>LM210101612</t>
  </si>
  <si>
    <t>SAED , MOHAMMED S T</t>
  </si>
  <si>
    <t>LM200029917</t>
  </si>
  <si>
    <t>TAMAYO ROSABAL, YOHANA YOLANDA</t>
  </si>
  <si>
    <t>GUERRERO DE SALDAÑA, DEISY YAMILE</t>
  </si>
  <si>
    <t>JIMENEZ CONTRERAS, LUISANGIE MARIA</t>
  </si>
  <si>
    <t>DELGADO CARDENTEY, ALBERTO</t>
  </si>
  <si>
    <t>ARROYO GARCIA, CARMEN LUISA</t>
  </si>
  <si>
    <t>LM200267071</t>
  </si>
  <si>
    <t>ARRIAGA LOPEZ, CARLOS MANUEL</t>
  </si>
  <si>
    <t>VERBIEST , DOMINIQUE GERMAIN PAUL</t>
  </si>
  <si>
    <t>LM170182295</t>
  </si>
  <si>
    <t>KHOJA , MINHAZ NURUDDIN</t>
  </si>
  <si>
    <t>LM190256313</t>
  </si>
  <si>
    <t>BARRAGAN ALVIS, PAULA ANDREA</t>
  </si>
  <si>
    <t>WHITTINGTON , SARAH JANE</t>
  </si>
  <si>
    <t>AGUILERA HERRERA, OSMEIDY DALIANNA</t>
  </si>
  <si>
    <t>ACOSTA ESCALANTE, JESUS JOSE</t>
  </si>
  <si>
    <t>LM170368582</t>
  </si>
  <si>
    <t>AHMED , DANIEL HECTOR</t>
  </si>
  <si>
    <t>LM170153208</t>
  </si>
  <si>
    <t>SAVON DANGER, ERNESTO ALEXIS</t>
  </si>
  <si>
    <t>BALLOUT , KHALED J E</t>
  </si>
  <si>
    <t>LM160298095</t>
  </si>
  <si>
    <t>ADEYOJU , OLUWAFUNKE ABOOLUWANIKE</t>
  </si>
  <si>
    <t>LM170402582</t>
  </si>
  <si>
    <t>NAVA OLIVARES, MAITHE PATRICIA</t>
  </si>
  <si>
    <t>REINA AIBAR, ANDRES</t>
  </si>
  <si>
    <t>VIRKAMA , ANNA KRISTINA</t>
  </si>
  <si>
    <t>LM170142870</t>
  </si>
  <si>
    <t>CAMPANARIO BAQUE, YAIZHA</t>
  </si>
  <si>
    <t>LM180000804</t>
  </si>
  <si>
    <t>BORGES HIDALGO, NESLLA CAROLINA</t>
  </si>
  <si>
    <t>LM190385471</t>
  </si>
  <si>
    <t>ENGUIX , CARLOS FERNANDO</t>
  </si>
  <si>
    <t>LM170164506</t>
  </si>
  <si>
    <t>TAMAYO ROMERO, ERISLAINE MAIDELIS</t>
  </si>
  <si>
    <t>LM180256899</t>
  </si>
  <si>
    <t>CALA SILVA, LEYBIS</t>
  </si>
  <si>
    <t>LM180095788</t>
  </si>
  <si>
    <t>SMUK , MIROSLAW</t>
  </si>
  <si>
    <t>LM180056207</t>
  </si>
  <si>
    <t>VALENCIA CAICEDO, DIANA MARCELA</t>
  </si>
  <si>
    <t>LM190116518</t>
  </si>
  <si>
    <t>GOMEZ CALDERON, ANYI KATHERINE</t>
  </si>
  <si>
    <t>LM180259896</t>
  </si>
  <si>
    <t>CRUZ SANTOS, DAVID MIGUEL</t>
  </si>
  <si>
    <t>LM180220747</t>
  </si>
  <si>
    <t>BARROS GONZALEZ, LISETH MARIA</t>
  </si>
  <si>
    <t>LM180218294</t>
  </si>
  <si>
    <t>ORTIZ RUIZ, CLAUDIA CECILIA</t>
  </si>
  <si>
    <t>VERDIERE , MARION, LUCIE, EUGENIE</t>
  </si>
  <si>
    <t>LM170348784</t>
  </si>
  <si>
    <t>RODRIGUEZ MASIA, ALFONSO GABRIEL</t>
  </si>
  <si>
    <t>ENCABO ANDRINO, JAVIER</t>
  </si>
  <si>
    <t>HORTA MUÑOZ, WILFREDO CLODOALDO</t>
  </si>
  <si>
    <t>LM170080621</t>
  </si>
  <si>
    <t>RODRIGUEZ MARTINEZ, JULIO NICOLAS</t>
  </si>
  <si>
    <t>LM170048196</t>
  </si>
  <si>
    <t>BARRANTES FARIAS, SERGIO FRANCISCO</t>
  </si>
  <si>
    <t>LOPEZ RAMIREZ, URSULA YAMILETH</t>
  </si>
  <si>
    <t>LM190345776</t>
  </si>
  <si>
    <t>KEENE , EDWARD ALAN</t>
  </si>
  <si>
    <t>LM180087006</t>
  </si>
  <si>
    <t>LIÑAN MARTINEZ, ANTONY KEVIN</t>
  </si>
  <si>
    <t>MUÑOZ VILLAMAR, ROSA MARGARITA</t>
  </si>
  <si>
    <t>LM180604805</t>
  </si>
  <si>
    <t>DE MENESES , SIMONE</t>
  </si>
  <si>
    <t>ADELMANN , EDWARD GEORGE</t>
  </si>
  <si>
    <t>LM170480488</t>
  </si>
  <si>
    <t>RODRIGUEZ , ANGELICA MARCELA</t>
  </si>
  <si>
    <t>LM180023674</t>
  </si>
  <si>
    <t>SOLANO LLANOS, IRIS PATRICIA</t>
  </si>
  <si>
    <t>LM180384298</t>
  </si>
  <si>
    <t>ROSELL ROSA, WEENA</t>
  </si>
  <si>
    <t>LM180205390</t>
  </si>
  <si>
    <t>DE VRIES , LARA ROSE</t>
  </si>
  <si>
    <t>GIANNI MENDEZ, CLEMENCIA LILIANEV</t>
  </si>
  <si>
    <t>HAKONIEMI , MERVI MARIANNE</t>
  </si>
  <si>
    <t>BARBOSA RUIZ, CESAR SEGUNDO</t>
  </si>
  <si>
    <t>LM190411512</t>
  </si>
  <si>
    <t>DYMAR , YULIIA</t>
  </si>
  <si>
    <t>GONZALEZ CHAFLOQUE, STIFANNY ZAHORI</t>
  </si>
  <si>
    <t>ARCILA URBAEZ, LUXDIMARYS</t>
  </si>
  <si>
    <t>RECEPCIÓN DNAC</t>
  </si>
  <si>
    <t>AGUILAR AROCHA, ANDRES ISAAC</t>
  </si>
  <si>
    <t>LM200210601</t>
  </si>
  <si>
    <t>BORDA GALINDO, EIMER ADRIAN</t>
  </si>
  <si>
    <t>LM210009719</t>
  </si>
  <si>
    <t>SEGOVIA ANTEQUERA, WILFREDO ENRIQUE</t>
  </si>
  <si>
    <t>MEJIAS DE ACUÑA, LUCIA RAYMAR</t>
  </si>
  <si>
    <t>SEMENOVA , DARIA</t>
  </si>
  <si>
    <t>LAZO MONASTERIOS, YESIKAT</t>
  </si>
  <si>
    <t>LM190412817</t>
  </si>
  <si>
    <t>MANZANO CONDES, YELITZABETH COROMOTO</t>
  </si>
  <si>
    <t>SAPMAZ , ANASTASIA</t>
  </si>
  <si>
    <t>LM200073802</t>
  </si>
  <si>
    <t>DUPUICH GRIKHALVA, ELENA</t>
  </si>
  <si>
    <t>GUIMARAES DE ANCHANTE, MARLUCE</t>
  </si>
  <si>
    <t>ARCE ROSARIO, SYLVIA PATRICIA</t>
  </si>
  <si>
    <t>LM200006409</t>
  </si>
  <si>
    <t>GOMEZ GUTIERREZ, ELISEO</t>
  </si>
  <si>
    <t>SILVA CHACON, MARIA EUGENIA DEL CARMEN COROMOTO</t>
  </si>
  <si>
    <t>LM200040893</t>
  </si>
  <si>
    <t>HERNÁNDEZ VALDÉS, LEISA</t>
  </si>
  <si>
    <t>RUIZ ARCE, JESUS</t>
  </si>
  <si>
    <t>LM200026820</t>
  </si>
  <si>
    <t>BELLO RODRIGUEZ, ANA MARIA</t>
  </si>
  <si>
    <t>RAJTER , MIROSLAW RYSZARD</t>
  </si>
  <si>
    <t>LANDAEZ DE LINARES, DIANA ZULEIMY</t>
  </si>
  <si>
    <t>GIL DE FLORES, TELLLIS JOSEFINA</t>
  </si>
  <si>
    <t>COA ALVARADO, NIXON ELIAS</t>
  </si>
  <si>
    <t>ORTIZ DUARTE, IRAIS</t>
  </si>
  <si>
    <t>LM190356532</t>
  </si>
  <si>
    <t>VARELA PALMA, HECTOR EDUARDO</t>
  </si>
  <si>
    <t>LARRAZABAL ROMERO, ARMIDA INOCENCIA</t>
  </si>
  <si>
    <t>ALFONSO GÁMEZ, YANEISI BEATRIZ</t>
  </si>
  <si>
    <t>LM210079174</t>
  </si>
  <si>
    <t>SAAD , MAYSOUN M M</t>
  </si>
  <si>
    <t>PIMENTEL FLORES, PAMELA</t>
  </si>
  <si>
    <t>LM200217680</t>
  </si>
  <si>
    <t>NIETO YEPEZ, GONZALO DANIEL</t>
  </si>
  <si>
    <t>VILLALOBOS FUENMAYOR, CARLOS ALBERTO</t>
  </si>
  <si>
    <t>BURGOS , LIGIA MARIA</t>
  </si>
  <si>
    <t>HERNANDEZ BLANCO, YULIAN EDUARDO</t>
  </si>
  <si>
    <t>DÍEZ MORENO, ÁLVARO EMILIO</t>
  </si>
  <si>
    <t>PRIETO SILVA, MARIANGEL</t>
  </si>
  <si>
    <t>MOLANO GONZALEZ, JOSUE DANIEL</t>
  </si>
  <si>
    <t>BACQUET , RIVA BETH</t>
  </si>
  <si>
    <t>LM190113712</t>
  </si>
  <si>
    <t>VEGA RODRÍGUEZ, NATÁN</t>
  </si>
  <si>
    <t>LM170273114</t>
  </si>
  <si>
    <t>MERCADO CUADRADO, LUZ MARTHA</t>
  </si>
  <si>
    <t>LM170318731</t>
  </si>
  <si>
    <t>ARENAS BIGABRIEL, CARMEN</t>
  </si>
  <si>
    <t>LM190119283</t>
  </si>
  <si>
    <t>ANCIETA ZERDA, ADRIANA</t>
  </si>
  <si>
    <t>MORERA RENGIFO, JESUS EIDER</t>
  </si>
  <si>
    <t>N. M. ALMASOU , SAQER</t>
  </si>
  <si>
    <t>LM180545595</t>
  </si>
  <si>
    <t>GODOY DE OCHOA, BALVINA</t>
  </si>
  <si>
    <t>ZULETA RAYDAN, MARIA VIRGINIA</t>
  </si>
  <si>
    <t>OUKOULOU , AMINA</t>
  </si>
  <si>
    <t>LM180177636</t>
  </si>
  <si>
    <t>ARRAZOLA TORRES, LUIS ALBERTO</t>
  </si>
  <si>
    <t>LM180582060</t>
  </si>
  <si>
    <t>RIJO FERREIRA, GLADYS JANETH</t>
  </si>
  <si>
    <t>LM170059361</t>
  </si>
  <si>
    <t>ANTEZANA RODRIGUEZ, ALEJANDRA</t>
  </si>
  <si>
    <t>LM180058713</t>
  </si>
  <si>
    <t>MALDONADO FERRO, FRANCISCO ALBERTO</t>
  </si>
  <si>
    <t>BHOWMIK , PRANAB</t>
  </si>
  <si>
    <t>MARTINEZ RIOS, DAVID ORLANDO</t>
  </si>
  <si>
    <t>JIMENEZ , MARIA MICHELLE</t>
  </si>
  <si>
    <t>LM180368903</t>
  </si>
  <si>
    <t>ARIAS PEREZ, YANIRA ANDREINA</t>
  </si>
  <si>
    <t>CENTENO GONZALEZ, LEYDI CRUZ</t>
  </si>
  <si>
    <t>LM170412317</t>
  </si>
  <si>
    <t>RIVERA BENCOMO, MARIA DANIELA</t>
  </si>
  <si>
    <t>LM180238716</t>
  </si>
  <si>
    <t>MONCAYO ROJAS, NALDO EFREN</t>
  </si>
  <si>
    <t>LM170156715</t>
  </si>
  <si>
    <t>BALL , ROBERT LEWIS</t>
  </si>
  <si>
    <t>LM180006539</t>
  </si>
  <si>
    <t>CASSO , JENNIFER CHRISTINE</t>
  </si>
  <si>
    <t>LM170110590</t>
  </si>
  <si>
    <t>POLANCO DE DU BOIS, SILVIA DIANORA</t>
  </si>
  <si>
    <t>SOTO JURADO, PABLO ADRIAN</t>
  </si>
  <si>
    <t>LM170455122</t>
  </si>
  <si>
    <t>ROSAS FERNANDEZ, ARNOLDO JESUS</t>
  </si>
  <si>
    <t>LM170254930</t>
  </si>
  <si>
    <t>VALENZUELA MERINO, PEDRO ANTONIO</t>
  </si>
  <si>
    <t>LM180119877</t>
  </si>
  <si>
    <t>PÉREZ MARTÍN, CARLOS EDUARDO</t>
  </si>
  <si>
    <t>LM170223600</t>
  </si>
  <si>
    <t>ESTERAS , SOFIA YAMILA</t>
  </si>
  <si>
    <t>LM170192191</t>
  </si>
  <si>
    <t>ACOSTA , SANDRA BEATRIZ</t>
  </si>
  <si>
    <t>LM180498995</t>
  </si>
  <si>
    <t>CHIRINOS GAMEZ, YANETCY RONNIELLA</t>
  </si>
  <si>
    <t>LM170434584</t>
  </si>
  <si>
    <t>IMRAN , MOHEAP</t>
  </si>
  <si>
    <t>LM180174267</t>
  </si>
  <si>
    <t>AVILA MARRERO, MARICELA DE LA CANDELARIA</t>
  </si>
  <si>
    <t>LM170061676</t>
  </si>
  <si>
    <t>LUIZ SENA, ADRIANA</t>
  </si>
  <si>
    <t>LM180333050</t>
  </si>
  <si>
    <t>LM180042986</t>
  </si>
  <si>
    <t>GUERRA AGUILAR, WILFREDO VIRGILIO</t>
  </si>
  <si>
    <t>LM180018524</t>
  </si>
  <si>
    <t>AZIZ ROMERO, SARA ANGELICA</t>
  </si>
  <si>
    <t>LM170391616</t>
  </si>
  <si>
    <t>REA MENACHO, FABIOLA</t>
  </si>
  <si>
    <t>ESTEVES MIRANDA, LUIS JOSE</t>
  </si>
  <si>
    <t>LM170255493</t>
  </si>
  <si>
    <t>BARBON HERRERA, ENRIQUE</t>
  </si>
  <si>
    <t>LM200073108</t>
  </si>
  <si>
    <t>ANDREANI , JOHANNA LAETITIA</t>
  </si>
  <si>
    <t>LM190255297</t>
  </si>
  <si>
    <t>OTERO GOMEZ, DIANA KAROL</t>
  </si>
  <si>
    <t>LM190008417</t>
  </si>
  <si>
    <t>BOLIVAR MARTINEZ, DIEGO AQUILINO ENRIQUE</t>
  </si>
  <si>
    <t>LM170195168</t>
  </si>
  <si>
    <t>PADILLA ZANABRIA, ERICK ALEXANDER</t>
  </si>
  <si>
    <t>LM170252856</t>
  </si>
  <si>
    <t>LM190010030</t>
  </si>
  <si>
    <t>RAMIREZ GONZALEZ, MARIA YOLAURY</t>
  </si>
  <si>
    <t>LM170329234</t>
  </si>
  <si>
    <t>LAW CHONG, ALBERTO CARLOS</t>
  </si>
  <si>
    <t>LM190058219</t>
  </si>
  <si>
    <t>MAGDALENO , LUSBELLY YAMILET</t>
  </si>
  <si>
    <t>LM160308995</t>
  </si>
  <si>
    <t>VILAS BOAS DE IBARRA , MARIA EUGENIA</t>
  </si>
  <si>
    <t>LM180226826</t>
  </si>
  <si>
    <t>BELTRAN , CARLOS JAVIER</t>
  </si>
  <si>
    <t>LM180025427</t>
  </si>
  <si>
    <t>RUZ DIAZ, MANUEL</t>
  </si>
  <si>
    <t>LM170338597</t>
  </si>
  <si>
    <t>AKHREMCHYK , TATSIANA</t>
  </si>
  <si>
    <t>LM160310168</t>
  </si>
  <si>
    <t>MILLÁN SAINZ, ALVARO TOMÁS</t>
  </si>
  <si>
    <t>LM170244809</t>
  </si>
  <si>
    <t>SERRANO RAMOS, ARELYS</t>
  </si>
  <si>
    <t>LM180581721</t>
  </si>
  <si>
    <t>UZCATEGUI OVIOL, REINA DEL VALLE</t>
  </si>
  <si>
    <t>LM190359615</t>
  </si>
  <si>
    <t>LE THI, KIM HIEN</t>
  </si>
  <si>
    <t>LM160312252</t>
  </si>
  <si>
    <t>GUERRA RODRIGUEZ, LUIS ANTONIO</t>
  </si>
  <si>
    <t>ALBI MURCIA, RAFAEL</t>
  </si>
  <si>
    <t>LM160312614</t>
  </si>
  <si>
    <t>VIERA RODRIGUEZ, OMAR</t>
  </si>
  <si>
    <t>LM180034034</t>
  </si>
  <si>
    <t>KULESZA , CEZARY MAREK</t>
  </si>
  <si>
    <t>LM200086038</t>
  </si>
  <si>
    <t>WILCHEZ PRADA, DAISY KARINA</t>
  </si>
  <si>
    <t>LM190347445</t>
  </si>
  <si>
    <t>ROCHA GOMEZ, LISETH DAYANA</t>
  </si>
  <si>
    <t>ARTILES FISCHER, ADRIANIMAR SUHAIL</t>
  </si>
  <si>
    <t>CARRASCO TOVAR, JESUS DANIEL</t>
  </si>
  <si>
    <t>LM200032869</t>
  </si>
  <si>
    <t>LEON CASTRO, JOSE RICARDO</t>
  </si>
  <si>
    <t>LM190335995</t>
  </si>
  <si>
    <t>ZIOTTO , WELLINGTON</t>
  </si>
  <si>
    <t>LM170080705</t>
  </si>
  <si>
    <t>FERNANDEZ YRIGOIN, KATHERINE LISETT</t>
  </si>
  <si>
    <t>MENDEZ MEDINA, EMMANUEL</t>
  </si>
  <si>
    <t>LM170293114</t>
  </si>
  <si>
    <t>AGUILAR AGUDELO, SINDY MARIA</t>
  </si>
  <si>
    <t>LM180400549</t>
  </si>
  <si>
    <t>LM180068953</t>
  </si>
  <si>
    <t>MARVAL REVERON, GIANCARLOS</t>
  </si>
  <si>
    <t>LM180158784</t>
  </si>
  <si>
    <t>QUEIJA ROSALES, YOEL</t>
  </si>
  <si>
    <t>SARDO , LUCIANO</t>
  </si>
  <si>
    <t>MOSOBBIR KONUARA, ALI HOSSAIN RAGIB</t>
  </si>
  <si>
    <t>LM190274357</t>
  </si>
  <si>
    <t>BERNAL MARTINEZ, JOSE LUIS</t>
  </si>
  <si>
    <t>LM170344108</t>
  </si>
  <si>
    <t>THOMPSON , ARIEL VERONICA</t>
  </si>
  <si>
    <t>LM170175484</t>
  </si>
  <si>
    <t>SANCHEZ FLOREZ, MONICA MARIA</t>
  </si>
  <si>
    <t>MILLAN RODRIGUEZ, DONALD DIEGO</t>
  </si>
  <si>
    <t>LM160304348</t>
  </si>
  <si>
    <t>NASSER , FAISSAL</t>
  </si>
  <si>
    <t>LM190127563</t>
  </si>
  <si>
    <t>RONDON NOGUERA, ELISBETH CAROLINA</t>
  </si>
  <si>
    <t>LM170438627</t>
  </si>
  <si>
    <t>BARRETO PALAZZI, MELLYSA NAZARET</t>
  </si>
  <si>
    <t>ROJAS BRICEÑO, ALEXANDRA CAROLINA</t>
  </si>
  <si>
    <t>LM180633896</t>
  </si>
  <si>
    <t>RODRIGUEZ SALAZAR, JOSE GREGORIO</t>
  </si>
  <si>
    <t>LM170142126</t>
  </si>
  <si>
    <t>PAZ GUTIERREZ, BLANCA FABIOLA</t>
  </si>
  <si>
    <t>LM180437364</t>
  </si>
  <si>
    <t>BORRERO VILARO, VLADIMIR</t>
  </si>
  <si>
    <t>LM170458489</t>
  </si>
  <si>
    <t>CACERES GARCIA, JAVIER EDUARDO</t>
  </si>
  <si>
    <t>HERNANDEZ RONDON, FREDDY RAFAEL</t>
  </si>
  <si>
    <t>LM190019054</t>
  </si>
  <si>
    <t>ABU JAJEH , MOHAMMAD NAIM A.</t>
  </si>
  <si>
    <t>LM170345525</t>
  </si>
  <si>
    <t>ATWIZ , ABDULLAH</t>
  </si>
  <si>
    <t>LM190307432</t>
  </si>
  <si>
    <t>LOPEZ CRUZ, BIBIANA</t>
  </si>
  <si>
    <t>LM190290932</t>
  </si>
  <si>
    <t>PALACIOS HENRIQUEZ, JULIO CESAR</t>
  </si>
  <si>
    <t>REQUENA BIASCO, OLEYSKA BARBARA MARIHAN</t>
  </si>
  <si>
    <t>LM180288131</t>
  </si>
  <si>
    <t>MARMIROLI , FABRIZIO</t>
  </si>
  <si>
    <t>MARTÍNEZ CANET, DAHSIELL</t>
  </si>
  <si>
    <t>LM170370752</t>
  </si>
  <si>
    <t>VELÁSQUEZ HUENUMIL, HÉCTOR ORLANDO</t>
  </si>
  <si>
    <t>LM180259448</t>
  </si>
  <si>
    <t>QUISPE ASISTIRE, LOURDES</t>
  </si>
  <si>
    <t>LM170367820</t>
  </si>
  <si>
    <t>SIERRA JIMENEZ, RAQUEL</t>
  </si>
  <si>
    <t>LM170149407</t>
  </si>
  <si>
    <t>WARD FOX, RODY ROLANDO</t>
  </si>
  <si>
    <t>LM180012364</t>
  </si>
  <si>
    <t>DELGADO GUERRA, RAYMUNDO EDUARDO</t>
  </si>
  <si>
    <t>MAZNIAK ZANOTTI, JEAN AUGUSTO</t>
  </si>
  <si>
    <t>LM180433581</t>
  </si>
  <si>
    <t>NINA CALLE, ANA</t>
  </si>
  <si>
    <t>LM190085510</t>
  </si>
  <si>
    <t>SHWE , SAI</t>
  </si>
  <si>
    <t>MYA</t>
  </si>
  <si>
    <t>ARCILA CHICO, DOLLY ALEJANDRA</t>
  </si>
  <si>
    <t>LM180194709</t>
  </si>
  <si>
    <t>RODRIGUEZ ARENIS, JOYCE ESTHER</t>
  </si>
  <si>
    <t>LM170219458</t>
  </si>
  <si>
    <t>AROSEMENA BONILLA, JOHANNA ELVIRA</t>
  </si>
  <si>
    <t>LM180053034</t>
  </si>
  <si>
    <t>AGUILAR CASTRO, HERNAN ANDRES</t>
  </si>
  <si>
    <t>LM180675151</t>
  </si>
  <si>
    <t>LOPEZ DE BRIÑAS JORNA, ALAI</t>
  </si>
  <si>
    <t>LM170042147</t>
  </si>
  <si>
    <t>DE LA CRUZ MENDOZA, JACQUELINE ASTRID</t>
  </si>
  <si>
    <t>LM180047266</t>
  </si>
  <si>
    <t>DUARTE FAJARDO, ANGELA VANESSA</t>
  </si>
  <si>
    <t>LM180114915</t>
  </si>
  <si>
    <t>MANRIQUE LOPEZ, EMILY ADRIANA</t>
  </si>
  <si>
    <t>LM170471826</t>
  </si>
  <si>
    <t>CARABALLO GARAYCOTT, HUGO DEL JESUS</t>
  </si>
  <si>
    <t>LM160321455</t>
  </si>
  <si>
    <t>ALMEIDA , LOURDES MARIA</t>
  </si>
  <si>
    <t>DIAZ MATA, BETMAR CARLINA</t>
  </si>
  <si>
    <t>HAMMOUDA , MAJD S. M.</t>
  </si>
  <si>
    <t>LM180244514</t>
  </si>
  <si>
    <t>GOMEZ AREVALILLO DE NINAPAYTAN, MARIA TERESA</t>
  </si>
  <si>
    <t>LM160288183</t>
  </si>
  <si>
    <t>GRAHAM , MATTHEW BURTON</t>
  </si>
  <si>
    <t>LM160312471</t>
  </si>
  <si>
    <t>LAMADRID GUERRERO, JORGE</t>
  </si>
  <si>
    <t>LM180133473</t>
  </si>
  <si>
    <t>MC COY MILANES, DENISSIS PAOLA</t>
  </si>
  <si>
    <t>LM170210132</t>
  </si>
  <si>
    <t>MUÑOZ CHANQUET, DIEGO ERNESTO</t>
  </si>
  <si>
    <t>MORA PERAZA, REYNALDO ANTONIO</t>
  </si>
  <si>
    <t>LM180025700</t>
  </si>
  <si>
    <t>BARROS SABADINI, BRUNO</t>
  </si>
  <si>
    <t>ROMERO TERAN, HELBRIST DANIEL</t>
  </si>
  <si>
    <t>SICA , DAVIDE</t>
  </si>
  <si>
    <t>LM160294394</t>
  </si>
  <si>
    <t>GIL BARRIOS, SANDRA MILENA</t>
  </si>
  <si>
    <t>LM170304432</t>
  </si>
  <si>
    <t>DIZ REY, REBECA</t>
  </si>
  <si>
    <t>GONZALEZ MONTOYA, ALINA MARIA</t>
  </si>
  <si>
    <t>PIRNOG , LOREDANA IOANA</t>
  </si>
  <si>
    <t>LM160321065</t>
  </si>
  <si>
    <t>BOSSHARD , TOBIAS</t>
  </si>
  <si>
    <t>APARICIO PANQUEBA, MARGARITA</t>
  </si>
  <si>
    <t>LM190118467</t>
  </si>
  <si>
    <t>BARRIOS ALASTUEY, TOMAS</t>
  </si>
  <si>
    <t>PEREZ PEREZ, CESAR EDUARDO</t>
  </si>
  <si>
    <t>TINGA DE GARATE, NEIDE MARIA</t>
  </si>
  <si>
    <t>LM170137851</t>
  </si>
  <si>
    <t>STEPANOVA , OLGA</t>
  </si>
  <si>
    <t>LM180266124</t>
  </si>
  <si>
    <t>ZELEDON LOPEZ, CARMINA ISABEL</t>
  </si>
  <si>
    <t>LM180103896</t>
  </si>
  <si>
    <t>LATTASSA SILVA, KARLA ANDREINA</t>
  </si>
  <si>
    <t>LM180353873</t>
  </si>
  <si>
    <t>SILVA DE LA JARA, CLAUDIO OSVALDO</t>
  </si>
  <si>
    <t>LM180492161</t>
  </si>
  <si>
    <t>ROMAN CASTILLO, MICHEL ANTONIO</t>
  </si>
  <si>
    <t>LM170378772</t>
  </si>
  <si>
    <t>CENTENO SANCHEZ, ELBA SARAITH</t>
  </si>
  <si>
    <t>ESPINAL SANTIAGO, HECTOR MIGUEL</t>
  </si>
  <si>
    <t>LM170377203</t>
  </si>
  <si>
    <t>GONZÁLEZ MIR, MYDIALA</t>
  </si>
  <si>
    <t>LM160349798</t>
  </si>
  <si>
    <t>VIJ , NEERAJ</t>
  </si>
  <si>
    <t>LM190338977</t>
  </si>
  <si>
    <t>GUILLEN QUINTANA, BRISE YANELIS</t>
  </si>
  <si>
    <t>LM170281686</t>
  </si>
  <si>
    <t>MALKO , PRZEMYSLAW RYSZARD</t>
  </si>
  <si>
    <t>LOTERO JIMENEZ, MAYRA ALEXANDRA</t>
  </si>
  <si>
    <t>LOPEZ LOPEZ, CARLOS ALBERTO</t>
  </si>
  <si>
    <t>CHIU DE KINA, SO CHUN</t>
  </si>
  <si>
    <t>LM190239819</t>
  </si>
  <si>
    <t>LOVELAND , ROGER WILLIAM</t>
  </si>
  <si>
    <t>LM170288423</t>
  </si>
  <si>
    <t>NOBREGA AMORIN, DANIELA ISAMAR</t>
  </si>
  <si>
    <t>ORELLAN DE VILLALOBOS, LORENA ABIGAIL</t>
  </si>
  <si>
    <t>BALTODANO OCHOA, DENNISS GAUDELIA</t>
  </si>
  <si>
    <t>LM180246597</t>
  </si>
  <si>
    <t>GRATEROL DOMADOR, IRENE ANDREINA</t>
  </si>
  <si>
    <t>LM190129604</t>
  </si>
  <si>
    <t>TSOI BOHORQUEZ, NATASHA</t>
  </si>
  <si>
    <t>LM170067049</t>
  </si>
  <si>
    <t>ALEGRIA PULIDO, RAUL ALEJANDRO</t>
  </si>
  <si>
    <t>ZAPATA RIVERA, ERIX MANUEL</t>
  </si>
  <si>
    <t>LM170020187</t>
  </si>
  <si>
    <t>BARRIGA PEREZ, MONICA LILIANA</t>
  </si>
  <si>
    <t>GARCIA LOPEZ, WILLENMA MARGARITA</t>
  </si>
  <si>
    <t>LM180052823</t>
  </si>
  <si>
    <t>HOFBAUEROVÁ , JITKA</t>
  </si>
  <si>
    <t>CORDOVA SALZALEJO, ARMANDO JOSE</t>
  </si>
  <si>
    <t>LM180177297</t>
  </si>
  <si>
    <t>COJOCARU , ANA MARIA SMARANDA</t>
  </si>
  <si>
    <t>ORTÍZ GARCÉS, YANEL</t>
  </si>
  <si>
    <t>LM170193713</t>
  </si>
  <si>
    <t>CASTILLO CORTEZ, ALBERTO JAVIER</t>
  </si>
  <si>
    <t>LM170425228</t>
  </si>
  <si>
    <t>CÉSPEDES BOLIVAR, MARIA PAULA</t>
  </si>
  <si>
    <t>LM160296534</t>
  </si>
  <si>
    <t>LM170085373</t>
  </si>
  <si>
    <t>SOTO CASTRO, WINNIBETH DANIELA</t>
  </si>
  <si>
    <t>LM180102130</t>
  </si>
  <si>
    <t>SOLIS SOTERO, MAYLENE</t>
  </si>
  <si>
    <t>LM170136834</t>
  </si>
  <si>
    <t>CARO PUERTOLAS, CESAR LUIS</t>
  </si>
  <si>
    <t>LM170435711</t>
  </si>
  <si>
    <t>CHEHEL AMIRANI , FARSHAD</t>
  </si>
  <si>
    <t>LM170155721</t>
  </si>
  <si>
    <t>MIRANDA ARANCIBIA, DELMA</t>
  </si>
  <si>
    <t>LM180071042</t>
  </si>
  <si>
    <t>CABARCAS GERMAN, LOAMMY ROSALINA</t>
  </si>
  <si>
    <t>GREEN , CHARLES ROBERT</t>
  </si>
  <si>
    <t>GRACO , MICHELLE IVETTE</t>
  </si>
  <si>
    <t>LM180064205</t>
  </si>
  <si>
    <t>CHAVEZ DE GUERRERO, MARIA GUADALUPE</t>
  </si>
  <si>
    <t>ADEYOJU , OLUWAFEMI</t>
  </si>
  <si>
    <t>LM170430022</t>
  </si>
  <si>
    <t>GONZALEZ MUÑOZ, JUAN LUIS</t>
  </si>
  <si>
    <t>LM170042362</t>
  </si>
  <si>
    <t>ELHADARY , AMR SHAFIK HASSAN OMAR</t>
  </si>
  <si>
    <t>LM160343641</t>
  </si>
  <si>
    <t>LOPEZ GUTIERREZ, RAFAELA DEL CARMEN</t>
  </si>
  <si>
    <t>LM170363395</t>
  </si>
  <si>
    <t>CASTILLO HERNANDEZ, THALIA DE LA CARIDAD</t>
  </si>
  <si>
    <t>D'ROSA DE PALOMINO, LUMEN MERCEDES</t>
  </si>
  <si>
    <t>LM190400134</t>
  </si>
  <si>
    <t>TERAN DE TORRES, ANDREINA</t>
  </si>
  <si>
    <t>LM170115280</t>
  </si>
  <si>
    <t>MATEO SANCHEZ, ALBA</t>
  </si>
  <si>
    <t>LM190211458</t>
  </si>
  <si>
    <t>FONTELA LEYVA, YAMISNELSIS</t>
  </si>
  <si>
    <t>LM170287458</t>
  </si>
  <si>
    <t>GARCIMARTIN GARCIA, MARINA</t>
  </si>
  <si>
    <t>LM170088328</t>
  </si>
  <si>
    <t>MC HONE VILLALOBOS, JENNIFER LYN</t>
  </si>
  <si>
    <t>SILVA PERNALETE, YVANET DEL VALLE</t>
  </si>
  <si>
    <t>TRÜBSWETTER , CHRISTIAN</t>
  </si>
  <si>
    <t>ARISMENDI JIMENEZ, LUIS EDUARDO</t>
  </si>
  <si>
    <t>LOPEZ GARCIA, MARTIN</t>
  </si>
  <si>
    <t>MARQUEZ SALAZAR, ROGEL ALEJANDRO</t>
  </si>
  <si>
    <t>ESCALANTE , JOSEPHINE DIOSO</t>
  </si>
  <si>
    <t>CARABALLO CASTAÑEDA, LUIS ALFREDO</t>
  </si>
  <si>
    <t>SOLER CARRERA, ROSABEL</t>
  </si>
  <si>
    <t>AMAYA PINTO, ZULLY</t>
  </si>
  <si>
    <t>MATOS SUÁREZ, JORGE</t>
  </si>
  <si>
    <t>VAZQUEZ LEYVA, PEDRO ALBERTO</t>
  </si>
  <si>
    <t>PHAM , KHÁNH LINH</t>
  </si>
  <si>
    <t>LM210104751</t>
  </si>
  <si>
    <t>LLORENS PEREZ, MARBER</t>
  </si>
  <si>
    <t>METAWEA SHALABY , MAHMOUD BAHYELDIN METAWEA</t>
  </si>
  <si>
    <t>BARON ANAYA, LINA FERNANDA</t>
  </si>
  <si>
    <t>IRGENS , HEIDI ELIZABETH</t>
  </si>
  <si>
    <t>LM210092399</t>
  </si>
  <si>
    <t>BETANCOURT MEDINA, MIGUEL ANTONIO</t>
  </si>
  <si>
    <t>GOMEZ PEREZ, LEIDY DAYANA</t>
  </si>
  <si>
    <t>DOBLE RODRIGUEZ, MARITRINI</t>
  </si>
  <si>
    <t>CALZADILLA RICARDO, ALDER MANUEL</t>
  </si>
  <si>
    <t>MAEDA MARANESI, ALEXANDRE</t>
  </si>
  <si>
    <t>RABCHEVSKA , VIKTORIIA</t>
  </si>
  <si>
    <t>LM210104012</t>
  </si>
  <si>
    <t>CARIAS VALERO, DANIELA CRISTINA</t>
  </si>
  <si>
    <t>HO , SHAN-LIANG</t>
  </si>
  <si>
    <t>VASQUEZ SENCION, ANNETY ABIGAIL</t>
  </si>
  <si>
    <t>HUG BELLORIN, JONNATHAN ALEXANDER</t>
  </si>
  <si>
    <t>BOADA GOMEZ, ADOLFO ANTONIO</t>
  </si>
  <si>
    <t>LM150117862</t>
  </si>
  <si>
    <t>D' WINDT VERA, MARYCRUZ</t>
  </si>
  <si>
    <t>LM160083486</t>
  </si>
  <si>
    <t>VILLAVICENCIO GARCIA, GLENDY OSMARY</t>
  </si>
  <si>
    <t>LM160208017</t>
  </si>
  <si>
    <t>KIM , KIL TAE</t>
  </si>
  <si>
    <t>LM160083088</t>
  </si>
  <si>
    <t>FISHAR , MARHARYTA</t>
  </si>
  <si>
    <t>LM150275192</t>
  </si>
  <si>
    <t>LM150323807</t>
  </si>
  <si>
    <t>PADILLA VACA, MARIA SANDRA</t>
  </si>
  <si>
    <t>LM160040837</t>
  </si>
  <si>
    <t>MARTIN ORTEGA, PEDRO PAVEL</t>
  </si>
  <si>
    <t>LM130033163</t>
  </si>
  <si>
    <t>VALDES BELLO, MILDREY</t>
  </si>
  <si>
    <t>LM160174093</t>
  </si>
  <si>
    <t>PART RIBES, FRANCISCO</t>
  </si>
  <si>
    <t>LM160079485</t>
  </si>
  <si>
    <t>NETTO MEDEIROS, CANDIDA</t>
  </si>
  <si>
    <t>LM140296430</t>
  </si>
  <si>
    <t>MCCANN , FRANCIS JOSEPH</t>
  </si>
  <si>
    <t>LM160162864</t>
  </si>
  <si>
    <t>CALDERIN ZAYAS, ERIDALBIS</t>
  </si>
  <si>
    <t>LM150322863</t>
  </si>
  <si>
    <t>GONZALEZ GONZALEZ, RICARDO</t>
  </si>
  <si>
    <t>LM150312111</t>
  </si>
  <si>
    <t>PINON , GUADALUPE</t>
  </si>
  <si>
    <t>LM160167322</t>
  </si>
  <si>
    <t>PARISI , ANTONIO</t>
  </si>
  <si>
    <t>LM150091159</t>
  </si>
  <si>
    <t>SALAZAR CUETO, PEDRO HUMBERTO</t>
  </si>
  <si>
    <t>LM150249353</t>
  </si>
  <si>
    <t>LM160054829</t>
  </si>
  <si>
    <t>CRUCET LLAUGERT, MONICA</t>
  </si>
  <si>
    <t>LM160244024</t>
  </si>
  <si>
    <t>HERRERA BARRENECHEA, RAUWLISON RAY</t>
  </si>
  <si>
    <t>LM160158058</t>
  </si>
  <si>
    <t>PEREZ ROMERO, LUIS EDUARDO</t>
  </si>
  <si>
    <t>LM160259605</t>
  </si>
  <si>
    <t>VAZQUEZ FIGUEREDO, ALAIN</t>
  </si>
  <si>
    <t>LM160171373</t>
  </si>
  <si>
    <t>GONZALEZ MARTINEZ, HAMLET</t>
  </si>
  <si>
    <t>LM150288969</t>
  </si>
  <si>
    <t>FRASER , MARK SIMON LOVAT</t>
  </si>
  <si>
    <t>LM160133994</t>
  </si>
  <si>
    <t>CRUZ BRICEÑO, FAURE VIOLETA</t>
  </si>
  <si>
    <t>LM160071059</t>
  </si>
  <si>
    <t>OLIVARES MERCADO, ADRIANA</t>
  </si>
  <si>
    <t>LM150159665</t>
  </si>
  <si>
    <t>ECHENIQUE VELASQUEZ, KATIUSKA DIANA</t>
  </si>
  <si>
    <t>LM150142847</t>
  </si>
  <si>
    <t>MARIN SANCHEZ, FRANCISCO</t>
  </si>
  <si>
    <t>LM150232465</t>
  </si>
  <si>
    <t>BARRIONUEVO , RICARDO ARIEL</t>
  </si>
  <si>
    <t>LM150179560</t>
  </si>
  <si>
    <t>NOZIGLIA PACCHIANO, MARIA GABRIELA</t>
  </si>
  <si>
    <t>LM150303731</t>
  </si>
  <si>
    <t>BONSHOMS CALVELO, MARTI</t>
  </si>
  <si>
    <t>LM160013002</t>
  </si>
  <si>
    <t>AGUILAR HUANES, BRIAN</t>
  </si>
  <si>
    <t>LM150184768</t>
  </si>
  <si>
    <t>VEILLON-COSSIOS , MICAL CÉCILE</t>
  </si>
  <si>
    <t>LM160085490</t>
  </si>
  <si>
    <t>LM150240365</t>
  </si>
  <si>
    <t>VANEGAS AYALA, LEIDY CAROLINA</t>
  </si>
  <si>
    <t>LM150072548</t>
  </si>
  <si>
    <t>RODRIGUEZ ACHU, NAIROBIS JACQUELINE</t>
  </si>
  <si>
    <t>LM150324882</t>
  </si>
  <si>
    <t>ROBLES ARCE, SUSAN</t>
  </si>
  <si>
    <t>LM150270482</t>
  </si>
  <si>
    <t>DWIKAT , MUATH N. M.</t>
  </si>
  <si>
    <t>LM150308823</t>
  </si>
  <si>
    <t>GARCIA CALDERON, CANDIDO JACKSON</t>
  </si>
  <si>
    <t>LM140193709</t>
  </si>
  <si>
    <t>ISAAC ALVARADO, GLENDA COROMOTO</t>
  </si>
  <si>
    <t>LM150057437</t>
  </si>
  <si>
    <t>PARRA RODRIGUEZ, BRIGGITTE DERDLEY</t>
  </si>
  <si>
    <t>LM160166859</t>
  </si>
  <si>
    <t>BORUM , PHILIP</t>
  </si>
  <si>
    <t>LM150138561</t>
  </si>
  <si>
    <t>ROLLI , FRANCESCO</t>
  </si>
  <si>
    <t>LM160230139</t>
  </si>
  <si>
    <t>VALENCIA VELEZ, MARILEIDI</t>
  </si>
  <si>
    <t>LM150100394</t>
  </si>
  <si>
    <t>PORRAS DE LAS HERAS, PATRICIA</t>
  </si>
  <si>
    <t>LM150308986</t>
  </si>
  <si>
    <t>BLANCO CORRALES, REBECA</t>
  </si>
  <si>
    <t>LM160084287</t>
  </si>
  <si>
    <t>CORTÉS CASTILLO, YESENIA YARISCA</t>
  </si>
  <si>
    <t>LM160104894</t>
  </si>
  <si>
    <t>HEDBERG , JOHN JEFFREY</t>
  </si>
  <si>
    <t>LM150122187</t>
  </si>
  <si>
    <t>GONZALEZ BLASCO, TOMAS</t>
  </si>
  <si>
    <t>LM160189994</t>
  </si>
  <si>
    <t>LM150287713</t>
  </si>
  <si>
    <t>OSORIO MONTES, ADRIANA MARIA</t>
  </si>
  <si>
    <t>LM150113837</t>
  </si>
  <si>
    <t>SERNA OTINIANO, LISJEN SAINET</t>
  </si>
  <si>
    <t>LM160114678</t>
  </si>
  <si>
    <t>LINARES CARRANZA, RICARDO RAMÓN</t>
  </si>
  <si>
    <t>LM160045162</t>
  </si>
  <si>
    <t>ESPIRITU , CARLA ALEJANDRA</t>
  </si>
  <si>
    <t>LM140323247</t>
  </si>
  <si>
    <t>BARNES , MICHELLE MARIA</t>
  </si>
  <si>
    <t>LM150157203</t>
  </si>
  <si>
    <t>MAZA DOMINGUEZ, SANDRA MILENA</t>
  </si>
  <si>
    <t>LM160118033</t>
  </si>
  <si>
    <t>WU , PINJIAN</t>
  </si>
  <si>
    <t>LM150286395</t>
  </si>
  <si>
    <t>SARMIENTO DIAZ, NORA</t>
  </si>
  <si>
    <t>LM140323392</t>
  </si>
  <si>
    <t>KABALA , LUISA</t>
  </si>
  <si>
    <t>LM150114080</t>
  </si>
  <si>
    <t>OMINE , NORMA ANDREA</t>
  </si>
  <si>
    <t>LM150076633</t>
  </si>
  <si>
    <t>ILIEVSKI , DENIS</t>
  </si>
  <si>
    <t>LM150078883</t>
  </si>
  <si>
    <t>HOLIC , WILLIAM JOSEPH</t>
  </si>
  <si>
    <t>LM150128727</t>
  </si>
  <si>
    <t>SANTUCCI , MAUREEN AGNES</t>
  </si>
  <si>
    <t>LM150076106</t>
  </si>
  <si>
    <t>SANBORN , CYNTHIA ANN</t>
  </si>
  <si>
    <t>LM150218573</t>
  </si>
  <si>
    <t>ARAUJO MODESTO, MONICA</t>
  </si>
  <si>
    <t>LM150188228</t>
  </si>
  <si>
    <t>BUCHELLY SALAZAR, ANGELO NILANDER</t>
  </si>
  <si>
    <t>LM150131294</t>
  </si>
  <si>
    <t>ENCARNACION MARIÑEZ, LEANDRO RADHAMES</t>
  </si>
  <si>
    <t>LM150167620</t>
  </si>
  <si>
    <t>CONTRERAS CONTRERAS, MARTA ROSA</t>
  </si>
  <si>
    <t>LM150157409</t>
  </si>
  <si>
    <t>CORREDOR DIAZ, NANCY</t>
  </si>
  <si>
    <t>LM150217282</t>
  </si>
  <si>
    <t>LM150069357</t>
  </si>
  <si>
    <t>JONG OLIVER, ZAH</t>
  </si>
  <si>
    <t>LM150013048</t>
  </si>
  <si>
    <t>MORGADE FERNANDEZ, DANIEL ALEJANDRO</t>
  </si>
  <si>
    <t>LM160084655</t>
  </si>
  <si>
    <t>LINARES CLARKE, ALVARO HERNAN</t>
  </si>
  <si>
    <t>LM160273736</t>
  </si>
  <si>
    <t>ANDRASIC , IVAN</t>
  </si>
  <si>
    <t>LM150056414</t>
  </si>
  <si>
    <t>YANG , XIAOXI</t>
  </si>
  <si>
    <t>LM160273360</t>
  </si>
  <si>
    <t>FERNANDEZ SECILLA, ALBERTO MANUEL</t>
  </si>
  <si>
    <t>LM160053640</t>
  </si>
  <si>
    <t>ALDANA CASTAÑEDA, LILIANA</t>
  </si>
  <si>
    <t>LM160221592</t>
  </si>
  <si>
    <t>VILCHEZ SALAZAR, SALOMÓN REYNALDO</t>
  </si>
  <si>
    <t>LM180562150</t>
  </si>
  <si>
    <t>ANDERSON , KATHRYN MAE</t>
  </si>
  <si>
    <t>LM170204147</t>
  </si>
  <si>
    <t>DENSHCHIK , MARIA</t>
  </si>
  <si>
    <t>LM180463804</t>
  </si>
  <si>
    <t>IVANOVA , ELENA</t>
  </si>
  <si>
    <t>LM190184344</t>
  </si>
  <si>
    <t>DIAZ ALVAREZ, MILADYS</t>
  </si>
  <si>
    <t>LM170242222</t>
  </si>
  <si>
    <t>ALONSO MARTIN - PORTUGUES, LARA</t>
  </si>
  <si>
    <t>LM180188502</t>
  </si>
  <si>
    <t>MORALES GÓMEZ, AMELIA CRISTINA</t>
  </si>
  <si>
    <t>LM170274739</t>
  </si>
  <si>
    <t>EGUSQUIZA LOVERA, JOICE DENICE</t>
  </si>
  <si>
    <t>LM170048250</t>
  </si>
  <si>
    <t>PHILLIPS , DALE ALAN</t>
  </si>
  <si>
    <t>LM180065690</t>
  </si>
  <si>
    <t>WALTEROS CAMARGO, MIGUEL ANGEL</t>
  </si>
  <si>
    <t>LM180094260</t>
  </si>
  <si>
    <t>DE OLIVEIRA FREITAS, CARLOS</t>
  </si>
  <si>
    <t>HU , YUH-JYE</t>
  </si>
  <si>
    <t>LM180136444</t>
  </si>
  <si>
    <t>CARRASCO PEREZ, HERIMAR DENIXE</t>
  </si>
  <si>
    <t>LM190243740</t>
  </si>
  <si>
    <t>RIAÑO ZUBIETA, NORIS</t>
  </si>
  <si>
    <t>LOAIZA AGUILAR, JENNY GEOMARY</t>
  </si>
  <si>
    <t>LM160305497</t>
  </si>
  <si>
    <t>CRISTOBAL HUAMAN, WILBER FRANK</t>
  </si>
  <si>
    <t>GUZMAN PERALTA, RAMON CECILIO</t>
  </si>
  <si>
    <t>LM170228590</t>
  </si>
  <si>
    <t>ZAPATA VICENCIO, CARLOS MANUEL</t>
  </si>
  <si>
    <t>LM190119249</t>
  </si>
  <si>
    <t>RODRIGUEZ MUNAYLLA POLICARPIO, MA. CRISTINA</t>
  </si>
  <si>
    <t>LM180557972</t>
  </si>
  <si>
    <t>SOLIS SOTO, WALDO</t>
  </si>
  <si>
    <t>LM170241920</t>
  </si>
  <si>
    <t>SARABIA ARAUJO, GABRIEL</t>
  </si>
  <si>
    <t>LM170372588</t>
  </si>
  <si>
    <t>GARCIA PARRA, FRANCISCO</t>
  </si>
  <si>
    <t>LM170259637</t>
  </si>
  <si>
    <t>MONCADA BEJARANO, DIEGO FERNANDO</t>
  </si>
  <si>
    <t>LM190368890</t>
  </si>
  <si>
    <t>AWAIS , NAJAM</t>
  </si>
  <si>
    <t>STEHLI MARTINEZ, CARLOS</t>
  </si>
  <si>
    <t>AVILA ATAGUA, JESUS ALBERTO</t>
  </si>
  <si>
    <t>LM180065731</t>
  </si>
  <si>
    <t>STUPNIKOV , DMITRIY</t>
  </si>
  <si>
    <t>LM190024472</t>
  </si>
  <si>
    <t>MARTIN SERRANO, JOSE ANTONIO</t>
  </si>
  <si>
    <t>LM170104160</t>
  </si>
  <si>
    <t>LM170388976</t>
  </si>
  <si>
    <t>CHAVEZ OCHOA, SCARLETT ROCIO</t>
  </si>
  <si>
    <t>LM170465775</t>
  </si>
  <si>
    <t>DELGADO ESCAÑO, PEDRO JOSÉ</t>
  </si>
  <si>
    <t>LM180333606</t>
  </si>
  <si>
    <t>RODRÍGUEZ DE LOS REYES, NANCY DEL CARMEN</t>
  </si>
  <si>
    <t>PARRA MANRIQUEZ, DEMETRIO WASHINGTON</t>
  </si>
  <si>
    <t>LM170186644</t>
  </si>
  <si>
    <t>LM180327198</t>
  </si>
  <si>
    <t>COVARRUBIAS FLORES, ARIANNA CRISTINA</t>
  </si>
  <si>
    <t>LM190102533</t>
  </si>
  <si>
    <t>HERNANDEZ NAVARRO, MIRLENYS ANDREINA</t>
  </si>
  <si>
    <t>VALAREZO VILLAVICENCIO, JOHAN ENRIQUE</t>
  </si>
  <si>
    <t>LM170433501</t>
  </si>
  <si>
    <t>GONZALEZ PEREIRA, JACKELINNE VIVIANA</t>
  </si>
  <si>
    <t>LM170421471</t>
  </si>
  <si>
    <t>KUMAR , ASHWANI</t>
  </si>
  <si>
    <t>PARRA ROMERO, TWIGGY XIOMARA</t>
  </si>
  <si>
    <t>COJOCARU , MARIAN</t>
  </si>
  <si>
    <t>HERNANDEZ DIAZ, JACKELINE</t>
  </si>
  <si>
    <t>LM170175204</t>
  </si>
  <si>
    <t>CASTILLO MAGALLANES, RIOLONDA</t>
  </si>
  <si>
    <t>LM180063437</t>
  </si>
  <si>
    <t>SANCHEZ CABELLO, AMARO</t>
  </si>
  <si>
    <t>LM180047790</t>
  </si>
  <si>
    <t>MONTAÑO CAICEDO, JOHNNIER ESTEINER</t>
  </si>
  <si>
    <t>LM180035852</t>
  </si>
  <si>
    <t>LEE , SAMHA</t>
  </si>
  <si>
    <t>LM180065076</t>
  </si>
  <si>
    <t>PEÑALOZA PAEZ, MARIA GABRIELA FATIMA</t>
  </si>
  <si>
    <t>LM190252258</t>
  </si>
  <si>
    <t>ESCOBAR BUSTAMANTE, RENZO JOSÉ</t>
  </si>
  <si>
    <t>LM170275505</t>
  </si>
  <si>
    <t>MEDINA DUEÑAS, FRANCO DAMIAN</t>
  </si>
  <si>
    <t>LM170102028</t>
  </si>
  <si>
    <t>MAGGIA , ELODIE</t>
  </si>
  <si>
    <t>LM180663123</t>
  </si>
  <si>
    <t>CROWLEY , PAUL LEWIS</t>
  </si>
  <si>
    <t>LM180512153</t>
  </si>
  <si>
    <t>BROWN , AMY ROYSE</t>
  </si>
  <si>
    <t>LM170372324</t>
  </si>
  <si>
    <t>MITCHELL , SARA JANE</t>
  </si>
  <si>
    <t>LM190008247</t>
  </si>
  <si>
    <t>FUENMAYOR MOLINAR, GILBERT ANTONIO</t>
  </si>
  <si>
    <t>LM170336042</t>
  </si>
  <si>
    <t>DI GIOVANNI , AURA</t>
  </si>
  <si>
    <t>LM170214251</t>
  </si>
  <si>
    <t>SANCHEZ DE LEON, ANAYELI</t>
  </si>
  <si>
    <t>LM170423579</t>
  </si>
  <si>
    <t>FERRER MOLERO, NERIO ANGEL</t>
  </si>
  <si>
    <t>LM180071009</t>
  </si>
  <si>
    <t>REYES DIAZ, MARIA ALEJANDRA</t>
  </si>
  <si>
    <t>LM180358103</t>
  </si>
  <si>
    <t>MONTILLA VIVAS, LORENZO</t>
  </si>
  <si>
    <t>LM180058266</t>
  </si>
  <si>
    <t>SMITH TERRAZAS, REYNALDO</t>
  </si>
  <si>
    <t>LM180191264</t>
  </si>
  <si>
    <t>JIMÉNEZ GARCÍA, RAFAEL</t>
  </si>
  <si>
    <t>PEREZ MENDOZA, HILDEMAR ORANGEL</t>
  </si>
  <si>
    <t>FRACOLLI , BRITTNEY LYNN</t>
  </si>
  <si>
    <t>LM170238184</t>
  </si>
  <si>
    <t>PIGEON , LUDOVIC, JEAN, LAURENT</t>
  </si>
  <si>
    <t>LM180392882</t>
  </si>
  <si>
    <t>RODRIGUEZ VALERO, SERGIO RAFAEL</t>
  </si>
  <si>
    <t>KOBBI , MOHAMMED</t>
  </si>
  <si>
    <t>LM160343055</t>
  </si>
  <si>
    <t>ALARCÓN POLICIO, JUAN CARLOS</t>
  </si>
  <si>
    <t>LM160311034</t>
  </si>
  <si>
    <t>FONTALVO CASADIEGO, SANDRA MILENA</t>
  </si>
  <si>
    <t>LM190126026</t>
  </si>
  <si>
    <t>VOROBYEV , MAXIM</t>
  </si>
  <si>
    <t>LM170388716</t>
  </si>
  <si>
    <t>PIERCE ROJAS, HELEN DIANE</t>
  </si>
  <si>
    <t>LM170449645</t>
  </si>
  <si>
    <t>OSTROUH , STEPAN</t>
  </si>
  <si>
    <t>BARRIOS ZABALA, ALBERTO ENRIQUE</t>
  </si>
  <si>
    <t>LM180210738</t>
  </si>
  <si>
    <t>VELOZ PINTO, RONALD JOSE</t>
  </si>
  <si>
    <t>GONZALEZ LAZA, LORAINE DEL CARMEN</t>
  </si>
  <si>
    <t>LM170065205</t>
  </si>
  <si>
    <t>MANTERO , LOURDES</t>
  </si>
  <si>
    <t>HERNANDEZ FINOL, JOSE LUIS</t>
  </si>
  <si>
    <t>LM180126979</t>
  </si>
  <si>
    <t>SANCHEZ ZABALETA, ANTONIO JOSE</t>
  </si>
  <si>
    <t>LM180139855</t>
  </si>
  <si>
    <t>CONTRERAS SARRAMERA, ELIANA DEL CARMEN</t>
  </si>
  <si>
    <t>LM180069073</t>
  </si>
  <si>
    <t>OLORTEGUI MORENO, IVANA CHIQUINQUIRA</t>
  </si>
  <si>
    <t>CHIMENTI , VITO</t>
  </si>
  <si>
    <t>LM180423693</t>
  </si>
  <si>
    <t>CONSTANTINESCU , GABRIELA ALEXANDRA</t>
  </si>
  <si>
    <t>LM170156058</t>
  </si>
  <si>
    <t>CARREÑO ROMERO, SCARLETT ISBET</t>
  </si>
  <si>
    <t>LM170467453</t>
  </si>
  <si>
    <t>LAYNEZ VILLEGAS, JENNIFER CAROLINA</t>
  </si>
  <si>
    <t>LM170474598</t>
  </si>
  <si>
    <t>LAN , SHUFEN</t>
  </si>
  <si>
    <t>LM170318876</t>
  </si>
  <si>
    <t>ECHEVARRIA , AMANDA TOWNSEND</t>
  </si>
  <si>
    <t>LM180000298</t>
  </si>
  <si>
    <t>DURAN UREÑA, WALDIN JOSE</t>
  </si>
  <si>
    <t>LM190042077</t>
  </si>
  <si>
    <t>GOLDING OJEDA, LUIS GERARDO</t>
  </si>
  <si>
    <t>LM180147197</t>
  </si>
  <si>
    <t>CAMPBELL , ALAN SCOTT</t>
  </si>
  <si>
    <t>LM180059999</t>
  </si>
  <si>
    <t>MIRANDA ESCALONA, LENNY</t>
  </si>
  <si>
    <t>LM170469163</t>
  </si>
  <si>
    <t>JUNYENT SAN JUAN, MIGUEL ANGEL</t>
  </si>
  <si>
    <t>LM180007623</t>
  </si>
  <si>
    <t>SOLIS ESCALANTE, CARLOS HUGO</t>
  </si>
  <si>
    <t>LM180004069</t>
  </si>
  <si>
    <t>DAVILA MORA, RAIZMAR LEYDY</t>
  </si>
  <si>
    <t>LM160308785</t>
  </si>
  <si>
    <t>CAPOTE GONZALEZ, REYNIER</t>
  </si>
  <si>
    <t>LM170239021</t>
  </si>
  <si>
    <t>LM180605177</t>
  </si>
  <si>
    <t>NUNES DE GOUVEIA, LILIANA MARIA</t>
  </si>
  <si>
    <t>LM180354246</t>
  </si>
  <si>
    <t>FERRETTI , RENZO</t>
  </si>
  <si>
    <t>LM180627081</t>
  </si>
  <si>
    <t>MANICERO , DIEGO ARIEL</t>
  </si>
  <si>
    <t>LM170098398</t>
  </si>
  <si>
    <t>CERRÓN GARRIDO, OSMELY MARYLUZ</t>
  </si>
  <si>
    <t>LM160344461</t>
  </si>
  <si>
    <t>IHEDIOHA , UZOMA GODSON</t>
  </si>
  <si>
    <t>LM170305006</t>
  </si>
  <si>
    <t>CALDERON CERECERES, LILIANA</t>
  </si>
  <si>
    <t>RICO MUÑOZ, ANGEL JESUS</t>
  </si>
  <si>
    <t>LM180140193</t>
  </si>
  <si>
    <t>VILLALBA , FERNANDO GABRIEL</t>
  </si>
  <si>
    <t>LM170182756</t>
  </si>
  <si>
    <t>LINARES GUEVARA, LUISA ELENA</t>
  </si>
  <si>
    <t>LM170001566</t>
  </si>
  <si>
    <t>RESTREPO ANGEL, LUZ ADRIANA</t>
  </si>
  <si>
    <t>LM190042505</t>
  </si>
  <si>
    <t>MEJIA SANCHEZ, STEPHANIE ALEJANDRA</t>
  </si>
  <si>
    <t>LM170465914</t>
  </si>
  <si>
    <t>VARGAS MEJIA, WIBEL ALBERTO</t>
  </si>
  <si>
    <t>GARCÍA MAZORRA, MILAGROS CATALINA</t>
  </si>
  <si>
    <t>LM170044478</t>
  </si>
  <si>
    <t>MOSS , CHLO'E RAQUEL</t>
  </si>
  <si>
    <t>NAPOLI , CANDIDA</t>
  </si>
  <si>
    <t>LM170362100</t>
  </si>
  <si>
    <t>DWYER , LESLEY</t>
  </si>
  <si>
    <t>ING</t>
  </si>
  <si>
    <t>LM190238366</t>
  </si>
  <si>
    <t>MENDEZ HERRERA, MARIO</t>
  </si>
  <si>
    <t>LM180259572</t>
  </si>
  <si>
    <t>ERRASTI DÍAZ, SURIEL</t>
  </si>
  <si>
    <t>LM170444678</t>
  </si>
  <si>
    <t>TORRES UGAS, JOSE RAUL</t>
  </si>
  <si>
    <t>LM170298566</t>
  </si>
  <si>
    <t>CHIMENO NUÑEZ, ANTONIO</t>
  </si>
  <si>
    <t>LM170359962</t>
  </si>
  <si>
    <t>ORDRONNEAU , ALINE, ANICÉE, VIRGINIE</t>
  </si>
  <si>
    <t>LM180412714</t>
  </si>
  <si>
    <t>MASSA , ALESSANDRO</t>
  </si>
  <si>
    <t>LM180052004</t>
  </si>
  <si>
    <t>BARRON DAVALOS, MINERVA IDALIA</t>
  </si>
  <si>
    <t>LM170094624</t>
  </si>
  <si>
    <t>EICHENWALD , THOMAS MARTIN</t>
  </si>
  <si>
    <t>SUÑE REGGETI, JESUS IGNACIO</t>
  </si>
  <si>
    <t>LM160283796</t>
  </si>
  <si>
    <t>EGUSQUIZA LOVERA, WALTER ANTONIO</t>
  </si>
  <si>
    <t>LM190204971</t>
  </si>
  <si>
    <t>FALLER ACEDILLO, MELANIE</t>
  </si>
  <si>
    <t>LM190360724</t>
  </si>
  <si>
    <t>FILOSA , VICENTA YUSMARY</t>
  </si>
  <si>
    <t>LM170388829</t>
  </si>
  <si>
    <t>LM180333160</t>
  </si>
  <si>
    <t>HERNANDEZ LEBRON, EUDOCIA</t>
  </si>
  <si>
    <t>PARRA MONTIEL, TRINA DALILA</t>
  </si>
  <si>
    <t>LM160299683</t>
  </si>
  <si>
    <t>ORSINO , NICOLA</t>
  </si>
  <si>
    <t>LM170286715</t>
  </si>
  <si>
    <t>HERNANDEZ CHICAS, JOSE ELIAS</t>
  </si>
  <si>
    <t>LM170471019</t>
  </si>
  <si>
    <t>CHIRINO ACOSTA, NATACHA AUXILIADORA</t>
  </si>
  <si>
    <t>LM170034971</t>
  </si>
  <si>
    <t>GOSSET , RÉMI</t>
  </si>
  <si>
    <t>LM170115569</t>
  </si>
  <si>
    <t>CATARI HERNANDEZ, NOELIA DEL ROSARIO</t>
  </si>
  <si>
    <t>LM170352874</t>
  </si>
  <si>
    <t>LM170133481</t>
  </si>
  <si>
    <t>DERYCKE , ROLAND FABIENNE JEAN PIERRE</t>
  </si>
  <si>
    <t>LM160292179</t>
  </si>
  <si>
    <t>GONZÁLEZ VÉLIZ, MARÍA TERESA</t>
  </si>
  <si>
    <t>LM180128890</t>
  </si>
  <si>
    <t>NÚÑEZ MORALES, NICOLÁS ANDRÉS</t>
  </si>
  <si>
    <t>LM170380215</t>
  </si>
  <si>
    <t>HUANCA DAVILA, ADRIZ ALVANI</t>
  </si>
  <si>
    <t>LM180467800</t>
  </si>
  <si>
    <t>MORA RODRIGUEZ, FLAVIO ENRIQUE</t>
  </si>
  <si>
    <t>LM170280139</t>
  </si>
  <si>
    <t>GOLTYAEVA , IRINA</t>
  </si>
  <si>
    <t>LM170416128</t>
  </si>
  <si>
    <t>PALOMINO RODRIGUEZ, SANDRA MILED</t>
  </si>
  <si>
    <t>LM180477626</t>
  </si>
  <si>
    <t>LÓPEZ LASALA, BORJA</t>
  </si>
  <si>
    <t>LM180205741</t>
  </si>
  <si>
    <t>LM180123910</t>
  </si>
  <si>
    <t>MACIAS LOPEZ, LINDA KARINA</t>
  </si>
  <si>
    <t>LM180641198</t>
  </si>
  <si>
    <t>DOS ANJOS NETO, ANTONIO FIRMINO</t>
  </si>
  <si>
    <t>LM180116731</t>
  </si>
  <si>
    <t>LLAMOZAS CASTILLO, DANIEL AUGUSTO</t>
  </si>
  <si>
    <t>LM180420379</t>
  </si>
  <si>
    <t>OSORIO ARTEAGA, CHERYL PAOLA</t>
  </si>
  <si>
    <t>LM170161850</t>
  </si>
  <si>
    <t>IDME MAGO, MARÍA LEONOR</t>
  </si>
  <si>
    <t>LM190208762</t>
  </si>
  <si>
    <t>KUJUR , NIRMALA</t>
  </si>
  <si>
    <t>LM180121599</t>
  </si>
  <si>
    <t>TERAN ORIHUELA, GABRIELA</t>
  </si>
  <si>
    <t>CROTTI , VINCENZO</t>
  </si>
  <si>
    <t>CHARLO , SERGIO LEONARDO</t>
  </si>
  <si>
    <t>LM160315152</t>
  </si>
  <si>
    <t>CESPEDES GUZMAN, JUAN CARLOS</t>
  </si>
  <si>
    <t>ASTUDILLO TIRADO, FRANCYS JOHEVETH</t>
  </si>
  <si>
    <t>LM170453518</t>
  </si>
  <si>
    <t>HOLLY , LINA ELISABETH VIKTORIA</t>
  </si>
  <si>
    <t>LM170172818</t>
  </si>
  <si>
    <t>CUARTERO PELEGAY, LORENZO</t>
  </si>
  <si>
    <t>LM170078478</t>
  </si>
  <si>
    <t>PAVLICHENKO , VLADA</t>
  </si>
  <si>
    <t>ARABACI , VOLKAN</t>
  </si>
  <si>
    <t>SUAREZ ROSAS, ADALBERTO JOSE</t>
  </si>
  <si>
    <t>LM160304676</t>
  </si>
  <si>
    <t>CRUZADO RODRIGUEZ, SERGIO JAVIER</t>
  </si>
  <si>
    <t>LM180626882</t>
  </si>
  <si>
    <t>BORROME BAEZ, ALEXIS ALBERTO</t>
  </si>
  <si>
    <t>SALGADO , LAURA JIMENA</t>
  </si>
  <si>
    <t>LM160284424</t>
  </si>
  <si>
    <t>ANGLER , JED</t>
  </si>
  <si>
    <t>LM180130842</t>
  </si>
  <si>
    <t>ROSAS ROMERO, ERMILO RAUL</t>
  </si>
  <si>
    <t>LM170461325</t>
  </si>
  <si>
    <t>GENESTE , ANTOINE</t>
  </si>
  <si>
    <t>LM170286410</t>
  </si>
  <si>
    <t>ALIENDRES HERNANDEZ, GLENIS MARGOT</t>
  </si>
  <si>
    <t>LM180177451</t>
  </si>
  <si>
    <t>OROZCO TANGARIFE, MARIA DEL CARMEN</t>
  </si>
  <si>
    <t>LM170338513</t>
  </si>
  <si>
    <t>HIDALGO ESCALONA, JORGE ARCADIO</t>
  </si>
  <si>
    <t>LM180520726</t>
  </si>
  <si>
    <t>RAMIREZ CRUZ, ADELA ROSMERY</t>
  </si>
  <si>
    <t>HUACAUSE QUISPE , ALEXANDRA CHRISTIANE</t>
  </si>
  <si>
    <t>LM170094350</t>
  </si>
  <si>
    <t>GRATAL MARTINEZ, GONZALO</t>
  </si>
  <si>
    <t>NOSSA MARTINEZ, RAFAEL GUSTAVO</t>
  </si>
  <si>
    <t>LM180102725</t>
  </si>
  <si>
    <t>MARGOTTI , MASSIMILIANO</t>
  </si>
  <si>
    <t>RIVERA MEJIA, DANILO ENRIQUE</t>
  </si>
  <si>
    <t>LM170388653</t>
  </si>
  <si>
    <t>AGUILERA RODRIGUEZ, TEOFILO VICTOR</t>
  </si>
  <si>
    <t>LM190328928</t>
  </si>
  <si>
    <t>AGUILERA BETANCOURT, MARIA BETZABETH</t>
  </si>
  <si>
    <t>LM170354405</t>
  </si>
  <si>
    <t>MORALES ZUASNABAR, KATYUSKA VERONICA</t>
  </si>
  <si>
    <t>LM170013932</t>
  </si>
  <si>
    <t>AVILA ESCOBAR, DAYRON DANIEL</t>
  </si>
  <si>
    <t>LM190296753</t>
  </si>
  <si>
    <t>RIVADENEIRA ARCILA, LUZ CELIA KORINA</t>
  </si>
  <si>
    <t>COMPRES PAULINO, ORLANDO</t>
  </si>
  <si>
    <t>LM180269368</t>
  </si>
  <si>
    <t>KOTOVA , EKATERINA</t>
  </si>
  <si>
    <t>LM170043852</t>
  </si>
  <si>
    <t>DREYER , IAN KEITH</t>
  </si>
  <si>
    <t>LM190113810</t>
  </si>
  <si>
    <t>PEÑA ANGULO, ELMER FARID</t>
  </si>
  <si>
    <t>LM180164853</t>
  </si>
  <si>
    <t>AMARO GARCIA, AMELIA YAHIMÉ</t>
  </si>
  <si>
    <t>LM170320693</t>
  </si>
  <si>
    <t>DE LA ROSA DE RODRIGUEZ, JEANETTE TERESA</t>
  </si>
  <si>
    <t>CLARK , WALTER BENJAMIN</t>
  </si>
  <si>
    <t>LM190288171</t>
  </si>
  <si>
    <t>NUNZIATI , ALESSANDRO</t>
  </si>
  <si>
    <t>LM170208833</t>
  </si>
  <si>
    <t>ESQUEN GUTIERREZ, MAYRA ALEJANDRA</t>
  </si>
  <si>
    <t>LM170445548</t>
  </si>
  <si>
    <t>LOPEZ GONZALEZ, RODRIGO</t>
  </si>
  <si>
    <t>JAY , DAIANA GISELE</t>
  </si>
  <si>
    <t>LM170472020</t>
  </si>
  <si>
    <t>SERDA ARIAS, RAMON DAVID</t>
  </si>
  <si>
    <t>LM180513191</t>
  </si>
  <si>
    <t>WILLMAN , LINDA SOFI CONSTANSIA</t>
  </si>
  <si>
    <t>LM180640456</t>
  </si>
  <si>
    <t>LECLERCQ , JEAN-MARC, PASCAL</t>
  </si>
  <si>
    <t>GONZALEZ GOMEZ, LETICIA DEL CARMEN</t>
  </si>
  <si>
    <t>FERREIRA AGUIAR, DEBORA CHRISTIANE</t>
  </si>
  <si>
    <t>LM180362016</t>
  </si>
  <si>
    <t>GARCIA RODRIGUEZ, ANTONIO</t>
  </si>
  <si>
    <t>LM160297289</t>
  </si>
  <si>
    <t>RAMIS , JUAN</t>
  </si>
  <si>
    <t>LM170245947</t>
  </si>
  <si>
    <t>GUAINA MONTOYA, ALEJANDRO</t>
  </si>
  <si>
    <t>LM190118004</t>
  </si>
  <si>
    <t>MUSSO VEGAS, ENGERMANN ESAUD</t>
  </si>
  <si>
    <t>LM180198812</t>
  </si>
  <si>
    <t>PAJUELO GRANDEZ, LAURA JANETT</t>
  </si>
  <si>
    <t>LM180155031</t>
  </si>
  <si>
    <t>GONZALEZ ROMERO, JESUS RAFAEL</t>
  </si>
  <si>
    <t>LM170022501</t>
  </si>
  <si>
    <t>STEMPEL , MELISA JANIKE</t>
  </si>
  <si>
    <t>LM170477287</t>
  </si>
  <si>
    <t>PEREZ AMAYA, RAQUEL</t>
  </si>
  <si>
    <t>LM180561280</t>
  </si>
  <si>
    <t>AKAMINE , ANGELA ELIZABETH</t>
  </si>
  <si>
    <t>LM170255818</t>
  </si>
  <si>
    <t>ARROYO DINARTE, YADIRA</t>
  </si>
  <si>
    <t>LM160298184</t>
  </si>
  <si>
    <t>LOPEZ LOPEZ, MARIA EDITH</t>
  </si>
  <si>
    <t>LM180365881</t>
  </si>
  <si>
    <t>RODRIGUEZ ESPEJO, MARIA ELENA</t>
  </si>
  <si>
    <t>LM170272269</t>
  </si>
  <si>
    <t>SOLARTE ARANGO, ANDRES FELIPE</t>
  </si>
  <si>
    <t>LM180150987</t>
  </si>
  <si>
    <t>DE ABREU DA SILVA, JUAN MIGUEL</t>
  </si>
  <si>
    <t>GOMEZ BAUTISTA, ELVIS</t>
  </si>
  <si>
    <t>LM170117709</t>
  </si>
  <si>
    <t>CACERES MIRANDA, MONICA ELIZABETH</t>
  </si>
  <si>
    <t>ERAZO TIJERO, AZZIZ OMAR</t>
  </si>
  <si>
    <t>LM170117050</t>
  </si>
  <si>
    <t>DO CARMO GRILLO, FAGNER</t>
  </si>
  <si>
    <t>LM170308844</t>
  </si>
  <si>
    <t>EASY , FAITH NICOLA SHARON</t>
  </si>
  <si>
    <t>LM170244675</t>
  </si>
  <si>
    <t>COUDASSOT , STÉPHANE, PIERRE</t>
  </si>
  <si>
    <t>MUJICA VELIZ, ANIBAL JOSE</t>
  </si>
  <si>
    <t>AULAR , MORELA COROMOTO</t>
  </si>
  <si>
    <t>LM170464755</t>
  </si>
  <si>
    <t>HUANG , PO HAO</t>
  </si>
  <si>
    <t>ASCANIO ARANA, IVANCA ELENA</t>
  </si>
  <si>
    <t>LM160315733</t>
  </si>
  <si>
    <t>ARISTIZABAL BAQUERO, DIANA MARIA</t>
  </si>
  <si>
    <t>LM180054589</t>
  </si>
  <si>
    <t>ROLDAN MORALES, JOHANNA</t>
  </si>
  <si>
    <t>LM180097331</t>
  </si>
  <si>
    <t>MOHARAM , NABIL AHMED YEHYA</t>
  </si>
  <si>
    <t>LM180017694</t>
  </si>
  <si>
    <t>ERES GUARDIA, GUSTAVO ADOLFO</t>
  </si>
  <si>
    <t>LM180213535</t>
  </si>
  <si>
    <t>ROFFE SUKERMAN, JACOBO</t>
  </si>
  <si>
    <t>LM180105822</t>
  </si>
  <si>
    <t>ARAQUE VILLAMIZAR, MARTHA YANETH</t>
  </si>
  <si>
    <t>LM190102476</t>
  </si>
  <si>
    <t>FUENTES RIVERO, LUISA HELENA</t>
  </si>
  <si>
    <t>LM180111307</t>
  </si>
  <si>
    <t>ELIAS ESTRADA, FELIX JOSE</t>
  </si>
  <si>
    <t>LM180659729</t>
  </si>
  <si>
    <t>MONTAÑANA BIOT, CARLES</t>
  </si>
  <si>
    <t>LM160334711</t>
  </si>
  <si>
    <t>BARRIOS RIVAS, YUSMARY YAMILETH</t>
  </si>
  <si>
    <t>LM180259045</t>
  </si>
  <si>
    <t>HURTADO ROJAS, DIANA ELIZABETH</t>
  </si>
  <si>
    <t>LM190026698</t>
  </si>
  <si>
    <t>RIVAS RIVERO, MARINES ANDREINA</t>
  </si>
  <si>
    <t>LM180164395</t>
  </si>
  <si>
    <t>OLASIREGUI ESCORCIA, ZULAIMA ROSA</t>
  </si>
  <si>
    <t>DE GIOVANNI SOTILLO, MARIA ALEXANDRA</t>
  </si>
  <si>
    <t>LM170078070</t>
  </si>
  <si>
    <t>PAPADOPOULOS , GEORGIOS</t>
  </si>
  <si>
    <t>LM180290913</t>
  </si>
  <si>
    <t>LANGFORD , GERAINT RICHARD</t>
  </si>
  <si>
    <t>LM180120535</t>
  </si>
  <si>
    <t>SALDARRIAGA GENES, LINA MARIA</t>
  </si>
  <si>
    <t>LM170142503</t>
  </si>
  <si>
    <t>FASCIANO , SAVINO POTITO</t>
  </si>
  <si>
    <t>LM170446126</t>
  </si>
  <si>
    <t>UNMACHT , HUGO RAMON</t>
  </si>
  <si>
    <t>LM180021858</t>
  </si>
  <si>
    <t>VALAREZO CASTRO, GORKI LEONARDO</t>
  </si>
  <si>
    <t>LM170315384</t>
  </si>
  <si>
    <t>MINUZZO , FABIO GABRIEL</t>
  </si>
  <si>
    <t>LM160344608</t>
  </si>
  <si>
    <t>VILLALOBOS GUIZA, MARGARETH NERLY</t>
  </si>
  <si>
    <t>LM170139502</t>
  </si>
  <si>
    <t>ARREAZA RAMIREZ, MONICA BERENICE</t>
  </si>
  <si>
    <t>LM170221731</t>
  </si>
  <si>
    <t>FONSECA ZUÑIGA, KATTIA MARIA</t>
  </si>
  <si>
    <t>LM170470917</t>
  </si>
  <si>
    <t>TORRES PINTO, ORAYLIS CRISBET</t>
  </si>
  <si>
    <t>MÁRQUEZ GARCÍA, THEIRYMAR ELOISA</t>
  </si>
  <si>
    <t>VILLALBA AGUILERA, JORGE ALEJANDRO</t>
  </si>
  <si>
    <t>MURPHY , PAUL FRANCIS</t>
  </si>
  <si>
    <t>SOSA GUILLEN, ALBIO MANUEL</t>
  </si>
  <si>
    <t>LM170251871</t>
  </si>
  <si>
    <t>MIJARES DIAZ, HORIANA SUSY</t>
  </si>
  <si>
    <t>LM170003076</t>
  </si>
  <si>
    <t>LOPEZ VERA, MORELLA</t>
  </si>
  <si>
    <t>BARRETO BRICEÑO, DIANA ALEJANDRA</t>
  </si>
  <si>
    <t>LM170010624</t>
  </si>
  <si>
    <t>VILLA TORRES, CARMINA</t>
  </si>
  <si>
    <t>LM180063477</t>
  </si>
  <si>
    <t>MASSA CASTILLO, MILAGROS GABRIELA</t>
  </si>
  <si>
    <t>LM170213597</t>
  </si>
  <si>
    <t>PEREIRA DA SILVA SOLANO, MARTA</t>
  </si>
  <si>
    <t>LM180099100</t>
  </si>
  <si>
    <t>RAJCHENBERG KATZ, ESTHER</t>
  </si>
  <si>
    <t>LM170087774</t>
  </si>
  <si>
    <t>ORTIZ PÉREZ, JOAO LUIS</t>
  </si>
  <si>
    <t>LM180146130</t>
  </si>
  <si>
    <t>JAMAR , LIESELOT ANNABEL MARIE-EVE</t>
  </si>
  <si>
    <t>LM170405784</t>
  </si>
  <si>
    <t>HUAPAYA DURAN, FRANGELIKA XUXELL</t>
  </si>
  <si>
    <t>LM180274892</t>
  </si>
  <si>
    <t>CIELO GOICOCHEA, ANGHIE KATHERIN</t>
  </si>
  <si>
    <t>LM190341766</t>
  </si>
  <si>
    <t>TCHILIKINA , NATALIA</t>
  </si>
  <si>
    <t>LM170070092</t>
  </si>
  <si>
    <t>QUINTANA RIBEIRO, LUCAS</t>
  </si>
  <si>
    <t>LM170107300</t>
  </si>
  <si>
    <t>PALENCIA WILCHES, TATIANA VANESSA</t>
  </si>
  <si>
    <t>LM180009195</t>
  </si>
  <si>
    <t>PAMPACATA PUPPO, JESSIKA JASMIN</t>
  </si>
  <si>
    <t>LM170238680</t>
  </si>
  <si>
    <t>JOKSIC , ŽIVADIN</t>
  </si>
  <si>
    <t>GIMENO GARCÍA, FERNANDO</t>
  </si>
  <si>
    <t>LM180106263</t>
  </si>
  <si>
    <t>LM180541269</t>
  </si>
  <si>
    <t>CASTRO CORREA, CLAUDIA MARCELA</t>
  </si>
  <si>
    <t>LM180043918</t>
  </si>
  <si>
    <t>ZAMBRANO PAREDES, CESAR WILFREDO</t>
  </si>
  <si>
    <t>LM180310199</t>
  </si>
  <si>
    <t>GUTIERREZ SILVA, NELSON ENRIQUE</t>
  </si>
  <si>
    <t>LM160323465</t>
  </si>
  <si>
    <t>ECHEVARRIA MARTINEZ DE BUJO, PABLO</t>
  </si>
  <si>
    <t>ALCALA , MARIELA DEL ROSARIO</t>
  </si>
  <si>
    <t>LM170225461</t>
  </si>
  <si>
    <t>RADOSAVLJEVIC DE MARINKOVIC, RADMILA</t>
  </si>
  <si>
    <t>LM170289450</t>
  </si>
  <si>
    <t>PEÑA RUEDA, YORYINA EDITH</t>
  </si>
  <si>
    <t>LM180436820</t>
  </si>
  <si>
    <t>BETTOCCHI , MARCO</t>
  </si>
  <si>
    <t>LM170469015</t>
  </si>
  <si>
    <t>SANCHEZ MEDRANO, JORGE ALEXANDER</t>
  </si>
  <si>
    <t>LM180122602</t>
  </si>
  <si>
    <t>ALVAREZ YUJRA, PATRICIA</t>
  </si>
  <si>
    <t>VILLASANA VIRGUEZ, LUIS ALBERTO</t>
  </si>
  <si>
    <t>LM170195639</t>
  </si>
  <si>
    <t>HERNANDEZ NUÑEZ, ALFREDO</t>
  </si>
  <si>
    <t>LM190237156</t>
  </si>
  <si>
    <t>MORENO RIVAS, VICTOR ALFONSO</t>
  </si>
  <si>
    <t>LM190265733</t>
  </si>
  <si>
    <t>GUEVARA DE PESTANA, MARTHA FABIOLA</t>
  </si>
  <si>
    <t>LM190360614</t>
  </si>
  <si>
    <t>POPOV , IVAN</t>
  </si>
  <si>
    <t>LM180427353</t>
  </si>
  <si>
    <t>DELGADO ANTILLANO, PEDRO MIGUEL</t>
  </si>
  <si>
    <t>LM170072795</t>
  </si>
  <si>
    <t>ATEHORTUA GUTIERREZ, VIVIANA</t>
  </si>
  <si>
    <t>LM170369454</t>
  </si>
  <si>
    <t>CARLOS AULAR, KIMBERLY ROSSEMI</t>
  </si>
  <si>
    <t>URIBE , MARIA GEORGINA</t>
  </si>
  <si>
    <t>LM160284124</t>
  </si>
  <si>
    <t>LOZADA ORTEGANO, RAUL ANTONIO</t>
  </si>
  <si>
    <t>LM170227563</t>
  </si>
  <si>
    <t>RANDHOLM LUQUE, MARIO LUIS</t>
  </si>
  <si>
    <t>ALCAZAR GARCIA, MANUEL</t>
  </si>
  <si>
    <t>LM170413722</t>
  </si>
  <si>
    <t>ESCUDERO DE BURON TENORIO, CARLOS</t>
  </si>
  <si>
    <t>LM180487081</t>
  </si>
  <si>
    <t>BOLSHAKOV , DMITRII</t>
  </si>
  <si>
    <t>HORRILLO SANCHO, IGNACIO JOSE</t>
  </si>
  <si>
    <t>LM180047616</t>
  </si>
  <si>
    <t>FERNANDEZ RODRIGUEZ, STEFANYA CRISTINA DE JESUS</t>
  </si>
  <si>
    <t>PERÓN SAN MATEO, HUMBERTO CARMELO</t>
  </si>
  <si>
    <t>LM190062597</t>
  </si>
  <si>
    <t>MARKOVA , ELENA</t>
  </si>
  <si>
    <t>LM170390534</t>
  </si>
  <si>
    <t>MEDINA DIAZ, VICTOR EDUARDO</t>
  </si>
  <si>
    <t>LM180012577</t>
  </si>
  <si>
    <t>DAHLQUIST , JANICE JEAN</t>
  </si>
  <si>
    <t>LM190006257</t>
  </si>
  <si>
    <t>LOVERA MELENDEZ, VILMA ELENA</t>
  </si>
  <si>
    <t>LM160347267</t>
  </si>
  <si>
    <t>ROMERO BERNAL, MONICA MARIA</t>
  </si>
  <si>
    <t>MIYASAKA PORRO, PEDRO</t>
  </si>
  <si>
    <t>TOLOSANA ESTIRADO, EMILIO JOSE</t>
  </si>
  <si>
    <t>LM170328529</t>
  </si>
  <si>
    <t>DE LOS SANTOS MAÑON, ALEXANDER</t>
  </si>
  <si>
    <t>LM180130599</t>
  </si>
  <si>
    <t>LM180208547</t>
  </si>
  <si>
    <t>KOURIS , PAVLOS</t>
  </si>
  <si>
    <t>LM170051953</t>
  </si>
  <si>
    <t>VILLARREAL SUAREZ, MARIA CLAUDIA</t>
  </si>
  <si>
    <t>LM170188791</t>
  </si>
  <si>
    <t>BARRAUD , FRÉDÉRIC ANDRÉ BERNARD</t>
  </si>
  <si>
    <t>LM170050676</t>
  </si>
  <si>
    <t>GÓMEZ FIGUEROA, ALBERTO</t>
  </si>
  <si>
    <t>LOPEZ TRONCOSO, DAVID IVANOV</t>
  </si>
  <si>
    <t>LM180048721</t>
  </si>
  <si>
    <t>SUAREZ , CARMEN DAYANA</t>
  </si>
  <si>
    <t>LM180227974</t>
  </si>
  <si>
    <t>PEÑA SOSA, LUIS ALBERTO</t>
  </si>
  <si>
    <t>LM170240305</t>
  </si>
  <si>
    <t>BARRIOS BERRIOS, YUSMARY JOSEFINA</t>
  </si>
  <si>
    <t>BLANCO JOPIA, JONATHAN ANDRÉS</t>
  </si>
  <si>
    <t>LM180121793</t>
  </si>
  <si>
    <t>MATHEUS RIVAS, ANGEL OSCAR</t>
  </si>
  <si>
    <t>GONZALEZ BARRIOS, OTTO LIMA</t>
  </si>
  <si>
    <t>LM170421268</t>
  </si>
  <si>
    <t>PÉREZ CRESPO, FÉLIX YOSELL</t>
  </si>
  <si>
    <t>LM170402256</t>
  </si>
  <si>
    <t>FERNANDEZ ANDRES, MARIA ANGELICA</t>
  </si>
  <si>
    <t>LM180131271</t>
  </si>
  <si>
    <t>DREIER , HANS RUDOLF</t>
  </si>
  <si>
    <t>LM160315403</t>
  </si>
  <si>
    <t>FRANCO CRUZ, DIANA ESTEHFANIE</t>
  </si>
  <si>
    <t>GIL GUDIÑO, YAJAIRA JOSEFINA</t>
  </si>
  <si>
    <t>LM180663292</t>
  </si>
  <si>
    <t>KAÑÁK , MARTIN</t>
  </si>
  <si>
    <t>LM170279446</t>
  </si>
  <si>
    <t>VÁISER NIEGO, DANIEL DAVID</t>
  </si>
  <si>
    <t>SUAREZ TORRADO, CLAUDIA LEONOR</t>
  </si>
  <si>
    <t>LM170312421</t>
  </si>
  <si>
    <t>CHAFLOQUE , KENNETH</t>
  </si>
  <si>
    <t>LM180044582</t>
  </si>
  <si>
    <t>HERNANDEZ PEÑA, YOLANDA JOSE</t>
  </si>
  <si>
    <t>LM190140259</t>
  </si>
  <si>
    <t>DUARTE SANABRIA, DERLI DANIEL</t>
  </si>
  <si>
    <t>LM180053348</t>
  </si>
  <si>
    <t>GHASEMLOU , POULAD</t>
  </si>
  <si>
    <t>LM170400380</t>
  </si>
  <si>
    <t>HERNANDEZ DIAZ, YALITXA CARIDAD</t>
  </si>
  <si>
    <t>LM180100611</t>
  </si>
  <si>
    <t>SAIDI , MOHAMED</t>
  </si>
  <si>
    <t>LM170413883</t>
  </si>
  <si>
    <t>KOTVAS , JOSEPH STEVEN</t>
  </si>
  <si>
    <t>LM170135784</t>
  </si>
  <si>
    <t>NICHITELEA , LAURENTIU MARIAN</t>
  </si>
  <si>
    <t>MUHAMMAD , FAIZ</t>
  </si>
  <si>
    <t>LM160349965</t>
  </si>
  <si>
    <t>GALLEGO PACHON, MARIA CLAUDIA</t>
  </si>
  <si>
    <t>LM170190554</t>
  </si>
  <si>
    <t>CARTA , ZUGEY ITAMAR</t>
  </si>
  <si>
    <t>ASHWORTH JR , LELAND THOMAS</t>
  </si>
  <si>
    <t>LM170039049</t>
  </si>
  <si>
    <t>GUTIERREZ , MIRIAN ROMINA</t>
  </si>
  <si>
    <t>PICOS NORDET, SONIA</t>
  </si>
  <si>
    <t>MARTINEZ CUBILLO, ELIA MURIEL</t>
  </si>
  <si>
    <t>LM180373711</t>
  </si>
  <si>
    <t>SÓÑORA GARCÍA, ANGEL</t>
  </si>
  <si>
    <t>LM170096447</t>
  </si>
  <si>
    <t>GARCIA MONTOYA, CRISTY YINETH</t>
  </si>
  <si>
    <t>LM170382214</t>
  </si>
  <si>
    <t>IZARRA GONZALEZ, DAVID ALEXANDER</t>
  </si>
  <si>
    <t>LM190106459</t>
  </si>
  <si>
    <t>TAMAYO LOBAINA, RAÚL</t>
  </si>
  <si>
    <t>LM170362219</t>
  </si>
  <si>
    <t>MORATO TABARES, CRISS EVELIN</t>
  </si>
  <si>
    <t>LM170472087</t>
  </si>
  <si>
    <t>MADERER CARDENAS, LUIS ALBERTO</t>
  </si>
  <si>
    <t>LM180384465</t>
  </si>
  <si>
    <t>DATTA , RUPON</t>
  </si>
  <si>
    <t>LM180191148</t>
  </si>
  <si>
    <t>JUKIC , MARKO</t>
  </si>
  <si>
    <t>RODRIGUEZ UBALS, REINIER</t>
  </si>
  <si>
    <t>LM190328074</t>
  </si>
  <si>
    <t>CIRO PAREJA, GUILLERMO LEON</t>
  </si>
  <si>
    <t>MISSEMER , PHILIPPE</t>
  </si>
  <si>
    <t>LM170026906</t>
  </si>
  <si>
    <t>SILVA VEGA, LUZ MIRYAM</t>
  </si>
  <si>
    <t>MOHATT , MATTHEW AARON</t>
  </si>
  <si>
    <t>KANAAN CANAN, HILAL</t>
  </si>
  <si>
    <t>LM170408188</t>
  </si>
  <si>
    <t>BAGAROZA CHACON, JENNIS</t>
  </si>
  <si>
    <t>MONROE , SCOTT CAMERON</t>
  </si>
  <si>
    <t>DRABBE , SEBASTIAAN JACOBUS</t>
  </si>
  <si>
    <t>BOUTTEVILLE , VALERIE</t>
  </si>
  <si>
    <t>LM170097971</t>
  </si>
  <si>
    <t>KRYVOVIAZ , KATERYNA</t>
  </si>
  <si>
    <t>LM190185558</t>
  </si>
  <si>
    <t>BENCOMO DE CHAVEZ, JOHANNA ANDREINA</t>
  </si>
  <si>
    <t>LM170066950</t>
  </si>
  <si>
    <t>SINGH , SUDHANSU KUMAR</t>
  </si>
  <si>
    <t>LM180027032</t>
  </si>
  <si>
    <t>RENDON MORALES, KRISTINA ELIZABETH</t>
  </si>
  <si>
    <t>LM190057176</t>
  </si>
  <si>
    <t>MANRUFO HERNÁNDEZ, OLIVIA SOFÍA</t>
  </si>
  <si>
    <t>LM180149859</t>
  </si>
  <si>
    <t>AZIZI , MAJID</t>
  </si>
  <si>
    <t>LM190365126</t>
  </si>
  <si>
    <t>LM180123768</t>
  </si>
  <si>
    <t>DIAZ LUNA, JOSE XAVIER</t>
  </si>
  <si>
    <t>GARCIA MONTILLA, YENNY YOSELIN</t>
  </si>
  <si>
    <t>LM170058648</t>
  </si>
  <si>
    <t>ACETO , LUCA</t>
  </si>
  <si>
    <t>LM170003507</t>
  </si>
  <si>
    <t>COLOM PACORA, BRENO</t>
  </si>
  <si>
    <t>LM170333858</t>
  </si>
  <si>
    <t>MANTOVANI , GIONATA</t>
  </si>
  <si>
    <t>BRICEÑO PEREZ, MARLON ISAAC</t>
  </si>
  <si>
    <t>DOMINGUEZ ESCOBAR, CARLOS ALBERTO</t>
  </si>
  <si>
    <t>OLIVER RIERA, XAVIER</t>
  </si>
  <si>
    <t>LM170339455</t>
  </si>
  <si>
    <t>GONZÁLEZ ODIAGA, CARLOS FEDERICO</t>
  </si>
  <si>
    <t>LM170131112</t>
  </si>
  <si>
    <t>GUARAGUARA MEJIA, VICTOR NILO</t>
  </si>
  <si>
    <t>LM180609796</t>
  </si>
  <si>
    <t>CASTRO PEREZ, ANA ISABEL</t>
  </si>
  <si>
    <t>LM170269643</t>
  </si>
  <si>
    <t>BLANCO CISNEROS, SARA ESTEFANIA</t>
  </si>
  <si>
    <t>LM170397197</t>
  </si>
  <si>
    <t>CALLAU ROCHA, LIZZA JIMENA</t>
  </si>
  <si>
    <t>LM180318617</t>
  </si>
  <si>
    <t>VASQUEZ ORELLANA, JHANETH</t>
  </si>
  <si>
    <t>CHEKLUEVA , ELENA</t>
  </si>
  <si>
    <t>LM170251658</t>
  </si>
  <si>
    <t>SANDERS , JUDSON LEE</t>
  </si>
  <si>
    <t>RUIZ UZCATEGUI, WILLIAM JOSE</t>
  </si>
  <si>
    <t>RODRIGUEZ DE VEGA, YESSI MARIA</t>
  </si>
  <si>
    <t>LM180588787</t>
  </si>
  <si>
    <t>CAMACHO DURAN, FRANCIS IRANA JOSELYNE</t>
  </si>
  <si>
    <t>RUSSIAN ROJAS, BEATRIZ ANDREA</t>
  </si>
  <si>
    <t>LM180049440</t>
  </si>
  <si>
    <t>ADAUTO FLORES, JEISSON JESUS</t>
  </si>
  <si>
    <t>MENDOZA BOSQUE, MERLA GABRIELA</t>
  </si>
  <si>
    <t>GUZMAN ESTRADA, SANTIAGO</t>
  </si>
  <si>
    <t>LM180149880</t>
  </si>
  <si>
    <t>DIAZ ARIAS, JORGE LUIS</t>
  </si>
  <si>
    <t>LM190121045</t>
  </si>
  <si>
    <t>OLIVER , JACK ROBIN</t>
  </si>
  <si>
    <t>LM160336843</t>
  </si>
  <si>
    <t>HERNANDEZ RUIZ, SHARIA DEL VALLE</t>
  </si>
  <si>
    <t>SANTAMARIA JOTTY, LUZ EMILIA</t>
  </si>
  <si>
    <t>DE LA ROSA MERA, ANGEL ARIEL</t>
  </si>
  <si>
    <t>LM170022926</t>
  </si>
  <si>
    <t>TAVIO HERNAIZ, LISBETH DANIELA</t>
  </si>
  <si>
    <t>HERNANDEZ PEREZ, CAROLINA ELIZABETH</t>
  </si>
  <si>
    <t>LM170221514</t>
  </si>
  <si>
    <t>FERGUSON , BENJAMIN PAUL</t>
  </si>
  <si>
    <t>LM170433564</t>
  </si>
  <si>
    <t>GOMEZ , LEONARDO FABIAN</t>
  </si>
  <si>
    <t>LM170412043</t>
  </si>
  <si>
    <t>CARDENAS COBARRUBIA, KEIVY ANGEL</t>
  </si>
  <si>
    <t>PEREZ MARIN, JOSE LUIS</t>
  </si>
  <si>
    <t>CARRASQUEL MARTINEZ, ALEXAI MARLENE</t>
  </si>
  <si>
    <t>ALMAO FLORES, JOSE ANTONIO</t>
  </si>
  <si>
    <t>LM180044767</t>
  </si>
  <si>
    <t>VICTORIA MUÑOZ, DIANA MASSIEL</t>
  </si>
  <si>
    <t>LM170290957</t>
  </si>
  <si>
    <t>DORADO CORRALES, CHRISTIAN SEBASTIAN</t>
  </si>
  <si>
    <t>GUARDIA CORONADO, HERLEN</t>
  </si>
  <si>
    <t>LM180025902</t>
  </si>
  <si>
    <t>SOTO SEPÚLVEDA, MARCELO PITAGORAS</t>
  </si>
  <si>
    <t>LM190309161</t>
  </si>
  <si>
    <t>SOSA FRUTOS, IVETTE</t>
  </si>
  <si>
    <t>LM180060426</t>
  </si>
  <si>
    <t>KOROVTENKO IAKOVLEVA, OKSANA</t>
  </si>
  <si>
    <t>LM180016195</t>
  </si>
  <si>
    <t>REQUEJO GUTIERREZ, JESUS ARISTOTELES ISAIAS</t>
  </si>
  <si>
    <t>LM180151182</t>
  </si>
  <si>
    <t>ISAACS HERNANDEZ, KAREL LOURDES</t>
  </si>
  <si>
    <t>ZULETA CEBALLOS, HERNAN DE JESUS</t>
  </si>
  <si>
    <t>PEREZ BAENA, MANUEL JOSE</t>
  </si>
  <si>
    <t>QUMSIEH , AZZAM R. H</t>
  </si>
  <si>
    <t>LM170424147</t>
  </si>
  <si>
    <t>KALITENKO , NATALIA</t>
  </si>
  <si>
    <t>LM170431667</t>
  </si>
  <si>
    <t>ACOSTA CANDELARIO, JESSICA</t>
  </si>
  <si>
    <t>LM160306314</t>
  </si>
  <si>
    <t>PARRA OSTA, ALEXANDER JOSE</t>
  </si>
  <si>
    <t>LM180090219</t>
  </si>
  <si>
    <t>FILATOV , VASYL</t>
  </si>
  <si>
    <t>LM170379899</t>
  </si>
  <si>
    <t>MORALES , RICARDO DANIEL</t>
  </si>
  <si>
    <t>QUINTERO RODRIGUEZ, SANDRA</t>
  </si>
  <si>
    <t>LM170468882</t>
  </si>
  <si>
    <t>LM180651494</t>
  </si>
  <si>
    <t>GOMEZ PACHECO, NELLY ZANDRA</t>
  </si>
  <si>
    <t>LM180120227</t>
  </si>
  <si>
    <t>ARAKAKI , YOSHITSUNE</t>
  </si>
  <si>
    <t>LM170309592</t>
  </si>
  <si>
    <t>MARINELLI , CHIARA</t>
  </si>
  <si>
    <t>AKHTAR  , BILAL</t>
  </si>
  <si>
    <t>LM170036747</t>
  </si>
  <si>
    <t>SAMARIN GARCIA, JUAN VICENTE</t>
  </si>
  <si>
    <t>LM180622176</t>
  </si>
  <si>
    <t>LERNER , ELEONORA ANA</t>
  </si>
  <si>
    <t>LM170395012</t>
  </si>
  <si>
    <t>AGUIAR PEREZ, WILLIAM</t>
  </si>
  <si>
    <t>LM170232592</t>
  </si>
  <si>
    <t>THOMPSON , OLUMIDE FOLARIN</t>
  </si>
  <si>
    <t>LM170031339</t>
  </si>
  <si>
    <t>STEIGER , FRANCOIS</t>
  </si>
  <si>
    <t>LM180064975</t>
  </si>
  <si>
    <t>OREJUELA GARCIA, EVELYN KARINA</t>
  </si>
  <si>
    <t>WAGENER MORIANA, INMACULADA</t>
  </si>
  <si>
    <t>LM170194958</t>
  </si>
  <si>
    <t>SOTO , VERONICA ELIZABETH</t>
  </si>
  <si>
    <t>LM180305408</t>
  </si>
  <si>
    <t>DE FREITAS DE EYZAGUIRRE, MARIA</t>
  </si>
  <si>
    <t>HOÀNG ÐÌNH , CHÍNH</t>
  </si>
  <si>
    <t>LM170204391</t>
  </si>
  <si>
    <t>ZAYAS GUILLEN, GERARDO ALEXIS</t>
  </si>
  <si>
    <t>LM170478528</t>
  </si>
  <si>
    <t>LALONDE ÉP. OGEZ , AURELIE, SOPHIE</t>
  </si>
  <si>
    <t>LM170164922</t>
  </si>
  <si>
    <t>COLMENARES TRUJILLO, CARLOS LUIS</t>
  </si>
  <si>
    <t>LM190063174</t>
  </si>
  <si>
    <t>ROSSATO , AMERIGO</t>
  </si>
  <si>
    <t>LM170439524</t>
  </si>
  <si>
    <t>AL ATAWNA , EMAN S.S</t>
  </si>
  <si>
    <t>LM180130646</t>
  </si>
  <si>
    <t>HERNANDEZ ALVARADO, STELLA</t>
  </si>
  <si>
    <t>LM170429391</t>
  </si>
  <si>
    <t>PINCAY VITERI, MARIA FERNANDA</t>
  </si>
  <si>
    <t>LM170281398</t>
  </si>
  <si>
    <t>HERRERA MAITA, MARIA LAURA</t>
  </si>
  <si>
    <t>MOREL ROSARIO, INGRID AURORA</t>
  </si>
  <si>
    <t>LM180142521</t>
  </si>
  <si>
    <t>VASQUEZ MALDONADO, DAVID ALEJANDRO</t>
  </si>
  <si>
    <t>YAMASHKIN , PETR</t>
  </si>
  <si>
    <t>LM170154522</t>
  </si>
  <si>
    <t>LAUDERDALE , GEORGE DAVID</t>
  </si>
  <si>
    <t>LM180354227</t>
  </si>
  <si>
    <t>SHAVKIEVA , ADIBA</t>
  </si>
  <si>
    <t>LM170470379</t>
  </si>
  <si>
    <t>TREVEJOS MARIN, JUDITH MERCEDES</t>
  </si>
  <si>
    <t>LM180095923</t>
  </si>
  <si>
    <t>GHIL , DONGSOO</t>
  </si>
  <si>
    <t>LM180290744</t>
  </si>
  <si>
    <t>DURAN JIMENEZ, LEIDY ELENA</t>
  </si>
  <si>
    <t>LM180227393</t>
  </si>
  <si>
    <t>LIANG , XUELING</t>
  </si>
  <si>
    <t>LM170025743</t>
  </si>
  <si>
    <t>ATIF , ABDELLAH</t>
  </si>
  <si>
    <t>LM190080672</t>
  </si>
  <si>
    <t>PEDROZO CALDERON, NATALIA DIANA</t>
  </si>
  <si>
    <t>AHMETAŠEVIC , JASMIN</t>
  </si>
  <si>
    <t>OSTRCIL , PETR</t>
  </si>
  <si>
    <t>LM170406143</t>
  </si>
  <si>
    <t>MENDOZA GARCIA, ANA CRISTINA</t>
  </si>
  <si>
    <t>GUTIERREZ ORTEGANO, ANTONIO JOSE</t>
  </si>
  <si>
    <t>LM180284629</t>
  </si>
  <si>
    <t>TURNU , MARCO</t>
  </si>
  <si>
    <t>PEREZ BRICEÑO, JOSE ISRAEL</t>
  </si>
  <si>
    <t>LM180054713</t>
  </si>
  <si>
    <t>ALIAGA ANICAMA, CLAUDIA MARIA</t>
  </si>
  <si>
    <t>LM180051783</t>
  </si>
  <si>
    <t>GOMEZ CASTELLANOS, MARCO ANTONIO</t>
  </si>
  <si>
    <t>LM180665961</t>
  </si>
  <si>
    <t>BARBOSA , JUAN DAVID</t>
  </si>
  <si>
    <t>LM170468901</t>
  </si>
  <si>
    <t>TIBERI , MANUEL</t>
  </si>
  <si>
    <t>LM180221335</t>
  </si>
  <si>
    <t>OREJUELA BARONA, MARIA DEL PILAR</t>
  </si>
  <si>
    <t>LM180113198</t>
  </si>
  <si>
    <t>BABILONIA GARZA, LIZBETH PATRICIA</t>
  </si>
  <si>
    <t>LM170132890</t>
  </si>
  <si>
    <t>MENA CEVASCO, JOHN KENETH</t>
  </si>
  <si>
    <t>BUSCH SAUCEDO, LEONARDO</t>
  </si>
  <si>
    <t>LM170169165</t>
  </si>
  <si>
    <t>AZORIN PUCHE, FRANCISCO JOSE</t>
  </si>
  <si>
    <t>LM170236529</t>
  </si>
  <si>
    <t>MICHALCIK , VLADISLAV</t>
  </si>
  <si>
    <t>LM170248673</t>
  </si>
  <si>
    <t>SALAS MUÑOZ, ELSY SOFÍA</t>
  </si>
  <si>
    <t>SIERRA QUINTANA, MEIVY YSBEISYS</t>
  </si>
  <si>
    <t>LM170167055</t>
  </si>
  <si>
    <t>CALATAYUD VICENS, LAURA</t>
  </si>
  <si>
    <t>LM190080436</t>
  </si>
  <si>
    <t>ZEVALLOS CORDOVA, GENESIS JERUSA SAMARIA</t>
  </si>
  <si>
    <t>LM180085838</t>
  </si>
  <si>
    <t>ELCORROBARRUTIA LOLI, DANIEL RAUL</t>
  </si>
  <si>
    <t>LM170453345</t>
  </si>
  <si>
    <t>RIOS MAYORA, KLEIBER EDWIN</t>
  </si>
  <si>
    <t>LM180575432</t>
  </si>
  <si>
    <t>RODRIGUEZ MORA, JESUS ALBERTO</t>
  </si>
  <si>
    <t>LM180051148</t>
  </si>
  <si>
    <t>QUINTERO PIZARRO, ANA CAROLINA</t>
  </si>
  <si>
    <t>LM170470226</t>
  </si>
  <si>
    <t>QUINTEROS TOVAR, MARINES LUCIA</t>
  </si>
  <si>
    <t>LM160306316</t>
  </si>
  <si>
    <t>PUIG CASTILLO, CAROLINA MERCEDES</t>
  </si>
  <si>
    <t>LM170358188</t>
  </si>
  <si>
    <t>GARAY DECENA, DANAIK MARIANA</t>
  </si>
  <si>
    <t>LM170433611</t>
  </si>
  <si>
    <t>HENRY , BRIEC CHARLES</t>
  </si>
  <si>
    <t>LM170084919</t>
  </si>
  <si>
    <t>PEREZ ARBELO, MARCOS ANTONIO</t>
  </si>
  <si>
    <t>LM160331641</t>
  </si>
  <si>
    <t>INZA , KAREN ELIZABETH</t>
  </si>
  <si>
    <t>LM170368798</t>
  </si>
  <si>
    <t>AMAYA TAMEZ, ALEJANDRO</t>
  </si>
  <si>
    <t>LM170234142</t>
  </si>
  <si>
    <t>LM180666102</t>
  </si>
  <si>
    <t>HERNANDEZ SALINAS, MAYROMAR</t>
  </si>
  <si>
    <t>LM190089294</t>
  </si>
  <si>
    <t>GUTIERREZ ROMERO, RENE</t>
  </si>
  <si>
    <t>GARCIA ARTEAGA, ALBERTO ENRIQUE</t>
  </si>
  <si>
    <t>LM160314953</t>
  </si>
  <si>
    <t>THENADEY , ARIANE</t>
  </si>
  <si>
    <t>LM190267229</t>
  </si>
  <si>
    <t>TERADA , SAORI</t>
  </si>
  <si>
    <t>LM170429950</t>
  </si>
  <si>
    <t>MOSQUERA TORIN, CARLOS JAVIER</t>
  </si>
  <si>
    <t>RAJAB RODRIGUEZ, NABIL MANUEL</t>
  </si>
  <si>
    <t>LM170414112</t>
  </si>
  <si>
    <t>VLAHOVIC COSCIO, DINKO HUGO</t>
  </si>
  <si>
    <t>LM170212550</t>
  </si>
  <si>
    <t>CORTEZ PADILLA, FREDDY OMAR</t>
  </si>
  <si>
    <t>REGALADO MORENO, CARLOS HERIBERTO</t>
  </si>
  <si>
    <t>NIÑO RIVERA, LUIS ALEJANDRO</t>
  </si>
  <si>
    <t>LM180124019</t>
  </si>
  <si>
    <t>MATOS RUIZ, YULEIDY KARINA</t>
  </si>
  <si>
    <t>LM190135402</t>
  </si>
  <si>
    <t>FUENMAYOR ZAMBRANO, EDERLE DEL CARMEN</t>
  </si>
  <si>
    <t>MIJARES SISCO, ESTEBAN RAFAEL</t>
  </si>
  <si>
    <t>LARA VIVAS, ORLANDO JOSE</t>
  </si>
  <si>
    <t>GONZALEZ GARCIA , AGUSTINA ISABEL</t>
  </si>
  <si>
    <t>GONZALEZ AMAYA, JESUS ELEASSER</t>
  </si>
  <si>
    <t>SALAZAR RIVAS, ANA VALENTINA</t>
  </si>
  <si>
    <t>BREUER ARCAY, ONDINA DEL MAR</t>
  </si>
  <si>
    <t>ELSAYED , MOHAMED SAMIR MAHMOUD OTHMAN</t>
  </si>
  <si>
    <t>LM200024892</t>
  </si>
  <si>
    <t>ESPINOZA HUACON, MERCEDES ISABEL</t>
  </si>
  <si>
    <t>TORRES MEJIAS, FREDDY ARENE</t>
  </si>
  <si>
    <t>GARCIA PEROZO, JARNELY CAROLINA</t>
  </si>
  <si>
    <t>VILLAMIZAR SUAREZ, JUAN JAVIER</t>
  </si>
  <si>
    <t>SAFIE DE ALONSO, ANABELA ELIZABETH</t>
  </si>
  <si>
    <t>LM210106929</t>
  </si>
  <si>
    <t>PAREDES , ANA MARIA</t>
  </si>
  <si>
    <t>MENDOZA RODRIGUEZ, MIRNA COROMOTO</t>
  </si>
  <si>
    <t>PEREZ SILVA, MARIA ALEYDA</t>
  </si>
  <si>
    <t>HERNANDEZ SEGOVIA, ISABEL CRISTINA</t>
  </si>
  <si>
    <t>LM190395576</t>
  </si>
  <si>
    <t>RAMIREZ HORNOS, VALENTINA</t>
  </si>
  <si>
    <t>LM210090462</t>
  </si>
  <si>
    <t>MICHELENA DUO, REINALDO GABRIEL</t>
  </si>
  <si>
    <t>LM210092403</t>
  </si>
  <si>
    <t>CAMACHO RODRIGUEZ, MARIO SAMUEL</t>
  </si>
  <si>
    <t>VALDES ALDANAS, GERSON EMILIO</t>
  </si>
  <si>
    <t>ESPINAL , CARLOS JOSE</t>
  </si>
  <si>
    <t>LM210079677</t>
  </si>
  <si>
    <t>SAAD , SAID T I</t>
  </si>
  <si>
    <t>LM200221102</t>
  </si>
  <si>
    <t>CUENCA PORTERO, JOSE RAMON</t>
  </si>
  <si>
    <t>FORRESTER LEAL, YVETT DAYANA</t>
  </si>
  <si>
    <t>RIVAS VERDE, JOSE RENE</t>
  </si>
  <si>
    <t>RANGEL HEREDIA, MERBIN SAHEDY</t>
  </si>
  <si>
    <t>GALAN MENENDEZ, LINO</t>
  </si>
  <si>
    <t>LEONETT MARCANO, JOSE ANTONIO</t>
  </si>
  <si>
    <t>RIVAS RAMIREZ, GIANNINA SOPHIA</t>
  </si>
  <si>
    <t>BASTIDAS PAUQUER, ZOLEIBEL COROMOTO</t>
  </si>
  <si>
    <t>LM200074323</t>
  </si>
  <si>
    <t>LM210035290</t>
  </si>
  <si>
    <t>MENDEZ URBINA, ISABEL HELENA</t>
  </si>
  <si>
    <t>PALACIOS SANTOS, MARJORIE YASLAYNE</t>
  </si>
  <si>
    <t>DUQUE ROSALES, RAMONA ESTHELA</t>
  </si>
  <si>
    <t>SEVILLA DE TERAN, ANA KARINA</t>
  </si>
  <si>
    <t>ROA BECERRA, ADRIAN ALEJANDRO</t>
  </si>
  <si>
    <t>LM200075224</t>
  </si>
  <si>
    <t>PACHECO GUTIERREZ, RUBSELY ALEXANDRA</t>
  </si>
  <si>
    <t>VERA MORALES, OMAR DE JESUS</t>
  </si>
  <si>
    <t>PALENCIA QUIÑONEZ, YOLANDA DEL VALLE</t>
  </si>
  <si>
    <t>REYES DE NAVA, KARLA ANGELICA</t>
  </si>
  <si>
    <t>PÉREZ MONTECINOS, ALEJANDRO NICOLÁS</t>
  </si>
  <si>
    <t>SANCHEZ VALDIVIEZO, ANNIE CAROLINA</t>
  </si>
  <si>
    <t>VILLARREAL AZA, SANDRA ELIZABETH</t>
  </si>
  <si>
    <t>MEDRANO , SUSANA</t>
  </si>
  <si>
    <t>RODRIGUEZ CARREÑO, JACINTO ROMULO</t>
  </si>
  <si>
    <t>CHAMATE LUZARDO, HECTOR MIGUEL</t>
  </si>
  <si>
    <t>DOMÍNGUEZ ALARCÓN, YULEIVI</t>
  </si>
  <si>
    <t>RODRIGUEZ RODRIGUEZ, STEPHANIE DANIELA</t>
  </si>
  <si>
    <t>BEN MERIEM , MOHAMED AYMEN</t>
  </si>
  <si>
    <t>LASTARRIA , MARIA ANTONIETA</t>
  </si>
  <si>
    <t>LM190407953</t>
  </si>
  <si>
    <t>SIUCHO NEIRA, ROBERTO</t>
  </si>
  <si>
    <t>PER</t>
  </si>
  <si>
    <t>JIMENEZ VAZQUEZ, ALMA ROSA</t>
  </si>
  <si>
    <t>GUALLPA ESCOBAR, YESSENIA DE LOS ANGELES</t>
  </si>
  <si>
    <t>BISCOCHE SALAZAR, ANGEL CUSTODIO</t>
  </si>
  <si>
    <t>LM210032629</t>
  </si>
  <si>
    <t>GARCÍA LORENZO, GEIDY</t>
  </si>
  <si>
    <t>ABREU DE BAMBAREN, JANETTE JACQUELINE</t>
  </si>
  <si>
    <t>GUZMAN ARAUJO, AMAURIS</t>
  </si>
  <si>
    <t>CAMILO MARTINEZ, LEANNES</t>
  </si>
  <si>
    <t>AMARANTE OJEDA, JOSE NEPTALY</t>
  </si>
  <si>
    <t>VO , THI THANH THUY</t>
  </si>
  <si>
    <t>YAHIA , AMIR ABDELKADER</t>
  </si>
  <si>
    <t>IMPICCIATORE , LUCIANO</t>
  </si>
  <si>
    <t>LM200099740</t>
  </si>
  <si>
    <t>PEREZ FERREYRA, DAMIAN ANDRES</t>
  </si>
  <si>
    <t>LM200076762</t>
  </si>
  <si>
    <t>MAGDALENA VERA, JUAN MANUEL</t>
  </si>
  <si>
    <t>LIÑEIRA , SILVIA NORA</t>
  </si>
  <si>
    <t>PAULINO NUÑEZ, NATIVIDAD</t>
  </si>
  <si>
    <t>LM200025222</t>
  </si>
  <si>
    <t>SALOMON MENDEZ, MIGUEL ANGEL</t>
  </si>
  <si>
    <t>LM200210622</t>
  </si>
  <si>
    <t>CHAVEZ ROJAS, JAVIER IGNACIO</t>
  </si>
  <si>
    <t>URBINA GONZALEZ, ENLUSMAR ELENA DEL VALLE</t>
  </si>
  <si>
    <t>PRINS , BAS WILLEM CORNELIS</t>
  </si>
  <si>
    <t>RUIZ PEREZ, YURIBI</t>
  </si>
  <si>
    <t>CASERES BARULE, MIGUEL ANGEL</t>
  </si>
  <si>
    <t>RODRIGUEZ VELASCO, ALEX ROBERTO</t>
  </si>
  <si>
    <t>LM210092425</t>
  </si>
  <si>
    <t>JIMENEZ RANGEL, JESSICA MALLELY</t>
  </si>
  <si>
    <t>CEDIEL PENAGOS, LIGIA CATALINA</t>
  </si>
  <si>
    <t>MÖRI , DANIEL</t>
  </si>
  <si>
    <t>LM210092385</t>
  </si>
  <si>
    <t>BALET , FRÉDÉRIC HENRI RÉGIS</t>
  </si>
  <si>
    <t>ALEGRETT SALAZAR, ADRIANA CRISTINA</t>
  </si>
  <si>
    <t>KHALIL , MAHMOUD MOHAMED KHALIL</t>
  </si>
  <si>
    <t>MARTÍNEZ FONSECA, SOLANCH</t>
  </si>
  <si>
    <t>PEDEMONTE , DANIELA</t>
  </si>
  <si>
    <t>FITZPATRICK , KYLE SHANE</t>
  </si>
  <si>
    <t>LM210106946</t>
  </si>
  <si>
    <t>JIMENEZ ALCALA, GABRIEL EDUARDO</t>
  </si>
  <si>
    <t>CANIGLIA DE BARRANTES, REBECA SARAHI</t>
  </si>
  <si>
    <t>REZUKHIN , DMITRII</t>
  </si>
  <si>
    <t>JEREZ SULBARAN, DEISY</t>
  </si>
  <si>
    <t>MENDOZA DIAZ, AUDREY YANETH</t>
  </si>
  <si>
    <t>GALLO , FEDERICO MAURO</t>
  </si>
  <si>
    <t>GABER , MOHAMED HAFEZ MOHAMED</t>
  </si>
  <si>
    <t>VALBUENA MARTINEZ, LARRY JOSE</t>
  </si>
  <si>
    <t>LM210103094</t>
  </si>
  <si>
    <t>SAURIN LOPEZ, JORGE LUIS</t>
  </si>
  <si>
    <t>GUANCHEZ GONZALEZ, CARLOS ERNESTO</t>
  </si>
  <si>
    <t>BLOUIN , CECILE ALICE JACQUELINE</t>
  </si>
  <si>
    <t>PUC</t>
  </si>
  <si>
    <t>MONTOYA LOPEZ, ROLANDO ISRAEL</t>
  </si>
  <si>
    <t>PC190000677</t>
  </si>
  <si>
    <t>LYNCH , GABRIEL PATRICK</t>
  </si>
  <si>
    <t>PC160003923</t>
  </si>
  <si>
    <t>MOCAËR , PHILIPPE</t>
  </si>
  <si>
    <t>PC160004564</t>
  </si>
  <si>
    <t>PC180002179</t>
  </si>
  <si>
    <t>CHAVELAS JIMENEZ, ROSA MARIA</t>
  </si>
  <si>
    <t>PC180004276</t>
  </si>
  <si>
    <t>ESPINOZA LAMBERTINI, PATRICIA CAROLA</t>
  </si>
  <si>
    <t>PC160004545</t>
  </si>
  <si>
    <t>CASTAÑO TINOCO, JUAN LUIS</t>
  </si>
  <si>
    <t>PC150003530</t>
  </si>
  <si>
    <t>LAURA CALLE, EDDY</t>
  </si>
  <si>
    <t>PC190005408</t>
  </si>
  <si>
    <t>ROSADO REYES, YAILIN</t>
  </si>
  <si>
    <t>PC150003702</t>
  </si>
  <si>
    <t>MENDEZ RAMIREZ, ROBERT DAVID</t>
  </si>
  <si>
    <t>PC160000252</t>
  </si>
  <si>
    <t>SANTANA TELLEZ, TOMÁS NOEL</t>
  </si>
  <si>
    <t>PC190005797</t>
  </si>
  <si>
    <t>MAPIS PAREDES, JOAO GUILHERME</t>
  </si>
  <si>
    <t>PC190004013</t>
  </si>
  <si>
    <t>MILLER , JOSEPH EDWARD</t>
  </si>
  <si>
    <t>PC170001262</t>
  </si>
  <si>
    <t>MARTINEZ CALERO, LUIS ALFONSO</t>
  </si>
  <si>
    <t>PC190005513</t>
  </si>
  <si>
    <t>ALVAREZ GARCÍA, YOSLANDY</t>
  </si>
  <si>
    <t>PC190003729</t>
  </si>
  <si>
    <t>LEIGUEZ , IVANIR</t>
  </si>
  <si>
    <t>PC180004553</t>
  </si>
  <si>
    <t>SANIER , HÉLÈNE, BLANDINE</t>
  </si>
  <si>
    <t>PC190005407</t>
  </si>
  <si>
    <t>GÓMEZ ZUMAETA , DEBORAH CHRISTINA</t>
  </si>
  <si>
    <t>PC190003844</t>
  </si>
  <si>
    <t>RICAURTE URREA, DIEGO FERNANDO</t>
  </si>
  <si>
    <t>PC160003748</t>
  </si>
  <si>
    <t>PC190006373</t>
  </si>
  <si>
    <t>PC190003009</t>
  </si>
  <si>
    <t>SCHNEEBELI , CHRISTINE HEIDI</t>
  </si>
  <si>
    <t>PC190006307</t>
  </si>
  <si>
    <t>BODKINS , BRETT ROBERT</t>
  </si>
  <si>
    <t>PC210001409</t>
  </si>
  <si>
    <t>GARZÓN BUENO, YUDELKYS</t>
  </si>
  <si>
    <t>PC150002029</t>
  </si>
  <si>
    <t>MONTAGUD BOLTA, ESPERANZA</t>
  </si>
  <si>
    <t>PC160004089</t>
  </si>
  <si>
    <t>GERDAY , BASTIEN MAURICE LOUIS</t>
  </si>
  <si>
    <t>PC190003565</t>
  </si>
  <si>
    <t>PC200002144</t>
  </si>
  <si>
    <t>REQUENA HENRRIQUEZ, DORAIZA BEATRIZ</t>
  </si>
  <si>
    <t>PC190001612</t>
  </si>
  <si>
    <t>GRIGOREV , ALEKSANDR</t>
  </si>
  <si>
    <t>SOUZA LIMA, LEA</t>
  </si>
  <si>
    <t>PC190003734</t>
  </si>
  <si>
    <t>GUTIERREZ GARCÍA, ROGELIO</t>
  </si>
  <si>
    <t>IL180001744</t>
  </si>
  <si>
    <t>BELLIDO HUANCA, OLGA</t>
  </si>
  <si>
    <t>IL160001178</t>
  </si>
  <si>
    <t>CALLE MAMANI, SONIA</t>
  </si>
  <si>
    <t>IL190000659</t>
  </si>
  <si>
    <t>DE OLIVEIRA , ELIZANGELA MARIA</t>
  </si>
  <si>
    <t>IL150001707</t>
  </si>
  <si>
    <t>ALUSI CALLE, JOSE LUIS</t>
  </si>
  <si>
    <t>IL150001811</t>
  </si>
  <si>
    <t>BARCES , STEVE ANTHONY</t>
  </si>
  <si>
    <t>IL180002475</t>
  </si>
  <si>
    <t>HUERTA CARRILLO, CLAUDIA LILIANA</t>
  </si>
  <si>
    <t>IL190001229</t>
  </si>
  <si>
    <t>GOMES MACIEL , ALEXANDRA</t>
  </si>
  <si>
    <t>IL190003726</t>
  </si>
  <si>
    <t>SANTOS FIGUEROA, CAMILLA</t>
  </si>
  <si>
    <t>IL190003409</t>
  </si>
  <si>
    <t>BUILES LOPEZ, ANA MARIA</t>
  </si>
  <si>
    <t>IL190001226</t>
  </si>
  <si>
    <t>IL150001892</t>
  </si>
  <si>
    <t>CASTAÑO SAAVEDRA, JOANA ALEXANDRA</t>
  </si>
  <si>
    <t>IL170000771</t>
  </si>
  <si>
    <t>DI-ZEO HURTADO, MARIA CECILIA</t>
  </si>
  <si>
    <t>IL170000222</t>
  </si>
  <si>
    <t>LAYTON GARCIA, SIERVO JULIO</t>
  </si>
  <si>
    <t>IL160000739</t>
  </si>
  <si>
    <t>SALINAS JARA, JUAN CLAUDIO</t>
  </si>
  <si>
    <t>PU150006672</t>
  </si>
  <si>
    <t>PIU</t>
  </si>
  <si>
    <t>JONES , DAVID ROBERT</t>
  </si>
  <si>
    <t>PU180019699</t>
  </si>
  <si>
    <t>LOPEZ GOMEZ, EDGAR</t>
  </si>
  <si>
    <t>PU170019100</t>
  </si>
  <si>
    <t>ARMIJOS BRAVO, YULIANA SECIBEL</t>
  </si>
  <si>
    <t>PU200006392</t>
  </si>
  <si>
    <t>GUAMAN GUAMAN, MARIA FERNANDA</t>
  </si>
  <si>
    <t>SANTOS DURAN, MARIA TERESA</t>
  </si>
  <si>
    <t>PU190010747</t>
  </si>
  <si>
    <t>CASTRO , ALFREDO JOSE</t>
  </si>
  <si>
    <t>PU150005823</t>
  </si>
  <si>
    <t>LAVIANA GONZALEZ, ADOLFO</t>
  </si>
  <si>
    <t>PU160008022</t>
  </si>
  <si>
    <t>USHAKOV , YURY</t>
  </si>
  <si>
    <t>PU170017804</t>
  </si>
  <si>
    <t>FONSECA CAZOLA, ALEXANDER</t>
  </si>
  <si>
    <t>RIZZO LAIÑO, VERONICA MARIUXI</t>
  </si>
  <si>
    <t>PU170008301</t>
  </si>
  <si>
    <t>RODRIGUEZ DIAZ, MARIA DOLORES</t>
  </si>
  <si>
    <t>PU180015789</t>
  </si>
  <si>
    <t>OSTOJIN , KATARINA</t>
  </si>
  <si>
    <t>MERETZ , DAIANA BELEN</t>
  </si>
  <si>
    <t>PU160004783</t>
  </si>
  <si>
    <t>ORELLANA , JACQUELINE LOURDES</t>
  </si>
  <si>
    <t>PU190015660</t>
  </si>
  <si>
    <t>RUPERTO HUETE, IVAN AMILCAR</t>
  </si>
  <si>
    <t>PU180013976</t>
  </si>
  <si>
    <t>BLANCO OYOLA, MARIA CATALINA</t>
  </si>
  <si>
    <t>PU190003981</t>
  </si>
  <si>
    <t>CORREA LOYOLA, CARLOS RAUL</t>
  </si>
  <si>
    <t>PU190008933</t>
  </si>
  <si>
    <t>NORIEGA BORJA, MARTHA GRACIELA DEL CARMEN</t>
  </si>
  <si>
    <t>PU190013229</t>
  </si>
  <si>
    <t>PINTOS , LAURENT</t>
  </si>
  <si>
    <t>PU180002611</t>
  </si>
  <si>
    <t>CEREZO QUIÑONEZ, PRICILA VERONICA</t>
  </si>
  <si>
    <t>PU170008363</t>
  </si>
  <si>
    <t>MALUE CASALES, WENDY DENISE</t>
  </si>
  <si>
    <t>PU160001294</t>
  </si>
  <si>
    <t>PUIG ULLOA, PAOLA CATHERINE</t>
  </si>
  <si>
    <t>PU170001392</t>
  </si>
  <si>
    <t>PIBERNAT COBOS, IMMACULADA</t>
  </si>
  <si>
    <t>PU190009613</t>
  </si>
  <si>
    <t>ESPIN AVELINO, GEOVANNY ANDRES</t>
  </si>
  <si>
    <t>PU180025497</t>
  </si>
  <si>
    <t>IGLESIAS CHAMIZO, RAYNER</t>
  </si>
  <si>
    <t>PU180018351</t>
  </si>
  <si>
    <t>KIM MARTINEZ, SUYONAY DEL VALLE</t>
  </si>
  <si>
    <t>PU160000720</t>
  </si>
  <si>
    <t>PU160000410</t>
  </si>
  <si>
    <t>PEREZ LEZAMA, RITA</t>
  </si>
  <si>
    <t>PU180023729</t>
  </si>
  <si>
    <t>DELGADO LEYVA, YOHANNIA</t>
  </si>
  <si>
    <t>PU160002766</t>
  </si>
  <si>
    <t>PIGUAVE ANASTACIO, JOSE LUIS</t>
  </si>
  <si>
    <t>PU190006079</t>
  </si>
  <si>
    <t>RODRIGUEZ SILVA, OLIVA MARILU</t>
  </si>
  <si>
    <t>PU160001552</t>
  </si>
  <si>
    <t>MONTALVO FUENTES, DANIEL</t>
  </si>
  <si>
    <t>PU200006411</t>
  </si>
  <si>
    <t>AGUIRRE RAMOS, NERY ANTONIO</t>
  </si>
  <si>
    <t>PU160007265</t>
  </si>
  <si>
    <t>DE LEON , LUZ MARINA</t>
  </si>
  <si>
    <t>PU170016809</t>
  </si>
  <si>
    <t>GARCIA BENAVENTE, SANTIAGO</t>
  </si>
  <si>
    <t>PU180011645</t>
  </si>
  <si>
    <t>CHIRUK , PAVEL</t>
  </si>
  <si>
    <t>PU170009120</t>
  </si>
  <si>
    <t>PU170019485</t>
  </si>
  <si>
    <t>BALLESTERO ANDARA, IRAYMA YERARDY</t>
  </si>
  <si>
    <t>PU170004522</t>
  </si>
  <si>
    <t>MIRIZZI , ANDREA</t>
  </si>
  <si>
    <t>PU170008608</t>
  </si>
  <si>
    <t>AVELAR FERREIRA, IRENE</t>
  </si>
  <si>
    <t>PU170013757</t>
  </si>
  <si>
    <t>KOROBOV , ROMAN</t>
  </si>
  <si>
    <t>PU170012661</t>
  </si>
  <si>
    <t>PIÑA FUENTES, ORIANA MILAGROS</t>
  </si>
  <si>
    <t>PU190020293</t>
  </si>
  <si>
    <t>MOHAMED , ABDELHAKIM ABDELHAFEEZ HASSAN</t>
  </si>
  <si>
    <t>PU170000623</t>
  </si>
  <si>
    <t>DOMINGUEZ GARCIA, SANDRA MILENA</t>
  </si>
  <si>
    <t>PU180008006</t>
  </si>
  <si>
    <t>CASCANTE CALVO, KATHERINE</t>
  </si>
  <si>
    <t>IL180000733</t>
  </si>
  <si>
    <t>FRANCO CABRAL, LIDIA MARIANA</t>
  </si>
  <si>
    <t>IL160001802</t>
  </si>
  <si>
    <t>REYES DIAZ, KENIA DEL CARMEN</t>
  </si>
  <si>
    <t>IL170004311</t>
  </si>
  <si>
    <t>MAZO RESTREPO, DIANA MARCELA</t>
  </si>
  <si>
    <t>IL170001371</t>
  </si>
  <si>
    <t>MAYORGA BARRIGA, RUBEN DARIO</t>
  </si>
  <si>
    <t>IL160000999</t>
  </si>
  <si>
    <t>IL150000806</t>
  </si>
  <si>
    <t>CRUZ SEGOVIA, EUSEBIA JUANA</t>
  </si>
  <si>
    <t>IL190001233</t>
  </si>
  <si>
    <t>MONROY ROSALES, BYRON SAMUEL</t>
  </si>
  <si>
    <t>IL190001241</t>
  </si>
  <si>
    <t>SILVA DAS MERCES , ROSINETE</t>
  </si>
  <si>
    <t>IL180003444</t>
  </si>
  <si>
    <t>MORENO FERNANDEZ, PAMELA ESTEFANY</t>
  </si>
  <si>
    <t>PUPO DIAZ, DIANA ROSA</t>
  </si>
  <si>
    <t>TUM</t>
  </si>
  <si>
    <t>POMA POMA, DAYSE IRLANDA</t>
  </si>
  <si>
    <t>TM180001249</t>
  </si>
  <si>
    <t>CHIRU VARGAS, SONIA CECILIA</t>
  </si>
  <si>
    <t>FRÍAS DE LOS RÍOS, AILYN</t>
  </si>
  <si>
    <t>HERNANDEZ MORALES, VICTOR MODESTO</t>
  </si>
  <si>
    <t>MADRID NUÑEZ, CARLOS SAUL</t>
  </si>
  <si>
    <t>VERA BUELE, UVA VIOLETA</t>
  </si>
  <si>
    <t>TM180002984</t>
  </si>
  <si>
    <t>CORDOVA FERIA, MIRIAN LUZMILA</t>
  </si>
  <si>
    <t>TM160000541</t>
  </si>
  <si>
    <t>CELI LOPEZ, TANIA JOHANNA</t>
  </si>
  <si>
    <t>AVEIGA PINTO, MILTON CALIXTO</t>
  </si>
  <si>
    <t>TM170006244</t>
  </si>
  <si>
    <t>VEGA ZAPATA, DANNY JOSE</t>
  </si>
  <si>
    <t>CORTES MADRID, ELIO ALFONSO</t>
  </si>
  <si>
    <t>TM150003215</t>
  </si>
  <si>
    <t>CUEVA LUZON, DOLORES MARIA</t>
  </si>
  <si>
    <t>TM180004690</t>
  </si>
  <si>
    <t>GALVEZ GALVEZ, MELFFI EFREN</t>
  </si>
  <si>
    <t>TM150003862</t>
  </si>
  <si>
    <t>GUERRERO ELIZALDE, RAQUEL</t>
  </si>
  <si>
    <t>RODRIGUEZ GARCIA, MARICEL</t>
  </si>
  <si>
    <t>HERNANDEZ FLORES, ALQUILIA YACNELY</t>
  </si>
  <si>
    <t>TM150003557</t>
  </si>
  <si>
    <t>JIMENEZ YAGUANA, LIDIA ESPERANZA</t>
  </si>
  <si>
    <t>TM180005546</t>
  </si>
  <si>
    <t>SERNA RODRIGUEZ, BEATRIZ</t>
  </si>
  <si>
    <t>TM170004241</t>
  </si>
  <si>
    <t>KONOBRODSKAYA , MARGARITA</t>
  </si>
  <si>
    <t>TM160000367</t>
  </si>
  <si>
    <t>TRISSELL , KEVIN ANDREW</t>
  </si>
  <si>
    <t>TM160003245</t>
  </si>
  <si>
    <t>BENDER , ROSALIA MABEL</t>
  </si>
  <si>
    <t>TM150001441</t>
  </si>
  <si>
    <t>TM180000377</t>
  </si>
  <si>
    <t>TM210001097</t>
  </si>
  <si>
    <t>YEPEZ FLORES, DANNY MAURICIO</t>
  </si>
  <si>
    <t>VAN GRIEKEN , BIEKE CLEO</t>
  </si>
  <si>
    <t>TM150002322</t>
  </si>
  <si>
    <t>MARTINEZ BECERRA, JUAN JESUS</t>
  </si>
  <si>
    <t>BORRELL GONZALEZ, JOSE ISRAEL</t>
  </si>
  <si>
    <t>CAMACHO TARRERO, LUIS</t>
  </si>
  <si>
    <t>TM160000366</t>
  </si>
  <si>
    <t>VITE MARTINEZ, JENNITH DEL PILAR</t>
  </si>
  <si>
    <t>CY160017855</t>
  </si>
  <si>
    <t>CHY</t>
  </si>
  <si>
    <t>HERSHIE , SAEED KHALED MOHAMMAD</t>
  </si>
  <si>
    <t>PEREIRA VARILLAS, MARISTELA</t>
  </si>
  <si>
    <t>CY180011775</t>
  </si>
  <si>
    <t>GONZALEZ CARRERO, EDNA IVETTE</t>
  </si>
  <si>
    <t>CY190010479</t>
  </si>
  <si>
    <t>SANCHEZ MEJIAS, CARLOS ALBERTO</t>
  </si>
  <si>
    <t>CY180000201</t>
  </si>
  <si>
    <t>LISBOA DIAS, SASKIA SABRINA</t>
  </si>
  <si>
    <t>CY150010219</t>
  </si>
  <si>
    <t>OVANDO CHAVEZ, ADIB GERMAN</t>
  </si>
  <si>
    <t>CY150017934</t>
  </si>
  <si>
    <t>VILLA DEL CASTILLO, MIGUEL</t>
  </si>
  <si>
    <t>CY170018666</t>
  </si>
  <si>
    <t>VILTRES GONZÁLEZ, ELIZABET</t>
  </si>
  <si>
    <t>CY170017441</t>
  </si>
  <si>
    <t>AGUILAR ORTIZ, ROSA ALEXANDRA</t>
  </si>
  <si>
    <t>CY170022338</t>
  </si>
  <si>
    <t>ANGEL MEDINA, MAXIMO GIL</t>
  </si>
  <si>
    <t>CY180017206</t>
  </si>
  <si>
    <t>ROSALES HERNANDEZ, YURISLEIS</t>
  </si>
  <si>
    <t>CY150012862</t>
  </si>
  <si>
    <t>VAN DER WIELEN , SUSANNE CAROLINA MARIA</t>
  </si>
  <si>
    <t>CY180014658</t>
  </si>
  <si>
    <t>PRASAIN , BISHAL</t>
  </si>
  <si>
    <t>CY160014489</t>
  </si>
  <si>
    <t>BAARDE BILLONES, IRENEO</t>
  </si>
  <si>
    <t>CY150004562</t>
  </si>
  <si>
    <t>ZAMARRIPA JIMENEZ, RUBEN</t>
  </si>
  <si>
    <t>CS170019715</t>
  </si>
  <si>
    <t>CUS</t>
  </si>
  <si>
    <t>NIKOLSKAIA , VALENTINA</t>
  </si>
  <si>
    <t>CS180005144</t>
  </si>
  <si>
    <t>RODRIGUEZ PEÑA, ELVIS LUIS</t>
  </si>
  <si>
    <t>CS190006506</t>
  </si>
  <si>
    <t>MARTINEZ HERNANDEZ, MAURICIO</t>
  </si>
  <si>
    <t>CS190002135</t>
  </si>
  <si>
    <t>RAMOS , CARLOS ALBERTO</t>
  </si>
  <si>
    <t>CS180014078</t>
  </si>
  <si>
    <t>BLANCO BUSTILLOS, RODOLFO</t>
  </si>
  <si>
    <t>CS190016824</t>
  </si>
  <si>
    <t>AVELLA , NATASHA LUISA</t>
  </si>
  <si>
    <t>CS180005238</t>
  </si>
  <si>
    <t>TENENBAUM , SARAH</t>
  </si>
  <si>
    <t>CS170014198</t>
  </si>
  <si>
    <t>VAZ , DOMINGOS</t>
  </si>
  <si>
    <t>CS180011988</t>
  </si>
  <si>
    <t>CHAMBI DE LA FUENTE, ALEX</t>
  </si>
  <si>
    <t>SANTAMARINA VERDECIA, ALEJANDRO</t>
  </si>
  <si>
    <t>CS180022991</t>
  </si>
  <si>
    <t>PARRA LOPEZ, REYES BERNARDINA</t>
  </si>
  <si>
    <t>RAMUA , ALFREDO SEBASTIAN</t>
  </si>
  <si>
    <t>CS180000651</t>
  </si>
  <si>
    <t>YAMPARA SERRUDO, ERIBERTO</t>
  </si>
  <si>
    <t>CS170017474</t>
  </si>
  <si>
    <t>CHASTANG , CLAUDINE</t>
  </si>
  <si>
    <t>CS180013658</t>
  </si>
  <si>
    <t>PETERS , HARRIE ANTONIUS MARIANUS</t>
  </si>
  <si>
    <t>CS150009913</t>
  </si>
  <si>
    <t>STIJNEN , KATHARINA</t>
  </si>
  <si>
    <t>CS160004521</t>
  </si>
  <si>
    <t>SHUMAKER , ELIZABETH ANN</t>
  </si>
  <si>
    <t>CS170013763</t>
  </si>
  <si>
    <t>LEIVA , MARIA DEL CARMEN</t>
  </si>
  <si>
    <t>CS180003624</t>
  </si>
  <si>
    <t>DUCUARA MARTINEZ, KATHERINE</t>
  </si>
  <si>
    <t>CS170005758</t>
  </si>
  <si>
    <t>DIAZ , YORBALINDA</t>
  </si>
  <si>
    <t>CS180010733</t>
  </si>
  <si>
    <t>NIMMO , ELIZABETH ANNE</t>
  </si>
  <si>
    <t>CS190009577</t>
  </si>
  <si>
    <t>CAMACHO ARROYO, KATERINE</t>
  </si>
  <si>
    <t>CS150007404</t>
  </si>
  <si>
    <t>WEILL , CAROLINE SARAH</t>
  </si>
  <si>
    <t>CS150007403</t>
  </si>
  <si>
    <t>RIVERO JUSTINIANO, SILVIA FANNY</t>
  </si>
  <si>
    <t>CS160014781</t>
  </si>
  <si>
    <t>GONZALEZ CAPOTE, CLARA KATIA</t>
  </si>
  <si>
    <t>CS160015461</t>
  </si>
  <si>
    <t>DUCHAINE , PIERRE - ALEXANDRE</t>
  </si>
  <si>
    <t>CHACON BRAVO, CESAR</t>
  </si>
  <si>
    <t>CS170008797</t>
  </si>
  <si>
    <t>ESCAMILLA URRA, GERARDO ANTONIO</t>
  </si>
  <si>
    <t>CS160014228</t>
  </si>
  <si>
    <t>SCULL PRIEDES, NERY</t>
  </si>
  <si>
    <t>CS150007402</t>
  </si>
  <si>
    <t>ENGFER , MARK CHRISTIAN</t>
  </si>
  <si>
    <t>CS160002395</t>
  </si>
  <si>
    <t>ACHILLI , MATTEO</t>
  </si>
  <si>
    <t>CS160003961</t>
  </si>
  <si>
    <t>SOERENSEN , JENS LAURITS</t>
  </si>
  <si>
    <t>CS170004984</t>
  </si>
  <si>
    <t>STEEB , THOMAS - JÜRGEN</t>
  </si>
  <si>
    <t>CS170007091</t>
  </si>
  <si>
    <t>RAMOS GONZÁLEZ, YANELIS</t>
  </si>
  <si>
    <t>CS150015773</t>
  </si>
  <si>
    <t>DE GRANDE , FRANCESCO</t>
  </si>
  <si>
    <t>CS170004956</t>
  </si>
  <si>
    <t>DEGONDA , JULIA VERENA</t>
  </si>
  <si>
    <t>CS170005431</t>
  </si>
  <si>
    <t>BLANCO GUTIERREZ, ALBERTO</t>
  </si>
  <si>
    <t>CS160015478</t>
  </si>
  <si>
    <t>MOLINA CRESPO, OMAR</t>
  </si>
  <si>
    <t>CS170005091</t>
  </si>
  <si>
    <t>FINEZZO , YARI</t>
  </si>
  <si>
    <t>CS170002575</t>
  </si>
  <si>
    <t>SORAIDE PEREZ, DEYANIRA TANIA</t>
  </si>
  <si>
    <t>CS160012726</t>
  </si>
  <si>
    <t>WU , TZU-HSUAN</t>
  </si>
  <si>
    <t>CS160004600</t>
  </si>
  <si>
    <t>ENRIQUEZ JUMAR, RITA CLAUDIA</t>
  </si>
  <si>
    <t>CS150007405</t>
  </si>
  <si>
    <t>MEJIA SERRANO, BIBIANA BEATRIZ</t>
  </si>
  <si>
    <t>CS160015926</t>
  </si>
  <si>
    <t>UBANO CUAPO, VILMA VIRGINIA</t>
  </si>
  <si>
    <t>CS150004105</t>
  </si>
  <si>
    <t>MAYRAND , ALEXANDRE</t>
  </si>
  <si>
    <t>RAMOS SALPETRIER, JONATHAN ERNESTO</t>
  </si>
  <si>
    <t>PU180020658</t>
  </si>
  <si>
    <t>MENDOZA ABOGADO, JATZURI GRACIELA</t>
  </si>
  <si>
    <t>PU170002458</t>
  </si>
  <si>
    <t>CAMPOS OCHOA, LUIS SANTIAGO</t>
  </si>
  <si>
    <t>PU190023291</t>
  </si>
  <si>
    <t>LOYER , ANNAIG CLAUDE SOIZIG</t>
  </si>
  <si>
    <t>HENRIQUEZ DE URDANETA , MARIA MERCEDES</t>
  </si>
  <si>
    <t>PU180012795</t>
  </si>
  <si>
    <t>BARROETABEÑA HERNANDEZ, FRANKLIN</t>
  </si>
  <si>
    <t>PU180007872</t>
  </si>
  <si>
    <t>CARZUL SANTOS, SERGIO GABRIEL</t>
  </si>
  <si>
    <t>PU160001267</t>
  </si>
  <si>
    <t>QUINTO HURTADO, CHARLES ARLEY</t>
  </si>
  <si>
    <t>PU180016197</t>
  </si>
  <si>
    <t>VELASQUEZ VALLE, VICTOR EMILIO</t>
  </si>
  <si>
    <t>PU180025024</t>
  </si>
  <si>
    <t>SANCHEZ RODRIGUEZ MORCILLO, ISMAEL</t>
  </si>
  <si>
    <t>CARRIQUEO , CARLOS ALBERTO</t>
  </si>
  <si>
    <t>CASTAÑO ARCILA, MARIA LUCIA</t>
  </si>
  <si>
    <t>PU160005317</t>
  </si>
  <si>
    <t>MADRID SOLER, NUBIA CRISTINA</t>
  </si>
  <si>
    <t>PU170007531</t>
  </si>
  <si>
    <t>CASELLA , LUCA</t>
  </si>
  <si>
    <t>PU170008306</t>
  </si>
  <si>
    <t>LOSADA QUINTAS, JORGE</t>
  </si>
  <si>
    <t>PU180014979</t>
  </si>
  <si>
    <t>FLORES SALVATIERRA DE VALDERRAMA, ANGELA NACIRA</t>
  </si>
  <si>
    <t>PU150006289</t>
  </si>
  <si>
    <t>THOMMEN , JÜRG ANDREAS</t>
  </si>
  <si>
    <t>PU150005926</t>
  </si>
  <si>
    <t>VILLAVICENCIO DUARTE, HENRY NICANOR</t>
  </si>
  <si>
    <t>PU170016202</t>
  </si>
  <si>
    <t>PEREZ GONZALEZ, CARLOS LUIS</t>
  </si>
  <si>
    <t>PU180003628</t>
  </si>
  <si>
    <t>BOLOGNA , MARCELLO</t>
  </si>
  <si>
    <t>RODRIGUEZ , ANA ISABEL</t>
  </si>
  <si>
    <t>PU170014348</t>
  </si>
  <si>
    <t>ACUÑA NUÑEZ, GERARDO BENICIO</t>
  </si>
  <si>
    <t>PU150006290</t>
  </si>
  <si>
    <t>MIKHAYLOVA , LIUDMILA</t>
  </si>
  <si>
    <t>PU160000769</t>
  </si>
  <si>
    <t>GROSCH JR , HAROLD LESTER</t>
  </si>
  <si>
    <t>PU180010598</t>
  </si>
  <si>
    <t>MARQUEZ MENDEZ, JOSE ISAAC</t>
  </si>
  <si>
    <t>PU160007917</t>
  </si>
  <si>
    <t>BRAND , JOSEF</t>
  </si>
  <si>
    <t>PU170013278</t>
  </si>
  <si>
    <t>PACHECO DA SILVA, ALESSANDRO</t>
  </si>
  <si>
    <t>PU180004084</t>
  </si>
  <si>
    <t>DELANEY , JAMES DANIEL</t>
  </si>
  <si>
    <t>PU180024583</t>
  </si>
  <si>
    <t>PALLARES HERNANDEZ, MARCO ANTONIO</t>
  </si>
  <si>
    <t>PU190004820</t>
  </si>
  <si>
    <t>ALI MOHAMED, ALI MOHAMED</t>
  </si>
  <si>
    <t>PU200005900</t>
  </si>
  <si>
    <t>JAEN OROPEZA, ADOLFO RAFAEL</t>
  </si>
  <si>
    <t>PU200004358</t>
  </si>
  <si>
    <t>PU190004427</t>
  </si>
  <si>
    <t>RESANO RESANO, DAVID</t>
  </si>
  <si>
    <t>PU190014064</t>
  </si>
  <si>
    <t>AVELLAN VASQUEZ, GUSTAVO ERNESTO</t>
  </si>
  <si>
    <t>PU160000551</t>
  </si>
  <si>
    <t>VAINA , SALVATORE ALDO</t>
  </si>
  <si>
    <t>PU160001654</t>
  </si>
  <si>
    <t>PU160000274</t>
  </si>
  <si>
    <t>FIRMA SUB DIR. PARENTESCO</t>
  </si>
  <si>
    <t>PU150005647</t>
  </si>
  <si>
    <t>VALENCIA GALEANO, ADA LUCIA</t>
  </si>
  <si>
    <t>PU160000257</t>
  </si>
  <si>
    <t>SOPIC , JOSIP</t>
  </si>
  <si>
    <t>PU170003217</t>
  </si>
  <si>
    <t>SANDOVAL SOTELO, OSWALDO</t>
  </si>
  <si>
    <t>PU170003200</t>
  </si>
  <si>
    <t>ABENDAÑO HURTADO, KARLA JUDITH</t>
  </si>
  <si>
    <t>PU180009179</t>
  </si>
  <si>
    <t>VINING , THOMAS</t>
  </si>
  <si>
    <t>PU180022311</t>
  </si>
  <si>
    <t>ALVAREZ RUEDAS, DOGNY NERIETH</t>
  </si>
  <si>
    <t>CY170006259</t>
  </si>
  <si>
    <t>RAMOS GUZMAN, LADY YISELA</t>
  </si>
  <si>
    <t>CY170002342</t>
  </si>
  <si>
    <t>BERMUDEZ HERNANDEZ, GABRIELA VIRGINIA</t>
  </si>
  <si>
    <t>CY150011583</t>
  </si>
  <si>
    <t>URBINA MENCIAS, JUAN PABLO</t>
  </si>
  <si>
    <t>CY190007207</t>
  </si>
  <si>
    <t>CORDERO SANCHEZ, HARRY JOSE</t>
  </si>
  <si>
    <t>CY170016915</t>
  </si>
  <si>
    <t>DELGADO SOROA, DARIEN</t>
  </si>
  <si>
    <t>CY150009811</t>
  </si>
  <si>
    <t>LOPEZ CARDONA, HECTOR FABIO</t>
  </si>
  <si>
    <t>CY160009841</t>
  </si>
  <si>
    <t>BUENO GUZMAN, NANCI REBECA</t>
  </si>
  <si>
    <t>CY150008053</t>
  </si>
  <si>
    <t>ZAMORA GRANADOS, GINES</t>
  </si>
  <si>
    <t>CY160005923</t>
  </si>
  <si>
    <t>CONCEPCION MEDEROS, ROLANDO</t>
  </si>
  <si>
    <t>CY160016481</t>
  </si>
  <si>
    <t>CLORY , MICHAEL PAUL</t>
  </si>
  <si>
    <t>CY170014791</t>
  </si>
  <si>
    <t>LOPEZ COSTA, BALDOMERO</t>
  </si>
  <si>
    <t>CY160018512</t>
  </si>
  <si>
    <t>IBARRA , JUAN JOSE</t>
  </si>
  <si>
    <t>CY170003829</t>
  </si>
  <si>
    <t>TSANGOULAS , ERICA SILVANA</t>
  </si>
  <si>
    <t>CY160018341</t>
  </si>
  <si>
    <t>YEBRA RODRIGUEZ, ENRIQUE</t>
  </si>
  <si>
    <t>CY190005973</t>
  </si>
  <si>
    <t>DELGADO CRUZ, YANDY ORLANDO</t>
  </si>
  <si>
    <t>CY160011244</t>
  </si>
  <si>
    <t>MONTES SALAZAR, DAYANA CAROLINA</t>
  </si>
  <si>
    <t>CY170006246</t>
  </si>
  <si>
    <t>VILLAR VARGAS, ODRA MIRSAHID</t>
  </si>
  <si>
    <t>CY180005178</t>
  </si>
  <si>
    <t>BODLAK , APRILL DAWN</t>
  </si>
  <si>
    <t>CY160009357</t>
  </si>
  <si>
    <t>MICANI , MIKEL</t>
  </si>
  <si>
    <t>ALB</t>
  </si>
  <si>
    <t>CY170017050</t>
  </si>
  <si>
    <t>NAVAS MARTINEZ, JUAN JOSE</t>
  </si>
  <si>
    <t>CY190007887</t>
  </si>
  <si>
    <t>HURTADO ARISTIGUIETA, JESSICA MARITZA</t>
  </si>
  <si>
    <t>CY190007762</t>
  </si>
  <si>
    <t>JAPON ENCALADA, SANDRA ELIZABETH</t>
  </si>
  <si>
    <t>CY150008774</t>
  </si>
  <si>
    <t>ONISHI ADRIAZOLA, ISABEL</t>
  </si>
  <si>
    <t>CY160002168</t>
  </si>
  <si>
    <t>ACOSTA VIAMONTES, ADONIS ALBERTO</t>
  </si>
  <si>
    <t>CY160003867</t>
  </si>
  <si>
    <t>RONQUILLO BEJARANO, JACINTO JAZMANY</t>
  </si>
  <si>
    <t>CY190021954</t>
  </si>
  <si>
    <t>ORDOÑEZ LOJA, GREIS MARICELA</t>
  </si>
  <si>
    <t>CY200000665</t>
  </si>
  <si>
    <t>VARELA , JAVIER</t>
  </si>
  <si>
    <t>CY190028648</t>
  </si>
  <si>
    <t>THIRKELL , ALEXANDER JAMES</t>
  </si>
  <si>
    <t>CY180017617</t>
  </si>
  <si>
    <t>CY160004932</t>
  </si>
  <si>
    <t>BENSUS , JORGE ENRIQUE</t>
  </si>
  <si>
    <t>CY170003038</t>
  </si>
  <si>
    <t>REIS OLIVEIRA, THIAGO FELIPE</t>
  </si>
  <si>
    <t>CY190007768</t>
  </si>
  <si>
    <t>MORA SULBARAN, PEDRO ANTONIO</t>
  </si>
  <si>
    <t>CY170003795</t>
  </si>
  <si>
    <t>GALVEZ TIRADO, RAÚL</t>
  </si>
  <si>
    <t>CY190004610</t>
  </si>
  <si>
    <t>BRABO LOBATO, DAVI</t>
  </si>
  <si>
    <t>CY160004993</t>
  </si>
  <si>
    <t>GENEUX , JEAN - CLAUDE</t>
  </si>
  <si>
    <t>CY190014478</t>
  </si>
  <si>
    <t>CY190009500</t>
  </si>
  <si>
    <t>CY160018926</t>
  </si>
  <si>
    <t>RAMOS LORENZO, ALVARO JESUS</t>
  </si>
  <si>
    <t>CY180001887</t>
  </si>
  <si>
    <t>RUEDA FORERO, ESPERANZA</t>
  </si>
  <si>
    <t>CY190018661</t>
  </si>
  <si>
    <t>RUIZ FONSECA, LETIZIA LILIANA</t>
  </si>
  <si>
    <t>CY180013853</t>
  </si>
  <si>
    <t>MENDOZA MOLINARES, QUERRLOU GENESIS MATIXZA</t>
  </si>
  <si>
    <t>CY210000374</t>
  </si>
  <si>
    <t>SERRANO TORCATEZ, JAINSA MARCELINA</t>
  </si>
  <si>
    <t>CY150017202</t>
  </si>
  <si>
    <t>CY160020805</t>
  </si>
  <si>
    <t>BEDENDO , MARCO</t>
  </si>
  <si>
    <t>CY160017101</t>
  </si>
  <si>
    <t>CEJAS ORTEGA, CARMELO</t>
  </si>
  <si>
    <t>PN190002217</t>
  </si>
  <si>
    <t>PUN</t>
  </si>
  <si>
    <t>CAMACHO FIGUEROA, MARYORIS YUSSELLY</t>
  </si>
  <si>
    <t>PN180001670</t>
  </si>
  <si>
    <t>CONDORI CONDORI, LIDIA ROSMERY</t>
  </si>
  <si>
    <t>PN160006164</t>
  </si>
  <si>
    <t>MONGE CORNEJO, ANA CECILIA</t>
  </si>
  <si>
    <t>PN160002258</t>
  </si>
  <si>
    <t>MENDOZA VEGA, MARISELA</t>
  </si>
  <si>
    <t>PN170003361</t>
  </si>
  <si>
    <t>ORELLANA LIMA, TEREZA</t>
  </si>
  <si>
    <t>PN150001238</t>
  </si>
  <si>
    <t>CARRERA DE RODRIGUEZ, MIRLA</t>
  </si>
  <si>
    <t>PN180000960</t>
  </si>
  <si>
    <t>AQUIZE PAZ, MONICA FLAVIA</t>
  </si>
  <si>
    <t>PN180006322</t>
  </si>
  <si>
    <t>LÊ , ANH BÌNH</t>
  </si>
  <si>
    <t>PN160005193</t>
  </si>
  <si>
    <t>AMURRIO IRAEZ, LISBETH</t>
  </si>
  <si>
    <t>PN170000384</t>
  </si>
  <si>
    <t>CARVAJAL QUINTEROS, ALEXANDRA</t>
  </si>
  <si>
    <t>PN170001294</t>
  </si>
  <si>
    <t>ZAPATA BENITEZ, MARIA ISABEL</t>
  </si>
  <si>
    <t>PN170006705</t>
  </si>
  <si>
    <t>APAZA ROJAS, NELY</t>
  </si>
  <si>
    <t>PN180000878</t>
  </si>
  <si>
    <t>HUAQUI LAYME, MIRIAM</t>
  </si>
  <si>
    <t>PN160002161</t>
  </si>
  <si>
    <t>PN170002442</t>
  </si>
  <si>
    <t>IBAÑEZ MAMANI, EDWIN MARCELO</t>
  </si>
  <si>
    <t>PN160005714</t>
  </si>
  <si>
    <t>PN170004767</t>
  </si>
  <si>
    <t>DIAS PAIM MARIACA, ELISE</t>
  </si>
  <si>
    <t>ORTIZ JIMENEZ, JULIO CESAR</t>
  </si>
  <si>
    <t>PN180001933</t>
  </si>
  <si>
    <t>SEJAS CRESPO, SILVIA LUZ</t>
  </si>
  <si>
    <t>PN190002416</t>
  </si>
  <si>
    <t>TÔ BÉ , CHÍNH</t>
  </si>
  <si>
    <t>PN170006626</t>
  </si>
  <si>
    <t>POMA PILLCO, MARCELA</t>
  </si>
  <si>
    <t>PN170004405</t>
  </si>
  <si>
    <t>L'HUILLIER BOWLES, NICOLE</t>
  </si>
  <si>
    <t>PN180000238</t>
  </si>
  <si>
    <t>CONDORI HUAYHUA, ALIPIO</t>
  </si>
  <si>
    <t>PN150002538</t>
  </si>
  <si>
    <t>PN170004307</t>
  </si>
  <si>
    <t>TENORIO ROJAS, JUAN PABLO</t>
  </si>
  <si>
    <t>PN150004614</t>
  </si>
  <si>
    <t>CHÉDEVILLE , THOMAS, PAUL</t>
  </si>
  <si>
    <t>PN150001348</t>
  </si>
  <si>
    <t>VELASCO ALEJO, ZENOBIA</t>
  </si>
  <si>
    <t>RIBEIRO MARCELLOS, ELANE CRISTINA</t>
  </si>
  <si>
    <t>PN180006209</t>
  </si>
  <si>
    <t>PN180001534</t>
  </si>
  <si>
    <t>MAMANI DE MAMANI, LORENA</t>
  </si>
  <si>
    <t>PN170002695</t>
  </si>
  <si>
    <t>PN180004897</t>
  </si>
  <si>
    <t>PACASA QUISBERT, ELIZABETH</t>
  </si>
  <si>
    <t>PN170000313</t>
  </si>
  <si>
    <t>HUAQUI LAYME, MARIA EULALIA</t>
  </si>
  <si>
    <t>PN160001289</t>
  </si>
  <si>
    <t>CORDEIRO BASTOS, SILVIO</t>
  </si>
  <si>
    <t>PN180003426</t>
  </si>
  <si>
    <t>CALLISAYA CHOQUE, MARISABEL</t>
  </si>
  <si>
    <t>PN180006197</t>
  </si>
  <si>
    <t>ZAMBRANA CONDORI, SARHAI ANGELICA</t>
  </si>
  <si>
    <t>PN150001239</t>
  </si>
  <si>
    <t>MAMANI HUANCA, RAMIRO OVIDIO</t>
  </si>
  <si>
    <t>PN190002233</t>
  </si>
  <si>
    <t>MALDONADO DE GALVEZ, ANA MARIA</t>
  </si>
  <si>
    <t>PN190005228</t>
  </si>
  <si>
    <t>PN150001347</t>
  </si>
  <si>
    <t>PN150003375</t>
  </si>
  <si>
    <t>VAN DEN OUWELAND , JOZEF EUGEEN</t>
  </si>
  <si>
    <t>PN160002592</t>
  </si>
  <si>
    <t>DELGADILLO PINTO, VLADIMIR JAVIER</t>
  </si>
  <si>
    <t>PN170006526</t>
  </si>
  <si>
    <t>PATIÑO QUISPE, RUTH</t>
  </si>
  <si>
    <t>PN160003357</t>
  </si>
  <si>
    <t>MERCADO GUZMAN, KELVIN JOSE</t>
  </si>
  <si>
    <t>PN160004163</t>
  </si>
  <si>
    <t>FLORES CHOQUE, ZULMA TEREZA</t>
  </si>
  <si>
    <t>PU150004455</t>
  </si>
  <si>
    <t>RODRIGUEZ PLANAS, ERNESTO JULIAN</t>
  </si>
  <si>
    <t>PU180018485</t>
  </si>
  <si>
    <t>URDANETA BOHORQUEZ, YLGUIN ENRIQUE</t>
  </si>
  <si>
    <t>PU150005623</t>
  </si>
  <si>
    <t>LAMADRID LAMILLA, EDWARD ROBERT</t>
  </si>
  <si>
    <t>PU160002510</t>
  </si>
  <si>
    <t>ROMERO MARTINEZ, LEONEL WILBERTO</t>
  </si>
  <si>
    <t>PU170014725</t>
  </si>
  <si>
    <t>RAMOS CARRION GHEORGHE, MIHAELA LAURA</t>
  </si>
  <si>
    <t>PU160001158</t>
  </si>
  <si>
    <t>CHIROY CUC, SANTOS RIGOBERTO</t>
  </si>
  <si>
    <t>PU160000986</t>
  </si>
  <si>
    <t>PU200004026</t>
  </si>
  <si>
    <t>MORA GARCIA, ANA MATILDE</t>
  </si>
  <si>
    <t>PU160000391</t>
  </si>
  <si>
    <t>GUTIERREZ LEAL, LEIDY MARLEN</t>
  </si>
  <si>
    <t>PU190023750</t>
  </si>
  <si>
    <t>CALLE VERA, SERGIA PIEDAD</t>
  </si>
  <si>
    <t>PU160000841</t>
  </si>
  <si>
    <t>SOLIS MERA, JULIO CESAR</t>
  </si>
  <si>
    <t>PU150005928</t>
  </si>
  <si>
    <t>AVELLA GUARATE, ALLAN STEWART</t>
  </si>
  <si>
    <t>PU160001899</t>
  </si>
  <si>
    <t>PICHARDO , ILEANA SABET</t>
  </si>
  <si>
    <t>PU150005650</t>
  </si>
  <si>
    <t>PIZARRO VERA, JORGE LUIS</t>
  </si>
  <si>
    <t>PU190006291</t>
  </si>
  <si>
    <t>GERDTS , ZACHARY ROBERT</t>
  </si>
  <si>
    <t>PU180000670</t>
  </si>
  <si>
    <t>MABER , STEVEN PAUL</t>
  </si>
  <si>
    <t>PU190011004</t>
  </si>
  <si>
    <t>OSORIO CASTAÑEDA, MARCY FRENDA</t>
  </si>
  <si>
    <t>PU180015959</t>
  </si>
  <si>
    <t>CORDOVA ALARCON, SONIA BIRMANIA</t>
  </si>
  <si>
    <t>PU170014887</t>
  </si>
  <si>
    <t>PU170009168</t>
  </si>
  <si>
    <t>PU160004959</t>
  </si>
  <si>
    <t>GARCIA GUZMAN, MELVIN JOSE</t>
  </si>
  <si>
    <t>PU180017685</t>
  </si>
  <si>
    <t>BENITEZ PERNIA, MARIO ANDRES</t>
  </si>
  <si>
    <t>PU160006584</t>
  </si>
  <si>
    <t>FERRER OLIVERA, JOSÉ DAVID</t>
  </si>
  <si>
    <t>TU200013094</t>
  </si>
  <si>
    <t>TRU</t>
  </si>
  <si>
    <t>RODRIGUEZ GONZALEZ, DISNAIDA</t>
  </si>
  <si>
    <t>TU160008776</t>
  </si>
  <si>
    <t>VELARDE CARO, ANGELO FRANCO</t>
  </si>
  <si>
    <t>TU170020705</t>
  </si>
  <si>
    <t>WALTERS CRUZ, MARCOS TULIO</t>
  </si>
  <si>
    <t>TU150031965</t>
  </si>
  <si>
    <t>CAPPELLETTI , FRANCESCO</t>
  </si>
  <si>
    <t>TU170035226</t>
  </si>
  <si>
    <t>SANCHEZ MATOS, ALEXANDRA RUBIELA</t>
  </si>
  <si>
    <t>TU170006704</t>
  </si>
  <si>
    <t>RODRÍGUEZ MOREJÓN, ARNALDO</t>
  </si>
  <si>
    <t>TU170047007</t>
  </si>
  <si>
    <t>STICCO , FERNANDO</t>
  </si>
  <si>
    <t>TU170043807</t>
  </si>
  <si>
    <t>ACOSTA AMEZQUITA, GERMAN EDUARDO</t>
  </si>
  <si>
    <t>TU180045488</t>
  </si>
  <si>
    <t>GARCIA BRIZUELA, LEOMARI DEL VALLE</t>
  </si>
  <si>
    <t>TU160013886</t>
  </si>
  <si>
    <t>MONTOYA SALDARRIAGA, NELLY MILENA</t>
  </si>
  <si>
    <t>TU160040354</t>
  </si>
  <si>
    <t>ARIAS GAVILAN, LADY CAROLINA</t>
  </si>
  <si>
    <t>TU160033229</t>
  </si>
  <si>
    <t>GAGO BENGOA, JOSU MIRENA</t>
  </si>
  <si>
    <t>TU180059767</t>
  </si>
  <si>
    <t>BORTOLATO , ANTONIO</t>
  </si>
  <si>
    <t>TU160026275</t>
  </si>
  <si>
    <t>DENNY , DAVID ROGER WILLIAM</t>
  </si>
  <si>
    <t>TU180038252</t>
  </si>
  <si>
    <t>UZCATEGUI VILLARROEL, ANDREA CAROLINA</t>
  </si>
  <si>
    <t>TU150013220</t>
  </si>
  <si>
    <t>PASCUAL SAURA, RAMON</t>
  </si>
  <si>
    <t>TU180041162</t>
  </si>
  <si>
    <t>TU170013152</t>
  </si>
  <si>
    <t>ISLA , TAMMY TIFFANY</t>
  </si>
  <si>
    <t>TU190021480</t>
  </si>
  <si>
    <t>VILCHES GARRIDO, SERGIO MARCELO</t>
  </si>
  <si>
    <t>TU150011258</t>
  </si>
  <si>
    <t>CARAZAS GONZALEZ, MILAGROS KARINA</t>
  </si>
  <si>
    <t>CS160002965</t>
  </si>
  <si>
    <t>LANKOVÁ , ELIŠKA</t>
  </si>
  <si>
    <t>CS170007972</t>
  </si>
  <si>
    <t>GUBLER , DANIEL</t>
  </si>
  <si>
    <t>CS160006625</t>
  </si>
  <si>
    <t>RADO , SARAH</t>
  </si>
  <si>
    <t>CS150009904</t>
  </si>
  <si>
    <t>GIUSTI , CHARLOTTE MARIE JULIE</t>
  </si>
  <si>
    <t>CS150016524</t>
  </si>
  <si>
    <t>ESCALANTE CONTRERAS, CAROLINA</t>
  </si>
  <si>
    <t>CS170006197</t>
  </si>
  <si>
    <t>VRIJBURG , DEBORAH MARIA</t>
  </si>
  <si>
    <t>CS160005113</t>
  </si>
  <si>
    <t>BAUDIN , JULIE DANIELE MARIE</t>
  </si>
  <si>
    <t>CS190015824</t>
  </si>
  <si>
    <t>HODGSON , LOUISE ANN</t>
  </si>
  <si>
    <t>CS160005245</t>
  </si>
  <si>
    <t>PARRA RODRIGUEZ, YAMILE</t>
  </si>
  <si>
    <t>CS180015760</t>
  </si>
  <si>
    <t>VELÁZQUEZ GONZÁLEZ, ANILEC</t>
  </si>
  <si>
    <t>CS190008701</t>
  </si>
  <si>
    <t>ROSEN , BENJAMIN DAVID</t>
  </si>
  <si>
    <t>CS180015377</t>
  </si>
  <si>
    <t>WALTERS , SARA REBECCA</t>
  </si>
  <si>
    <t>ROBINSON , CYNTHIA ANN</t>
  </si>
  <si>
    <t>CS180004545</t>
  </si>
  <si>
    <t>GRANGER , MARTHA ELIZABETH</t>
  </si>
  <si>
    <t>CS190010703</t>
  </si>
  <si>
    <t>NEVES DE OLIVEIRA , ARIELLE</t>
  </si>
  <si>
    <t>CS160007310</t>
  </si>
  <si>
    <t>LOAYZA DE DUEÑAS, GLORIA YASMY</t>
  </si>
  <si>
    <t>CS160014562</t>
  </si>
  <si>
    <t>JAVIER BALBIN, LEONARD JAMES</t>
  </si>
  <si>
    <t>CS170006231</t>
  </si>
  <si>
    <t>SALGADO PAREDES, BETZABE KANTUTA</t>
  </si>
  <si>
    <t>CS160008854</t>
  </si>
  <si>
    <t>I DEWA , AYU DEWI DAMAYANTI</t>
  </si>
  <si>
    <t>CS170002934</t>
  </si>
  <si>
    <t>SIMONEAU HORMIGÓ, OSCAR JAVIER</t>
  </si>
  <si>
    <t>CS160015080</t>
  </si>
  <si>
    <t>MARTINEZ VARGAS DE FERNANDEZ, TERESA MONICA</t>
  </si>
  <si>
    <t>CS180022614</t>
  </si>
  <si>
    <t>DUCHOVNY , OHAD</t>
  </si>
  <si>
    <t>CS180003671</t>
  </si>
  <si>
    <t>AGNUSDEI , MATTEO</t>
  </si>
  <si>
    <t>BERDU , ALEXANDRA</t>
  </si>
  <si>
    <t>KRIPOR , OFER</t>
  </si>
  <si>
    <t>HANIS , ROMAN</t>
  </si>
  <si>
    <t>CS150007406</t>
  </si>
  <si>
    <t>MAMANI VILLALBA, VIRGINIA</t>
  </si>
  <si>
    <t>CS170002561</t>
  </si>
  <si>
    <t>PICARD , MÉLODIE, CAROLINE, SANDRA</t>
  </si>
  <si>
    <t>CS160006719</t>
  </si>
  <si>
    <t>WALKER , LYLE VARRAN</t>
  </si>
  <si>
    <t>CS170013418</t>
  </si>
  <si>
    <t>MOLINA ALANES, MIRIAM ROSARIO</t>
  </si>
  <si>
    <t>CS170012461</t>
  </si>
  <si>
    <t>BRUNAUX , ALEXIS PAUL PATRICE</t>
  </si>
  <si>
    <t>CS150012681</t>
  </si>
  <si>
    <t>SLAGHEKKE , RAYMOND FREDRIKUS GERHARDUS JOHANNES</t>
  </si>
  <si>
    <t>CS160008526</t>
  </si>
  <si>
    <t>BARANOV , SERGEY</t>
  </si>
  <si>
    <t>CS170007725</t>
  </si>
  <si>
    <t>ZUÑIGA RIVERA, MARIA ISABEL</t>
  </si>
  <si>
    <t>CS160008408</t>
  </si>
  <si>
    <t>CARRERO DELGADO, JIMMY ALEXANDER</t>
  </si>
  <si>
    <t>CS150009909</t>
  </si>
  <si>
    <t>MARQUEZ CABERO DE ALVAREZ, FATIMA MILDRED</t>
  </si>
  <si>
    <t>CS160015313</t>
  </si>
  <si>
    <t>ESPINOZA FLORES, DELIA BRIANA</t>
  </si>
  <si>
    <t>CS160006524</t>
  </si>
  <si>
    <t>RUBIO TRUJILLO, JHOJAN ANDRES</t>
  </si>
  <si>
    <t>CS160005603</t>
  </si>
  <si>
    <t>CHIEPPA , GIOVANNI</t>
  </si>
  <si>
    <t>CS170008264</t>
  </si>
  <si>
    <t>LARICO MACHACA, DORA LUCY</t>
  </si>
  <si>
    <t>AQ190026635</t>
  </si>
  <si>
    <t>ARQ</t>
  </si>
  <si>
    <t>ECHARRI , CHRISTIAN</t>
  </si>
  <si>
    <t>AQ170039195</t>
  </si>
  <si>
    <t>CORDOBA ZAPATA, SANDRA PATRICIA</t>
  </si>
  <si>
    <t>AQ190011169</t>
  </si>
  <si>
    <t>HERNANDEZ VAZQUEZ, ORACIO</t>
  </si>
  <si>
    <t>MUGGLIN , JOSEF GEORG</t>
  </si>
  <si>
    <t>AQ180053008</t>
  </si>
  <si>
    <t>SAGREDO SOSA, SIRLEY</t>
  </si>
  <si>
    <t>CY160019509</t>
  </si>
  <si>
    <t>CLOSAS Y CLOSAS , JORGE GUILLERMO</t>
  </si>
  <si>
    <t>CY180003700</t>
  </si>
  <si>
    <t>LEE CHU, JOSE KUONG KING</t>
  </si>
  <si>
    <t>CY180001294</t>
  </si>
  <si>
    <t>XIQUES MEDINA, YINAELY</t>
  </si>
  <si>
    <t>ARIAS ESCALONA, ANET MARY</t>
  </si>
  <si>
    <t>GOMEZ FUERTES, ALBERTO</t>
  </si>
  <si>
    <t>CY160013533</t>
  </si>
  <si>
    <t>CY150016808</t>
  </si>
  <si>
    <t>PLACERES SEGOVIA, VANESSA ZOLSIRE</t>
  </si>
  <si>
    <t>CY170017101</t>
  </si>
  <si>
    <t>ELABORACIÓN DE ACTA</t>
  </si>
  <si>
    <t>RAMOS ADRIANZEN EV NOGUERA GOMEZ, JOVANA ISABEL</t>
  </si>
  <si>
    <t>CY160005736</t>
  </si>
  <si>
    <t>CARRION ROJAS, TANYA JACQUELINE</t>
  </si>
  <si>
    <t>CY180004782</t>
  </si>
  <si>
    <t>SEVERINO , ARMANDO</t>
  </si>
  <si>
    <t>CY190013100</t>
  </si>
  <si>
    <t>ATANAZIO GUILHERME, GEOMARIA</t>
  </si>
  <si>
    <t>CY150005527</t>
  </si>
  <si>
    <t>FARCOT , ISABELLE MARIE CATHERINE</t>
  </si>
  <si>
    <t>CY180015650</t>
  </si>
  <si>
    <t>VILARGUNTE MORERA, JUAN</t>
  </si>
  <si>
    <t>CY160007658</t>
  </si>
  <si>
    <t>CARDOSA , DANTES</t>
  </si>
  <si>
    <t>CY150009391</t>
  </si>
  <si>
    <t>MATURANA CORONEL, JULIA GABRIELA</t>
  </si>
  <si>
    <t>CY160016469</t>
  </si>
  <si>
    <t>MARTIN SOSA PUELLES , ANDREA LISELOTTE</t>
  </si>
  <si>
    <t>CY190010091</t>
  </si>
  <si>
    <t>ARRIAGA QUIJADA, APOLINAR</t>
  </si>
  <si>
    <t>CY180027580</t>
  </si>
  <si>
    <t>MARIN ESPINOSA, LEIDY VIVIANA</t>
  </si>
  <si>
    <t>PA190000866</t>
  </si>
  <si>
    <t>PMA</t>
  </si>
  <si>
    <t>LOPEZ CARDONA, ALEXANDER</t>
  </si>
  <si>
    <t>PA190001496</t>
  </si>
  <si>
    <t>VICKERS , GREGORY LUKE</t>
  </si>
  <si>
    <t>PA170001102</t>
  </si>
  <si>
    <t>MARQUEZ CALDERERO, DAVID</t>
  </si>
  <si>
    <t>PA160000649</t>
  </si>
  <si>
    <t>ACOSTA GODOY, GABRIEL</t>
  </si>
  <si>
    <t>PA150001032</t>
  </si>
  <si>
    <t>LE GOSLES USAGE RICHARD-LE GOSLES , DAISY, AGNES, ANNE</t>
  </si>
  <si>
    <t>PA160000677</t>
  </si>
  <si>
    <t>BANKOVA , MILA YAVOROVA</t>
  </si>
  <si>
    <t>CARSWELL , CASSANDRA CAROLINE</t>
  </si>
  <si>
    <t>PA180002600</t>
  </si>
  <si>
    <t>PAPADOPULOS HURTADO, FEDRA DEL PILAR</t>
  </si>
  <si>
    <t>LUNA , VALERIA</t>
  </si>
  <si>
    <t>PA160000086</t>
  </si>
  <si>
    <t>MACEDO RIBEIRO, MIGUEL EDUVANDO</t>
  </si>
  <si>
    <t>PA150000628</t>
  </si>
  <si>
    <t>REVELO AULESTIA, SANDRA VANESSA</t>
  </si>
  <si>
    <t>PA190000810</t>
  </si>
  <si>
    <t>SOQUERE ROJAS, ISABEL</t>
  </si>
  <si>
    <t>PA170002226</t>
  </si>
  <si>
    <t>CARDOSO DE GONZALES, TATIANA CHIRLEY</t>
  </si>
  <si>
    <t>PA190000627</t>
  </si>
  <si>
    <t>ARAUJO FLORES, JULIO MANUEL</t>
  </si>
  <si>
    <t>PA170001366</t>
  </si>
  <si>
    <t>VALE CAPILLAS, ALMA BELINDA</t>
  </si>
  <si>
    <t>PA160000902</t>
  </si>
  <si>
    <t>ALMEIDA DE SOUSA, EVANDRO</t>
  </si>
  <si>
    <t>TS180006113</t>
  </si>
  <si>
    <t>TAR</t>
  </si>
  <si>
    <t>PATTON , JOHN BARTLEY</t>
  </si>
  <si>
    <t>FRISO , FABIO</t>
  </si>
  <si>
    <t>TS180001064</t>
  </si>
  <si>
    <t>SALVATIERRA RIVERA DE TELLO, ANA MARIA</t>
  </si>
  <si>
    <t>TS210001795</t>
  </si>
  <si>
    <t>OROPEZA MÉNDEZ, ALEX</t>
  </si>
  <si>
    <t>TS180003421</t>
  </si>
  <si>
    <t>TS180005019</t>
  </si>
  <si>
    <t>BONNET , ROMAIN</t>
  </si>
  <si>
    <t>TS180001997</t>
  </si>
  <si>
    <t>ORELLANA AMAYA, KARLA ILEANA</t>
  </si>
  <si>
    <t>TS180004465</t>
  </si>
  <si>
    <t>SHIRAISHI , SEIZO</t>
  </si>
  <si>
    <t>TS190002281</t>
  </si>
  <si>
    <t>CARDENAS CERNADES, MARTHA</t>
  </si>
  <si>
    <t>TS200002134</t>
  </si>
  <si>
    <t>CORBERA CLAVERIA, ANDRES</t>
  </si>
  <si>
    <t>AQ170037569</t>
  </si>
  <si>
    <t>ARAUJO ECHEVERRIA, LILIBETH ISABEL</t>
  </si>
  <si>
    <t>AQ190009523</t>
  </si>
  <si>
    <t>LEFEVRE , BURCIN NICHOLAS JEREMY</t>
  </si>
  <si>
    <t>AQ150022847</t>
  </si>
  <si>
    <t>CHARKO , LORI JO ANN</t>
  </si>
  <si>
    <t>AQ150014182</t>
  </si>
  <si>
    <t>SALGADO , ENRIQUE VALENTIN EMILIO</t>
  </si>
  <si>
    <t>AQ180030449</t>
  </si>
  <si>
    <t>REY VICENTE, MARCOS</t>
  </si>
  <si>
    <t>AQ150029783</t>
  </si>
  <si>
    <t>AQ170022256</t>
  </si>
  <si>
    <t>GARCIA VALDEZ, DIEGO</t>
  </si>
  <si>
    <t>AQ160030602</t>
  </si>
  <si>
    <t>GUZMAN JAVIER, WILSON DE JESUS</t>
  </si>
  <si>
    <t>AQ170036906</t>
  </si>
  <si>
    <t>GONZALEZ PINEDA, TERESA CELESTE</t>
  </si>
  <si>
    <t>AQ170011084</t>
  </si>
  <si>
    <t>CONDORI , MARIA ISABEL</t>
  </si>
  <si>
    <t>AQ180007344</t>
  </si>
  <si>
    <t>CHAVEZ CAQUI, VLADIMIR ERNESTO</t>
  </si>
  <si>
    <t>AQ160011428</t>
  </si>
  <si>
    <t>ANGARITA MALDONADO, FREDDY</t>
  </si>
  <si>
    <t>AQ170035730</t>
  </si>
  <si>
    <t>PERALES , TONY</t>
  </si>
  <si>
    <t>AQ150026226</t>
  </si>
  <si>
    <t>ENRIQUEZ SIVILA, JAVIER HECTOR</t>
  </si>
  <si>
    <t>AQ190009041</t>
  </si>
  <si>
    <t>GUZMAN DIAZ, VILMA</t>
  </si>
  <si>
    <t>AQ180042060</t>
  </si>
  <si>
    <t>RIOS QUEVEDO, LIUDDALIS</t>
  </si>
  <si>
    <t>AQ210002926</t>
  </si>
  <si>
    <t>URREGO VASQUEZ, MARLYS ELENA</t>
  </si>
  <si>
    <t>AQ180048399</t>
  </si>
  <si>
    <t>ISMAILI , ADEL</t>
  </si>
  <si>
    <t>AQ160026613</t>
  </si>
  <si>
    <t>SANDALIO MIRANDA DE WONG, BLANCA ELIZABETH</t>
  </si>
  <si>
    <t>AQ160011350</t>
  </si>
  <si>
    <t>MACKENZIE , KERBY HUMBERTO CHARLES</t>
  </si>
  <si>
    <t>AQ190047854</t>
  </si>
  <si>
    <t>BOUDET , DAMIEN MARC MARCEL</t>
  </si>
  <si>
    <t>AQ170027496</t>
  </si>
  <si>
    <t>PLAKHOTNYI , HLIB</t>
  </si>
  <si>
    <t>AQ160018773</t>
  </si>
  <si>
    <t>YORK II , KENNETH RAY</t>
  </si>
  <si>
    <t>AQ170037573</t>
  </si>
  <si>
    <t>NAVARRO BAHAMONDES, ZANY ANGELICA</t>
  </si>
  <si>
    <t>AQ160002080</t>
  </si>
  <si>
    <t>ROY , BISWAJIT</t>
  </si>
  <si>
    <t>AQ180048463</t>
  </si>
  <si>
    <t>BONILLO BELLO, MARITZA JOSEFINA</t>
  </si>
  <si>
    <t>AQ150013614</t>
  </si>
  <si>
    <t>MENDOZA MARTINEZ, JAIRO MAURICIO</t>
  </si>
  <si>
    <t>GUTIERREZ FERNANDEZ CUERVO, JAVIER</t>
  </si>
  <si>
    <t>AQ170017029</t>
  </si>
  <si>
    <t>MOUFID , SAID</t>
  </si>
  <si>
    <t>AQ160027635</t>
  </si>
  <si>
    <t>VALVERDE ROJAS, BIVIAN</t>
  </si>
  <si>
    <t>AQ180039009</t>
  </si>
  <si>
    <t>NGUYEN LE , PHUONG</t>
  </si>
  <si>
    <t>AQ190008273</t>
  </si>
  <si>
    <t>CARDOZO PEREZ, SANDRA MILENA</t>
  </si>
  <si>
    <t>AQ170005127</t>
  </si>
  <si>
    <t>MONTAIGNE - PERRAUX, THOMAS PIERRE RONAN</t>
  </si>
  <si>
    <t>AQ170019193</t>
  </si>
  <si>
    <t>MARTINEZ HUISA, SAMUEL</t>
  </si>
  <si>
    <t>AQ160011803</t>
  </si>
  <si>
    <t>SKANDAR VARGAS, FERNANDO</t>
  </si>
  <si>
    <t>AQ180042427</t>
  </si>
  <si>
    <t>URZAGASTE VALDEZ, MARIA LUISA</t>
  </si>
  <si>
    <t>AQ170014491</t>
  </si>
  <si>
    <t>CRUZ ACOSTA, MANUEL</t>
  </si>
  <si>
    <t>AQ160032296</t>
  </si>
  <si>
    <t>VALDES DIAZ, DAVID</t>
  </si>
  <si>
    <t>AQ180040082</t>
  </si>
  <si>
    <t>BALMONT RODRIGUEZ, GUILLERMO</t>
  </si>
  <si>
    <t>AQ160011876</t>
  </si>
  <si>
    <t>VLAHOVIC COSCIO, ILSE</t>
  </si>
  <si>
    <t>AQ170029060</t>
  </si>
  <si>
    <t>WARNES BORDA, ANA MARIA</t>
  </si>
  <si>
    <t>AQ180046748</t>
  </si>
  <si>
    <t>ALDAKEN , AHMAD OTHMAN ABDALLAH</t>
  </si>
  <si>
    <t>AQ160005722</t>
  </si>
  <si>
    <t>DE LIRA ABREU, ANDREZA</t>
  </si>
  <si>
    <t>AQ180049525</t>
  </si>
  <si>
    <t>GUICHARD , CORALINE, ANOUCK ,CLAUDE</t>
  </si>
  <si>
    <t>AQ150020792</t>
  </si>
  <si>
    <t>QUEIROZ DOS SANTOS APAZA, VIVIAN</t>
  </si>
  <si>
    <t>AQ210000311</t>
  </si>
  <si>
    <t>EL-MHAMDI , NOUR EL YAKINE</t>
  </si>
  <si>
    <t>AQ170006544</t>
  </si>
  <si>
    <t>CARDENAS SILVA, LADY TATIANA</t>
  </si>
  <si>
    <t>AQ160006835</t>
  </si>
  <si>
    <t>PARI SALGADO, FELIX</t>
  </si>
  <si>
    <t>AQ160012895</t>
  </si>
  <si>
    <t>SANCRICCA , STEFANIA</t>
  </si>
  <si>
    <t>AQ190004398</t>
  </si>
  <si>
    <t>GUICHACOY GUICHACOY, JOSÉ ISMAEL</t>
  </si>
  <si>
    <t>AQ170008228</t>
  </si>
  <si>
    <t>TAPIA APAZA, JHANETT YOVANA</t>
  </si>
  <si>
    <t>AQ160005825</t>
  </si>
  <si>
    <t>ESTEBAN TERRAZAS, GUILLERMO</t>
  </si>
  <si>
    <t>AQ180038231</t>
  </si>
  <si>
    <t>GONZALEZ , ROSANA DEL VALLE</t>
  </si>
  <si>
    <t>AQ150020782</t>
  </si>
  <si>
    <t>ROBLES LEONARDO, MARIA YESENIA</t>
  </si>
  <si>
    <t>AQ160027342</t>
  </si>
  <si>
    <t>JIMENEZ ARRAYA, SUSANA FATIMA</t>
  </si>
  <si>
    <t>AQ170025685</t>
  </si>
  <si>
    <t>MAZERAND , CLAUDE RENÉ</t>
  </si>
  <si>
    <t>AQ170041432</t>
  </si>
  <si>
    <t>GONIDEC , STEVEN JEAN FRANCOIS</t>
  </si>
  <si>
    <t>AQ150011055</t>
  </si>
  <si>
    <t>AQ170039185</t>
  </si>
  <si>
    <t>AGUILAR CHOQUE, STEPHANIE ALEXIS</t>
  </si>
  <si>
    <t>AQ190009798</t>
  </si>
  <si>
    <t>GUERRERO , YAMILE DE LA CONSOLACION</t>
  </si>
  <si>
    <t>AQ170004143</t>
  </si>
  <si>
    <t>HERON , MARGUERITE MARIE EDITH DANIELE</t>
  </si>
  <si>
    <t>AQ170005122</t>
  </si>
  <si>
    <t>REILEY ZEGARRA, JHONATAN</t>
  </si>
  <si>
    <t>AQ160013115</t>
  </si>
  <si>
    <t>MENÉNDEZ PUENTE, DANIEL</t>
  </si>
  <si>
    <t>AQ160023174</t>
  </si>
  <si>
    <t>MEJÍA NÁJERA, ESLY SAMUEL</t>
  </si>
  <si>
    <t>AQ160003005</t>
  </si>
  <si>
    <t>CARCOUBI , MOHAMED</t>
  </si>
  <si>
    <t>TAPIERO MANDON, RUBIELA</t>
  </si>
  <si>
    <t>AQ180018917</t>
  </si>
  <si>
    <t>DUPIRE , SIMON BRUNO PHILIPPE DÉSIRÉ</t>
  </si>
  <si>
    <t>AQ170028784</t>
  </si>
  <si>
    <t>GUILLEN SALLOUN, JAHAN JOSELYN</t>
  </si>
  <si>
    <t>AQ160018283</t>
  </si>
  <si>
    <t>POLVANI , MASSIMO</t>
  </si>
  <si>
    <t>AQ200009760</t>
  </si>
  <si>
    <t>ROBERTS , LILY KIKA</t>
  </si>
  <si>
    <t>AQ190009909</t>
  </si>
  <si>
    <t>BALIC , RENATO</t>
  </si>
  <si>
    <t>AQ160000043</t>
  </si>
  <si>
    <t>MALUENDA GELABERT, JAVIER</t>
  </si>
  <si>
    <t>AQ180036583</t>
  </si>
  <si>
    <t>JURRIUS , WILHELMUS JOHANNES MARIA</t>
  </si>
  <si>
    <t>AQ160015531</t>
  </si>
  <si>
    <t>TOVAR , JENNIFER DIANE</t>
  </si>
  <si>
    <t>AQ160014720</t>
  </si>
  <si>
    <t>LADEIRA SILVA, FERNANDO</t>
  </si>
  <si>
    <t>AQ200010443</t>
  </si>
  <si>
    <t>MONTOYA BERDEJA, ZULEMA</t>
  </si>
  <si>
    <t>AQ170010193</t>
  </si>
  <si>
    <t>GORTSTEIN , ITZHAK</t>
  </si>
  <si>
    <t>AQ180042647</t>
  </si>
  <si>
    <t>ALMONTE HERNANDEZ, ALTAGRACIA</t>
  </si>
  <si>
    <t>AQ200018118</t>
  </si>
  <si>
    <t>OROZCO OROZCO, CARLOS DAVID</t>
  </si>
  <si>
    <t>AQ200009597</t>
  </si>
  <si>
    <t>MEJIA , MARY JANE</t>
  </si>
  <si>
    <t>AQ160006058</t>
  </si>
  <si>
    <t>BOYZO VELAZQUEZ, JOSE HORACIO</t>
  </si>
  <si>
    <t>AQ170024840</t>
  </si>
  <si>
    <t>ARREAZA ROMERO, NAYELIS DE LOURDES</t>
  </si>
  <si>
    <t>AQ210000312</t>
  </si>
  <si>
    <t>PODGORNOVA , MARIIA</t>
  </si>
  <si>
    <t>AQ160023093</t>
  </si>
  <si>
    <t>TERRERO , MANUEL ALEXI</t>
  </si>
  <si>
    <t>AQ180050149</t>
  </si>
  <si>
    <t>INFANTE LINARES, ALEIDA COROMOTO</t>
  </si>
  <si>
    <t>AQ200007201</t>
  </si>
  <si>
    <t>SALINAS OLIVERA, MARIA JESUS</t>
  </si>
  <si>
    <t>AQ170024995</t>
  </si>
  <si>
    <t>CASTRO TARRAGA, VICTOR MANUEL</t>
  </si>
  <si>
    <t>AQ150017484</t>
  </si>
  <si>
    <t>CENEDESE DE TEJADA , DANIELA</t>
  </si>
  <si>
    <t>AQ160011857</t>
  </si>
  <si>
    <t>GARCIA MUÑOZ, ZENIA CAROLINA</t>
  </si>
  <si>
    <t>AQ180028532</t>
  </si>
  <si>
    <t>AQ160031131</t>
  </si>
  <si>
    <t>ALBERTO CAMACHO, ROSARIO SANDRA</t>
  </si>
  <si>
    <t>AQ160009815</t>
  </si>
  <si>
    <t>ALARCON DOMINGUEZ, RAFAEL</t>
  </si>
  <si>
    <t>AQ200011442</t>
  </si>
  <si>
    <t>SCHIORLIN , LUCIANO</t>
  </si>
  <si>
    <t>AQ160003610</t>
  </si>
  <si>
    <t>USOVA , POLINA</t>
  </si>
  <si>
    <t>AQ190014660</t>
  </si>
  <si>
    <t>PEREZ REYES, VIRIDIANA</t>
  </si>
  <si>
    <t>AQ190006369</t>
  </si>
  <si>
    <t>QUIROGA GAONA, MONICA MARIA</t>
  </si>
  <si>
    <t>AQ190009774</t>
  </si>
  <si>
    <t>AQ160016959</t>
  </si>
  <si>
    <t>AQ210009240</t>
  </si>
  <si>
    <t>ARNER HERNANDEZ, DAYANE</t>
  </si>
  <si>
    <t>AQ180034982</t>
  </si>
  <si>
    <t>GOMEZ GARCIA, BRENDA</t>
  </si>
  <si>
    <t>AQ170002215</t>
  </si>
  <si>
    <t>MALDONADO ADRIAN, MARIA ALEJANDRA</t>
  </si>
  <si>
    <t>TORRES ARCHAGA, ROSSANA JASMINA</t>
  </si>
  <si>
    <t>AQ190002833</t>
  </si>
  <si>
    <t>ARCE , PEDRO FERNANDO</t>
  </si>
  <si>
    <t>AQ170025086</t>
  </si>
  <si>
    <t>CHABRIERE , ARNAUD PIERRE ADRIEN</t>
  </si>
  <si>
    <t>AQ180037858</t>
  </si>
  <si>
    <t>MARTINEZ ESCOBAR, LEIDY JOHANA</t>
  </si>
  <si>
    <t>AQ180037054</t>
  </si>
  <si>
    <t>MORO , DUSTIN</t>
  </si>
  <si>
    <t>AQ170027636</t>
  </si>
  <si>
    <t>DE LUCA , IVANO</t>
  </si>
  <si>
    <t>AQ170038691</t>
  </si>
  <si>
    <t>COSTES , JEANNE LOUISE CÉCILE</t>
  </si>
  <si>
    <t>AQ170040209</t>
  </si>
  <si>
    <t>RIOS DIAZ, JORGE ALBERTO</t>
  </si>
  <si>
    <t>REBOUT EP DEL CARPIO , PEGGY MARIE LINDA</t>
  </si>
  <si>
    <t>AQ190039838</t>
  </si>
  <si>
    <t>ODREMAN GUTIERREZ, LIDIMAR EMPERATRIZ</t>
  </si>
  <si>
    <t>AQ200005033</t>
  </si>
  <si>
    <t>SANTOS FERNANDEZ, JORGE</t>
  </si>
  <si>
    <t>AQ160006520</t>
  </si>
  <si>
    <t>SOARES DE LIMA , GILVAN</t>
  </si>
  <si>
    <t>AQ170041102</t>
  </si>
  <si>
    <t>ANGELO DA SILVA, WEYDER</t>
  </si>
  <si>
    <t>AQ160006429</t>
  </si>
  <si>
    <t>NEALE DE ZARATE , ESME LOUISE</t>
  </si>
  <si>
    <t>AQ160013738</t>
  </si>
  <si>
    <t>HENRIQUEZ TAVAREZ, ROSA JULIA</t>
  </si>
  <si>
    <t>AQ170007309</t>
  </si>
  <si>
    <t>CHICATA RANILLA, LUIS ALFREDO</t>
  </si>
  <si>
    <t>AQ160016376</t>
  </si>
  <si>
    <t>AQ160029086</t>
  </si>
  <si>
    <t>CONTRERAS MARTINEZ, JORDANA YISEL</t>
  </si>
  <si>
    <t>AQ160026671</t>
  </si>
  <si>
    <t>MOGNI , MARIA INES ROSA</t>
  </si>
  <si>
    <t>AQ200013870</t>
  </si>
  <si>
    <t>KAMALVAND , MAHMOUD</t>
  </si>
  <si>
    <t>AQ170038192</t>
  </si>
  <si>
    <t>RUSSO , VALENTINA</t>
  </si>
  <si>
    <t>AQ180042652</t>
  </si>
  <si>
    <t>QUIROZ JIMENEZ, ANGELA</t>
  </si>
  <si>
    <t>AQ150014909</t>
  </si>
  <si>
    <t>LAVANANT , MATTHIEU</t>
  </si>
  <si>
    <t>AQ170019477</t>
  </si>
  <si>
    <t>QUENAYA TASSARA, ÁLVARO RODRIGO</t>
  </si>
  <si>
    <t>AQ170021301</t>
  </si>
  <si>
    <t>GUERRERO MORENO, LUIS HUMBERTO</t>
  </si>
  <si>
    <t>AQ170036388</t>
  </si>
  <si>
    <t>VAN DRUTEN , MARCO ANDREAS RAIMOND</t>
  </si>
  <si>
    <t>AQ150016168</t>
  </si>
  <si>
    <t>AHMED , NAVEED</t>
  </si>
  <si>
    <t>AQ170024677</t>
  </si>
  <si>
    <t>PARRA CUSI, MARIA EUGENIA</t>
  </si>
  <si>
    <t>AQ170017827</t>
  </si>
  <si>
    <t>PRESCOTT , BRADLEY WAYNE</t>
  </si>
  <si>
    <t>AQ160011742</t>
  </si>
  <si>
    <t>ROMERO CEDEÑO, SANDRA CAROLINA</t>
  </si>
  <si>
    <t>AQ160020171</t>
  </si>
  <si>
    <t>RESCALVO RODRIGUEZ, NAYLAN</t>
  </si>
  <si>
    <t>AQ170013630</t>
  </si>
  <si>
    <t>POLI OJEDA, VALERIA VALICHA</t>
  </si>
  <si>
    <t>AQ190018756</t>
  </si>
  <si>
    <t>MOJENA ZALAZAR, YADELSIS</t>
  </si>
  <si>
    <t>AQ150031198</t>
  </si>
  <si>
    <t>BRAVO ROJAS, ÁLVARO RODRIGO</t>
  </si>
  <si>
    <t>AQ170013049</t>
  </si>
  <si>
    <t>DURAÑONA CABRERA, DENISE RAMONA</t>
  </si>
  <si>
    <t>AQ160011485</t>
  </si>
  <si>
    <t>ABASTOFLOR CORDOVA, ANA MALENA ROSA</t>
  </si>
  <si>
    <t>AQ180042511</t>
  </si>
  <si>
    <t>SAAVEDRA ASPRILLA, JORGE ANDRES</t>
  </si>
  <si>
    <t>AQ160009020</t>
  </si>
  <si>
    <t>AQ180054633</t>
  </si>
  <si>
    <t>AQ190014413</t>
  </si>
  <si>
    <t>AQ190006450</t>
  </si>
  <si>
    <t>GARCIA SAN MARTIN, NICOLAS SEBASTIAN</t>
  </si>
  <si>
    <t>AQ190048305</t>
  </si>
  <si>
    <t>MONTEAGUDO VALDIVIESO, ALEXEY</t>
  </si>
  <si>
    <t>AQ190043022</t>
  </si>
  <si>
    <t>ALMENDRAS ROMERO, CARMEN ROSA</t>
  </si>
  <si>
    <t>AQ190021697</t>
  </si>
  <si>
    <t>MARQUINA GARCIA, ANDRES FERNANDO DE JESUS</t>
  </si>
  <si>
    <t>AQ190043884</t>
  </si>
  <si>
    <t>ARAUZ ZELEDON, GUADALUPE ANGELICA</t>
  </si>
  <si>
    <t>AQ180021532</t>
  </si>
  <si>
    <t>RODRIGUEZ LICEA, PASTOR</t>
  </si>
  <si>
    <t>AQ180016735</t>
  </si>
  <si>
    <t>CHEN , YU FEN</t>
  </si>
  <si>
    <t>ORTEGA QUINTERO, YENY ALEJANDRA</t>
  </si>
  <si>
    <t>AQ190011068</t>
  </si>
  <si>
    <t>VALENZUELA HERNANDEZ, BRIANDA LIZZETH</t>
  </si>
  <si>
    <t>AQ170019714</t>
  </si>
  <si>
    <t>AQ160008962</t>
  </si>
  <si>
    <t>DOMENECH JORDA, CARLOS</t>
  </si>
  <si>
    <t>AQ160027154</t>
  </si>
  <si>
    <t>COSTAGLIOLA DI POLIDORO, PASQUALINO</t>
  </si>
  <si>
    <t>AQ200019621</t>
  </si>
  <si>
    <t>WU , LI WEN</t>
  </si>
  <si>
    <t>AQ160015973</t>
  </si>
  <si>
    <t>SCOCCO , ROBERTO</t>
  </si>
  <si>
    <t>AQ160012215</t>
  </si>
  <si>
    <t>KHARCHENKO , LYUBOV</t>
  </si>
  <si>
    <t>AQ160019435</t>
  </si>
  <si>
    <t>AQ180051099</t>
  </si>
  <si>
    <t>YUGAR SORIA GALVARRO, RAUL ALBERTO</t>
  </si>
  <si>
    <t>AQ150026366</t>
  </si>
  <si>
    <t>ILLANES REYES, JOHANNA ISABEL</t>
  </si>
  <si>
    <t>AQ160030914</t>
  </si>
  <si>
    <t>JIMENEZ VASQUEZ, ALBA LILIANA</t>
  </si>
  <si>
    <t>AQ160022882</t>
  </si>
  <si>
    <t>LOPEZ LOPEZ, ROSA</t>
  </si>
  <si>
    <t>AQ170010179</t>
  </si>
  <si>
    <t>AQ160025851</t>
  </si>
  <si>
    <t>AQ150019070</t>
  </si>
  <si>
    <t>ANTONIO BARAHONA, JHONY ERICK</t>
  </si>
  <si>
    <t>AQ160010523</t>
  </si>
  <si>
    <t>MEDINA FLORIAN, LUISA</t>
  </si>
  <si>
    <t>AQ150017091</t>
  </si>
  <si>
    <t>DELGADO GONGORA, RENATA</t>
  </si>
  <si>
    <t>AQ160031410</t>
  </si>
  <si>
    <t>CORONADO ANDEBUELA, ALEJANDRO</t>
  </si>
  <si>
    <t>AQ170008310</t>
  </si>
  <si>
    <t>RUBIO MANCEBON, PEDRO JOSE</t>
  </si>
  <si>
    <t>AQ150024934</t>
  </si>
  <si>
    <t>VILLCA TORREZ, VICTOR HUGO</t>
  </si>
  <si>
    <t>AQ160026812</t>
  </si>
  <si>
    <t>KOZHINOVA , NATALIA</t>
  </si>
  <si>
    <t>AQ150024933</t>
  </si>
  <si>
    <t>CERTUCHE MOSQUERA, JUAN CARLOS</t>
  </si>
  <si>
    <t>AQ150011192</t>
  </si>
  <si>
    <t>SERRANO CRUZ, OMAR LEONARDO</t>
  </si>
  <si>
    <t>AQ160024795</t>
  </si>
  <si>
    <t>HUIDOBRO ROCHA, SANDRA PAOLA</t>
  </si>
  <si>
    <t>AQ160008206</t>
  </si>
  <si>
    <t>BAGROV , SERGEY</t>
  </si>
  <si>
    <t>AQ150025526</t>
  </si>
  <si>
    <t>ACEDO RODRIGUEZ, JOSÉ ANTONIO</t>
  </si>
  <si>
    <t>AQ160003278</t>
  </si>
  <si>
    <t>DUSEK , IGOR KARL</t>
  </si>
  <si>
    <t>AQ150016166</t>
  </si>
  <si>
    <t>VALDIVIA PEÑA, JORGE RONALD</t>
  </si>
  <si>
    <t>AQ160003768</t>
  </si>
  <si>
    <t>SAIDI , ZIED</t>
  </si>
  <si>
    <t>AQ190047697</t>
  </si>
  <si>
    <t>NUÑEZ BENITEZ, PABLO MIGUEL</t>
  </si>
  <si>
    <t>AQ190054069</t>
  </si>
  <si>
    <t>DUQUE BRITO, ELADIO</t>
  </si>
  <si>
    <t>RODRIGUEZ BLANCO, MARTHA</t>
  </si>
  <si>
    <t>QUIROGA , CHRISTIAN TOMAS</t>
  </si>
  <si>
    <t>ROMAN MERCADO, JOSE MIGUEL</t>
  </si>
  <si>
    <t>AQ190016655</t>
  </si>
  <si>
    <t>CARDONA RIVILLAS, CRISTIAN CAMILO</t>
  </si>
  <si>
    <t>AQ190037654</t>
  </si>
  <si>
    <t>CESPEDES MENDEZ, RAFAEL DEL JESUS</t>
  </si>
  <si>
    <t>AQ190037823</t>
  </si>
  <si>
    <t>FERRIS QUINTERO, ANDREA</t>
  </si>
  <si>
    <t>AQ190049662</t>
  </si>
  <si>
    <t>CLARES AYALA, JOSE</t>
  </si>
  <si>
    <t>AQ190022930</t>
  </si>
  <si>
    <t>GONZÁLEZ FERRER, SIMÓN</t>
  </si>
  <si>
    <t>AQ190020825</t>
  </si>
  <si>
    <t>PORRAS GARCÍA, DAVID</t>
  </si>
  <si>
    <t>AQ190042793</t>
  </si>
  <si>
    <t>ALI , IRFAN</t>
  </si>
  <si>
    <t>AQ190037259</t>
  </si>
  <si>
    <t>SAAVEDRA MARTINEZ, KARINA MARIA</t>
  </si>
  <si>
    <t>AQ190047188</t>
  </si>
  <si>
    <t>ZAMBRANO GUEVARA, SILVIA LEONOR</t>
  </si>
  <si>
    <t>AQ190014885</t>
  </si>
  <si>
    <t>SAN MIGUEL NIETO, JOSE MANUEL</t>
  </si>
  <si>
    <t>AQ190019205</t>
  </si>
  <si>
    <t>AQ150024530</t>
  </si>
  <si>
    <t>PEREIRA , EUGENIO PACELLI</t>
  </si>
  <si>
    <t>AQ190009210</t>
  </si>
  <si>
    <t>BECCAR QUIROGA, NATHALY LIGIA</t>
  </si>
  <si>
    <t>AQ190014796</t>
  </si>
  <si>
    <t>QUIPILDOR , CLAUDIA MABEL</t>
  </si>
  <si>
    <t>AQ190043257</t>
  </si>
  <si>
    <t>SUERO NUÑEZ, PEDRO PABLO</t>
  </si>
  <si>
    <t>AQ160033280</t>
  </si>
  <si>
    <t>CHEN , CHAO LIANG</t>
  </si>
  <si>
    <t>AQ170007148</t>
  </si>
  <si>
    <t>PORCEL ROBLES, ADRIANA</t>
  </si>
  <si>
    <t>AQ160021889</t>
  </si>
  <si>
    <t>SUXO , ELIZABETH YENNY</t>
  </si>
  <si>
    <t>AQ160019374</t>
  </si>
  <si>
    <t>SHAFIQ , MUHAMMAD SHAIMAN</t>
  </si>
  <si>
    <t>AQ160006432</t>
  </si>
  <si>
    <t>CABRERA SANDOVAL, MANUEL ALFREDO</t>
  </si>
  <si>
    <t>AQ160014065</t>
  </si>
  <si>
    <t>CALDENHOVEN , LARS CHRISTOFFEL THEODORUS</t>
  </si>
  <si>
    <t>AQ170008697</t>
  </si>
  <si>
    <t>CERVANTES BUSTOS, STEPHANIE YELITZA</t>
  </si>
  <si>
    <t>AQ170037626</t>
  </si>
  <si>
    <t>CASTRILLON HERNANDEZ, SANDRA MILENA</t>
  </si>
  <si>
    <t>AQ180006070</t>
  </si>
  <si>
    <t>PENAGOS VALENCIA, PAOLA</t>
  </si>
  <si>
    <t>AQ210004899</t>
  </si>
  <si>
    <t>CAYGILL , ROBERT NICHOLAS</t>
  </si>
  <si>
    <t>AQ210007237</t>
  </si>
  <si>
    <t>ROMERO CHOURIO, JOSE LUIS</t>
  </si>
  <si>
    <t>AQ190010552</t>
  </si>
  <si>
    <t>ZAPATA , MARTIN EMILIANO</t>
  </si>
  <si>
    <t>AQ180033074</t>
  </si>
  <si>
    <t>BOLIVAR TEJADA, SANDRA XIMENA</t>
  </si>
  <si>
    <t>AQ170034557</t>
  </si>
  <si>
    <t>DOMINGUES FRUDELLES , DAIANA</t>
  </si>
  <si>
    <t>AQ170021883</t>
  </si>
  <si>
    <t>HIDALGO CARRILLO, REINALDO RAFAEL</t>
  </si>
  <si>
    <t>AQ170010909</t>
  </si>
  <si>
    <t>ULLOA MUÑOZ, FANNY ROCIO</t>
  </si>
  <si>
    <t>AQ190046822</t>
  </si>
  <si>
    <t>ENCINAS TORREZ, DIOMER JAIME</t>
  </si>
  <si>
    <t>AQ180026102</t>
  </si>
  <si>
    <t>MORENO GONZALEZ, JHOANA BEATRIZ</t>
  </si>
  <si>
    <t>PUMA PEREIRA, CAROLA DEYSI</t>
  </si>
  <si>
    <t>AQ210003535</t>
  </si>
  <si>
    <t>RODUTA RARAMA, MAE ANGELIE</t>
  </si>
  <si>
    <t>AQ170040791</t>
  </si>
  <si>
    <t>LA MAGRA GONZALEZ, MARIA LUISA</t>
  </si>
  <si>
    <t>PN180001530</t>
  </si>
  <si>
    <t>HUANCA ESTRADA, SUSANA</t>
  </si>
  <si>
    <t>PN170001240</t>
  </si>
  <si>
    <t>BLANCO VALVERDE, CELIA</t>
  </si>
  <si>
    <t>PN180005560</t>
  </si>
  <si>
    <t>CASTRO ESCALERA, LILY MARLENY</t>
  </si>
  <si>
    <t>PN180006544</t>
  </si>
  <si>
    <t>ARRIETA VELILLA, INGRID JOHANA</t>
  </si>
  <si>
    <t>PN160002766</t>
  </si>
  <si>
    <t>ESCALANTE DAZA, VICTORIA LIGIA</t>
  </si>
  <si>
    <t>PN170002000</t>
  </si>
  <si>
    <t>TORO ARTEAGA, JESSICA MARIA</t>
  </si>
  <si>
    <t>AQ180007173</t>
  </si>
  <si>
    <t>BEXLER CUENTAS, JENNIFER</t>
  </si>
  <si>
    <t>AQ180025156</t>
  </si>
  <si>
    <t>MORENO MIRANDA, ORLENIS</t>
  </si>
  <si>
    <t>AQ170016197</t>
  </si>
  <si>
    <t>URREGO JIMENEZ, ALOMA</t>
  </si>
  <si>
    <t>AQ170034498</t>
  </si>
  <si>
    <t>RIGHI , MAURIZIO</t>
  </si>
  <si>
    <t>AQ190007566</t>
  </si>
  <si>
    <t>VALENCIA MONSALVE, MAIRA CRISTINA</t>
  </si>
  <si>
    <t>AQ170032197</t>
  </si>
  <si>
    <t>MORALES CORTES, JOSE LUIS</t>
  </si>
  <si>
    <t>AQ190019343</t>
  </si>
  <si>
    <t>HEILI , CHRISTOPHE LOUIS</t>
  </si>
  <si>
    <t>AQ180053334</t>
  </si>
  <si>
    <t>HERBAS FLORES, MARIA ISABEL</t>
  </si>
  <si>
    <t>AQ210002516</t>
  </si>
  <si>
    <t>ALKHAZA‘LEH , SIEF ADDEEN AHMAD A.M</t>
  </si>
  <si>
    <t>AQ180049614</t>
  </si>
  <si>
    <t>LASCAR ALARCON, LEYLA ELENA</t>
  </si>
  <si>
    <t>AQ180022292</t>
  </si>
  <si>
    <t>AQ190024372</t>
  </si>
  <si>
    <t>GILIO , DAVIDE</t>
  </si>
  <si>
    <t>AQ190005912</t>
  </si>
  <si>
    <t>MORALES LINARES, CINDY JOHANA</t>
  </si>
  <si>
    <t>AQ170037964</t>
  </si>
  <si>
    <t>JARAMILLO DE QUIROZ, NENELA JOSEFINA</t>
  </si>
  <si>
    <t>AQ190038611</t>
  </si>
  <si>
    <t>GUILLEN MARIN, JOSEFINA</t>
  </si>
  <si>
    <t>AQ210003617</t>
  </si>
  <si>
    <t>TANZI CURA, TAMARA</t>
  </si>
  <si>
    <t>RODRIGUEZ ARCINIEGAS, THAMARA MARIUSKA</t>
  </si>
  <si>
    <t>TU160009711</t>
  </si>
  <si>
    <t>RUGGINENTI , MARIO</t>
  </si>
  <si>
    <t>TU150039149</t>
  </si>
  <si>
    <t>CLARK , JAMES WILLIAM</t>
  </si>
  <si>
    <t>PRYLYPKO , NADIIA</t>
  </si>
  <si>
    <t>TU160017263</t>
  </si>
  <si>
    <t>FIADOSENKA , NATALLIA</t>
  </si>
  <si>
    <t>TU170039878</t>
  </si>
  <si>
    <t>MIRANDA MATELUNA, SERGIO DAMIAN</t>
  </si>
  <si>
    <t>TU160026959</t>
  </si>
  <si>
    <t>SAMYN , ANNE-SOPHIE MARYSE NADÈGE</t>
  </si>
  <si>
    <t>TU190056468</t>
  </si>
  <si>
    <t>MALGUITOU , ZAKIA</t>
  </si>
  <si>
    <t>TU150037443</t>
  </si>
  <si>
    <t>AMPO , MERLINDA</t>
  </si>
  <si>
    <t>TU170055224</t>
  </si>
  <si>
    <t>VILLATE CAMARGO, MARIA MONICA</t>
  </si>
  <si>
    <t>TU180000477</t>
  </si>
  <si>
    <t>ALVA FLORIAN, RAUL JUNIOR</t>
  </si>
  <si>
    <t>TU180014181</t>
  </si>
  <si>
    <t>BRIONES MORALES, CLAUDIA ANDREA</t>
  </si>
  <si>
    <t>TU170054561</t>
  </si>
  <si>
    <t>ESCOBAL ORELLANA, CRISTHIAN ANTHONY</t>
  </si>
  <si>
    <t>TU170050867</t>
  </si>
  <si>
    <t>MOREJON BECERRA, JOSE ANTONIO</t>
  </si>
  <si>
    <t>TU180008891</t>
  </si>
  <si>
    <t>LARSEN , JAN HENRI</t>
  </si>
  <si>
    <t>TU170050725</t>
  </si>
  <si>
    <t>ISLA , JOHN STEVEN</t>
  </si>
  <si>
    <t>TU180025331</t>
  </si>
  <si>
    <t>ANGULO BERNAL, JOSE CARLOS</t>
  </si>
  <si>
    <t>TU180035468</t>
  </si>
  <si>
    <t>FADAY , REZA</t>
  </si>
  <si>
    <t>TU180061257</t>
  </si>
  <si>
    <t>VIRADEJA , TADIYA</t>
  </si>
  <si>
    <t>TU180030155</t>
  </si>
  <si>
    <t>VITVITSKAYA , OLGA</t>
  </si>
  <si>
    <t>TU190001251</t>
  </si>
  <si>
    <t>MALDONADO , ANGEL ANTONIO</t>
  </si>
  <si>
    <t>TU160027473</t>
  </si>
  <si>
    <t>CEDEÑO MERA, MAYRA ALEJANDRA</t>
  </si>
  <si>
    <t>TU160025620</t>
  </si>
  <si>
    <t>TU160032377</t>
  </si>
  <si>
    <t>PHETSAWANG , JARUNEE</t>
  </si>
  <si>
    <t>TU160013575</t>
  </si>
  <si>
    <t>GALLARDO MARTINEZ, GUSTAVO ADOLFO</t>
  </si>
  <si>
    <t>TU150014083</t>
  </si>
  <si>
    <t>VELASCO MERINO, BORIS BLADIMIR</t>
  </si>
  <si>
    <t>SOLANO BERMUDEZ, LORENA</t>
  </si>
  <si>
    <t>TU150023455</t>
  </si>
  <si>
    <t>DIAS , DAVID EDOUARD</t>
  </si>
  <si>
    <t>TU170022356</t>
  </si>
  <si>
    <t>ZYCH , AGNIESZKA</t>
  </si>
  <si>
    <t>TU160045579</t>
  </si>
  <si>
    <t>GONZALEZ GIL, OLIVA DEL SOCORRO</t>
  </si>
  <si>
    <t>TU190022774</t>
  </si>
  <si>
    <t>MALDONADO ESCALANTE, YULYANGGIE</t>
  </si>
  <si>
    <t>TU190039627</t>
  </si>
  <si>
    <t>MOLINA , DEMETRIO WALTER EDGARDO</t>
  </si>
  <si>
    <t>TU160015517</t>
  </si>
  <si>
    <t>MOLINA VELEZ, VERONICA ELIZABETH</t>
  </si>
  <si>
    <t>TU180049859</t>
  </si>
  <si>
    <t>CAÑAR ESCOBAR, SUSANA DEL CARMEN</t>
  </si>
  <si>
    <t>TU150022093</t>
  </si>
  <si>
    <t>TU190014773</t>
  </si>
  <si>
    <t>TU190024820</t>
  </si>
  <si>
    <t>ARMAS GARCIA, JESUS ANTONIO</t>
  </si>
  <si>
    <t>TU170016678</t>
  </si>
  <si>
    <t>NIEVES JIMENEZ, HECLY NORHEC</t>
  </si>
  <si>
    <t>TU190034331</t>
  </si>
  <si>
    <t>OTSUKA SOUSA, SILVANA</t>
  </si>
  <si>
    <t>TU190010865</t>
  </si>
  <si>
    <t>MOYA TORRES, LEONELLIS</t>
  </si>
  <si>
    <t>TU150020334</t>
  </si>
  <si>
    <t>LEVER RAMIREZ, DELANO</t>
  </si>
  <si>
    <t>TU180038551</t>
  </si>
  <si>
    <t>FERREIRA MOREL, JOCELYN</t>
  </si>
  <si>
    <t>TU150034623</t>
  </si>
  <si>
    <t>SALINAS ASTORGA, MONICA ALEXANDRA</t>
  </si>
  <si>
    <t>TU150022884</t>
  </si>
  <si>
    <t>GIURESCU , COSTEL</t>
  </si>
  <si>
    <t>TU200012645</t>
  </si>
  <si>
    <t>PESANTES CASTANEDA, JANETE</t>
  </si>
  <si>
    <t>TU200011038</t>
  </si>
  <si>
    <t>BELL SR , KENNETH ERNEST</t>
  </si>
  <si>
    <t>TU150009369</t>
  </si>
  <si>
    <t>DONNELLY , ALEXANDER NEWTON</t>
  </si>
  <si>
    <t>TU160035809</t>
  </si>
  <si>
    <t>MARCOS BOTEY, JAIME</t>
  </si>
  <si>
    <t>TU170003892</t>
  </si>
  <si>
    <t>MATSUDA , MARCELINO</t>
  </si>
  <si>
    <t>TU150038631</t>
  </si>
  <si>
    <t>CAMPIDONICO , STEFANO</t>
  </si>
  <si>
    <t>TU190048065</t>
  </si>
  <si>
    <t>PAREDES RAMIREZ, FRANKLIN</t>
  </si>
  <si>
    <t>TU160013305</t>
  </si>
  <si>
    <t>WILKINSON , KEVIN ANDREW</t>
  </si>
  <si>
    <t>TU180017927</t>
  </si>
  <si>
    <t>SILVA , KARI ANNE</t>
  </si>
  <si>
    <t>TU190041092</t>
  </si>
  <si>
    <t>JURKOWSKI , RACHEL THERESE</t>
  </si>
  <si>
    <t>TU170050893</t>
  </si>
  <si>
    <t>SANCHEZ LEON, CRISTOBAL EDUARDO</t>
  </si>
  <si>
    <t>DE JESUS BATISTA, MARCELO</t>
  </si>
  <si>
    <t>TU150031486</t>
  </si>
  <si>
    <t>MARTINEZ GONZALEZ, ANTONIO MARIA</t>
  </si>
  <si>
    <t>TU180006820</t>
  </si>
  <si>
    <t>MORALES DIAZ, ALEJANDRO JOSE</t>
  </si>
  <si>
    <t>TU200015920</t>
  </si>
  <si>
    <t>RODRIGUEZ LOZADA, KAREN IVETH</t>
  </si>
  <si>
    <t>TU160003425</t>
  </si>
  <si>
    <t>ARTAMONOV , ALEKSANDR</t>
  </si>
  <si>
    <t>TU180036016</t>
  </si>
  <si>
    <t>CARDENAS ZAMBRANO, ANA NEREYDA</t>
  </si>
  <si>
    <t>TU210010658</t>
  </si>
  <si>
    <t>QUIÑONEZ MARTINEZ, MARIANA JANETH</t>
  </si>
  <si>
    <t>TU210001364</t>
  </si>
  <si>
    <t>TU150019807</t>
  </si>
  <si>
    <t>RIVERA GUAJARDO, JUAN ESMERILDO</t>
  </si>
  <si>
    <t>TU160041218</t>
  </si>
  <si>
    <t>PEREA AGUILERA, ANDRÉS ISAÍAS</t>
  </si>
  <si>
    <t>TU170054511</t>
  </si>
  <si>
    <t>MATSUDA , NOEMI</t>
  </si>
  <si>
    <t>TU170000035</t>
  </si>
  <si>
    <t>ALTUNA , TRACY ELAINE</t>
  </si>
  <si>
    <t>TU160015373</t>
  </si>
  <si>
    <t>GANCHEVA , ALINA MIROLYUBOVA</t>
  </si>
  <si>
    <t>TU160021878</t>
  </si>
  <si>
    <t>AUDENAERT , GILBERT GUSTAAF ROBERT</t>
  </si>
  <si>
    <t>TU150022418</t>
  </si>
  <si>
    <t>FARIAS PAJARES, HENRRY PAUL</t>
  </si>
  <si>
    <t>TU160011683</t>
  </si>
  <si>
    <t>BLANCO , STANLEY</t>
  </si>
  <si>
    <t>TU170048503</t>
  </si>
  <si>
    <t>RAMIREZ QUINTERO, EDGAR</t>
  </si>
  <si>
    <t>TU170028499</t>
  </si>
  <si>
    <t>RAMIREZ DOMINGUEZ, BEATRIZ</t>
  </si>
  <si>
    <t>TU160004334</t>
  </si>
  <si>
    <t>CENEPO-TORRES , SARAH ANN</t>
  </si>
  <si>
    <t>ESTRADA REGINO, FERMIN ENRIQUE</t>
  </si>
  <si>
    <t>ORELLANA MEZA DE CORONADO, JOHANA LIZZETH</t>
  </si>
  <si>
    <t>TU180025496</t>
  </si>
  <si>
    <t>SALAZAR MONTAÑO, LAURA VIRGINIA</t>
  </si>
  <si>
    <t>TU160011399</t>
  </si>
  <si>
    <t>BRUNELLI , MAURO</t>
  </si>
  <si>
    <t>TU160014743</t>
  </si>
  <si>
    <t>TABORDA TANGARIFE, CLAUDIA PATRICIA</t>
  </si>
  <si>
    <t>TU160023527</t>
  </si>
  <si>
    <t>ARIAS SANCHEZ, INGRID AZUCENA</t>
  </si>
  <si>
    <t>TU180013826</t>
  </si>
  <si>
    <t>JUNQUERA LASTRE, YUNNELY</t>
  </si>
  <si>
    <t>TU160026277</t>
  </si>
  <si>
    <t>BARBOZA CAMPOS, ALVARO</t>
  </si>
  <si>
    <t>TU150035036</t>
  </si>
  <si>
    <t>GOÑALONS MERCADAL, JOAN</t>
  </si>
  <si>
    <t>TU170055811</t>
  </si>
  <si>
    <t>LUCENTINI , CLAUDIO</t>
  </si>
  <si>
    <t>TU150038435</t>
  </si>
  <si>
    <t>SAAVEDRA ROJAS, BETTY ISABEL</t>
  </si>
  <si>
    <t>TU210010636</t>
  </si>
  <si>
    <t>BAGHERY , YOUSEF</t>
  </si>
  <si>
    <t>TU150016664</t>
  </si>
  <si>
    <t>TU180043728</t>
  </si>
  <si>
    <t>DAZA RUBIO, MABEL IOVANNA</t>
  </si>
  <si>
    <t>TU180041718</t>
  </si>
  <si>
    <t>ESPINEL VITERI, LUIS FERNANDO</t>
  </si>
  <si>
    <t>TU170000189</t>
  </si>
  <si>
    <t>SANTACRUZ VELASQUEZ, MARIA TERESA</t>
  </si>
  <si>
    <t>TU200014477</t>
  </si>
  <si>
    <t>CASTANEDA , YSAIAS MARTIN PESANTES</t>
  </si>
  <si>
    <t>TU190029682</t>
  </si>
  <si>
    <t>CHAVEZ OVIEDO, ANGEL</t>
  </si>
  <si>
    <t>TU190049105</t>
  </si>
  <si>
    <t>PAVEZ MADRID, GLADYS PAOLA</t>
  </si>
  <si>
    <t>TU160010340</t>
  </si>
  <si>
    <t>PROUTEAU , EMMANUEL ARISTIDE MARCEL</t>
  </si>
  <si>
    <t>GRANADOS GONZALEZ, TANIA ANDREA</t>
  </si>
  <si>
    <t>TU180025401</t>
  </si>
  <si>
    <t>GRATEROL CALDERA, LISSETTE DEL CARMEN</t>
  </si>
  <si>
    <t>LAAMARTI , KHALID</t>
  </si>
  <si>
    <t>TU180042564</t>
  </si>
  <si>
    <t>SALGADO REYES, RIGOBERTO LEANDER</t>
  </si>
  <si>
    <t>TU150026595</t>
  </si>
  <si>
    <t>QUILCAT SUASNABAR, RODERICK FRANKLIN ABIMAEL</t>
  </si>
  <si>
    <t>TU150039509</t>
  </si>
  <si>
    <t>MEDINA TOXQUI, JAIME</t>
  </si>
  <si>
    <t>TU190015160</t>
  </si>
  <si>
    <t>FORERO GOMEZ, BRIGGITTE CATALINA</t>
  </si>
  <si>
    <t>TU160042289</t>
  </si>
  <si>
    <t>ROSSI , CELESTE COSTANZA</t>
  </si>
  <si>
    <t>MALPICA ZAPATA, YHULEYSIS YOLIMAR</t>
  </si>
  <si>
    <t>TU170030320</t>
  </si>
  <si>
    <t>REYES ALVAREZ, MARIA TERESA</t>
  </si>
  <si>
    <t>CANO BEDOYA, LEONARDO ANTONIO</t>
  </si>
  <si>
    <t>TU160029298</t>
  </si>
  <si>
    <t>REYNOSA NAVARRO, ENAIDY</t>
  </si>
  <si>
    <t>TU150028463</t>
  </si>
  <si>
    <t>SUDARIO RIVERA, INES ALEXANDRA</t>
  </si>
  <si>
    <t>TU150019804</t>
  </si>
  <si>
    <t>DONCEL PEREZ, JOSE LUIS</t>
  </si>
  <si>
    <t>TU150034271</t>
  </si>
  <si>
    <t>QUIROS , JACINTA</t>
  </si>
  <si>
    <t>TU150016486</t>
  </si>
  <si>
    <t>MIRAS IBAÑEZ, LUIS</t>
  </si>
  <si>
    <t>TU160014399</t>
  </si>
  <si>
    <t>LORENZINI , MARCO</t>
  </si>
  <si>
    <t>TU170051829</t>
  </si>
  <si>
    <t>HERNÁNDEZ ARANGO, IBET</t>
  </si>
  <si>
    <t>TU150013221</t>
  </si>
  <si>
    <t>CARAZAS GONZALEZ, PERCY JESUS</t>
  </si>
  <si>
    <t>TU160048187</t>
  </si>
  <si>
    <t>CABALLERO DIAZ, LUIS MIGUEL ANGEL</t>
  </si>
  <si>
    <t>ALVAREZ PALOMINO, LIZETH DANIELA</t>
  </si>
  <si>
    <t>TU160040603</t>
  </si>
  <si>
    <t>CAMBRONERO CHINCHILLA, MARIA DE LOS ANGELES</t>
  </si>
  <si>
    <t>TU150034398</t>
  </si>
  <si>
    <t>TU150011793</t>
  </si>
  <si>
    <t>BELLIDO HUERTAS, ANTONIO</t>
  </si>
  <si>
    <t>TU190042557</t>
  </si>
  <si>
    <t>REYES GERALDO, HANOISHHA CAROLINA</t>
  </si>
  <si>
    <t>TU160032371</t>
  </si>
  <si>
    <t>ALVITEZ GARCIA, DAVID ALEJANDRO</t>
  </si>
  <si>
    <t>TU150022574</t>
  </si>
  <si>
    <t>GARCIA HERNANDEZ, JOSE TOBIAS</t>
  </si>
  <si>
    <t>TU160024811</t>
  </si>
  <si>
    <t>ALVAREZ MANZANARES, JORGE</t>
  </si>
  <si>
    <t>TU190014662</t>
  </si>
  <si>
    <t>PRIETO CALDERÓN, NORLIN</t>
  </si>
  <si>
    <t>TU160032365</t>
  </si>
  <si>
    <t>DIAZ CASTELLANOS, ERNESTO AMARU</t>
  </si>
  <si>
    <t>GUTIERREZ ENRIQUEZ, MELINA MARLET</t>
  </si>
  <si>
    <t>TU150010569</t>
  </si>
  <si>
    <t>RADOC TANGLAO, ARACELI</t>
  </si>
  <si>
    <t>TU170003273</t>
  </si>
  <si>
    <t>ECHE CABRERA, JUAN</t>
  </si>
  <si>
    <t>TU170022513</t>
  </si>
  <si>
    <t>MARTINEZ GONZALEZ, YORDANGEL</t>
  </si>
  <si>
    <t>TU150010570</t>
  </si>
  <si>
    <t>GIL AITKEN, GUILLERMO-JOSE</t>
  </si>
  <si>
    <t>TU190008654</t>
  </si>
  <si>
    <t>FONSECA , LUIS EDUARDO</t>
  </si>
  <si>
    <t>TU160015767</t>
  </si>
  <si>
    <t>GIL LAGARDERA, LILIMAR JOSEFINA</t>
  </si>
  <si>
    <t>TU150037776</t>
  </si>
  <si>
    <t>CIUCCI , EMILIANO JOSÉ</t>
  </si>
  <si>
    <t>TU210010651</t>
  </si>
  <si>
    <t>EUSEBIO CABOS, JOEL JEREMIAS</t>
  </si>
  <si>
    <t>TU150038076</t>
  </si>
  <si>
    <t>CARVAJAL MOLLINEDO, AUGUSTO</t>
  </si>
  <si>
    <t>TU150035035</t>
  </si>
  <si>
    <t>BALCAZAR OLMOS, MARIA BETZABETH</t>
  </si>
  <si>
    <t>TU150024823</t>
  </si>
  <si>
    <t>ESCALANTE CHAPARRO, MIRNA TERESA</t>
  </si>
  <si>
    <t>TU160013272</t>
  </si>
  <si>
    <t>SOTOMAYOR SERRANO, ELSY BEATRIZ</t>
  </si>
  <si>
    <t>TU190017435</t>
  </si>
  <si>
    <t>GARCIA BRITO, GREZZY CAROLINA</t>
  </si>
  <si>
    <t>TU150036760</t>
  </si>
  <si>
    <t>TU170051867</t>
  </si>
  <si>
    <t>AGURTO RAMIREZ, LUIS EDUARDO</t>
  </si>
  <si>
    <t>MICHETTI , BRIAN JOSEPH</t>
  </si>
  <si>
    <t>TU160012632</t>
  </si>
  <si>
    <t>OCHOA OLAYA, MARIA VICTORIA</t>
  </si>
  <si>
    <t>GALLEGOS RUGAMA, KAREN LETICIA</t>
  </si>
  <si>
    <t>AGREDO , EDUIN OSMIR</t>
  </si>
  <si>
    <t>TU190028056</t>
  </si>
  <si>
    <t>BALANDA ANDINA, JORGE CECILIO</t>
  </si>
  <si>
    <t>TU160042132</t>
  </si>
  <si>
    <t>ITURRI RIMER, ELIANA MATILDE</t>
  </si>
  <si>
    <t>TU170037391</t>
  </si>
  <si>
    <t>FORONDA TARAPUES, SOL KELLY JOHANNA</t>
  </si>
  <si>
    <t>TU150024052</t>
  </si>
  <si>
    <t>CM180001780</t>
  </si>
  <si>
    <t>CHM</t>
  </si>
  <si>
    <t>GOMEZ , LUIS ALBERTO</t>
  </si>
  <si>
    <t>CM150006468</t>
  </si>
  <si>
    <t>WEGNER , STEVEN AUGUST</t>
  </si>
  <si>
    <t>CM160011950</t>
  </si>
  <si>
    <t>QUISPE ARGANDOÑA, VANI</t>
  </si>
  <si>
    <t>CM150005959</t>
  </si>
  <si>
    <t>CM210002324</t>
  </si>
  <si>
    <t>TORRES ARAUJO, STEFFANIE MARIETT</t>
  </si>
  <si>
    <t>BARROS , ANDREA VIVIANA</t>
  </si>
  <si>
    <t>MENDEZ , NICOLAS</t>
  </si>
  <si>
    <t>CM170002063</t>
  </si>
  <si>
    <t>ROJAS ROA, MARCELA</t>
  </si>
  <si>
    <t>CM150007134</t>
  </si>
  <si>
    <t>OZORIO PAEZ, AMADO INOCENCIO</t>
  </si>
  <si>
    <t>CM160005384</t>
  </si>
  <si>
    <t>STOCKINGER , RAINER MICHAEL</t>
  </si>
  <si>
    <t>CM150013126</t>
  </si>
  <si>
    <t>PROS , CARLOS ALBERTO</t>
  </si>
  <si>
    <t>CM150007447</t>
  </si>
  <si>
    <t>ARRIAGA DE LOS SANTOS, ALBERTO</t>
  </si>
  <si>
    <t>CM160014714</t>
  </si>
  <si>
    <t>YANAC , RACHEL JEANNE</t>
  </si>
  <si>
    <t>CM160003448</t>
  </si>
  <si>
    <t>LOPEZ CEVALLOS, MILAGRO COROMOTO</t>
  </si>
  <si>
    <t>CM170004207</t>
  </si>
  <si>
    <t>BERMUDEZ VELEZ, JOSE LEONARDO</t>
  </si>
  <si>
    <t>CM170007050</t>
  </si>
  <si>
    <t>BLANCO , DARIO MARCELO</t>
  </si>
  <si>
    <t>BENALOY MARCO, JAUME</t>
  </si>
  <si>
    <t>AVILE CABEZA, ANGELINE DE LAS NIEVES</t>
  </si>
  <si>
    <t>FERNANDEZ DE LUEY, HILDA ROSA</t>
  </si>
  <si>
    <t>CM150005581</t>
  </si>
  <si>
    <t>GOMEZ GOMEZ, FRANCISCO JAVIER</t>
  </si>
  <si>
    <t>CM150004499</t>
  </si>
  <si>
    <t>TIMMERMANS , MARIE VERONIQUE CLAIRE</t>
  </si>
  <si>
    <t>CM160010406</t>
  </si>
  <si>
    <t>WEN , XIANGJUN</t>
  </si>
  <si>
    <t>CM150007547</t>
  </si>
  <si>
    <t>BURNES ALVAREZ, ZOSIMO LORETO</t>
  </si>
  <si>
    <t>CM160006855</t>
  </si>
  <si>
    <t>LEIVA ROJAS, FERNANDO DEL CARMEN</t>
  </si>
  <si>
    <t>BROWN , LEE JAMES</t>
  </si>
  <si>
    <t>CM170002886</t>
  </si>
  <si>
    <t>MORENO MUÑOZ, EULALIA</t>
  </si>
  <si>
    <t>CM170007844</t>
  </si>
  <si>
    <t>MEJIA DE JESUS, JULIO CESAR</t>
  </si>
  <si>
    <t>CM160005662</t>
  </si>
  <si>
    <t>HURTADO , STEFFANO MAURICIO</t>
  </si>
  <si>
    <t>CM160009125</t>
  </si>
  <si>
    <t>TAPIA HERRERA, JOHN CARLOS</t>
  </si>
  <si>
    <t>CM170007843</t>
  </si>
  <si>
    <t>BUILES HENAO, MARIBEL</t>
  </si>
  <si>
    <t>CM170002550</t>
  </si>
  <si>
    <t>CM170007051</t>
  </si>
  <si>
    <t>MARTINEZ ALVARADO, KEVIN MANUEL</t>
  </si>
  <si>
    <t>CM170015072</t>
  </si>
  <si>
    <t>DE ANDRADE , JOAO BATISTA</t>
  </si>
  <si>
    <t>CM180005156</t>
  </si>
  <si>
    <t>LEZCANO , GERVASIO</t>
  </si>
  <si>
    <t>AGUILERA DE NEYRA, NIMIA ATANAY</t>
  </si>
  <si>
    <t>LOPEZ MILANO, ROSAURA MARIA</t>
  </si>
  <si>
    <t>CM170005780</t>
  </si>
  <si>
    <t>ACHU VELASQUEZ, BRANDON JUNIOR</t>
  </si>
  <si>
    <t>GRATEROL PIÑA, MIGUEL JOSE</t>
  </si>
  <si>
    <t>CM170011319</t>
  </si>
  <si>
    <t>SANCHEZ RUIZ, JAVIER</t>
  </si>
  <si>
    <t>CM180011077</t>
  </si>
  <si>
    <t>GOLD , REUBEN RIO</t>
  </si>
  <si>
    <t>LOPEZ VELARDE, MARINA ROSA</t>
  </si>
  <si>
    <t>LOPEZ VEGA, JOSE FRANCISCO</t>
  </si>
  <si>
    <t>CM180001178</t>
  </si>
  <si>
    <t>PAREDES , MANUEL ANGEL</t>
  </si>
  <si>
    <t>CM210002323</t>
  </si>
  <si>
    <t>GONZÁLEZ MILLÁN, MIGUEL ISAAC</t>
  </si>
  <si>
    <t>RODRIGUEZ ROMERO, WUOLRRY ABIMELEC</t>
  </si>
  <si>
    <t>SABAS DURAN, MAGALY</t>
  </si>
  <si>
    <t>CM160012324</t>
  </si>
  <si>
    <t>WOLKERS , DIGNUM CORNELIS MARIA</t>
  </si>
  <si>
    <t>CM160006073</t>
  </si>
  <si>
    <t>CHAVEZ SUAREZ, JENNY JOSEFA</t>
  </si>
  <si>
    <t>CM160012074</t>
  </si>
  <si>
    <t>MONDÉJAR BARRIOS, MARIA DOLORES</t>
  </si>
  <si>
    <t>LESMES LINARES, LUZ NELLY</t>
  </si>
  <si>
    <t>GONZALEZ FUENMAYOR, LUIS EDUARDO</t>
  </si>
  <si>
    <t>TOTIMURA PALOMINO, MILIAN JAQUELINE</t>
  </si>
  <si>
    <t>BORGES ZAMORA, JOSÉ YORDANIS</t>
  </si>
  <si>
    <t>CM170001760</t>
  </si>
  <si>
    <t>ZAPATA FLOREZ, PAOLA ANDREA</t>
  </si>
  <si>
    <t>MENDOZA CASTILLO, JOSE GREGORIO</t>
  </si>
  <si>
    <t>CM190006721</t>
  </si>
  <si>
    <t>DUBOIS III , DAVID WALTER</t>
  </si>
  <si>
    <t>CM150003512</t>
  </si>
  <si>
    <t>QUETTE TERRAZAS, MARY SISLENIA</t>
  </si>
  <si>
    <t>CM160005250</t>
  </si>
  <si>
    <t>CM170002785</t>
  </si>
  <si>
    <t>GONZALEZ JARAMILLO, ANTHONY DOUGLAS</t>
  </si>
  <si>
    <t>CM160002882</t>
  </si>
  <si>
    <t>RODRIGUEZ RODRIGUEZ, NOELIA</t>
  </si>
  <si>
    <t>CM150011438</t>
  </si>
  <si>
    <t>REDONDO OLIVA, JOSEP</t>
  </si>
  <si>
    <t>CM160013943</t>
  </si>
  <si>
    <t>CM170002853</t>
  </si>
  <si>
    <t>DE ARMAS RIVERO, MARCELO DANIEL</t>
  </si>
  <si>
    <t>CM200006101</t>
  </si>
  <si>
    <t>NIETO VASQUEZ, XUNASHI VIOLETA</t>
  </si>
  <si>
    <t>SALDIVIA HERNANDEZ, JOSE ANDRES</t>
  </si>
  <si>
    <t>CM180008661</t>
  </si>
  <si>
    <t>RAMIREZ PEREZ, GUILLERMO</t>
  </si>
  <si>
    <t>OBYRNE HOYOS, XAVIER ENRIQUE</t>
  </si>
  <si>
    <t>IU160006072</t>
  </si>
  <si>
    <t>IQU</t>
  </si>
  <si>
    <t>PLUMET , MARC CHARLES P.</t>
  </si>
  <si>
    <t>IU180005783</t>
  </si>
  <si>
    <t>DAVIS , TANYA</t>
  </si>
  <si>
    <t>IU160004541</t>
  </si>
  <si>
    <t>VAN DER KROON , BOUDEWIJN JOHANNES MARIE</t>
  </si>
  <si>
    <t>IU160002313</t>
  </si>
  <si>
    <t>WHITTINGHAM MADRIGAL, LIYANNI</t>
  </si>
  <si>
    <t>IU190003868</t>
  </si>
  <si>
    <t>MORTIMER , MEGAN MC KENZIE</t>
  </si>
  <si>
    <t>IU190005138</t>
  </si>
  <si>
    <t>CARRILLO GUZMAN, FLOR GREGORIA</t>
  </si>
  <si>
    <t>IU160004301</t>
  </si>
  <si>
    <t>LOPEZ PEREZ, OSMEL PASTOR</t>
  </si>
  <si>
    <t>IU190006463</t>
  </si>
  <si>
    <t>LANDEVER , BRIAN D</t>
  </si>
  <si>
    <t>BRITO CALERO, FRANKLIN GUSTAVO</t>
  </si>
  <si>
    <t>IU150003767</t>
  </si>
  <si>
    <t>SANZ DE GALDEANO LASHERAS, ELENA</t>
  </si>
  <si>
    <t>PETROV , ALEXANDER</t>
  </si>
  <si>
    <t>IU170004029</t>
  </si>
  <si>
    <t>MEYER , CHRISTOPH</t>
  </si>
  <si>
    <t>IU180002483</t>
  </si>
  <si>
    <t>ORTEGA BARROS, NORELVIS</t>
  </si>
  <si>
    <t>IU160002658</t>
  </si>
  <si>
    <t>TAMAYO , CAROLINA</t>
  </si>
  <si>
    <t>VAN DER MEIJS , ROY MARTINUS PETRUS</t>
  </si>
  <si>
    <t>ECHEMENDIA MILLER, FERNÁNDO</t>
  </si>
  <si>
    <t>IU160000507</t>
  </si>
  <si>
    <t>MILOUX , HERVÉ ALAIN ÉRIC</t>
  </si>
  <si>
    <t>IU190003824</t>
  </si>
  <si>
    <t>PLEKHANOV , DENIS</t>
  </si>
  <si>
    <t>BRU MARTINEZ, ANGELICA MARIA</t>
  </si>
  <si>
    <t>IU190002128</t>
  </si>
  <si>
    <t>OLAORTUA LASPRA, MIGUEL</t>
  </si>
  <si>
    <t>IU170004728</t>
  </si>
  <si>
    <t>HEWSON , DAVID COOK</t>
  </si>
  <si>
    <t>IU160004107</t>
  </si>
  <si>
    <t>MACHADO OSORIO, VISLAIDY</t>
  </si>
  <si>
    <t>IU150004805</t>
  </si>
  <si>
    <t>LEMAGNE SÁNCHEZ, JOSÉ ANTONIO</t>
  </si>
  <si>
    <t>IU150007010</t>
  </si>
  <si>
    <t>CISOWSKI , TOMASZ ANTONI</t>
  </si>
  <si>
    <t>IU170006007</t>
  </si>
  <si>
    <t>KERREMANS , SARAH ANNE P.</t>
  </si>
  <si>
    <t>IU180001253</t>
  </si>
  <si>
    <t>ALVAREZ LÓPEZ, DIANELIS DE LA CARIDAD</t>
  </si>
  <si>
    <t>IU190003469</t>
  </si>
  <si>
    <t>MARTÍN BRAÑAS, MANUEL</t>
  </si>
  <si>
    <t>IU170002820</t>
  </si>
  <si>
    <t>PICHARDO CASTRO, ALTAGRACIA</t>
  </si>
  <si>
    <t>ZEN , CARA</t>
  </si>
  <si>
    <t>IU160002763</t>
  </si>
  <si>
    <t>GAMBOA BURBANO, NISSEN WILMER</t>
  </si>
  <si>
    <t>TC150013538</t>
  </si>
  <si>
    <t>TAC</t>
  </si>
  <si>
    <t>BRACHO QUINTERO, HELY GUSTAVO</t>
  </si>
  <si>
    <t>TC190006900</t>
  </si>
  <si>
    <t>COLLADO VARGAS, CRISTIAN ALBERTO</t>
  </si>
  <si>
    <t>TC170003882</t>
  </si>
  <si>
    <t>LORENA VACA, ROSA MERY ELISA</t>
  </si>
  <si>
    <t>TC170017638</t>
  </si>
  <si>
    <t>PALHANO MURTA, ADRIANA DE FATIMA</t>
  </si>
  <si>
    <t>TC190019792</t>
  </si>
  <si>
    <t>GUZMÁN BENAVIDES, EDUARDO RENÉ</t>
  </si>
  <si>
    <t>TC180021635</t>
  </si>
  <si>
    <t>DILAWAR , MUHAMMAD USAID</t>
  </si>
  <si>
    <t>TC190015813</t>
  </si>
  <si>
    <t>VERGARA COLLAO, DANIEL RODRIGO</t>
  </si>
  <si>
    <t>TC150008123</t>
  </si>
  <si>
    <t>DA SILVA MEZIC, JUAN ROQUE</t>
  </si>
  <si>
    <t>PASTÉN RODRÍGUEZ, GREGORICK JAVIER</t>
  </si>
  <si>
    <t>TC170012859</t>
  </si>
  <si>
    <t>CARRANZA , SERGIO MATIAS</t>
  </si>
  <si>
    <t>TC190008487</t>
  </si>
  <si>
    <t>GÓMEZ MORALES, OMAR FERNANDO</t>
  </si>
  <si>
    <t>TC190004936</t>
  </si>
  <si>
    <t>MESA GUTIERREZ, IURY STEPHANIA</t>
  </si>
  <si>
    <t>TC180026518</t>
  </si>
  <si>
    <t>PORTE , ERGERMIRO RAMON</t>
  </si>
  <si>
    <t>TC180027479</t>
  </si>
  <si>
    <t>ALCIVAR LEON, PEDRO JACINTO</t>
  </si>
  <si>
    <t>TC150003601</t>
  </si>
  <si>
    <t>MALDONADO SUAREZ, CESAR RUDY</t>
  </si>
  <si>
    <t>TC150003595</t>
  </si>
  <si>
    <t>YAÑEZ HORMAZABAL, ENRIQUE CHRISTIAN</t>
  </si>
  <si>
    <t>TC180019048</t>
  </si>
  <si>
    <t>GADAR , MUHAMMAD YOUSUF</t>
  </si>
  <si>
    <t>TC160001407</t>
  </si>
  <si>
    <t>ARTEAGA TELLEZ, NELSON RICARDO</t>
  </si>
  <si>
    <t>TC160002979</t>
  </si>
  <si>
    <t>GUERRERO , ALEJANDRO GABRIEL</t>
  </si>
  <si>
    <t>TC160005080</t>
  </si>
  <si>
    <t>LEAL LIGUENCURA, JOHANA SOLEDAD</t>
  </si>
  <si>
    <t>TC160005365</t>
  </si>
  <si>
    <t>MONTERO LAFOURCADE, PATRICIA BELEN</t>
  </si>
  <si>
    <t>TC160015200</t>
  </si>
  <si>
    <t>KHAN , UMAIR ZOHAIB</t>
  </si>
  <si>
    <t>TC150008867</t>
  </si>
  <si>
    <t>BUTT , NAEEM UD DIN</t>
  </si>
  <si>
    <t>TC160003917</t>
  </si>
  <si>
    <t>CONDORI CHURA, ELSA MARTA</t>
  </si>
  <si>
    <t>TC150006239</t>
  </si>
  <si>
    <t>AHMED , KHURRAM</t>
  </si>
  <si>
    <t>TC150003599</t>
  </si>
  <si>
    <t>RASHID , EHTISHAM</t>
  </si>
  <si>
    <t>TC160002773</t>
  </si>
  <si>
    <t>MARTÍNEZ GUTIERREZ, XAVIER ALFRED</t>
  </si>
  <si>
    <t>TC150012090</t>
  </si>
  <si>
    <t>TC150012859</t>
  </si>
  <si>
    <t>CONDORI CONDORI, MARTA FELIPA</t>
  </si>
  <si>
    <t>TC160003879</t>
  </si>
  <si>
    <t>NEKRASOVA , NATALIYA</t>
  </si>
  <si>
    <t>TC160004118</t>
  </si>
  <si>
    <t>MUHAMMAD , USMAN</t>
  </si>
  <si>
    <t>TC150010872</t>
  </si>
  <si>
    <t>MYAT , MYO</t>
  </si>
  <si>
    <t>TC190014475</t>
  </si>
  <si>
    <t>FLORES FLORES, SECUNDINA</t>
  </si>
  <si>
    <t>MAHMOUD ASHOUR HUSSIN , ASHRAF</t>
  </si>
  <si>
    <t>TC180025526</t>
  </si>
  <si>
    <t>ALBARRÁN ROJAS, PAOLA ROBERTA</t>
  </si>
  <si>
    <t>TC190003066</t>
  </si>
  <si>
    <t>OSORIO NARVAEZ, LEONARDO FABIAN</t>
  </si>
  <si>
    <t>TC170014791</t>
  </si>
  <si>
    <t>GARCIA VALENCIA, GIOVANA</t>
  </si>
  <si>
    <t>TC190008150</t>
  </si>
  <si>
    <t>ROCA GUTIERREZ, NINOSKA RITA</t>
  </si>
  <si>
    <t>TC190007494</t>
  </si>
  <si>
    <t>AYALA MARTINEZ, MARIA ISABEL</t>
  </si>
  <si>
    <t>TC180023066</t>
  </si>
  <si>
    <t>PACAJE QUISPE, BENITA FLORA</t>
  </si>
  <si>
    <t>BORIM CORREA, BRUNO</t>
  </si>
  <si>
    <t>TC180015876</t>
  </si>
  <si>
    <t>KHAN , MUHAMMAD USMAN</t>
  </si>
  <si>
    <t>TC150010202</t>
  </si>
  <si>
    <t>TAVERAS GONZALEZ, YULEIKA MERCEDES</t>
  </si>
  <si>
    <t>VALENCIA RIOS, CESAR AUGUSTO</t>
  </si>
  <si>
    <t>TC160011497</t>
  </si>
  <si>
    <t>PAULINO DIAZ, FRANKLIN</t>
  </si>
  <si>
    <t>TC180006472</t>
  </si>
  <si>
    <t>BLAGODYRENKO , MARIIA</t>
  </si>
  <si>
    <t>TC190012663</t>
  </si>
  <si>
    <t>SOTO BUSTOS, EUGENIA</t>
  </si>
  <si>
    <t>TC170006238</t>
  </si>
  <si>
    <t>FERNANDEZ CENTENO, ZENAIDA CECILIA</t>
  </si>
  <si>
    <t>TC170023000</t>
  </si>
  <si>
    <t>KALAM , FARHANA</t>
  </si>
  <si>
    <t>ARANIBAR TERAN, WILFREDO PATRICIO</t>
  </si>
  <si>
    <t>TC160009941</t>
  </si>
  <si>
    <t>AHMED , IMRAN</t>
  </si>
  <si>
    <t>BABII , OLENA</t>
  </si>
  <si>
    <t>TC160006696</t>
  </si>
  <si>
    <t>MATVII , TETIANA</t>
  </si>
  <si>
    <t>FERNANDEZ DE LA TORRE, JOSE MANUEL</t>
  </si>
  <si>
    <t>TC170013966</t>
  </si>
  <si>
    <t>TELES DA SILVA, EURICO</t>
  </si>
  <si>
    <t>TC180024432</t>
  </si>
  <si>
    <t>NAWAZ , MISBAH</t>
  </si>
  <si>
    <t>ACHAKZAI , HAMAYUN</t>
  </si>
  <si>
    <t>TC150006566</t>
  </si>
  <si>
    <t>HERNANDEZ , ELVIRA YVELISSE</t>
  </si>
  <si>
    <t>TC160006732</t>
  </si>
  <si>
    <t>TC170024251</t>
  </si>
  <si>
    <t>VARELA JOFRÉ, KARINA IVETTE</t>
  </si>
  <si>
    <t>TC170013039</t>
  </si>
  <si>
    <t>TC180017621</t>
  </si>
  <si>
    <t>BAPLITON AGUSTIN, CELESTE</t>
  </si>
  <si>
    <t>TC170024284</t>
  </si>
  <si>
    <t>MESSIAS DE SOUZA, MATEUS</t>
  </si>
  <si>
    <t>TC180002832</t>
  </si>
  <si>
    <t>TC160008174</t>
  </si>
  <si>
    <t>IKRAM , HAMZA</t>
  </si>
  <si>
    <t>TC170025733</t>
  </si>
  <si>
    <t>OLIVERO URBAEZ DE LLANOS, YIRA</t>
  </si>
  <si>
    <t>TC180020429</t>
  </si>
  <si>
    <t>PASTRIÁN ROMERO, JORGE EMILIO</t>
  </si>
  <si>
    <t>TC180007914</t>
  </si>
  <si>
    <t>PEÑA COMBARIZA, EDDNA CATALINA</t>
  </si>
  <si>
    <t>TC170006804</t>
  </si>
  <si>
    <t>CALLISAYA HUANCA, MARIANELA</t>
  </si>
  <si>
    <t>TC190017373</t>
  </si>
  <si>
    <t>GARCIA DIAZ, NORMA</t>
  </si>
  <si>
    <t>TC170010367</t>
  </si>
  <si>
    <t>LILLO CONTRERAS, FRANCISCO EDILBERTO</t>
  </si>
  <si>
    <t>CRUZ , PEDRO ENRIQUE</t>
  </si>
  <si>
    <t>RAZA , SYED MUNEER</t>
  </si>
  <si>
    <t>TC170008824</t>
  </si>
  <si>
    <t>SOTO HIDALGO, WILSON ALFONSO</t>
  </si>
  <si>
    <t>TC180024034</t>
  </si>
  <si>
    <t>DURRANI , GHAZANFAR</t>
  </si>
  <si>
    <t>TC180022938</t>
  </si>
  <si>
    <t>ALLEN ROSAS, PHILIP JOSE</t>
  </si>
  <si>
    <t>ARANCIBIA BASPINEIRO, LILI</t>
  </si>
  <si>
    <t>TC180003753</t>
  </si>
  <si>
    <t>TC160012609</t>
  </si>
  <si>
    <t>GHAFFAR QURESHI, MOHAMMAD UMAIR</t>
  </si>
  <si>
    <t>TC180020831</t>
  </si>
  <si>
    <t>CHEN , ZHAOYANG</t>
  </si>
  <si>
    <t>TC150007683</t>
  </si>
  <si>
    <t>SANTOS TORRES, ALEJANDRO</t>
  </si>
  <si>
    <t>DE LA CRUZ IZQUIERDO, PEDRO</t>
  </si>
  <si>
    <t>TC190015040</t>
  </si>
  <si>
    <t>DE LA TORRE ROSES, MARLEN MARIA</t>
  </si>
  <si>
    <t>TC190004521</t>
  </si>
  <si>
    <t>VELEZ RIOS, MARTHA LUCIA</t>
  </si>
  <si>
    <t>TC200000736</t>
  </si>
  <si>
    <t>ROSE , GERALD DOUGLAS</t>
  </si>
  <si>
    <t>TC150013191</t>
  </si>
  <si>
    <t>SOLANO RINCON, HEBERTH FERNANDO</t>
  </si>
  <si>
    <t>TC170016570</t>
  </si>
  <si>
    <t>GONZALEZ MEJIA, JOANNA MIRLOTS</t>
  </si>
  <si>
    <t>TC190006693</t>
  </si>
  <si>
    <t>LOZANO RUEDA, CONSUELO</t>
  </si>
  <si>
    <t>TC160006984</t>
  </si>
  <si>
    <t>ZAHID , ASMA</t>
  </si>
  <si>
    <t>TC160009698</t>
  </si>
  <si>
    <t>MORALES OJEDA, ERICA CLAUDIA</t>
  </si>
  <si>
    <t>MONTAÑO FAWCETT, ERIKA PATRICIA</t>
  </si>
  <si>
    <t>BUTT , FARAH SALEEM</t>
  </si>
  <si>
    <t>TC180019725</t>
  </si>
  <si>
    <t>LIZCANO PEÑARANDA, XIOMARA MARCELA</t>
  </si>
  <si>
    <t>HA200003649</t>
  </si>
  <si>
    <t>HUA</t>
  </si>
  <si>
    <t>KOROBITSINA , ALEKSANDRA</t>
  </si>
  <si>
    <t>TM200000389</t>
  </si>
  <si>
    <t>NULL</t>
  </si>
  <si>
    <t>PA180001500</t>
  </si>
  <si>
    <t>TS200002126</t>
  </si>
  <si>
    <t>TS180001836</t>
  </si>
  <si>
    <t>TS180001994</t>
  </si>
  <si>
    <t>TS190002849</t>
  </si>
  <si>
    <t>PN150001346</t>
  </si>
  <si>
    <t>PN190002229</t>
  </si>
  <si>
    <t>CS180004080</t>
  </si>
  <si>
    <t>CS170006656</t>
  </si>
  <si>
    <t>CS190004968</t>
  </si>
  <si>
    <t>CS160006703</t>
  </si>
  <si>
    <t>CS180021892</t>
  </si>
  <si>
    <t>CS190005211</t>
  </si>
  <si>
    <t>CS190015010</t>
  </si>
  <si>
    <t>CS190017449</t>
  </si>
  <si>
    <t>CS210001587</t>
  </si>
  <si>
    <t>CS160010102</t>
  </si>
  <si>
    <t>CS200010295</t>
  </si>
  <si>
    <t>CS210004211</t>
  </si>
  <si>
    <t>CS210004212</t>
  </si>
  <si>
    <t>CS160010101</t>
  </si>
  <si>
    <t>CS180014655</t>
  </si>
  <si>
    <t>CS210004254</t>
  </si>
  <si>
    <t>CS190007589</t>
  </si>
  <si>
    <t>CS190012767</t>
  </si>
  <si>
    <t>CS190019591</t>
  </si>
  <si>
    <t>CS210002106</t>
  </si>
  <si>
    <t>CS210004198</t>
  </si>
  <si>
    <t>CS190022612</t>
  </si>
  <si>
    <t>CS210000751</t>
  </si>
  <si>
    <t>CS180010734</t>
  </si>
  <si>
    <t>CS190019600</t>
  </si>
  <si>
    <t>CS190017114</t>
  </si>
  <si>
    <t>CS200009521</t>
  </si>
  <si>
    <t>CS210001891</t>
  </si>
  <si>
    <t>CS210003449</t>
  </si>
  <si>
    <t>CS190003761</t>
  </si>
  <si>
    <t>AQ150028201</t>
  </si>
  <si>
    <t>AQ160006760</t>
  </si>
  <si>
    <t>PU160000717</t>
  </si>
  <si>
    <t>PU160008829</t>
  </si>
  <si>
    <t>PU180010594</t>
  </si>
  <si>
    <t>PU160000852</t>
  </si>
  <si>
    <t>PU180010597</t>
  </si>
  <si>
    <t>PU180018350</t>
  </si>
  <si>
    <t>PU180010593</t>
  </si>
  <si>
    <t>PU190022437</t>
  </si>
  <si>
    <t>TU170040681</t>
  </si>
  <si>
    <t>TU210002359</t>
  </si>
  <si>
    <t>LM150283924</t>
  </si>
  <si>
    <t>LM180019908</t>
  </si>
  <si>
    <t>LM150192007</t>
  </si>
  <si>
    <t>LM160079185</t>
  </si>
  <si>
    <t>PC200002143</t>
  </si>
  <si>
    <t>IL200000314</t>
  </si>
  <si>
    <t>IL190001225</t>
  </si>
  <si>
    <t>IL200000402</t>
  </si>
  <si>
    <t>IL200000956</t>
  </si>
  <si>
    <t>IL190001176</t>
  </si>
  <si>
    <t>IL200000313</t>
  </si>
  <si>
    <t>CM170003618</t>
  </si>
  <si>
    <t>CM180006324</t>
  </si>
  <si>
    <t>CM150007402</t>
  </si>
  <si>
    <t>CM190004729</t>
  </si>
  <si>
    <t>CM150011511</t>
  </si>
  <si>
    <t>CM180016130</t>
  </si>
  <si>
    <t>LM150231298</t>
  </si>
  <si>
    <t>LM160233200</t>
  </si>
  <si>
    <t>LM160284397</t>
  </si>
  <si>
    <t>LM170158935</t>
  </si>
  <si>
    <t>LM170082778</t>
  </si>
  <si>
    <t>LM170106478</t>
  </si>
  <si>
    <t>LM170161000</t>
  </si>
  <si>
    <t>LM170411969</t>
  </si>
  <si>
    <t>LM180026947</t>
  </si>
  <si>
    <t>LM160045635</t>
  </si>
  <si>
    <t>LM170447504</t>
  </si>
  <si>
    <t>LM170461352</t>
  </si>
  <si>
    <t>LM180004060</t>
  </si>
  <si>
    <t>LM180158016</t>
  </si>
  <si>
    <t>LM180444420</t>
  </si>
  <si>
    <t>LM150113765</t>
  </si>
  <si>
    <t>LM180079544</t>
  </si>
  <si>
    <t>LM180085484</t>
  </si>
  <si>
    <t>LM180558923</t>
  </si>
  <si>
    <t>LM180667839</t>
  </si>
  <si>
    <t>LM190231731</t>
  </si>
  <si>
    <t>LM190408851</t>
  </si>
  <si>
    <t>LM190300771</t>
  </si>
  <si>
    <t>LM190406754</t>
  </si>
  <si>
    <t>LM190397413</t>
  </si>
  <si>
    <t>LM180141797</t>
  </si>
  <si>
    <t>LM110283747</t>
  </si>
  <si>
    <t>LM160166220</t>
  </si>
  <si>
    <t>LM130168955</t>
  </si>
  <si>
    <t>LM180610392</t>
  </si>
  <si>
    <t>LM120300923</t>
  </si>
  <si>
    <t>LM130263883</t>
  </si>
  <si>
    <t>LM160351310</t>
  </si>
  <si>
    <t>LM180193920</t>
  </si>
  <si>
    <t>LM170071821</t>
  </si>
  <si>
    <t>LM170333256</t>
  </si>
  <si>
    <t>LM180358376</t>
  </si>
  <si>
    <t>LM210102682</t>
  </si>
  <si>
    <t>TC180022561</t>
  </si>
  <si>
    <t/>
  </si>
  <si>
    <t>LM100090324</t>
  </si>
  <si>
    <t>LM100273236</t>
  </si>
  <si>
    <t>LM100312114</t>
  </si>
  <si>
    <t>LM120037647</t>
  </si>
  <si>
    <t>LM130161466</t>
  </si>
  <si>
    <t>LM130190267</t>
  </si>
  <si>
    <t>LM130211645</t>
  </si>
  <si>
    <t>LM120299709</t>
  </si>
  <si>
    <t>LM100292508</t>
  </si>
  <si>
    <t>LM110140563</t>
  </si>
  <si>
    <t>LM120226715</t>
  </si>
  <si>
    <t>LM120301463</t>
  </si>
  <si>
    <t>LM130148953</t>
  </si>
  <si>
    <t>LM100291351</t>
  </si>
  <si>
    <t>LM120298719</t>
  </si>
  <si>
    <t>LM130116104</t>
  </si>
  <si>
    <t>LM130300677</t>
  </si>
  <si>
    <t>LM110263428</t>
  </si>
  <si>
    <t>LM100190916</t>
  </si>
  <si>
    <t>LM100254682</t>
  </si>
  <si>
    <t>LM100277952</t>
  </si>
  <si>
    <t>LM110087570</t>
  </si>
  <si>
    <t>LM110289319</t>
  </si>
  <si>
    <t>LM120062032</t>
  </si>
  <si>
    <t>LM120108828</t>
  </si>
  <si>
    <t>LM140121842</t>
  </si>
  <si>
    <t>LM120226699</t>
  </si>
  <si>
    <t>LM120226704</t>
  </si>
  <si>
    <t>LM130146388</t>
  </si>
  <si>
    <t>LM100088942</t>
  </si>
  <si>
    <t>LM100114208</t>
  </si>
  <si>
    <t>LM100126308</t>
  </si>
  <si>
    <t>LM100135953</t>
  </si>
  <si>
    <t>LM110138002</t>
  </si>
  <si>
    <t>LM140140405</t>
  </si>
  <si>
    <t>IDROGO ROMERO, EVELIN KATERIN</t>
  </si>
  <si>
    <t>LM140211175</t>
  </si>
  <si>
    <t>NAGY ROMAN, ANGELICA</t>
  </si>
  <si>
    <t>LM110078585</t>
  </si>
  <si>
    <t>MENDOZA SOTO, MIGUEL ANGEL</t>
  </si>
  <si>
    <t>LM120180407</t>
  </si>
  <si>
    <t>ISMODES TALAVERA, CAROLINA DIANA</t>
  </si>
  <si>
    <t>LM130289047</t>
  </si>
  <si>
    <t>DEL AGUILA , JONATHAN DAVID</t>
  </si>
  <si>
    <t>LM130237167</t>
  </si>
  <si>
    <t>DE SAINZ MOLESTINA, DANIELA</t>
  </si>
  <si>
    <t>LM120240996</t>
  </si>
  <si>
    <t>LM130114138</t>
  </si>
  <si>
    <t>LM110229610</t>
  </si>
  <si>
    <t>VINCES CABADA, ROSA MARIA</t>
  </si>
  <si>
    <t>LM140282350</t>
  </si>
  <si>
    <t>KAÑÁKOVÁ , LENIA LOURDES</t>
  </si>
  <si>
    <t>LM140024557</t>
  </si>
  <si>
    <t>VALDIVIA HUMEREZ, DAVID ANTONIO</t>
  </si>
  <si>
    <t>LM100178141</t>
  </si>
  <si>
    <t>LOAYZA , LESLIE MARCELLA</t>
  </si>
  <si>
    <t>LM100278124</t>
  </si>
  <si>
    <t>LM120037291</t>
  </si>
  <si>
    <t>LM120108826</t>
  </si>
  <si>
    <t>LM130156370</t>
  </si>
  <si>
    <t>LM140022847</t>
  </si>
  <si>
    <t>LM100041261</t>
  </si>
  <si>
    <t>MESA DE PARTES</t>
  </si>
  <si>
    <t>LM110304122</t>
  </si>
  <si>
    <t>LM130191138</t>
  </si>
  <si>
    <t>LM130223137</t>
  </si>
  <si>
    <t>LM100158241</t>
  </si>
  <si>
    <t>LM100239593</t>
  </si>
  <si>
    <t>LM100060200</t>
  </si>
  <si>
    <t>LM100033770</t>
  </si>
  <si>
    <t>LM100033892</t>
  </si>
  <si>
    <t>LM100242380</t>
  </si>
  <si>
    <t>LM130156434</t>
  </si>
  <si>
    <t>GARCIA MARTINEZ, MANUEL</t>
  </si>
  <si>
    <t>LM100287036</t>
  </si>
  <si>
    <t>ENRECH VALLE, JEAN MICHAEL</t>
  </si>
  <si>
    <t>LM140149320</t>
  </si>
  <si>
    <t>CEBRIAN NUÑEZ, ANTONIO</t>
  </si>
  <si>
    <t>LM140054884</t>
  </si>
  <si>
    <t>RAVINES BELLO, ALBERTO JOSE</t>
  </si>
  <si>
    <t>LM130066585</t>
  </si>
  <si>
    <t>GARIBOTTO MARTINEZ, DAVID ANTONIO</t>
  </si>
  <si>
    <t>LM130152924</t>
  </si>
  <si>
    <t>MULLIKIN , ASHTON THOMAS</t>
  </si>
  <si>
    <t>LM100286779</t>
  </si>
  <si>
    <t>GARAY LAU, LAURA CRISTINA</t>
  </si>
  <si>
    <t>LM130149684</t>
  </si>
  <si>
    <t>NOGUERA CARDENAS, MARISELA DEL CARMEN</t>
  </si>
  <si>
    <t>LM120165548</t>
  </si>
  <si>
    <t>PEÑA GONZALES, JOSE MANUEL</t>
  </si>
  <si>
    <t>LM120295806</t>
  </si>
  <si>
    <t>NINASIVINCHE , TONY BILL</t>
  </si>
  <si>
    <t>LM130175765</t>
  </si>
  <si>
    <t>HUAMANI MENDEZ, MIGUEL ANGEL</t>
  </si>
  <si>
    <t>LM140072864</t>
  </si>
  <si>
    <t>ESPINOZA , STEVE</t>
  </si>
  <si>
    <t>LM110283349</t>
  </si>
  <si>
    <t>BARRIOS NIETO, NICOLE ALEXANDRA</t>
  </si>
  <si>
    <t>LM110193822</t>
  </si>
  <si>
    <t>REYES ESCOBAR, VICTOR TADEO</t>
  </si>
  <si>
    <t>LM140178016</t>
  </si>
  <si>
    <t>CAUSO RODRIGUEZ, JOSE ANTONIO</t>
  </si>
  <si>
    <t>LM100270197</t>
  </si>
  <si>
    <t>MECHAN MILLAN, CARLOS ALBERTO</t>
  </si>
  <si>
    <t>LM110170602</t>
  </si>
  <si>
    <t>CRUZ MERINO, MILAGROS KITTY</t>
  </si>
  <si>
    <t>LM100152380</t>
  </si>
  <si>
    <t>HIDALGO PEDRIEL, JUAN JOSE</t>
  </si>
  <si>
    <t>LM100259744</t>
  </si>
  <si>
    <t>FERNANDEZ RUIZ, PEDRO IDELFONSO</t>
  </si>
  <si>
    <t>LM130039757</t>
  </si>
  <si>
    <t>PASACHE , ANTHONY ALBERT</t>
  </si>
  <si>
    <t>LM120116943</t>
  </si>
  <si>
    <t>GONZA SOTO, MICHAEL STEPHEN</t>
  </si>
  <si>
    <t>LM100071840</t>
  </si>
  <si>
    <t>ARAMAYO DE PABON, ELVA DELICIA</t>
  </si>
  <si>
    <t>LM130048592</t>
  </si>
  <si>
    <t>FRESU , NADIA</t>
  </si>
  <si>
    <t>LM090293888</t>
  </si>
  <si>
    <t>MORRIS JR , JACK EDWIN</t>
  </si>
  <si>
    <t>LM120281585</t>
  </si>
  <si>
    <t>GARCIA VELEZ, JOSE LUIS</t>
  </si>
  <si>
    <t>LM120203636</t>
  </si>
  <si>
    <t>FERNANDINI , DIANE JENNIFER</t>
  </si>
  <si>
    <t>LM120120583</t>
  </si>
  <si>
    <t>VALENCIA MIYADI, BEATRIZ AKEMI</t>
  </si>
  <si>
    <t>LM100064213</t>
  </si>
  <si>
    <t>LAROSE , SYLVAIN</t>
  </si>
  <si>
    <t>LM120221813</t>
  </si>
  <si>
    <t>CHANGANAQUI AL TAFECH, NADIA YORLLETT</t>
  </si>
  <si>
    <t>LM130181315</t>
  </si>
  <si>
    <t>TORRES , RHYS EVAN</t>
  </si>
  <si>
    <t>LM120180406</t>
  </si>
  <si>
    <t>ISMODES TALAVERA, PATRICIA BEATRIZ</t>
  </si>
  <si>
    <t>LM120059470</t>
  </si>
  <si>
    <t>CHACON CARDENAS, MARIA ENRIQUETA</t>
  </si>
  <si>
    <t>LM110225186</t>
  </si>
  <si>
    <t>NAVARRETE NAVARRO, CARMEN GISELLA</t>
  </si>
  <si>
    <t>LM110070981</t>
  </si>
  <si>
    <t>PALINGINIS , VASSILIS BILL FRANCIS</t>
  </si>
  <si>
    <t>LM100255172</t>
  </si>
  <si>
    <t>TAIRA , MASATO</t>
  </si>
  <si>
    <t>LM100208494</t>
  </si>
  <si>
    <t>BERNINI , NANCY</t>
  </si>
  <si>
    <t>LM130188488</t>
  </si>
  <si>
    <t>ALVAREZ , KENNETH GERALD</t>
  </si>
  <si>
    <t>LM120061700</t>
  </si>
  <si>
    <t>LM100066203</t>
  </si>
  <si>
    <t>STARKS , GORDON ALBERT</t>
  </si>
  <si>
    <t>LM090280084</t>
  </si>
  <si>
    <t>HOUMA PAJUELO, REGINA MIYOKO</t>
  </si>
  <si>
    <t>LM110284988</t>
  </si>
  <si>
    <t>LLONTOP , FEIRUS</t>
  </si>
  <si>
    <t>LM110186012</t>
  </si>
  <si>
    <t>SOTO SILVA, LUZ MARY</t>
  </si>
  <si>
    <t>LM110213344</t>
  </si>
  <si>
    <t>SCHIAFFINO VELIZ, JHON BYRON</t>
  </si>
  <si>
    <t>LM110311585</t>
  </si>
  <si>
    <t>SEREN , LEA OSHRI</t>
  </si>
  <si>
    <t>LM110129622</t>
  </si>
  <si>
    <t>CUCCARO ARRIETA, MIGUEL ALFREDO</t>
  </si>
  <si>
    <t>LM140248795</t>
  </si>
  <si>
    <t>POLO ARRIETA, MICHAEL BASILIO</t>
  </si>
  <si>
    <t>LM100082427</t>
  </si>
  <si>
    <t>ALONSO VALDES, NELSON</t>
  </si>
  <si>
    <t>LM110300231</t>
  </si>
  <si>
    <t>AGUILAR VILLANUEVA, VERARDINA YAZMIN</t>
  </si>
  <si>
    <t>LM110047787</t>
  </si>
  <si>
    <t>LAMAS MATOS, CRISTHIAN ALEXANDER</t>
  </si>
  <si>
    <t>LM140049030</t>
  </si>
  <si>
    <t>GUERRA MONTOYA, ALEJANDRO JOSE</t>
  </si>
  <si>
    <t>LM120258718</t>
  </si>
  <si>
    <t>GARZON DEL RIO, LOIDA</t>
  </si>
  <si>
    <t>LM110055164</t>
  </si>
  <si>
    <t>CABRERA BRAGA, ERIKA KATHERINE DEL VALLE</t>
  </si>
  <si>
    <t>LM110143527</t>
  </si>
  <si>
    <t>URDANETA ALVAREZ, DEBORA ESTER</t>
  </si>
  <si>
    <t>LM130061164</t>
  </si>
  <si>
    <t>RAMIREZ GUAJARDO, JOSE MIGUEL</t>
  </si>
  <si>
    <t>LM130084682</t>
  </si>
  <si>
    <t>SILVA MENDOZA, SANDY DIVEANA</t>
  </si>
  <si>
    <t>LM120171210</t>
  </si>
  <si>
    <t>LEIDER , DIANE MARIE</t>
  </si>
  <si>
    <t>LM100245907</t>
  </si>
  <si>
    <t>CAMACHO DAVILA, NIURKA ELIZABETH</t>
  </si>
  <si>
    <t>LM120091221</t>
  </si>
  <si>
    <t>FARFAN DIAZ, VANESSA KATHERINA</t>
  </si>
  <si>
    <t>LM130239968</t>
  </si>
  <si>
    <t>PANTOJA CORDOVA, MELISA</t>
  </si>
  <si>
    <t>LM100274618</t>
  </si>
  <si>
    <t>CORONADO MEIER, YILEIN REGINA DENISSE</t>
  </si>
  <si>
    <t>LM140248247</t>
  </si>
  <si>
    <t>FERNANDEZ GARCIA, JAVIER</t>
  </si>
  <si>
    <t>LM090289628</t>
  </si>
  <si>
    <t>MENDOZA URDANETA, MARIA FERNANDA</t>
  </si>
  <si>
    <t>LM100124010</t>
  </si>
  <si>
    <t>JUSTO , KIRRA ANGELICA</t>
  </si>
  <si>
    <t>LM100032931</t>
  </si>
  <si>
    <t>CARDOSO SANCHEZ, ROILAN</t>
  </si>
  <si>
    <t>LM110197663</t>
  </si>
  <si>
    <t>CUERVO CESPEDES, HUGO DAVID</t>
  </si>
  <si>
    <t>LM130287909</t>
  </si>
  <si>
    <t>MORENO , ANDREA MICHELLE</t>
  </si>
  <si>
    <t>LM120250134</t>
  </si>
  <si>
    <t>CERVANTES VERAMENDI, DANIEL ADOLFO</t>
  </si>
  <si>
    <t>LM140097911</t>
  </si>
  <si>
    <t>RODRIGUEZ DE LOS RIOS, ROXANA CAROLINA</t>
  </si>
  <si>
    <t>LM100016342</t>
  </si>
  <si>
    <t>ESCOBAR , MELINA</t>
  </si>
  <si>
    <t>LM090309058</t>
  </si>
  <si>
    <t>GONZALEZ POZA, ROBERTO</t>
  </si>
  <si>
    <t>LM110213602</t>
  </si>
  <si>
    <t>GOMEZ MENDOZA, LUIS ANTONIO</t>
  </si>
  <si>
    <t>LM100062871</t>
  </si>
  <si>
    <t>BARROT , VERONICA</t>
  </si>
  <si>
    <t>LM100066488</t>
  </si>
  <si>
    <t>GUEVARA NUÑO, ANA GABRIELA</t>
  </si>
  <si>
    <t>LM140274263</t>
  </si>
  <si>
    <t>JOHN RODRIGUEZ, ANDREW NIKHIL</t>
  </si>
  <si>
    <t>LM100031431</t>
  </si>
  <si>
    <t>ROMERO PARRAGA, TATIANA VANESA</t>
  </si>
  <si>
    <t>LM120290135</t>
  </si>
  <si>
    <t>TASSO CHAIRES, JESUS</t>
  </si>
  <si>
    <t>LM100250032</t>
  </si>
  <si>
    <t>VIZCAYA FORERO, ALEJANDRO</t>
  </si>
  <si>
    <t>LM100062868</t>
  </si>
  <si>
    <t>BARROT DE SANTOS, PATRICIA</t>
  </si>
  <si>
    <t>LM140007727</t>
  </si>
  <si>
    <t>QUILCAT SUASNABAR, JEAN PIERRE MITCHEL</t>
  </si>
  <si>
    <t>LM090290536</t>
  </si>
  <si>
    <t>RUIZ ROSA DOS SANTOS, ARIADNE</t>
  </si>
  <si>
    <t>LM100198459</t>
  </si>
  <si>
    <t>LESCANO GILBONIO, DIEGO EDUARDO</t>
  </si>
  <si>
    <t>LM120149172</t>
  </si>
  <si>
    <t>FRANYUTTI , JONATHAN</t>
  </si>
  <si>
    <t>LM110220283</t>
  </si>
  <si>
    <t>TUMBALOBOS , CARMEN</t>
  </si>
  <si>
    <t>LM110213554</t>
  </si>
  <si>
    <t>GOMEZ MENDOZA, BETTY BEGOÑA</t>
  </si>
  <si>
    <t>LM120108824</t>
  </si>
  <si>
    <t>ALCALDE OLIVARES, MARINA</t>
  </si>
  <si>
    <t>LM100082687</t>
  </si>
  <si>
    <t>SCHILLIGER ALMONTE, FRANZISKA</t>
  </si>
  <si>
    <t>LM100267735</t>
  </si>
  <si>
    <t>CHAVEZ RIVERA, JOSE LUIS</t>
  </si>
  <si>
    <t>LM100154546</t>
  </si>
  <si>
    <t>MELGAREJO , FERNANDO ABRAHAM</t>
  </si>
  <si>
    <t>LM130180436</t>
  </si>
  <si>
    <t>CASTILLO , ANGEL RAFAEL</t>
  </si>
  <si>
    <t>LM140170686</t>
  </si>
  <si>
    <t>JARA ROMERO, CARLOS VICENTE</t>
  </si>
  <si>
    <t>LM130204374</t>
  </si>
  <si>
    <t>ESCOBAR CAMPOS, JONATHAN ALEXIS</t>
  </si>
  <si>
    <t>LM120201346</t>
  </si>
  <si>
    <t>MONTOYA DE RITTER, CARMEN ELENA</t>
  </si>
  <si>
    <t>LM110029587</t>
  </si>
  <si>
    <t>GOYA LLIROD , HUMBERTO FRANCISCO</t>
  </si>
  <si>
    <t>LM110098698</t>
  </si>
  <si>
    <t>ESTEFAN ARENAS, YASMINA</t>
  </si>
  <si>
    <t>LM130142313</t>
  </si>
  <si>
    <t>CHOU , CARLOS ROBERTO</t>
  </si>
  <si>
    <t>LM120010777</t>
  </si>
  <si>
    <t>GROSS HUAPAYA, OTTO ROMMEL</t>
  </si>
  <si>
    <t>LM110108573</t>
  </si>
  <si>
    <t>LOPEZ COLQUI, AURA OFELIA</t>
  </si>
  <si>
    <t>LM100272078</t>
  </si>
  <si>
    <t>AVILA LOPEZ, THAIZ ELIZABETH</t>
  </si>
  <si>
    <t>LM130275655</t>
  </si>
  <si>
    <t>VILLANTOY JR, JOHN ARSENIO</t>
  </si>
  <si>
    <t>LM140184228</t>
  </si>
  <si>
    <t>CONDORI RAMOS, ERIKA</t>
  </si>
  <si>
    <t>LM100057107</t>
  </si>
  <si>
    <t>PACHAS LINARES, LUIS DARIO</t>
  </si>
  <si>
    <t>LM120247616</t>
  </si>
  <si>
    <t>GOMEZ MERAYO, ELISA TATIANA</t>
  </si>
  <si>
    <t>LM130255904</t>
  </si>
  <si>
    <t>BUTRON MONTERO, FLORENCIA DENISE</t>
  </si>
  <si>
    <t>LM130051927</t>
  </si>
  <si>
    <t>TASSARA CARNERO, JOSE CARLOS</t>
  </si>
  <si>
    <t>LM100242362</t>
  </si>
  <si>
    <t>SOTO RAMOS, CAMELA NATASHA</t>
  </si>
  <si>
    <t>LM100285907</t>
  </si>
  <si>
    <t>VALDEZ VELIZ, VALERIE VANESSA</t>
  </si>
  <si>
    <t>LM100286398</t>
  </si>
  <si>
    <t>SANCHEZ MANRIQUE WONG, MARIANO IGNACIO</t>
  </si>
  <si>
    <t>LM100092870</t>
  </si>
  <si>
    <t>DE LA FUENTE ALIAGA, MISHELL DEL ROSARIO</t>
  </si>
  <si>
    <t>LM100260441</t>
  </si>
  <si>
    <t>CANELO , TROY ANDREW</t>
  </si>
  <si>
    <t>LM140004496</t>
  </si>
  <si>
    <t>ADAMS , STEFFAN HYWEL</t>
  </si>
  <si>
    <t>LM120051727</t>
  </si>
  <si>
    <t>HERRERA BARRENECHEA, ROXANA RUTH</t>
  </si>
  <si>
    <t>LM120293312</t>
  </si>
  <si>
    <t>ARAMBURU , CAMILA</t>
  </si>
  <si>
    <t>LM100023045</t>
  </si>
  <si>
    <t>JO , MICHAEL MIGUEL</t>
  </si>
  <si>
    <t>LM100231620</t>
  </si>
  <si>
    <t>AREA ALVAREZ, ROBERTO ANTONIO</t>
  </si>
  <si>
    <t>LM100182083</t>
  </si>
  <si>
    <t>ALVEAR PEREZ, MARCELO GABRIEL</t>
  </si>
  <si>
    <t>LM100182853</t>
  </si>
  <si>
    <t>PINTO OBREGON, ALEJANDRA ESTEFANIA</t>
  </si>
  <si>
    <t>LM110122341</t>
  </si>
  <si>
    <t>FORT , ALEXANDER CHARLES PAUL</t>
  </si>
  <si>
    <t>LM140087783</t>
  </si>
  <si>
    <t>CLARK , ANDREW STEPHEN</t>
  </si>
  <si>
    <t>LM130265772</t>
  </si>
  <si>
    <t>FLORES IZU, JUAN RAFAEL</t>
  </si>
  <si>
    <t>LM100203689</t>
  </si>
  <si>
    <t>MATOS DUARTE, MIGUEL ANGEL</t>
  </si>
  <si>
    <t>LM130305436</t>
  </si>
  <si>
    <t>DEL CASTILLO CARRASCO, ROSSANA HORTENSIA</t>
  </si>
  <si>
    <t>LM100169915</t>
  </si>
  <si>
    <t>GUERREROS , ENRIQUE PEDRO</t>
  </si>
  <si>
    <t>LM120276123</t>
  </si>
  <si>
    <t>MARQUEZ VENTO, DIEGO ENRIQUE</t>
  </si>
  <si>
    <t>LM110277581</t>
  </si>
  <si>
    <t>SANCHEZ , YESENIA YAZMIN</t>
  </si>
  <si>
    <t>LM100147887</t>
  </si>
  <si>
    <t>LAFAYE , NICOLAS CHRISTOPHE</t>
  </si>
  <si>
    <t>LM120202656</t>
  </si>
  <si>
    <t>LM110067086</t>
  </si>
  <si>
    <t>SANGUINETTI SANCHEZ, GIAN FRANCO</t>
  </si>
  <si>
    <t>LM110015378</t>
  </si>
  <si>
    <t>ALARCON ROBLEDO, CONSUELO DE LOS ANGELES</t>
  </si>
  <si>
    <t>LM100259710</t>
  </si>
  <si>
    <t>ZEVALLOS QUIÑONES RUIZ, LUIS EMMANUEL</t>
  </si>
  <si>
    <t>LM130190983</t>
  </si>
  <si>
    <t>BAHAMONDES , CLAUDIA ESTELA</t>
  </si>
  <si>
    <t>LM120260366</t>
  </si>
  <si>
    <t>ANGELES GOYENECHEA, DANIEL LUIS</t>
  </si>
  <si>
    <t>LM100090512</t>
  </si>
  <si>
    <t>MATOS DUARTE, HILDA ANDREINA</t>
  </si>
  <si>
    <t>LM100175162</t>
  </si>
  <si>
    <t>VAISER NIEGO, JESSICA</t>
  </si>
  <si>
    <t>LM140002832</t>
  </si>
  <si>
    <t>ALVAREZ MENDOZA, CARLOS ALBERTO</t>
  </si>
  <si>
    <t>LM110251537</t>
  </si>
  <si>
    <t>ZUKKARECH , GEORGE LOUIS</t>
  </si>
  <si>
    <t>LM100256816</t>
  </si>
  <si>
    <t>LM130129842</t>
  </si>
  <si>
    <t>EJIDO GRANDE, ILDEFONSO</t>
  </si>
  <si>
    <t>LM100315018</t>
  </si>
  <si>
    <t>PERDOMO GUEVARA, TERESA BEATRIZ</t>
  </si>
  <si>
    <t>LM130222440</t>
  </si>
  <si>
    <t>LM130252912</t>
  </si>
  <si>
    <t>LM120172891</t>
  </si>
  <si>
    <t>BALLIVIAN PEDRAZA, CARLA SOFIA</t>
  </si>
  <si>
    <t>LM110234060</t>
  </si>
  <si>
    <t>BRINTON , JOSEPH LLOYD</t>
  </si>
  <si>
    <t>LM100198941</t>
  </si>
  <si>
    <t>MARTINEZ , DAVID ANDRES</t>
  </si>
  <si>
    <t>LM100058265</t>
  </si>
  <si>
    <t>LM130262831</t>
  </si>
  <si>
    <t>MILLER , CORRY STEVEN</t>
  </si>
  <si>
    <t>LM100230469</t>
  </si>
  <si>
    <t>EGUSQUIZA LOVERA, DESSIRE ALEXANDRA</t>
  </si>
  <si>
    <t>LM120200600</t>
  </si>
  <si>
    <t>SUMARRIVA , ANAIRI</t>
  </si>
  <si>
    <t>LM130228414</t>
  </si>
  <si>
    <t>ZAPATA MASIAS, ROBERTO GABRIEL</t>
  </si>
  <si>
    <t>LM130156656</t>
  </si>
  <si>
    <t>MERINO HASSINGER, DAVID</t>
  </si>
  <si>
    <t>LM090265924</t>
  </si>
  <si>
    <t>MEJIAS FARINA, BRYAN WALTER</t>
  </si>
  <si>
    <t>LM120234487</t>
  </si>
  <si>
    <t>SANTOS DE STROSS, GLORIA GEORGINA</t>
  </si>
  <si>
    <t>LM090279837</t>
  </si>
  <si>
    <t>CONCHA MENDOZA, INGRID GUADALUPE</t>
  </si>
  <si>
    <t>LM100279694</t>
  </si>
  <si>
    <t>MANTILLA CHIABRA, ROXANA MARIA</t>
  </si>
  <si>
    <t>LM110170468</t>
  </si>
  <si>
    <t>MARIN RAZURI, ANA ALEXANDRA</t>
  </si>
  <si>
    <t>LM140139916</t>
  </si>
  <si>
    <t>VELASCO LOPEZ, DIEGO</t>
  </si>
  <si>
    <t>LM130292539</t>
  </si>
  <si>
    <t>ROM , BIANCA MICHELLE</t>
  </si>
  <si>
    <t>LM130041074</t>
  </si>
  <si>
    <t>LECCIONES FLORES, FIORELLA</t>
  </si>
  <si>
    <t>LM100253417</t>
  </si>
  <si>
    <t>GARCIA GARCIA ROSELL, LUIS MANUEL</t>
  </si>
  <si>
    <t>LM100227169</t>
  </si>
  <si>
    <t>RAMIREZ GARCIA, DEIBY GEOVANNI</t>
  </si>
  <si>
    <t>LM130085870</t>
  </si>
  <si>
    <t>BAARDE FLORES, JORDAN RENE</t>
  </si>
  <si>
    <t>LM120023018</t>
  </si>
  <si>
    <t>REYNA FLORES, CRISTINA</t>
  </si>
  <si>
    <t>LM100241502</t>
  </si>
  <si>
    <t>LM100138111</t>
  </si>
  <si>
    <t>LM100147315</t>
  </si>
  <si>
    <t>LM110090866</t>
  </si>
  <si>
    <t>LM110138211</t>
  </si>
  <si>
    <t>LM100262627</t>
  </si>
  <si>
    <t>LM120237184</t>
  </si>
  <si>
    <t>LM120256671</t>
  </si>
  <si>
    <t>LM120273008</t>
  </si>
  <si>
    <t>LM130138674</t>
  </si>
  <si>
    <t>LM100257300</t>
  </si>
  <si>
    <t>LM100138204</t>
  </si>
  <si>
    <t>LM110227529</t>
  </si>
  <si>
    <t>LM100033425</t>
  </si>
  <si>
    <t>LM100106553</t>
  </si>
  <si>
    <t>LM120097219</t>
  </si>
  <si>
    <t>LM110106459</t>
  </si>
  <si>
    <t>SANTELIZ DE CASTILLA, MERCEDES DEL CARMEN</t>
  </si>
  <si>
    <t>LM120228212</t>
  </si>
  <si>
    <t>PADULA SALLES, JACQUELINE APARECIDA</t>
  </si>
  <si>
    <t>LM100186015</t>
  </si>
  <si>
    <t>COHEN  , MILES ASHLEY</t>
  </si>
  <si>
    <t>LM090304099</t>
  </si>
  <si>
    <t>YUDI  , DANIEL MARCELO</t>
  </si>
  <si>
    <t>LM110027027</t>
  </si>
  <si>
    <t>VASQUEZ , NATHALIE YVONNE</t>
  </si>
  <si>
    <t>LM130067598</t>
  </si>
  <si>
    <t>NAQUICHE LEON, THOMAS ENRIQUE</t>
  </si>
  <si>
    <t>LM120304939</t>
  </si>
  <si>
    <t>PETRONIO , VALENTINA SONIA</t>
  </si>
  <si>
    <t>LM130263735</t>
  </si>
  <si>
    <t>HERNANDEZ DELGADO, DANIELA CRISTINA</t>
  </si>
  <si>
    <t>LM110274395</t>
  </si>
  <si>
    <t>CAMPOS MARTINEZ, WALTER GIOVANNI</t>
  </si>
  <si>
    <t>LM140232008</t>
  </si>
  <si>
    <t>PAREDES VERA, GABRIEL MOISES</t>
  </si>
  <si>
    <t>LM140286849</t>
  </si>
  <si>
    <t>VIDAURRE FACHO, JOSE LUIS</t>
  </si>
  <si>
    <t>LM120260061</t>
  </si>
  <si>
    <t>OSGOOD , MARC RIZO PATRON</t>
  </si>
  <si>
    <t>LM140145532</t>
  </si>
  <si>
    <t>SORIANO CHAVEZ, HORACIO</t>
  </si>
  <si>
    <t>LM130113985</t>
  </si>
  <si>
    <t>GARCIA WAGNER, PATRICIA</t>
  </si>
  <si>
    <t>LM100290198</t>
  </si>
  <si>
    <t>DURAND CACERES, RICARDO</t>
  </si>
  <si>
    <t>LM110295838</t>
  </si>
  <si>
    <t>PANAIJO SALDAÑA, CESAR JURANDIR</t>
  </si>
  <si>
    <t>LM140174188</t>
  </si>
  <si>
    <t>CONTRERAS , MÉLISSA LAURINE</t>
  </si>
  <si>
    <t>LM130278576</t>
  </si>
  <si>
    <t>VALENCIA MIYADI, LUIS MARTIN</t>
  </si>
  <si>
    <t>LM100142812</t>
  </si>
  <si>
    <t>CHEN , MINGZHONG</t>
  </si>
  <si>
    <t>LM090273938</t>
  </si>
  <si>
    <t>GALIANO MIRANDA, HUGO LUCIANO</t>
  </si>
  <si>
    <t>LM140181236</t>
  </si>
  <si>
    <t>PESSOLANO TAY, HECTOR DAVID POMPEO</t>
  </si>
  <si>
    <t>LM100137164</t>
  </si>
  <si>
    <t>RONDON ARIAS, DULCE ISABEL ANTONIETA</t>
  </si>
  <si>
    <t>LM100105423</t>
  </si>
  <si>
    <t>LEZAMA PACHAS, JAVIER JOSE</t>
  </si>
  <si>
    <t>LM130211611</t>
  </si>
  <si>
    <t>FIRGAU MEZA, GUILLERMO JOSE</t>
  </si>
  <si>
    <t>LM140267338</t>
  </si>
  <si>
    <t>LAVADO SHERMAN, ANDREW ALONSO</t>
  </si>
  <si>
    <t>LM130014940</t>
  </si>
  <si>
    <t>MATSUKI SANCHEZ, NURIA</t>
  </si>
  <si>
    <t>LM100235550</t>
  </si>
  <si>
    <t>GALLARDO VARGAS, JUAN CARLOS</t>
  </si>
  <si>
    <t>LM140248824</t>
  </si>
  <si>
    <t>ZORRILLA TOMASELLI, RUBEN CARLOS</t>
  </si>
  <si>
    <t>LM120051737</t>
  </si>
  <si>
    <t>CORTEZ MOLINA, CESAR AUGUSTO</t>
  </si>
  <si>
    <t>LM100258968</t>
  </si>
  <si>
    <t>SOTO PAREDES, JOSE LUIS</t>
  </si>
  <si>
    <t>LM120154002</t>
  </si>
  <si>
    <t>JORDAN , JESSICA JOHANNA</t>
  </si>
  <si>
    <t>LM130098063</t>
  </si>
  <si>
    <t>ALCANTARA AZABACHE, OSCAR OMAR</t>
  </si>
  <si>
    <t>LM110251349</t>
  </si>
  <si>
    <t>GITHENS , JOSE ANTONIO</t>
  </si>
  <si>
    <t>LM110210832</t>
  </si>
  <si>
    <t>LASTEROS , ASHLEY EMMA</t>
  </si>
  <si>
    <t>LM130210291</t>
  </si>
  <si>
    <t>CALVO DE LOS SANTOS, LILIANA</t>
  </si>
  <si>
    <t>LM110032379</t>
  </si>
  <si>
    <t>MAZA AMARILLA, JOSE EMMANUEL</t>
  </si>
  <si>
    <t>LM100201959</t>
  </si>
  <si>
    <t>TORRES VEGA, ANDERSON RAMON</t>
  </si>
  <si>
    <t>LM110253668</t>
  </si>
  <si>
    <t>SALAZAR DE PINHO, AGATA KATERI</t>
  </si>
  <si>
    <t>LM140057866</t>
  </si>
  <si>
    <t>MECKLER CASTORIANO, MAURICE ALBERTO</t>
  </si>
  <si>
    <t>LM110114673</t>
  </si>
  <si>
    <t>PAJUELO PACHECO, PAUL EDWARD</t>
  </si>
  <si>
    <t>LM100303434</t>
  </si>
  <si>
    <t>LISSON RAMIREZ, ALEJANDRO EMILIO</t>
  </si>
  <si>
    <t>LM120032122</t>
  </si>
  <si>
    <t>MILON JUAREZ, MARCO VALENTIN</t>
  </si>
  <si>
    <t>LM120258719</t>
  </si>
  <si>
    <t>HURTADO MANZANO, SONIA</t>
  </si>
  <si>
    <t>LM100169920</t>
  </si>
  <si>
    <t>HOLSTEIN GONZALEZ, MARIA GABRIELA</t>
  </si>
  <si>
    <t>LM110069249</t>
  </si>
  <si>
    <t>ORBEGOZO , MILENE</t>
  </si>
  <si>
    <t>LM100300498</t>
  </si>
  <si>
    <t>UCHUYA ESCALONA, CESAR DAVID</t>
  </si>
  <si>
    <t>LM110067085</t>
  </si>
  <si>
    <t>SANGUINETTI SANCHEZ, CLAUDIA JOSEFINA</t>
  </si>
  <si>
    <t>LM130170175</t>
  </si>
  <si>
    <t>LM100277872</t>
  </si>
  <si>
    <t>ZOLEZZI ANTE, ALDO JOSE</t>
  </si>
  <si>
    <t>LM120058399</t>
  </si>
  <si>
    <t>HERRERA TORRES, FELIX ERNESTO</t>
  </si>
  <si>
    <t>LM110089807</t>
  </si>
  <si>
    <t>SOTO PAREDES, JOSE ANTONIO</t>
  </si>
  <si>
    <t>LM130171823</t>
  </si>
  <si>
    <t>FELICI TEROL, PABLO VICENTE</t>
  </si>
  <si>
    <t>LM110113579</t>
  </si>
  <si>
    <t>RIZO PATRON CASTILLO, MARIA GRAZIA</t>
  </si>
  <si>
    <t>LM110235912</t>
  </si>
  <si>
    <t>ROSAS OLAVIDE, JESUS RAFAEL</t>
  </si>
  <si>
    <t>LM120123338</t>
  </si>
  <si>
    <t>PERALTA , RENZO ENMANUEL</t>
  </si>
  <si>
    <t>LM110114786</t>
  </si>
  <si>
    <t>SALAVERRY FAWAS, SHIRLEY</t>
  </si>
  <si>
    <t>LM140257186</t>
  </si>
  <si>
    <t>ATAUJE ARENAS, JENNIFER</t>
  </si>
  <si>
    <t>LM120234461</t>
  </si>
  <si>
    <t>OLOMI SABI, MANUEL</t>
  </si>
  <si>
    <t>LM130166882</t>
  </si>
  <si>
    <t>CASTRO , CARMEN ROSA</t>
  </si>
  <si>
    <t>LM120023606</t>
  </si>
  <si>
    <t>PRADO BORJAS, RENZO GINO</t>
  </si>
  <si>
    <t>LM100264603</t>
  </si>
  <si>
    <t>ESPINOZA CASTILLO, LILIBETH</t>
  </si>
  <si>
    <t>LM120019737</t>
  </si>
  <si>
    <t>ARIAS PISCO, JACKELYNE YESEBEL</t>
  </si>
  <si>
    <t>LM120285323</t>
  </si>
  <si>
    <t>LARIVIERE , CHRISTIAN JOSEPH</t>
  </si>
  <si>
    <t>LM100220347</t>
  </si>
  <si>
    <t>KHARBACH , KHALID</t>
  </si>
  <si>
    <t>LM120226724</t>
  </si>
  <si>
    <t>RIVERA , MELISSA SUE-ELLEN</t>
  </si>
  <si>
    <t>LM110300551</t>
  </si>
  <si>
    <t>FIGARI RUBIO, FLAVIO RAFAEL</t>
  </si>
  <si>
    <t>LM130284958</t>
  </si>
  <si>
    <t>LOPEZ LA TORRE, JOSE ANTONIO</t>
  </si>
  <si>
    <t>LM100131456</t>
  </si>
  <si>
    <t>MARTINEZ , JOSE ENRIQUE</t>
  </si>
  <si>
    <t>LM140240926</t>
  </si>
  <si>
    <t>MARIN , DANIELA FERNANDA</t>
  </si>
  <si>
    <t>LM110233046</t>
  </si>
  <si>
    <t>ALMESTAR , JOCELYN DEL CARMEN</t>
  </si>
  <si>
    <t>LM110065960</t>
  </si>
  <si>
    <t>KUNKEL , ALEX IAN</t>
  </si>
  <si>
    <t>LM100278851</t>
  </si>
  <si>
    <t>BARWINSKI , PATRICK ROBERT</t>
  </si>
  <si>
    <t>LM100097752</t>
  </si>
  <si>
    <t>LATHROP , ASTRID ELIZABETH</t>
  </si>
  <si>
    <t>LM130177791</t>
  </si>
  <si>
    <t>RAZURI BUSTAMANTE, GIULLIANNA PIERINA</t>
  </si>
  <si>
    <t>LM100131063</t>
  </si>
  <si>
    <t>D'BROT , RONALD PATRICK</t>
  </si>
  <si>
    <t>LM110088509</t>
  </si>
  <si>
    <t>CAVERO MOREIRA, LORENA VANESSA</t>
  </si>
  <si>
    <t>LM110150012</t>
  </si>
  <si>
    <t>SAKAMOTO RIVEROS, NEIDU FENICIA</t>
  </si>
  <si>
    <t>LM110253760</t>
  </si>
  <si>
    <t>OBANDO PERALTA, ARIEL SERGIO</t>
  </si>
  <si>
    <t>LM130206169</t>
  </si>
  <si>
    <t>CEREZO GARCIA, JOSE LUIS</t>
  </si>
  <si>
    <t>LM120062028</t>
  </si>
  <si>
    <t>MAURI JOAN, MONTSERRAT</t>
  </si>
  <si>
    <t>LM110114607</t>
  </si>
  <si>
    <t>GUILLEN LOPEZ, VICENTE</t>
  </si>
  <si>
    <t>LM110064474</t>
  </si>
  <si>
    <t>CALERO ROBLES, CESAR ROLANDO</t>
  </si>
  <si>
    <t>LM130156241</t>
  </si>
  <si>
    <t>COTRINA DOMINGUEZ, ANGELA MALENA</t>
  </si>
  <si>
    <t>LM100277054</t>
  </si>
  <si>
    <t>KARPENKO WILMAN, IVAN NICOLAS</t>
  </si>
  <si>
    <t>LM120270232</t>
  </si>
  <si>
    <t>FRIGOLA TORRENT, NURIA</t>
  </si>
  <si>
    <t>LM110225307</t>
  </si>
  <si>
    <t>BUSTAMANTE , JEAN PAUL</t>
  </si>
  <si>
    <t>LM100033711</t>
  </si>
  <si>
    <t>REYES , PATRICIA MELINA</t>
  </si>
  <si>
    <t>LM100321311</t>
  </si>
  <si>
    <t>DEUSTUA RENOM, ALEJANDRO</t>
  </si>
  <si>
    <t>LM130169003</t>
  </si>
  <si>
    <t>WONG , HECTOR ALEXANDER</t>
  </si>
  <si>
    <t>LM100024694</t>
  </si>
  <si>
    <t>OZAWA CASTRO, HIROMI DANIEL</t>
  </si>
  <si>
    <t>LM110185006</t>
  </si>
  <si>
    <t>ADAMS , MARISA FORT</t>
  </si>
  <si>
    <t>LM140166223</t>
  </si>
  <si>
    <t>THUAYRE , JONATHAN FRANCISCO</t>
  </si>
  <si>
    <t>LM100147760</t>
  </si>
  <si>
    <t>TANTA RESTREPO, JUAN JOSE</t>
  </si>
  <si>
    <t>LM120019428</t>
  </si>
  <si>
    <t>CAMINO , TABITHA NAOMI</t>
  </si>
  <si>
    <t>LM100148399</t>
  </si>
  <si>
    <t>SUAREZ BELLO, CASSANDRA ALEXIS</t>
  </si>
  <si>
    <t>LM100303378</t>
  </si>
  <si>
    <t>LISSON EGAÑA, CARLOS MANUEL</t>
  </si>
  <si>
    <t>LM100304405</t>
  </si>
  <si>
    <t>CALERO ROBLES, CHRISTIAN JUNIOR</t>
  </si>
  <si>
    <t>LM100101077</t>
  </si>
  <si>
    <t>BARRANTES , NATALIE DALIAH</t>
  </si>
  <si>
    <t>LM100260443</t>
  </si>
  <si>
    <t>SALAS , PATRICIA PAOLA</t>
  </si>
  <si>
    <t>LM100283318</t>
  </si>
  <si>
    <t>ROJAS MEDRANO, ROBERTO CARLOS</t>
  </si>
  <si>
    <t>LM130178225</t>
  </si>
  <si>
    <t>GRAY , SEBASTIAN NICHOLAS</t>
  </si>
  <si>
    <t>LM130296348</t>
  </si>
  <si>
    <t>GUEDO , AGUSTIN</t>
  </si>
  <si>
    <t>LM130128359</t>
  </si>
  <si>
    <t>MARQUES GARCIA, AUDREY GISELLE</t>
  </si>
  <si>
    <t>LM140179185</t>
  </si>
  <si>
    <t>MANRIQUE ESTRADA, MARTA</t>
  </si>
  <si>
    <t>LM120257930</t>
  </si>
  <si>
    <t>MENDIOLAZA , ESTEBAN</t>
  </si>
  <si>
    <t>LM110241554</t>
  </si>
  <si>
    <t>SIANCAS ROMAN, CESAR AUGUSTO</t>
  </si>
  <si>
    <t>LM140184143</t>
  </si>
  <si>
    <t>LOPEZ DIAZ, ROBERTO ALEJANDRO</t>
  </si>
  <si>
    <t>LM090284623</t>
  </si>
  <si>
    <t>BIEBERACH SUBIA, CARLOS VICENTE</t>
  </si>
  <si>
    <t>LM100024979</t>
  </si>
  <si>
    <t>AINO , PIERLUIGI</t>
  </si>
  <si>
    <t>LM120148094</t>
  </si>
  <si>
    <t>ADAMS , IEUAN WILLIAM</t>
  </si>
  <si>
    <t>LM140001906</t>
  </si>
  <si>
    <t>PRIETO GALVEZ, CARLOS HUMBERTO</t>
  </si>
  <si>
    <t>LM100011877</t>
  </si>
  <si>
    <t>BIBI  , NAEEMA</t>
  </si>
  <si>
    <t>LM090310139</t>
  </si>
  <si>
    <t>TORRES HURTADO, OMAR</t>
  </si>
  <si>
    <t>LM110257146</t>
  </si>
  <si>
    <t>DEL CASTILLO SALVADOR, JUAN MANUEL</t>
  </si>
  <si>
    <t>LM100097739</t>
  </si>
  <si>
    <t>TAMAYO OCAMPOS, MARCO ANTONIO</t>
  </si>
  <si>
    <t>LM100159504</t>
  </si>
  <si>
    <t>ERICKSON , DAVID THORSTEN</t>
  </si>
  <si>
    <t>LM120058113</t>
  </si>
  <si>
    <t>BENAVENTE GRAVANO, ELIANA NATALIA</t>
  </si>
  <si>
    <t>LM090292400</t>
  </si>
  <si>
    <t>BENAVENTE ROMEO, CRISTOBAL</t>
  </si>
  <si>
    <t>LM140093382</t>
  </si>
  <si>
    <t>HERNANDEZ GARCES, HECTOR RUBEN</t>
  </si>
  <si>
    <t>LM100312265</t>
  </si>
  <si>
    <t>LEE , JUNG MI</t>
  </si>
  <si>
    <t>LM110283750</t>
  </si>
  <si>
    <t>SILVA SANTISTEBAN CARDENAS, JERIAT</t>
  </si>
  <si>
    <t>LM110283580</t>
  </si>
  <si>
    <t>LM090304677</t>
  </si>
  <si>
    <t>RAJA , ASAF MAHMOOD</t>
  </si>
  <si>
    <t>LM120097379</t>
  </si>
  <si>
    <t>PAREDES GUTARRA, CLAUDIA DEL CARMEN</t>
  </si>
  <si>
    <t>LM090312576</t>
  </si>
  <si>
    <t>ZHUANG , XIADI</t>
  </si>
  <si>
    <t>LM100031716</t>
  </si>
  <si>
    <t>PONS CREMADES, JOSE MIGUEL</t>
  </si>
  <si>
    <t>LM110313846</t>
  </si>
  <si>
    <t>SILVA MEDINA, FIORELLA CAROLINA</t>
  </si>
  <si>
    <t>LM130222552</t>
  </si>
  <si>
    <t>XIE , QIKENG</t>
  </si>
  <si>
    <t>LM140174101</t>
  </si>
  <si>
    <t>MELGAR SUAREZ DE GIORFFINO, CINDY INDARA</t>
  </si>
  <si>
    <t>LM100239126</t>
  </si>
  <si>
    <t>HUAMAN FLORES, ANA ROSA</t>
  </si>
  <si>
    <t>LM120022791</t>
  </si>
  <si>
    <t>GISLASON , THORBJORN REYNIR</t>
  </si>
  <si>
    <t>LM090281432</t>
  </si>
  <si>
    <t>REYES PEREZ, YOENAY</t>
  </si>
  <si>
    <t>LM120191034</t>
  </si>
  <si>
    <t>KEEN VON WUTHENAU, ALEJANDRA BEATRIZ</t>
  </si>
  <si>
    <t>LM110165312</t>
  </si>
  <si>
    <t>VERA CRUZ, MARCO ANTONIO</t>
  </si>
  <si>
    <t>LM100204581</t>
  </si>
  <si>
    <t>RODRIGUEZ , FIORELLA NIDYA</t>
  </si>
  <si>
    <t>LM100250115</t>
  </si>
  <si>
    <t>RANALLI , ARMANDO</t>
  </si>
  <si>
    <t>LM110122566</t>
  </si>
  <si>
    <t>ELIAS MEDINA, MARIA ESTHER</t>
  </si>
  <si>
    <t>LM110047118</t>
  </si>
  <si>
    <t>DE LA CRUZ REYES, UVENCIA</t>
  </si>
  <si>
    <t>LM140113996</t>
  </si>
  <si>
    <t>FUENTES BOLIVAR, JOSEPH MICHAEL</t>
  </si>
  <si>
    <t>LM140048879</t>
  </si>
  <si>
    <t>CARRILLO ALARCON, ASTRID CATHERINE</t>
  </si>
  <si>
    <t>LM110059915</t>
  </si>
  <si>
    <t>WILLSON GONZALEZ DALY, HENRY PETER</t>
  </si>
  <si>
    <t>LM130112401</t>
  </si>
  <si>
    <t>CASTRO SANCHEZ, JUAN CARLOS</t>
  </si>
  <si>
    <t>LM110271786</t>
  </si>
  <si>
    <t>FLORES GUEMBES, LUIS ALEJANDRO</t>
  </si>
  <si>
    <t>LM120070884</t>
  </si>
  <si>
    <t>TORRES , SHANTALL PATSY</t>
  </si>
  <si>
    <t>LM130133884</t>
  </si>
  <si>
    <t>VALENTINI , ARIANNA</t>
  </si>
  <si>
    <t>LM130061336</t>
  </si>
  <si>
    <t>LINARES SARAVIA, MIGUEL ANGEL</t>
  </si>
  <si>
    <t>LM140146333</t>
  </si>
  <si>
    <t>LOPEZ DIAZ, EDUARDO JOSE</t>
  </si>
  <si>
    <t>LM120290441</t>
  </si>
  <si>
    <t>CHANAME CARMONA, CHARLES LUIS</t>
  </si>
  <si>
    <t>LM090310246</t>
  </si>
  <si>
    <t>YAN , JIANAN</t>
  </si>
  <si>
    <t>LM110309211</t>
  </si>
  <si>
    <t>TORRES , LUCIANNA MICHELL</t>
  </si>
  <si>
    <t>LM100222408</t>
  </si>
  <si>
    <t>ZELAYA MATAMOROS, GUILLERMO ARTURO</t>
  </si>
  <si>
    <t>LM130103922</t>
  </si>
  <si>
    <t>VARGAS , MICHAEL OSCAR</t>
  </si>
  <si>
    <t>LM120226722</t>
  </si>
  <si>
    <t>QUIROZ GUTIERREZ, FRED JIMMY</t>
  </si>
  <si>
    <t>LM130164715</t>
  </si>
  <si>
    <t>LINARES , MONICA JANETTE</t>
  </si>
  <si>
    <t>LM110289323</t>
  </si>
  <si>
    <t>PEREZ OCAÑA, MARIA DEL PILAR</t>
  </si>
  <si>
    <t>LM140138252</t>
  </si>
  <si>
    <t>OREJUELA GARCIA, CHRISTIAN DE LA CRUZ</t>
  </si>
  <si>
    <t>LM130040118</t>
  </si>
  <si>
    <t>GONZALEZ MARQUINA, FABIO ROGER</t>
  </si>
  <si>
    <t>LM100002815</t>
  </si>
  <si>
    <t>GHISLAIN , CYRIL MAXIME</t>
  </si>
  <si>
    <t>BLG</t>
  </si>
  <si>
    <t>LM100024751</t>
  </si>
  <si>
    <t>YI , CHUI CHI</t>
  </si>
  <si>
    <t>LM100071620</t>
  </si>
  <si>
    <t>DELGADO HERNANDEZ, CAROLINA</t>
  </si>
  <si>
    <t>LM100275919</t>
  </si>
  <si>
    <t>WILLIAMSON , GRAHAM WESLEY</t>
  </si>
  <si>
    <t>LM110258680</t>
  </si>
  <si>
    <t>PITA GARCIA, PAULA SHARON</t>
  </si>
  <si>
    <t>LM130233176</t>
  </si>
  <si>
    <t>ALVITEZ GARCIA, RUBEN EDUARDO</t>
  </si>
  <si>
    <t>LM130229257</t>
  </si>
  <si>
    <t>MORGENSTEIN , ANGELO</t>
  </si>
  <si>
    <t>LM110297286</t>
  </si>
  <si>
    <t>BLANES DONOSO, FRANCISCA LUISA</t>
  </si>
  <si>
    <t>LM120091518</t>
  </si>
  <si>
    <t>GORYN , JORGE JASON</t>
  </si>
  <si>
    <t>LM140282647</t>
  </si>
  <si>
    <t>PEREZ MONASTERIO, JOSE ALBERTO</t>
  </si>
  <si>
    <t>LM100155677</t>
  </si>
  <si>
    <t>SERRUYA , STEPHANIE</t>
  </si>
  <si>
    <t>LM110173348</t>
  </si>
  <si>
    <t>AMADEO RICCARDI, LAUTARO OSVALDO</t>
  </si>
  <si>
    <t>LM120221814</t>
  </si>
  <si>
    <t>HERNANDEZ ANGELES, ELIZABETH ELENA</t>
  </si>
  <si>
    <t>LM140058694</t>
  </si>
  <si>
    <t>BUDDE , ELIZABETH ANGELA</t>
  </si>
  <si>
    <t>LM140257300</t>
  </si>
  <si>
    <t>BERTOLINO , KRISTOFFER LOUIS</t>
  </si>
  <si>
    <t>LM140149316</t>
  </si>
  <si>
    <t>SARMIENTO BARRIENTOS, GUSTAVO ADOLFO</t>
  </si>
  <si>
    <t>LM100030071</t>
  </si>
  <si>
    <t>CHEN , DECHANG</t>
  </si>
  <si>
    <t>LM090305295</t>
  </si>
  <si>
    <t>TRAERIS , WADEE</t>
  </si>
  <si>
    <t>LM100275892</t>
  </si>
  <si>
    <t>ALFARO GARCIA, MAITE</t>
  </si>
  <si>
    <t>LM090315558</t>
  </si>
  <si>
    <t>SANTANDREU CARPI, ALAIN MARIE</t>
  </si>
  <si>
    <t>LM140106203</t>
  </si>
  <si>
    <t>ZAVALDI , ALESSIO ALBERTO</t>
  </si>
  <si>
    <t>LM090305926</t>
  </si>
  <si>
    <t>BARRIONUEVO , FERNANDO JAVIER</t>
  </si>
  <si>
    <t>LM110241619</t>
  </si>
  <si>
    <t>DULZAIDES LOPEZ, JAVIER</t>
  </si>
  <si>
    <t>LM130089314</t>
  </si>
  <si>
    <t>PACHECO GARCIA, JOSÉ ALEJANDRO</t>
  </si>
  <si>
    <t>LM090316334</t>
  </si>
  <si>
    <t>LOPEZ DE CUENTAS, YRENIS MARIA</t>
  </si>
  <si>
    <t>LM090294703</t>
  </si>
  <si>
    <t>PALACIO ABADIA DE GOACHET, GIANNA YANETH</t>
  </si>
  <si>
    <t>LM100272015</t>
  </si>
  <si>
    <t>PETIT VILLA, PEDRO ISMAEL</t>
  </si>
  <si>
    <t>LM100113573</t>
  </si>
  <si>
    <t>GONZALEZ DELGADO, NOEMI</t>
  </si>
  <si>
    <t>LM120277781</t>
  </si>
  <si>
    <t>QUISPE RODAS, REBECA</t>
  </si>
  <si>
    <t>LM140034426</t>
  </si>
  <si>
    <t>TAUSK CORDOVA, LESLY</t>
  </si>
  <si>
    <t>LM140132292</t>
  </si>
  <si>
    <t>APARICIO , ANTHONY JOSEPH</t>
  </si>
  <si>
    <t>LM110144283</t>
  </si>
  <si>
    <t>GIUSTI , RICARDO JAVIER</t>
  </si>
  <si>
    <t>LM140194679</t>
  </si>
  <si>
    <t>REQUENA ESCALONA, NELAYDIZ MARYLENA</t>
  </si>
  <si>
    <t>LM120060143</t>
  </si>
  <si>
    <t>VELA RUIZ, CHRISTIAN ALBERTO</t>
  </si>
  <si>
    <t>LM140276760</t>
  </si>
  <si>
    <t>VASQUEZ MOSCOL, ALBERTH MICHAEL</t>
  </si>
  <si>
    <t>LM130142915</t>
  </si>
  <si>
    <t>SKRABONJA DEL MOLINO, LUIS ANTONIO</t>
  </si>
  <si>
    <t>LM100020588</t>
  </si>
  <si>
    <t>RIZO MOLINA, GEORGE LUIS</t>
  </si>
  <si>
    <t>LM110315754</t>
  </si>
  <si>
    <t>ALFARO DONAYRES, CARLOS AUGUSTO</t>
  </si>
  <si>
    <t>LM120065280</t>
  </si>
  <si>
    <t>GARCIA WAGNER, PABLO</t>
  </si>
  <si>
    <t>LM140157338</t>
  </si>
  <si>
    <t>WANKEL , ALEXANDER PETER</t>
  </si>
  <si>
    <t>LM100257308</t>
  </si>
  <si>
    <t>LINARES , CARLA ANAELI</t>
  </si>
  <si>
    <t>LM110120154</t>
  </si>
  <si>
    <t>COLMENARES ACOSTA MADIEDO, JUAN GUILLERMO</t>
  </si>
  <si>
    <t>LM140108922</t>
  </si>
  <si>
    <t>PESSOLANO TAY, URSULA MARIALEJANDRA</t>
  </si>
  <si>
    <t>LM100047698</t>
  </si>
  <si>
    <t>MELGAR NAVARRO, MIHAIL DOMINGO</t>
  </si>
  <si>
    <t>LM120290479</t>
  </si>
  <si>
    <t>TUESTA TCHORNA, YAZEL TATIANA</t>
  </si>
  <si>
    <t>LM130105291</t>
  </si>
  <si>
    <t>HILL , STEVEN</t>
  </si>
  <si>
    <t>LM110120179</t>
  </si>
  <si>
    <t>COLMENARES ACOSTAMADIEDO, DIANA MARGARITA</t>
  </si>
  <si>
    <t>LM100001260</t>
  </si>
  <si>
    <t>SALAS SALAS, EFRAIN</t>
  </si>
  <si>
    <t>LM100084022</t>
  </si>
  <si>
    <t>GIANNATTASIO SARIC, FRANCESCA</t>
  </si>
  <si>
    <t>LM110020179</t>
  </si>
  <si>
    <t>MEJIAS FARINA, KELMY EDWARD</t>
  </si>
  <si>
    <t>LM110102129</t>
  </si>
  <si>
    <t>LM120273304</t>
  </si>
  <si>
    <t>BENITES , BARBARA DEBORA</t>
  </si>
  <si>
    <t>LM100243195</t>
  </si>
  <si>
    <t>ZHOU , YU</t>
  </si>
  <si>
    <t>LM140057714</t>
  </si>
  <si>
    <t>BEYLIE , MURIEL</t>
  </si>
  <si>
    <t>LM110213027</t>
  </si>
  <si>
    <t>DIAZ RODRIGUEZ, LAURA CAROLINA</t>
  </si>
  <si>
    <t>LM120297722</t>
  </si>
  <si>
    <t>UGARTE LIMER, ALEJANDRO</t>
  </si>
  <si>
    <t>LM140217610</t>
  </si>
  <si>
    <t>ESTUPIÑAN BARRANTES, FRANCISCO XAVIER</t>
  </si>
  <si>
    <t>LM130039005</t>
  </si>
  <si>
    <t>BALCAZAR , RITA CAROLINA</t>
  </si>
  <si>
    <t>LM100320987</t>
  </si>
  <si>
    <t>TORRES LIMA, SERGIO ESTEBAN</t>
  </si>
  <si>
    <t>LM120206842</t>
  </si>
  <si>
    <t>GOMEZ BENITO, JUAN CARLOS</t>
  </si>
  <si>
    <t>LM090283823</t>
  </si>
  <si>
    <t>LOAIZA LOZANO, MARIA MARCELA</t>
  </si>
  <si>
    <t>LM100064655</t>
  </si>
  <si>
    <t>INSAURRALDE , ISOLINA ANTONIA</t>
  </si>
  <si>
    <t>LM100316655</t>
  </si>
  <si>
    <t>CORDOVA AVALOS, SUYAY CELESTE</t>
  </si>
  <si>
    <t>LM090283803</t>
  </si>
  <si>
    <t>BAARDE FLORES, MAUREEN</t>
  </si>
  <si>
    <t>LM100170802</t>
  </si>
  <si>
    <t>ORIHUELA COLMENARES, JANET DEL VALLE</t>
  </si>
  <si>
    <t>LM100027616</t>
  </si>
  <si>
    <t>MEZARINA CONTRERAS, FIORELLA AILEN</t>
  </si>
  <si>
    <t>LM110072770</t>
  </si>
  <si>
    <t>PAREDES-PEREZ , LIDIA CAROLINA</t>
  </si>
  <si>
    <t>LM090316746</t>
  </si>
  <si>
    <t>ZAMBRANO MADRIGAL, BERTA ISABEL</t>
  </si>
  <si>
    <t>LM130175056</t>
  </si>
  <si>
    <t>GARCIA WAGNER, PEDRO JOSE</t>
  </si>
  <si>
    <t>LM120202702</t>
  </si>
  <si>
    <t>DEUSTUA RENOM, SOFIA</t>
  </si>
  <si>
    <t>LM100129173</t>
  </si>
  <si>
    <t>TAUSK CORDOVA, FERENK</t>
  </si>
  <si>
    <t>LM120076139</t>
  </si>
  <si>
    <t>LEONE ORTIZ, JHONATHAN ALEXANDER</t>
  </si>
  <si>
    <t>LM110197966</t>
  </si>
  <si>
    <t>VAISER NIEGO, JOEL</t>
  </si>
  <si>
    <t>LM130187098</t>
  </si>
  <si>
    <t>QUILCAT SUASNABAR, JONNATHAN BRIAN</t>
  </si>
  <si>
    <t>LM140144474</t>
  </si>
  <si>
    <t>PALOMINO PAREDES, ALBER ADRIAN</t>
  </si>
  <si>
    <t>LM130270634</t>
  </si>
  <si>
    <t>DERTEANO BEAS, MARIA ANGELICA</t>
  </si>
  <si>
    <t>LM110087255</t>
  </si>
  <si>
    <t>MOOR CAMACHO, DEBORAH MELISSA</t>
  </si>
  <si>
    <t>LM120226238</t>
  </si>
  <si>
    <t>HERRERA TORRES, GUSTAVO EDUARDO</t>
  </si>
  <si>
    <t>LM130150383</t>
  </si>
  <si>
    <t>SANTOS CAPERA, WILSON ALDEMAR</t>
  </si>
  <si>
    <t>LM120305004</t>
  </si>
  <si>
    <t>PETRONIO , STEFANIA ANNA</t>
  </si>
  <si>
    <t>LM110277585</t>
  </si>
  <si>
    <t>HERNANDEZ RANGEL, EDILBERTO JESUS</t>
  </si>
  <si>
    <t>LM100212112</t>
  </si>
  <si>
    <t>JIANG , WENWEI</t>
  </si>
  <si>
    <t>LM100039220</t>
  </si>
  <si>
    <t>DURAND , RODRIGO CESAR</t>
  </si>
  <si>
    <t>LM100023815</t>
  </si>
  <si>
    <t>LOPEZ , CARLOS GABRIEL</t>
  </si>
  <si>
    <t>LM130176663</t>
  </si>
  <si>
    <t>MATOS COLIN, ROBERTO ALONSO</t>
  </si>
  <si>
    <t>LM120219486</t>
  </si>
  <si>
    <t>LOPEZ FERNANDEZ, MARIA DE LAS MERCEDES</t>
  </si>
  <si>
    <t>LM100270270</t>
  </si>
  <si>
    <t>SAFADARAN SAHIH, NEDA</t>
  </si>
  <si>
    <t>LM110213581</t>
  </si>
  <si>
    <t>GOMEZ MENDOZA, DANIEL ALEJANDRO</t>
  </si>
  <si>
    <t>LM130167692</t>
  </si>
  <si>
    <t>ACHA CARRION, FRANCIS ERNESTO</t>
  </si>
  <si>
    <t>LM140039449</t>
  </si>
  <si>
    <t>CHAVEZ COLMENARES, MARYORI BELL DEL VALLE</t>
  </si>
  <si>
    <t>LM140220249</t>
  </si>
  <si>
    <t>GUISANDES LOPEZ, JOSE MIGUEL</t>
  </si>
  <si>
    <t>LM090286809</t>
  </si>
  <si>
    <t>BRUNNER  , PAUL CHRISTIAN</t>
  </si>
  <si>
    <t>LM140272637</t>
  </si>
  <si>
    <t>BARONI , STEFANY RENATA MARIA</t>
  </si>
  <si>
    <t>LM130184843</t>
  </si>
  <si>
    <t>JEREZ PERAZZO, TAMARA</t>
  </si>
  <si>
    <t>LM100052114</t>
  </si>
  <si>
    <t>GRESS , OLIVIER JEAN CAMILLE</t>
  </si>
  <si>
    <t>LM120014105</t>
  </si>
  <si>
    <t>YULI SIBILLE, GIORGIO JEMEL</t>
  </si>
  <si>
    <t>LM140122620</t>
  </si>
  <si>
    <t>NASRALLA , JUSTIN MICHAEL</t>
  </si>
  <si>
    <t>LM140207466</t>
  </si>
  <si>
    <t>RUANO GALINDO, ROSA ELENA</t>
  </si>
  <si>
    <t>LM130040316</t>
  </si>
  <si>
    <t>LECCIONES FLORES, IRMA SAMANTA</t>
  </si>
  <si>
    <t>LM100056066</t>
  </si>
  <si>
    <t>BLANCO ANTUÑA, FRANCISCO JOSE</t>
  </si>
  <si>
    <t>LM120193197</t>
  </si>
  <si>
    <t>ULLOA , ADRIANA MARIA</t>
  </si>
  <si>
    <t>LM100236695</t>
  </si>
  <si>
    <t>ANINAT FARFAN, PAMELA CYNTHIA</t>
  </si>
  <si>
    <t>LM130303917</t>
  </si>
  <si>
    <t>CARUSO ALVARADO, ANGELA</t>
  </si>
  <si>
    <t>LM100024959</t>
  </si>
  <si>
    <t>GIL RIVERA, AMAURY</t>
  </si>
  <si>
    <t>LM090303855</t>
  </si>
  <si>
    <t>GARCIA ROQUE, ZOE BARBARA</t>
  </si>
  <si>
    <t>LM100065395</t>
  </si>
  <si>
    <t>PRENDES GUARDIOLA, MANUEL JACINTO</t>
  </si>
  <si>
    <t>LM120107628</t>
  </si>
  <si>
    <t>PONCE RUIZ, LUIS ALBERTO</t>
  </si>
  <si>
    <t>LM100200251</t>
  </si>
  <si>
    <t>GRILLO , CRISTINA</t>
  </si>
  <si>
    <t>LM140102714</t>
  </si>
  <si>
    <t>MOYA GARCIA, SMAILING</t>
  </si>
  <si>
    <t>LM130245882</t>
  </si>
  <si>
    <t>LM140177963</t>
  </si>
  <si>
    <t>DE WAAL , NICHOLAS</t>
  </si>
  <si>
    <t>LM120012136</t>
  </si>
  <si>
    <t>BATISTA DEL CARMEN, GRABIEL</t>
  </si>
  <si>
    <t>LM130280909</t>
  </si>
  <si>
    <t>CHEHAB , MARIA FLORENCIA</t>
  </si>
  <si>
    <t>LM140140520</t>
  </si>
  <si>
    <t>MASI , RONALD THOMAS</t>
  </si>
  <si>
    <t>LM100209939</t>
  </si>
  <si>
    <t>VAN TOL , REMY MARTIJN</t>
  </si>
  <si>
    <t>LM110210474</t>
  </si>
  <si>
    <t>DRAKE , BARBARA RUTH</t>
  </si>
  <si>
    <t>LM130121505</t>
  </si>
  <si>
    <t>BURGOS HARO, JUAN JOSE</t>
  </si>
  <si>
    <t>LM100183333</t>
  </si>
  <si>
    <t>BATISTA DOS SANTOS, JOACI</t>
  </si>
  <si>
    <t>LM110161816</t>
  </si>
  <si>
    <t>STELLA , SANDRA ELIZABETH</t>
  </si>
  <si>
    <t>LM130225413</t>
  </si>
  <si>
    <t>CORDOBA GOMEZ, BERNARDO</t>
  </si>
  <si>
    <t>LM120245967</t>
  </si>
  <si>
    <t>BAYER , ANGELA MARIE</t>
  </si>
  <si>
    <t>LM100079858</t>
  </si>
  <si>
    <t>PARRAGA RAMIREZ, JOSE LUIS</t>
  </si>
  <si>
    <t>LM100013514</t>
  </si>
  <si>
    <t>RAYS EL MINA , MOHAMAD</t>
  </si>
  <si>
    <t>LM120134845</t>
  </si>
  <si>
    <t>BOSELLI , BRUNO SECONDO</t>
  </si>
  <si>
    <t>LM130168222</t>
  </si>
  <si>
    <t>SOSA SANTANA, MICHAEL</t>
  </si>
  <si>
    <t>LM110068884</t>
  </si>
  <si>
    <t>NUÑEZ , YUSLEYBY DEL VALLE</t>
  </si>
  <si>
    <t>LM110012098</t>
  </si>
  <si>
    <t>ROSABAL LEON, ABEL</t>
  </si>
  <si>
    <t>LM100244381</t>
  </si>
  <si>
    <t>ABREU MOREJON, ADISBEL</t>
  </si>
  <si>
    <t>LM120099306</t>
  </si>
  <si>
    <t>AVENDAÑO ARIAS, SANDRA</t>
  </si>
  <si>
    <t>LM120100088</t>
  </si>
  <si>
    <t>PAVLOVA , TATYANA</t>
  </si>
  <si>
    <t>LM120048863</t>
  </si>
  <si>
    <t>NOORI , RAMI RIYADH NOORI</t>
  </si>
  <si>
    <t>LM100274054</t>
  </si>
  <si>
    <t>RAGUCCI , CARMINE</t>
  </si>
  <si>
    <t>LM100268861</t>
  </si>
  <si>
    <t>GUERRERO ALVIAREZ, YOLY MARISOL</t>
  </si>
  <si>
    <t>LM090303321</t>
  </si>
  <si>
    <t>FERNANDES , LILIANA DA CUNHA</t>
  </si>
  <si>
    <t>ANG</t>
  </si>
  <si>
    <t>LM120244575</t>
  </si>
  <si>
    <t>TORRADO TORRADO, NANCY STELLA</t>
  </si>
  <si>
    <t>LM120240830</t>
  </si>
  <si>
    <t>ROCABINO , JORGE MIGUEL</t>
  </si>
  <si>
    <t>LM140181103</t>
  </si>
  <si>
    <t>FIGUEROA ROSADO, RUTH NOEMI</t>
  </si>
  <si>
    <t>LM100209860</t>
  </si>
  <si>
    <t>PEÑA RUILOVA, ESTEBAN FERNANDO</t>
  </si>
  <si>
    <t>LM110283403</t>
  </si>
  <si>
    <t>WURSCH , BERTRAND</t>
  </si>
  <si>
    <t>LM100043918</t>
  </si>
  <si>
    <t>BARRIOS LARIOS, LINDA ESPERANZA</t>
  </si>
  <si>
    <t>LM110082355</t>
  </si>
  <si>
    <t>SALAZAR SOLER, MARCELA</t>
  </si>
  <si>
    <t>LM110148188</t>
  </si>
  <si>
    <t>GARCIA , DANIEL</t>
  </si>
  <si>
    <t>LM130180916</t>
  </si>
  <si>
    <t>VON WEDEMEYER GEB SCHLEDERER, MONIKA EDITHA</t>
  </si>
  <si>
    <t>LM100174730</t>
  </si>
  <si>
    <t>VILLARROEL ROSALES, VANESSA YANIR</t>
  </si>
  <si>
    <t>LM110297670</t>
  </si>
  <si>
    <t>REYNOLDS , KENNETH ALLAN</t>
  </si>
  <si>
    <t>LM120275595</t>
  </si>
  <si>
    <t>ARGUETA GONZALEZ, CINDY JOSEFA</t>
  </si>
  <si>
    <t>LM130051760</t>
  </si>
  <si>
    <t>RAISI , ENRICO</t>
  </si>
  <si>
    <t>LM100296958</t>
  </si>
  <si>
    <t>VALDES DOMINGUEZ, MARIA DE LA CARIDAD</t>
  </si>
  <si>
    <t>LM100152181</t>
  </si>
  <si>
    <t>LARSEN , JENS CHRISTIAN</t>
  </si>
  <si>
    <t>LM140051568</t>
  </si>
  <si>
    <t>ESCALANTE AGUIRRE, ENRIQUE</t>
  </si>
  <si>
    <t>LM100027353</t>
  </si>
  <si>
    <t>BEJARANO RODRIGUEZ, NOHORA ESPERANZA</t>
  </si>
  <si>
    <t>LM110273646</t>
  </si>
  <si>
    <t>VILLARREAL , RICARDO HEBER</t>
  </si>
  <si>
    <t>LM110094661</t>
  </si>
  <si>
    <t>DENIS ABRAHAM, DENIS</t>
  </si>
  <si>
    <t>LM130036482</t>
  </si>
  <si>
    <t>MARTINA , LAURA RAQUEL</t>
  </si>
  <si>
    <t>LM130211952</t>
  </si>
  <si>
    <t>CASTRO LIMA, PAULO MARCOS</t>
  </si>
  <si>
    <t>LM090297076</t>
  </si>
  <si>
    <t>DEL TORO BATISTA, JULIO CARLOS</t>
  </si>
  <si>
    <t>LM100282636</t>
  </si>
  <si>
    <t>MCKITTING , BRIAN</t>
  </si>
  <si>
    <t>LM110020342</t>
  </si>
  <si>
    <t>CURIEL MARTINEZ, ELVIRA ESPERANZA</t>
  </si>
  <si>
    <t>LM100173405</t>
  </si>
  <si>
    <t>ESQUIVEL , NATALIA ANDREA</t>
  </si>
  <si>
    <t>LM130296101</t>
  </si>
  <si>
    <t>JÄRLIND , HANS STIG</t>
  </si>
  <si>
    <t>LM100119452</t>
  </si>
  <si>
    <t>AREIZA RIOS, FABIO HUMBERTO</t>
  </si>
  <si>
    <t>LM110263397</t>
  </si>
  <si>
    <t>PINILLA CAMARGO, ORLANDO</t>
  </si>
  <si>
    <t>LM110300830</t>
  </si>
  <si>
    <t>RODRIGUEZ MONTEIRA, FERNANDO</t>
  </si>
  <si>
    <t>LM110143404</t>
  </si>
  <si>
    <t>ALBERTINI POEY, JESUS</t>
  </si>
  <si>
    <t>LM100206379</t>
  </si>
  <si>
    <t>LAMBELET , DANIEL</t>
  </si>
  <si>
    <t>LM140293719</t>
  </si>
  <si>
    <t>LÖFFEL , WERNER</t>
  </si>
  <si>
    <t>LM090300818</t>
  </si>
  <si>
    <t>DAL MUT , SERGIO</t>
  </si>
  <si>
    <t>LM130112395</t>
  </si>
  <si>
    <t>LM120141345</t>
  </si>
  <si>
    <t>SCURRAH , MARTIN JOHN</t>
  </si>
  <si>
    <t>LM130024902</t>
  </si>
  <si>
    <t>RUIZ OJEDA, ALMA DELIA</t>
  </si>
  <si>
    <t>LM090296045</t>
  </si>
  <si>
    <t>MERO ROCA, TANYA NARCISA</t>
  </si>
  <si>
    <t>LM100298255</t>
  </si>
  <si>
    <t>PADILLA BAUTISTA, BENJAMIN</t>
  </si>
  <si>
    <t>LM120028959</t>
  </si>
  <si>
    <t>LAHENEY , GERARD PETER</t>
  </si>
  <si>
    <t>LM120301712</t>
  </si>
  <si>
    <t>LITVAK , MARIA EUGENIA</t>
  </si>
  <si>
    <t>LM120150082</t>
  </si>
  <si>
    <t>RUSSO , COSIMO</t>
  </si>
  <si>
    <t>LM120057324</t>
  </si>
  <si>
    <t>BERMUDEZ ERAZO, CLAUDIA NOEMI</t>
  </si>
  <si>
    <t>LM110082359</t>
  </si>
  <si>
    <t>CASADO ALONSO, ALBERTO</t>
  </si>
  <si>
    <t>LM100062893</t>
  </si>
  <si>
    <t>CHEN , BAOJIN</t>
  </si>
  <si>
    <t>LM110253538</t>
  </si>
  <si>
    <t>RODRIGUEZ CARDOZO, CATERINE</t>
  </si>
  <si>
    <t>LM120050108</t>
  </si>
  <si>
    <t>ALT , ANTONIO</t>
  </si>
  <si>
    <t>LM100078304</t>
  </si>
  <si>
    <t>REYMONDON , CHRYSTEL MARIE JEANNE</t>
  </si>
  <si>
    <t>LM140267022</t>
  </si>
  <si>
    <t>DE PABLO IROA, MIGUEL ANGEL</t>
  </si>
  <si>
    <t>LM100129270</t>
  </si>
  <si>
    <t>OLCHOWA , TAMARA</t>
  </si>
  <si>
    <t>LM090310197</t>
  </si>
  <si>
    <t>TABAREZ , CARLOS ALBERTO</t>
  </si>
  <si>
    <t>LM110010948</t>
  </si>
  <si>
    <t>LUKACS , ROBERT</t>
  </si>
  <si>
    <t>LM110188372</t>
  </si>
  <si>
    <t>RUBAGOTTI , FABRIZIO</t>
  </si>
  <si>
    <t>LM120284199</t>
  </si>
  <si>
    <t>ORTEGA , BERNARDINO</t>
  </si>
  <si>
    <t>LM130253255</t>
  </si>
  <si>
    <t>GRAVIE TERON, ISABEL GEORGINA</t>
  </si>
  <si>
    <t>LM110158903</t>
  </si>
  <si>
    <t>MIGUEZ ESCADA, LUIS CARLOS</t>
  </si>
  <si>
    <t>LM090309754</t>
  </si>
  <si>
    <t>LOPEZ HARKSEN, MARIA DEL CARMEN GRACIELA</t>
  </si>
  <si>
    <t>LM130181896</t>
  </si>
  <si>
    <t>ZAMBRANO ZAMBRANO, EDISON JAVIER</t>
  </si>
  <si>
    <t>LM120099328</t>
  </si>
  <si>
    <t>GUIMARAES LEITE, DIANARA</t>
  </si>
  <si>
    <t>LM110144680</t>
  </si>
  <si>
    <t>ASALLAS LEDERMAN, ADRIAN</t>
  </si>
  <si>
    <t>LM100132125</t>
  </si>
  <si>
    <t>FLORES QUIROZ, JUAN MANUEL</t>
  </si>
  <si>
    <t>LM120220029</t>
  </si>
  <si>
    <t>SEABRA ROJAS, VANESSA</t>
  </si>
  <si>
    <t>LM120091127</t>
  </si>
  <si>
    <t>O CONNELL , KATHLEEN ANN</t>
  </si>
  <si>
    <t>LM100207648</t>
  </si>
  <si>
    <t>HIDALGO VEGA, CELIA PIEDAD</t>
  </si>
  <si>
    <t>LM100271848</t>
  </si>
  <si>
    <t>RIOS ARAMAYO ALBRISI, JORGE ANTONIO</t>
  </si>
  <si>
    <t>LM120108821</t>
  </si>
  <si>
    <t>PALACIO FORCAT, JAIME</t>
  </si>
  <si>
    <t>LM110089198</t>
  </si>
  <si>
    <t>RUIZ DIEZ, FLORENCIO</t>
  </si>
  <si>
    <t>LM090273387</t>
  </si>
  <si>
    <t>BAYER  , GARY LEROY</t>
  </si>
  <si>
    <t>LM140128341</t>
  </si>
  <si>
    <t>PACHECO , PAUL AMERICO</t>
  </si>
  <si>
    <t>LM100266521</t>
  </si>
  <si>
    <t>BELLIARD SORIANO, ROBINSON LUIS</t>
  </si>
  <si>
    <t>LM120265869</t>
  </si>
  <si>
    <t>VARGAS HERRERA, JUANA INES</t>
  </si>
  <si>
    <t>LM120228275</t>
  </si>
  <si>
    <t>MENDOZA CASUPA, MARIA JOVITA</t>
  </si>
  <si>
    <t>LM140006180</t>
  </si>
  <si>
    <t>CUAN CARRIZO, NANCY ESTHER</t>
  </si>
  <si>
    <t>LM100085509</t>
  </si>
  <si>
    <t>DÜNNER , ANDRE ROBERT</t>
  </si>
  <si>
    <t>LM140187390</t>
  </si>
  <si>
    <t>AQUINO LEPPLAID, DOUGLAS JESUS</t>
  </si>
  <si>
    <t>LM110051240</t>
  </si>
  <si>
    <t>GOHOL CAÑONIO, LEONIDA</t>
  </si>
  <si>
    <t>LM110192827</t>
  </si>
  <si>
    <t>GREIGE , DARINE MICHEL</t>
  </si>
  <si>
    <t>LM130109953</t>
  </si>
  <si>
    <t>TRIAS GONZALEZ, JOSE EDUARDO</t>
  </si>
  <si>
    <t>LM110311757</t>
  </si>
  <si>
    <t>LORENTZOS , PRODROMOS</t>
  </si>
  <si>
    <t>LM120288799</t>
  </si>
  <si>
    <t>PEREIRA CAMPOS, ALICIA</t>
  </si>
  <si>
    <t>LM110078366</t>
  </si>
  <si>
    <t>LM140163063</t>
  </si>
  <si>
    <t>MARTIN MONTILLA, ROCIO DEL PILAR</t>
  </si>
  <si>
    <t>LM100194764</t>
  </si>
  <si>
    <t>RODRIGUEZ MARZO, ISMAEL</t>
  </si>
  <si>
    <t>LM140095335</t>
  </si>
  <si>
    <t>CHANCI RENDON, CINDY VANESSA</t>
  </si>
  <si>
    <t>LM100031834</t>
  </si>
  <si>
    <t>IVANOVA , YOVITA PETROVA</t>
  </si>
  <si>
    <t>LM100064940</t>
  </si>
  <si>
    <t>RODRIGUEZ PAZOS, RAMON ANDRES</t>
  </si>
  <si>
    <t>LM090300253</t>
  </si>
  <si>
    <t>STROMBECK , CARLA JOY</t>
  </si>
  <si>
    <t>LM100135350</t>
  </si>
  <si>
    <t>FELICE , NICOLA</t>
  </si>
  <si>
    <t>LM090282824</t>
  </si>
  <si>
    <t>DAI , YILONG</t>
  </si>
  <si>
    <t>LM110062710</t>
  </si>
  <si>
    <t>ARROYO SANCHEZ, ARTURO</t>
  </si>
  <si>
    <t>LM120232274</t>
  </si>
  <si>
    <t>POMENTI , ANTIMO</t>
  </si>
  <si>
    <t>LM100295355</t>
  </si>
  <si>
    <t>STERNBERG PERUGGIA, LUIS MATIAS</t>
  </si>
  <si>
    <t>LM120156647</t>
  </si>
  <si>
    <t>GUTIERREZ GARCIA, LEONILA</t>
  </si>
  <si>
    <t>LM120028371</t>
  </si>
  <si>
    <t>PEREZ PAZ, JESUS</t>
  </si>
  <si>
    <t>LM120062347</t>
  </si>
  <si>
    <t>HOLGUIN MORALES, LUCILA GIOMAR</t>
  </si>
  <si>
    <t>LM110267533</t>
  </si>
  <si>
    <t>SEVERINO , MARTIN MIGUEL</t>
  </si>
  <si>
    <t>LM140219933</t>
  </si>
  <si>
    <t>JIMENEZ DUEÑAS, MIGUEL ANGEL</t>
  </si>
  <si>
    <t>LM100013953</t>
  </si>
  <si>
    <t>TRINIDAD ARMENTA, ALMA DANIELA</t>
  </si>
  <si>
    <t>LM110150055</t>
  </si>
  <si>
    <t>DORACI DOS SANTOS DE PAULA, FERNANDO</t>
  </si>
  <si>
    <t>LM100003783</t>
  </si>
  <si>
    <t>LUPU , FLORIN</t>
  </si>
  <si>
    <t>LM110283142</t>
  </si>
  <si>
    <t>MARTINEZ ROMERO, SANDRA MILENA</t>
  </si>
  <si>
    <t>LM090272758</t>
  </si>
  <si>
    <t>SZOBONYA , ISTVAN</t>
  </si>
  <si>
    <t>LM100159827</t>
  </si>
  <si>
    <t>MOSCA , MICHELE</t>
  </si>
  <si>
    <t>LM120201258</t>
  </si>
  <si>
    <t>CUSTODIO DE BENDEZU, ROSALBA</t>
  </si>
  <si>
    <t>LM140241716</t>
  </si>
  <si>
    <t>SANCHEZ GONZALEZ, ERIKA AKXELI</t>
  </si>
  <si>
    <t>LM120104734</t>
  </si>
  <si>
    <t>FOSSATI , FABIO</t>
  </si>
  <si>
    <t>LM140166469</t>
  </si>
  <si>
    <t>FARIAS DONOSO, KAREN JOVANNA</t>
  </si>
  <si>
    <t>LM120123420</t>
  </si>
  <si>
    <t>GUTIERREZ RIVERA, LUIS ALBERTO</t>
  </si>
  <si>
    <t>LM130144173</t>
  </si>
  <si>
    <t>FERNANDES DE OLIVEIRA UGARTE, JOSE</t>
  </si>
  <si>
    <t>LM120272456</t>
  </si>
  <si>
    <t>HEIJSTER , PETRUS ADRIANUS MARIA</t>
  </si>
  <si>
    <t>LM120151420</t>
  </si>
  <si>
    <t>HERRERA RIVAS, JANNETH ALEXANDRA</t>
  </si>
  <si>
    <t>LM100221443</t>
  </si>
  <si>
    <t>CARBONELL FREGOLA, LUIS</t>
  </si>
  <si>
    <t>LM120051296</t>
  </si>
  <si>
    <t>LEONARD , PAUL GERARD</t>
  </si>
  <si>
    <t>LM100256754</t>
  </si>
  <si>
    <t>SILES GUARDIA, RAUL</t>
  </si>
  <si>
    <t>LM140107221</t>
  </si>
  <si>
    <t>BERTRAND , PATRICK PAUL HENRI</t>
  </si>
  <si>
    <t>LM140177277</t>
  </si>
  <si>
    <t>EZCURRA GURIDI, JESUS MARIA</t>
  </si>
  <si>
    <t>LM090274695</t>
  </si>
  <si>
    <t>ALEMAN ACOSTA, ROBERTO</t>
  </si>
  <si>
    <t>LM110221986</t>
  </si>
  <si>
    <t>MACHADO REYES, ROBERTO MIGUEL</t>
  </si>
  <si>
    <t>LM100225595</t>
  </si>
  <si>
    <t>ULMER , CAMILLE EUGENE FLORIAN</t>
  </si>
  <si>
    <t>LM120031620</t>
  </si>
  <si>
    <t>GIL GUERRERO, SANDRA MORAIMA</t>
  </si>
  <si>
    <t>LM110136763</t>
  </si>
  <si>
    <t>PISCO DALEMAN, ANDREA</t>
  </si>
  <si>
    <t>LM110192840</t>
  </si>
  <si>
    <t>PEREZ REYES, DANIEL</t>
  </si>
  <si>
    <t>LM100298274</t>
  </si>
  <si>
    <t>ALONSO ORDIERES, RAFAEL</t>
  </si>
  <si>
    <t>LM120176121</t>
  </si>
  <si>
    <t>JANSSON , JANE MARIETTE</t>
  </si>
  <si>
    <t>LM100257392</t>
  </si>
  <si>
    <t>LEVA , MAURIZIO</t>
  </si>
  <si>
    <t>LM120085049</t>
  </si>
  <si>
    <t>UREÑA SALVATIERRA, MARILIA GABRIELA</t>
  </si>
  <si>
    <t>LM120028782</t>
  </si>
  <si>
    <t>PERDOMO RUEDA, ALDEMAR ANDRES</t>
  </si>
  <si>
    <t>LM100243706</t>
  </si>
  <si>
    <t>ABUBAKIROVA , RENATA</t>
  </si>
  <si>
    <t>KRG</t>
  </si>
  <si>
    <t>LM110288308</t>
  </si>
  <si>
    <t>VROLIJK , THEODULO ISIDORO</t>
  </si>
  <si>
    <t>LM120121278</t>
  </si>
  <si>
    <t>PADILLA CRESPO, RENE DUNIA</t>
  </si>
  <si>
    <t>LM100164881</t>
  </si>
  <si>
    <t>GOMEZ CASAS, MARIA EDILMA</t>
  </si>
  <si>
    <t>LM100221450</t>
  </si>
  <si>
    <t>TANIGUCHI , GLORIA</t>
  </si>
  <si>
    <t>LM120260412</t>
  </si>
  <si>
    <t>GARRIDO ARRIAGADA, MARCELO FERNANDO</t>
  </si>
  <si>
    <t>LM110111174</t>
  </si>
  <si>
    <t>MARTINEZ CANTILLO, EUCARIS ESTHER</t>
  </si>
  <si>
    <t>LM100229190</t>
  </si>
  <si>
    <t>LOZADA MENA, BETO ORLANDO</t>
  </si>
  <si>
    <t>LM120201317</t>
  </si>
  <si>
    <t>MANCERA MARTINEZ, MABEL PATRICIA</t>
  </si>
  <si>
    <t>LM100300373</t>
  </si>
  <si>
    <t>DOS SANTOS , ANDRE LUIS</t>
  </si>
  <si>
    <t>LM130275898</t>
  </si>
  <si>
    <t>LIU , DONG</t>
  </si>
  <si>
    <t>LM100083161</t>
  </si>
  <si>
    <t>CAPDEVILA GARCIA, ALBERTO</t>
  </si>
  <si>
    <t>LM100027502</t>
  </si>
  <si>
    <t>LAPSHINA , SVETLANA</t>
  </si>
  <si>
    <t>LM110082350</t>
  </si>
  <si>
    <t>DUQUE GARTNER, MONICA</t>
  </si>
  <si>
    <t>LM140225597</t>
  </si>
  <si>
    <t>BALTAZAR COPA, MARIA ISABEL</t>
  </si>
  <si>
    <t>LM110217164</t>
  </si>
  <si>
    <t>BOBKO DE CASTILLO, GANNA</t>
  </si>
  <si>
    <t>LM110098210</t>
  </si>
  <si>
    <t>TOIRAC VEGA, TATIANA</t>
  </si>
  <si>
    <t>LM100048548</t>
  </si>
  <si>
    <t>RESTREPO TOBON, ANA EUGENIA</t>
  </si>
  <si>
    <t>LM100079523</t>
  </si>
  <si>
    <t>LLORENTE , MONICA ADRIANA</t>
  </si>
  <si>
    <t>LM120023302</t>
  </si>
  <si>
    <t>PERALTA MORALES, ROLANDO DIONEL</t>
  </si>
  <si>
    <t>LM140127458</t>
  </si>
  <si>
    <t>LM130158665</t>
  </si>
  <si>
    <t>GARCIA LLARENA, JUAN</t>
  </si>
  <si>
    <t>LM120074973</t>
  </si>
  <si>
    <t>PINCAY LOPEZ, LILIAM MIRTHA</t>
  </si>
  <si>
    <t>LM090314827</t>
  </si>
  <si>
    <t>CARBAYO , JORGE</t>
  </si>
  <si>
    <t>LM110272435</t>
  </si>
  <si>
    <t>HAGER , DAMIAN ANDREW</t>
  </si>
  <si>
    <t>LM120006072</t>
  </si>
  <si>
    <t>OJEDA JIMENEZ, ALIX YANIRA</t>
  </si>
  <si>
    <t>LM120141009</t>
  </si>
  <si>
    <t>SALINAS DE CONDORI, MARIA LILIAN</t>
  </si>
  <si>
    <t>LM100045917</t>
  </si>
  <si>
    <t>BANEGAS PIÑA, MARIA GLADIS DE JESUS</t>
  </si>
  <si>
    <t>LM120057693</t>
  </si>
  <si>
    <t>BOLIVAR ALVAREZ, JOHAN DAVID</t>
  </si>
  <si>
    <t>LM090297701</t>
  </si>
  <si>
    <t>SAAVEDRA SANHUEZA, JUANA DEL CARMEN</t>
  </si>
  <si>
    <t>LM100083010</t>
  </si>
  <si>
    <t>RIAÑO MORA, MARIA AYDEE</t>
  </si>
  <si>
    <t>LM130202766</t>
  </si>
  <si>
    <t>PAZ , TANIA MARCELA</t>
  </si>
  <si>
    <t>LM120128631</t>
  </si>
  <si>
    <t>VALENCIA CEVALLOS, NANCY ELVIRA</t>
  </si>
  <si>
    <t>LM120074980</t>
  </si>
  <si>
    <t>BAPTISTA GOMES, NANCY</t>
  </si>
  <si>
    <t>LM120147041</t>
  </si>
  <si>
    <t>RUDDELL , JEREMY O´NEIL</t>
  </si>
  <si>
    <t>LM130095661</t>
  </si>
  <si>
    <t>TRENTIN , NATHALIE KARINE</t>
  </si>
  <si>
    <t>LM110237102</t>
  </si>
  <si>
    <t>MENDOZA GONZALEZ, JOSEFINA</t>
  </si>
  <si>
    <t>LM100182695</t>
  </si>
  <si>
    <t>HERRERA ROSADO, ANA DEL ROCIO</t>
  </si>
  <si>
    <t>LM120125664</t>
  </si>
  <si>
    <t>CODA TONIONE , GIORGIO</t>
  </si>
  <si>
    <t>LM130089164</t>
  </si>
  <si>
    <t>FAROOQI , MUHAMMAD AHMED</t>
  </si>
  <si>
    <t>LM120121616</t>
  </si>
  <si>
    <t>FINLEY JR , ARNOLD RUDOLPH</t>
  </si>
  <si>
    <t>LM090314008</t>
  </si>
  <si>
    <t>HICHRI  , SABRI</t>
  </si>
  <si>
    <t>LM120134603</t>
  </si>
  <si>
    <t>LEOTTA , GIOVAMBATTISTA</t>
  </si>
  <si>
    <t>LM090309171</t>
  </si>
  <si>
    <t>CAICEDO MONTOYA, ORLANDO</t>
  </si>
  <si>
    <t>LM110150062</t>
  </si>
  <si>
    <t>MOGHADDAM , SUSSAN</t>
  </si>
  <si>
    <t>LM120154893</t>
  </si>
  <si>
    <t>CEVALLOS CHAVEZ, MANUEL EFREN</t>
  </si>
  <si>
    <t>LM110198253</t>
  </si>
  <si>
    <t>RANCINI , ALBERTO</t>
  </si>
  <si>
    <t>LM130168775</t>
  </si>
  <si>
    <t>KAZERANI , MASOUD</t>
  </si>
  <si>
    <t>LM140130295</t>
  </si>
  <si>
    <t>ZAMBRANO BAREN, CARLOS XAVIER</t>
  </si>
  <si>
    <t>LM110196145</t>
  </si>
  <si>
    <t>CUQ , ANNE MARIE MICHELE GENEVIEVE</t>
  </si>
  <si>
    <t>LM110011489</t>
  </si>
  <si>
    <t>VAZQUEZ ., CHRISTIAN ADRIAN</t>
  </si>
  <si>
    <t>LM100045881</t>
  </si>
  <si>
    <t>ACOSTA MOLINARES, DANELLA MARGARITA</t>
  </si>
  <si>
    <t>LM120294025</t>
  </si>
  <si>
    <t>RUSSO FLORES, ANDREA PAOLA</t>
  </si>
  <si>
    <t>LM100106314</t>
  </si>
  <si>
    <t>GRIGORAS , MARIUS IULIAN</t>
  </si>
  <si>
    <t>LM120006071</t>
  </si>
  <si>
    <t>ROJAS ARTEAGA, JOSE LUIS</t>
  </si>
  <si>
    <t>LM100184622</t>
  </si>
  <si>
    <t>RAMIREZ BRACHO, ELIANA ALEJANDRA</t>
  </si>
  <si>
    <t>LM100249805</t>
  </si>
  <si>
    <t>AGUILERA BORGES, ALEXIS</t>
  </si>
  <si>
    <t>LM140092688</t>
  </si>
  <si>
    <t>CHARON , LOUIS MARIE PIERRE</t>
  </si>
  <si>
    <t>LM100263247</t>
  </si>
  <si>
    <t>RODRIGUEZ GRANILLO, MARIO ANDRES</t>
  </si>
  <si>
    <t>LM110039296</t>
  </si>
  <si>
    <t>POLO POLO, BARBARITA ISABEL</t>
  </si>
  <si>
    <t>LM100296152</t>
  </si>
  <si>
    <t>SERRUYA , LEON MICHEL</t>
  </si>
  <si>
    <t>LM130028068</t>
  </si>
  <si>
    <t>DEL VILLAR DE ALARCON, SARA HIPATIA</t>
  </si>
  <si>
    <t>LM100220249</t>
  </si>
  <si>
    <t>CHANGIR NARANJO, YURIMAR DEL CARMEN</t>
  </si>
  <si>
    <t>LM120200188</t>
  </si>
  <si>
    <t>RODRIGUEZ CHAVIANO, DAULYS</t>
  </si>
  <si>
    <t>LM100106969</t>
  </si>
  <si>
    <t>SANCHEZ VIVAS, ELITZA ZULEIMA</t>
  </si>
  <si>
    <t>LM100098416</t>
  </si>
  <si>
    <t>MUHAMMAD  , USMAN</t>
  </si>
  <si>
    <t>LM110120487</t>
  </si>
  <si>
    <t>GARCIA MARTINEZ, MARIA ERNESTINA</t>
  </si>
  <si>
    <t>LM130022012</t>
  </si>
  <si>
    <t>RAMIREZ QUINTERO, IMBIOLDO DE JESUS</t>
  </si>
  <si>
    <t>LM100031972</t>
  </si>
  <si>
    <t>PRAT BEDOYA, LIDIA MARIA</t>
  </si>
  <si>
    <t>LM110186721</t>
  </si>
  <si>
    <t>MORALES LOPEZ, FREDDY ALBERTO</t>
  </si>
  <si>
    <t>LM110213219</t>
  </si>
  <si>
    <t>LM110233082</t>
  </si>
  <si>
    <t>SANTOS MARTINEZ, ANA ISABEL</t>
  </si>
  <si>
    <t>LM110213327</t>
  </si>
  <si>
    <t>GUERRERO ESPINOZA, ROBERTO LEOPOLDO</t>
  </si>
  <si>
    <t>LM120005059</t>
  </si>
  <si>
    <t>KIYAN , OXANA</t>
  </si>
  <si>
    <t>LM130104566</t>
  </si>
  <si>
    <t>SOSTAND , LEONARD EUGENE</t>
  </si>
  <si>
    <t>LM120022342</t>
  </si>
  <si>
    <t>IMPERIALE , GIORGIO</t>
  </si>
  <si>
    <t>LM140071805</t>
  </si>
  <si>
    <t>KIM , SUYEON</t>
  </si>
  <si>
    <t>LM100059155</t>
  </si>
  <si>
    <t>TIBURSKI DA SILVA, JOZIELE</t>
  </si>
  <si>
    <t>LM120143386</t>
  </si>
  <si>
    <t>CARDONA YEPES, GERMAN ALONSO</t>
  </si>
  <si>
    <t>LM130241908</t>
  </si>
  <si>
    <t>BALAGUERA GONZALEZ, PAOLA ANDREA</t>
  </si>
  <si>
    <t>LM110311494</t>
  </si>
  <si>
    <t>KAUFMAN DE BEHAR, PERLA RAQUEL</t>
  </si>
  <si>
    <t>LM100277382</t>
  </si>
  <si>
    <t>TUCKER CRAFF , JAN ELLEN</t>
  </si>
  <si>
    <t>LM130098006</t>
  </si>
  <si>
    <t>PESCHIAROLI , GIANFRANCO</t>
  </si>
  <si>
    <t>LM110170578</t>
  </si>
  <si>
    <t>AGUIRRE PEREYRA  , CLAUDIO ALEJANDRO HORACIO</t>
  </si>
  <si>
    <t>LM140236560</t>
  </si>
  <si>
    <t>STOLARCZYK , MARCIN MAREK</t>
  </si>
  <si>
    <t>LM100239118</t>
  </si>
  <si>
    <t>MAMADNAZAROVA , SITORA</t>
  </si>
  <si>
    <t>TAY</t>
  </si>
  <si>
    <t>LM110304290</t>
  </si>
  <si>
    <t>JAVORNIK RIBAS, MARIA MAGDALENA</t>
  </si>
  <si>
    <t>LM130299802</t>
  </si>
  <si>
    <t>RAMIREZ PROENZA, DANILO CLEMENTE</t>
  </si>
  <si>
    <t>LM140263898</t>
  </si>
  <si>
    <t>BARBOSA FLORES, JESSICA MARIETA</t>
  </si>
  <si>
    <t>LM100238723</t>
  </si>
  <si>
    <t>BOYER , GREGORY PATRICK NICOLAS MARIE</t>
  </si>
  <si>
    <t>LM110292737</t>
  </si>
  <si>
    <t>SERRANO MEDINA, ISABEL DEL ROCIO</t>
  </si>
  <si>
    <t>LM110267294</t>
  </si>
  <si>
    <t>CLAPIER , LUIS MARIA</t>
  </si>
  <si>
    <t>LM120091962</t>
  </si>
  <si>
    <t>ORTEGA MACHIN, ROBERTO JAVIER</t>
  </si>
  <si>
    <t>LM130216379</t>
  </si>
  <si>
    <t>BARDELLI GAME, MARIA VICTORIA</t>
  </si>
  <si>
    <t>LM100171299</t>
  </si>
  <si>
    <t>LM100155854</t>
  </si>
  <si>
    <t>SUTER-GALLEGOS ELGUERA, ARTHUR</t>
  </si>
  <si>
    <t>LM140187486</t>
  </si>
  <si>
    <t>JELVEZ GONZALEZ, MARIA MAGDALENA</t>
  </si>
  <si>
    <t>LM100158783</t>
  </si>
  <si>
    <t>WHITE , ROD ANTHONY</t>
  </si>
  <si>
    <t>LM100225943</t>
  </si>
  <si>
    <t>TACCOLA , MARCELLO</t>
  </si>
  <si>
    <t>LM110110792</t>
  </si>
  <si>
    <t>RODRIGUEZ MEDINA, MARIA MIGUELINA</t>
  </si>
  <si>
    <t>LM120243568</t>
  </si>
  <si>
    <t>CASTELLANOS CORREA, KARLA ALEJANDRA</t>
  </si>
  <si>
    <t>LM110002386</t>
  </si>
  <si>
    <t>NAVAJAS ARBOLEDA, GLORIA VICTORIA</t>
  </si>
  <si>
    <t>LM140082151</t>
  </si>
  <si>
    <t>OSORIO CARDENAS, EDITH MARIEYI</t>
  </si>
  <si>
    <t>LM100221444</t>
  </si>
  <si>
    <t>DUARTE , DARIO JESUS</t>
  </si>
  <si>
    <t>LM140099572</t>
  </si>
  <si>
    <t>PRIOU , SYLVIE MONIQUE MICHELLE</t>
  </si>
  <si>
    <t>LM140162807</t>
  </si>
  <si>
    <t>ROUSSEAU , PHILIPPE YVES ROGER</t>
  </si>
  <si>
    <t>LM120015986</t>
  </si>
  <si>
    <t>HERNANDEZ ZAVALETA, MARIA ISABEL</t>
  </si>
  <si>
    <t>LM130280959</t>
  </si>
  <si>
    <t>MENDOZA , JOSE LUIS</t>
  </si>
  <si>
    <t>LM100053362</t>
  </si>
  <si>
    <t>ANDREEVA , OLGA</t>
  </si>
  <si>
    <t>LM140193423</t>
  </si>
  <si>
    <t>ASSIE , MARTIJN SEBASTIAN</t>
  </si>
  <si>
    <t>LM140096897</t>
  </si>
  <si>
    <t>FARRE , OLIVIER</t>
  </si>
  <si>
    <t>LM120201266</t>
  </si>
  <si>
    <t>LM100319832</t>
  </si>
  <si>
    <t>CLERC , JEAN STEPHAN</t>
  </si>
  <si>
    <t>LM110106541</t>
  </si>
  <si>
    <t>ZULETA MARTINEZ, JAIRO ANTONIO</t>
  </si>
  <si>
    <t>LM100243091</t>
  </si>
  <si>
    <t>MEDINA VELANDIA, YULI MAGDALENA</t>
  </si>
  <si>
    <t>LM100081605</t>
  </si>
  <si>
    <t>TRIANA VILLALON, NICOLAS ORLANDO</t>
  </si>
  <si>
    <t>LM100057566</t>
  </si>
  <si>
    <t>GARAVITO MEDINA, LADY DEL PILAR</t>
  </si>
  <si>
    <t>LM120031335</t>
  </si>
  <si>
    <t>TIGHE , DECLAN JAMES</t>
  </si>
  <si>
    <t>LM120082325</t>
  </si>
  <si>
    <t>TOBAR CELA, ROSA ALBA</t>
  </si>
  <si>
    <t>LM120288567</t>
  </si>
  <si>
    <t>SANTIS MOYA, NICOLAS PATRICIO</t>
  </si>
  <si>
    <t>LM090309075</t>
  </si>
  <si>
    <t>PINZON MEDINA, PEDRO ANTONIO</t>
  </si>
  <si>
    <t>LM110253706</t>
  </si>
  <si>
    <t>RANGEL SILVA, JOSE MIGUEL</t>
  </si>
  <si>
    <t>LM110119773</t>
  </si>
  <si>
    <t>RAMOS MARTIN, LAZARO</t>
  </si>
  <si>
    <t>LM100153759</t>
  </si>
  <si>
    <t>LM110082351</t>
  </si>
  <si>
    <t>FILIPOWICZ , THOMAS STANLEY</t>
  </si>
  <si>
    <t>LM100306142</t>
  </si>
  <si>
    <t>HORSLEY , BRIAN ARTHUR</t>
  </si>
  <si>
    <t>LM120013790</t>
  </si>
  <si>
    <t>MELIKHOVA , LIUDMILA</t>
  </si>
  <si>
    <t>LM100084515</t>
  </si>
  <si>
    <t>PONZONI MARTINEZ, GLORIA MABEL</t>
  </si>
  <si>
    <t>LM110047939</t>
  </si>
  <si>
    <t>LUNA MERCHAN, HAIDDY ELLEN</t>
  </si>
  <si>
    <t>LM120165321</t>
  </si>
  <si>
    <t>LOPEZ MENDOZA, MARTHA EUGENIA</t>
  </si>
  <si>
    <t>LM120101795</t>
  </si>
  <si>
    <t>CORREA DA SILVA, LILIAN</t>
  </si>
  <si>
    <t>LM100256672</t>
  </si>
  <si>
    <t>MINAYA OCAÑA, SARAI ELIZABETH</t>
  </si>
  <si>
    <t>LM140058463</t>
  </si>
  <si>
    <t>RUIZ MARCANO, MANUEL DE JESUS</t>
  </si>
  <si>
    <t>LM110133138</t>
  </si>
  <si>
    <t>TUBIO ECHAGÜE, JAVIER</t>
  </si>
  <si>
    <t>LM110080920</t>
  </si>
  <si>
    <t>ARIAS SANCHEZ ERISMANN, PRISKA LUCIA</t>
  </si>
  <si>
    <t>LM090298817</t>
  </si>
  <si>
    <t>MARIMON ROMERO, LUIS ORLANDO</t>
  </si>
  <si>
    <t>LM100123190</t>
  </si>
  <si>
    <t>DE MARCHIS , ATTILIO</t>
  </si>
  <si>
    <t>LM090293373</t>
  </si>
  <si>
    <t>AGUILA PIMIENTA, LIBORIO</t>
  </si>
  <si>
    <t>LM110241179</t>
  </si>
  <si>
    <t>ZAMORA FALCON, ALBERTO AUGUSTO</t>
  </si>
  <si>
    <t>LM140041840</t>
  </si>
  <si>
    <t>LM100079943</t>
  </si>
  <si>
    <t>VILLAS SILVA, PATRICIA</t>
  </si>
  <si>
    <t>LM100007174</t>
  </si>
  <si>
    <t>CRESPO GAMEZ, MARCIA DANIELA</t>
  </si>
  <si>
    <t>LM110091782</t>
  </si>
  <si>
    <t>ACOSTA NOA, TAILYS</t>
  </si>
  <si>
    <t>LM100024167</t>
  </si>
  <si>
    <t>ALVARADO GONZALEZ, CLARIBEL MARISOL</t>
  </si>
  <si>
    <t>LM130216471</t>
  </si>
  <si>
    <t>MORENO MORENO, MIGUEL ANTONIO</t>
  </si>
  <si>
    <t>LM110267585</t>
  </si>
  <si>
    <t>ABOU ZAHR , ALI MUHYEDDIN</t>
  </si>
  <si>
    <t>LM140232779</t>
  </si>
  <si>
    <t>RODRIGUES , EDMOND</t>
  </si>
  <si>
    <t>LM120168516</t>
  </si>
  <si>
    <t>MENDEZ POTENCIANO, ROSA</t>
  </si>
  <si>
    <t>LM100214705</t>
  </si>
  <si>
    <t>VARGAS MONTENEGRO, INGRID YELIPSA</t>
  </si>
  <si>
    <t>LM120099319</t>
  </si>
  <si>
    <t>CUEVAS PALACIOS, ADA CARINA</t>
  </si>
  <si>
    <t>LM120139684</t>
  </si>
  <si>
    <t>RODRIGUEZ PASCUAL, MARIA JOSE</t>
  </si>
  <si>
    <t>LM130179394</t>
  </si>
  <si>
    <t>GARCIA SANTANA, ELENA EMILIA</t>
  </si>
  <si>
    <t>LM140109029</t>
  </si>
  <si>
    <t>BARRIOS GONZALEZ, SHUGEY DEL CARMEN</t>
  </si>
  <si>
    <t>LM140076754</t>
  </si>
  <si>
    <t>AICARDI GARRIDO, SILVANA PATRICIA</t>
  </si>
  <si>
    <t>LM090272805</t>
  </si>
  <si>
    <t>ARGUELLES MORENO, MARIA TERESA</t>
  </si>
  <si>
    <t>LM120276130</t>
  </si>
  <si>
    <t>PINEDA GARZON, CESAR AUGUSTO</t>
  </si>
  <si>
    <t>LM110164119</t>
  </si>
  <si>
    <t>PEREZ LEAL, JULIO ROBERTO</t>
  </si>
  <si>
    <t>LM140141620</t>
  </si>
  <si>
    <t>SANCHEZ ALDANA, LINA ANDREA</t>
  </si>
  <si>
    <t>LM130250169</t>
  </si>
  <si>
    <t>VILORIA ORTIN, MARIA EUGENIA DEL CARMEN</t>
  </si>
  <si>
    <t>LM100123680</t>
  </si>
  <si>
    <t>BIGOURD , PHILIPPE</t>
  </si>
  <si>
    <t>LM130203675</t>
  </si>
  <si>
    <t>RAMIREZ GOMEZ, JULIO CESAR</t>
  </si>
  <si>
    <t>LM130284367</t>
  </si>
  <si>
    <t>QUINTAS VIYELLA, PABLO</t>
  </si>
  <si>
    <t>LM100029524</t>
  </si>
  <si>
    <t>GOMEZ MORENO, ALBERTO</t>
  </si>
  <si>
    <t>LM110086714</t>
  </si>
  <si>
    <t>CARDENAS ZUÑIGA, DIANA CRISTINA</t>
  </si>
  <si>
    <t>LM110246296</t>
  </si>
  <si>
    <t>FUENTES CORREA, IDALIS</t>
  </si>
  <si>
    <t>LM110091480</t>
  </si>
  <si>
    <t>VIDAL PEREZ, MARIELA DEL CARMEN</t>
  </si>
  <si>
    <t>LM120020265</t>
  </si>
  <si>
    <t>AGUILAR AKE, PEDRO JOEL</t>
  </si>
  <si>
    <t>LM100053980</t>
  </si>
  <si>
    <t>LEISCH  , GARY GERALD</t>
  </si>
  <si>
    <t>LM100067783</t>
  </si>
  <si>
    <t>BECKER , JORGE LUIS</t>
  </si>
  <si>
    <t>LM110257964</t>
  </si>
  <si>
    <t>MONNEE , ELLEN CECILE</t>
  </si>
  <si>
    <t>LM100049999</t>
  </si>
  <si>
    <t>LM120082348</t>
  </si>
  <si>
    <t>PAVON , CESAR LUIS</t>
  </si>
  <si>
    <t>LM090300767</t>
  </si>
  <si>
    <t>BUSTINZA , SOMPETCH</t>
  </si>
  <si>
    <t>LM140045541</t>
  </si>
  <si>
    <t>SALVY BACHMANN, VALERIE</t>
  </si>
  <si>
    <t>LM090292431</t>
  </si>
  <si>
    <t>NDELI , PETER</t>
  </si>
  <si>
    <t>SWA</t>
  </si>
  <si>
    <t>LM100317239</t>
  </si>
  <si>
    <t>NAKAMURA SEBIAL, JOYCE</t>
  </si>
  <si>
    <t>LM110064007</t>
  </si>
  <si>
    <t>BENEDETTI , VINCENZO</t>
  </si>
  <si>
    <t>LM140181767</t>
  </si>
  <si>
    <t>LOPEZ GALLEGO, CARLOS ALEJANDRO</t>
  </si>
  <si>
    <t>LM130165026</t>
  </si>
  <si>
    <t>TAMARGO GONZALEZ, ELIZABETH</t>
  </si>
  <si>
    <t>LM120099825</t>
  </si>
  <si>
    <t>PORTILLO , MOISES IVAN</t>
  </si>
  <si>
    <t>LM120031442</t>
  </si>
  <si>
    <t>ALVAREZ BETANCOURT, YUNIESKY</t>
  </si>
  <si>
    <t>LM110203250</t>
  </si>
  <si>
    <t>ROLON ACOSTA, MIRIAN</t>
  </si>
  <si>
    <t>LM100244354</t>
  </si>
  <si>
    <t>PAEZ CARRERO, MIREYA HORTENCIA</t>
  </si>
  <si>
    <t>LM110300706</t>
  </si>
  <si>
    <t>AVILA GONZALEZ, ADRIANA CRISTINA</t>
  </si>
  <si>
    <t>LM130235169</t>
  </si>
  <si>
    <t>LUQUEZ BARAHONA, IRINA MILADIS</t>
  </si>
  <si>
    <t>LM120013547</t>
  </si>
  <si>
    <t>LEMES FERREYRA, CARLOS ALBERTO</t>
  </si>
  <si>
    <t>LM120065085</t>
  </si>
  <si>
    <t>CABRAL NOGUEIRA, GLADYS</t>
  </si>
  <si>
    <t>LM100094730</t>
  </si>
  <si>
    <t>CHEN , LIXIAN</t>
  </si>
  <si>
    <t>LM100276180</t>
  </si>
  <si>
    <t>PERAFAN PEÑA, DIANA DEL PILAR</t>
  </si>
  <si>
    <t>LM110167077</t>
  </si>
  <si>
    <t>TRUJILLO CASCARET, MAGALYS</t>
  </si>
  <si>
    <t>LM100129120</t>
  </si>
  <si>
    <t>BLISNIUK , LYUDMYLA</t>
  </si>
  <si>
    <t>LM120028627</t>
  </si>
  <si>
    <t>COOPER III , BENNIE BENARD</t>
  </si>
  <si>
    <t>LM120108304</t>
  </si>
  <si>
    <t>KALMAR ALVARADO, ERIKA PAOLA</t>
  </si>
  <si>
    <t>LM100262579</t>
  </si>
  <si>
    <t>HENAO NAVARRO, MARY LUZ</t>
  </si>
  <si>
    <t>LM120088140</t>
  </si>
  <si>
    <t>BETANCUR MONTOYA, CLAUDIA PATRICIA</t>
  </si>
  <si>
    <t>LM130292631</t>
  </si>
  <si>
    <t>BUITRAGO BUENAÑO, MARIO JOSE</t>
  </si>
  <si>
    <t>LM120107720</t>
  </si>
  <si>
    <t>CALERO MENDOZA, CLAUDIA LORENA</t>
  </si>
  <si>
    <t>LM100052051</t>
  </si>
  <si>
    <t>SALAZAR GONZALEZ, JIMENA</t>
  </si>
  <si>
    <t>LM120236868</t>
  </si>
  <si>
    <t>KOVAL , NADIYA</t>
  </si>
  <si>
    <t>LM100147272</t>
  </si>
  <si>
    <t>YOSHINAGA DE SANCHEZ, MARGARITA</t>
  </si>
  <si>
    <t>LM110273098</t>
  </si>
  <si>
    <t>TAQUILA ZAMBRANA, VERONICA</t>
  </si>
  <si>
    <t>LM120120663</t>
  </si>
  <si>
    <t>ROCCHI , AMEDEO</t>
  </si>
  <si>
    <t>LM090283342</t>
  </si>
  <si>
    <t>LAHENS CARVAJAL, GUSTAVO</t>
  </si>
  <si>
    <t>LM120051728</t>
  </si>
  <si>
    <t>GARCIA GOMEZ, CINDY JAHAIRA</t>
  </si>
  <si>
    <t>LM090285287</t>
  </si>
  <si>
    <t>OJEDA MUÑOZ, JENIFER DANIELA</t>
  </si>
  <si>
    <t>LM110251588</t>
  </si>
  <si>
    <t>FERRER AÑEZ, ENRIQUE JOSE</t>
  </si>
  <si>
    <t>LM100081613</t>
  </si>
  <si>
    <t>ALFIERI GOMEZ, SANDRA MONICA</t>
  </si>
  <si>
    <t>LM110300751</t>
  </si>
  <si>
    <t>TONDAY TRAVIESO, WALQUIRIA DE LA CARIDAD</t>
  </si>
  <si>
    <t>LM100002549</t>
  </si>
  <si>
    <t>MORENO CONTILLO, JAIME</t>
  </si>
  <si>
    <t>LM110281359</t>
  </si>
  <si>
    <t>ANTEZANA GONGORA, SIRLEY CAROLINA</t>
  </si>
  <si>
    <t>LM110253785</t>
  </si>
  <si>
    <t>PEREZ MONTOYA, SAGRARIO</t>
  </si>
  <si>
    <t>LM100018417</t>
  </si>
  <si>
    <t>DEL CASTILLO SANTOVENIA, ALEJANDRO JOSE</t>
  </si>
  <si>
    <t>LM090263789</t>
  </si>
  <si>
    <t>PATEL , DHANANJAY MAHENDRAKUMAR</t>
  </si>
  <si>
    <t>LM110310360</t>
  </si>
  <si>
    <t>BERRY DE CANESSA , DARCI NICOLE</t>
  </si>
  <si>
    <t>LM110175238</t>
  </si>
  <si>
    <t>BELTRAN OSORNO, CARLOS FERNANDO</t>
  </si>
  <si>
    <t>LM100099188</t>
  </si>
  <si>
    <t>DUARTE , FERNANDO LORENZO</t>
  </si>
  <si>
    <t>LM120295024</t>
  </si>
  <si>
    <t>CORNEJO CASTELLON, PABLO ANDRES</t>
  </si>
  <si>
    <t>LM120203030</t>
  </si>
  <si>
    <t>BRESSY , LUDOVIC PHILIPPE</t>
  </si>
  <si>
    <t>LM110039299</t>
  </si>
  <si>
    <t>CAQUINEAU , JULIEN</t>
  </si>
  <si>
    <t>LM100192978</t>
  </si>
  <si>
    <t>BORRELL  , ROBERTO</t>
  </si>
  <si>
    <t>LM120010946</t>
  </si>
  <si>
    <t>PONCE MARQUEZ, MERCEDES</t>
  </si>
  <si>
    <t>LM100140794</t>
  </si>
  <si>
    <t>MIRANDA  , JORGE DANIEL</t>
  </si>
  <si>
    <t>LM140017263</t>
  </si>
  <si>
    <t>DUTERNE , GERALD JEAN-PIERRE JACQUES</t>
  </si>
  <si>
    <t>LM100112140</t>
  </si>
  <si>
    <t>GONZALEZ PATIÑO, JENNIFER KARINA</t>
  </si>
  <si>
    <t>LM090296152</t>
  </si>
  <si>
    <t>RICART ROCOMA, EDUARDO FLORENCIO</t>
  </si>
  <si>
    <t>LM120079807</t>
  </si>
  <si>
    <t>GONZALES ALARCON, WILFREDO GERMAN</t>
  </si>
  <si>
    <t>LM100120948</t>
  </si>
  <si>
    <t>ALVAREZ VIDAL, FRANCESC</t>
  </si>
  <si>
    <t>LM120200074</t>
  </si>
  <si>
    <t>PINO EIRAS, JULIO ENRIQUE</t>
  </si>
  <si>
    <t>LM110284985</t>
  </si>
  <si>
    <t>LAURA DE CANDIA, BETZABE</t>
  </si>
  <si>
    <t>LM110311708</t>
  </si>
  <si>
    <t>HERRERA ESPINOSA, JUAN ESTEBAN</t>
  </si>
  <si>
    <t>LM110140521</t>
  </si>
  <si>
    <t>ZAMBRANA PASCUAL, EUFROCINA</t>
  </si>
  <si>
    <t>LM110239090</t>
  </si>
  <si>
    <t>CHEN , ZHAODI</t>
  </si>
  <si>
    <t>LM100305715</t>
  </si>
  <si>
    <t>MOREAU PARDO, KLAUS DIETHE</t>
  </si>
  <si>
    <t>LM110273096</t>
  </si>
  <si>
    <t>CADONI , LUCIANO</t>
  </si>
  <si>
    <t>LM130083022</t>
  </si>
  <si>
    <t>GUILLEN PEREZ, MIGUEL ANGEL</t>
  </si>
  <si>
    <t>LM110089219</t>
  </si>
  <si>
    <t>CALLE IDARRAGA, MARIA LUCILA</t>
  </si>
  <si>
    <t>LM140100458</t>
  </si>
  <si>
    <t>STROMBECK , ELIZABETH VIRGINIA</t>
  </si>
  <si>
    <t>LM120071799</t>
  </si>
  <si>
    <t>JIMENEZ PEREIRA, LUCIO</t>
  </si>
  <si>
    <t>LM110267644</t>
  </si>
  <si>
    <t>VARGAS , DOLORES</t>
  </si>
  <si>
    <t>LM100023753</t>
  </si>
  <si>
    <t>YANG  , BINFAN</t>
  </si>
  <si>
    <t>LM100048253</t>
  </si>
  <si>
    <t>YURCHENKO , OLEG</t>
  </si>
  <si>
    <t>LM120286222</t>
  </si>
  <si>
    <t>MORERA GONZALEZ, LISDAMYS</t>
  </si>
  <si>
    <t>LM140132176</t>
  </si>
  <si>
    <t>MARIN CASTILLO, DAVID FERNANDO</t>
  </si>
  <si>
    <t>LM100129014</t>
  </si>
  <si>
    <t>VANHERP , IVO GODELIEVE HUGO</t>
  </si>
  <si>
    <t>LM110170165</t>
  </si>
  <si>
    <t>COWL , AMANDA</t>
  </si>
  <si>
    <t>LM120099491</t>
  </si>
  <si>
    <t>PERSIL , JULIEN MATTHIAS</t>
  </si>
  <si>
    <t>LM100132353</t>
  </si>
  <si>
    <t>WALTER , SIMON PAUL PHILIP</t>
  </si>
  <si>
    <t>LM100160356</t>
  </si>
  <si>
    <t>DE SOUZA , MARLENE MARIA</t>
  </si>
  <si>
    <t>LM120057507</t>
  </si>
  <si>
    <t>ORIZONDO ZIRIO, MAIQUEL</t>
  </si>
  <si>
    <t>LM130022152</t>
  </si>
  <si>
    <t>ALICI DE COLONIA, MARCIA BEATRIZ</t>
  </si>
  <si>
    <t>LM100106571</t>
  </si>
  <si>
    <t>SARAS URDANETA, RICARDO JOSE</t>
  </si>
  <si>
    <t>LM090294341</t>
  </si>
  <si>
    <t>OTERO GIL, HEIDY ISABEL</t>
  </si>
  <si>
    <t>LM090311020</t>
  </si>
  <si>
    <t>SHISHKO DE CALLE, TATIANA</t>
  </si>
  <si>
    <t>LM100314163</t>
  </si>
  <si>
    <t>KOLAR , ALOIS</t>
  </si>
  <si>
    <t>LM110198051</t>
  </si>
  <si>
    <t>MEJIAS , AMERKOL ENRIQUE</t>
  </si>
  <si>
    <t>LM100169403</t>
  </si>
  <si>
    <t>AOUN , ACHTAROUT</t>
  </si>
  <si>
    <t>LM140142840</t>
  </si>
  <si>
    <t>ROMAN , VALENTINA</t>
  </si>
  <si>
    <t>LM110300245</t>
  </si>
  <si>
    <t>CANCER , RACHEL MARGUERITE</t>
  </si>
  <si>
    <t>LM120037316</t>
  </si>
  <si>
    <t>NEIRA MOLINA, PEDRO</t>
  </si>
  <si>
    <t>LM110274164</t>
  </si>
  <si>
    <t>ECHEVERRI JUNCA, LUZ HELENA</t>
  </si>
  <si>
    <t>LM120288699</t>
  </si>
  <si>
    <t>JARA , ENRIQUE</t>
  </si>
  <si>
    <t>LM130176145</t>
  </si>
  <si>
    <t>GABALDON MARTINEZ, MARIA ARACELI</t>
  </si>
  <si>
    <t>LM090285212</t>
  </si>
  <si>
    <t>SANTANA REYES, ILUMINADA DISLAINE</t>
  </si>
  <si>
    <t>LM140260836</t>
  </si>
  <si>
    <t>CONTRERAS LEON, PATRICIA GABRIELA</t>
  </si>
  <si>
    <t>LM100127162</t>
  </si>
  <si>
    <t>PEÑA UTRIA, NORKA MAILIN</t>
  </si>
  <si>
    <t>LM100073616</t>
  </si>
  <si>
    <t>FLORES DE RIVERA, MARIA EUGENIA</t>
  </si>
  <si>
    <t>LM120164494</t>
  </si>
  <si>
    <t>ORTIZ BAZAN, EDDY</t>
  </si>
  <si>
    <t>LM110120617</t>
  </si>
  <si>
    <t>MORAN CUBA, JORGE LUIS</t>
  </si>
  <si>
    <t>LM120004334</t>
  </si>
  <si>
    <t>LM100245906</t>
  </si>
  <si>
    <t>ESCOBAR GARCIA, ESTELIA</t>
  </si>
  <si>
    <t>LM110072364</t>
  </si>
  <si>
    <t>DE SOUZA JOSE, JOSIANE</t>
  </si>
  <si>
    <t>LM110285174</t>
  </si>
  <si>
    <t>BOSCH BRITO, ESTICK ROY</t>
  </si>
  <si>
    <t>LM130247494</t>
  </si>
  <si>
    <t>ZHANG , YAOZHONG</t>
  </si>
  <si>
    <t>LM100171533</t>
  </si>
  <si>
    <t>JACOME SALEBE, NELSON ENRIQUE</t>
  </si>
  <si>
    <t>LM100118721</t>
  </si>
  <si>
    <t>TALEBI , SOHEILA</t>
  </si>
  <si>
    <t>LM090299345</t>
  </si>
  <si>
    <t>DU PLESSIS , SUSSANNA</t>
  </si>
  <si>
    <t>LM140224898</t>
  </si>
  <si>
    <t>BERMUDEZ GARCIA, DIANA MARIA</t>
  </si>
  <si>
    <t>LM130278649</t>
  </si>
  <si>
    <t>PATIÑO NOGALES, REALMO JOSE</t>
  </si>
  <si>
    <t>LM130301171</t>
  </si>
  <si>
    <t>GUTIERREZ CUELLAR, SANDRA XIMENA</t>
  </si>
  <si>
    <t>LM100321330</t>
  </si>
  <si>
    <t>PEREZ VIOLA, SANTA ALTAGRACIA</t>
  </si>
  <si>
    <t>LM140176306</t>
  </si>
  <si>
    <t>DE LUCAS CABAÑAS, GERARDO</t>
  </si>
  <si>
    <t>LM110120485</t>
  </si>
  <si>
    <t>RUIZ BOZO, OMAR ERNESTO</t>
  </si>
  <si>
    <t>LM100243256</t>
  </si>
  <si>
    <t>RUSSO , SIMONE</t>
  </si>
  <si>
    <t>LM100036162</t>
  </si>
  <si>
    <t>DURAN LIZANO, INDALECIO</t>
  </si>
  <si>
    <t>LM090274712</t>
  </si>
  <si>
    <t>PORTUONDO NAVARRO, BARBARA</t>
  </si>
  <si>
    <t>LM100254710</t>
  </si>
  <si>
    <t>COLLAZOS BONILLA, JOHN JAIRO</t>
  </si>
  <si>
    <t>LM110014821</t>
  </si>
  <si>
    <t>MULKAY LECINA, FRANK</t>
  </si>
  <si>
    <t>LM120157881</t>
  </si>
  <si>
    <t>GONCALVES PEDRO, RONALDO</t>
  </si>
  <si>
    <t>LM100146659</t>
  </si>
  <si>
    <t>LANDA NAVA, MARIA DEL PILAR</t>
  </si>
  <si>
    <t>LM100014118</t>
  </si>
  <si>
    <t>RAMONES ZAMBRANO, MARIELA COROMOTO</t>
  </si>
  <si>
    <t>LM130288349</t>
  </si>
  <si>
    <t>NIESTADT , AMY</t>
  </si>
  <si>
    <t>LM100140793</t>
  </si>
  <si>
    <t>ARAI , VLADLENA</t>
  </si>
  <si>
    <t>LM140091914</t>
  </si>
  <si>
    <t>AGELVIS ACUÑA, MARY COROMOTO</t>
  </si>
  <si>
    <t>LM120176175</t>
  </si>
  <si>
    <t>BORY SIMON, ENRIQUE</t>
  </si>
  <si>
    <t>LM140061552</t>
  </si>
  <si>
    <t>MEJIA RUIZ, BEATRIZ</t>
  </si>
  <si>
    <t>LM090312559</t>
  </si>
  <si>
    <t>ARRANZ HERNANDEZ, JESUS</t>
  </si>
  <si>
    <t>LM120107558</t>
  </si>
  <si>
    <t>OCHOA ARISTIZABAL, LEYDI</t>
  </si>
  <si>
    <t>LM120047241</t>
  </si>
  <si>
    <t>SANCHEZ , GERMAN HECTOR</t>
  </si>
  <si>
    <t>LM110143062</t>
  </si>
  <si>
    <t>ZERDA ORTEGA, MARTIN EUGENIO</t>
  </si>
  <si>
    <t>LM140171461</t>
  </si>
  <si>
    <t>HSU , CHUNG EN</t>
  </si>
  <si>
    <t>LM100161658</t>
  </si>
  <si>
    <t>PADRON MORALES, JORGE</t>
  </si>
  <si>
    <t>LM100091989</t>
  </si>
  <si>
    <t>DACQUAY EP RODRIGUEZ, MARIANNE</t>
  </si>
  <si>
    <t>LM110029719</t>
  </si>
  <si>
    <t>MONROY GUTIERREZ, MARIA ESTELA</t>
  </si>
  <si>
    <t>LM110284981</t>
  </si>
  <si>
    <t>SANCHEZ CUELLAR, ANGEL LUIS</t>
  </si>
  <si>
    <t>LM120273108</t>
  </si>
  <si>
    <t>ALCARAS , LUIS MARCELO</t>
  </si>
  <si>
    <t>LM120207539</t>
  </si>
  <si>
    <t>PERRY , MICHAEL PHILIP</t>
  </si>
  <si>
    <t>LM110086975</t>
  </si>
  <si>
    <t>RIVERA DE BARANDIARAN, REINA MARGARITA</t>
  </si>
  <si>
    <t>LM110089244</t>
  </si>
  <si>
    <t>VALENZUELA DAZA, EGLYS LOURDES</t>
  </si>
  <si>
    <t>LM090309044</t>
  </si>
  <si>
    <t>OUSLANOVA , POLINA</t>
  </si>
  <si>
    <t>LM130184631</t>
  </si>
  <si>
    <t>LEMUS GUERRERO, EDWIN EZEQUIEL</t>
  </si>
  <si>
    <t>LM100083373</t>
  </si>
  <si>
    <t>ESPECHE , JUANA ROSA</t>
  </si>
  <si>
    <t>LM130188758</t>
  </si>
  <si>
    <t>UMENDA LUCITANTE, ANDRES</t>
  </si>
  <si>
    <t>LM130232740</t>
  </si>
  <si>
    <t>LM120149334</t>
  </si>
  <si>
    <t>KEENAN , KRISTIN MARIE</t>
  </si>
  <si>
    <t>LM120249425</t>
  </si>
  <si>
    <t>ALVAREZ BUCHELI, HECTOR EDUARDO</t>
  </si>
  <si>
    <t>LM120200080</t>
  </si>
  <si>
    <t>SANTANDER ZAMBRANO, MARLIN PATRICIA</t>
  </si>
  <si>
    <t>LM090305951</t>
  </si>
  <si>
    <t>BREW , JOHN FRANCIS</t>
  </si>
  <si>
    <t>LM120014194</t>
  </si>
  <si>
    <t>NUÑEZ RAMIREZ, FIDEL ROSARIO</t>
  </si>
  <si>
    <t>LM110217118</t>
  </si>
  <si>
    <t>BUZZI , LISBETH</t>
  </si>
  <si>
    <t>LM140153027</t>
  </si>
  <si>
    <t>AEDO , LISA JANET</t>
  </si>
  <si>
    <t>LM130044929</t>
  </si>
  <si>
    <t>VIÑOLES GARCIA, JOSE MARIA</t>
  </si>
  <si>
    <t>LM130240206</t>
  </si>
  <si>
    <t>MARUPA BRUNO, LEONARDA</t>
  </si>
  <si>
    <t>LM120141163</t>
  </si>
  <si>
    <t>GALLEGOS ORDOÑEZ, CECILIA EDITH</t>
  </si>
  <si>
    <t>LM100244301</t>
  </si>
  <si>
    <t>GHALIYA MAHMUD, MUHAMMAD ATA MUSTAFA</t>
  </si>
  <si>
    <t>LM110278037</t>
  </si>
  <si>
    <t>MANTIONE , ALDO GIUSEPPE</t>
  </si>
  <si>
    <t>LM110153473</t>
  </si>
  <si>
    <t>MEEREN , CATHARINA JOHANNA MARIA</t>
  </si>
  <si>
    <t>LM140247096</t>
  </si>
  <si>
    <t>RAGA ALBUJAS, CARMELINA IVONNE</t>
  </si>
  <si>
    <t>LM130290096</t>
  </si>
  <si>
    <t>SALAZAR VALENCIA, DIANA PATRICIA</t>
  </si>
  <si>
    <t>LM120167367</t>
  </si>
  <si>
    <t>HASHIM , SULASTRI BINTI</t>
  </si>
  <si>
    <t>SIN</t>
  </si>
  <si>
    <t>LM120142497</t>
  </si>
  <si>
    <t>VELEZ AGUIRRE, LUZ MARINA</t>
  </si>
  <si>
    <t>LM120286651</t>
  </si>
  <si>
    <t>GALATEAU , NOEL LUCIEN</t>
  </si>
  <si>
    <t>LM120061248</t>
  </si>
  <si>
    <t>ALVAREZ CALDERON , MARIE MC NAIR</t>
  </si>
  <si>
    <t>LM140185782</t>
  </si>
  <si>
    <t>CALVO VIDAL, MARIA ELENA</t>
  </si>
  <si>
    <t>LM130180664</t>
  </si>
  <si>
    <t>RUIZ ESCUDERO, JOSE AMANDO</t>
  </si>
  <si>
    <t>LM120270845</t>
  </si>
  <si>
    <t>QUISBERT LAZO, JENNY PATRICIA</t>
  </si>
  <si>
    <t>LM110078416</t>
  </si>
  <si>
    <t>CABRERA ARROYO, JULIO CESAR</t>
  </si>
  <si>
    <t>LM140133363</t>
  </si>
  <si>
    <t>ABOU ELKHEIR , AHMED EL SAID MOUSTAFA AHMED MOUSTAFA</t>
  </si>
  <si>
    <t>LM100000809</t>
  </si>
  <si>
    <t>HERNANDEZ SALAZAR, CARMEN ROSA</t>
  </si>
  <si>
    <t>LM140139689</t>
  </si>
  <si>
    <t>MORENO MOTA, SHEILA ERIKA</t>
  </si>
  <si>
    <t>LM100022735</t>
  </si>
  <si>
    <t>COHEN , GIL</t>
  </si>
  <si>
    <t>LM120205530</t>
  </si>
  <si>
    <t>HAMIDEH , NIDAL HAMIDI</t>
  </si>
  <si>
    <t>LM100223036</t>
  </si>
  <si>
    <t>BARROS , PABLO DANIEL</t>
  </si>
  <si>
    <t>LM110272854</t>
  </si>
  <si>
    <t>DOS SANTOS CORDOBA VILLANUEVA, ANDREA</t>
  </si>
  <si>
    <t>LM100244352</t>
  </si>
  <si>
    <t>DEL TORO ORTEGA, ELBIS MARGARITA</t>
  </si>
  <si>
    <t>LM130153148</t>
  </si>
  <si>
    <t>VILORIA LEIVA, DARY LUZ</t>
  </si>
  <si>
    <t>LM100073939</t>
  </si>
  <si>
    <t>ARNOVITZ  , MEAD</t>
  </si>
  <si>
    <t>LM130304895</t>
  </si>
  <si>
    <t>DECENCIERE FERRANDIERE, PHILIPPE MARIE GHISLAIN</t>
  </si>
  <si>
    <t>LM120074722</t>
  </si>
  <si>
    <t>CATALAN GARCIA, IRAI LIDIA</t>
  </si>
  <si>
    <t>LM110246571</t>
  </si>
  <si>
    <t>ZARATE BASAVE, VICTOR HUGO</t>
  </si>
  <si>
    <t>LM120001679</t>
  </si>
  <si>
    <t>LM090286904</t>
  </si>
  <si>
    <t>GARBAGNATI , MARIANA</t>
  </si>
  <si>
    <t>LM140260479</t>
  </si>
  <si>
    <t>CABRERA LINARES, EMMYMAR IBETH</t>
  </si>
  <si>
    <t>LM120215016</t>
  </si>
  <si>
    <t>E SILVA , ELIANI DE FATIMA</t>
  </si>
  <si>
    <t>LM120275081</t>
  </si>
  <si>
    <t>CARRI , VICTOR HUGO</t>
  </si>
  <si>
    <t>LM100300157</t>
  </si>
  <si>
    <t>CAVAGNOUD , ROBIN THIERRY FLORENT</t>
  </si>
  <si>
    <t>LM140274472</t>
  </si>
  <si>
    <t>LM140000479</t>
  </si>
  <si>
    <t>ZUBOVA , OLGA</t>
  </si>
  <si>
    <t>LM110295293</t>
  </si>
  <si>
    <t>BETANCOURT HERNANDEZ, DAVID</t>
  </si>
  <si>
    <t>LM100313179</t>
  </si>
  <si>
    <t>LM110156463</t>
  </si>
  <si>
    <t>DE LA CRUZ DE LA CRUZ, BETHANIA</t>
  </si>
  <si>
    <t>LM100254707</t>
  </si>
  <si>
    <t>BOLAÑO PORRAS, DOLORES MARIA</t>
  </si>
  <si>
    <t>LM140034689</t>
  </si>
  <si>
    <t>GONZALEZ DIAZ, NIURKA</t>
  </si>
  <si>
    <t>LM100116226</t>
  </si>
  <si>
    <t>JOUVIN HUERTA, FATIMA HAYDEE</t>
  </si>
  <si>
    <t>LM130141400</t>
  </si>
  <si>
    <t>BERNAL HOYOS, VICTOR EDUARDO</t>
  </si>
  <si>
    <t>LM090307533</t>
  </si>
  <si>
    <t>PORTAL MIRANDA, LUIS FERNANDO ENRIQUE</t>
  </si>
  <si>
    <t>LM090312841</t>
  </si>
  <si>
    <t>PEREZ RODRIGUEZ, JOSE ANTONIO</t>
  </si>
  <si>
    <t>LM120180369</t>
  </si>
  <si>
    <t>LOTKIN , DARRYL ZEEVI</t>
  </si>
  <si>
    <t>LM130242083</t>
  </si>
  <si>
    <t>LM110015657</t>
  </si>
  <si>
    <t>PANIAGUA CHAVEZ, MAGALY JOSE</t>
  </si>
  <si>
    <t>LM130275552</t>
  </si>
  <si>
    <t>LOPEZ HERRERA, GERARDO</t>
  </si>
  <si>
    <t>LM110183771</t>
  </si>
  <si>
    <t>HAMMAMA , BOUBKER</t>
  </si>
  <si>
    <t>LM100261424</t>
  </si>
  <si>
    <t>GARCIA , JORGE DAVID</t>
  </si>
  <si>
    <t>LM100054941</t>
  </si>
  <si>
    <t>PECHENINA , MARIA</t>
  </si>
  <si>
    <t>LM090271930</t>
  </si>
  <si>
    <t>LM100124431</t>
  </si>
  <si>
    <t>YANG , SHAOFANG</t>
  </si>
  <si>
    <t>LM120097295</t>
  </si>
  <si>
    <t>ZHANG , PING</t>
  </si>
  <si>
    <t>LM100018674</t>
  </si>
  <si>
    <t>DUMONT , MARIE JOSETTE</t>
  </si>
  <si>
    <t>LM120201286</t>
  </si>
  <si>
    <t>MURILLO MORON, MARIA NELA</t>
  </si>
  <si>
    <t>LM120220033</t>
  </si>
  <si>
    <t>ROMEIRO DA SILVA PEREZ, ROSA MARY</t>
  </si>
  <si>
    <t>LM140064899</t>
  </si>
  <si>
    <t>COLIN DOMINGUEZ, ENRIQUE</t>
  </si>
  <si>
    <t>LM130108388</t>
  </si>
  <si>
    <t>BRUNELLI , RAUL</t>
  </si>
  <si>
    <t>LM140131475</t>
  </si>
  <si>
    <t>RODRIGUEZ ALVAREZ, MARIA ELENA</t>
  </si>
  <si>
    <t>LM110311376</t>
  </si>
  <si>
    <t>ZAMORA SUAREZ, ISAAC FIDEL</t>
  </si>
  <si>
    <t>LM100283122</t>
  </si>
  <si>
    <t>CHAMORRO , PABLO EMILIO</t>
  </si>
  <si>
    <t>LM110017939</t>
  </si>
  <si>
    <t>VILLANUEVA MUÑOZ, RITA ISABEL</t>
  </si>
  <si>
    <t>LM120174644</t>
  </si>
  <si>
    <t>ZHOU , MINTING</t>
  </si>
  <si>
    <t>LM090315508</t>
  </si>
  <si>
    <t>BENAIM OLSVANG, JOSE</t>
  </si>
  <si>
    <t>LM100032937</t>
  </si>
  <si>
    <t>ARROBA BONILLA, SUSANA ALEXANDRA</t>
  </si>
  <si>
    <t>LM110120476</t>
  </si>
  <si>
    <t>CODA , FRANCO</t>
  </si>
  <si>
    <t>LM140175586</t>
  </si>
  <si>
    <t>ZIANE , SAMIR</t>
  </si>
  <si>
    <t>LM110081020</t>
  </si>
  <si>
    <t>ROSADO FOURNNIER, FIDEL</t>
  </si>
  <si>
    <t>LM100130307</t>
  </si>
  <si>
    <t>ROJAS SANCHEZ, ANDREA CAROLINA</t>
  </si>
  <si>
    <t>LM120079608</t>
  </si>
  <si>
    <t>DE CASTRO TRINDADE, MARIANA</t>
  </si>
  <si>
    <t>LM100271141</t>
  </si>
  <si>
    <t>LEBEDEVA , SVETLANA</t>
  </si>
  <si>
    <t>LM100086749</t>
  </si>
  <si>
    <t>MALDONADO QUEZADA, MARIA ALEXANDRA</t>
  </si>
  <si>
    <t>LM100070047</t>
  </si>
  <si>
    <t>MOREL PERALTA, JOSE JOAQUIN</t>
  </si>
  <si>
    <t>LM100161541</t>
  </si>
  <si>
    <t>TAMASHIRO , DEBORA VIVIANE</t>
  </si>
  <si>
    <t>LM110098580</t>
  </si>
  <si>
    <t>SEDILLE , CLAUDE</t>
  </si>
  <si>
    <t>LM130206693</t>
  </si>
  <si>
    <t>GOOSSENS , RAPHAEL IVAN PIERRE</t>
  </si>
  <si>
    <t>LM110182136</t>
  </si>
  <si>
    <t>BARONE , CARMINE</t>
  </si>
  <si>
    <t>LM100099657</t>
  </si>
  <si>
    <t>SOULLIER , LAURA GLADYS</t>
  </si>
  <si>
    <t>LM100048248</t>
  </si>
  <si>
    <t>MAJEED , HAFIZ AMJAD</t>
  </si>
  <si>
    <t>LM090308726</t>
  </si>
  <si>
    <t>HUNTER , DAVID JAMES</t>
  </si>
  <si>
    <t>LM100064928</t>
  </si>
  <si>
    <t>PEREZ GORDILLO, ONIL</t>
  </si>
  <si>
    <t>LM120200113</t>
  </si>
  <si>
    <t>SIMEON MANLANGIT, JANE</t>
  </si>
  <si>
    <t>LM100164880</t>
  </si>
  <si>
    <t>ATHINEOS , ARGYRIOS</t>
  </si>
  <si>
    <t>LM110283476</t>
  </si>
  <si>
    <t>OLIVARES AGUILERA, MARIA RENEE</t>
  </si>
  <si>
    <t>LM120279752</t>
  </si>
  <si>
    <t>DEMOULIN , CLAIRE HELENE ODILE</t>
  </si>
  <si>
    <t>LM120209643</t>
  </si>
  <si>
    <t>TAHA , WAEL GHAZY IBRAHIM EID</t>
  </si>
  <si>
    <t>LM110086518</t>
  </si>
  <si>
    <t>DE DEUS , MARIA APARECIDA</t>
  </si>
  <si>
    <t>LM110229136</t>
  </si>
  <si>
    <t>CARRERA , PEDRO SANTIAGO</t>
  </si>
  <si>
    <t>LM120250434</t>
  </si>
  <si>
    <t>VILLACRESES BAQUE, HUMBERTO ELOY</t>
  </si>
  <si>
    <t>LM100001032</t>
  </si>
  <si>
    <t>SARRIA SORIANO, ANGEL GREGORIO</t>
  </si>
  <si>
    <t>LM120285461</t>
  </si>
  <si>
    <t>COLE , MICHAEL JONATHAN</t>
  </si>
  <si>
    <t>LM100139581</t>
  </si>
  <si>
    <t>CAMIÑA MORALES, IBIS</t>
  </si>
  <si>
    <t>LM110284987</t>
  </si>
  <si>
    <t>CASTILLO TUSCO, BEATRIZ SANTUSA</t>
  </si>
  <si>
    <t>LM130297315</t>
  </si>
  <si>
    <t>OLIVAS BERMUDEZ, ALEJANDRO</t>
  </si>
  <si>
    <t>LM110098200</t>
  </si>
  <si>
    <t>MARCANO BRITO, ROMMEL MELECIO</t>
  </si>
  <si>
    <t>LM110281240</t>
  </si>
  <si>
    <t>HICKSON , DONALD ARTHUR</t>
  </si>
  <si>
    <t>LM090312838</t>
  </si>
  <si>
    <t>RAMOS VALDES, LAZARA YANETSI</t>
  </si>
  <si>
    <t>LM110258562</t>
  </si>
  <si>
    <t>ESCAMES , NIVIA</t>
  </si>
  <si>
    <t>LM120071647</t>
  </si>
  <si>
    <t>KORITAR , DENIS</t>
  </si>
  <si>
    <t>LM110222651</t>
  </si>
  <si>
    <t>PODYMOVA , JULIA</t>
  </si>
  <si>
    <t>LM130014332</t>
  </si>
  <si>
    <t>MACIAS ARMAS, NOELIA CRISTINA</t>
  </si>
  <si>
    <t>LM110133538</t>
  </si>
  <si>
    <t>KWON , SOON HWA</t>
  </si>
  <si>
    <t>LM100164883</t>
  </si>
  <si>
    <t>SZABO MARUPA, ANDRES</t>
  </si>
  <si>
    <t>LM120123631</t>
  </si>
  <si>
    <t>MENDEZ HERNANDEZ, YSABEL MARIA</t>
  </si>
  <si>
    <t>LM120037618</t>
  </si>
  <si>
    <t>GUEVARA CIFUENTES, SANDRA PATRICIA</t>
  </si>
  <si>
    <t>LM100106980</t>
  </si>
  <si>
    <t>FUNDICHELY GARCIA, ORLANDO OSCAR</t>
  </si>
  <si>
    <t>LM140097101</t>
  </si>
  <si>
    <t>PIACHONKINA , YANA</t>
  </si>
  <si>
    <t>LM140115408</t>
  </si>
  <si>
    <t>DE SOUZA LUCENA, MARINA</t>
  </si>
  <si>
    <t>LM110176995</t>
  </si>
  <si>
    <t>MALIK , AMIR MAQBOOL</t>
  </si>
  <si>
    <t>LM100219480</t>
  </si>
  <si>
    <t>SEMELER MEIGNEN, JENNIFER</t>
  </si>
  <si>
    <t>LM090291115</t>
  </si>
  <si>
    <t>SCARLETT , MARK PETER MAURICE</t>
  </si>
  <si>
    <t>LM120079625</t>
  </si>
  <si>
    <t>SERRANO PRATO, KATHY MAYBELLY</t>
  </si>
  <si>
    <t>LM100187136</t>
  </si>
  <si>
    <t>GARCIA MARTINEZ, CARLOS MAIKEL</t>
  </si>
  <si>
    <t>LM100103181</t>
  </si>
  <si>
    <t>GONZALEZ CABRERA, HERNAN EDUARDO</t>
  </si>
  <si>
    <t>LM110267186</t>
  </si>
  <si>
    <t>ANDALUZ ARRIECHE, ROMMEL ERICK</t>
  </si>
  <si>
    <t>LM120200066</t>
  </si>
  <si>
    <t>ARANGO ARTEAGA, GIOVANNY ALBERTO</t>
  </si>
  <si>
    <t>LM100275867</t>
  </si>
  <si>
    <t>EDGAR , TODD CALVERT</t>
  </si>
  <si>
    <t>LM100293195</t>
  </si>
  <si>
    <t>SAIBENE , ANDRES</t>
  </si>
  <si>
    <t>LM100050323</t>
  </si>
  <si>
    <t>RODRIGUEZ VAZQUEZ, ROLANDO</t>
  </si>
  <si>
    <t>LM110309526</t>
  </si>
  <si>
    <t>CAMPOS CAMPOS, JOSE</t>
  </si>
  <si>
    <t>LM140177991</t>
  </si>
  <si>
    <t>GARCIA DELGADO, CARLOS</t>
  </si>
  <si>
    <t>LM110015376</t>
  </si>
  <si>
    <t>SERRATO MARTINEZ, NORMA ELIZABETH</t>
  </si>
  <si>
    <t>LM120154306</t>
  </si>
  <si>
    <t>HAMMOND , JOHN ALDEN</t>
  </si>
  <si>
    <t>LM100205011</t>
  </si>
  <si>
    <t>LE ROY , FRANCOIS JEAN</t>
  </si>
  <si>
    <t>LM120288403</t>
  </si>
  <si>
    <t>GARZON WILLIAMS, ABEL HUMBERTO</t>
  </si>
  <si>
    <t>LM110256994</t>
  </si>
  <si>
    <t>NHAVIDA NUNES, SOLANGE DE FATIMA</t>
  </si>
  <si>
    <t>LM090282117</t>
  </si>
  <si>
    <t>GUTIERREZ MONTOYA, ADRIANA</t>
  </si>
  <si>
    <t>LM120128731</t>
  </si>
  <si>
    <t>MOTTA , CARLOS</t>
  </si>
  <si>
    <t>LM120209658</t>
  </si>
  <si>
    <t>MIOZZI , CARLOS ALBERTO</t>
  </si>
  <si>
    <t>LM110089250</t>
  </si>
  <si>
    <t>CHAVEZ PARUMA, ALEXIA</t>
  </si>
  <si>
    <t>LM120239369</t>
  </si>
  <si>
    <t>MOLINA DE VILLALVA, ARMINDA MARIA EUGENIA</t>
  </si>
  <si>
    <t>LM120066123</t>
  </si>
  <si>
    <t>MORON MONTES, ANGEL</t>
  </si>
  <si>
    <t>LM110000860</t>
  </si>
  <si>
    <t>PICO FORERO, KATYA LORENA</t>
  </si>
  <si>
    <t>LM120201080</t>
  </si>
  <si>
    <t>ORTIGOZA ULLOA, ANDREA ELIZABETH</t>
  </si>
  <si>
    <t>LM110041773</t>
  </si>
  <si>
    <t>ANGULO CIFUENTES, JENNY PAOLA</t>
  </si>
  <si>
    <t>LM110224332</t>
  </si>
  <si>
    <t>GONZALEZ , JUAN CARLOS</t>
  </si>
  <si>
    <t>LM090303768</t>
  </si>
  <si>
    <t>COSME RAMIREZ, NIEVES</t>
  </si>
  <si>
    <t>LM100190996</t>
  </si>
  <si>
    <t>PERREAULT , DENIS JOSEPH</t>
  </si>
  <si>
    <t>LM130258826</t>
  </si>
  <si>
    <t>WEINZETTEL , WALTER SEBASTIAN</t>
  </si>
  <si>
    <t>LM120235882</t>
  </si>
  <si>
    <t>GROTHE , JENNA MICHELLE</t>
  </si>
  <si>
    <t>LM100059930</t>
  </si>
  <si>
    <t>JIANG , ZHIQIANG</t>
  </si>
  <si>
    <t>LM110224034</t>
  </si>
  <si>
    <t>VAN DER MERWE , ANE YOLANDI</t>
  </si>
  <si>
    <t>LM120051731</t>
  </si>
  <si>
    <t>ESPINOZA CORTEZ, JUAN EDMIR</t>
  </si>
  <si>
    <t>LM140041164</t>
  </si>
  <si>
    <t>BOWERS , JAMES MURLIN</t>
  </si>
  <si>
    <t>LM110258492</t>
  </si>
  <si>
    <t>LOZADA SERRANO, PERCY DAVID</t>
  </si>
  <si>
    <t>LM100080980</t>
  </si>
  <si>
    <t>DE LA FUENTE OLAIZOLA, ELAIZA CECILIA</t>
  </si>
  <si>
    <t>LM110238462</t>
  </si>
  <si>
    <t>RAMIREZ GUARDIA, IVAN</t>
  </si>
  <si>
    <t>LM100035711</t>
  </si>
  <si>
    <t>MASMOUDI , ARAB</t>
  </si>
  <si>
    <t>LM140097225</t>
  </si>
  <si>
    <t>FERREIRA BOUZADA, DANIEL</t>
  </si>
  <si>
    <t>LM100200267</t>
  </si>
  <si>
    <t>BOZZANI , MARCELO DANIEL</t>
  </si>
  <si>
    <t>LM100107933</t>
  </si>
  <si>
    <t>ACHARDI , MARIO DANIEL</t>
  </si>
  <si>
    <t>LM110183799</t>
  </si>
  <si>
    <t>PLANTEVIN , CECILE MARIE FRANCOISE</t>
  </si>
  <si>
    <t>LM100198611</t>
  </si>
  <si>
    <t>DIAZ , RICARDO</t>
  </si>
  <si>
    <t>LM130253930</t>
  </si>
  <si>
    <t>OSPINA MURILLO, LUZ MARINA</t>
  </si>
  <si>
    <t>LM090266358</t>
  </si>
  <si>
    <t>HUSISTEIN , MARTIN THOMAS</t>
  </si>
  <si>
    <t>LM130010262</t>
  </si>
  <si>
    <t>ALARCON FONSECA, SUSANA ALICIA</t>
  </si>
  <si>
    <t>LM100193594</t>
  </si>
  <si>
    <t>EMERSON CASTAÑER, FRANCISCO</t>
  </si>
  <si>
    <t>LM110229338</t>
  </si>
  <si>
    <t>STARRS , STUART MALCOLM</t>
  </si>
  <si>
    <t>LM110258439</t>
  </si>
  <si>
    <t>RICHART , ANNE SOPHIE</t>
  </si>
  <si>
    <t>LM130152785</t>
  </si>
  <si>
    <t>MARTIN , ALEXANDRE JACQUES</t>
  </si>
  <si>
    <t>LM100161815</t>
  </si>
  <si>
    <t>SANTILLAN , CARLOS ALBERTO</t>
  </si>
  <si>
    <t>LM100153406</t>
  </si>
  <si>
    <t>MARTINUZZI , FERNANDO</t>
  </si>
  <si>
    <t>LM120006073</t>
  </si>
  <si>
    <t>OYARZABAL , JEAN PIERRE DENISSE</t>
  </si>
  <si>
    <t>LM110236564</t>
  </si>
  <si>
    <t>MUÑOZ BRIÑO, LIDIA VIRGINIA</t>
  </si>
  <si>
    <t>LM100098079</t>
  </si>
  <si>
    <t>DEGUEURCE , CHRISTIAN</t>
  </si>
  <si>
    <t>LM140152473</t>
  </si>
  <si>
    <t>HUERGO , MARCELO FEDERICO</t>
  </si>
  <si>
    <t>LM120099320</t>
  </si>
  <si>
    <t>CAVERO BARBEITO, NELSON</t>
  </si>
  <si>
    <t>LM110160221</t>
  </si>
  <si>
    <t>TORO , SERGIO ADRIAN</t>
  </si>
  <si>
    <t>LM110036318</t>
  </si>
  <si>
    <t>AZCARRETAZABAL ROMAN, JORGE</t>
  </si>
  <si>
    <t>LM100241767</t>
  </si>
  <si>
    <t>LAZCANO NEGRETE, MARIA TERESA</t>
  </si>
  <si>
    <t>LM090297821</t>
  </si>
  <si>
    <t>RUIZ BARRETO, EDGAR RICARDO</t>
  </si>
  <si>
    <t>LM110190711</t>
  </si>
  <si>
    <t>KINAST AVILES, MAXIMO RAUL</t>
  </si>
  <si>
    <t>LM130074380</t>
  </si>
  <si>
    <t>REAM PINEDO , CLAUDIA KAY</t>
  </si>
  <si>
    <t>LM100311027</t>
  </si>
  <si>
    <t>BERTRAND , ROGER</t>
  </si>
  <si>
    <t>LM100262508</t>
  </si>
  <si>
    <t>SALMON LEGAGNEUR , MARC LOUIS MARIE CHARLES</t>
  </si>
  <si>
    <t>LM110309660</t>
  </si>
  <si>
    <t>CUELLAR LINO, VICTOR HUGO</t>
  </si>
  <si>
    <t>LM140196704</t>
  </si>
  <si>
    <t>MESTON , CURTIS BLAINE</t>
  </si>
  <si>
    <t>LM090297957</t>
  </si>
  <si>
    <t>NADLER , ELAD</t>
  </si>
  <si>
    <t>LM110205943</t>
  </si>
  <si>
    <t>BENITEZ , RAMON ALBERTO</t>
  </si>
  <si>
    <t>LM100086628</t>
  </si>
  <si>
    <t>LOPEZ RODRIGUEZ, PEDRO MANUEL</t>
  </si>
  <si>
    <t>LM110093422</t>
  </si>
  <si>
    <t>BARRETO ROMERO, MARIA INES</t>
  </si>
  <si>
    <t>LM130129389</t>
  </si>
  <si>
    <t>LEWIS , HEATHER ALISSA</t>
  </si>
  <si>
    <t>LM130296092</t>
  </si>
  <si>
    <t>CASTRO GALLARDO, HILDA MARIA</t>
  </si>
  <si>
    <t>LM110106249</t>
  </si>
  <si>
    <t>NARANJO RAMIREZ, JAIR</t>
  </si>
  <si>
    <t>LM140175676</t>
  </si>
  <si>
    <t>SUAREZ VALDIVIESO, ELIZABETH ANN</t>
  </si>
  <si>
    <t>LM100246984</t>
  </si>
  <si>
    <t>TROCHE LOPEZ, ANAIRIS LEOPOLDINA</t>
  </si>
  <si>
    <t>LM110182787</t>
  </si>
  <si>
    <t>GOHAR , MUHAMMAD JAVED</t>
  </si>
  <si>
    <t>LM130255183</t>
  </si>
  <si>
    <t>GIAVONI , MATTEO</t>
  </si>
  <si>
    <t>LM120070290</t>
  </si>
  <si>
    <t>ROJAS CALLE, GLORIA CRISTINA</t>
  </si>
  <si>
    <t>LM120019822</t>
  </si>
  <si>
    <t>OVIEDO GALEANO, MIGUEL ENRIQUE</t>
  </si>
  <si>
    <t>LM130040169</t>
  </si>
  <si>
    <t>IBAÑEZ NOVA, MARIA CONSUELO</t>
  </si>
  <si>
    <t>LM110302480</t>
  </si>
  <si>
    <t>MILLER JR , ROSS ANDREW</t>
  </si>
  <si>
    <t>LM130132253</t>
  </si>
  <si>
    <t>MORALES NAVIA, JACKELINE HELLEN</t>
  </si>
  <si>
    <t>LM130193367</t>
  </si>
  <si>
    <t>ARIAS-KÄMPF , HEIDI</t>
  </si>
  <si>
    <t>LM100207977</t>
  </si>
  <si>
    <t>BOX CASTRO, JUAN JESUS</t>
  </si>
  <si>
    <t>LM110051210</t>
  </si>
  <si>
    <t>TELLEZ ACEVEDO, LESTER ANTONIO</t>
  </si>
  <si>
    <t>LM100236342</t>
  </si>
  <si>
    <t>LM120112366</t>
  </si>
  <si>
    <t>CABRERA PERAL, FERNANDO JOSE</t>
  </si>
  <si>
    <t>LM140133198</t>
  </si>
  <si>
    <t>IBAÑEZ REBOLLO, ANGELICA CECILIA</t>
  </si>
  <si>
    <t>LM100256659</t>
  </si>
  <si>
    <t>MORAN YIP, VANESSA</t>
  </si>
  <si>
    <t>LM100201031</t>
  </si>
  <si>
    <t>GUTIERREZ REYES, JHULENKA GABRIELA</t>
  </si>
  <si>
    <t>LM100266120</t>
  </si>
  <si>
    <t>ROOZENBURG , CAROLINE JOHANNA MARIA</t>
  </si>
  <si>
    <t>LM110151131</t>
  </si>
  <si>
    <t>CACERES , CARLOS EMILIO</t>
  </si>
  <si>
    <t>LM110045799</t>
  </si>
  <si>
    <t>DROZHZHINA , GALINA</t>
  </si>
  <si>
    <t>LM100159828</t>
  </si>
  <si>
    <t>ZILVETI FERRUFINO, JOSE ANTONIO</t>
  </si>
  <si>
    <t>LM100271689</t>
  </si>
  <si>
    <t>DROZDEK , ANGELICA</t>
  </si>
  <si>
    <t>LM120266986</t>
  </si>
  <si>
    <t>KANDA , CATIA MIDORI</t>
  </si>
  <si>
    <t>LM110129664</t>
  </si>
  <si>
    <t>ROJAS JIMENEZ, DAYANA IVETTE</t>
  </si>
  <si>
    <t>LM130114841</t>
  </si>
  <si>
    <t>PARDO SARMIENTO, CARLA CECILIA DEL CARMEN</t>
  </si>
  <si>
    <t>LM100090918</t>
  </si>
  <si>
    <t>VAN DER ZWAN , JOHANNES FREDERICUS</t>
  </si>
  <si>
    <t>LM110171014</t>
  </si>
  <si>
    <t>SAAVEDRA ANGULO, LUBI MILENA</t>
  </si>
  <si>
    <t>LM110306139</t>
  </si>
  <si>
    <t>SMITH , DIANELIS</t>
  </si>
  <si>
    <t>LM110287862</t>
  </si>
  <si>
    <t>OUKADDOUR , MOKHTAR</t>
  </si>
  <si>
    <t>LM100203277</t>
  </si>
  <si>
    <t>GONZALEZ SOSA, HAREL</t>
  </si>
  <si>
    <t>LM120200094</t>
  </si>
  <si>
    <t>JASPER , DAVID WILLARD</t>
  </si>
  <si>
    <t>LM100221447</t>
  </si>
  <si>
    <t>CASTRO COLORADO, LEONEL</t>
  </si>
  <si>
    <t>LM130146153</t>
  </si>
  <si>
    <t>OVANDO CESPEDES, ELSY MARIA</t>
  </si>
  <si>
    <t>LM140138186</t>
  </si>
  <si>
    <t>ARBALLO , MARIANO ROBERTO</t>
  </si>
  <si>
    <t>LM120006064</t>
  </si>
  <si>
    <t>CASTRO BARTOLOME, CHRISTIAN FABIAN</t>
  </si>
  <si>
    <t>LM100298386</t>
  </si>
  <si>
    <t>TOSCANO , DANIEL</t>
  </si>
  <si>
    <t>LM100241755</t>
  </si>
  <si>
    <t>CONDORI LAZARTE, ELIZABETH</t>
  </si>
  <si>
    <t>LM100188736</t>
  </si>
  <si>
    <t>NUÑEZ GOMEZ, SANDRA MILENA</t>
  </si>
  <si>
    <t>LM110272836</t>
  </si>
  <si>
    <t>PEREZ BENTANCUR, SHIRLEY ELIZABETH</t>
  </si>
  <si>
    <t>LM100051178</t>
  </si>
  <si>
    <t>SALAS , ALEJANDRA ELIZABETH</t>
  </si>
  <si>
    <t>LM140230449</t>
  </si>
  <si>
    <t>HECHT WEISSMAN, ANDRES</t>
  </si>
  <si>
    <t>LM100260196</t>
  </si>
  <si>
    <t>THEVENET , LUIS ALFREDO</t>
  </si>
  <si>
    <t>LM100087050</t>
  </si>
  <si>
    <t>NIJS , KRIS JOZEF MARIA</t>
  </si>
  <si>
    <t>LM110287181</t>
  </si>
  <si>
    <t>CALA SILVA, LEIDYS</t>
  </si>
  <si>
    <t>LM120135084</t>
  </si>
  <si>
    <t>MURCIA , SONIA STELLA</t>
  </si>
  <si>
    <t>LM100265400</t>
  </si>
  <si>
    <t>RODRIGUEZ , DIEGO ALBERTO</t>
  </si>
  <si>
    <t>LM130080030</t>
  </si>
  <si>
    <t>STEVE ARANA, ROBERT STALIN</t>
  </si>
  <si>
    <t>LM100185553</t>
  </si>
  <si>
    <t>AMARILES ASPRILLA, ERIKA MAYERLY</t>
  </si>
  <si>
    <t>LM100221449</t>
  </si>
  <si>
    <t>HAUSSY , GABRIEL ARTHUR CAMILLE</t>
  </si>
  <si>
    <t>LM100013954</t>
  </si>
  <si>
    <t>NARANJO MURCIA, MATILDE</t>
  </si>
  <si>
    <t>LM130161104</t>
  </si>
  <si>
    <t>GOMES DA SILVA, EDUARDO</t>
  </si>
  <si>
    <t>LM110207630</t>
  </si>
  <si>
    <t>NOEJOVICH CHERNOFF, HECTOR OMAR</t>
  </si>
  <si>
    <t>LM120165451</t>
  </si>
  <si>
    <t>ESCRIBANO DIEZ, RUBEN</t>
  </si>
  <si>
    <t>LM120051295</t>
  </si>
  <si>
    <t>LANHAM , ZACHARY ALEXANDER</t>
  </si>
  <si>
    <t>LM100203255</t>
  </si>
  <si>
    <t>PEREZ BOTI, ALFONSO JUAN JESUS</t>
  </si>
  <si>
    <t>LM110258503</t>
  </si>
  <si>
    <t>MOLINA ALVAREZ, CARLOS</t>
  </si>
  <si>
    <t>LM120205820</t>
  </si>
  <si>
    <t>ISSE , WALTER HUGO</t>
  </si>
  <si>
    <t>LM120151223</t>
  </si>
  <si>
    <t>HERNANDEZ VILLANAZUL, MARIA DE LOS ANGELES</t>
  </si>
  <si>
    <t>LM120269093</t>
  </si>
  <si>
    <t>MIRANDA GUMUCIO, MARIA DEL ROSARIO</t>
  </si>
  <si>
    <t>LM100282637</t>
  </si>
  <si>
    <t>VERNOOIJ , ADRIANUS JOHANNES</t>
  </si>
  <si>
    <t>LM110241874</t>
  </si>
  <si>
    <t>BRUN , HUGO ALBERTO</t>
  </si>
  <si>
    <t>LM120269204</t>
  </si>
  <si>
    <t>LOPEZ CARRASCO, JEANETTE ANDREA</t>
  </si>
  <si>
    <t>LM100233103</t>
  </si>
  <si>
    <t>DE LEEUW  , FENNY</t>
  </si>
  <si>
    <t>LM110116737</t>
  </si>
  <si>
    <t>GRISALES HUERTAS, DIANA MARCELA</t>
  </si>
  <si>
    <t>LM120147412</t>
  </si>
  <si>
    <t>DANIELS , JAN MICHAEL</t>
  </si>
  <si>
    <t>LM130223270</t>
  </si>
  <si>
    <t>RIVERA MEJIA, VICTOR HUGO</t>
  </si>
  <si>
    <t>LM100314788</t>
  </si>
  <si>
    <t>DEGUT-CADET PEREZ, PABLO</t>
  </si>
  <si>
    <t>LM130082877</t>
  </si>
  <si>
    <t>MIKHAYLYUKOVA , LARISA</t>
  </si>
  <si>
    <t>LM110213426</t>
  </si>
  <si>
    <t>FAY , MICHAEL</t>
  </si>
  <si>
    <t>LM090283842</t>
  </si>
  <si>
    <t>MAKOUANGOU BOUNDA, GLAYMANN FRANCK MONCHERIT</t>
  </si>
  <si>
    <t>LM120200664</t>
  </si>
  <si>
    <t>MARRERO ALVAREZ, NIVALDO</t>
  </si>
  <si>
    <t>LM110248243</t>
  </si>
  <si>
    <t>WILLEMS , MEIKE CARMEN</t>
  </si>
  <si>
    <t>LM120298217</t>
  </si>
  <si>
    <t>NOVIKAVA , VOLHA</t>
  </si>
  <si>
    <t>LM140133612</t>
  </si>
  <si>
    <t>NISBET , CHARLES RICHARD</t>
  </si>
  <si>
    <t>LM130268643</t>
  </si>
  <si>
    <t>SIMONI , NELDA</t>
  </si>
  <si>
    <t>LM110291010</t>
  </si>
  <si>
    <t>ROJAS ROMERO, LINA MARIA</t>
  </si>
  <si>
    <t>LM120023229</t>
  </si>
  <si>
    <t>NUÑEZ RODRIGUEZ, ELY WILZON</t>
  </si>
  <si>
    <t>LM120200075</t>
  </si>
  <si>
    <t>TAVARES COSTA, JOSSIALDA</t>
  </si>
  <si>
    <t>LM100118610</t>
  </si>
  <si>
    <t>CORRADO DE GAYOSO, AGUSTINA BEATRIZ</t>
  </si>
  <si>
    <t>LM100242368</t>
  </si>
  <si>
    <t>LUKSIC , SILVIJA</t>
  </si>
  <si>
    <t>LM110106856</t>
  </si>
  <si>
    <t>GALLARDO DELGADO, MARIA CRISTINA</t>
  </si>
  <si>
    <t>LM120154888</t>
  </si>
  <si>
    <t>VERKAMP , KEVIN MICHAEL</t>
  </si>
  <si>
    <t>LM090282922</t>
  </si>
  <si>
    <t>BERMUDEZ GRANADILLO, TEODORO ENRIQUE</t>
  </si>
  <si>
    <t>LM110286420</t>
  </si>
  <si>
    <t>TOLA TIQUISARA, ARMINDA</t>
  </si>
  <si>
    <t>LM110080096</t>
  </si>
  <si>
    <t>VILA UREÑA, LAURA</t>
  </si>
  <si>
    <t>LM120260447</t>
  </si>
  <si>
    <t>LEPEVER , BERNARD RENE</t>
  </si>
  <si>
    <t>LM110177516</t>
  </si>
  <si>
    <t>JIMENEZ MANSO, LILIBET</t>
  </si>
  <si>
    <t>LM100053241</t>
  </si>
  <si>
    <t>MAHMOOD , ASAD</t>
  </si>
  <si>
    <t>LM110224420</t>
  </si>
  <si>
    <t>RUEDA , GABRIEL</t>
  </si>
  <si>
    <t>LM140202567</t>
  </si>
  <si>
    <t>CLAUSE DE RAMIREZ, CECILE ANN</t>
  </si>
  <si>
    <t>LM140188054</t>
  </si>
  <si>
    <t>PINILLA VELASQUEZ, ANA MILENA</t>
  </si>
  <si>
    <t>LM090300573</t>
  </si>
  <si>
    <t>RIVERA GALINDO, JORGE EDIE</t>
  </si>
  <si>
    <t>LM100213863</t>
  </si>
  <si>
    <t>AGUAYO RIVERA, FRANCISCO JAVIER</t>
  </si>
  <si>
    <t>LM110237821</t>
  </si>
  <si>
    <t>HUALAMAN IBARRA, ROBERTO CLAUDIO</t>
  </si>
  <si>
    <t>LM130138077</t>
  </si>
  <si>
    <t>PAUTA ESPINEL, ANDRES EDUARDO</t>
  </si>
  <si>
    <t>LM120059935</t>
  </si>
  <si>
    <t>NAPP , JORGE ADRIAN</t>
  </si>
  <si>
    <t>LM120200641</t>
  </si>
  <si>
    <t>FLORES HERNANDEZ, SANDRA MARIBEL</t>
  </si>
  <si>
    <t>LM100159755</t>
  </si>
  <si>
    <t>LANDI , LAURA DANIELA</t>
  </si>
  <si>
    <t>LM120049966</t>
  </si>
  <si>
    <t>HAENSEL MAZARRO, JAXLIN</t>
  </si>
  <si>
    <t>LM140247623</t>
  </si>
  <si>
    <t>ESPOSITO , ANTONELLA</t>
  </si>
  <si>
    <t>LM120019837</t>
  </si>
  <si>
    <t>BOLAÑOS FITZ, DEBORA</t>
  </si>
  <si>
    <t>LM110026696</t>
  </si>
  <si>
    <t>BAUDRAN , YANN</t>
  </si>
  <si>
    <t>LM110098722</t>
  </si>
  <si>
    <t>COCHARD , RAYMOND JOSEPH</t>
  </si>
  <si>
    <t>LM120121619</t>
  </si>
  <si>
    <t>STABILE RUSSO, MARIA ANTONELLA</t>
  </si>
  <si>
    <t>LM100082131</t>
  </si>
  <si>
    <t>COLLIN , VERONIQUE ANDREE</t>
  </si>
  <si>
    <t>LM090308289</t>
  </si>
  <si>
    <t>LIN , DADI</t>
  </si>
  <si>
    <t>LM100300722</t>
  </si>
  <si>
    <t>VEGA VELIZ, PATRICIO</t>
  </si>
  <si>
    <t>LM130185169</t>
  </si>
  <si>
    <t>SILVA RIQUELME, GONZALO ANDRES</t>
  </si>
  <si>
    <t>LM140122653</t>
  </si>
  <si>
    <t>SERRANO VIDAL, ANA MARIA</t>
  </si>
  <si>
    <t>LM120118899</t>
  </si>
  <si>
    <t>FLORES PEREZ, MARIA EUGENIA</t>
  </si>
  <si>
    <t>LM140199277</t>
  </si>
  <si>
    <t>TOVAR CAMICO, NATALI KATIUSKA</t>
  </si>
  <si>
    <t>LM110193204</t>
  </si>
  <si>
    <t>MONTES BAILON, JULIO CESAR</t>
  </si>
  <si>
    <t>LM120105456</t>
  </si>
  <si>
    <t>GIORDANO , BRUNO THIERRY</t>
  </si>
  <si>
    <t>LM100148437</t>
  </si>
  <si>
    <t>ZADOK , YAAKOV</t>
  </si>
  <si>
    <t>LM120003579</t>
  </si>
  <si>
    <t>LIN , GUANGSHENG</t>
  </si>
  <si>
    <t>LM140063187</t>
  </si>
  <si>
    <t>FERREIRA MARTELEIRA, JOSE NUNO</t>
  </si>
  <si>
    <t>LM130017752</t>
  </si>
  <si>
    <t>SALAZAR MUÑOZ, MARIA LUISA</t>
  </si>
  <si>
    <t>LM100305742</t>
  </si>
  <si>
    <t>RODRIGUEZ LORA, HELEN ILIANA</t>
  </si>
  <si>
    <t>LM090295610</t>
  </si>
  <si>
    <t>VUONG , KIEU PHUONG</t>
  </si>
  <si>
    <t>LM100244071</t>
  </si>
  <si>
    <t>SANTANA , ROSANNA FRANCISCA</t>
  </si>
  <si>
    <t>LM090314844</t>
  </si>
  <si>
    <t>SANCHEZ MATAS, ELEUTERIO</t>
  </si>
  <si>
    <t>LM110222369</t>
  </si>
  <si>
    <t>BARZAGA LABRADA, VICTOR ORESTE</t>
  </si>
  <si>
    <t>LM120053490</t>
  </si>
  <si>
    <t>BERMUDEZ MARIN, CLAUDIA MILENA</t>
  </si>
  <si>
    <t>LM110232792</t>
  </si>
  <si>
    <t>STEVENS , EDWARD MARTIN</t>
  </si>
  <si>
    <t>LM120230103</t>
  </si>
  <si>
    <t>GUARRIELLO LOPEZ, RICARDO FRANCISCO</t>
  </si>
  <si>
    <t>LM110144416</t>
  </si>
  <si>
    <t>OZORIO ORTIZ, ELVA</t>
  </si>
  <si>
    <t>LM140196403</t>
  </si>
  <si>
    <t>CHAMORRO PASSO, BLANCA ELVIRA</t>
  </si>
  <si>
    <t>LM100170797</t>
  </si>
  <si>
    <t>PERALTA TELLEZ, ALINA INDIRA</t>
  </si>
  <si>
    <t>LM090292396</t>
  </si>
  <si>
    <t>VEIZAGA SANTIAGO, MARIA RENE</t>
  </si>
  <si>
    <t>LM090296160</t>
  </si>
  <si>
    <t>SUGA  , ROBERTO YUMIO</t>
  </si>
  <si>
    <t>LM110236685</t>
  </si>
  <si>
    <t>GUIZADA COCA, DEHISE ROXANA</t>
  </si>
  <si>
    <t>LM130005490</t>
  </si>
  <si>
    <t>VERDI , MARINA</t>
  </si>
  <si>
    <t>LM100275905</t>
  </si>
  <si>
    <t>KIRK , JOHN</t>
  </si>
  <si>
    <t>LM090309751</t>
  </si>
  <si>
    <t>YEPEZ AZPARREN, MARIA KARELIA</t>
  </si>
  <si>
    <t>LM090273577</t>
  </si>
  <si>
    <t>PAUCAR , SUNDAY PEACHES</t>
  </si>
  <si>
    <t>LM120168596</t>
  </si>
  <si>
    <t>VINUESA COLINO, FRANCISCO</t>
  </si>
  <si>
    <t>LM140115957</t>
  </si>
  <si>
    <t>GOMEZ PELAEZ, ORLANDO</t>
  </si>
  <si>
    <t>LM130240874</t>
  </si>
  <si>
    <t>MUÑOZ BETANCURT, NESTOR DANIEL</t>
  </si>
  <si>
    <t>LM110195731</t>
  </si>
  <si>
    <t>CONCEPCION SOTO, ARLETY</t>
  </si>
  <si>
    <t>LM120133202</t>
  </si>
  <si>
    <t>CURE , KEVIN JOHN</t>
  </si>
  <si>
    <t>LM100315634</t>
  </si>
  <si>
    <t>GUALBERTO COELHO, EDIANE</t>
  </si>
  <si>
    <t>LM130212709</t>
  </si>
  <si>
    <t>VARGAS SERRANO, LIZ INDIRA</t>
  </si>
  <si>
    <t>LM100166570</t>
  </si>
  <si>
    <t>DEMICHELI , DONATO</t>
  </si>
  <si>
    <t>LM140069269</t>
  </si>
  <si>
    <t>RODRIGUEZ GALINDO, FLORA</t>
  </si>
  <si>
    <t>LM100018749</t>
  </si>
  <si>
    <t>KHAN  , ANWAAR ALAM</t>
  </si>
  <si>
    <t>LM110180239</t>
  </si>
  <si>
    <t>MICLEA , ANDREEA MANUELA</t>
  </si>
  <si>
    <t>LM110171672</t>
  </si>
  <si>
    <t>DIAZ CUEVA, OSWALDO REMIGIO</t>
  </si>
  <si>
    <t>LM130074214</t>
  </si>
  <si>
    <t>ENGELHARD , BART JAN</t>
  </si>
  <si>
    <t>LM120006069</t>
  </si>
  <si>
    <t>GARRIDO MOLINA, ELIZABETH DEL CARMEN</t>
  </si>
  <si>
    <t>LM110297501</t>
  </si>
  <si>
    <t>KINAS , DANIELE</t>
  </si>
  <si>
    <t>LM090278367</t>
  </si>
  <si>
    <t>JONES , JAMES GEORGE</t>
  </si>
  <si>
    <t>LM140075295</t>
  </si>
  <si>
    <t>MENTEL , MARCIN TOMASZ</t>
  </si>
  <si>
    <t>LM100203018</t>
  </si>
  <si>
    <t>CABRERA , JORGE MARTIN</t>
  </si>
  <si>
    <t>LM120002496</t>
  </si>
  <si>
    <t>ROBERTSON , SCOTT ROBERTSON</t>
  </si>
  <si>
    <t>LM110237818</t>
  </si>
  <si>
    <t>CRUZ YAGUANA, JENNY ILIANA</t>
  </si>
  <si>
    <t>LM110292792</t>
  </si>
  <si>
    <t>EPAMINONDAS , ROSMARIE</t>
  </si>
  <si>
    <t>LM120304601</t>
  </si>
  <si>
    <t>GONZALEZ HERRERA, MONICA ATZIMBA</t>
  </si>
  <si>
    <t>LM130128089</t>
  </si>
  <si>
    <t>SAEZ YANO, NICOLAS CONRADO</t>
  </si>
  <si>
    <t>LM110083587</t>
  </si>
  <si>
    <t>FALCON MARCIAL, MARICEL</t>
  </si>
  <si>
    <t>LM100175888</t>
  </si>
  <si>
    <t>MARTIN MATO, MIGUEL ANGEL</t>
  </si>
  <si>
    <t>LM110172906</t>
  </si>
  <si>
    <t>ACOSTA AGUDO, EDGARD JAVIER</t>
  </si>
  <si>
    <t>LM110262051</t>
  </si>
  <si>
    <t>CHEKALIOVA , VOLHA</t>
  </si>
  <si>
    <t>LM100279171</t>
  </si>
  <si>
    <t>ALVES DE OLIVEIRA, ELAINE</t>
  </si>
  <si>
    <t>LM120071650</t>
  </si>
  <si>
    <t>RIOJA GOMEZ, CARLOS ALBERTO</t>
  </si>
  <si>
    <t>LM110216754</t>
  </si>
  <si>
    <t>FLORES JUAREZ, NANCY VERONICA</t>
  </si>
  <si>
    <t>LM100163538</t>
  </si>
  <si>
    <t>BAGBY , MOLLY LAURELLE</t>
  </si>
  <si>
    <t>LM140101065</t>
  </si>
  <si>
    <t>MOTA LEAL, RENAN</t>
  </si>
  <si>
    <t>LM110283258</t>
  </si>
  <si>
    <t>DUMAN , HASAN HUSEYIN</t>
  </si>
  <si>
    <t>LM140190364</t>
  </si>
  <si>
    <t>FONTES AGUIRRE, JUAN CARLOS</t>
  </si>
  <si>
    <t>LM110106718</t>
  </si>
  <si>
    <t>ARNOLD , PATRICK HENRI</t>
  </si>
  <si>
    <t>LM090308855</t>
  </si>
  <si>
    <t>PINHEIRO DE AGUIAR , RENATO MIGUEL</t>
  </si>
  <si>
    <t>LM130177192</t>
  </si>
  <si>
    <t>BONET BIRRIEL, OSCAR FERNANDO</t>
  </si>
  <si>
    <t>LM110170307</t>
  </si>
  <si>
    <t>MEDINA DOPPAGNE, CYNTHIA KARINA</t>
  </si>
  <si>
    <t>LM100311322</t>
  </si>
  <si>
    <t>SMITH , GARY LEE</t>
  </si>
  <si>
    <t>LM130012654</t>
  </si>
  <si>
    <t>BLANCO CARREÑO, JAVIER ENRIQUE</t>
  </si>
  <si>
    <t>LM100015396</t>
  </si>
  <si>
    <t>LEMUZ AGUIRRE, GONZALO GARY</t>
  </si>
  <si>
    <t>LM100148402</t>
  </si>
  <si>
    <t>DOMINGUEZ AGUIRRE, JULIO FABIO</t>
  </si>
  <si>
    <t>LM110216483</t>
  </si>
  <si>
    <t>GALLO , STEFANIA NINA PAOLA</t>
  </si>
  <si>
    <t>LM100011866</t>
  </si>
  <si>
    <t>CIAN , PAOLA VIVIANA</t>
  </si>
  <si>
    <t>LM090285544</t>
  </si>
  <si>
    <t>GIBOIRE , CLIVE JOHN</t>
  </si>
  <si>
    <t>LM110248732</t>
  </si>
  <si>
    <t>PUERTAS GALLARDO, ROSA AMALIA</t>
  </si>
  <si>
    <t>LM110268920</t>
  </si>
  <si>
    <t>LM120102202</t>
  </si>
  <si>
    <t>PERONE , GIOVANNI</t>
  </si>
  <si>
    <t>LM120159791</t>
  </si>
  <si>
    <t>DA SILVA CARRION, MAURICEIA</t>
  </si>
  <si>
    <t>LM110014663</t>
  </si>
  <si>
    <t>HIDALGO DEL VAL, LISANDRA BARBARA</t>
  </si>
  <si>
    <t>LM100241159</t>
  </si>
  <si>
    <t>WEBER  , GERHARDUS CHRISTOFFEL MARIA</t>
  </si>
  <si>
    <t>LM090316337</t>
  </si>
  <si>
    <t>MALAVE , ELIZABETH</t>
  </si>
  <si>
    <t>LM100298387</t>
  </si>
  <si>
    <t>SARRO , DIEGO GERMAN</t>
  </si>
  <si>
    <t>LM120006067</t>
  </si>
  <si>
    <t>RODRIGUEZ RODRIGUEZ, JOSE MANUEL</t>
  </si>
  <si>
    <t>LM120028992</t>
  </si>
  <si>
    <t>YOSSEF , HAGAY</t>
  </si>
  <si>
    <t>LM120112903</t>
  </si>
  <si>
    <t>CROVI , ITALO</t>
  </si>
  <si>
    <t>LM100179806</t>
  </si>
  <si>
    <t>ROUSSEAU  , OLIVIER REGIS SERGE LUC DANIEL</t>
  </si>
  <si>
    <t>LM110232983</t>
  </si>
  <si>
    <t>TREGER , DIANA</t>
  </si>
  <si>
    <t>LM110210591</t>
  </si>
  <si>
    <t>BERTONE , GABRIELA CLAUDIA</t>
  </si>
  <si>
    <t>LM120200816</t>
  </si>
  <si>
    <t>MAZARIEGOS RAMOS, LUIS ALBERTO</t>
  </si>
  <si>
    <t>LM100319071</t>
  </si>
  <si>
    <t>CHAMOT , PHILIPPE HENRI</t>
  </si>
  <si>
    <t>LM120099311</t>
  </si>
  <si>
    <t>GOMEZ RESTREPO, NATALIA</t>
  </si>
  <si>
    <t>LM100045947</t>
  </si>
  <si>
    <t>HINCAPIE PRETELT, RICARDO ALBERTO</t>
  </si>
  <si>
    <t>LM100195632</t>
  </si>
  <si>
    <t>LM140051989</t>
  </si>
  <si>
    <t>VISSER , DEREK JAN EEUWE</t>
  </si>
  <si>
    <t>LM110146788</t>
  </si>
  <si>
    <t>DIAS BORGES, VANESSA</t>
  </si>
  <si>
    <t>LM110139834</t>
  </si>
  <si>
    <t>CAPPA , GIOACCHINO</t>
  </si>
  <si>
    <t>LM100241191</t>
  </si>
  <si>
    <t>VASQUEZ TABOADA, NILO JAVIER</t>
  </si>
  <si>
    <t>LM130126930</t>
  </si>
  <si>
    <t>GONZALEZ GONZALEZ, JORGE LUIS</t>
  </si>
  <si>
    <t>LM110000523</t>
  </si>
  <si>
    <t>DE BRUN GONZALEZ, ALEJANDRA CAROLINA</t>
  </si>
  <si>
    <t>LM100245212</t>
  </si>
  <si>
    <t>HUANG , YANHUI</t>
  </si>
  <si>
    <t>LM140242911</t>
  </si>
  <si>
    <t>LM120151053</t>
  </si>
  <si>
    <t>DOS SANTOS GOMES, MONICA</t>
  </si>
  <si>
    <t>LM110284997</t>
  </si>
  <si>
    <t>LAZAR , HOREA STEFAN</t>
  </si>
  <si>
    <t>LM120132479</t>
  </si>
  <si>
    <t>CARRASCO VIVANCOS, JUAN ANTONIO</t>
  </si>
  <si>
    <t>LM110043144</t>
  </si>
  <si>
    <t>FAIREST DUKE, ROGER WILLIAM</t>
  </si>
  <si>
    <t>LM110237820</t>
  </si>
  <si>
    <t>SANTIN PEREZ, CECILIA ESPERANZA</t>
  </si>
  <si>
    <t>LM100275154</t>
  </si>
  <si>
    <t>SALEEM , MUHAMMAD JAVED</t>
  </si>
  <si>
    <t>LM140231929</t>
  </si>
  <si>
    <t>D'AMICO , ROBERTO</t>
  </si>
  <si>
    <t>LM100243234</t>
  </si>
  <si>
    <t>PAEZ DE PERATA, MELVA ROSA</t>
  </si>
  <si>
    <t>LM120152755</t>
  </si>
  <si>
    <t>WATTS GONZALEZ, MIGUEL ANGEL</t>
  </si>
  <si>
    <t>LM100235293</t>
  </si>
  <si>
    <t>RODRIGUEZ ZORRILLA, ALEXANDER JESUS</t>
  </si>
  <si>
    <t>LM110041488</t>
  </si>
  <si>
    <t>FLORES ROBLES, SANDRA LETICIA</t>
  </si>
  <si>
    <t>LM090287674</t>
  </si>
  <si>
    <t>SANCHEZ , RAUL OMAR</t>
  </si>
  <si>
    <t>LM130295574</t>
  </si>
  <si>
    <t>MORA MAVO, SONIA RAQUEL</t>
  </si>
  <si>
    <t>LM100161590</t>
  </si>
  <si>
    <t>ALEKSANDROVA , EKATERINA</t>
  </si>
  <si>
    <t>LM130079709</t>
  </si>
  <si>
    <t>PEREZ MONZON, JOSE</t>
  </si>
  <si>
    <t>LM120296201</t>
  </si>
  <si>
    <t>ESPARZA PEREZ, IRMA</t>
  </si>
  <si>
    <t>LM100239171</t>
  </si>
  <si>
    <t>CEBALLOS , JORGE ERNESTO</t>
  </si>
  <si>
    <t>LM130193108</t>
  </si>
  <si>
    <t>TRUKHINA , EKATERINA</t>
  </si>
  <si>
    <t>LM100063503</t>
  </si>
  <si>
    <t>SANDOVAL PEREZ, ESTEBAN JAVIER</t>
  </si>
  <si>
    <t>LM100271798</t>
  </si>
  <si>
    <t>VIKTORSSON , KIM WU</t>
  </si>
  <si>
    <t>LM090290578</t>
  </si>
  <si>
    <t>KELPEN  , CLAUS ROLAND</t>
  </si>
  <si>
    <t>LM110272409</t>
  </si>
  <si>
    <t>CINTRA DE ANGELES, MARIA DA GRACA</t>
  </si>
  <si>
    <t>LM100004311</t>
  </si>
  <si>
    <t>LM100086080</t>
  </si>
  <si>
    <t>LANCER POLANCO, MIGUEL ANGEL</t>
  </si>
  <si>
    <t>LM100140774</t>
  </si>
  <si>
    <t>ZARATE ULLOA, MILENA IVETH</t>
  </si>
  <si>
    <t>LM090282946</t>
  </si>
  <si>
    <t>GOMEZ AGUIRRE DE TORCHIARO, MARTHA JESSICA</t>
  </si>
  <si>
    <t>LM120258225</t>
  </si>
  <si>
    <t>LM110082308</t>
  </si>
  <si>
    <t>LM110274502</t>
  </si>
  <si>
    <t>LM110283666</t>
  </si>
  <si>
    <t>LM110271782</t>
  </si>
  <si>
    <t>LM110284451</t>
  </si>
  <si>
    <t>LM120274830</t>
  </si>
  <si>
    <t>LM140301828</t>
  </si>
  <si>
    <t>LM100222894</t>
  </si>
  <si>
    <t>TOLEDO SANDOVAL, IRIS SOFIA</t>
  </si>
  <si>
    <t>LM140187074</t>
  </si>
  <si>
    <t>PAREDES ESPARZA, IVONNE ROSA</t>
  </si>
  <si>
    <t>LM130221231</t>
  </si>
  <si>
    <t>MORENO ARIAS, JUAN JOSE</t>
  </si>
  <si>
    <t>LM100029966</t>
  </si>
  <si>
    <t>COPIS , LAURA PATRICIA</t>
  </si>
  <si>
    <t>LM110164650</t>
  </si>
  <si>
    <t>GUZMAN MORALES, ERICK FERNANDO</t>
  </si>
  <si>
    <t>LM110234998</t>
  </si>
  <si>
    <t>GARCIA GARCIA, ANTONIO</t>
  </si>
  <si>
    <t>LM140207610</t>
  </si>
  <si>
    <t>SKERIANZ , BRUNO ALFREDO</t>
  </si>
  <si>
    <t>LM100183335</t>
  </si>
  <si>
    <t>DELGADO HERRERA, HELIA ALEJANDRA</t>
  </si>
  <si>
    <t>LM110007122</t>
  </si>
  <si>
    <t>VALDIVIA PAZ, YULEYDI</t>
  </si>
  <si>
    <t>LM100070113</t>
  </si>
  <si>
    <t>ESCOBAR CHAVEZ, SERGIO VINICIO</t>
  </si>
  <si>
    <t>LM120112589</t>
  </si>
  <si>
    <t>MARTINEZ PALOMAR, DAVID</t>
  </si>
  <si>
    <t>LM100212014</t>
  </si>
  <si>
    <t>USON MUÑIO, FRANCISCO JAVIER</t>
  </si>
  <si>
    <t>LM100272186</t>
  </si>
  <si>
    <t>OLMO ESTEBAN, ALEXIS</t>
  </si>
  <si>
    <t>LM130166761</t>
  </si>
  <si>
    <t>GUEVARA , ARNALDO JOSE</t>
  </si>
  <si>
    <t>LM100209258</t>
  </si>
  <si>
    <t>PULIDO SANCHEZ, ANA EMERITA</t>
  </si>
  <si>
    <t>LM140226540</t>
  </si>
  <si>
    <t>LE STUNFF , PATRICK JEAN PIERRE</t>
  </si>
  <si>
    <t>LM120038959</t>
  </si>
  <si>
    <t>ESPAÑA CHUQUIZAN, SANDRA MILENA</t>
  </si>
  <si>
    <t>LM110094660</t>
  </si>
  <si>
    <t>MONTILLA DE DAVALOS, MARIA LISBETH</t>
  </si>
  <si>
    <t>LM120237862</t>
  </si>
  <si>
    <t>GENES ARTUS, MILTON CESAR</t>
  </si>
  <si>
    <t>LM110252817</t>
  </si>
  <si>
    <t>ROCCO , DANIELA</t>
  </si>
  <si>
    <t>LM130180169</t>
  </si>
  <si>
    <t>FILIPPINI , JORGE AUGUSTO</t>
  </si>
  <si>
    <t>LM100155087</t>
  </si>
  <si>
    <t>DE LA BARRA VEDIA, HELMUTH DAVID JAIME</t>
  </si>
  <si>
    <t>LM120118979</t>
  </si>
  <si>
    <t>LOUREIRO HUCKEL, BEATRIZ</t>
  </si>
  <si>
    <t>LM140076348</t>
  </si>
  <si>
    <t>PILLET , AMELIE MARIE ISABELLE</t>
  </si>
  <si>
    <t>LM100118546</t>
  </si>
  <si>
    <t>THIENTHONG , BANJERD</t>
  </si>
  <si>
    <t>LM130109703</t>
  </si>
  <si>
    <t>ODELL , CAROL JANE</t>
  </si>
  <si>
    <t>LM120058595</t>
  </si>
  <si>
    <t>STANZIANO , NICHOLAS ANTHONY</t>
  </si>
  <si>
    <t>LM130224330</t>
  </si>
  <si>
    <t>MESA MESA, MARIA ALICIA</t>
  </si>
  <si>
    <t>LM110032239</t>
  </si>
  <si>
    <t>CONDE , CARMELA MARIA</t>
  </si>
  <si>
    <t>LM120278921</t>
  </si>
  <si>
    <t>GARCIA LLAMAS, CAROLINA</t>
  </si>
  <si>
    <t>LM120061399</t>
  </si>
  <si>
    <t>AGUILERA CABALLERO, YANEXYS</t>
  </si>
  <si>
    <t>LM110315896</t>
  </si>
  <si>
    <t>KATIUKHA , TETIANA</t>
  </si>
  <si>
    <t>LM120274908</t>
  </si>
  <si>
    <t>ZEUNER , JACQUELINE URSULA</t>
  </si>
  <si>
    <t>LM110286305</t>
  </si>
  <si>
    <t>GRADIN MORENO, JAVIER</t>
  </si>
  <si>
    <t>LM110005367</t>
  </si>
  <si>
    <t>BERRELLEZA ALARCON, EVELYN MARIA</t>
  </si>
  <si>
    <t>LM110223716</t>
  </si>
  <si>
    <t>HIGHAM , MICHAEL</t>
  </si>
  <si>
    <t>LM090314228</t>
  </si>
  <si>
    <t>HELGUERO CASTRILLO, ELISEO</t>
  </si>
  <si>
    <t>LM120136961</t>
  </si>
  <si>
    <t>GEORGE MORALES, HUMBERTO JOSE</t>
  </si>
  <si>
    <t>LM100031791</t>
  </si>
  <si>
    <t>MIRANDA SANCHEZ, JORGE ULICES</t>
  </si>
  <si>
    <t>LM090299180</t>
  </si>
  <si>
    <t>TURNER , JOS PIERRE BRUSS</t>
  </si>
  <si>
    <t>LM100086901</t>
  </si>
  <si>
    <t>CARVAJAL RIVERO, ZULEYDY</t>
  </si>
  <si>
    <t>LM100008432</t>
  </si>
  <si>
    <t>SHORES , KELLY NICOLE</t>
  </si>
  <si>
    <t>LM130154942</t>
  </si>
  <si>
    <t>PETERS , JAMES SHELDON</t>
  </si>
  <si>
    <t>LM110306463</t>
  </si>
  <si>
    <t>MAMANI GARCIA, CEFERINA LOURDES</t>
  </si>
  <si>
    <t>LM100134536</t>
  </si>
  <si>
    <t>BRUN , CHRISTINE CORINE</t>
  </si>
  <si>
    <t>LM120097199</t>
  </si>
  <si>
    <t>ZAVALA GOMEZ, RANDOLPH HUMBERTO</t>
  </si>
  <si>
    <t>LM110297257</t>
  </si>
  <si>
    <t>SANTOS , JOSELITO</t>
  </si>
  <si>
    <t>LM130021236</t>
  </si>
  <si>
    <t>MOREL FLEITA, MIRTA MARGARITA</t>
  </si>
  <si>
    <t>LM100258743</t>
  </si>
  <si>
    <t>CASTILLO ARCINIEGAS, ANDRES RICARDO</t>
  </si>
  <si>
    <t>LM100191590</t>
  </si>
  <si>
    <t>MUJICA LANDA, JUAN CARLOS</t>
  </si>
  <si>
    <t>LM100170117</t>
  </si>
  <si>
    <t>PEREZ VILLANUEVA, JUANA</t>
  </si>
  <si>
    <t>LM140153739</t>
  </si>
  <si>
    <t>DEPIERREUX , JEAN FRANCOIS LEON</t>
  </si>
  <si>
    <t>LM120234202</t>
  </si>
  <si>
    <t>JOGA LAJARA, CARLOS EDUARDO</t>
  </si>
  <si>
    <t>LM100290500</t>
  </si>
  <si>
    <t>PINTO BOCH, SERGIO LIZARDO</t>
  </si>
  <si>
    <t>LM110204358</t>
  </si>
  <si>
    <t>JOHNSON DE SERKOVIC, WENDY SUE</t>
  </si>
  <si>
    <t>LM110297780</t>
  </si>
  <si>
    <t>PAVONE , ROSARIO</t>
  </si>
  <si>
    <t>LM100297948</t>
  </si>
  <si>
    <t>PUERTAS REYES, ROBERTO</t>
  </si>
  <si>
    <t>LM100226845</t>
  </si>
  <si>
    <t>RYAN , MARK STEPHEN</t>
  </si>
  <si>
    <t>LM100160183</t>
  </si>
  <si>
    <t>PICO GONZALEZ, ANDREINA</t>
  </si>
  <si>
    <t>LM100221451</t>
  </si>
  <si>
    <t>RODRIGUEZ CAMPOALEGRE, ROBERTO</t>
  </si>
  <si>
    <t>LM120102258</t>
  </si>
  <si>
    <t>CAMPANA , MELISSA MADSEN</t>
  </si>
  <si>
    <t>LM140144480</t>
  </si>
  <si>
    <t>LM120133672</t>
  </si>
  <si>
    <t>ROCHELLE , XAVIER ANDRE</t>
  </si>
  <si>
    <t>LM120215015</t>
  </si>
  <si>
    <t>NICHOLLS II , CHARLES LORREY</t>
  </si>
  <si>
    <t>LM140112051</t>
  </si>
  <si>
    <t>INFANTE VILLARIÑO, MARICELAS</t>
  </si>
  <si>
    <t>LM120240499</t>
  </si>
  <si>
    <t>ARCIA AGUIRRE, AURA CECILIA</t>
  </si>
  <si>
    <t>LM110277610</t>
  </si>
  <si>
    <t>HERNANDO GONZALEZ, JOSE MARIA</t>
  </si>
  <si>
    <t>LM120076795</t>
  </si>
  <si>
    <t>CUREAU , MICHAEL CHRISTOPHER</t>
  </si>
  <si>
    <t>LM110258381</t>
  </si>
  <si>
    <t>ROJAS ZAYAS, JUAN CARLOS</t>
  </si>
  <si>
    <t>LM110311382</t>
  </si>
  <si>
    <t>OTERO DIAZ, NIRYS DEL CARMEN</t>
  </si>
  <si>
    <t>LM120122036</t>
  </si>
  <si>
    <t>RAINSFORD , FRANCIS EDWARD BRUCE</t>
  </si>
  <si>
    <t>LM120079678</t>
  </si>
  <si>
    <t>SUAREZ CARRASCO, LEIDYS</t>
  </si>
  <si>
    <t>LM120148103</t>
  </si>
  <si>
    <t>TRIFONIDIS , GREGOIRE</t>
  </si>
  <si>
    <t>LM100261933</t>
  </si>
  <si>
    <t>SALAZAR DE LEON, KAREN HORTENSIA</t>
  </si>
  <si>
    <t>LM100215179</t>
  </si>
  <si>
    <t>LI , YUHE</t>
  </si>
  <si>
    <t>LM130179052</t>
  </si>
  <si>
    <t>GARCIA FORTIN, JOSE VICENTE</t>
  </si>
  <si>
    <t>LM100097603</t>
  </si>
  <si>
    <t>BATISTA SANCHEZ, RODOLFO TOMAS</t>
  </si>
  <si>
    <t>LM120061065</t>
  </si>
  <si>
    <t>ROJAS CASTRO, JOSE DANILO</t>
  </si>
  <si>
    <t>LM120298094</t>
  </si>
  <si>
    <t>ARTIGAS , MARTIN DARIO</t>
  </si>
  <si>
    <t>LM100146203</t>
  </si>
  <si>
    <t>MORENO YEPEZ, EDWIN ANDRES</t>
  </si>
  <si>
    <t>LM100078470</t>
  </si>
  <si>
    <t>BETANCOURT MENDOZA, BARBARA</t>
  </si>
  <si>
    <t>LM100105060</t>
  </si>
  <si>
    <t>LM100249410</t>
  </si>
  <si>
    <t>PRESUTTI  , MASSIMILIANO</t>
  </si>
  <si>
    <t>LM110057323</t>
  </si>
  <si>
    <t>SISSON DE CASTRO, ZAIDA</t>
  </si>
  <si>
    <t>LM120201272</t>
  </si>
  <si>
    <t>SAN MARTIN URRUTIA, PATRICIA CLAUDIA</t>
  </si>
  <si>
    <t>LM140093935</t>
  </si>
  <si>
    <t>FERNANDEZ PUYO FAYT, ESTELA ALICIA</t>
  </si>
  <si>
    <t>LM110187884</t>
  </si>
  <si>
    <t>CASTILLO SALAS, JAIME HERNAN</t>
  </si>
  <si>
    <t>LM130192580</t>
  </si>
  <si>
    <t>EVANS , LAURA JANE</t>
  </si>
  <si>
    <t>LM100148360</t>
  </si>
  <si>
    <t>HERRADA HERNANDEZ, JORGE ALEX</t>
  </si>
  <si>
    <t>LM120051292</t>
  </si>
  <si>
    <t>VALENZUELA , CARLOS</t>
  </si>
  <si>
    <t>LM110081007</t>
  </si>
  <si>
    <t>GUERRA ARROYAVE, BLANCA EUGENIA</t>
  </si>
  <si>
    <t>LM100073340</t>
  </si>
  <si>
    <t>PASCAL , THOMAS ANTHONY</t>
  </si>
  <si>
    <t>LM090294824</t>
  </si>
  <si>
    <t>ALMEIDA RAMOS, ARIEL</t>
  </si>
  <si>
    <t>LM100316497</t>
  </si>
  <si>
    <t>CABADA OYOLA, VERONICA YASMIN</t>
  </si>
  <si>
    <t>LM120100346</t>
  </si>
  <si>
    <t>NEUMANN , JOACHIM ERWIN</t>
  </si>
  <si>
    <t>LM120112990</t>
  </si>
  <si>
    <t>PEREZ CUBAS, RICHARD FABIAN</t>
  </si>
  <si>
    <t>LM140107827</t>
  </si>
  <si>
    <t>MIRANDA GOMEZ, GLORIA OLGA</t>
  </si>
  <si>
    <t>LM110172911</t>
  </si>
  <si>
    <t>ARCHISEVSKY , MARCELO ANGEL</t>
  </si>
  <si>
    <t>LM110284996</t>
  </si>
  <si>
    <t>FERNANDEZ DOMINGUEZ, MARIA DEL CARMEN</t>
  </si>
  <si>
    <t>LM140167490</t>
  </si>
  <si>
    <t>MINAYA OCAÑA, ANA ISABEL</t>
  </si>
  <si>
    <t>LM140180950</t>
  </si>
  <si>
    <t>AYALA AYALA, MARY EUGENIA</t>
  </si>
  <si>
    <t>LM130262134</t>
  </si>
  <si>
    <t>WAINWRIGHT , IAN MATTHEW</t>
  </si>
  <si>
    <t>LM140191467</t>
  </si>
  <si>
    <t>RAMOS POLANIA, JULIAN MAURICIO</t>
  </si>
  <si>
    <t>LM100219789</t>
  </si>
  <si>
    <t>VARGAS , HUGO VICTOR</t>
  </si>
  <si>
    <t>LM130294671</t>
  </si>
  <si>
    <t>REYES HURTADO, JORGE ALEJANDRO</t>
  </si>
  <si>
    <t>LM100312456</t>
  </si>
  <si>
    <t>MARIANI , CHRISTIAN</t>
  </si>
  <si>
    <t>LM100232654</t>
  </si>
  <si>
    <t>NOGUERA SANCHEZ, LUIS MANUEL</t>
  </si>
  <si>
    <t>LM120174646</t>
  </si>
  <si>
    <t>CASTRO BARRETO, CLAUDIA CECILIA</t>
  </si>
  <si>
    <t>LM100242776</t>
  </si>
  <si>
    <t>CAMPA ALONSO, RAUL MARIANO</t>
  </si>
  <si>
    <t>LM100059877</t>
  </si>
  <si>
    <t>GONZALEZ BOLDARINO, STEFANO</t>
  </si>
  <si>
    <t>LM130292974</t>
  </si>
  <si>
    <t>BALLADARES , GUSTAVO ADOLFO</t>
  </si>
  <si>
    <t>LM110038871</t>
  </si>
  <si>
    <t>SOTO SUBERO, CLARISEL MARIE</t>
  </si>
  <si>
    <t>LM110002492</t>
  </si>
  <si>
    <t>CAO , SHILIANG</t>
  </si>
  <si>
    <t>LM100124079</t>
  </si>
  <si>
    <t>PEREZ CAMACHO, MARIA ELENA</t>
  </si>
  <si>
    <t>LM100281277</t>
  </si>
  <si>
    <t>AYAZ , MUHAMMAD</t>
  </si>
  <si>
    <t>LM110134657</t>
  </si>
  <si>
    <t>WRIGHT , JAMES ALLEN</t>
  </si>
  <si>
    <t>LM100012898</t>
  </si>
  <si>
    <t>ANOSO CACERES, JESUS ROQUE</t>
  </si>
  <si>
    <t>LM130159962</t>
  </si>
  <si>
    <t>SANCLEMENTE CRUZ, ROSE MERY</t>
  </si>
  <si>
    <t>LM120114835</t>
  </si>
  <si>
    <t>MERELEZ GALEANO, ALFREDO</t>
  </si>
  <si>
    <t>LM100254002</t>
  </si>
  <si>
    <t>DIAZ , MARCOS ANTONIO</t>
  </si>
  <si>
    <t>LM110180370</t>
  </si>
  <si>
    <t>ROSSETTO HUMAR, SILVIA SABINA</t>
  </si>
  <si>
    <t>LM100127212</t>
  </si>
  <si>
    <t>BAILLOUX , GERARD MICHEL AUGUSTE</t>
  </si>
  <si>
    <t>LM100111574</t>
  </si>
  <si>
    <t>DIAZ , ERNESTO AMADO</t>
  </si>
  <si>
    <t>LM100013218</t>
  </si>
  <si>
    <t>NINA HUANCA, EMILIO OSCAR</t>
  </si>
  <si>
    <t>LM100247731</t>
  </si>
  <si>
    <t>NUÑEZ CUERVO, MARTHA LUCIA</t>
  </si>
  <si>
    <t>LM110093485</t>
  </si>
  <si>
    <t>CABOTT , CARLOS GABRIEL</t>
  </si>
  <si>
    <t>LM100142914</t>
  </si>
  <si>
    <t>VARELA LOPEZ, JOEL</t>
  </si>
  <si>
    <t>LM140136991</t>
  </si>
  <si>
    <t>OLAVE BERNEY, MARIA DEL SOCORRO</t>
  </si>
  <si>
    <t>LM140158250</t>
  </si>
  <si>
    <t>HOMECILLO VITANZOS, EMICILDA</t>
  </si>
  <si>
    <t>LM100068453</t>
  </si>
  <si>
    <t>BECK ELLISTON, ANNE MICHELE</t>
  </si>
  <si>
    <t>LM090316373</t>
  </si>
  <si>
    <t>DIAZ DARBOYS, TOMAS</t>
  </si>
  <si>
    <t>LM100014688</t>
  </si>
  <si>
    <t>BRASHEAR , BRENT ALAN</t>
  </si>
  <si>
    <t>LM100155090</t>
  </si>
  <si>
    <t>AGUILAR TOBON, RUBELIO</t>
  </si>
  <si>
    <t>LM120006066</t>
  </si>
  <si>
    <t>KIRSCH , JULIEN</t>
  </si>
  <si>
    <t>LM110300665</t>
  </si>
  <si>
    <t>PORTER , ANNA RUTH</t>
  </si>
  <si>
    <t>LM120056768</t>
  </si>
  <si>
    <t>BOOGERT , LEO</t>
  </si>
  <si>
    <t>LM110019377</t>
  </si>
  <si>
    <t>GONZALEZ , DAISY</t>
  </si>
  <si>
    <t>LM130123215</t>
  </si>
  <si>
    <t>GONGORA , EDUARDO RAUL</t>
  </si>
  <si>
    <t>LM100106564</t>
  </si>
  <si>
    <t>TEGELS , SASKIA CATHARINA ADRIANA</t>
  </si>
  <si>
    <t>LM120037173</t>
  </si>
  <si>
    <t>BROUWER FRIAS, REBECA</t>
  </si>
  <si>
    <t>LM120119522</t>
  </si>
  <si>
    <t>GAYMER AGUIRRE, WLADIMIR MARWIN</t>
  </si>
  <si>
    <t>LM100093500</t>
  </si>
  <si>
    <t>BERZOY LLERENA, CLAUDIA</t>
  </si>
  <si>
    <t>LM100155094</t>
  </si>
  <si>
    <t>GONZALEZ GARCIA, JOSE LUIS</t>
  </si>
  <si>
    <t>LM110069321</t>
  </si>
  <si>
    <t>KOSA , ATTILA</t>
  </si>
  <si>
    <t>LM110267597</t>
  </si>
  <si>
    <t>CAPACCIO , MASSIMO</t>
  </si>
  <si>
    <t>LM120152958</t>
  </si>
  <si>
    <t>MALDONADO CORNEJO, ESTER</t>
  </si>
  <si>
    <t>LM120239376</t>
  </si>
  <si>
    <t>GADEA PEANO, ANDREA SILVIA</t>
  </si>
  <si>
    <t>LM100210263</t>
  </si>
  <si>
    <t>ALMANZAR CASTILLO, JUANA</t>
  </si>
  <si>
    <t>DOM</t>
  </si>
  <si>
    <t>LM100053581</t>
  </si>
  <si>
    <t>BETANCOURT OCHOA, CLAUDIA STELLA</t>
  </si>
  <si>
    <t>LM120203112</t>
  </si>
  <si>
    <t>ROLON CALDERON, CLAUDIA CECILIA</t>
  </si>
  <si>
    <t>LM140052694</t>
  </si>
  <si>
    <t>JONES , CHARLES LESTER</t>
  </si>
  <si>
    <t>LM100042316</t>
  </si>
  <si>
    <t>RODRIGUEZ BAEZ, YADISNER</t>
  </si>
  <si>
    <t>LM110075889</t>
  </si>
  <si>
    <t>ROBIN , HUGO</t>
  </si>
  <si>
    <t>LM120010111</t>
  </si>
  <si>
    <t>CHU NG, SIU NGOK</t>
  </si>
  <si>
    <t>LM110307546</t>
  </si>
  <si>
    <t>PASTORIS MULLER, CRISTINE</t>
  </si>
  <si>
    <t>LM100275338</t>
  </si>
  <si>
    <t>LINARES QUESADA, YANAISI</t>
  </si>
  <si>
    <t>LM120053540</t>
  </si>
  <si>
    <t>HENNING , LAURA MARIE</t>
  </si>
  <si>
    <t>LM110150368</t>
  </si>
  <si>
    <t>MARTINEZ SUAREZ, LEIDY JOHANA</t>
  </si>
  <si>
    <t>LM120038490</t>
  </si>
  <si>
    <t>PEREZ BUSTILLOS, KATIA</t>
  </si>
  <si>
    <t>LM100302035</t>
  </si>
  <si>
    <t>ROMAN TOLEDO, ALICIA JUANA</t>
  </si>
  <si>
    <t>LM140087273</t>
  </si>
  <si>
    <t>GARDNER , ELISABETH RAE</t>
  </si>
  <si>
    <t>LM100052255</t>
  </si>
  <si>
    <t>ATUESTA , GILMAR OSVALDO</t>
  </si>
  <si>
    <t>LM110263402</t>
  </si>
  <si>
    <t>JIMENEZ VELAZQUEZ, JUAN CARLOS</t>
  </si>
  <si>
    <t>LM110047763</t>
  </si>
  <si>
    <t>FATTAH THOM, MUSA IBRAHIM ABDEL</t>
  </si>
  <si>
    <t>LM110086784</t>
  </si>
  <si>
    <t>DO NASCIMENTO COIMBRA, ROBERTA</t>
  </si>
  <si>
    <t>LM100196288</t>
  </si>
  <si>
    <t>SALAS SIMANCAS, JOSE ANTONIO</t>
  </si>
  <si>
    <t>LM110224487</t>
  </si>
  <si>
    <t>LUNA , CLAUDIA ROSIBEL</t>
  </si>
  <si>
    <t>LM100279944</t>
  </si>
  <si>
    <t>BOWIE , MARK RODGER</t>
  </si>
  <si>
    <t>LM120084571</t>
  </si>
  <si>
    <t>BLOUIN , DAVID</t>
  </si>
  <si>
    <t>LM140064701</t>
  </si>
  <si>
    <t>CHETELAT , DANIEL IRENEE JOSEPH</t>
  </si>
  <si>
    <t>LM120148631</t>
  </si>
  <si>
    <t>CARBONI , ALFREDO CARLOS</t>
  </si>
  <si>
    <t>LM100311892</t>
  </si>
  <si>
    <t>SILVA DE FREITAS, LARISSA CHRISTINA</t>
  </si>
  <si>
    <t>LM110178607</t>
  </si>
  <si>
    <t>CASSILHA DO AMARAL, MARINA</t>
  </si>
  <si>
    <t>LM130175656</t>
  </si>
  <si>
    <t>SAJOUS , RUTH</t>
  </si>
  <si>
    <t>LM110107672</t>
  </si>
  <si>
    <t>RODRIGUEZ , DEIRDRE</t>
  </si>
  <si>
    <t>LM100171530</t>
  </si>
  <si>
    <t>HERNANDEZ BARRIOS, DAYLISIS REINA</t>
  </si>
  <si>
    <t>LM090279327</t>
  </si>
  <si>
    <t>DEL HOYO GONZALEZ, MARIANA RINA</t>
  </si>
  <si>
    <t>LM110104389</t>
  </si>
  <si>
    <t>PIZARRO CASTILLO, LORENA ELIZABETH</t>
  </si>
  <si>
    <t>LM120116469</t>
  </si>
  <si>
    <t>DEODATO PEREIRA, RIVANDA</t>
  </si>
  <si>
    <t>LM120082367</t>
  </si>
  <si>
    <t>OLIVE , STEVEN SCOTT</t>
  </si>
  <si>
    <t>LM140155314</t>
  </si>
  <si>
    <t>GONZALEZ LOPEZ, SONIA</t>
  </si>
  <si>
    <t>LM110251138</t>
  </si>
  <si>
    <t>FERREIRA SILVA TEODORO, NEIDIANE</t>
  </si>
  <si>
    <t>LM100119055</t>
  </si>
  <si>
    <t>CRUZ BRITO, LEYDIS MARIA</t>
  </si>
  <si>
    <t>LM110260047</t>
  </si>
  <si>
    <t>GUZMAN CLAVIJOS, PATRICIA ALEJANDRA</t>
  </si>
  <si>
    <t>LM110082353</t>
  </si>
  <si>
    <t>CORNAGO , GIANLUCA</t>
  </si>
  <si>
    <t>LM120200318</t>
  </si>
  <si>
    <t>OYOLA BARRIOS, JOAQUIN MANUEL</t>
  </si>
  <si>
    <t>LM100031803</t>
  </si>
  <si>
    <t>LOBSTEIN ROLLOT, MARC PIERRE</t>
  </si>
  <si>
    <t>LM110005989</t>
  </si>
  <si>
    <t>WALDER , MICHAEL BERNHARD ANDREAS</t>
  </si>
  <si>
    <t>LM140187749</t>
  </si>
  <si>
    <t>CAZON MORA, MARIA JENY</t>
  </si>
  <si>
    <t>LM140128946</t>
  </si>
  <si>
    <t>DUQUE ARISTIZABAL, DORA ELCY</t>
  </si>
  <si>
    <t>LM120100701</t>
  </si>
  <si>
    <t>CRUCES PALACIOS, MARIA FERNANDA</t>
  </si>
  <si>
    <t>LM110283444</t>
  </si>
  <si>
    <t>DIAZ BENITEZ, DAYMEL</t>
  </si>
  <si>
    <t>LM100015671</t>
  </si>
  <si>
    <t>KROON , HENDRIKUS JOHANNES</t>
  </si>
  <si>
    <t>LM100254268</t>
  </si>
  <si>
    <t>WILLIAMS , JOHN BRENDAN</t>
  </si>
  <si>
    <t>LM090305474</t>
  </si>
  <si>
    <t>LA RUE , ALAN ROBERT</t>
  </si>
  <si>
    <t>LM110069721</t>
  </si>
  <si>
    <t>DE LA HOZ NIEBLES, PATRICIA VERONICA</t>
  </si>
  <si>
    <t>LM130135809</t>
  </si>
  <si>
    <t>CAMILO LANTIGUA, MARCOS JOSE</t>
  </si>
  <si>
    <t>LM110272499</t>
  </si>
  <si>
    <t>BELIKOVA , ELENA</t>
  </si>
  <si>
    <t>LM130290344</t>
  </si>
  <si>
    <t>NAVARRETE DE CASTRO, DIANA FELICITA</t>
  </si>
  <si>
    <t>LM120143228</t>
  </si>
  <si>
    <t>TERRERO MARESMA, YANIZAIDE</t>
  </si>
  <si>
    <t>LM140000793</t>
  </si>
  <si>
    <t>ARRIBAS GONZALEZ, LUZ MARIA</t>
  </si>
  <si>
    <t>LM120077984</t>
  </si>
  <si>
    <t>CEVALLOS MONTERO, WILSON FABIAN</t>
  </si>
  <si>
    <t>LM110156921</t>
  </si>
  <si>
    <t>PEREZ CATALAN, RUPERTO ALFONSO</t>
  </si>
  <si>
    <t>LM120293269</t>
  </si>
  <si>
    <t>GALAZ HIDALGO, KAREN PAMELA</t>
  </si>
  <si>
    <t>LM110202798</t>
  </si>
  <si>
    <t>DROSSON , ERIC FRANK</t>
  </si>
  <si>
    <t>LM090313262</t>
  </si>
  <si>
    <t>MALDONADO NIETO, PEDRO VICENTE</t>
  </si>
  <si>
    <t>LM110199992</t>
  </si>
  <si>
    <t>AU CHAN, RUBY MEE YUK</t>
  </si>
  <si>
    <t>LM120010988</t>
  </si>
  <si>
    <t>MOLERO MATEO, ROBERTO ANTONIO</t>
  </si>
  <si>
    <t>LM100237767</t>
  </si>
  <si>
    <t>DOMINGOS FRANCISCO, MOISES</t>
  </si>
  <si>
    <t>LM100172368</t>
  </si>
  <si>
    <t>KRYVONIS DE ESPADA, OLENA</t>
  </si>
  <si>
    <t>LM110105411</t>
  </si>
  <si>
    <t>HORNOS MASSA, MARGARITA ALEJANDRA</t>
  </si>
  <si>
    <t>LM140194286</t>
  </si>
  <si>
    <t>CUADRADO HERNANDEZ, LEYDIS MAGALIS</t>
  </si>
  <si>
    <t>LM100069783</t>
  </si>
  <si>
    <t>GRAJALES OSPINA, OSCAR JULIO</t>
  </si>
  <si>
    <t>LM120308710</t>
  </si>
  <si>
    <t>CHSHERBINA , TATYANA</t>
  </si>
  <si>
    <t>LM090285583</t>
  </si>
  <si>
    <t>ORTIZ ADOUM, LORNA VIOLETA</t>
  </si>
  <si>
    <t>LM140126860</t>
  </si>
  <si>
    <t>GUERRERO CASTRO, NESTOR RAUL</t>
  </si>
  <si>
    <t>LM110139005</t>
  </si>
  <si>
    <t>AMELLER DE CURAZI, FILOMENA</t>
  </si>
  <si>
    <t>LM100139660</t>
  </si>
  <si>
    <t>HOINES , MARTINA MARIE</t>
  </si>
  <si>
    <t>LM110156551</t>
  </si>
  <si>
    <t>BORGHI DE SACO, SANDRA PATRICIA</t>
  </si>
  <si>
    <t>LM120062498</t>
  </si>
  <si>
    <t>CANO , CAMILA ADRIANA</t>
  </si>
  <si>
    <t>LM120286403</t>
  </si>
  <si>
    <t>FURLONG , MATTHEW DENIS</t>
  </si>
  <si>
    <t>LM140024355</t>
  </si>
  <si>
    <t>LASSOUED , TAOUFIK</t>
  </si>
  <si>
    <t>LM140100377</t>
  </si>
  <si>
    <t>SAAVEDRA , TRACI VENABLE</t>
  </si>
  <si>
    <t>LM140204351</t>
  </si>
  <si>
    <t>MOSIMANN , MARTIN</t>
  </si>
  <si>
    <t>LM090310131</t>
  </si>
  <si>
    <t>AIT OUABI , OMAR</t>
  </si>
  <si>
    <t>LM110268813</t>
  </si>
  <si>
    <t>RAMIREZ ZULUAGA, LUZ MARIA</t>
  </si>
  <si>
    <t>LM100123266</t>
  </si>
  <si>
    <t>JÄRVINEN , ERKKI</t>
  </si>
  <si>
    <t>LM120058567</t>
  </si>
  <si>
    <t>GRÜNBERGER , THOMAS</t>
  </si>
  <si>
    <t>LM140169485</t>
  </si>
  <si>
    <t>BENNETT , STEPHEN HAMILTON</t>
  </si>
  <si>
    <t>LM130079118</t>
  </si>
  <si>
    <t>PARRY , VIVIEN JOHANNA</t>
  </si>
  <si>
    <t>LM120132989</t>
  </si>
  <si>
    <t>YE , XUELIANG</t>
  </si>
  <si>
    <t>LM130175719</t>
  </si>
  <si>
    <t>CAZAL , CEDRIC</t>
  </si>
  <si>
    <t>LM100286683</t>
  </si>
  <si>
    <t>MELIAN UGARTE, ENRIQUE ANTONIO</t>
  </si>
  <si>
    <t>LM100199019</t>
  </si>
  <si>
    <t>MORRUDO MENDOZA, NELSON MARTIN</t>
  </si>
  <si>
    <t>LM140186429</t>
  </si>
  <si>
    <t>GARCIA MORALES, MARIA NELA</t>
  </si>
  <si>
    <t>LM120133666</t>
  </si>
  <si>
    <t>MANSUROVA SIPAN, ANNA</t>
  </si>
  <si>
    <t>LM130185498</t>
  </si>
  <si>
    <t>KHAN , SHAHZAD AHMAD</t>
  </si>
  <si>
    <t>LM110202795</t>
  </si>
  <si>
    <t>REYMER , CHRISTINA MARIA GODELIEVE</t>
  </si>
  <si>
    <t>LM140118566</t>
  </si>
  <si>
    <t>VAN BENTUM , KATELIJN</t>
  </si>
  <si>
    <t>LM110167373</t>
  </si>
  <si>
    <t>ARFIERO , ALESSANDRO</t>
  </si>
  <si>
    <t>LM090291453</t>
  </si>
  <si>
    <t>DENIS GONZALEZ, ROSARIO MARGARITA</t>
  </si>
  <si>
    <t>LM130107778</t>
  </si>
  <si>
    <t>GONZALEZ SAN SEGUNDO, LAURA</t>
  </si>
  <si>
    <t>LM130214026</t>
  </si>
  <si>
    <t>MEZOUAR , AZZEDINE</t>
  </si>
  <si>
    <t>LM100290061</t>
  </si>
  <si>
    <t>LOBOS PEREDO, YIMY</t>
  </si>
  <si>
    <t>LM100117950</t>
  </si>
  <si>
    <t>MROZ , LISA ANNE</t>
  </si>
  <si>
    <t>LM110095520</t>
  </si>
  <si>
    <t>CERDEIRO LUQUEZ, FERNANDO CESAR</t>
  </si>
  <si>
    <t>LM090297968</t>
  </si>
  <si>
    <t>PILOTO VIAMONTE, FRANCISCO</t>
  </si>
  <si>
    <t>LM100222116</t>
  </si>
  <si>
    <t>VENTURI , MAURIZIO</t>
  </si>
  <si>
    <t>LM110018938</t>
  </si>
  <si>
    <t>ARMENTA ALCAZAR, NORMA INES</t>
  </si>
  <si>
    <t>LM110166698</t>
  </si>
  <si>
    <t>SAAVEDRA MALDONADO, MARIA ISABEL</t>
  </si>
  <si>
    <t>LM110242550</t>
  </si>
  <si>
    <t>KONWA , HENRYK</t>
  </si>
  <si>
    <t>LM100114364</t>
  </si>
  <si>
    <t>GARCIA TAMARA, LILA BEATRIZ</t>
  </si>
  <si>
    <t>LM110097532</t>
  </si>
  <si>
    <t>DE JAEN GONZALEZ, ANASTASIO</t>
  </si>
  <si>
    <t>LM120294655</t>
  </si>
  <si>
    <t>REY ROSAS, ALEJANDRO JOSE</t>
  </si>
  <si>
    <t>LM100320334</t>
  </si>
  <si>
    <t>MOREIRA CAMEJO, ISBEL</t>
  </si>
  <si>
    <t>LM110198306</t>
  </si>
  <si>
    <t>BENTFELD , EGON</t>
  </si>
  <si>
    <t>LM100159830</t>
  </si>
  <si>
    <t>KALLIO , ARVO OLAVI</t>
  </si>
  <si>
    <t>LM120002537</t>
  </si>
  <si>
    <t>MALACARNE , STEFANO</t>
  </si>
  <si>
    <t>LM120136867</t>
  </si>
  <si>
    <t>LM100223758</t>
  </si>
  <si>
    <t>LM140232632</t>
  </si>
  <si>
    <t>LM120215934</t>
  </si>
  <si>
    <t>RAINVILLE , GINETTE</t>
  </si>
  <si>
    <t>LM120304821</t>
  </si>
  <si>
    <t>VALIN GUZMAN, IVONNE ANNELIESE MARIE</t>
  </si>
  <si>
    <t>LM130187201</t>
  </si>
  <si>
    <t>LM110172622</t>
  </si>
  <si>
    <t>AYON ROJAS, SVETLANA</t>
  </si>
  <si>
    <t>LM130107523</t>
  </si>
  <si>
    <t>LM100243920</t>
  </si>
  <si>
    <t>LM120203608</t>
  </si>
  <si>
    <t>TARNOWSKI , GRZEGORZ</t>
  </si>
  <si>
    <t>LM140144407</t>
  </si>
  <si>
    <t>LM120255133</t>
  </si>
  <si>
    <t>SALLE , CHRISTIAN SOSTHENE GILBERT</t>
  </si>
  <si>
    <t>LM130301655</t>
  </si>
  <si>
    <t>MADUEÑO PINTO, NADIA</t>
  </si>
  <si>
    <t>LM110069597</t>
  </si>
  <si>
    <t>WEEDMARK , CHRISTOPHER J</t>
  </si>
  <si>
    <t>LM130195032</t>
  </si>
  <si>
    <t>LM120092115</t>
  </si>
  <si>
    <t>LM130012479</t>
  </si>
  <si>
    <t>GUTIERREZ MARTINEZ, MARTHA NUBIA</t>
  </si>
  <si>
    <t>LM140229455</t>
  </si>
  <si>
    <t>GRAJALES FLOREZ, PAOLA ANDREA</t>
  </si>
  <si>
    <t>LM120282405</t>
  </si>
  <si>
    <t>LM140170122</t>
  </si>
  <si>
    <t>LM130163218</t>
  </si>
  <si>
    <t>LM140235772</t>
  </si>
  <si>
    <t>LM140003809</t>
  </si>
  <si>
    <t>INATOMI  , ISABEL</t>
  </si>
  <si>
    <t>LM120308512</t>
  </si>
  <si>
    <t>LM120239361</t>
  </si>
  <si>
    <t>FERNANDEZ GONZALEZ, DIEGO SEBASTIAN</t>
  </si>
  <si>
    <t>LM110142165</t>
  </si>
  <si>
    <t>LM110206755</t>
  </si>
  <si>
    <t>MSANGI , SELBY ALLY</t>
  </si>
  <si>
    <t>LM130287730</t>
  </si>
  <si>
    <t>VIERA MARTIN, YOSBELY</t>
  </si>
  <si>
    <t>LM140166510</t>
  </si>
  <si>
    <t>RIUS VILASECA, BUENAVENTURA</t>
  </si>
  <si>
    <t>LM120051297</t>
  </si>
  <si>
    <t>LUGLI , SIMONE</t>
  </si>
  <si>
    <t>LM110139777</t>
  </si>
  <si>
    <t>RAMIREZ , EDISSON</t>
  </si>
  <si>
    <t>LM140234227</t>
  </si>
  <si>
    <t>RODRIGUES OSHIRO, SELMA</t>
  </si>
  <si>
    <t>LM140282289</t>
  </si>
  <si>
    <t>LM120239406</t>
  </si>
  <si>
    <t>FORERO DESMOINEAUX, JOSE ANTONIO</t>
  </si>
  <si>
    <t>LM120224272</t>
  </si>
  <si>
    <t>DAVILA MORGNER, JOSE ARTURO</t>
  </si>
  <si>
    <t>LM140238751</t>
  </si>
  <si>
    <t>GOMEZ ROJAS, YANELIS</t>
  </si>
  <si>
    <t>LM110177299</t>
  </si>
  <si>
    <t>FRANTS DE ROJAS, IRINA</t>
  </si>
  <si>
    <t>LM130240178</t>
  </si>
  <si>
    <t>HADDOCK , TERRY LEE</t>
  </si>
  <si>
    <t>LM120132786</t>
  </si>
  <si>
    <t>ZENTENO , MARIA VALERIA</t>
  </si>
  <si>
    <t>LM120268961</t>
  </si>
  <si>
    <t>OCHOA VARGAS, WILLIAM OMAR</t>
  </si>
  <si>
    <t>LM110036219</t>
  </si>
  <si>
    <t>BAT'KOVA , NATALIA</t>
  </si>
  <si>
    <t>LM100260233</t>
  </si>
  <si>
    <t>MELILLO , ELMO ROQUE</t>
  </si>
  <si>
    <t>LM120171853</t>
  </si>
  <si>
    <t>LABBE , PIERRICK JEAN YVES</t>
  </si>
  <si>
    <t>LM120205302</t>
  </si>
  <si>
    <t>MILLER , ANNETTE KIM</t>
  </si>
  <si>
    <t>LM120286558</t>
  </si>
  <si>
    <t>CAVEZZALI , LUIGI</t>
  </si>
  <si>
    <t>LM120053534</t>
  </si>
  <si>
    <t>PEREIRA , JOEL</t>
  </si>
  <si>
    <t>LM120279642</t>
  </si>
  <si>
    <t>GUEVARA RIVERA, MARI CARMEN</t>
  </si>
  <si>
    <t>LM130188243</t>
  </si>
  <si>
    <t>SKAGGS , RAYMOND MILFORD</t>
  </si>
  <si>
    <t>LM120047590</t>
  </si>
  <si>
    <t>BRICEÑO SIERRALTA, JORGE RAFAEL</t>
  </si>
  <si>
    <t>LM140159284</t>
  </si>
  <si>
    <t>CLAROS VIDAL, CINTHIA MONICA</t>
  </si>
  <si>
    <t>LM140280014</t>
  </si>
  <si>
    <t>CONDORI GESEA, BERNABE</t>
  </si>
  <si>
    <t>LM120200085</t>
  </si>
  <si>
    <t>GRIFFIN , DUNCAN GAEL</t>
  </si>
  <si>
    <t>LM120239379</t>
  </si>
  <si>
    <t>LUNA MONTEALEGRE, NOHORA</t>
  </si>
  <si>
    <t>LM120180350</t>
  </si>
  <si>
    <t>RAMIREZ BARAJAS, FRANCISCO</t>
  </si>
  <si>
    <t>LM130273640</t>
  </si>
  <si>
    <t>AYRES LIMA HERNANDEZ, MARINA</t>
  </si>
  <si>
    <t>LM140019934</t>
  </si>
  <si>
    <t>TOLOSANA TRILLO, DAVID</t>
  </si>
  <si>
    <t>LM140172727</t>
  </si>
  <si>
    <t>FLORES HERNANDEZ, JULISSA</t>
  </si>
  <si>
    <t>LM140182203</t>
  </si>
  <si>
    <t>PORTO DELGADO, PEDRO PABLO</t>
  </si>
  <si>
    <t>LM140225390</t>
  </si>
  <si>
    <t>DA CONCEIÇAO VICENTE SILVA, DERIZE</t>
  </si>
  <si>
    <t>LM110164862</t>
  </si>
  <si>
    <t>SOL PANEQUE, LILIANA LISBET</t>
  </si>
  <si>
    <t>LM100303872</t>
  </si>
  <si>
    <t>GONZALES DE VASQUEZ, ESBEIDA</t>
  </si>
  <si>
    <t>LM120201280</t>
  </si>
  <si>
    <t>SIERRA TAVERA, ENRIQUE</t>
  </si>
  <si>
    <t>LM100321693</t>
  </si>
  <si>
    <t>BRADY , MICHAEL WALKER</t>
  </si>
  <si>
    <t>LM110170340</t>
  </si>
  <si>
    <t>PARODY DIAZ, HILDA ROSA</t>
  </si>
  <si>
    <t>LM140169123</t>
  </si>
  <si>
    <t>DOMINGO HAY, ALVARO</t>
  </si>
  <si>
    <t>LM130264931</t>
  </si>
  <si>
    <t>SEIJAS RUBIO, LUIS</t>
  </si>
  <si>
    <t>LM140200148</t>
  </si>
  <si>
    <t>RONDON LANCHEROS, YANETH</t>
  </si>
  <si>
    <t>LM100198491</t>
  </si>
  <si>
    <t>NASSAR , KHALED ABDELMONEIM AHMED</t>
  </si>
  <si>
    <t>LM110311687</t>
  </si>
  <si>
    <t>LM140275285</t>
  </si>
  <si>
    <t>ACOSTA MADIEDO BUSTILLO, MARTHA EUGENIA</t>
  </si>
  <si>
    <t>LM120228124</t>
  </si>
  <si>
    <t>BYLER , BRETT RICHARD</t>
  </si>
  <si>
    <t>LM140072982</t>
  </si>
  <si>
    <t>MARQUEZ ALVAREZ, REINER</t>
  </si>
  <si>
    <t>LM130065356</t>
  </si>
  <si>
    <t>RODRIGUEZ RODRIGUEZ, MARISOL</t>
  </si>
  <si>
    <t>LM130165466</t>
  </si>
  <si>
    <t>FERNANDEZ ESTOPIÑAN, IOVANY</t>
  </si>
  <si>
    <t>LM120254800</t>
  </si>
  <si>
    <t>SANTAMARIA REYES, HALVIN LEURYS</t>
  </si>
  <si>
    <t>LM110308485</t>
  </si>
  <si>
    <t>GONZALEZ SANCHEZ, JOSE</t>
  </si>
  <si>
    <t>LM130200617</t>
  </si>
  <si>
    <t>BEKER GINDEL, GABRIEL</t>
  </si>
  <si>
    <t>LM120051701</t>
  </si>
  <si>
    <t>ANDRADE ROJAS, EBIMELEC ANDRES</t>
  </si>
  <si>
    <t>LM140257327</t>
  </si>
  <si>
    <t>OLIVEIRA VIANA, JOSIENE</t>
  </si>
  <si>
    <t>LM130287718</t>
  </si>
  <si>
    <t>BETANCOURT MOREIRA, YAHIMA</t>
  </si>
  <si>
    <t>LM130259323</t>
  </si>
  <si>
    <t>ZANARDELLI , MIRKO</t>
  </si>
  <si>
    <t>LM120228084</t>
  </si>
  <si>
    <t>GORHAM , SEBASTIAN JOHN</t>
  </si>
  <si>
    <t>LM130017949</t>
  </si>
  <si>
    <t>ALARCON SANCHEZ, CINTIA MARIA</t>
  </si>
  <si>
    <t>LM110234091</t>
  </si>
  <si>
    <t>MOLINA VELEZ, DARIO ALEJANDRO</t>
  </si>
  <si>
    <t>LM140091863</t>
  </si>
  <si>
    <t>REVIRON , BRUNO GUY JACQUES</t>
  </si>
  <si>
    <t>LM110291411</t>
  </si>
  <si>
    <t>PIERSON , MARK ALAN</t>
  </si>
  <si>
    <t>LM120294845</t>
  </si>
  <si>
    <t>VANEGAS MOYANO, SANDRA DEL PILAR</t>
  </si>
  <si>
    <t>LM140133587</t>
  </si>
  <si>
    <t>GOMEZ REGUERO, JUAN</t>
  </si>
  <si>
    <t>LM110035747</t>
  </si>
  <si>
    <t>LM120180364</t>
  </si>
  <si>
    <t>VALLEJO TRUJILLO, ADRIANA ROCIO</t>
  </si>
  <si>
    <t>LM130245088</t>
  </si>
  <si>
    <t>ESPINOZA ORDOÑEZ, GLENDA MARIBEL</t>
  </si>
  <si>
    <t>LM110237819</t>
  </si>
  <si>
    <t>DUARTE RAMIREZ, EDGARDO ALEJANDRO</t>
  </si>
  <si>
    <t>LM120232298</t>
  </si>
  <si>
    <t>JAIMES ESCALANTE, ZAIDA JANETH</t>
  </si>
  <si>
    <t>LM110263412</t>
  </si>
  <si>
    <t>BRUNET , CHARLY GILBERT</t>
  </si>
  <si>
    <t>LM130231813</t>
  </si>
  <si>
    <t>RODRIGUEZ GONZALEZ, ROSA ANDREA</t>
  </si>
  <si>
    <t>LM130083148</t>
  </si>
  <si>
    <t>PANOZO TERRAZAS, JOANA ASTRID</t>
  </si>
  <si>
    <t>LM130280610</t>
  </si>
  <si>
    <t>BOUSQUET , RICHARD PERRY</t>
  </si>
  <si>
    <t>LM130297005</t>
  </si>
  <si>
    <t>REHMAN , MUHAMMAD SAEED UR</t>
  </si>
  <si>
    <t>LM120215017</t>
  </si>
  <si>
    <t>ALDANA TITO, YELENNIS</t>
  </si>
  <si>
    <t>LM130294515</t>
  </si>
  <si>
    <t>ORTEGA AYENSA, SIGUIFREDO</t>
  </si>
  <si>
    <t>LM140153436</t>
  </si>
  <si>
    <t>SPINATTO , PABLO MARTIN</t>
  </si>
  <si>
    <t>LM110234241</t>
  </si>
  <si>
    <t>ALFANI , PAOLO</t>
  </si>
  <si>
    <t>LM120005278</t>
  </si>
  <si>
    <t>OSPINA , CLARA</t>
  </si>
  <si>
    <t>LM140165897</t>
  </si>
  <si>
    <t>CAMARGO CAMARGO, ORNAN</t>
  </si>
  <si>
    <t>LM120282812</t>
  </si>
  <si>
    <t>GIOV , SASHKO ALEH</t>
  </si>
  <si>
    <t>LM130140043</t>
  </si>
  <si>
    <t>MASCARELLO , SANTIAGO IGNACIO</t>
  </si>
  <si>
    <t>LM130207818</t>
  </si>
  <si>
    <t>LI , KAN HIN</t>
  </si>
  <si>
    <t>LM120180362</t>
  </si>
  <si>
    <t>ORDOÑEZ VIVANCO, ROSYVEL EUGENIA</t>
  </si>
  <si>
    <t>LM110253472</t>
  </si>
  <si>
    <t>ROJAS CUBIDES, ANGELA</t>
  </si>
  <si>
    <t>LM140265194</t>
  </si>
  <si>
    <t>JAHANAFROUZ , ALI REZA</t>
  </si>
  <si>
    <t>LM140175842</t>
  </si>
  <si>
    <t>RAHMAN BEGUM, MD ARIF AHMED</t>
  </si>
  <si>
    <t>LM130006621</t>
  </si>
  <si>
    <t>VELAZQUEZ CORTES, RAMON</t>
  </si>
  <si>
    <t>LM140209273</t>
  </si>
  <si>
    <t>GUIMARAES , ACAENI CRISTINE</t>
  </si>
  <si>
    <t>LM130169707</t>
  </si>
  <si>
    <t>ZAMI , HERVE</t>
  </si>
  <si>
    <t>LM140184090</t>
  </si>
  <si>
    <t>DABBS , ALAN WHITEFIELD</t>
  </si>
  <si>
    <t>LM130281013</t>
  </si>
  <si>
    <t>GARCIA SERRANO, DAVID</t>
  </si>
  <si>
    <t>LM110293103</t>
  </si>
  <si>
    <t>JAUSS , RENE</t>
  </si>
  <si>
    <t>LM110143710</t>
  </si>
  <si>
    <t>TORRES MATUTE, DAVID</t>
  </si>
  <si>
    <t>LM140107378</t>
  </si>
  <si>
    <t>GONZALEZ LOPEZ, LEYANIS</t>
  </si>
  <si>
    <t>LM140232373</t>
  </si>
  <si>
    <t>LATASTE HARRIAGUE, ADA MARIA</t>
  </si>
  <si>
    <t>LM120053545</t>
  </si>
  <si>
    <t>RAMJAUNY , BADIUZZAMAN IRFAAN ZULQARNAIN</t>
  </si>
  <si>
    <t>LM120305329</t>
  </si>
  <si>
    <t>TEGEL , SIMEON GABRIEL</t>
  </si>
  <si>
    <t>LM120246085</t>
  </si>
  <si>
    <t>SANTIAGO RODRIGUEZ, AMPARO</t>
  </si>
  <si>
    <t>LM120249516</t>
  </si>
  <si>
    <t>SEVERINO ORTEGA, LUIS MARIO</t>
  </si>
  <si>
    <t>LM140234599</t>
  </si>
  <si>
    <t>COLINA UZCATEGUI, ALBERTO ELIAS</t>
  </si>
  <si>
    <t>LM140262823</t>
  </si>
  <si>
    <t>CEDILLO TAPIA, GLORIA ISABEL</t>
  </si>
  <si>
    <t>LM110180183</t>
  </si>
  <si>
    <t>AYMERICH ZAMORA, FEDERICO</t>
  </si>
  <si>
    <t>LM140268044</t>
  </si>
  <si>
    <t>LM100164879</t>
  </si>
  <si>
    <t>NAAMAN , JOSEPH</t>
  </si>
  <si>
    <t>LM110103580</t>
  </si>
  <si>
    <t>BRAVO LÓPEZ, JESÚS MOISES</t>
  </si>
  <si>
    <t>LM110132633</t>
  </si>
  <si>
    <t>SHVEDOVA , OLGA</t>
  </si>
  <si>
    <t>LM120294699</t>
  </si>
  <si>
    <t>ORTIZ BORRERO, ELIANA</t>
  </si>
  <si>
    <t>LM130191723</t>
  </si>
  <si>
    <t>ALZAMORA BONIFAZ, ELBA MAYRA</t>
  </si>
  <si>
    <t>LM140223399</t>
  </si>
  <si>
    <t>BOKHARI , FIZZA</t>
  </si>
  <si>
    <t>LM110239773</t>
  </si>
  <si>
    <t>MANZO , HUGO VICTOR</t>
  </si>
  <si>
    <t>LM120241915</t>
  </si>
  <si>
    <t>HAMROL TAVARES EMIDIO, OTO DAVID</t>
  </si>
  <si>
    <t>LM120305119</t>
  </si>
  <si>
    <t>EL FAKIR , ABDELHAK</t>
  </si>
  <si>
    <t>LM130209598</t>
  </si>
  <si>
    <t>JARA LETELIER, CAROLINA ANDREA</t>
  </si>
  <si>
    <t>LM100157820</t>
  </si>
  <si>
    <t>PHILLIPS , DAVID NATHANAEL</t>
  </si>
  <si>
    <t>LM140180179</t>
  </si>
  <si>
    <t>SANTANA DOS SANTOS, ANA CARLA</t>
  </si>
  <si>
    <t>LM110093371</t>
  </si>
  <si>
    <t>BANGUERA IBARRA, CARLOS ALBERTO</t>
  </si>
  <si>
    <t>LM140144262</t>
  </si>
  <si>
    <t>ANGULO GARCES, OSCAR WILLIAN</t>
  </si>
  <si>
    <t>LM110198137</t>
  </si>
  <si>
    <t>BOSQUE , JAUSEL</t>
  </si>
  <si>
    <t>LM100245905</t>
  </si>
  <si>
    <t>CARBAJAL MEDINA, CAIN</t>
  </si>
  <si>
    <t>LM130268228</t>
  </si>
  <si>
    <t>GRAHOVAC , LANA</t>
  </si>
  <si>
    <t>LM140177747</t>
  </si>
  <si>
    <t>VELASQUEZ ARROYO, MARIA ANGELICA</t>
  </si>
  <si>
    <t>LM110227077</t>
  </si>
  <si>
    <t>ESCALANTE VASQUEZ, MARIA LUISA</t>
  </si>
  <si>
    <t>LM130111689</t>
  </si>
  <si>
    <t>MOYA , RAYMUNDO BONGOMER</t>
  </si>
  <si>
    <t>LM120273363</t>
  </si>
  <si>
    <t>BON BETEMPS , FREDERIQUE ELISE GISELE</t>
  </si>
  <si>
    <t>LM110196200</t>
  </si>
  <si>
    <t>POLANCO GOMEZ, RAFAEL ERNESTO</t>
  </si>
  <si>
    <t>LM120249735</t>
  </si>
  <si>
    <t>MONJE , PEDRO ALEJANDRO</t>
  </si>
  <si>
    <t>LM120141316</t>
  </si>
  <si>
    <t>LM100322061</t>
  </si>
  <si>
    <t>CERRATO PITA, CAROL ALBA</t>
  </si>
  <si>
    <t>LM130295367</t>
  </si>
  <si>
    <t>LEE , YUNHEE</t>
  </si>
  <si>
    <t>LM110114202</t>
  </si>
  <si>
    <t>PAYANO MUÑOZ, JUANA MALTA</t>
  </si>
  <si>
    <t>LM110274726</t>
  </si>
  <si>
    <t>ZEFF , MELODY OFELIA INDRA</t>
  </si>
  <si>
    <t>LM120168843</t>
  </si>
  <si>
    <t>BAYAS NUÑEZ, IVAN CRISTOBAL</t>
  </si>
  <si>
    <t>LM140218861</t>
  </si>
  <si>
    <t>BATISTA , RAMON</t>
  </si>
  <si>
    <t>LM110176994</t>
  </si>
  <si>
    <t>RAMI , CHABANE</t>
  </si>
  <si>
    <t>LM120082342</t>
  </si>
  <si>
    <t>ROBERTS , KELLY</t>
  </si>
  <si>
    <t>LM140163394</t>
  </si>
  <si>
    <t>SAAVEDRA ORTIZ, RICARDO ALEXIS</t>
  </si>
  <si>
    <t>LM110248355</t>
  </si>
  <si>
    <t>IDROVO VINTIMILLA, FRANKLIN  LEOPOLDO</t>
  </si>
  <si>
    <t>LM130205629</t>
  </si>
  <si>
    <t>CARLETTO , GIANDOMENICO</t>
  </si>
  <si>
    <t>LM120226083</t>
  </si>
  <si>
    <t>PALMA JIMENEZ, RUTH NERY</t>
  </si>
  <si>
    <t>LM120170347</t>
  </si>
  <si>
    <t>FARRIEL DIAZ, ALEXIS</t>
  </si>
  <si>
    <t>LM130268374</t>
  </si>
  <si>
    <t>DYATCHENKO , VLADISLAV</t>
  </si>
  <si>
    <t>LM120280000</t>
  </si>
  <si>
    <t>DIAZ GOMEZ, MARYI ANDREA</t>
  </si>
  <si>
    <t>LM110000105</t>
  </si>
  <si>
    <t>HERNANDEZ HURTADO, DIANA CATHERINE</t>
  </si>
  <si>
    <t>LM140255116</t>
  </si>
  <si>
    <t>PEREZ MARTIN, HANOY</t>
  </si>
  <si>
    <t>LM120201304</t>
  </si>
  <si>
    <t>MATIZ SANCHEZ, CLAUDIA ANDREA</t>
  </si>
  <si>
    <t>LM130042435</t>
  </si>
  <si>
    <t>DOMINGUEZ MATOS, HERLIS</t>
  </si>
  <si>
    <t>LM110067799</t>
  </si>
  <si>
    <t>AGUDELO BELEÑO, MAYELI</t>
  </si>
  <si>
    <t>LM120209709</t>
  </si>
  <si>
    <t>CASTRO MARTINEZ, GUSTAVO ROSALINO</t>
  </si>
  <si>
    <t>LM130294215</t>
  </si>
  <si>
    <t>CHEKANOVA , SVETLANA</t>
  </si>
  <si>
    <t>LM110207871</t>
  </si>
  <si>
    <t>BARNETT , RICHARD JOHN</t>
  </si>
  <si>
    <t>LM140072349</t>
  </si>
  <si>
    <t>MONTALVAN BURGOS, JESSICA JAZMIN</t>
  </si>
  <si>
    <t>LM120093752</t>
  </si>
  <si>
    <t>FRASER , BRUCE JAMES</t>
  </si>
  <si>
    <t>LM120105489</t>
  </si>
  <si>
    <t>PEREIRA SUAREZ, RICARDO LUIS ADOLFO</t>
  </si>
  <si>
    <t>LM140168742</t>
  </si>
  <si>
    <t>MAAS , HENDRINA MARIA</t>
  </si>
  <si>
    <t>LM120237485</t>
  </si>
  <si>
    <t>GARCIA ALIAGA, MARGARITA</t>
  </si>
  <si>
    <t>LM120273157</t>
  </si>
  <si>
    <t>GIRALDO MONTENEGRO, EDWIN JAIR</t>
  </si>
  <si>
    <t>LM110180624</t>
  </si>
  <si>
    <t>ZAPATA , FLORENCIA PAULA</t>
  </si>
  <si>
    <t>LM110087328</t>
  </si>
  <si>
    <t>BOFILL MURO, MANUEL ALEJANDRO</t>
  </si>
  <si>
    <t>LM100267951</t>
  </si>
  <si>
    <t>MUÑOZ PADILLA, LETICIA</t>
  </si>
  <si>
    <t>LM110068783</t>
  </si>
  <si>
    <t>WANG , HUAIGANG</t>
  </si>
  <si>
    <t>LM120048977</t>
  </si>
  <si>
    <t>LOSHUISGI DE YPORRA, MARTA INES</t>
  </si>
  <si>
    <t>LM100302337</t>
  </si>
  <si>
    <t>MOUSSA , KHALID</t>
  </si>
  <si>
    <t>LM130144670</t>
  </si>
  <si>
    <t>ESPINOZA NARVAEZ, MAURO AIRTON</t>
  </si>
  <si>
    <t>LM110080690</t>
  </si>
  <si>
    <t>FLORES FERNANDEZ, CIMAR TEODORO</t>
  </si>
  <si>
    <t>LM110139048</t>
  </si>
  <si>
    <t>THAXTER , PAUL NORMAN</t>
  </si>
  <si>
    <t>LM100296366</t>
  </si>
  <si>
    <t>AREVALO GONZALEZ, MELIDA DEL SOCORRO</t>
  </si>
  <si>
    <t>LM120247488</t>
  </si>
  <si>
    <t>TORALES CORONEL, LILIANA MARLENE</t>
  </si>
  <si>
    <t>LM120304874</t>
  </si>
  <si>
    <t>SCHAERER ARAGONES, FEDERICO</t>
  </si>
  <si>
    <t>LM110080090</t>
  </si>
  <si>
    <t>FARIAS BRICEÑO, FRANCISCO GILBERTO</t>
  </si>
  <si>
    <t>LM120274349</t>
  </si>
  <si>
    <t>DE ANDRADE , REGINALDO</t>
  </si>
  <si>
    <t>LM120099850</t>
  </si>
  <si>
    <t>YILDIZ , MUGE SEFIYE</t>
  </si>
  <si>
    <t>LM140117356</t>
  </si>
  <si>
    <t>NAIN , PHILIPPE</t>
  </si>
  <si>
    <t>LM110150070</t>
  </si>
  <si>
    <t>QUISBERTH BOTELLO, RAQUEL MARCELA</t>
  </si>
  <si>
    <t>LM100190777</t>
  </si>
  <si>
    <t>ORABY MUSTAFA JOULANI , MUSTAFA</t>
  </si>
  <si>
    <t>LM120290343</t>
  </si>
  <si>
    <t>VICTOIR , JAN</t>
  </si>
  <si>
    <t>LM120201326</t>
  </si>
  <si>
    <t>VALDES PORTUONDO, RAMIRO</t>
  </si>
  <si>
    <t>LM130036317</t>
  </si>
  <si>
    <t>PALACIOS GOMEZ, MAYEXON ALEXANDER</t>
  </si>
  <si>
    <t>LM130069778</t>
  </si>
  <si>
    <t>LM100286978</t>
  </si>
  <si>
    <t>PRETORIUS , RONALD</t>
  </si>
  <si>
    <t>LM140245660</t>
  </si>
  <si>
    <t>GONZALEZ MAGALLANES, CLAUDIO ENRIQUE</t>
  </si>
  <si>
    <t>LM130184456</t>
  </si>
  <si>
    <t>LOS , JOSEPH PAUL</t>
  </si>
  <si>
    <t>LM130209252</t>
  </si>
  <si>
    <t>MORENO ALVAREZ, VIVIANA ANDREA</t>
  </si>
  <si>
    <t>LM140107896</t>
  </si>
  <si>
    <t>BUENO DE JESUS, JOSEFINA ALTAGRACIA</t>
  </si>
  <si>
    <t>LM120211746</t>
  </si>
  <si>
    <t>FLORES TORRES, DIEGO ALFONSO</t>
  </si>
  <si>
    <t>LM110277503</t>
  </si>
  <si>
    <t>MEDINA , MARTHA LUCIA</t>
  </si>
  <si>
    <t>LM120299518</t>
  </si>
  <si>
    <t>TROTSENKO , ALEKSANDR</t>
  </si>
  <si>
    <t>LM120107995</t>
  </si>
  <si>
    <t>JANSSENS , DELPHINE THIERRY BERNADETTE BAUDELAIRE</t>
  </si>
  <si>
    <t>LM120201381</t>
  </si>
  <si>
    <t>MARTENS , MOZES</t>
  </si>
  <si>
    <t>LM130145142</t>
  </si>
  <si>
    <t>VAZQUEZ VEITIA, ARIEL</t>
  </si>
  <si>
    <t>LM140255213</t>
  </si>
  <si>
    <t>RENDINA , GIORDANO</t>
  </si>
  <si>
    <t>LM110162147</t>
  </si>
  <si>
    <t>TORRES DE REZENDE, PETTERSON</t>
  </si>
  <si>
    <t>LM120071640</t>
  </si>
  <si>
    <t>CARVALHO , ARLENE</t>
  </si>
  <si>
    <t>LM120201299</t>
  </si>
  <si>
    <t>REGUEIRO PEÑA, ISIS</t>
  </si>
  <si>
    <t>LM110258435</t>
  </si>
  <si>
    <t>MARCET MANCINI, VANESSA</t>
  </si>
  <si>
    <t>LM110055008</t>
  </si>
  <si>
    <t>PUJOLS ARIAS, JOAQUINA JULIANA</t>
  </si>
  <si>
    <t>LM140137880</t>
  </si>
  <si>
    <t>VERDUIJN , PIETER JOHANNES ALEXANDER</t>
  </si>
  <si>
    <t>LM110268971</t>
  </si>
  <si>
    <t>PUSTOVAROVA , ANNA</t>
  </si>
  <si>
    <t>LM110283633</t>
  </si>
  <si>
    <t>LM120300073</t>
  </si>
  <si>
    <t>SOBCZAK , MITCH MIECZYSLAW</t>
  </si>
  <si>
    <t>LM130302950</t>
  </si>
  <si>
    <t>MERINO SALINAS, RAFAEL JUSTINIANO</t>
  </si>
  <si>
    <t>LM120233884</t>
  </si>
  <si>
    <t>TOVAR BARON, ELSI JOSEFINA</t>
  </si>
  <si>
    <t>LM110001690</t>
  </si>
  <si>
    <t>MARTINEZ TRIANA, JORGE LUIS</t>
  </si>
  <si>
    <t>LM110192457</t>
  </si>
  <si>
    <t>KOKORIN , IGOR</t>
  </si>
  <si>
    <t>LM140029939</t>
  </si>
  <si>
    <t>GOMES DE OLIVEIRA, SARA</t>
  </si>
  <si>
    <t>LM120252505</t>
  </si>
  <si>
    <t>LM140253469</t>
  </si>
  <si>
    <t>GUERRA , GUIDO EDUARDO</t>
  </si>
  <si>
    <t>LM110309662</t>
  </si>
  <si>
    <t>UGWU , CHIKA ANDREW</t>
  </si>
  <si>
    <t>LM110143678</t>
  </si>
  <si>
    <t>TAULE RODES, RAIMUNDO JOSE</t>
  </si>
  <si>
    <t>LM120099565</t>
  </si>
  <si>
    <t>MENDOZA CAICEDO, EVA MARIA</t>
  </si>
  <si>
    <t>LM140182687</t>
  </si>
  <si>
    <t>GARCIA BORGES, YURIZAM</t>
  </si>
  <si>
    <t>LM120057596</t>
  </si>
  <si>
    <t>VEIGA , MOISES APOLINARIO</t>
  </si>
  <si>
    <t>LM140211421</t>
  </si>
  <si>
    <t>AQUISTAPACCE MARTINEZ, SILVANA MABEL</t>
  </si>
  <si>
    <t>LM120170686</t>
  </si>
  <si>
    <t>JAFFE , DEBORAH LYNN</t>
  </si>
  <si>
    <t>LM130132833</t>
  </si>
  <si>
    <t>PENDEV , ALEKSANDAR</t>
  </si>
  <si>
    <t>LM130236639</t>
  </si>
  <si>
    <t>INAYAT , USMAN</t>
  </si>
  <si>
    <t>LM140220730</t>
  </si>
  <si>
    <t>ROSERO CARVAJAL, ANA LUISA</t>
  </si>
  <si>
    <t>LM120263577</t>
  </si>
  <si>
    <t>NIZON , BRUNO JOEL VINCENT</t>
  </si>
  <si>
    <t>LM120225741</t>
  </si>
  <si>
    <t>VILLAZON HERNANDEZ, ZONNY</t>
  </si>
  <si>
    <t>LM130219125</t>
  </si>
  <si>
    <t>VEGA CAMPOS, JUAN ANDRES</t>
  </si>
  <si>
    <t>LM130123760</t>
  </si>
  <si>
    <t>WULLENS , EMMANUEL LOUIS KLEBER</t>
  </si>
  <si>
    <t>LM140033206</t>
  </si>
  <si>
    <t>ARAQUE PEREZ, NELSON RAMON</t>
  </si>
  <si>
    <t>LM120134880</t>
  </si>
  <si>
    <t>FRANS , ETIENNE CAMIL AUGUSTUS MARIA</t>
  </si>
  <si>
    <t>LM140161540</t>
  </si>
  <si>
    <t>RODRIGUEZ , MONICA CRISTINA</t>
  </si>
  <si>
    <t>LM130087905</t>
  </si>
  <si>
    <t>FLORES QUISPE, ESTELA</t>
  </si>
  <si>
    <t>LM130213026</t>
  </si>
  <si>
    <t>SANCHEZ GARCIA, IRMENIA DEL CARMEN</t>
  </si>
  <si>
    <t>LM140193019</t>
  </si>
  <si>
    <t>ISAIEVA , ZHANNA</t>
  </si>
  <si>
    <t>LM120276345</t>
  </si>
  <si>
    <t>VILLODRES REYES, MANUEL</t>
  </si>
  <si>
    <t>LM110156968</t>
  </si>
  <si>
    <t>THORNE , ADRIAN DAVID</t>
  </si>
  <si>
    <t>LM110214527</t>
  </si>
  <si>
    <t>BASILE , RUTH KARINA</t>
  </si>
  <si>
    <t>LM120268457</t>
  </si>
  <si>
    <t>VILLANUEVA DE BANDA, GIOVANNA</t>
  </si>
  <si>
    <t>LM120006074</t>
  </si>
  <si>
    <t>SOLER MASGRAU, MARIA DEL MAR</t>
  </si>
  <si>
    <t>LM110160097</t>
  </si>
  <si>
    <t>GONZALEZ YUSTA, OSCAR</t>
  </si>
  <si>
    <t>LM110314926</t>
  </si>
  <si>
    <t>SALVADOR RUIZ, OSCAR GONZALO</t>
  </si>
  <si>
    <t>LM130202581</t>
  </si>
  <si>
    <t xml:space="preserve">  HERRERA, IBLIN JHOVANNA</t>
  </si>
  <si>
    <t>LM110014532</t>
  </si>
  <si>
    <t>GONZALEZ CAMEJO, YAQUELIN</t>
  </si>
  <si>
    <t>LM140116185</t>
  </si>
  <si>
    <t>CHARDAVOINE , PHILIPPE</t>
  </si>
  <si>
    <t>LM110115921</t>
  </si>
  <si>
    <t>OUALI ALAOUI, MOULAY MAMOUN</t>
  </si>
  <si>
    <t>LM120055227</t>
  </si>
  <si>
    <t>MOYANO , CLAUDIA CECILIA</t>
  </si>
  <si>
    <t>LM130244231</t>
  </si>
  <si>
    <t>NOACK , PETER QUINCY</t>
  </si>
  <si>
    <t>LM110007323</t>
  </si>
  <si>
    <t>RODRIGUEZ DE BAZAN, ASUNTA EVELIN</t>
  </si>
  <si>
    <t>LM100319081</t>
  </si>
  <si>
    <t>GONZALEZ CUENCA, MARIA DE LAS MERCEDES</t>
  </si>
  <si>
    <t>LM120169973</t>
  </si>
  <si>
    <t>HEIN , MANFRED FRIEDRICH JULIUS</t>
  </si>
  <si>
    <t>LM110196693</t>
  </si>
  <si>
    <t>ALARCON DURAN, ANGELICA XIMENA</t>
  </si>
  <si>
    <t>LM140028670</t>
  </si>
  <si>
    <t>SANCHEZ GUIBERT, SANTIAGO DANIEL</t>
  </si>
  <si>
    <t>LM110246287</t>
  </si>
  <si>
    <t>DOMINGUEZ GARCIA, AVELINO</t>
  </si>
  <si>
    <t>LM110207947</t>
  </si>
  <si>
    <t>RIVADENEIRA , VIRGINIA</t>
  </si>
  <si>
    <t>LM130132654</t>
  </si>
  <si>
    <t>CALAMERA FERNANDEZ, CONSTANZA GABRIELA</t>
  </si>
  <si>
    <t>LM120209648</t>
  </si>
  <si>
    <t>VAZQUEZ BROCH, JANSEL</t>
  </si>
  <si>
    <t>LM120006070</t>
  </si>
  <si>
    <t>VAZQUEZ PEREZ, JORGE</t>
  </si>
  <si>
    <t>LM140241474</t>
  </si>
  <si>
    <t>VAN DER REE , MARIA MERCEDES</t>
  </si>
  <si>
    <t>LM110285000</t>
  </si>
  <si>
    <t>LM130220526</t>
  </si>
  <si>
    <t>QUINONES LOAYZA, ANTERO ALCIVIADES</t>
  </si>
  <si>
    <t>LM120139140</t>
  </si>
  <si>
    <t>ESCOBAR , LEOPOLDO DANTE</t>
  </si>
  <si>
    <t>LM130199833</t>
  </si>
  <si>
    <t>KARAIVANOVA , FANI DINKOVA</t>
  </si>
  <si>
    <t>LM100174597</t>
  </si>
  <si>
    <t>BALTER , JOSEF</t>
  </si>
  <si>
    <t>LM100304020</t>
  </si>
  <si>
    <t>GUERRERO FONSECA, MARIA JOSE</t>
  </si>
  <si>
    <t>LM110069369</t>
  </si>
  <si>
    <t>MONTAÑO MERCADO, RAMIRO AUGUSTO</t>
  </si>
  <si>
    <t>LM120305319</t>
  </si>
  <si>
    <t>LOPEZ BUITRAGO, INES EUGENIA</t>
  </si>
  <si>
    <t>LM100292343</t>
  </si>
  <si>
    <t>KOUDINA , NATALIA</t>
  </si>
  <si>
    <t>LM120014297</t>
  </si>
  <si>
    <t>SILVA BOZA, LUZ LEANDRA</t>
  </si>
  <si>
    <t>LM100308593</t>
  </si>
  <si>
    <t>BERTSCH , ANNE KATHERINE</t>
  </si>
  <si>
    <t>LM140220980</t>
  </si>
  <si>
    <t>ORTIZ BONILLA, WILLINTON</t>
  </si>
  <si>
    <t>LM130274252</t>
  </si>
  <si>
    <t>MIQUAU , NICOLAS ALAIN</t>
  </si>
  <si>
    <t>LM120113520</t>
  </si>
  <si>
    <t>LOZANO ZABALA, ZULEYKA</t>
  </si>
  <si>
    <t>LM110166607</t>
  </si>
  <si>
    <t>ABDELHADI ELAYYAN, MAHMOUD ABEDRABBOH</t>
  </si>
  <si>
    <t>LM110281051</t>
  </si>
  <si>
    <t>ERRAMUN POZZO, MARCELO DANILO</t>
  </si>
  <si>
    <t>LM130274767</t>
  </si>
  <si>
    <t>CARDONA RAMIREZ, ANGEL MARIA</t>
  </si>
  <si>
    <t>LM110162099</t>
  </si>
  <si>
    <t>PAZ , GABRIEL FERNANDO</t>
  </si>
  <si>
    <t>LM120200079</t>
  </si>
  <si>
    <t>MLODZIANOWSKA , SABINA</t>
  </si>
  <si>
    <t>LM140180078</t>
  </si>
  <si>
    <t>ROBLEDO , DORITA ESTHER</t>
  </si>
  <si>
    <t>LM140186559</t>
  </si>
  <si>
    <t>LM130183639</t>
  </si>
  <si>
    <t>MENENDEZ RODRIGUEZ, ALIOSKY</t>
  </si>
  <si>
    <t>LM110284990</t>
  </si>
  <si>
    <t>FERNANDEZ MAMANI, VIRGINIA NANCY</t>
  </si>
  <si>
    <t>LM140135919</t>
  </si>
  <si>
    <t>SOLOMON , KIM</t>
  </si>
  <si>
    <t>LM140159377</t>
  </si>
  <si>
    <t>HERNANDEZ , LEOMARY MERCEDES</t>
  </si>
  <si>
    <t>LM110203446</t>
  </si>
  <si>
    <t>SANTIAGO RAMOS, LESLIE ANN</t>
  </si>
  <si>
    <t>LM130214466</t>
  </si>
  <si>
    <t>FERNANDEZ , ROMAN</t>
  </si>
  <si>
    <t>LM140269559</t>
  </si>
  <si>
    <t>VARGAS PISCO, EVELIN MARIANA</t>
  </si>
  <si>
    <t>LM130065602</t>
  </si>
  <si>
    <t>MOHAMMED EL SHERBINY, MOUSTAFA MOHAMMED</t>
  </si>
  <si>
    <t>LM130209489</t>
  </si>
  <si>
    <t>RACHADEL SANCHEZ, XIOMARA NATACHA</t>
  </si>
  <si>
    <t>LM110261327</t>
  </si>
  <si>
    <t>ARCE ALVAREZ, JULIO ENRIQUE</t>
  </si>
  <si>
    <t>LM110211425</t>
  </si>
  <si>
    <t>BRUTON , ANDREW JAMES</t>
  </si>
  <si>
    <t>LM120154892</t>
  </si>
  <si>
    <t>GUERRERO PARDO, TULIA MARINA</t>
  </si>
  <si>
    <t>LM120199783</t>
  </si>
  <si>
    <t>BELL , JEROME ANTHONY</t>
  </si>
  <si>
    <t>LM110036593</t>
  </si>
  <si>
    <t>BUENO ACEÑA, ROMAN</t>
  </si>
  <si>
    <t>LM130187003</t>
  </si>
  <si>
    <t>MENDES LLACZA, MARIA FRANCISCA</t>
  </si>
  <si>
    <t>LM130259213</t>
  </si>
  <si>
    <t>DOWLING , GABRIEL FELIX</t>
  </si>
  <si>
    <t>LM130198667</t>
  </si>
  <si>
    <t>RESTREPO ESCOBAR, DIANA PATRICIA</t>
  </si>
  <si>
    <t>LM120200068</t>
  </si>
  <si>
    <t>CAFFRONI TORRES, ALFONSO ENRIQUE</t>
  </si>
  <si>
    <t>LM130290219</t>
  </si>
  <si>
    <t>SALAZAR DUFFY, FRANCISCO ELIAS</t>
  </si>
  <si>
    <t>LM120175741</t>
  </si>
  <si>
    <t>BAPTISTA DA SILVA SAAVEDRA , ANA CAROLINA</t>
  </si>
  <si>
    <t>LM130162998</t>
  </si>
  <si>
    <t>MIRON , LAURA ANCA</t>
  </si>
  <si>
    <t>LM130257264</t>
  </si>
  <si>
    <t>BRAVO PEÑA, MARIA DEL CARMEN</t>
  </si>
  <si>
    <t>LM140194397</t>
  </si>
  <si>
    <t>RODRIGUEZ CRUZ, YOSSEL</t>
  </si>
  <si>
    <t>LM120286503</t>
  </si>
  <si>
    <t>SIERRA HERRERA, JULIA EMPERATRIZ</t>
  </si>
  <si>
    <t>LM140260720</t>
  </si>
  <si>
    <t>DUMORTIER , VINCENT PIERRE HENRI ROBERT</t>
  </si>
  <si>
    <t>LM130173841</t>
  </si>
  <si>
    <t>IGUAVITA RUIZ, SANDRA EDILIA</t>
  </si>
  <si>
    <t>LM130014698</t>
  </si>
  <si>
    <t>SAMONEK , MIROSLAW ANDRZEJ</t>
  </si>
  <si>
    <t>LM130224640</t>
  </si>
  <si>
    <t>PARADELA BARBON, JOSE RAMON</t>
  </si>
  <si>
    <t>LM130236915</t>
  </si>
  <si>
    <t>LM120028179</t>
  </si>
  <si>
    <t>ORTIZ ORDOÑEZ, JOSBELITZ ARNOLYUL BARBARA</t>
  </si>
  <si>
    <t>LM120303471</t>
  </si>
  <si>
    <t>PONCET , PERRINE CATHERINE</t>
  </si>
  <si>
    <t>LM120290114</t>
  </si>
  <si>
    <t>RAMOS CAMPOVERDE, NIDER EUSTAQUIO</t>
  </si>
  <si>
    <t>LM140019267</t>
  </si>
  <si>
    <t>AGUILA GONZALEZ, YUDIEL</t>
  </si>
  <si>
    <t>LM140160242</t>
  </si>
  <si>
    <t>GENES , CLETO</t>
  </si>
  <si>
    <t>LM120201311</t>
  </si>
  <si>
    <t>SCHNEIDER , MILEEN ELIZABETH</t>
  </si>
  <si>
    <t>LM130285975</t>
  </si>
  <si>
    <t>CLEMENTE GARCIA, PEDRO ANTONIO</t>
  </si>
  <si>
    <t>LM140037432</t>
  </si>
  <si>
    <t>GROOTHEDDE , JAN WILLEM</t>
  </si>
  <si>
    <t>LM120201057</t>
  </si>
  <si>
    <t>BETANCUR DELGADO, JOAQUIN</t>
  </si>
  <si>
    <t>LM120128735</t>
  </si>
  <si>
    <t>GOODMAN , CHARLES ALLEN</t>
  </si>
  <si>
    <t>LM140219805</t>
  </si>
  <si>
    <t>TOBAR GALINDO, IVAN RAMIRO</t>
  </si>
  <si>
    <t>LM120305257</t>
  </si>
  <si>
    <t>ANDERSON , CRAIG ERIC</t>
  </si>
  <si>
    <t>LM130018521</t>
  </si>
  <si>
    <t>MOYA CARRASCO, PEDRO RAFAEL</t>
  </si>
  <si>
    <t>LM130009241</t>
  </si>
  <si>
    <t>HERNANDEZ ARGUETA, ARNULFO</t>
  </si>
  <si>
    <t>LM130113306</t>
  </si>
  <si>
    <t>CHACON RESTREPO, ANA CATALINA</t>
  </si>
  <si>
    <t>LM120260021</t>
  </si>
  <si>
    <t>D'URSO , CARLO</t>
  </si>
  <si>
    <t>LM110297702</t>
  </si>
  <si>
    <t>ROBLERO PEREZ, MARTHA EDITH</t>
  </si>
  <si>
    <t>LM130039020</t>
  </si>
  <si>
    <t>SORIANO CUERVO, SILVIA BLANCA GLORIA</t>
  </si>
  <si>
    <t>LM110309748</t>
  </si>
  <si>
    <t>BOUVET , FLORIAN</t>
  </si>
  <si>
    <t>LM110144650</t>
  </si>
  <si>
    <t>SANCHEZ OCAMPO, ARELIS</t>
  </si>
  <si>
    <t>LM100286007</t>
  </si>
  <si>
    <t>LM100192648</t>
  </si>
  <si>
    <t>DIAZ MORALES, ANTONIO</t>
  </si>
  <si>
    <t>LM120165500</t>
  </si>
  <si>
    <t>CLIFFORD JR , JAMES WILLARD</t>
  </si>
  <si>
    <t>LM120236715</t>
  </si>
  <si>
    <t>MATUS PINO, CARLOS PABLO</t>
  </si>
  <si>
    <t>LM130205907</t>
  </si>
  <si>
    <t>LANGE , CHRISTIAN</t>
  </si>
  <si>
    <t>LM100292359</t>
  </si>
  <si>
    <t>JAIMES COTE, MONICA JIMENA</t>
  </si>
  <si>
    <t>LM110256730</t>
  </si>
  <si>
    <t>BUTUZOVA DE KOWENYAS, YELENA</t>
  </si>
  <si>
    <t>LM130293013</t>
  </si>
  <si>
    <t>MOROZOVA , EKATERINA</t>
  </si>
  <si>
    <t>LM140107649</t>
  </si>
  <si>
    <t>ZABALA VILLARREAL, SANDRA MARIA</t>
  </si>
  <si>
    <t>LM140033260</t>
  </si>
  <si>
    <t>CUTILY QUELCA, BETZABE BEATRIZ</t>
  </si>
  <si>
    <t>LM120006068</t>
  </si>
  <si>
    <t>OJEDA OVALLE, HUGO ALFONSO</t>
  </si>
  <si>
    <t>LM140239450</t>
  </si>
  <si>
    <t>ALVAREZ GONZALEZ, ALEX</t>
  </si>
  <si>
    <t>LM110206313</t>
  </si>
  <si>
    <t>CADMORE , RAYMOND EDWARD</t>
  </si>
  <si>
    <t>LM120200339</t>
  </si>
  <si>
    <t>SIN CABRERO, JOSE MANUEL</t>
  </si>
  <si>
    <t>LM130288321</t>
  </si>
  <si>
    <t>PALAZZESI , ANDREA ELIZABETH</t>
  </si>
  <si>
    <t>LM110115047</t>
  </si>
  <si>
    <t>GUERRA GOMEZ, TERESA</t>
  </si>
  <si>
    <t>LM120022328</t>
  </si>
  <si>
    <t>ACEVEDO , LEONARDO ESTEBAN DANIEL</t>
  </si>
  <si>
    <t>LM130124253</t>
  </si>
  <si>
    <t>GALVIS MINORTA, YENNY CONSTANZA</t>
  </si>
  <si>
    <t>LM120200608</t>
  </si>
  <si>
    <t>MUÑOZ VENEGAS, CLAUDIA BEATRIZ</t>
  </si>
  <si>
    <t>LM130224666</t>
  </si>
  <si>
    <t>KOLOTVINA , MARFA</t>
  </si>
  <si>
    <t>LM140062519</t>
  </si>
  <si>
    <t>CARRERA FAJARDO, MARIA DE LA CRUZ</t>
  </si>
  <si>
    <t>LM120061301</t>
  </si>
  <si>
    <t>DE LUCAS GONZALEZ, ALFREDO ANTONIO</t>
  </si>
  <si>
    <t>LM130274419</t>
  </si>
  <si>
    <t>VARGAS MARTINEZ, AMED</t>
  </si>
  <si>
    <t>LM120200455</t>
  </si>
  <si>
    <t>AVENDAÑO MEZA, SONIA MYREYA</t>
  </si>
  <si>
    <t>LM110006869</t>
  </si>
  <si>
    <t>CARANDINI GAY, MARIA ISABEL</t>
  </si>
  <si>
    <t>LM110113714</t>
  </si>
  <si>
    <t>GONZALEZ , AYELEN MARIA DEL VALLE</t>
  </si>
  <si>
    <t>LM140215943</t>
  </si>
  <si>
    <t>FERNANDEZ ORTIZ, JUAN MIGUEL</t>
  </si>
  <si>
    <t>LM130009894</t>
  </si>
  <si>
    <t>VARGAS GONZALEZ, RAFAEL GUSTAVO</t>
  </si>
  <si>
    <t>LM130224931</t>
  </si>
  <si>
    <t>MALE , LOUIS RENE ROBERT</t>
  </si>
  <si>
    <t>LM120129042</t>
  </si>
  <si>
    <t>IBARGUCHI INSAUSTI, MIREN</t>
  </si>
  <si>
    <t>LM120192169</t>
  </si>
  <si>
    <t>LM100293262</t>
  </si>
  <si>
    <t>LM110180640</t>
  </si>
  <si>
    <t>DOMINGUEZ RIVERO, ALEXANDER</t>
  </si>
  <si>
    <t>LM140191601</t>
  </si>
  <si>
    <t>MENENDEZ GARCIA, BEATRIZ ELENA</t>
  </si>
  <si>
    <t>LM100242311</t>
  </si>
  <si>
    <t>RIBEIRO PEIXOTO, ROSANE</t>
  </si>
  <si>
    <t>LM130285010</t>
  </si>
  <si>
    <t>LLANES PLASENCIA, ROGELIO</t>
  </si>
  <si>
    <t>LM110144284</t>
  </si>
  <si>
    <t>DA COSTA DE SABAT, MONICA</t>
  </si>
  <si>
    <t>LM140039567</t>
  </si>
  <si>
    <t>PAPPALARDO , PLACIDO</t>
  </si>
  <si>
    <t>LM130055695</t>
  </si>
  <si>
    <t>HERNANDEZ GALLEGO, ANDREA ISABEL</t>
  </si>
  <si>
    <t>LM130296060</t>
  </si>
  <si>
    <t>MARCH DE FLORES, HILDA JOSEFINA</t>
  </si>
  <si>
    <t>LM120260572</t>
  </si>
  <si>
    <t>LM130112142</t>
  </si>
  <si>
    <t>PARKIN , DAVID SEAN</t>
  </si>
  <si>
    <t>LM130230579</t>
  </si>
  <si>
    <t>MARINI , TIZIANA</t>
  </si>
  <si>
    <t>LM110120486</t>
  </si>
  <si>
    <t>PLACENCIA , TINA RINA</t>
  </si>
  <si>
    <t>LM140074916</t>
  </si>
  <si>
    <t>RUEDA ALCAIDE, ANTONIO</t>
  </si>
  <si>
    <t>LM100314314</t>
  </si>
  <si>
    <t>YCIANO URENA, GUILLERMO</t>
  </si>
  <si>
    <t>LM140219720</t>
  </si>
  <si>
    <t>FERNANDEZ DE HUAMAN, DELIA LIBRADA</t>
  </si>
  <si>
    <t>LM100277104</t>
  </si>
  <si>
    <t>BENZANT BENZANT, ELIZANDRA</t>
  </si>
  <si>
    <t>LM120042997</t>
  </si>
  <si>
    <t>BERTRAN SOLER, JOSEP MARIA</t>
  </si>
  <si>
    <t>LM100195242</t>
  </si>
  <si>
    <t>MONTES DE OCA OSORIO, PAOLA VANESSA</t>
  </si>
  <si>
    <t>LM120279523</t>
  </si>
  <si>
    <t>OGLY , RICARDO LUIS</t>
  </si>
  <si>
    <t>LM110142448</t>
  </si>
  <si>
    <t>CELIS , OMAR ALEXANDER</t>
  </si>
  <si>
    <t>LM140149385</t>
  </si>
  <si>
    <t>BENITO COLOMERA, ALEXANDRE</t>
  </si>
  <si>
    <t>LM120223251</t>
  </si>
  <si>
    <t>CRUZ THIRIAT, YAMILET</t>
  </si>
  <si>
    <t>LM120200070</t>
  </si>
  <si>
    <t>HERMO , MARIA MARTA</t>
  </si>
  <si>
    <t>LM120278384</t>
  </si>
  <si>
    <t>SCHIPPEL , ROBERT ENGESWICK</t>
  </si>
  <si>
    <t>LM130129013</t>
  </si>
  <si>
    <t>WICKS , WILLIAM FRANCIS GIOVANNI PINTI</t>
  </si>
  <si>
    <t>LM110082357</t>
  </si>
  <si>
    <t>NETTO PEREIRA, VITOR JOSE</t>
  </si>
  <si>
    <t>LM140138405</t>
  </si>
  <si>
    <t>VIDAL FUERTES, MARCOS JOSE</t>
  </si>
  <si>
    <t>LM130151735</t>
  </si>
  <si>
    <t>HERNANDEZ TABARES, NEYVIS</t>
  </si>
  <si>
    <t>LM120050022</t>
  </si>
  <si>
    <t>BAYER WEISS, DAVID LEWIS</t>
  </si>
  <si>
    <t>LM110243656</t>
  </si>
  <si>
    <t>ALVAREZ NUÑEZ, RITA</t>
  </si>
  <si>
    <t>LM130146593</t>
  </si>
  <si>
    <t>CASTEBLANCO PESCA, BLANCA MIREYA</t>
  </si>
  <si>
    <t>LM140100056</t>
  </si>
  <si>
    <t>VELLA DE PINTO , FRANCESCA GAETANA GIUSEPPINA</t>
  </si>
  <si>
    <t>MLT</t>
  </si>
  <si>
    <t>LM130118298</t>
  </si>
  <si>
    <t>VAINSTEIN , JAVIER MOISES</t>
  </si>
  <si>
    <t>LM130211305</t>
  </si>
  <si>
    <t>MEJIAS GARCIA, KATHERINE DEL CARMEN</t>
  </si>
  <si>
    <t>LM140077141</t>
  </si>
  <si>
    <t>LM100238999</t>
  </si>
  <si>
    <t>BUSTILLOS ROJAS, SULMA</t>
  </si>
  <si>
    <t>LM140190258</t>
  </si>
  <si>
    <t>QUIÑE PRADA, LUIS MANUEL</t>
  </si>
  <si>
    <t>LM100221448</t>
  </si>
  <si>
    <t>LO , HUNG-CHENG</t>
  </si>
  <si>
    <t>LM130165292</t>
  </si>
  <si>
    <t>LIMITI , RINALDO</t>
  </si>
  <si>
    <t>LM110010232</t>
  </si>
  <si>
    <t>PEREZ RODRIGUEZ, ADRIAN ESTEBAN</t>
  </si>
  <si>
    <t>LM130065320</t>
  </si>
  <si>
    <t>LM120147975</t>
  </si>
  <si>
    <t>ZHONG , HUIJUAN</t>
  </si>
  <si>
    <t>LM110224055</t>
  </si>
  <si>
    <t>WILLEMS , BRAM LEO</t>
  </si>
  <si>
    <t>LM110132902</t>
  </si>
  <si>
    <t>PEREIRA TRINIDAD, CLAUDIA ANDREA</t>
  </si>
  <si>
    <t>LM140171632</t>
  </si>
  <si>
    <t>DIOPOH , FREDERIC LOGBO MAURICE PIERRE</t>
  </si>
  <si>
    <t>LM120151177</t>
  </si>
  <si>
    <t>RAMIREZ BUITRAGO, LILIAN YANETH</t>
  </si>
  <si>
    <t>LM140182458</t>
  </si>
  <si>
    <t>LM130186202</t>
  </si>
  <si>
    <t>BAQUE CHILAN, JOSE JOHNNY</t>
  </si>
  <si>
    <t>LM100199852</t>
  </si>
  <si>
    <t>SANCHEZ VILLAR, ANGEL</t>
  </si>
  <si>
    <t>LM120200301</t>
  </si>
  <si>
    <t>SALCEDO CASTILLA, ANGELICA DEL CARMEN</t>
  </si>
  <si>
    <t>LM100226909</t>
  </si>
  <si>
    <t>LOPEZ CASTILLO, SANDRA MARIA</t>
  </si>
  <si>
    <t>LM120210923</t>
  </si>
  <si>
    <t>STERCKX , IVO A E</t>
  </si>
  <si>
    <t>LM120251064</t>
  </si>
  <si>
    <t>SOUSA NASCIMENTO, EDUARDO</t>
  </si>
  <si>
    <t>LM100244323</t>
  </si>
  <si>
    <t>EGAS SALAZAR, MARITZA CAROLINA</t>
  </si>
  <si>
    <t>LM140146638</t>
  </si>
  <si>
    <t>TORRES SALINAS, JORGE</t>
  </si>
  <si>
    <t>LM120197901</t>
  </si>
  <si>
    <t>YASKOVA , ELENA</t>
  </si>
  <si>
    <t>LM120148107</t>
  </si>
  <si>
    <t>LOPEZ POMARES, JUAN JOSE</t>
  </si>
  <si>
    <t>LM110293067</t>
  </si>
  <si>
    <t>MEDINA ESTUPIÑAN, HERMINSO</t>
  </si>
  <si>
    <t>LM140260977</t>
  </si>
  <si>
    <t>VILLANUEVA GOMEZ, EDUARDO DAVID</t>
  </si>
  <si>
    <t>LM110292616</t>
  </si>
  <si>
    <t>PAZOS MARTIN, DALAY</t>
  </si>
  <si>
    <t>LM110290797</t>
  </si>
  <si>
    <t>DEKKER , DANIEL XAVIER</t>
  </si>
  <si>
    <t>LM130221782</t>
  </si>
  <si>
    <t>RAMOS RICARDO, JUAN CARLOS</t>
  </si>
  <si>
    <t>LM100199021</t>
  </si>
  <si>
    <t>HINOJOSA , JORGE HERNAN</t>
  </si>
  <si>
    <t>LM130193198</t>
  </si>
  <si>
    <t>KOPLIN , LISA JEANNE</t>
  </si>
  <si>
    <t>LM110100590</t>
  </si>
  <si>
    <t>VAN HAUWAERT , SABINE JOSEPHINE HERBERT</t>
  </si>
  <si>
    <t>LM140161793</t>
  </si>
  <si>
    <t>CORREA PEÑA, JOAQUIN ALEXIS</t>
  </si>
  <si>
    <t>LM140179399</t>
  </si>
  <si>
    <t>FERRUCCI , FILIPPO</t>
  </si>
  <si>
    <t>LM120142678</t>
  </si>
  <si>
    <t>PERALES BURGOS, VERONICA MARIBEL</t>
  </si>
  <si>
    <t>LM130297564</t>
  </si>
  <si>
    <t>DRABBE , EDDY</t>
  </si>
  <si>
    <t>LM110267561</t>
  </si>
  <si>
    <t>CORTES ROCCO, NELSON ALEXANDRINO</t>
  </si>
  <si>
    <t>LM110050185</t>
  </si>
  <si>
    <t>CRUZ GALLEGO, YANET</t>
  </si>
  <si>
    <t>LM120202937</t>
  </si>
  <si>
    <t>SCIARROTTA ZAPATA, RAFAEL IGNACIO</t>
  </si>
  <si>
    <t>LM110139421</t>
  </si>
  <si>
    <t>PEREZ , DARIO</t>
  </si>
  <si>
    <t>LM110014874</t>
  </si>
  <si>
    <t>MARTINEZ PEREZ, FERNANDO</t>
  </si>
  <si>
    <t>LM140154616</t>
  </si>
  <si>
    <t>PANOZO MEDINA, XAVIER GONZALO</t>
  </si>
  <si>
    <t>LM120012151</t>
  </si>
  <si>
    <t>WHITE , DAVID LESLIE</t>
  </si>
  <si>
    <t>LM100278068</t>
  </si>
  <si>
    <t>HOSSION , MOTAHEAR</t>
  </si>
  <si>
    <t>LM110108696</t>
  </si>
  <si>
    <t>SIMONS , JOSE GABRIEL</t>
  </si>
  <si>
    <t>LM140090647</t>
  </si>
  <si>
    <t>ALMEIDA MICHELENA, VICKY ROCIO</t>
  </si>
  <si>
    <t>LM110126123</t>
  </si>
  <si>
    <t>PARLATTO , NESTOR EDUARDO</t>
  </si>
  <si>
    <t>LM110051549</t>
  </si>
  <si>
    <t>LM140005825</t>
  </si>
  <si>
    <t>BERTORELLI BRUNET, JOSE ALBERTO</t>
  </si>
  <si>
    <t>LM110284252</t>
  </si>
  <si>
    <t>HWANG  , BYUNG HYUN</t>
  </si>
  <si>
    <t>LM120269515</t>
  </si>
  <si>
    <t>PULEO , GABRIELE</t>
  </si>
  <si>
    <t>LM140290819</t>
  </si>
  <si>
    <t>MATEO SUAREZ, PEDRO</t>
  </si>
  <si>
    <t>LM120289825</t>
  </si>
  <si>
    <t>BRUNO , ANDREA CRISTINA</t>
  </si>
  <si>
    <t>LM120200100</t>
  </si>
  <si>
    <t>FINES FORTES, BARBARO</t>
  </si>
  <si>
    <t>LM110297032</t>
  </si>
  <si>
    <t>PERRIN , GUILLAUME MATHIEU</t>
  </si>
  <si>
    <t>LM110316012</t>
  </si>
  <si>
    <t>LI , YALI</t>
  </si>
  <si>
    <t>LM110112107</t>
  </si>
  <si>
    <t>MENDIETA CHAMORRO, MARIA FERNANDA</t>
  </si>
  <si>
    <t>LM110269504</t>
  </si>
  <si>
    <t>GRASS CAMUS, MAGDALENA</t>
  </si>
  <si>
    <t>LM120201379</t>
  </si>
  <si>
    <t>DU PREEZ , JACOBUS FREDERICK</t>
  </si>
  <si>
    <t>LM140188182</t>
  </si>
  <si>
    <t>POIRIER-GARNEAU , VINCENT</t>
  </si>
  <si>
    <t>LM130133712</t>
  </si>
  <si>
    <t>HIL , HENRYK</t>
  </si>
  <si>
    <t>LM130277626</t>
  </si>
  <si>
    <t>PEDYNA , IRINA</t>
  </si>
  <si>
    <t>LM140065005</t>
  </si>
  <si>
    <t>KOVACS , MIKLOS</t>
  </si>
  <si>
    <t>LM120254133</t>
  </si>
  <si>
    <t>CASTILLO BRICEÑO, JAKELINE PATRICIA</t>
  </si>
  <si>
    <t>LM110010334</t>
  </si>
  <si>
    <t>PEREZ ARTECHE, TACIO</t>
  </si>
  <si>
    <t>LM120266064</t>
  </si>
  <si>
    <t>FERNANDEZ SORIA, HUGO HORACIO</t>
  </si>
  <si>
    <t>LM100266456</t>
  </si>
  <si>
    <t>MARCILLA FERNANDEZ, SANTIAGO</t>
  </si>
  <si>
    <t>LM110230866</t>
  </si>
  <si>
    <t>MIRANDA TARAZONA, FABRICIA</t>
  </si>
  <si>
    <t>LM130179329</t>
  </si>
  <si>
    <t>LM140149833</t>
  </si>
  <si>
    <t>MAGARINO , SANDRA MARIA VICTORIA</t>
  </si>
  <si>
    <t>LM110193203</t>
  </si>
  <si>
    <t>FRANCO , EDGAR</t>
  </si>
  <si>
    <t>LM130160924</t>
  </si>
  <si>
    <t>VAN OOSTVEEN , GERRIT</t>
  </si>
  <si>
    <t>LM110107671</t>
  </si>
  <si>
    <t>CHEN , HSIN KAI</t>
  </si>
  <si>
    <t>LM110073250</t>
  </si>
  <si>
    <t>BORBA , LUCIA HARUMI</t>
  </si>
  <si>
    <t>LM140293388</t>
  </si>
  <si>
    <t>LEYES , MATIAS EZEQUIEL</t>
  </si>
  <si>
    <t>LM130263217</t>
  </si>
  <si>
    <t>ARIAS MAROTO, DAVID GUILLERMO</t>
  </si>
  <si>
    <t>LM140232289</t>
  </si>
  <si>
    <t>KUDRINA , OLGA</t>
  </si>
  <si>
    <t>LM120210900</t>
  </si>
  <si>
    <t>SUAREZ COCA, CARLOS AUGUSTO</t>
  </si>
  <si>
    <t>LM130242004</t>
  </si>
  <si>
    <t>AYALA CONTRERAS, MYRIAM IVETTE</t>
  </si>
  <si>
    <t>LM120200330</t>
  </si>
  <si>
    <t>ALVAREZ ROJAS, PRISCA</t>
  </si>
  <si>
    <t>LM130278012</t>
  </si>
  <si>
    <t>GUADALUPE MOYANO, PAULA CECILIA</t>
  </si>
  <si>
    <t>LM130217376</t>
  </si>
  <si>
    <t>PEAT , RACHEL JANE</t>
  </si>
  <si>
    <t>LM110274442</t>
  </si>
  <si>
    <t>VAUGHAN PALACIOS, ZULMA ROSANA</t>
  </si>
  <si>
    <t>LM140031831</t>
  </si>
  <si>
    <t>PASTUKHOVA , ELENA</t>
  </si>
  <si>
    <t>LM120285256</t>
  </si>
  <si>
    <t>DIAZ HERNANDEZ, JORGE ENRIQUE</t>
  </si>
  <si>
    <t>LM140035696</t>
  </si>
  <si>
    <t>DE MORAIS SERRA, TITO</t>
  </si>
  <si>
    <t>LM110243267</t>
  </si>
  <si>
    <t>CAO , LIZHU</t>
  </si>
  <si>
    <t>LM130255721</t>
  </si>
  <si>
    <t>HOYOS VALLE, EDDY FRANCISCO</t>
  </si>
  <si>
    <t>LM140047165</t>
  </si>
  <si>
    <t>ESSBAI , ILYASS</t>
  </si>
  <si>
    <t>LM120157288</t>
  </si>
  <si>
    <t>PALMIERI , PATRICK ALBERT</t>
  </si>
  <si>
    <t>LM120201292</t>
  </si>
  <si>
    <t>CIPAGAUTA HORTUA, GUILLERMO</t>
  </si>
  <si>
    <t>LM120304670</t>
  </si>
  <si>
    <t>HAMDAFI , MOHAMMED</t>
  </si>
  <si>
    <t>LM130085160</t>
  </si>
  <si>
    <t>SINGH , RAMINDER</t>
  </si>
  <si>
    <t>LM120061331</t>
  </si>
  <si>
    <t>YETERIAN , MARC PAUL</t>
  </si>
  <si>
    <t>LM120154894</t>
  </si>
  <si>
    <t>SALAS ARIAS, FLOR DE MARIA</t>
  </si>
  <si>
    <t>LM110010954</t>
  </si>
  <si>
    <t>AÑASCO ALVAREZ, JUAN MANUEL</t>
  </si>
  <si>
    <t>LM120293125</t>
  </si>
  <si>
    <t>RAMOS QUIÑONEZ, ROSA MARIXA</t>
  </si>
  <si>
    <t>LM120247414</t>
  </si>
  <si>
    <t>ITO , KATE FERNANDA</t>
  </si>
  <si>
    <t>LM130040102</t>
  </si>
  <si>
    <t>HERNANDEZ MATOS, VICTOR MANUEL</t>
  </si>
  <si>
    <t>LM120168545</t>
  </si>
  <si>
    <t>EGAÑA ZULUAGA, JOSU</t>
  </si>
  <si>
    <t>LM130068539</t>
  </si>
  <si>
    <t>COLLADO VARGAS, JESSICA ANDREA</t>
  </si>
  <si>
    <t>LM130185773</t>
  </si>
  <si>
    <t>ARANGO LONDOÑO, JANETH BIBIANA</t>
  </si>
  <si>
    <t>LM130158072</t>
  </si>
  <si>
    <t>NAKAMATSU , HELENA MIYEKO</t>
  </si>
  <si>
    <t>LM130292925</t>
  </si>
  <si>
    <t>BARBOSA BORGES, THIAGO</t>
  </si>
  <si>
    <t>LM120272718</t>
  </si>
  <si>
    <t>OUVRARD , CHARLES VINCENT GABRIEL</t>
  </si>
  <si>
    <t>LM120222975</t>
  </si>
  <si>
    <t>FRYDMAN , JAMES ALEXANDER</t>
  </si>
  <si>
    <t>LM100225991</t>
  </si>
  <si>
    <t>RIOS RODAS, DORIS STELLA</t>
  </si>
  <si>
    <t>LM110120488</t>
  </si>
  <si>
    <t>MATEUSH , NELIA</t>
  </si>
  <si>
    <t>LM110182155</t>
  </si>
  <si>
    <t>GONZALEZ REVUELTA, FERNANDO JOSE</t>
  </si>
  <si>
    <t>LM140055581</t>
  </si>
  <si>
    <t>RAMIREZ PEREZ, IGNACIO</t>
  </si>
  <si>
    <t>LM120113479</t>
  </si>
  <si>
    <t>SOLIZ VARGAS, ANA PATRICIA</t>
  </si>
  <si>
    <t>LM130109144</t>
  </si>
  <si>
    <t>PAPUCCI , IVO</t>
  </si>
  <si>
    <t>LM140114200</t>
  </si>
  <si>
    <t>APOMAYTA CHAMBI, SOPHIA ANN</t>
  </si>
  <si>
    <t>LM130205197</t>
  </si>
  <si>
    <t>TELLERIA ALVAREZ, YASSERT WILLIAM</t>
  </si>
  <si>
    <t>LM130183481</t>
  </si>
  <si>
    <t>SALVIATO , DANIELE</t>
  </si>
  <si>
    <t>LM120228825</t>
  </si>
  <si>
    <t>CAMACHO MOSTACEDO, CARMEN MARIA</t>
  </si>
  <si>
    <t>LM140065097</t>
  </si>
  <si>
    <t>ZANGA CESPEDES, JUAN MARCELO</t>
  </si>
  <si>
    <t>LM120058407</t>
  </si>
  <si>
    <t>MC NALLY , MIKA CLAY</t>
  </si>
  <si>
    <t>LM110187182</t>
  </si>
  <si>
    <t>GIBELLI , ALDO PIETRO</t>
  </si>
  <si>
    <t>LM110136514</t>
  </si>
  <si>
    <t>MIJALOVICH , VERONICA CATALINA</t>
  </si>
  <si>
    <t>LM110213030</t>
  </si>
  <si>
    <t>ESCOLANO MONTANER, IGNACIO</t>
  </si>
  <si>
    <t>LM140135101</t>
  </si>
  <si>
    <t>ZERENI , ANGE MARIE</t>
  </si>
  <si>
    <t>LM120219063</t>
  </si>
  <si>
    <t>LM110196173</t>
  </si>
  <si>
    <t>HERNANDEZ PUENTES, JOEL</t>
  </si>
  <si>
    <t>LM140221532</t>
  </si>
  <si>
    <t>HERNANDEZ GONZALEZ, LUIS PASCUAL</t>
  </si>
  <si>
    <t>LM130065085</t>
  </si>
  <si>
    <t>CUNILLERA MORCILLO, JUDITH</t>
  </si>
  <si>
    <t>LM140157630</t>
  </si>
  <si>
    <t>ALCARAZ CHACON, MANUEL</t>
  </si>
  <si>
    <t>LM110095759</t>
  </si>
  <si>
    <t>NARDUCCI , ANDREA CRISTINA</t>
  </si>
  <si>
    <t>LM130173392</t>
  </si>
  <si>
    <t>CASTILLO , ARMANDO JOSE</t>
  </si>
  <si>
    <t>LM110283096</t>
  </si>
  <si>
    <t>HERNANDEZ LOPEZ, LAURA INES</t>
  </si>
  <si>
    <t>LM140137069</t>
  </si>
  <si>
    <t>ALBERTO BETANCOURT, ROBERTO</t>
  </si>
  <si>
    <t>LM130198465</t>
  </si>
  <si>
    <t>RANERO DUEÑAS, OLGA LYDIA</t>
  </si>
  <si>
    <t>LM120255134</t>
  </si>
  <si>
    <t>FLOREZ RAMIREZ, MARTHA</t>
  </si>
  <si>
    <t>LM140264157</t>
  </si>
  <si>
    <t>MADRIGAL PARRA, LISETH XIOMARA</t>
  </si>
  <si>
    <t>LM120144843</t>
  </si>
  <si>
    <t>GOMEZ OCAMPO, LUIS GUILLERMO</t>
  </si>
  <si>
    <t>LM130244502</t>
  </si>
  <si>
    <t>PRZYBYLSKI , JEAN-PIERRE</t>
  </si>
  <si>
    <t>LM110076049</t>
  </si>
  <si>
    <t>SUECHTING IV , WILLIAM G</t>
  </si>
  <si>
    <t>LM100297280</t>
  </si>
  <si>
    <t>PAREDES RODRIGUEZ, ADONAY</t>
  </si>
  <si>
    <t>LM100221442</t>
  </si>
  <si>
    <t>NOGALES PESET, PERE</t>
  </si>
  <si>
    <t>LM130214282</t>
  </si>
  <si>
    <t>GUFFLET , RENE MARIE MICHEL</t>
  </si>
  <si>
    <t>LM120180355</t>
  </si>
  <si>
    <t>ESPINOZA SILVA, ELLEN VIVIANA</t>
  </si>
  <si>
    <t>LM110124152</t>
  </si>
  <si>
    <t>LOPES FERNANDES, CRISTIANO</t>
  </si>
  <si>
    <t>LM120177223</t>
  </si>
  <si>
    <t>MACIAS TIGUA, LILIANA ARACELY</t>
  </si>
  <si>
    <t>LM110196099</t>
  </si>
  <si>
    <t>BARRIEL DESPAIGNE, MARIA YEDENIA</t>
  </si>
  <si>
    <t>LM120254134</t>
  </si>
  <si>
    <t>FALCIONI , MICHAEL PETER</t>
  </si>
  <si>
    <t>LM140177020</t>
  </si>
  <si>
    <t>SHAPOSHNIKOVA , VIKTORIYA</t>
  </si>
  <si>
    <t>LM120112649</t>
  </si>
  <si>
    <t>MACIAS VERA, VIKTORIA</t>
  </si>
  <si>
    <t>LM130129764</t>
  </si>
  <si>
    <t>RIVAS , HUGO HERNAN</t>
  </si>
  <si>
    <t>LM130259015</t>
  </si>
  <si>
    <t>MORA GOMEZ, ALEXANDER</t>
  </si>
  <si>
    <t>LM130123432</t>
  </si>
  <si>
    <t>DIAZ CORTES, BLANCA ARACELI</t>
  </si>
  <si>
    <t>LM140266853</t>
  </si>
  <si>
    <t>GARCIA ULLOA, JOSE RAMON</t>
  </si>
  <si>
    <t>LM100177950</t>
  </si>
  <si>
    <t>JANKE , SARAH JANE</t>
  </si>
  <si>
    <t>LM130163641</t>
  </si>
  <si>
    <t>BARRETO , RUBEN DARIO</t>
  </si>
  <si>
    <t>LM130255865</t>
  </si>
  <si>
    <t>SANCHEZ GONZALEZ, LISSETTE TERESITA</t>
  </si>
  <si>
    <t>LM140130954</t>
  </si>
  <si>
    <t>VAUGOYEAU , NATACHA</t>
  </si>
  <si>
    <t>LM130093435</t>
  </si>
  <si>
    <t>REJAS RIVERA, NELSON OSVALDO</t>
  </si>
  <si>
    <t>LM130223497</t>
  </si>
  <si>
    <t>HEIBA , MAHMOUD HAMED ABDOU</t>
  </si>
  <si>
    <t>LM130125347</t>
  </si>
  <si>
    <t>RANIERI , LINA</t>
  </si>
  <si>
    <t>LM140290027</t>
  </si>
  <si>
    <t>OCHERETINA , VICTORIA</t>
  </si>
  <si>
    <t>LM120254131</t>
  </si>
  <si>
    <t>LM130243438</t>
  </si>
  <si>
    <t>LM130157202</t>
  </si>
  <si>
    <t>AGUILAR MOROCHO DE LEON, JENNY DEL CISNE</t>
  </si>
  <si>
    <t>LM130186379</t>
  </si>
  <si>
    <t>LM120166893</t>
  </si>
  <si>
    <t>YERI DE BACILIO, RUTH ANGELA GABRIELA</t>
  </si>
  <si>
    <t>LM130201967</t>
  </si>
  <si>
    <t>JAKSHIKJ , JELENA</t>
  </si>
  <si>
    <t>LM120214108</t>
  </si>
  <si>
    <t>LOZANO ARREDONDO, DIANA MAGCELENE</t>
  </si>
  <si>
    <t>LM100281131</t>
  </si>
  <si>
    <t>FERNANDEZ VALERIANO, RINA</t>
  </si>
  <si>
    <t>LM120174634</t>
  </si>
  <si>
    <t>SANDOVAL REY, ROSALBA JACKELINE</t>
  </si>
  <si>
    <t>LM120200522</t>
  </si>
  <si>
    <t>LM120258172</t>
  </si>
  <si>
    <t>MOLINA HERNANDEZ, RAFAEL ENRIQUE</t>
  </si>
  <si>
    <t>LM130082645</t>
  </si>
  <si>
    <t>VILLALOBOS HERNANDEZ, ANDRES JESUS</t>
  </si>
  <si>
    <t>LM110041592</t>
  </si>
  <si>
    <t>ALVAREZ CARBALLO, ALEXANDER</t>
  </si>
  <si>
    <t>LM130257497</t>
  </si>
  <si>
    <t>JACOBO GOMEZ, CARMEN ROSA</t>
  </si>
  <si>
    <t>LM140120221</t>
  </si>
  <si>
    <t>ESPINOSA GOMEZ, ANTONIO</t>
  </si>
  <si>
    <t>LM120121208</t>
  </si>
  <si>
    <t>MINYO , CHRISTOPHER PAUL</t>
  </si>
  <si>
    <t>LM130167453</t>
  </si>
  <si>
    <t>LM140249906</t>
  </si>
  <si>
    <t>DAZA BENAVIDES, EDWIN ANDRES</t>
  </si>
  <si>
    <t>LM120161729</t>
  </si>
  <si>
    <t>ROBLES NAVARRO, ANA CECILIA</t>
  </si>
  <si>
    <t>LM110315523</t>
  </si>
  <si>
    <t>URUETA RODRIGUEZ, STEVE EDSON</t>
  </si>
  <si>
    <t>LM110177187</t>
  </si>
  <si>
    <t>BEAUD , JEREMY EMMANUEL</t>
  </si>
  <si>
    <t>LM130017418</t>
  </si>
  <si>
    <t>MAHAUT , CHRISTINE JACQUELINE MONIQUE</t>
  </si>
  <si>
    <t>LM110304573</t>
  </si>
  <si>
    <t>NAVAS POLANCO, LISCARLENS MANETH</t>
  </si>
  <si>
    <t>LM120005349</t>
  </si>
  <si>
    <t>GERARD , VERONIQUE JACQUELINE</t>
  </si>
  <si>
    <t>LM100160569</t>
  </si>
  <si>
    <t>CAMPOVERDE MONTERO, MARIUXI KARINA</t>
  </si>
  <si>
    <t>LM140068589</t>
  </si>
  <si>
    <t>AVILA MELENDEZ, JORGE ARMANDO</t>
  </si>
  <si>
    <t>LM140146965</t>
  </si>
  <si>
    <t>RAMDATH , CREOUS ANEURIN</t>
  </si>
  <si>
    <t>LM140012058</t>
  </si>
  <si>
    <t>HERRERA MANRIQUE, XISMENA CECILIA</t>
  </si>
  <si>
    <t>LM130000484</t>
  </si>
  <si>
    <t>LALINDE LONDOÑO, CATALINA</t>
  </si>
  <si>
    <t>LM120085840</t>
  </si>
  <si>
    <t>LI , YANNI</t>
  </si>
  <si>
    <t>LM100067210</t>
  </si>
  <si>
    <t>LM100317897</t>
  </si>
  <si>
    <t>LM110080098</t>
  </si>
  <si>
    <t>LM140169652</t>
  </si>
  <si>
    <t>LM100154033</t>
  </si>
  <si>
    <t>LM100168017</t>
  </si>
  <si>
    <t>LM100226258</t>
  </si>
  <si>
    <t>LM100233071</t>
  </si>
  <si>
    <t>LM100287889</t>
  </si>
  <si>
    <t>LM110197972</t>
  </si>
  <si>
    <t>LM110303376</t>
  </si>
  <si>
    <t>LM100300635</t>
  </si>
  <si>
    <t>LM140079931</t>
  </si>
  <si>
    <t>LM100090694</t>
  </si>
  <si>
    <t>LM100111272</t>
  </si>
  <si>
    <t>LM120062489</t>
  </si>
  <si>
    <t>RAMI , SAID</t>
  </si>
  <si>
    <t>LM140168479</t>
  </si>
  <si>
    <t>OFILANDA , ROSEMARIE</t>
  </si>
  <si>
    <t>LM130000956</t>
  </si>
  <si>
    <t>BASCUÑAN COGOLLOS, FRANCISCO</t>
  </si>
  <si>
    <t>LM110288275</t>
  </si>
  <si>
    <t>NOEL , JULIEN GEORGES ANDRE</t>
  </si>
  <si>
    <t>LM120107830</t>
  </si>
  <si>
    <t>FERNANDEZ , PEDRO JULIAN</t>
  </si>
  <si>
    <t>LM120063769</t>
  </si>
  <si>
    <t>GEORGE , DAVID EBENEZER</t>
  </si>
  <si>
    <t>LM130131781</t>
  </si>
  <si>
    <t>HERRERA CORREA, JORGE ARMANDO</t>
  </si>
  <si>
    <t>LM140224259</t>
  </si>
  <si>
    <t>ALDUEY MENDEZ, EMILIO JOSE</t>
  </si>
  <si>
    <t>LM140154744</t>
  </si>
  <si>
    <t>CARRERA MARQUEZ, ARMANDO</t>
  </si>
  <si>
    <t>LM100306703</t>
  </si>
  <si>
    <t>KELLER , BEAT GEBHARD</t>
  </si>
  <si>
    <t>LM130178334</t>
  </si>
  <si>
    <t>NICOLAS GARCIA, JUAN</t>
  </si>
  <si>
    <t>LM120246396</t>
  </si>
  <si>
    <t>BARROT DE SOLIMANO, FABIANA</t>
  </si>
  <si>
    <t>LM140132968</t>
  </si>
  <si>
    <t>VAZ IRIA NUNES, PAULO JORGE</t>
  </si>
  <si>
    <t>LM110172458</t>
  </si>
  <si>
    <t>UN NOH, NASARIO</t>
  </si>
  <si>
    <t>LM110278206</t>
  </si>
  <si>
    <t>MARTINEZ SANCHEZ, RAQUEL</t>
  </si>
  <si>
    <t>LM110036389</t>
  </si>
  <si>
    <t>SIERRA CARBONELL, ROCIO MARIA</t>
  </si>
  <si>
    <t>LM120043498</t>
  </si>
  <si>
    <t>SANCHEZ SERRANO, ERIKA ESTEFANIA</t>
  </si>
  <si>
    <t>LM110263461</t>
  </si>
  <si>
    <t>EL AMRANI , MOHAMMED</t>
  </si>
  <si>
    <t>LM130266800</t>
  </si>
  <si>
    <t>GOODMAN , STEPHEN JOHN</t>
  </si>
  <si>
    <t>LM110027794</t>
  </si>
  <si>
    <t>SAN JORGE CORDERO, MARIO</t>
  </si>
  <si>
    <t>LM140152924</t>
  </si>
  <si>
    <t>MAURICIO RODRIGUEZ, EDUARD ALBERTIS</t>
  </si>
  <si>
    <t>LM140250888</t>
  </si>
  <si>
    <t>LM130277382</t>
  </si>
  <si>
    <t>LOPEZ ALEMAN, MARIA KARINA</t>
  </si>
  <si>
    <t>LM100253580</t>
  </si>
  <si>
    <t>FRANCO LEROU, CRISTINA EUGENIA</t>
  </si>
  <si>
    <t>LM120177171</t>
  </si>
  <si>
    <t>BERMUDEZ DIAZ, LUDISLEYDIS</t>
  </si>
  <si>
    <t>LM120201071</t>
  </si>
  <si>
    <t>SANCHEZ GOMEZ, ESPERANZA</t>
  </si>
  <si>
    <t>LM110313594</t>
  </si>
  <si>
    <t>HUERTAS RAMOS, ANGELA ASTRID</t>
  </si>
  <si>
    <t>LM120254161</t>
  </si>
  <si>
    <t>SANCHEZ ACOSTA, ECHEDEY</t>
  </si>
  <si>
    <t>LM120079409</t>
  </si>
  <si>
    <t>DEL POZO GIL DE PAREJA, ISAAC</t>
  </si>
  <si>
    <t>LM130276434</t>
  </si>
  <si>
    <t>GOMEZ RIVERA, JACNY</t>
  </si>
  <si>
    <t>LM140239537</t>
  </si>
  <si>
    <t>SERRA BOADA, HUMBERTO JOSE</t>
  </si>
  <si>
    <t>LM140102622</t>
  </si>
  <si>
    <t>ALMEIDA GONZALEZ, MACARENA INES</t>
  </si>
  <si>
    <t>LM130087891</t>
  </si>
  <si>
    <t>VARGAS , MARIA BEATRIZ</t>
  </si>
  <si>
    <t>LM120139261</t>
  </si>
  <si>
    <t>SHORTLAND , CHRISTOPHER FRANCIS</t>
  </si>
  <si>
    <t>LM110116332</t>
  </si>
  <si>
    <t>MENDEZ ROMAN, ROD</t>
  </si>
  <si>
    <t>LM120100704</t>
  </si>
  <si>
    <t>ANSARI , MOHAMED RAFI JAMALUDDIN</t>
  </si>
  <si>
    <t>LM120054758</t>
  </si>
  <si>
    <t>EVANGELISTA , MIGUEL ANGEL</t>
  </si>
  <si>
    <t>LM130223659</t>
  </si>
  <si>
    <t>GONCALVES , JAIME MANUEL</t>
  </si>
  <si>
    <t>LM140193934</t>
  </si>
  <si>
    <t>RIVA-ROVEDA , DOMINIQUE RENÉ MARCEL</t>
  </si>
  <si>
    <t>LM140063141</t>
  </si>
  <si>
    <t>COWAN , CHRISTOPHER</t>
  </si>
  <si>
    <t>LM120279935</t>
  </si>
  <si>
    <t>GOMEZ LAZ, MARIA EUGENIA</t>
  </si>
  <si>
    <t>LM110172291</t>
  </si>
  <si>
    <t>SIMARD , ISABELLE</t>
  </si>
  <si>
    <t>LM130149180</t>
  </si>
  <si>
    <t>PORCEL GARCIA, RAFAEL</t>
  </si>
  <si>
    <t>LM120104525</t>
  </si>
  <si>
    <t>PEREZ DE LA VEGA, XANADU</t>
  </si>
  <si>
    <t>LM100297619</t>
  </si>
  <si>
    <t>FALERO ALEGRE, OSCAR JAVIER</t>
  </si>
  <si>
    <t>LM120263918</t>
  </si>
  <si>
    <t>GODHWANI , RAJENDRA</t>
  </si>
  <si>
    <t>LM140124753</t>
  </si>
  <si>
    <t>CARDOZO RODRIGUEZ, JENIREE LISSBETH</t>
  </si>
  <si>
    <t>LM140289187</t>
  </si>
  <si>
    <t>DE JESUS , JOAO CARLOS</t>
  </si>
  <si>
    <t>LM140100896</t>
  </si>
  <si>
    <t>BUTT , MUHAMMAD LUQMAN</t>
  </si>
  <si>
    <t>LM140223550</t>
  </si>
  <si>
    <t>ALVARADO TERRAZAS, FREDIE</t>
  </si>
  <si>
    <t>LM110284989</t>
  </si>
  <si>
    <t>MACIAS FRANCO, LUIS ENRIQUE</t>
  </si>
  <si>
    <t>LM120166691</t>
  </si>
  <si>
    <t>NIDERA REYES, EUGENE</t>
  </si>
  <si>
    <t>LM120252146</t>
  </si>
  <si>
    <t>SIEBER , KATELYN MARIE</t>
  </si>
  <si>
    <t>LM110144562</t>
  </si>
  <si>
    <t>JIMENEZ GARCIA, JESUS MIGUEL</t>
  </si>
  <si>
    <t>LM140158823</t>
  </si>
  <si>
    <t>ZHOU , JIAXUAN</t>
  </si>
  <si>
    <t>LM130213779</t>
  </si>
  <si>
    <t>LATENKOVA , OXANA</t>
  </si>
  <si>
    <t>LM120237484</t>
  </si>
  <si>
    <t>CORVALAN MARTINEZ, ILDA ELENA</t>
  </si>
  <si>
    <t>LM140123682</t>
  </si>
  <si>
    <t>MORAN PEREZ, MIGUEL ANGEL</t>
  </si>
  <si>
    <t>LM100158080</t>
  </si>
  <si>
    <t>CAMPOS FONSECA, ERCIANA</t>
  </si>
  <si>
    <t>LM110274126</t>
  </si>
  <si>
    <t>SANCHEZ , IVANA VALERIA</t>
  </si>
  <si>
    <t>LM140246804</t>
  </si>
  <si>
    <t>CABALLERO ZENTENO, MARIA LINA</t>
  </si>
  <si>
    <t>LM120019682</t>
  </si>
  <si>
    <t>ZAKI , AZIZ</t>
  </si>
  <si>
    <t>LM110157216</t>
  </si>
  <si>
    <t>CAMACHO MUÑOZ, JORGE HERNAN</t>
  </si>
  <si>
    <t>LM120270375</t>
  </si>
  <si>
    <t>CORTES CANACUE, YANEDT</t>
  </si>
  <si>
    <t>LM140195552</t>
  </si>
  <si>
    <t>HOAREAU , OLIVIER SERGE</t>
  </si>
  <si>
    <t>LM110167142</t>
  </si>
  <si>
    <t>HERNANDEZ ESPINOSA, NIORGE RAMON</t>
  </si>
  <si>
    <t>LM130158331</t>
  </si>
  <si>
    <t>CAMPERO  , DIOLINDA DEL CARMEN</t>
  </si>
  <si>
    <t>LM120120463</t>
  </si>
  <si>
    <t>PERDOMO MATTEY, CARLOS ALBERTO</t>
  </si>
  <si>
    <t>LM130277085</t>
  </si>
  <si>
    <t>POUWELS , JOHAN</t>
  </si>
  <si>
    <t>LM120061112</t>
  </si>
  <si>
    <t>MARTINEZ LOPEZ, MARCELA</t>
  </si>
  <si>
    <t>LM120093884</t>
  </si>
  <si>
    <t>BUITRAGO SANCHEZ, LUZ NELLY</t>
  </si>
  <si>
    <t>LM120288801</t>
  </si>
  <si>
    <t>RIVERA LOZADA, ORIANA</t>
  </si>
  <si>
    <t>LM100166571</t>
  </si>
  <si>
    <t>OERTIG , BRUNO</t>
  </si>
  <si>
    <t>LM110094897</t>
  </si>
  <si>
    <t>LAUZAN DOMINGUEZ, DIGNA IRMA</t>
  </si>
  <si>
    <t>LM110284999</t>
  </si>
  <si>
    <t>GILLETT , ZOE ANNE</t>
  </si>
  <si>
    <t>LM110229188</t>
  </si>
  <si>
    <t>SASSAME , KENNEDY MAYCON</t>
  </si>
  <si>
    <t>LM130017470</t>
  </si>
  <si>
    <t>UBEDA CARRASCO, TOMAS ANDRES</t>
  </si>
  <si>
    <t>LM110288384</t>
  </si>
  <si>
    <t>DALMAU GUTSENS, LLUIS</t>
  </si>
  <si>
    <t>LM130285302</t>
  </si>
  <si>
    <t>IGLESIAS LINARES, GERTRUDIS CANDIDA</t>
  </si>
  <si>
    <t>LM140116116</t>
  </si>
  <si>
    <t>MORACHINI RIOS, YANIO MARTIN</t>
  </si>
  <si>
    <t>LM120254135</t>
  </si>
  <si>
    <t>LUNA DUCHICELA, WILLIAN JOHNSON</t>
  </si>
  <si>
    <t>LM110198461</t>
  </si>
  <si>
    <t>HAMMIG , FRIEDRICH BERNHARD</t>
  </si>
  <si>
    <t>LM120049835</t>
  </si>
  <si>
    <t>BUITRAGO CARDONA, ANA MILENA</t>
  </si>
  <si>
    <t>LM120225784</t>
  </si>
  <si>
    <t>THIBAUT , JEAN DANIEL PHILIPPE PIERRE OLIVIER</t>
  </si>
  <si>
    <t>LM110273097</t>
  </si>
  <si>
    <t>NORTON , LOUISE BEVERLEY</t>
  </si>
  <si>
    <t>LM120201259</t>
  </si>
  <si>
    <t>PAIVA HARWAT, ALBERTO IGOR</t>
  </si>
  <si>
    <t>LM110197642</t>
  </si>
  <si>
    <t>SAKAMOTO DIAZ, PABLO MOISES</t>
  </si>
  <si>
    <t>LM100269433</t>
  </si>
  <si>
    <t>HERRERA TORO, DORA EMILSE</t>
  </si>
  <si>
    <t>LM110253894</t>
  </si>
  <si>
    <t>ANDJELIC , DUSKO</t>
  </si>
  <si>
    <t>LM130214199</t>
  </si>
  <si>
    <t>LM100301222</t>
  </si>
  <si>
    <t>SOSA RIJO, WALTER ALEJANDRO</t>
  </si>
  <si>
    <t>LM110206310</t>
  </si>
  <si>
    <t>EISING , DOUGLAS</t>
  </si>
  <si>
    <t>LM120261291</t>
  </si>
  <si>
    <t>CESPEDES GAJARDO, CLAUDIO ALEJANDRO</t>
  </si>
  <si>
    <t>LM140082481</t>
  </si>
  <si>
    <t>ECHAVARRIA BERNABE, ARSENIO ANTONIO</t>
  </si>
  <si>
    <t>LM120228826</t>
  </si>
  <si>
    <t>AGUILERA TALAMILLA, GENNY DEL CARMEN</t>
  </si>
  <si>
    <t>LM130132374</t>
  </si>
  <si>
    <t>VALLETTA ANNECCHINO, ALESSANDRO ARTURO</t>
  </si>
  <si>
    <t>LM110224294</t>
  </si>
  <si>
    <t>VICTOR FERRER, LILIBETH PAOLA</t>
  </si>
  <si>
    <t>LM140161858</t>
  </si>
  <si>
    <t>BARRETT , LAURA NIEVES</t>
  </si>
  <si>
    <t>LM140212494</t>
  </si>
  <si>
    <t>VELEZ ARCE, SANDRA PATRICIA</t>
  </si>
  <si>
    <t>LM110166614</t>
  </si>
  <si>
    <t>ROBERTSON , JAMES LYALL</t>
  </si>
  <si>
    <t>LM140139506</t>
  </si>
  <si>
    <t>MUÑOZ VILLAMAR, JORGE HERIBERTO ELIAS</t>
  </si>
  <si>
    <t>LM120200349</t>
  </si>
  <si>
    <t>DE MERCADO , DAVID PATRICK</t>
  </si>
  <si>
    <t>LM120235488</t>
  </si>
  <si>
    <t>TIMM , MARIO MARCELO</t>
  </si>
  <si>
    <t>LM120100695</t>
  </si>
  <si>
    <t>ALDER , JOHN CHARLES</t>
  </si>
  <si>
    <t>LM140025883</t>
  </si>
  <si>
    <t>IKLODI , TAMAS</t>
  </si>
  <si>
    <t>LM130269717</t>
  </si>
  <si>
    <t>GARCIA BACALLAO, YOSBANY</t>
  </si>
  <si>
    <t>LM120285102</t>
  </si>
  <si>
    <t>AGUDELO MORENO, ESTHER LIVIA</t>
  </si>
  <si>
    <t>LM130239274</t>
  </si>
  <si>
    <t>DULZAIDES DURAN, JORGE LUIS</t>
  </si>
  <si>
    <t>LM100142291</t>
  </si>
  <si>
    <t>MOROSOLI , CLAUDIO ITALO</t>
  </si>
  <si>
    <t>LM100302305</t>
  </si>
  <si>
    <t>GONZALEZ CARRILLO, WILLIAM</t>
  </si>
  <si>
    <t>LM120083013</t>
  </si>
  <si>
    <t>MAGRI , EDSON</t>
  </si>
  <si>
    <t>LM100278423</t>
  </si>
  <si>
    <t>MARTINEZ , ISRAEL</t>
  </si>
  <si>
    <t>LM110030020</t>
  </si>
  <si>
    <t>VOLKOVA , NATALYA</t>
  </si>
  <si>
    <t>LM120068311</t>
  </si>
  <si>
    <t>PEPE DE LUJAN, ELDA MILENA</t>
  </si>
  <si>
    <t>LM140281065</t>
  </si>
  <si>
    <t>DE SOUSA MENEZES, CAMILA</t>
  </si>
  <si>
    <t>LM120022412</t>
  </si>
  <si>
    <t>WAGNER , SCOTT RYAN</t>
  </si>
  <si>
    <t>LM120125546</t>
  </si>
  <si>
    <t>DA SILVA BASTIDAS, ALDENIRA JOSE</t>
  </si>
  <si>
    <t>LM100181624</t>
  </si>
  <si>
    <t>JEAN FRANCOIS PRADO, ROBERTO ENRIQUE</t>
  </si>
  <si>
    <t>LM140287078</t>
  </si>
  <si>
    <t>CAÑARTE BAQUERO, EDUAR MAURICIO</t>
  </si>
  <si>
    <t>LM140057568</t>
  </si>
  <si>
    <t>SZEWCZYK , PIOTR JOZEF</t>
  </si>
  <si>
    <t>LM110274112</t>
  </si>
  <si>
    <t>STRUMPLER DE SALAZAR, UTA</t>
  </si>
  <si>
    <t>LM130015442</t>
  </si>
  <si>
    <t>VASQUEZ CASTELLANOS, YESICA MARISELA</t>
  </si>
  <si>
    <t>LM130192628</t>
  </si>
  <si>
    <t>PEREZ ZAPATA, SONIA LORENA</t>
  </si>
  <si>
    <t>LM140201247</t>
  </si>
  <si>
    <t>NICOLA DA COSTA SALGADO, JORGE ALFREDO</t>
  </si>
  <si>
    <t>LM100207644</t>
  </si>
  <si>
    <t>CORDOVA RUBIO, GONZALO SEGUNDO</t>
  </si>
  <si>
    <t>LM140071157</t>
  </si>
  <si>
    <t>NUÑEZ PARRAGUEZ, MARIANELA RAQUEL</t>
  </si>
  <si>
    <t>LM140168605</t>
  </si>
  <si>
    <t>JIMENEZ GARCIA, ALFONSO</t>
  </si>
  <si>
    <t>LM110224974</t>
  </si>
  <si>
    <t>DE ADEYEMO , SAPNI</t>
  </si>
  <si>
    <t>LM140171568</t>
  </si>
  <si>
    <t>ETEROVIC CORONADO, HRVOJE ANTONIO</t>
  </si>
  <si>
    <t>LM130251990</t>
  </si>
  <si>
    <t>TELLEZ DIAZ, ZULEMA</t>
  </si>
  <si>
    <t>LM130189182</t>
  </si>
  <si>
    <t>ORTEGA MARCOS, PATRICIA</t>
  </si>
  <si>
    <t>LM110036769</t>
  </si>
  <si>
    <t>HERNANDEZ PATERNINA, YOLANDA ISABEL</t>
  </si>
  <si>
    <t>LM120143175</t>
  </si>
  <si>
    <t>INK , EDUARDO HUGO</t>
  </si>
  <si>
    <t>LM120235376</t>
  </si>
  <si>
    <t>LAUGIER , ELODIE NICOLE GEORGETTE</t>
  </si>
  <si>
    <t>LM130276197</t>
  </si>
  <si>
    <t>QUISPE DE HANCCO, MAGDALENA</t>
  </si>
  <si>
    <t>LM110039282</t>
  </si>
  <si>
    <t>PUINTNER , CHRISTOPH ANDREAS</t>
  </si>
  <si>
    <t>LM140147952</t>
  </si>
  <si>
    <t>IQBAL , MUHAMMAD</t>
  </si>
  <si>
    <t>LM130275744</t>
  </si>
  <si>
    <t>LIZA HERNANDEZ, LIANY</t>
  </si>
  <si>
    <t>LM120128687</t>
  </si>
  <si>
    <t>JARRA AYALA, MARTHA</t>
  </si>
  <si>
    <t>LM130011584</t>
  </si>
  <si>
    <t>CAMACHO CLAROS, JACQUELIN</t>
  </si>
  <si>
    <t>LM110210859</t>
  </si>
  <si>
    <t>JIMENEZ SILVEIRA, YUSIMI</t>
  </si>
  <si>
    <t>LM130265937</t>
  </si>
  <si>
    <t>ALVAREZ MENA, CARLOS ARMANDO</t>
  </si>
  <si>
    <t>LM120245931</t>
  </si>
  <si>
    <t>LUKASHEVICH , MAKSIM</t>
  </si>
  <si>
    <t>LM140201747</t>
  </si>
  <si>
    <t>AMAYA VILLALTA, MARBIN ALEXIS</t>
  </si>
  <si>
    <t>LM140014981</t>
  </si>
  <si>
    <t>ARIAS RICARDO, MARIO FERNANDO</t>
  </si>
  <si>
    <t>LM120122914</t>
  </si>
  <si>
    <t>GER RUIZ, ANTONIO JOSE</t>
  </si>
  <si>
    <t>LM130264353</t>
  </si>
  <si>
    <t>THOMAS , ALEXANDER KYLE</t>
  </si>
  <si>
    <t>LM140069465</t>
  </si>
  <si>
    <t>COUSIN ALDAZ, CRISTINA DEL PILAR</t>
  </si>
  <si>
    <t>LM110222766</t>
  </si>
  <si>
    <t>UNWIN , CARL</t>
  </si>
  <si>
    <t>LM130288379</t>
  </si>
  <si>
    <t>VIDAL FERNANDEZ, JUAN NESTOR</t>
  </si>
  <si>
    <t>LM130134331</t>
  </si>
  <si>
    <t>ALBORNOZ DEL AZAR, ALEJANDRO LUIS</t>
  </si>
  <si>
    <t>LM130187497</t>
  </si>
  <si>
    <t>MARTIN , JOHN EVEREST TEMPLE</t>
  </si>
  <si>
    <t>LM130102107</t>
  </si>
  <si>
    <t>MADRID MONTALVO, MATILDE JEANNETH</t>
  </si>
  <si>
    <t>LM110162058</t>
  </si>
  <si>
    <t>STAMENOVIC , RISTO</t>
  </si>
  <si>
    <t>LM120062332</t>
  </si>
  <si>
    <t>MAESSEN , RENE KAREL MARIO</t>
  </si>
  <si>
    <t>LM100312455</t>
  </si>
  <si>
    <t>ABRAMOVA , ANNA</t>
  </si>
  <si>
    <t>LM120233307</t>
  </si>
  <si>
    <t>LASCHERA , MARCOS RAUL SANTIAGO</t>
  </si>
  <si>
    <t>LM120199300</t>
  </si>
  <si>
    <t>XIA , QINGYANG</t>
  </si>
  <si>
    <t>LM110263447</t>
  </si>
  <si>
    <t>ADRIAN RIVERA, SILVIA</t>
  </si>
  <si>
    <t>LM140145663</t>
  </si>
  <si>
    <t>GUZMAN ANTEZANA, SERGIO ALBERTO</t>
  </si>
  <si>
    <t>LM140049679</t>
  </si>
  <si>
    <t>ANDRADE SALADO, PATRICIA</t>
  </si>
  <si>
    <t>LM110241259</t>
  </si>
  <si>
    <t>PASSARELLI DE MELO, ANA DOLORES</t>
  </si>
  <si>
    <t>LM130153247</t>
  </si>
  <si>
    <t>TORRES RODRIGUEZ, SILVIA MARIA DEL CARMEN</t>
  </si>
  <si>
    <t>LM130137893</t>
  </si>
  <si>
    <t>KUBOTA , RICARDO</t>
  </si>
  <si>
    <t>LM130289603</t>
  </si>
  <si>
    <t>SULEHRI , AHMED HASSAN</t>
  </si>
  <si>
    <t>LM110130652</t>
  </si>
  <si>
    <t>MONTIEL PALMA, BEATRIZ</t>
  </si>
  <si>
    <t>LM140248175</t>
  </si>
  <si>
    <t>JARAMILLO LOPERA, GIOVANNY</t>
  </si>
  <si>
    <t>LM140121541</t>
  </si>
  <si>
    <t>LEAL MENESES HERMOZA, PRISCILA</t>
  </si>
  <si>
    <t>LM110164732</t>
  </si>
  <si>
    <t>ASTRADA , MARCOS ADRIAN</t>
  </si>
  <si>
    <t>LM140120678</t>
  </si>
  <si>
    <t>MACHISTE LAMUÑO, ALFREDO JOSE</t>
  </si>
  <si>
    <t>LM110024468</t>
  </si>
  <si>
    <t>FARRELL  , GERARD PAUL</t>
  </si>
  <si>
    <t>LM130031348</t>
  </si>
  <si>
    <t>LEE , AMANA LORIEN</t>
  </si>
  <si>
    <t>LM120171409</t>
  </si>
  <si>
    <t>VANDEGHINSTE , PHILIPPE F</t>
  </si>
  <si>
    <t>LM120261704</t>
  </si>
  <si>
    <t>NAZAR ZADEH AGHBALAGH , YAHYA</t>
  </si>
  <si>
    <t>LM130208344</t>
  </si>
  <si>
    <t>CAMARGO ANTOLINEZ, ELBA YANETH</t>
  </si>
  <si>
    <t>LM140141522</t>
  </si>
  <si>
    <t>VILLARROEL RUBIO, RODDY MARLON</t>
  </si>
  <si>
    <t>LM100238668</t>
  </si>
  <si>
    <t>ZEGARRA , ISABELLE ANTOINETTE</t>
  </si>
  <si>
    <t>LM110295465</t>
  </si>
  <si>
    <t>ESCOBAR FRANCO, JENNY OFELIA</t>
  </si>
  <si>
    <t>LM110304346</t>
  </si>
  <si>
    <t>LODEIROS ZUBIRIA, MANUEL LUIS</t>
  </si>
  <si>
    <t>LM120134866</t>
  </si>
  <si>
    <t>MARTINEZ CARRERA, WILBERT</t>
  </si>
  <si>
    <t>LM140036854</t>
  </si>
  <si>
    <t>VEGA DE LA CRUZ, JUAN CARLOS</t>
  </si>
  <si>
    <t>LM140206242</t>
  </si>
  <si>
    <t>BRENES RAMIREZ, ANA LORENA</t>
  </si>
  <si>
    <t>LM140164016</t>
  </si>
  <si>
    <t>RODRIGUEZ VALENTIN, LUIS ALBERTO</t>
  </si>
  <si>
    <t>LM100196299</t>
  </si>
  <si>
    <t>VIANA DA CUNHA, JOSE LUIZ</t>
  </si>
  <si>
    <t>LM110041588</t>
  </si>
  <si>
    <t>MUSSARD , GLENN EVERETT</t>
  </si>
  <si>
    <t>LM120234199</t>
  </si>
  <si>
    <t>TRIANA RAQUEJO, OLGA PATRICIA</t>
  </si>
  <si>
    <t>LM130214764</t>
  </si>
  <si>
    <t>AMIGO DE SILVA, MARIA PILAR</t>
  </si>
  <si>
    <t>LM120064825</t>
  </si>
  <si>
    <t>HARB ORDOÑEZ, MARIA GABRIELA</t>
  </si>
  <si>
    <t>LM140125054</t>
  </si>
  <si>
    <t>NINAMANGO , NINA MARCOVNA</t>
  </si>
  <si>
    <t>LM120053538</t>
  </si>
  <si>
    <t>GÄCHTER , THOMAS</t>
  </si>
  <si>
    <t>LM130241249</t>
  </si>
  <si>
    <t>JOKAR , FALEHEDIN</t>
  </si>
  <si>
    <t>LM130273211</t>
  </si>
  <si>
    <t>VAN KERKHOF , SIMON</t>
  </si>
  <si>
    <t>LM130069183</t>
  </si>
  <si>
    <t>CASTILLO PRADO, FREDDIE</t>
  </si>
  <si>
    <t>LM100275878</t>
  </si>
  <si>
    <t>LM130219581</t>
  </si>
  <si>
    <t>LOPEZ GARCIA, MARIA LUISA</t>
  </si>
  <si>
    <t>LM140203746</t>
  </si>
  <si>
    <t>TORO GONZALEZ, DANIEL</t>
  </si>
  <si>
    <t>LM110182129</t>
  </si>
  <si>
    <t>VAN DER ZEE , PETRUS JOHANNES CORNELIS</t>
  </si>
  <si>
    <t>LM110257058</t>
  </si>
  <si>
    <t>RODRIGUEZ LOPEZ, GUALBERTO JULIAN</t>
  </si>
  <si>
    <t>LM100137975</t>
  </si>
  <si>
    <t>HERNANDEZ MARTINEZ, YAQUELIN</t>
  </si>
  <si>
    <t>LM120260560</t>
  </si>
  <si>
    <t>PASTRANA STERLING, RUTH ESMERALDA</t>
  </si>
  <si>
    <t>LM100155092</t>
  </si>
  <si>
    <t>PALACIOS , LAURA VIRGINIA</t>
  </si>
  <si>
    <t>LM110221816</t>
  </si>
  <si>
    <t>ROLAND , CHRISTOPHE MARC RENE</t>
  </si>
  <si>
    <t>LM120295901</t>
  </si>
  <si>
    <t>BALCOM , BAYLES WILLIAM</t>
  </si>
  <si>
    <t>LM100285795</t>
  </si>
  <si>
    <t>GUERINI , STEPHANE</t>
  </si>
  <si>
    <t>LM120226690</t>
  </si>
  <si>
    <t>LEON ZAMBRANO, CLAUDIA COROMOTO</t>
  </si>
  <si>
    <t>LM120254168</t>
  </si>
  <si>
    <t>SANABRIA RICO, DIEGO FERNANDO</t>
  </si>
  <si>
    <t>LM130283011</t>
  </si>
  <si>
    <t>SALAZAR MEJIA, LILIANA MARIA</t>
  </si>
  <si>
    <t>LM110221814</t>
  </si>
  <si>
    <t>BIANCHI , GIROLAMO</t>
  </si>
  <si>
    <t>LM100311918</t>
  </si>
  <si>
    <t>MILZA , ROMEO</t>
  </si>
  <si>
    <t>LM120105484</t>
  </si>
  <si>
    <t>CAMACHO SEVILLANO, CARLOS ROBERTO</t>
  </si>
  <si>
    <t>LM120045089</t>
  </si>
  <si>
    <t>DE LA GUARDIA DIAZ, RAQUEL MARIA</t>
  </si>
  <si>
    <t>LM140230238</t>
  </si>
  <si>
    <t>PEHLEVAN , BARIS</t>
  </si>
  <si>
    <t>LM140071644</t>
  </si>
  <si>
    <t>DIACHENKO , KATERYNA</t>
  </si>
  <si>
    <t>LM110297143</t>
  </si>
  <si>
    <t>VERA TOLE, LUZ DARIS</t>
  </si>
  <si>
    <t>LM110262070</t>
  </si>
  <si>
    <t>LETURIA MARKES, MARYNA</t>
  </si>
  <si>
    <t>LM110267685</t>
  </si>
  <si>
    <t>REYES HERNANDEZ, FELIX</t>
  </si>
  <si>
    <t>LM110222124</t>
  </si>
  <si>
    <t>ORDOÑEZ , CARLOS MARTIN</t>
  </si>
  <si>
    <t>LM120079761</t>
  </si>
  <si>
    <t>MOGROVEJO CERRUTO, PATRICIA WARA</t>
  </si>
  <si>
    <t>LM120216635</t>
  </si>
  <si>
    <t>LINARES GARCIA, OLGA CECILIA</t>
  </si>
  <si>
    <t>LM130061653</t>
  </si>
  <si>
    <t>MARTHE VILLA, KAREN MILENA</t>
  </si>
  <si>
    <t>LM140193218</t>
  </si>
  <si>
    <t>GUAUQUE CELY, NYDIA CAROLINA</t>
  </si>
  <si>
    <t>LM130110869</t>
  </si>
  <si>
    <t>DVORYANCHIKOVA , VARVARA</t>
  </si>
  <si>
    <t>LM120298139</t>
  </si>
  <si>
    <t>ORLANS , MAURICE WILLEM GEORGINE FRANCOIS</t>
  </si>
  <si>
    <t>LM140209744</t>
  </si>
  <si>
    <t>RODRIGUEZ SEVERINO, DANILO</t>
  </si>
  <si>
    <t>LM140004720</t>
  </si>
  <si>
    <t>DI GIACOMANTONIO , DARIO</t>
  </si>
  <si>
    <t>LM110309296</t>
  </si>
  <si>
    <t>RODGERS , ERNEST KEE</t>
  </si>
  <si>
    <t>LM120298893</t>
  </si>
  <si>
    <t>MAGAÑA GUERRA, CAYETANO</t>
  </si>
  <si>
    <t>LM140250786</t>
  </si>
  <si>
    <t>SANCHEZ-RUIZ GOMEZ, JOSE RAMON</t>
  </si>
  <si>
    <t>LM100165178</t>
  </si>
  <si>
    <t>TUCKWELL , ROY ERNEST</t>
  </si>
  <si>
    <t>LM120143398</t>
  </si>
  <si>
    <t>RODRIGUES , KYARA KRISTHINE</t>
  </si>
  <si>
    <t>LM130115415</t>
  </si>
  <si>
    <t>CASTELBLANCO CHACON, MONICA VIVIANA</t>
  </si>
  <si>
    <t>LM120236680</t>
  </si>
  <si>
    <t>CHAVEZ MIRANDA, LETICIA</t>
  </si>
  <si>
    <t>LM130135144</t>
  </si>
  <si>
    <t>LO , CHU HO</t>
  </si>
  <si>
    <t>LM110272606</t>
  </si>
  <si>
    <t>LM120113316</t>
  </si>
  <si>
    <t>MENDEZ RESTREPO, LUIS ENRIQUE</t>
  </si>
  <si>
    <t>LM130277790</t>
  </si>
  <si>
    <t>SEJNAUI ALVAREZ, HENRY</t>
  </si>
  <si>
    <t>LM120046933</t>
  </si>
  <si>
    <t>HERMAN DE TAMANAJA, ROSA RAMONA</t>
  </si>
  <si>
    <t>LM130146951</t>
  </si>
  <si>
    <t>PAGUAY ROMERO, MARCIA FRANCISCA</t>
  </si>
  <si>
    <t>LM130023630</t>
  </si>
  <si>
    <t>DIAZ SANCHEZ, ILIU</t>
  </si>
  <si>
    <t>LM100197863</t>
  </si>
  <si>
    <t>GIUNTELLA , MARIA CRISTINA</t>
  </si>
  <si>
    <t>LM100315428</t>
  </si>
  <si>
    <t>WINER PINKAS, ELIANA</t>
  </si>
  <si>
    <t>LM130224498</t>
  </si>
  <si>
    <t>BONINI VIEIRA DA ROCHA, THOMAS JOSE</t>
  </si>
  <si>
    <t>LM130295997</t>
  </si>
  <si>
    <t>MEDEROS FORTE, VLADIMIR</t>
  </si>
  <si>
    <t>LM110047944</t>
  </si>
  <si>
    <t>VILLA VELASQUEZ, LUISA PAULINA</t>
  </si>
  <si>
    <t>LM130227780</t>
  </si>
  <si>
    <t>FLORES MAMANI, BETTI VIRGINIA</t>
  </si>
  <si>
    <t>LM120204923</t>
  </si>
  <si>
    <t>VIEIRA DE CARVALHO COSTA, PEDRO JOSE</t>
  </si>
  <si>
    <t>LM110229572</t>
  </si>
  <si>
    <t>GUARDIA , WALTER HORACIO</t>
  </si>
  <si>
    <t>LM100203575</t>
  </si>
  <si>
    <t>CERCAL , FABIANE CRISTINE</t>
  </si>
  <si>
    <t>LM130293555</t>
  </si>
  <si>
    <t>HIGA , AKIKO</t>
  </si>
  <si>
    <t>LM120058677</t>
  </si>
  <si>
    <t>CASTILLO IDROBO, CIELO MYRIAM</t>
  </si>
  <si>
    <t>LM110306100</t>
  </si>
  <si>
    <t>MURILLO GALLO, BEATRIZ PAULA</t>
  </si>
  <si>
    <t>LM130021737</t>
  </si>
  <si>
    <t>NUIS , RUBEN</t>
  </si>
  <si>
    <t>LM140207392</t>
  </si>
  <si>
    <t>MOR , MOTI</t>
  </si>
  <si>
    <t>LM100190168</t>
  </si>
  <si>
    <t>LM100238008</t>
  </si>
  <si>
    <t>LM100287887</t>
  </si>
  <si>
    <t>LM100312966</t>
  </si>
  <si>
    <t>LM100315658</t>
  </si>
  <si>
    <t>LM110151123</t>
  </si>
  <si>
    <t>LM120055143</t>
  </si>
  <si>
    <t>LM120140184</t>
  </si>
  <si>
    <t>LM130116663</t>
  </si>
  <si>
    <t>LM130176323</t>
  </si>
  <si>
    <t>LM130232166</t>
  </si>
  <si>
    <t>LM140324279</t>
  </si>
  <si>
    <t>LM100118408</t>
  </si>
  <si>
    <t>LM100141238</t>
  </si>
  <si>
    <t>LM100226259</t>
  </si>
  <si>
    <t>LM100239605</t>
  </si>
  <si>
    <t>LM100246704</t>
  </si>
  <si>
    <t>LM100247736</t>
  </si>
  <si>
    <t>LM100263658</t>
  </si>
  <si>
    <t>LM100300846</t>
  </si>
  <si>
    <t>LM110049525</t>
  </si>
  <si>
    <t>LM110079271</t>
  </si>
  <si>
    <t>LM110208606</t>
  </si>
  <si>
    <t>LM110245951</t>
  </si>
  <si>
    <t>LM100087169</t>
  </si>
  <si>
    <t>LM100107016</t>
  </si>
  <si>
    <t>LM110123074</t>
  </si>
  <si>
    <t>LM110254466</t>
  </si>
  <si>
    <t>LM110303417</t>
  </si>
  <si>
    <t>LM110315007</t>
  </si>
  <si>
    <t>LM120067295</t>
  </si>
  <si>
    <t>LM120155427</t>
  </si>
  <si>
    <t>LM130163398</t>
  </si>
  <si>
    <t>LM130296837</t>
  </si>
  <si>
    <t>LM140282072</t>
  </si>
  <si>
    <t>LM100081623</t>
  </si>
  <si>
    <t>LM100139274</t>
  </si>
  <si>
    <t>LM100247733</t>
  </si>
  <si>
    <t>LM100256922</t>
  </si>
  <si>
    <t>LM100263652</t>
  </si>
  <si>
    <t>LM100286026</t>
  </si>
  <si>
    <t>LM100308614</t>
  </si>
  <si>
    <t>LM100310357</t>
  </si>
  <si>
    <t>LM100314265</t>
  </si>
  <si>
    <t>LM110049521</t>
  </si>
  <si>
    <t>LM110067486</t>
  </si>
  <si>
    <t>LM110291940</t>
  </si>
  <si>
    <t>LM120185642</t>
  </si>
  <si>
    <t>LM120233980</t>
  </si>
  <si>
    <t>LM120268992</t>
  </si>
  <si>
    <t>LM100087167</t>
  </si>
  <si>
    <t>LM100119963</t>
  </si>
  <si>
    <t>LM100197085</t>
  </si>
  <si>
    <t>LM100254838</t>
  </si>
  <si>
    <t>LM100263645</t>
  </si>
  <si>
    <t>LM100280096</t>
  </si>
  <si>
    <t>LM110260907</t>
  </si>
  <si>
    <t>LM120108832</t>
  </si>
  <si>
    <t>LM130113810</t>
  </si>
  <si>
    <t>LM120275017</t>
  </si>
  <si>
    <t>LM130158457</t>
  </si>
  <si>
    <t>LM130216554</t>
  </si>
  <si>
    <t>LM130234941</t>
  </si>
  <si>
    <t>LM130303024</t>
  </si>
  <si>
    <t>LM120285434</t>
  </si>
  <si>
    <t>MAYEA REYES, ANGEL LUIS</t>
  </si>
  <si>
    <t>LM140221127</t>
  </si>
  <si>
    <t>DEVIDSON GONZALEZ, JUAN</t>
  </si>
  <si>
    <t>LM110206887</t>
  </si>
  <si>
    <t>GARCIA ACERO, MARIA ELENA</t>
  </si>
  <si>
    <t>LM100249802</t>
  </si>
  <si>
    <t>FONSECA CORDOVA, SANDRA LORENA</t>
  </si>
  <si>
    <t>LM120203310</t>
  </si>
  <si>
    <t>DA SILVA , SELACIE EUSTAQUIO</t>
  </si>
  <si>
    <t>LM090278728</t>
  </si>
  <si>
    <t>YE  , YUFENG</t>
  </si>
  <si>
    <t>LM140103990</t>
  </si>
  <si>
    <t>PABON GUTIERREZ, LAURA YOLIMA</t>
  </si>
  <si>
    <t>LM120189213</t>
  </si>
  <si>
    <t>NAWAZ , MUHAMMAD</t>
  </si>
  <si>
    <t>LM100075196</t>
  </si>
  <si>
    <t>VIDAURRE , PEDRO ESTEBAN</t>
  </si>
  <si>
    <t>LM130113968</t>
  </si>
  <si>
    <t>ORTEGA RAMOS, JOSE GABRIEL</t>
  </si>
  <si>
    <t>LM120163133</t>
  </si>
  <si>
    <t>FACHINETTI , GILLES FRANCOIS ANTOINE</t>
  </si>
  <si>
    <t>LM140211801</t>
  </si>
  <si>
    <t>COCHI CONDORI, RUBEN LAUREANO</t>
  </si>
  <si>
    <t>LM140151372</t>
  </si>
  <si>
    <t>BARRERO ORTIZ, GIOVANNI</t>
  </si>
  <si>
    <t>LM120147954</t>
  </si>
  <si>
    <t>BAZURTO SILVA, TITO EMER</t>
  </si>
  <si>
    <t>LM130271903</t>
  </si>
  <si>
    <t>MARTINEZ , MICHAEL RICHARD</t>
  </si>
  <si>
    <t>LM130131041</t>
  </si>
  <si>
    <t>LIMA PEREIRA, JACQUELINE</t>
  </si>
  <si>
    <t>LM120131827</t>
  </si>
  <si>
    <t>FELIPE BORREGO, ANIER</t>
  </si>
  <si>
    <t>LM130243795</t>
  </si>
  <si>
    <t>ARIF , AITZAZ</t>
  </si>
  <si>
    <t>LM100173406</t>
  </si>
  <si>
    <t>PEREIRA DE YPANAQUE, EDNA</t>
  </si>
  <si>
    <t>LM120306272</t>
  </si>
  <si>
    <t>BARATTA , GLAUCO</t>
  </si>
  <si>
    <t>LM140041227</t>
  </si>
  <si>
    <t>VALVERDE BARBOSA, ALEJANDRA MARIA</t>
  </si>
  <si>
    <t>LM140233716</t>
  </si>
  <si>
    <t>LM120074057</t>
  </si>
  <si>
    <t>LM100152184</t>
  </si>
  <si>
    <t>TAFAS , HOUSHANG</t>
  </si>
  <si>
    <t>LM120245894</t>
  </si>
  <si>
    <t>LM110217169</t>
  </si>
  <si>
    <t>LM100016951</t>
  </si>
  <si>
    <t>LM140095575</t>
  </si>
  <si>
    <t>PERALTA VILLALOBO, JOHN EDWARD</t>
  </si>
  <si>
    <t>LM140037108</t>
  </si>
  <si>
    <t>ALI , RASHID</t>
  </si>
  <si>
    <t>LM130128867</t>
  </si>
  <si>
    <t>PENA , HERNAN EDUARDO</t>
  </si>
  <si>
    <t>LM100180164</t>
  </si>
  <si>
    <t>MARTINEZ , CECILIA PAULA</t>
  </si>
  <si>
    <t>LM110278001</t>
  </si>
  <si>
    <t>KOUKHAREV , DMITRI</t>
  </si>
  <si>
    <t>LM120165529</t>
  </si>
  <si>
    <t>CUELLAR CALLAU, IRIS</t>
  </si>
  <si>
    <t>LM100148319</t>
  </si>
  <si>
    <t>LECLERCQ , ANDRE GUSTAVE</t>
  </si>
  <si>
    <t>LM130011884</t>
  </si>
  <si>
    <t>DIAZ RAUSEO, CESAR AUGUSTO</t>
  </si>
  <si>
    <t>LM120232304</t>
  </si>
  <si>
    <t>ZAPATA VALDES, IBET ASTRID</t>
  </si>
  <si>
    <t>LM130037487</t>
  </si>
  <si>
    <t>ASGARIAN , HOSSEIN</t>
  </si>
  <si>
    <t>LM140081573</t>
  </si>
  <si>
    <t>MEDINA DEVIA, JOSE ARNULFO</t>
  </si>
  <si>
    <t>LM130195298</t>
  </si>
  <si>
    <t>SOLSONA , FELIPE ENRIQUE</t>
  </si>
  <si>
    <t>LM130289989</t>
  </si>
  <si>
    <t>DELPECH , CRISTIAN LUIS</t>
  </si>
  <si>
    <t>LM110142319</t>
  </si>
  <si>
    <t>ORTIZ ANDUJAR, NELSY CORALIA</t>
  </si>
  <si>
    <t>LM110216710</t>
  </si>
  <si>
    <t>CUELLAR MARIN, SANDRA LORENA</t>
  </si>
  <si>
    <t>LM100148629</t>
  </si>
  <si>
    <t>DIAZ TAYLOR, KATHIA KARINA</t>
  </si>
  <si>
    <t>LM110146741</t>
  </si>
  <si>
    <t>GUIDA VOLONTE, SILVIA MARIA</t>
  </si>
  <si>
    <t>LM110176993</t>
  </si>
  <si>
    <t>RONSON , MARGO JENNIFER</t>
  </si>
  <si>
    <t>LM120107947</t>
  </si>
  <si>
    <t>DOMINGUEZ RIAL, GUILLERMO WERNER</t>
  </si>
  <si>
    <t>LM110069178</t>
  </si>
  <si>
    <t>CHAMBILLA , LISA MARIA</t>
  </si>
  <si>
    <t>LM110236140</t>
  </si>
  <si>
    <t>PAZMIÑO GALLO, CAROLINA ALEXANDRA</t>
  </si>
  <si>
    <t>LM110247893</t>
  </si>
  <si>
    <t>TREVIÑO BENITEZ, JOSE ABRAHAM</t>
  </si>
  <si>
    <t>LM110172792</t>
  </si>
  <si>
    <t>AGUIRRE DURON, DULCE MARIELA</t>
  </si>
  <si>
    <t>LM120067126</t>
  </si>
  <si>
    <t>NEIRA FERRAND, PEDRO</t>
  </si>
  <si>
    <t>BARBIER , VALÉRIE JOCELYNE</t>
  </si>
  <si>
    <t>LM110198358</t>
  </si>
  <si>
    <t>FAJARDO LARREA, EUFEMIA DE LOS ANGELES</t>
  </si>
  <si>
    <t>LM110315834</t>
  </si>
  <si>
    <t>ECHEVERRI VALENCIA, DELCY</t>
  </si>
  <si>
    <t>LM120298732</t>
  </si>
  <si>
    <t>ROJAS FRITIS, EDGARDO JAVIER</t>
  </si>
  <si>
    <t>LM100317108</t>
  </si>
  <si>
    <t>HERNANDEZ DIEZ, ABEL</t>
  </si>
  <si>
    <t>LM120093566</t>
  </si>
  <si>
    <t>CULHANE , JAMES EDMUND</t>
  </si>
  <si>
    <t>LM110248183</t>
  </si>
  <si>
    <t>ADAMS , THOMAS OLIVER</t>
  </si>
  <si>
    <t>LM130068015</t>
  </si>
  <si>
    <t>KHAN , NAEEM-UR-REHMAN</t>
  </si>
  <si>
    <t>LM100036020</t>
  </si>
  <si>
    <t>TOROK LA TORRE, ANTONIO</t>
  </si>
  <si>
    <t>LM110216481</t>
  </si>
  <si>
    <t>LABADY NILES, JULIO CESAR</t>
  </si>
  <si>
    <t>LM110005296</t>
  </si>
  <si>
    <t>AREVALO , DIEGO OMAR</t>
  </si>
  <si>
    <t>LM110304264</t>
  </si>
  <si>
    <t>OLIVE CHAVEZ, MARIA ESPERANZA</t>
  </si>
  <si>
    <t>LM100312080</t>
  </si>
  <si>
    <t>FARREY VERA, FAVIAN</t>
  </si>
  <si>
    <t>LM110206626</t>
  </si>
  <si>
    <t>CHAIRAT , SUREEPHORN</t>
  </si>
  <si>
    <t>LM140146197</t>
  </si>
  <si>
    <t>COPPAGE , G MICHAEL</t>
  </si>
  <si>
    <t>LM130017006</t>
  </si>
  <si>
    <t>POVEY , STACY STEPHEN</t>
  </si>
  <si>
    <t>LM130065575</t>
  </si>
  <si>
    <t>PERREN , DANIEL RAMON</t>
  </si>
  <si>
    <t>LM130136865</t>
  </si>
  <si>
    <t>ALVAREZ , TRACY KAREN RUTH</t>
  </si>
  <si>
    <t>LM110258662</t>
  </si>
  <si>
    <t>PEREZ VALDES, VIVIAN</t>
  </si>
  <si>
    <t>LM130180745</t>
  </si>
  <si>
    <t>IANI , ALEJANDRA KARINA</t>
  </si>
  <si>
    <t>LM110284983</t>
  </si>
  <si>
    <t>SEJAS MONTECINOS, FEDRA SUSAN</t>
  </si>
  <si>
    <t>LM140169763</t>
  </si>
  <si>
    <t>TAMARELLI , CHRISTINA MARIE</t>
  </si>
  <si>
    <t>LM140183348</t>
  </si>
  <si>
    <t>CELIS ARENAS, MELBA</t>
  </si>
  <si>
    <t>LM130259893</t>
  </si>
  <si>
    <t>LUI , MAN WAI</t>
  </si>
  <si>
    <t>MLB</t>
  </si>
  <si>
    <t>LM100035363</t>
  </si>
  <si>
    <t>MAHMUD VERGARA, TAMARA RAQUEL</t>
  </si>
  <si>
    <t>LM090310166</t>
  </si>
  <si>
    <t>PAYARES VILORIA, BELIA CATALINA</t>
  </si>
  <si>
    <t>LM120297925</t>
  </si>
  <si>
    <t>ECHEVARRIA DE LA HOZ, YUSILEY</t>
  </si>
  <si>
    <t>LM110232605</t>
  </si>
  <si>
    <t>COSTA CARNEIRO, ALEJANDRO</t>
  </si>
  <si>
    <t>LM120180358</t>
  </si>
  <si>
    <t>MARTINEZ MAÑAS, DAVID</t>
  </si>
  <si>
    <t>LM110304173</t>
  </si>
  <si>
    <t>LIN , EN SHIH</t>
  </si>
  <si>
    <t>LM140160396</t>
  </si>
  <si>
    <t>GARCIA IGNACIO, DAYSI</t>
  </si>
  <si>
    <t>LM120294171</t>
  </si>
  <si>
    <t>FAVRO , FRANCO</t>
  </si>
  <si>
    <t>LM110104044</t>
  </si>
  <si>
    <t>MARTINEZ UZCATEGUI, MARIANELA</t>
  </si>
  <si>
    <t>LM120200466</t>
  </si>
  <si>
    <t>LM110284974</t>
  </si>
  <si>
    <t>MINK , MITCHELL</t>
  </si>
  <si>
    <t>LM120239373</t>
  </si>
  <si>
    <t>GADEA PEANO, MARIA EUGENIA</t>
  </si>
  <si>
    <t>LM110091771</t>
  </si>
  <si>
    <t>LM120249671</t>
  </si>
  <si>
    <t>KÜNZLE , BEAT</t>
  </si>
  <si>
    <t>LM110216854</t>
  </si>
  <si>
    <t>CONCHA VELANDIA, FRANCY YULIETH</t>
  </si>
  <si>
    <t>LM120020062</t>
  </si>
  <si>
    <t>STAUB , HANS-RUDOLF</t>
  </si>
  <si>
    <t>LM100127573</t>
  </si>
  <si>
    <t>MARTINEZ SCHEER, DOMINGO NICOLAS</t>
  </si>
  <si>
    <t>LM130008925</t>
  </si>
  <si>
    <t>PARDO JARAMILLO, PAOLA SOLEDAD</t>
  </si>
  <si>
    <t>LM130180148</t>
  </si>
  <si>
    <t>CHEN , MUWEN</t>
  </si>
  <si>
    <t>LM100270076</t>
  </si>
  <si>
    <t>BOUWHUIS  , BAS RUTGER</t>
  </si>
  <si>
    <t>LM110106772</t>
  </si>
  <si>
    <t>LM120012125</t>
  </si>
  <si>
    <t>MESA GONZALEZ, VILMA</t>
  </si>
  <si>
    <t>LM110111679</t>
  </si>
  <si>
    <t>ORTEGA MACIAS, SOFIA LORENA</t>
  </si>
  <si>
    <t>LM110210637</t>
  </si>
  <si>
    <t>FERRO LENIS, EMILCE</t>
  </si>
  <si>
    <t>LM130138144</t>
  </si>
  <si>
    <t>TONCHICH , NINO</t>
  </si>
  <si>
    <t>LM110292558</t>
  </si>
  <si>
    <t>LM120019492</t>
  </si>
  <si>
    <t>GUERINEAU , LAURENT HENRI</t>
  </si>
  <si>
    <t>LM140283295</t>
  </si>
  <si>
    <t>ZIALTDINOV , ALIK</t>
  </si>
  <si>
    <t>LM100204256</t>
  </si>
  <si>
    <t>LM100144405</t>
  </si>
  <si>
    <t>BENGOA IRAZABALBEITIA, LUIS MARIA</t>
  </si>
  <si>
    <t>LM100251808</t>
  </si>
  <si>
    <t>ROS CHAVEZ, SUSANA CECILIA</t>
  </si>
  <si>
    <t>LM140034107</t>
  </si>
  <si>
    <t>JORQUERA SANCHEZ, MARIA JOSE</t>
  </si>
  <si>
    <t>LM100285438</t>
  </si>
  <si>
    <t>PARADA FERNANDEZ, HENDYK GENDER</t>
  </si>
  <si>
    <t>LM140213129</t>
  </si>
  <si>
    <t>DE VISSER , MAURITS VALENTIJN</t>
  </si>
  <si>
    <t>LM120258139</t>
  </si>
  <si>
    <t>CORRALES RAMIREZ, JUAN ALBERTO</t>
  </si>
  <si>
    <t>LM140298064</t>
  </si>
  <si>
    <t>LOOR MONTES, TERESA ENCARNACION</t>
  </si>
  <si>
    <t>LM140281515</t>
  </si>
  <si>
    <t>LOZANO MIRANDA, DEIBY JOSE</t>
  </si>
  <si>
    <t>LM120215488</t>
  </si>
  <si>
    <t>TAJIMA LOPEZ, MARIO KAZUMA</t>
  </si>
  <si>
    <t>LM130271388</t>
  </si>
  <si>
    <t>FINDLAY , FREDERICK WILLIAM HAMILTON</t>
  </si>
  <si>
    <t>LM130098617</t>
  </si>
  <si>
    <t>PENAGOS RIVERA, OLGA CONSTANZA</t>
  </si>
  <si>
    <t>LM110256455</t>
  </si>
  <si>
    <t>HERMENEGILDO BELTRAN, ERICKA ALEXANDRA</t>
  </si>
  <si>
    <t>LM120247239</t>
  </si>
  <si>
    <t>WOLZ , WILLIAM ALBERT</t>
  </si>
  <si>
    <t>LM110086892</t>
  </si>
  <si>
    <t>GONZALEZ VALDES, SANDRA ELENA</t>
  </si>
  <si>
    <t>LM090302727</t>
  </si>
  <si>
    <t>ROCHA DE SORIANO, ANIELKA KARENINA</t>
  </si>
  <si>
    <t>LM110263472</t>
  </si>
  <si>
    <t>RIVADENEYRA ERGUETA, GERTRUDIS ROSARIO</t>
  </si>
  <si>
    <t>LM110106011</t>
  </si>
  <si>
    <t>FLOREZ PEREZ, YOLANDA</t>
  </si>
  <si>
    <t>LM130179364</t>
  </si>
  <si>
    <t>COMES , WILMA ANGELICA</t>
  </si>
  <si>
    <t>LM110246917</t>
  </si>
  <si>
    <t>DURANTE , MARIA NILVA</t>
  </si>
  <si>
    <t>LM110019891</t>
  </si>
  <si>
    <t>LACRUZ GONZALEZ, REYMI MARGARITA</t>
  </si>
  <si>
    <t>LM130222663</t>
  </si>
  <si>
    <t>ESPITIA DIAZ, KARINA PAOLA</t>
  </si>
  <si>
    <t>LM130300277</t>
  </si>
  <si>
    <t>TUMIRI CAYO, ZULEMA</t>
  </si>
  <si>
    <t>LM130159452</t>
  </si>
  <si>
    <t>ZAPATA AGUIRRE, ORLANDO DE JESUS</t>
  </si>
  <si>
    <t>LM110004483</t>
  </si>
  <si>
    <t>NALOVALIA , MONA</t>
  </si>
  <si>
    <t>LM120093501</t>
  </si>
  <si>
    <t>BERARDO TORRES, ALBERTO ALEJANDRO</t>
  </si>
  <si>
    <t>LM120074560</t>
  </si>
  <si>
    <t>FARIAS , VERONICA PAOLA</t>
  </si>
  <si>
    <t>LM130132092</t>
  </si>
  <si>
    <t>PASARIN ESCAMILLA, MERITXELL</t>
  </si>
  <si>
    <t>LM110196028</t>
  </si>
  <si>
    <t>BAEZA VERGARA, CLAUDIA EUGENIA</t>
  </si>
  <si>
    <t>LM100167994</t>
  </si>
  <si>
    <t>BRUSA , LIDIA ESTER</t>
  </si>
  <si>
    <t>LM120165237</t>
  </si>
  <si>
    <t>FLORES DE RIVAS, NOEMI LOURDES</t>
  </si>
  <si>
    <t>LM110279198</t>
  </si>
  <si>
    <t>LAMERIS , WARMOLT PIETER</t>
  </si>
  <si>
    <t>LM140114383</t>
  </si>
  <si>
    <t>POPOV , PAVEL</t>
  </si>
  <si>
    <t>LM120006065</t>
  </si>
  <si>
    <t>AGUILAR ALVARADO, VIDAL</t>
  </si>
  <si>
    <t>LM100205823</t>
  </si>
  <si>
    <t>GOMES , NICOLAS ANTONIO</t>
  </si>
  <si>
    <t>LM100233458</t>
  </si>
  <si>
    <t>CARLOS GARCIA, JOSE JAVIER</t>
  </si>
  <si>
    <t>LM120037399</t>
  </si>
  <si>
    <t>CABALLERO SOLANO, GERARDO HUMBERTO</t>
  </si>
  <si>
    <t>LM110064477</t>
  </si>
  <si>
    <t>GOHARI , DAVOUD</t>
  </si>
  <si>
    <t>LM130220581</t>
  </si>
  <si>
    <t>MONROY GONZALEZ, DIANA MARCELA</t>
  </si>
  <si>
    <t>LM110243231</t>
  </si>
  <si>
    <t>CRUZ ANCIETA, CRISTIAN RONALD</t>
  </si>
  <si>
    <t>LM100132406</t>
  </si>
  <si>
    <t>SAENZ-LAGUNA CORDOVA, JOSE MIGUEL</t>
  </si>
  <si>
    <t>LM130082617</t>
  </si>
  <si>
    <t>HALDER , JAGODISH CHANDRA</t>
  </si>
  <si>
    <t>LM110248001</t>
  </si>
  <si>
    <t>FRIAS GUTIERREZ, ALVARO NICOLAS ANTONIO</t>
  </si>
  <si>
    <t>LM120167425</t>
  </si>
  <si>
    <t>LAINA JARA, LUCIO BENJAMIN</t>
  </si>
  <si>
    <t>LM100020686</t>
  </si>
  <si>
    <t>ALFONSO PEÑALVER, JOSE JULIAN</t>
  </si>
  <si>
    <t>LM140145208</t>
  </si>
  <si>
    <t>HOLLAND , EDWARD</t>
  </si>
  <si>
    <t>LM100148406</t>
  </si>
  <si>
    <t>VILLALBA , NESTOR MANUEL</t>
  </si>
  <si>
    <t>LM100321684</t>
  </si>
  <si>
    <t>LM090308160</t>
  </si>
  <si>
    <t>NEPOCHATYJ NIKITICHNA, LIUDMILA</t>
  </si>
  <si>
    <t>LM140167306</t>
  </si>
  <si>
    <t>TORRES HINOJOSA, RENE OSVALDO</t>
  </si>
  <si>
    <t>LM130216604</t>
  </si>
  <si>
    <t>LM100294800</t>
  </si>
  <si>
    <t>SALAZAR VELASQUEZ, BRIGGETTE TATIANA</t>
  </si>
  <si>
    <t>LM130146379</t>
  </si>
  <si>
    <t>RODRIGUEZ PEREZ, CARLOS ALBERTO</t>
  </si>
  <si>
    <t>LM120172345</t>
  </si>
  <si>
    <t>JIMENEZ MUÑIZ, RICARDO REDAME</t>
  </si>
  <si>
    <t>LM120296155</t>
  </si>
  <si>
    <t>HÄFLIGER , JAKOB</t>
  </si>
  <si>
    <t>LM100106974</t>
  </si>
  <si>
    <t>GALLETTA , SISTO</t>
  </si>
  <si>
    <t>LM130261106</t>
  </si>
  <si>
    <t>SOTO MORAN, RAMON LEONARDO</t>
  </si>
  <si>
    <t>LM110256568</t>
  </si>
  <si>
    <t>LM110216482</t>
  </si>
  <si>
    <t>SINKITSI TINEN, SERGIO</t>
  </si>
  <si>
    <t>LM140101299</t>
  </si>
  <si>
    <t>ALZUBIDE PEREZ, LAURA</t>
  </si>
  <si>
    <t>LM100036893</t>
  </si>
  <si>
    <t>JARA SILGUERO, CARLOS ROBERTO</t>
  </si>
  <si>
    <t>LM100239178</t>
  </si>
  <si>
    <t>LM110172702</t>
  </si>
  <si>
    <t>LM110127098</t>
  </si>
  <si>
    <t>HUERTA JIMENEZ, MARIA JOSE</t>
  </si>
  <si>
    <t>LM140261033</t>
  </si>
  <si>
    <t>GIRALDO GUILARTE, DIANA</t>
  </si>
  <si>
    <t>LM120040361</t>
  </si>
  <si>
    <t>URRUTIA GUTIERREZ, MARIA DEL SOCORRO</t>
  </si>
  <si>
    <t>LM100125393</t>
  </si>
  <si>
    <t>LM120243874</t>
  </si>
  <si>
    <t>RIOS PEDROZA, MOISES</t>
  </si>
  <si>
    <t>LM120232279</t>
  </si>
  <si>
    <t>BASTER GUERRA, REINER OSCAR</t>
  </si>
  <si>
    <t>LM110107673</t>
  </si>
  <si>
    <t>AREA PAZOS, EUGENIO</t>
  </si>
  <si>
    <t>LM130272489</t>
  </si>
  <si>
    <t>FIRSAU , DZMITRY</t>
  </si>
  <si>
    <t>LM120022334</t>
  </si>
  <si>
    <t>AQUINO PANCHANA, NORY YOLANDA</t>
  </si>
  <si>
    <t>LM100249742</t>
  </si>
  <si>
    <t>ARUNI APAZA, VIRGINIA</t>
  </si>
  <si>
    <t>LM130273661</t>
  </si>
  <si>
    <t>ALVIS MARTINEZ, LISNEY PAOLA</t>
  </si>
  <si>
    <t>LM110159692</t>
  </si>
  <si>
    <t>JALLURANA YANARICO, GERMAN</t>
  </si>
  <si>
    <t>LM130288357</t>
  </si>
  <si>
    <t>PAYANO MONTAS, PILAR CRISTINA</t>
  </si>
  <si>
    <t>LM110184892</t>
  </si>
  <si>
    <t>CASTAÑEDA MENDOZA, JOHN JAIRO</t>
  </si>
  <si>
    <t>LM120221811</t>
  </si>
  <si>
    <t>MUÑOZ BRUQUE, MANUEL</t>
  </si>
  <si>
    <t>LM100172353</t>
  </si>
  <si>
    <t>SUAREZ CUELLAR, RUDY</t>
  </si>
  <si>
    <t>LM110164629</t>
  </si>
  <si>
    <t>HAYAT , AZHAR</t>
  </si>
  <si>
    <t>LM120023574</t>
  </si>
  <si>
    <t>MENDIVIL PEREZ, JORGE LUIS</t>
  </si>
  <si>
    <t>LM140100102</t>
  </si>
  <si>
    <t>SAES SILINGARDI, LUDMILA</t>
  </si>
  <si>
    <t>LM120289791</t>
  </si>
  <si>
    <t>ALVES DOS SANTOS, ELIAS</t>
  </si>
  <si>
    <t>LM130191733</t>
  </si>
  <si>
    <t>SCORTEGAGNA , GIORGIO</t>
  </si>
  <si>
    <t>LM100082710</t>
  </si>
  <si>
    <t>GIARDENELLI , ANTHONY JAMES</t>
  </si>
  <si>
    <t>LM100176167</t>
  </si>
  <si>
    <t>PINTUS , GIANFRANCO</t>
  </si>
  <si>
    <t>LM140229984</t>
  </si>
  <si>
    <t>CEDEÑO MURILLO, GUILLERMO BENJAMIN</t>
  </si>
  <si>
    <t>LM140101748</t>
  </si>
  <si>
    <t>GILMAN , VICTOR EDUARDO</t>
  </si>
  <si>
    <t>LM130179383</t>
  </si>
  <si>
    <t>MUHAMMAD , RIZWAN</t>
  </si>
  <si>
    <t>LM090271425</t>
  </si>
  <si>
    <t>LOPEZ PORTOBANCO, MARIA JOSEFINA</t>
  </si>
  <si>
    <t>LM110239772</t>
  </si>
  <si>
    <t>ZUBCZUK , GERARDO OSCAR</t>
  </si>
  <si>
    <t>LM120041574</t>
  </si>
  <si>
    <t>SABO , PHILIPPE STEPHANE</t>
  </si>
  <si>
    <t>LM100256643</t>
  </si>
  <si>
    <t>LM100279309</t>
  </si>
  <si>
    <t>REYES POLVARINI, GONZALO</t>
  </si>
  <si>
    <t>LM120279849</t>
  </si>
  <si>
    <t>LIMA OCHOA, HONORATO IVAN</t>
  </si>
  <si>
    <t>LM140019031</t>
  </si>
  <si>
    <t>RAMIREZ INFANTE, MERCEDES VERONICA</t>
  </si>
  <si>
    <t>LM130214564</t>
  </si>
  <si>
    <t>CALLE , ELENA ALINA</t>
  </si>
  <si>
    <t>LM110182383</t>
  </si>
  <si>
    <t>BAQUE GUEVARA, EDDY CHRISTIAN</t>
  </si>
  <si>
    <t>LM120172978</t>
  </si>
  <si>
    <t>MELIS , GIORGIO REMO</t>
  </si>
  <si>
    <t>LM120252716</t>
  </si>
  <si>
    <t>DE LIGT , MARTIN BASTIAAN</t>
  </si>
  <si>
    <t>LM130271658</t>
  </si>
  <si>
    <t>PRADA JIMENEZ, CESAR AUGUSTO</t>
  </si>
  <si>
    <t>LM100224979</t>
  </si>
  <si>
    <t>IONG DE  LOO , IOC LENG</t>
  </si>
  <si>
    <t>LM130012895</t>
  </si>
  <si>
    <t>SILVERA MIRANDA, ALEJANDRO WILLIAM</t>
  </si>
  <si>
    <t>LM130076502</t>
  </si>
  <si>
    <t>VALDIVIEZO AMUNDARAIN, BETZY NOHEMI</t>
  </si>
  <si>
    <t>LM110164630</t>
  </si>
  <si>
    <t>FERNANDEZ ALONSO, AMADOR</t>
  </si>
  <si>
    <t>LM130267834</t>
  </si>
  <si>
    <t>SANCHEZ FORERO, FANNY</t>
  </si>
  <si>
    <t>LM110064472</t>
  </si>
  <si>
    <t>GARCIA FASQUELLE, GERARDO GUSTAVO</t>
  </si>
  <si>
    <t>LM110180907</t>
  </si>
  <si>
    <t>GALVANI , STEFANO</t>
  </si>
  <si>
    <t>LM120143614</t>
  </si>
  <si>
    <t>LAFRAGETTA , PABLO ANDRES</t>
  </si>
  <si>
    <t>LM120021055</t>
  </si>
  <si>
    <t>SCHREIBER , FRANK GÜNTER</t>
  </si>
  <si>
    <t>LM120288554</t>
  </si>
  <si>
    <t>DURAN MURIEL, ANGIE</t>
  </si>
  <si>
    <t>LM100274472</t>
  </si>
  <si>
    <t>LEYTON , MARIA XIMENA</t>
  </si>
  <si>
    <t>LM110195632</t>
  </si>
  <si>
    <t>DIAZ IZQUIERDO, JESSENIA DEL ROCIO</t>
  </si>
  <si>
    <t>LM100034097</t>
  </si>
  <si>
    <t>FAJARDO RICARDO, YUSMILA</t>
  </si>
  <si>
    <t>LM110297028</t>
  </si>
  <si>
    <t>PINTO COLQUE, DULIA LIZETH</t>
  </si>
  <si>
    <t>LM100026225</t>
  </si>
  <si>
    <t>LIN , XIAGUI</t>
  </si>
  <si>
    <t>LM120256462</t>
  </si>
  <si>
    <t>MANCHAME ESPINO, LISSENIA MARILU</t>
  </si>
  <si>
    <t>LM110157218</t>
  </si>
  <si>
    <t>VELASQUEZ GUTIERREZ, BERTHA ARCELINDA</t>
  </si>
  <si>
    <t>LM130216323</t>
  </si>
  <si>
    <t>ISAEVA , NATALYA</t>
  </si>
  <si>
    <t>STEENMETZ , MARIA ELISABETH CATHARINA</t>
  </si>
  <si>
    <t>LM130302145</t>
  </si>
  <si>
    <t>DIACHENKO , OLGA</t>
  </si>
  <si>
    <t>LM120065161</t>
  </si>
  <si>
    <t>OZORES , CARLOS RENATO</t>
  </si>
  <si>
    <t>LM140036790</t>
  </si>
  <si>
    <t>LANZETTI , GIANMATTEO</t>
  </si>
  <si>
    <t>LM120155421</t>
  </si>
  <si>
    <t>GAMBOA HIDALGO, SEVERA MARGARITA</t>
  </si>
  <si>
    <t>LM120219349</t>
  </si>
  <si>
    <t>GREENMAN , WILLIAM SCOTT</t>
  </si>
  <si>
    <t>LM100034166</t>
  </si>
  <si>
    <t>MUSTAFA OTHMAN AL-MASRI, JAMAL</t>
  </si>
  <si>
    <t>LM130061781</t>
  </si>
  <si>
    <t>MURILLO VELASQUEZ, OSCAR GERARDO</t>
  </si>
  <si>
    <t>LM100125266</t>
  </si>
  <si>
    <t>OSORIO GOMEZ, ELIANA BEATRIZ</t>
  </si>
  <si>
    <t>LM110128583</t>
  </si>
  <si>
    <t>CASTILLO VIDES, ELVIRA STELLA</t>
  </si>
  <si>
    <t>LM110248795</t>
  </si>
  <si>
    <t>ARITA AESCHLIMANN, ERWIN</t>
  </si>
  <si>
    <t>LM140047022</t>
  </si>
  <si>
    <t>CHOMCHEY , WIN</t>
  </si>
  <si>
    <t>LM110231917</t>
  </si>
  <si>
    <t>SYED , BULBUL</t>
  </si>
  <si>
    <t>LM100140792</t>
  </si>
  <si>
    <t>NERIS , PABLO ALBERTO</t>
  </si>
  <si>
    <t>LM110087176</t>
  </si>
  <si>
    <t>TORRES CARRASCO, MARIA IGNACIA</t>
  </si>
  <si>
    <t>LM130186992</t>
  </si>
  <si>
    <t>PERM , ILYA</t>
  </si>
  <si>
    <t>LM130069733</t>
  </si>
  <si>
    <t>PUMA AYMURO, AURELIO</t>
  </si>
  <si>
    <t>LM100085495</t>
  </si>
  <si>
    <t>TARAZON , RAYMOND SYRI YVES MOISE</t>
  </si>
  <si>
    <t>LM100282394</t>
  </si>
  <si>
    <t>ROCHA SAMPAIO DA SILVA, PATRICIA</t>
  </si>
  <si>
    <t>LM140020807</t>
  </si>
  <si>
    <t>LOZADA MELENDEZ, ROSA INES</t>
  </si>
  <si>
    <t>LM110071431</t>
  </si>
  <si>
    <t>COWLES , DEREK</t>
  </si>
  <si>
    <t>LM120290060</t>
  </si>
  <si>
    <t>PEREZ BIANCO, MARIA JOSE</t>
  </si>
  <si>
    <t>LM100094537</t>
  </si>
  <si>
    <t>NARANJO VALENCIA, CARLOS ARIEL</t>
  </si>
  <si>
    <t>BUIANI , MARCELO DAMIAN</t>
  </si>
  <si>
    <t>LM130302053</t>
  </si>
  <si>
    <t>BRYAN JR , JOHN CLIFFORD</t>
  </si>
  <si>
    <t>LM110206556</t>
  </si>
  <si>
    <t>GOVEA , MARIA CRISTINA</t>
  </si>
  <si>
    <t>LM130050518</t>
  </si>
  <si>
    <t>VEITIA PEREZ, YOANKY</t>
  </si>
  <si>
    <t>LM100125027</t>
  </si>
  <si>
    <t>CANTER RODRIGUEZ, LEONID</t>
  </si>
  <si>
    <t>LM110180078</t>
  </si>
  <si>
    <t>SMITH , MARK SIMON</t>
  </si>
  <si>
    <t>LM130136814</t>
  </si>
  <si>
    <t>TORRONTEGUI SOLA, FERNANDO</t>
  </si>
  <si>
    <t>LM110166996</t>
  </si>
  <si>
    <t>BAUMGARTNER , ROBERT</t>
  </si>
  <si>
    <t>LM120176393</t>
  </si>
  <si>
    <t>STOK CAPELLA, JOSE RICARDO</t>
  </si>
  <si>
    <t>LM130220323</t>
  </si>
  <si>
    <t>DODARO MARTIN, JONPIER</t>
  </si>
  <si>
    <t>LM110130651</t>
  </si>
  <si>
    <t>DRU , ELIANE FRANCOISE</t>
  </si>
  <si>
    <t>LM140187517</t>
  </si>
  <si>
    <t>CAZULO , JORGE LUIS</t>
  </si>
  <si>
    <t>LM140090342</t>
  </si>
  <si>
    <t>THOMAS MEYERING, MONICA CONCEPCION</t>
  </si>
  <si>
    <t>LM100155628</t>
  </si>
  <si>
    <t>DELGADO , AYSE ISIN</t>
  </si>
  <si>
    <t>LM140253145</t>
  </si>
  <si>
    <t>HUANCA MAMANI, JULIO ALBERTO</t>
  </si>
  <si>
    <t>LM120239367</t>
  </si>
  <si>
    <t>RODRIGUEZ , HINMEL ANTONIO</t>
  </si>
  <si>
    <t>LM110292580</t>
  </si>
  <si>
    <t>LYDDON , MICHAEL THOMAS</t>
  </si>
  <si>
    <t>LM100014580</t>
  </si>
  <si>
    <t>MASSA  , MAURO</t>
  </si>
  <si>
    <t>LM110133632</t>
  </si>
  <si>
    <t>GRAU AMARANTE, ARNALDO</t>
  </si>
  <si>
    <t>LM110140675</t>
  </si>
  <si>
    <t>SALINAS FREIRE, ALEXANDRA</t>
  </si>
  <si>
    <t>LM120053543</t>
  </si>
  <si>
    <t>CRUZ MORENO, JACKSON GERMAN</t>
  </si>
  <si>
    <t>LM140026091</t>
  </si>
  <si>
    <t>GASTELL PORTAL, GEORGINA DE LA CARIDAD</t>
  </si>
  <si>
    <t>LM110150676</t>
  </si>
  <si>
    <t>BALMACEDA EHNI, ALEJANDRO</t>
  </si>
  <si>
    <t>LM130186913</t>
  </si>
  <si>
    <t>JAFARI MAZRAEH, SAEID</t>
  </si>
  <si>
    <t>LM090269917</t>
  </si>
  <si>
    <t>GOMEZ HERNANDEZ, MARTHA ROCIO</t>
  </si>
  <si>
    <t>LM100123315</t>
  </si>
  <si>
    <t>ALFONSO DUQUE, SONIA CECILIA</t>
  </si>
  <si>
    <t>LM110212865</t>
  </si>
  <si>
    <t>MEJIA DUQUE, DIANA PAULINA</t>
  </si>
  <si>
    <t>LM090290708</t>
  </si>
  <si>
    <t>CALZADILLA CALIXTO, FELIX BLAS</t>
  </si>
  <si>
    <t>LM100098399</t>
  </si>
  <si>
    <t>JORQUERA BERMUDEZ, VICTOR RODRIGO ANTONIO</t>
  </si>
  <si>
    <t>LM120270404</t>
  </si>
  <si>
    <t>DUPRAT , JULIAN</t>
  </si>
  <si>
    <t>LM110092264</t>
  </si>
  <si>
    <t>MORENO MEDINA, JESSICA CAROLA</t>
  </si>
  <si>
    <t>LM110106550</t>
  </si>
  <si>
    <t>SOBRINO , JAVIER EDUARDO</t>
  </si>
  <si>
    <t>LM140248771</t>
  </si>
  <si>
    <t>VICENTE GIMENO, DAVID</t>
  </si>
  <si>
    <t>LM130144716</t>
  </si>
  <si>
    <t>SANSOUR , MOUSA J J</t>
  </si>
  <si>
    <t>LM130274703</t>
  </si>
  <si>
    <t>TUTIER SUAREZ, VICTOR HUGO</t>
  </si>
  <si>
    <t>LM120216634</t>
  </si>
  <si>
    <t>ICAWALO CHAVEZ, EVELYN</t>
  </si>
  <si>
    <t>LM100275932</t>
  </si>
  <si>
    <t>STANILA , LOREDANA</t>
  </si>
  <si>
    <t>LM120031096</t>
  </si>
  <si>
    <t>PLATEAU , AUDE ROXANE</t>
  </si>
  <si>
    <t>LM110152339</t>
  </si>
  <si>
    <t>SAAVEDRA , JUAN CARLOS</t>
  </si>
  <si>
    <t>LM120284851</t>
  </si>
  <si>
    <t>FARKAS , ISTVAN SANDOR</t>
  </si>
  <si>
    <t>LM120201092</t>
  </si>
  <si>
    <t>MACMILLAN , SYMON PAUL</t>
  </si>
  <si>
    <t>LM090265475</t>
  </si>
  <si>
    <t>NARVAEZ CASTRO, OLGA</t>
  </si>
  <si>
    <t>LM120123148</t>
  </si>
  <si>
    <t>GUIGNARD , OLIVIER GEORGES GERARD</t>
  </si>
  <si>
    <t>LM140099321</t>
  </si>
  <si>
    <t>MELO CARNEIRO, ALEX SANDRO</t>
  </si>
  <si>
    <t>LM120259909</t>
  </si>
  <si>
    <t>GOMEZ DUME, WENDY KARINA</t>
  </si>
  <si>
    <t>LM110280997</t>
  </si>
  <si>
    <t>MANRIQUE DANIES, MARCO ARTURO</t>
  </si>
  <si>
    <t>LM130287231</t>
  </si>
  <si>
    <t>PEÑA MANZANO, LORENZO</t>
  </si>
  <si>
    <t>LM110269407</t>
  </si>
  <si>
    <t>FUKUMOTO ALMEIDA, VELBET JARUMI</t>
  </si>
  <si>
    <t>LM140184772</t>
  </si>
  <si>
    <t>CAÑIZARES CANCELA, YANDI</t>
  </si>
  <si>
    <t>LM120245458</t>
  </si>
  <si>
    <t>LM130233041</t>
  </si>
  <si>
    <t>ASHRAF , WAHEED</t>
  </si>
  <si>
    <t>LM120290040</t>
  </si>
  <si>
    <t>HRINKEVICH , JENNIFER LEE</t>
  </si>
  <si>
    <t>LM110254855</t>
  </si>
  <si>
    <t>NAVARRO ANDRADE, GABRIEL SALVADOR</t>
  </si>
  <si>
    <t>LM110070952</t>
  </si>
  <si>
    <t>ALBADO PLAUS, EMILIA DOLORES</t>
  </si>
  <si>
    <t>LM120133646</t>
  </si>
  <si>
    <t>IMPERIALI , MARIO</t>
  </si>
  <si>
    <t>LM130029101</t>
  </si>
  <si>
    <t>KISPE-PUMA , IRYNA</t>
  </si>
  <si>
    <t>LM090284345</t>
  </si>
  <si>
    <t>PAREJAS LOPEZ, CLARA ISABEL</t>
  </si>
  <si>
    <t>LM130199200</t>
  </si>
  <si>
    <t>SILVEIRA MENDEZ, JACQUELINE MARLENE</t>
  </si>
  <si>
    <t>LM100111774</t>
  </si>
  <si>
    <t>OGASAWARA , EDSON ISSAMU</t>
  </si>
  <si>
    <t>LM110095393</t>
  </si>
  <si>
    <t>FELIZ TEJEDA, JUAN ROLANDO</t>
  </si>
  <si>
    <t>LM110133179</t>
  </si>
  <si>
    <t>LM100044857</t>
  </si>
  <si>
    <t>MANNEE , JOHANNES GERARDUS</t>
  </si>
  <si>
    <t>LM090307535</t>
  </si>
  <si>
    <t>LUCAS , LAWRENCE GEORGE</t>
  </si>
  <si>
    <t>LM090314177</t>
  </si>
  <si>
    <t>CARRILLO HERNANDEZ, ANTONIO</t>
  </si>
  <si>
    <t>LM110149432</t>
  </si>
  <si>
    <t>BENEMELIS BASULTO, MARCOS</t>
  </si>
  <si>
    <t>LM110288052</t>
  </si>
  <si>
    <t>BASTOS CRAVEIRO, SIMONE</t>
  </si>
  <si>
    <t>LM130207608</t>
  </si>
  <si>
    <t>ALMONACID MARTINEZ, ANGELA MAGALY</t>
  </si>
  <si>
    <t>LM130292345</t>
  </si>
  <si>
    <t>QUIROGA SAAVEDRA, WILSON</t>
  </si>
  <si>
    <t>LM120201344</t>
  </si>
  <si>
    <t>OCAÑA MARTINEZ, JOSE LUIS</t>
  </si>
  <si>
    <t>LM130180800</t>
  </si>
  <si>
    <t>WARGI , DONALD LE ROY</t>
  </si>
  <si>
    <t>LM130124882</t>
  </si>
  <si>
    <t>GASCHE , JÜRG ULRICH</t>
  </si>
  <si>
    <t>LM130172268</t>
  </si>
  <si>
    <t>BOMBON ANALUISA, BLANCA INES</t>
  </si>
  <si>
    <t>LM100037466</t>
  </si>
  <si>
    <t>OTEÍZA CASTILLO, XIMENA DEL ROSARIO</t>
  </si>
  <si>
    <t>LM120023217</t>
  </si>
  <si>
    <t>ALVAREZ , HEBE BEATRIZ</t>
  </si>
  <si>
    <t>LM100250540</t>
  </si>
  <si>
    <t>CUCCIA MOLINA, FABRIZIO</t>
  </si>
  <si>
    <t>LM120121645</t>
  </si>
  <si>
    <t>ALVAREZ MEDINA, MARIO ALFONSO</t>
  </si>
  <si>
    <t>LM130127739</t>
  </si>
  <si>
    <t>ZEGARRA , MALWINA</t>
  </si>
  <si>
    <t>LM110157217</t>
  </si>
  <si>
    <t>THEUNIS , LUDWIG HENRICUS MARIA FRANCOIS</t>
  </si>
  <si>
    <t>LM100205853</t>
  </si>
  <si>
    <t>ZAYTSEVA , EVGENIA</t>
  </si>
  <si>
    <t>LM130268717</t>
  </si>
  <si>
    <t>TERRAZAS , MARINA</t>
  </si>
  <si>
    <t>LM120057670</t>
  </si>
  <si>
    <t>LM140144435</t>
  </si>
  <si>
    <t>LOZA ARCANI, YUVITZA MAHOGANY</t>
  </si>
  <si>
    <t>LM110313704</t>
  </si>
  <si>
    <t>MARKOVITZ WIEN, LOREEN</t>
  </si>
  <si>
    <t>LM120148131</t>
  </si>
  <si>
    <t>LM120226695</t>
  </si>
  <si>
    <t>YOSHIMURA , KAZUMI</t>
  </si>
  <si>
    <t>LM090272935</t>
  </si>
  <si>
    <t>LM100276991</t>
  </si>
  <si>
    <t>LOPEZ , HORACIO HECTOR</t>
  </si>
  <si>
    <t>LM110274614</t>
  </si>
  <si>
    <t>LM110196692</t>
  </si>
  <si>
    <t>RUIZ RODRIGUEZ, VIOLETA</t>
  </si>
  <si>
    <t>LM110064476</t>
  </si>
  <si>
    <t>LM120243580</t>
  </si>
  <si>
    <t>AVILA PADILLA, MARIANA BEATRIZ</t>
  </si>
  <si>
    <t>LM120037033</t>
  </si>
  <si>
    <t>GONZALEZ DE MOROTE, LUISA ELENA</t>
  </si>
  <si>
    <t>LM130142143</t>
  </si>
  <si>
    <t>THIEL , JONATHAN MICHAEL</t>
  </si>
  <si>
    <t>LM100302218</t>
  </si>
  <si>
    <t>DELGADO SOTO, LISSET</t>
  </si>
  <si>
    <t>LM130257822</t>
  </si>
  <si>
    <t>OMS ARIAS, MERITXELL</t>
  </si>
  <si>
    <t>LM130049064</t>
  </si>
  <si>
    <t>RAMOS SORIA, GABRIEL SALVATORE</t>
  </si>
  <si>
    <t>LM120172961</t>
  </si>
  <si>
    <t>LOROUPE , BOAZ PLIMO</t>
  </si>
  <si>
    <t>KEN</t>
  </si>
  <si>
    <t>LM140125978</t>
  </si>
  <si>
    <t>DEL CASTILLO DE MICHAUD, CLAUDIA MARITZA</t>
  </si>
  <si>
    <t>LM130264023</t>
  </si>
  <si>
    <t>SANCHEZ TERRERO, LEIDIS</t>
  </si>
  <si>
    <t>LM120137175</t>
  </si>
  <si>
    <t>CRUELLS MARRERO, JOSE CARLOS</t>
  </si>
  <si>
    <t>LM100148067</t>
  </si>
  <si>
    <t>LEON VAZQUEZ, GABRIEL EDUARDO</t>
  </si>
  <si>
    <t>LM140187968</t>
  </si>
  <si>
    <t>CONTRERAS ROMERO, VANESSA PAOLA</t>
  </si>
  <si>
    <t>LM110291539</t>
  </si>
  <si>
    <t>MABELINI , WAGNER</t>
  </si>
  <si>
    <t>LM110137553</t>
  </si>
  <si>
    <t>DE CARVALHO , BRENDA ESTEFANIA</t>
  </si>
  <si>
    <t>LM120079180</t>
  </si>
  <si>
    <t>SEOANE ROCA, SHARON</t>
  </si>
  <si>
    <t>LM110137089</t>
  </si>
  <si>
    <t>TOTH , FREDERIC YVES ILDIKO GHISLAIN</t>
  </si>
  <si>
    <t>LM110186647</t>
  </si>
  <si>
    <t>DUQUE MAYORGA, NANCY VANESA</t>
  </si>
  <si>
    <t>LM100313899</t>
  </si>
  <si>
    <t>WANG , GUOBAO</t>
  </si>
  <si>
    <t>LM120203634</t>
  </si>
  <si>
    <t>AYALA SORIA GALVARRO, FABIANA YOLANDA</t>
  </si>
  <si>
    <t>LM100207802</t>
  </si>
  <si>
    <t>MACUARAN CEDEÑO, WINDER JOSE</t>
  </si>
  <si>
    <t>LM140206145</t>
  </si>
  <si>
    <t>SOUPTES , JEAN-CLAUDE PAUL</t>
  </si>
  <si>
    <t>LM090307469</t>
  </si>
  <si>
    <t>GIOVANNINI , CESARE</t>
  </si>
  <si>
    <t>LM110287174</t>
  </si>
  <si>
    <t>LOS , REMCO</t>
  </si>
  <si>
    <t>LM130304535</t>
  </si>
  <si>
    <t>FERNANDEZ VILLANOVA, DAVID</t>
  </si>
  <si>
    <t>LM110039303</t>
  </si>
  <si>
    <t>VILLAGOMEZ ROCABADO, MARIA EUGENIA PATRICIA</t>
  </si>
  <si>
    <t>LM100233810</t>
  </si>
  <si>
    <t>CELIS ESCALONA DE CHLIMPER, THAIS DOLORES</t>
  </si>
  <si>
    <t>LM110208164</t>
  </si>
  <si>
    <t>COUTO MADAULA, JOSE RAMON</t>
  </si>
  <si>
    <t>LM130070985</t>
  </si>
  <si>
    <t>ROMERO RAMIREZ, ANA KAREN</t>
  </si>
  <si>
    <t>LM110218686</t>
  </si>
  <si>
    <t>MEDINA GUZMAN, DARIO ALEJANDRO</t>
  </si>
  <si>
    <t>LM130124851</t>
  </si>
  <si>
    <t>PANAGGIO , ANDREW JAMES</t>
  </si>
  <si>
    <t>LM100005574</t>
  </si>
  <si>
    <t>GALINDO GALINDO, HECTOR GUIDO</t>
  </si>
  <si>
    <t>LM100254800</t>
  </si>
  <si>
    <t>FOSSATI , CARLOS LUIS</t>
  </si>
  <si>
    <t>LM130227443</t>
  </si>
  <si>
    <t>PRAPAISIT , LAKHANA</t>
  </si>
  <si>
    <t>LM090294709</t>
  </si>
  <si>
    <t>AGUIRRE PONCE, MARIA ANGELICA</t>
  </si>
  <si>
    <t>LM120051294</t>
  </si>
  <si>
    <t>SACCANI , RICCARDO SILLA</t>
  </si>
  <si>
    <t>LM120136582</t>
  </si>
  <si>
    <t>KHALIGH , AIDA</t>
  </si>
  <si>
    <t>LM130080894</t>
  </si>
  <si>
    <t>FORERO DIAZ, HELMER</t>
  </si>
  <si>
    <t>LM110284635</t>
  </si>
  <si>
    <t>TELES , ELIS REGINA</t>
  </si>
  <si>
    <t>LM120250121</t>
  </si>
  <si>
    <t>IMAZ SAN JOSE, MARIA CARMEN</t>
  </si>
  <si>
    <t>LM110227028</t>
  </si>
  <si>
    <t>VEGA  , ARIEL GUSTAVO</t>
  </si>
  <si>
    <t>LM130218080</t>
  </si>
  <si>
    <t>GUTIERREZ ROMERO, YOLANDA NATIVIDAD</t>
  </si>
  <si>
    <t>LM110269301</t>
  </si>
  <si>
    <t>AUGUSTSSON , NINA KARIN BARBRO</t>
  </si>
  <si>
    <t>LM110263425</t>
  </si>
  <si>
    <t>FONTANA LOAYZA, CHRISTIAM GREGORY</t>
  </si>
  <si>
    <t>LM120263110</t>
  </si>
  <si>
    <t>CALDERON RINCON, JHON ALFREDO</t>
  </si>
  <si>
    <t>LM110080091</t>
  </si>
  <si>
    <t>LEMOS LEON, LUCILENE APARECIDA</t>
  </si>
  <si>
    <t>LM140016572</t>
  </si>
  <si>
    <t>GONZALEZ GARCIA, BERNARDINO</t>
  </si>
  <si>
    <t>LM110165362</t>
  </si>
  <si>
    <t>ECHEVERRIA LOPEZ, ELIA YANETH</t>
  </si>
  <si>
    <t>LM110265101</t>
  </si>
  <si>
    <t>LEON ARAGONESES, ALBERTO</t>
  </si>
  <si>
    <t>LM090314519</t>
  </si>
  <si>
    <t>FEIJOO COLLARTE, JOSE BENITO</t>
  </si>
  <si>
    <t>LM110197339</t>
  </si>
  <si>
    <t>VALVERDE VEGA, MARIBEL</t>
  </si>
  <si>
    <t>LM110107670</t>
  </si>
  <si>
    <t>DESCALS SEALL, JULIO ALBERTO</t>
  </si>
  <si>
    <t>LM090273974</t>
  </si>
  <si>
    <t>GARCIA GARCIA, JUAN JOSE</t>
  </si>
  <si>
    <t>LM140113823</t>
  </si>
  <si>
    <t>SIMKO , MICHAL</t>
  </si>
  <si>
    <t>ESV</t>
  </si>
  <si>
    <t>LM140138442</t>
  </si>
  <si>
    <t>PUZANOVA , ANASTASIA</t>
  </si>
  <si>
    <t>LM110126081</t>
  </si>
  <si>
    <t>CALVO GARRIDO, ITZEL</t>
  </si>
  <si>
    <t>LM110306216</t>
  </si>
  <si>
    <t>HAMIDAT , MOHAMMED</t>
  </si>
  <si>
    <t>LM110082360</t>
  </si>
  <si>
    <t>ALVARADO SANCHEZ, FERNANDO ANTONIO</t>
  </si>
  <si>
    <t>LM120140887</t>
  </si>
  <si>
    <t>MATSURA GALEANO, MIGUEL SATOCHI</t>
  </si>
  <si>
    <t>LM140062415</t>
  </si>
  <si>
    <t>LABANTI , LAURA</t>
  </si>
  <si>
    <t>LM130274863</t>
  </si>
  <si>
    <t>YAGUAL AVILES, JOSE DAVID</t>
  </si>
  <si>
    <t>LM100020117</t>
  </si>
  <si>
    <t>SILVA DA FONSECA, SANDRA MARA</t>
  </si>
  <si>
    <t>LM100166603</t>
  </si>
  <si>
    <t>LIN , JIAKANG</t>
  </si>
  <si>
    <t>LM130236996</t>
  </si>
  <si>
    <t>NUÑEZ GUTIERREZ, AIRABED</t>
  </si>
  <si>
    <t>LM110057193</t>
  </si>
  <si>
    <t>VASQUEZ HERRERA, NATALIA</t>
  </si>
  <si>
    <t>LM130082179</t>
  </si>
  <si>
    <t>HERNANDEZ QUEVEDO, YSBEL</t>
  </si>
  <si>
    <t>LM140137359</t>
  </si>
  <si>
    <t>DA SILVA GONI, ELIANA MARIA</t>
  </si>
  <si>
    <t>LM100120624</t>
  </si>
  <si>
    <t>VILLAQUIRAN RODRIGUEZ, JORGE HUMBERTO</t>
  </si>
  <si>
    <t>LM110094986</t>
  </si>
  <si>
    <t>OJEDA PINTO, SHIRLEY JASSIR</t>
  </si>
  <si>
    <t>LM090298826</t>
  </si>
  <si>
    <t>AQUINO DE BALBIN, RUTH ANALIA</t>
  </si>
  <si>
    <t>LM120254132</t>
  </si>
  <si>
    <t>BAZAN LANDIVAR DE NINANTAY, YANIRA</t>
  </si>
  <si>
    <t>LM140223202</t>
  </si>
  <si>
    <t>ROOFI , IMRAN</t>
  </si>
  <si>
    <t>LM120284978</t>
  </si>
  <si>
    <t>HERNANDEZ CARO, IVETT</t>
  </si>
  <si>
    <t>LM100288031</t>
  </si>
  <si>
    <t>RIGO NICO, CARLOS VINICIO</t>
  </si>
  <si>
    <t>LM110197783</t>
  </si>
  <si>
    <t>ACEVEDO BONILLA, MAGDA JANNETH</t>
  </si>
  <si>
    <t>LM140116803</t>
  </si>
  <si>
    <t>HERNANDEZ PORTELLES, ADDELASIS</t>
  </si>
  <si>
    <t>LM130073816</t>
  </si>
  <si>
    <t>SANTAMARIA ZUÑIGA, ANDREA</t>
  </si>
  <si>
    <t>LM140076497</t>
  </si>
  <si>
    <t>LOPEZ ELIZALDE, JESUS EMMANUELLE</t>
  </si>
  <si>
    <t>LM140117050</t>
  </si>
  <si>
    <t>ZELINKA , AGNES</t>
  </si>
  <si>
    <t>LM100082528</t>
  </si>
  <si>
    <t>BALLESTY , JORGE EDUARDO</t>
  </si>
  <si>
    <t>LM140231608</t>
  </si>
  <si>
    <t>DIAZ GIRALDO, MIRYAM</t>
  </si>
  <si>
    <t>LM130295202</t>
  </si>
  <si>
    <t>PORTAL MARTINEZ, OTILIO</t>
  </si>
  <si>
    <t>LM100021384</t>
  </si>
  <si>
    <t>HERNANDEZ PARDO, ANDRES</t>
  </si>
  <si>
    <t>LM140209544</t>
  </si>
  <si>
    <t>VASQUEZ GARCIA, ALFREDO</t>
  </si>
  <si>
    <t>LM120240324</t>
  </si>
  <si>
    <t>HUMPHRIES , BENNY OLIVER</t>
  </si>
  <si>
    <t>LM100036391</t>
  </si>
  <si>
    <t>ROMERO ROMERO, MARIA DE LOS ANGELES</t>
  </si>
  <si>
    <t>LM100213697</t>
  </si>
  <si>
    <t>LM130291829</t>
  </si>
  <si>
    <t>GONZALEZ DURAN, MONICA</t>
  </si>
  <si>
    <t>LM130162109</t>
  </si>
  <si>
    <t>CARDENAS MONTOYA, SANDRA</t>
  </si>
  <si>
    <t>LM120102657</t>
  </si>
  <si>
    <t>LM120256361</t>
  </si>
  <si>
    <t>CATTANEO , JESSICA</t>
  </si>
  <si>
    <t>LM120230577</t>
  </si>
  <si>
    <t>BARBOSA , MARIA RITA</t>
  </si>
  <si>
    <t>LM130089587</t>
  </si>
  <si>
    <t>HAMIDEH , YZZIEH</t>
  </si>
  <si>
    <t>LM100038580</t>
  </si>
  <si>
    <t>WICKS  , STUART ROY</t>
  </si>
  <si>
    <t>LM120271003</t>
  </si>
  <si>
    <t>SEVILA RODRIGUEZ, LUIS REINALDO</t>
  </si>
  <si>
    <t>LM110095810</t>
  </si>
  <si>
    <t>OZAKI ANSELMO, VERA LUCIA</t>
  </si>
  <si>
    <t>LM100277635</t>
  </si>
  <si>
    <t>DE PINO , SVETLANA</t>
  </si>
  <si>
    <t>LM100122897</t>
  </si>
  <si>
    <t>PICOLLA CUBELLS, JAIME</t>
  </si>
  <si>
    <t>LM100255212</t>
  </si>
  <si>
    <t>BROUYAUX , BERNADETTE ANNE JULIETTE MARIE GHISLAINE</t>
  </si>
  <si>
    <t>LM120076735</t>
  </si>
  <si>
    <t>VIEIRA GOMES, MARIBEL EMILIA</t>
  </si>
  <si>
    <t>LM140049771</t>
  </si>
  <si>
    <t>LM100310705</t>
  </si>
  <si>
    <t>PIMENTEL ALVES PRADEL, PATRICIA ISABEL</t>
  </si>
  <si>
    <t>LM120255132</t>
  </si>
  <si>
    <t>CORREA ESPINAL, DORIS ELENA</t>
  </si>
  <si>
    <t>LM130127090</t>
  </si>
  <si>
    <t>LOPEZ , CYNTHIA SUE</t>
  </si>
  <si>
    <t>LM120049841</t>
  </si>
  <si>
    <t>TOMARCHIO , LUIGI</t>
  </si>
  <si>
    <t>LM100303087</t>
  </si>
  <si>
    <t>HACKET , CHARLES RALPH</t>
  </si>
  <si>
    <t>LM120265645</t>
  </si>
  <si>
    <t>MARQUEZ CARRILLO, DANIELA</t>
  </si>
  <si>
    <t>LM100314766</t>
  </si>
  <si>
    <t>VILLALOBO , MARIA JESUS</t>
  </si>
  <si>
    <t>LM090315456</t>
  </si>
  <si>
    <t>ROMERO VALDEZ, MARIA CARMEN</t>
  </si>
  <si>
    <t>LM120060875</t>
  </si>
  <si>
    <t>BECKRICH DE AVILA, YVONNE</t>
  </si>
  <si>
    <t>LM100106968</t>
  </si>
  <si>
    <t>AZUAJE AZUAJE, YVETTH DEL CARMEN</t>
  </si>
  <si>
    <t>LM120247765</t>
  </si>
  <si>
    <t>ELLIOTT , BARNWELL HEARNE</t>
  </si>
  <si>
    <t>LM130026654</t>
  </si>
  <si>
    <t>LUGO CALDERON, RAMON</t>
  </si>
  <si>
    <t>LM140022247</t>
  </si>
  <si>
    <t>AMUNDARAIN GOMEZ, GREGORIS DEL VALLE</t>
  </si>
  <si>
    <t>LM120200929</t>
  </si>
  <si>
    <t>HIDALGO MANDIOLA, FRANCISCO JAVIER</t>
  </si>
  <si>
    <t>LM110313753</t>
  </si>
  <si>
    <t>SCHECK , CHRISTIAN</t>
  </si>
  <si>
    <t>LM110236631</t>
  </si>
  <si>
    <t>GUERRA , SERGIO CLAUDIO</t>
  </si>
  <si>
    <t>LM100164212</t>
  </si>
  <si>
    <t>MARCHIONE DE YAMAGATA, CARINA ELIZABETH</t>
  </si>
  <si>
    <t>LM110128824</t>
  </si>
  <si>
    <t>BENWAY , CHRISTOPHER MARK</t>
  </si>
  <si>
    <t>LM100025435</t>
  </si>
  <si>
    <t>PICCARRETA  , ROBERTO</t>
  </si>
  <si>
    <t>LM110098491</t>
  </si>
  <si>
    <t>MELENDEZ BELLO, LUZ ADRIANA</t>
  </si>
  <si>
    <t>LM130277686</t>
  </si>
  <si>
    <t>SOLANO POVEDA, YEINI YAQUELINE</t>
  </si>
  <si>
    <t>LM100303926</t>
  </si>
  <si>
    <t>MELLA , ENRIQUE FERNANDO</t>
  </si>
  <si>
    <t>LM120235878</t>
  </si>
  <si>
    <t>LEME GONCALVES , DIOGO ARAUJO</t>
  </si>
  <si>
    <t>LM130109957</t>
  </si>
  <si>
    <t>URIBE ECHEVARRIA SANZ, PELLO</t>
  </si>
  <si>
    <t>LM120151358</t>
  </si>
  <si>
    <t>GIBBS , PAUL BARRINGTON</t>
  </si>
  <si>
    <t>LM100014015</t>
  </si>
  <si>
    <t>ARAGO FONT, ANTONIO</t>
  </si>
  <si>
    <t>LM100296760</t>
  </si>
  <si>
    <t>GONZALEZ NAVARRO, MAYLIN</t>
  </si>
  <si>
    <t>LM130084933</t>
  </si>
  <si>
    <t>CARVAJAL AVILA, MARIA CARLINA</t>
  </si>
  <si>
    <t>LM100030007</t>
  </si>
  <si>
    <t>LUIS FONTES, ELIZABETH</t>
  </si>
  <si>
    <t>LM110063712</t>
  </si>
  <si>
    <t>ALVERGNAT , CHRISTOPHE ANDRE MICHEL</t>
  </si>
  <si>
    <t>LM140153835</t>
  </si>
  <si>
    <t>POLINI CASTRO, DIANA ELENA</t>
  </si>
  <si>
    <t>LM120270986</t>
  </si>
  <si>
    <t>LM100109732</t>
  </si>
  <si>
    <t>BORGES DE OLIVEIRA, CRISTIANE</t>
  </si>
  <si>
    <t>LM120232036</t>
  </si>
  <si>
    <t>LM110051396</t>
  </si>
  <si>
    <t>FERNANDEZ GUERRA, JOSE RAUL</t>
  </si>
  <si>
    <t>LM120278231</t>
  </si>
  <si>
    <t>CARRANZA , DIEGO MARTIN</t>
  </si>
  <si>
    <t>LM100027291</t>
  </si>
  <si>
    <t>ALAM , MUHAMMAD FASIH</t>
  </si>
  <si>
    <t>LM100059665</t>
  </si>
  <si>
    <t>POSARELLI , ELENA</t>
  </si>
  <si>
    <t>LM140061281</t>
  </si>
  <si>
    <t>CUCCARO , MIGUEL ALFREDO</t>
  </si>
  <si>
    <t>LM110034864</t>
  </si>
  <si>
    <t>RICKER , THOMAS JOZEF HUBERTINA</t>
  </si>
  <si>
    <t>LM120245253</t>
  </si>
  <si>
    <t>BUTT , MUHAMMAD SALEEM</t>
  </si>
  <si>
    <t>LM140213700</t>
  </si>
  <si>
    <t>PEREZ RUIZ, FRANCISCO JAVIER</t>
  </si>
  <si>
    <t>LM100042507</t>
  </si>
  <si>
    <t>VEGA DUARTE, VICTOR JULIO</t>
  </si>
  <si>
    <t>LM100048319</t>
  </si>
  <si>
    <t>TELLEZ BARCELO, MAYKEL MICHEL</t>
  </si>
  <si>
    <t>LM130042277</t>
  </si>
  <si>
    <t>REICHERT , ANA CARINA</t>
  </si>
  <si>
    <t>LM120207540</t>
  </si>
  <si>
    <t>LOBAINA GARCIA, GASPAR</t>
  </si>
  <si>
    <t>LM110297712</t>
  </si>
  <si>
    <t>DORADO COFRE, MARGARITA CONCEPCION</t>
  </si>
  <si>
    <t>LM110119456</t>
  </si>
  <si>
    <t>MARCHIOLO , GASTON MARIANO</t>
  </si>
  <si>
    <t>LM120266883</t>
  </si>
  <si>
    <t>ARIAS RAMIREZ, FRANK</t>
  </si>
  <si>
    <t>LM120154526</t>
  </si>
  <si>
    <t>CALDERON CERON, VIVIANA JOHANNA</t>
  </si>
  <si>
    <t>LM100023713</t>
  </si>
  <si>
    <t>ZUBIETA DE ROJAS, ELENA BEATRIZ</t>
  </si>
  <si>
    <t>LM130204909</t>
  </si>
  <si>
    <t>CARRERA MORALES, CAROLINA</t>
  </si>
  <si>
    <t>LM120228541</t>
  </si>
  <si>
    <t>VALENCIA MARTINEZ, LINDA JENNY</t>
  </si>
  <si>
    <t>LM090308183</t>
  </si>
  <si>
    <t>HUSSEY UDABE, GUILLERMO ALEJANDRO</t>
  </si>
  <si>
    <t>LM100126369</t>
  </si>
  <si>
    <t>DRAI , JERRY GEORGES</t>
  </si>
  <si>
    <t>LM140064440</t>
  </si>
  <si>
    <t>LUY , YUI KEI</t>
  </si>
  <si>
    <t>LM140121609</t>
  </si>
  <si>
    <t>GUTIERREZ SANHUEZA, ANITA FRANCISCA</t>
  </si>
  <si>
    <t>LM100206373</t>
  </si>
  <si>
    <t>KODIROVA , ZEBO</t>
  </si>
  <si>
    <t>LM120200067</t>
  </si>
  <si>
    <t>SANCHEZ ATEHORTUA, GLORIA PATRICIA</t>
  </si>
  <si>
    <t>LM130149948</t>
  </si>
  <si>
    <t>JACKSON , CHRISTOPHER TREVOR</t>
  </si>
  <si>
    <t>LM120200802</t>
  </si>
  <si>
    <t>BROGNAUX , SOPHIE</t>
  </si>
  <si>
    <t>LM120191325</t>
  </si>
  <si>
    <t>GUTIERREZ ANTEQUERA, MAIROBIS ESTHER</t>
  </si>
  <si>
    <t>LM130093051</t>
  </si>
  <si>
    <t>PARRA LOPEZ, OLGA LUCIA</t>
  </si>
  <si>
    <t>LM110078250</t>
  </si>
  <si>
    <t>ARREAGA OCAÑA, ROCIO MARILYN</t>
  </si>
  <si>
    <t>LM130142274</t>
  </si>
  <si>
    <t>REYES PEREZ, OROSMAN LEONID</t>
  </si>
  <si>
    <t>EXPEDICION DE PASAPORTE</t>
  </si>
  <si>
    <t>MACEDO RAMIREZ, MARCO OCTAVIO</t>
  </si>
  <si>
    <t>CERTIFICADO MOVIMIENTO MIGRATORIO</t>
  </si>
  <si>
    <t>CASTILLO CACERES, HUGO GASTON MOISES</t>
  </si>
  <si>
    <t>ANULACION DE PASAPORTE</t>
  </si>
  <si>
    <t>ZEÑA SANTAMARIA, WILMER OSWALDO</t>
  </si>
  <si>
    <t>Expedición de Pasaporte Electrónico</t>
  </si>
  <si>
    <t>ESPINOZA ESPINOZA, NERIDA JULIA</t>
  </si>
  <si>
    <t>MENA BORJAS, RICHARD ALEXANDER</t>
  </si>
  <si>
    <t>INSCR.REG.CENTRAL EXTRANJERÍA</t>
  </si>
  <si>
    <t>DSW</t>
  </si>
  <si>
    <t>LIRANZO GRATEROL, JESUS RICARDO</t>
  </si>
  <si>
    <t>Numero_Trámite</t>
  </si>
  <si>
    <t>Fecha_Tramite</t>
  </si>
  <si>
    <t>Tipo_Tramite</t>
  </si>
  <si>
    <t>Culminado</t>
  </si>
  <si>
    <t>Fecha_Aud</t>
  </si>
  <si>
    <t>Fec_Nacimiento,</t>
  </si>
  <si>
    <t>ESTADO_SIMNAC</t>
  </si>
  <si>
    <t>ESTADO_SDTM</t>
  </si>
  <si>
    <t>SUBESTADO_SDTM</t>
  </si>
  <si>
    <t>FECHA ASIGNACIÓN 
EXPEDIENTE</t>
  </si>
  <si>
    <t>Estado</t>
  </si>
  <si>
    <t>AÑO
TRÁMITE</t>
  </si>
  <si>
    <t>AÑO INICIO 
TRÁMITE</t>
  </si>
  <si>
    <t>SUBESTADO_SDTM(Real)</t>
  </si>
  <si>
    <t>CEREMONIA DE NACIONALIZACIÓN</t>
  </si>
  <si>
    <t>CONVOCAR A EXAMEN</t>
  </si>
  <si>
    <t xml:space="preserve">N° 
DOCUMENTO </t>
  </si>
  <si>
    <t>ESTADO 
(SIMNAC)</t>
  </si>
  <si>
    <t>SUBESTADO
(SDTM)</t>
  </si>
  <si>
    <t>ESTADO 
(SDTM)</t>
  </si>
  <si>
    <t>Numero
Trámite</t>
  </si>
  <si>
    <t>Fecha
Trámite</t>
  </si>
  <si>
    <t>Tipo
Trámite</t>
  </si>
  <si>
    <t>Estado 
Trámite</t>
  </si>
  <si>
    <t>Etapa 
Actual</t>
  </si>
  <si>
    <t>Fecha 
Aprobación</t>
  </si>
  <si>
    <t>Sexo</t>
  </si>
  <si>
    <t>Pais
Nac</t>
  </si>
  <si>
    <t>LM090205442</t>
  </si>
  <si>
    <t>LM090268788</t>
  </si>
  <si>
    <t>LM090272522</t>
  </si>
  <si>
    <t>LM090274542</t>
  </si>
  <si>
    <t>LM090276141</t>
  </si>
  <si>
    <t>LM090277271</t>
  </si>
  <si>
    <t>LM090279196</t>
  </si>
  <si>
    <t>LM090290524</t>
  </si>
  <si>
    <t>LM090294375</t>
  </si>
  <si>
    <t>LM090299920</t>
  </si>
  <si>
    <t>LM090303867</t>
  </si>
  <si>
    <t>LM090310247</t>
  </si>
  <si>
    <t>LM090313897</t>
  </si>
  <si>
    <t>LM090314694</t>
  </si>
  <si>
    <t>LM090314704</t>
  </si>
  <si>
    <t>LM090315615</t>
  </si>
  <si>
    <t>LM090316336</t>
  </si>
  <si>
    <t>LM090316871</t>
  </si>
  <si>
    <t>LM090316899</t>
  </si>
  <si>
    <t>LM090316907</t>
  </si>
  <si>
    <t>LM090316916</t>
  </si>
  <si>
    <t>LM090316937</t>
  </si>
  <si>
    <t>LM090316940</t>
  </si>
  <si>
    <t>LM090316977</t>
  </si>
  <si>
    <t>LM090316983</t>
  </si>
  <si>
    <t>LM090317102</t>
  </si>
  <si>
    <t>LM090316678</t>
  </si>
  <si>
    <t>LM090316688</t>
  </si>
  <si>
    <t>LM090316338</t>
  </si>
  <si>
    <t>LM090316349</t>
  </si>
  <si>
    <t>SPEAR , LAURINDA HOPE</t>
  </si>
  <si>
    <t>LM090287616</t>
  </si>
  <si>
    <t>LIN , XIUXING</t>
  </si>
  <si>
    <t>LM090281126</t>
  </si>
  <si>
    <t>MORENO RAMOS, YADIS ALDEMAR</t>
  </si>
  <si>
    <t>LM090287673</t>
  </si>
  <si>
    <t>GALLO , PIETRO ANTONIO</t>
  </si>
  <si>
    <t>LM090269166</t>
  </si>
  <si>
    <t>HAYAT , MAZHAR</t>
  </si>
  <si>
    <t>LM090281977</t>
  </si>
  <si>
    <t>GARCIA GALERA, ANDRES HIRAM</t>
  </si>
  <si>
    <t>LM090281161</t>
  </si>
  <si>
    <t>LM090316741</t>
  </si>
  <si>
    <t>PROGLHOF , RUTH</t>
  </si>
  <si>
    <t>LM090307845</t>
  </si>
  <si>
    <t>MORALES CALERO, DASHMED</t>
  </si>
  <si>
    <t>LM090292384</t>
  </si>
  <si>
    <t>JAMAL , ZEESHAN</t>
  </si>
  <si>
    <t>LM090267442</t>
  </si>
  <si>
    <t>SEVILLA BURRANCHON, JORGE</t>
  </si>
  <si>
    <t>LM090308374</t>
  </si>
  <si>
    <t>BODMER  , RICHARD ERNEST</t>
  </si>
  <si>
    <t>LM090289908</t>
  </si>
  <si>
    <t>CRUZ MORA, CARLOS MANUEL</t>
  </si>
  <si>
    <t>LM090304681</t>
  </si>
  <si>
    <t>MEMON , ILYAS</t>
  </si>
  <si>
    <t>LM090273551</t>
  </si>
  <si>
    <t>PEREZ VILLABONA, MARTHA BIBIANA</t>
  </si>
  <si>
    <t>LM090276153</t>
  </si>
  <si>
    <t>CACCHIONE  , RICHARD D</t>
  </si>
  <si>
    <t>LM090269067</t>
  </si>
  <si>
    <t>RIVERA FLORES, SEBASTIAN ANDRES</t>
  </si>
  <si>
    <t>LM090295721</t>
  </si>
  <si>
    <t>MEJIA PILONIETA, DANIEL</t>
  </si>
  <si>
    <t>LM090294004</t>
  </si>
  <si>
    <t>RIVERA DIAZ, LUIS ALBERTO</t>
  </si>
  <si>
    <t>LM090290349</t>
  </si>
  <si>
    <t>ESPADIN FIGUEROA, ELIANA MERCEDES</t>
  </si>
  <si>
    <t>LM090280055</t>
  </si>
  <si>
    <t>VEGA IGUALADA, CARLOS</t>
  </si>
  <si>
    <t>LM090296491</t>
  </si>
  <si>
    <t>VALIENTE SANZ, JOAQUIN</t>
  </si>
  <si>
    <t>LM090314172</t>
  </si>
  <si>
    <t>LOPEZ GARCIA, JOSE</t>
  </si>
  <si>
    <t>LM090284679</t>
  </si>
  <si>
    <t>LM090276992</t>
  </si>
  <si>
    <t>RIVAS ALVAREZ, MARIA JULIA</t>
  </si>
  <si>
    <t>LM090269065</t>
  </si>
  <si>
    <t>RIVERA FLORES, DANIELA EUGENIA</t>
  </si>
  <si>
    <t>LM090280038</t>
  </si>
  <si>
    <t>ORTEGA MIQUEL DE ARANA, JULIA ORETO</t>
  </si>
  <si>
    <t>LM090281920</t>
  </si>
  <si>
    <t>MENOCAL , JUAN MANUEL</t>
  </si>
  <si>
    <t>LM090269092</t>
  </si>
  <si>
    <t>MARTINEZ ACERO, NEIL RONALD</t>
  </si>
  <si>
    <t>LM090274545</t>
  </si>
  <si>
    <t>FRANCO CARMONA, OSCAR EDGAR</t>
  </si>
  <si>
    <t>LM090305034</t>
  </si>
  <si>
    <t>ARILLA CASADO, JESUS</t>
  </si>
  <si>
    <t>LM090268414</t>
  </si>
  <si>
    <t>CUELLAR AGUILERA, PEDRO AMAURY</t>
  </si>
  <si>
    <t>LM090285324</t>
  </si>
  <si>
    <t>LM090266013</t>
  </si>
  <si>
    <t>DAVIDSON , RICHARD ALAN</t>
  </si>
  <si>
    <t>LM090271635</t>
  </si>
  <si>
    <t>CALDON , IAN BUCKLEY</t>
  </si>
  <si>
    <t>LM090267535</t>
  </si>
  <si>
    <t>BERTOLI DE BARTRA GARCIA, MARGARITA ELBA</t>
  </si>
  <si>
    <t>LM090273547</t>
  </si>
  <si>
    <t>LINARES QUESADA, MEYBI</t>
  </si>
  <si>
    <t>LM090281574</t>
  </si>
  <si>
    <t>LYON RIERA, JUAN ENRIQUE</t>
  </si>
  <si>
    <t>LM090290832</t>
  </si>
  <si>
    <t>LM090292378</t>
  </si>
  <si>
    <t>PERDOMO BETANCOURT, LUCY PAOLA</t>
  </si>
  <si>
    <t>LM090314152</t>
  </si>
  <si>
    <t>ROGERS , JAMES RICHARD</t>
  </si>
  <si>
    <t>LM090274741</t>
  </si>
  <si>
    <t>FANOLA ECHAGÜE, CARLOS ANTONIO</t>
  </si>
  <si>
    <t>LM090285739</t>
  </si>
  <si>
    <t>ABUSAID GRAÑA, ROWENA</t>
  </si>
  <si>
    <t>LM090270044</t>
  </si>
  <si>
    <t>POZO LLANES, JUAN RENE</t>
  </si>
  <si>
    <t>LM090272663</t>
  </si>
  <si>
    <t>Año 
Trámite</t>
  </si>
  <si>
    <t>MERTZ DE GRILLO, CARMEN NOHEMI</t>
  </si>
  <si>
    <t>ALEMÁN OROZCO, KATIA</t>
  </si>
  <si>
    <t>LM210110573</t>
  </si>
  <si>
    <t>LM210161208</t>
  </si>
  <si>
    <t>LM210164769</t>
  </si>
  <si>
    <t>LM210164773</t>
  </si>
  <si>
    <t>LM210164777</t>
  </si>
  <si>
    <t>LM210164793</t>
  </si>
  <si>
    <t>LM210164796</t>
  </si>
  <si>
    <t>LM210164807</t>
  </si>
  <si>
    <t>LM210165113</t>
  </si>
  <si>
    <t>LM210165121</t>
  </si>
  <si>
    <t>LM210161276</t>
  </si>
  <si>
    <t>LM210166249</t>
  </si>
  <si>
    <t>LM210167981</t>
  </si>
  <si>
    <t>LM210169101</t>
  </si>
  <si>
    <t>LM210172539</t>
  </si>
  <si>
    <t>LM210172541</t>
  </si>
  <si>
    <t>LM210176730</t>
  </si>
  <si>
    <t>LM210176733</t>
  </si>
  <si>
    <t>LM210180066</t>
  </si>
  <si>
    <t>LM210186637</t>
  </si>
  <si>
    <t>LM210186642</t>
  </si>
  <si>
    <t>LM210186644</t>
  </si>
  <si>
    <t>LM210192703</t>
  </si>
  <si>
    <t>LM210192706</t>
  </si>
  <si>
    <t>LM210192708</t>
  </si>
  <si>
    <t>LM210172167</t>
  </si>
  <si>
    <t>GARCIA MARTINEZ, MARIA EUGENIA</t>
  </si>
  <si>
    <t>LM210172205</t>
  </si>
  <si>
    <t>BALLESTER MENÉNDEZ, ARIANA</t>
  </si>
  <si>
    <t>LM210130363</t>
  </si>
  <si>
    <t>FIGUERA CHAURAN, YESENIA JOSEFINA</t>
  </si>
  <si>
    <t>LM210159439</t>
  </si>
  <si>
    <t>GOBRAN , AMIR HAKIM GEORGI</t>
  </si>
  <si>
    <t>LM210129680</t>
  </si>
  <si>
    <t>FONSECA ARIAS, OWY JOSE</t>
  </si>
  <si>
    <t>LM210131023</t>
  </si>
  <si>
    <t>HERNANDEZ HERNANDEZ, RICHARD ALEXANDER</t>
  </si>
  <si>
    <t>LM210144405</t>
  </si>
  <si>
    <t>LM210161218</t>
  </si>
  <si>
    <t>PÉREZ MARTÍNEZ, ALEJANDRO</t>
  </si>
  <si>
    <t>LM210178482</t>
  </si>
  <si>
    <t>BLANCO GUTIERREZ, MILEIDY GREGORIA</t>
  </si>
  <si>
    <t>LM210171683</t>
  </si>
  <si>
    <t>ALVAREZ AMAYA, JESSICA JANNETH</t>
  </si>
  <si>
    <t>LM210161238</t>
  </si>
  <si>
    <t>NUÑEZ , NEIDA JOSEFINA</t>
  </si>
  <si>
    <t>LM210161250</t>
  </si>
  <si>
    <t>QUIGLEY , JOHN</t>
  </si>
  <si>
    <t>LM210146520</t>
  </si>
  <si>
    <t>LUGO DE MESTANZA, MABEL EDILIA</t>
  </si>
  <si>
    <t>LM210199800</t>
  </si>
  <si>
    <t>LM210181308</t>
  </si>
  <si>
    <t>CHIRINOS GARCIA, MOISES FERNANDO RAMON</t>
  </si>
  <si>
    <t>LM210161201</t>
  </si>
  <si>
    <t>PRADO , MARIA ALEJANDRA</t>
  </si>
  <si>
    <t>LM210195775</t>
  </si>
  <si>
    <t>AGUILERA RAMIREZ, HENDRYS ALEXANDER NAZARETH</t>
  </si>
  <si>
    <t>LM210123850</t>
  </si>
  <si>
    <t>BORRE CHARRIS, CARLOS EDUARDO</t>
  </si>
  <si>
    <t>LM210178961</t>
  </si>
  <si>
    <t>MORALES CUELLAR DE BUSTILLOS, MARIA LILY</t>
  </si>
  <si>
    <t>LM210161186</t>
  </si>
  <si>
    <t>VILLANUEVA CONDORI, AMALIA</t>
  </si>
  <si>
    <t>LM210192841</t>
  </si>
  <si>
    <t>GUARDIA GONZALEZ, KIBIAN JOSUE</t>
  </si>
  <si>
    <t>LM210168338</t>
  </si>
  <si>
    <t>TORRES LEAL, ADOLFO LEON</t>
  </si>
  <si>
    <t>LM210161167</t>
  </si>
  <si>
    <t>LM210160966</t>
  </si>
  <si>
    <t>PEROZO GOMEZ, JUAN CARLOS</t>
  </si>
  <si>
    <t>LM210187319</t>
  </si>
  <si>
    <t>LOPEZ BRACHO, HEIDY JOHANA</t>
  </si>
  <si>
    <t>LM210172930</t>
  </si>
  <si>
    <t>RODARTE SANTOS, JESSICA MARISOL</t>
  </si>
  <si>
    <t>LM210130449</t>
  </si>
  <si>
    <t>PERNALETE OLIVARES, MICHAEL ALEXANDER</t>
  </si>
  <si>
    <t>LM210138323</t>
  </si>
  <si>
    <t>VALERO ALMARZA, GERMAN ALBERTO</t>
  </si>
  <si>
    <t>LM210198970</t>
  </si>
  <si>
    <t>RIVERA TOLA, IVAN RODRIGO</t>
  </si>
  <si>
    <t>LM210181154</t>
  </si>
  <si>
    <t>GONZALEZ DE MARQUEZ, ZAIDA ELENA</t>
  </si>
  <si>
    <t>LM210138091</t>
  </si>
  <si>
    <t>FLORES ZARRAGA, MIRIAM YOLANDA</t>
  </si>
  <si>
    <t>LM210194487</t>
  </si>
  <si>
    <t>JOVANOVIC , DEJAN</t>
  </si>
  <si>
    <t>LM210158001</t>
  </si>
  <si>
    <t>RAMIREZ DURAN, JOSE NOEL</t>
  </si>
  <si>
    <t>LM210191896</t>
  </si>
  <si>
    <t>NUÑEZ ROSARIO, WASCAR NATHANIEL</t>
  </si>
  <si>
    <t>LM210195415</t>
  </si>
  <si>
    <t>YILAR , SERVET</t>
  </si>
  <si>
    <t>LM210130361</t>
  </si>
  <si>
    <t>LOPEZ , GLENIS FAUSULY</t>
  </si>
  <si>
    <t>LM210201071</t>
  </si>
  <si>
    <t>ARISTIZABAL GIRALDO, NORA DE JESUS</t>
  </si>
  <si>
    <t>LM210142215</t>
  </si>
  <si>
    <t>ROMERO TERAN, AILY MARIANA</t>
  </si>
  <si>
    <t>LM210146517</t>
  </si>
  <si>
    <t>AZUAJE GARCIA, SERGIO JOSE</t>
  </si>
  <si>
    <t>LM210130358</t>
  </si>
  <si>
    <t>SOLIS FONSECA, FABIAN</t>
  </si>
  <si>
    <t>LM210172160</t>
  </si>
  <si>
    <t>SULEIMAN , RAWAND TARIQ MOHAMMAD</t>
  </si>
  <si>
    <t>LM210160880</t>
  </si>
  <si>
    <t>LM210159423</t>
  </si>
  <si>
    <t>ESPINOZA CORTEZ, LUIS FELIPE</t>
  </si>
  <si>
    <t>LM210197327</t>
  </si>
  <si>
    <t>VEGA VILLALOBOS, AMERICO JOSE</t>
  </si>
  <si>
    <t>LM210183361</t>
  </si>
  <si>
    <t>GONCALVES ARISPE, JUVENAL</t>
  </si>
  <si>
    <t>LM210178497</t>
  </si>
  <si>
    <t>PICADO ARCE, ANDREA MARIA</t>
  </si>
  <si>
    <t>LM210180403</t>
  </si>
  <si>
    <t>MALUCHE MONTIEL, ANGELICA MARIA</t>
  </si>
  <si>
    <t>LM210199225</t>
  </si>
  <si>
    <t>ARIAS PEÑA, CARLOS MAURICIO</t>
  </si>
  <si>
    <t>LM210114769</t>
  </si>
  <si>
    <t>BADER , SYED NAMAN</t>
  </si>
  <si>
    <t>LM210159432</t>
  </si>
  <si>
    <t>DIAZ RONDON, JOSE ISMAEL</t>
  </si>
  <si>
    <t>LM210171651</t>
  </si>
  <si>
    <t>MONTILLA CAMEJO, RAMON DE JESUS</t>
  </si>
  <si>
    <t>LM210199797</t>
  </si>
  <si>
    <t>MOHAMED , IBRAHIM RAMADAN IBRAHIM AHMED</t>
  </si>
  <si>
    <t>LM210168449</t>
  </si>
  <si>
    <t>ALZA PETRUZZELLA, DARWINS RAFAEL</t>
  </si>
  <si>
    <t>LM210194465</t>
  </si>
  <si>
    <t>ORANGE , PHILLIP JAMES</t>
  </si>
  <si>
    <t>LM210159409</t>
  </si>
  <si>
    <t>AUYADERMONT DE BENAVIDES, DANIS RAMONA YNOCENCIA</t>
  </si>
  <si>
    <t>LM210174071</t>
  </si>
  <si>
    <t>CAMARGO FIGUEROA, EVELYN ANDREINA</t>
  </si>
  <si>
    <t>LM210192908</t>
  </si>
  <si>
    <t>FERNANDEZ MIJARES, JOSE ANDRES</t>
  </si>
  <si>
    <t>LM210159420</t>
  </si>
  <si>
    <t>ROCHA CAMPOS, RUTH AWILDA</t>
  </si>
  <si>
    <t>LM210166944</t>
  </si>
  <si>
    <t>SAED , NAEL S T</t>
  </si>
  <si>
    <t>LM210126214</t>
  </si>
  <si>
    <t>SANTANA TORRES, SANDRA GUADALUPE</t>
  </si>
  <si>
    <t>LM210172198</t>
  </si>
  <si>
    <t>DIAZ PRIETO, MAYELA BETHMAR</t>
  </si>
  <si>
    <t>LM210192875</t>
  </si>
  <si>
    <t>GARCIA DIAZ, GABRIEL ALFONSO</t>
  </si>
  <si>
    <t>LM210137499</t>
  </si>
  <si>
    <t>SHARAN , UTSAV</t>
  </si>
  <si>
    <t>LM210180453</t>
  </si>
  <si>
    <t>MOORHOUSE , RACHEL MEREDITH</t>
  </si>
  <si>
    <t>LM210130360</t>
  </si>
  <si>
    <t>LM210178220</t>
  </si>
  <si>
    <t>AYAZ , LIAQAT ALI</t>
  </si>
  <si>
    <t>LM210172202</t>
  </si>
  <si>
    <t>DE CASTRO VILLANUEVA, ELIZABETH</t>
  </si>
  <si>
    <t>LM210147357</t>
  </si>
  <si>
    <t>SANTANA TORRES, YUNEISY</t>
  </si>
  <si>
    <t>LM210171675</t>
  </si>
  <si>
    <t>ARTEAGA VILLALONA, ABEL AZAM</t>
  </si>
  <si>
    <t>LM210193153</t>
  </si>
  <si>
    <t>LM210138289</t>
  </si>
  <si>
    <t>AGURTO MOREIRA, REIVEL ARMANDO</t>
  </si>
  <si>
    <t>LM210159231</t>
  </si>
  <si>
    <t>NORIEGA DIAZ, ABNER</t>
  </si>
  <si>
    <t>LM210172773</t>
  </si>
  <si>
    <t>AZUAJE MUÑOZ, WILSON ANTONIO</t>
  </si>
  <si>
    <t>LM210161212</t>
  </si>
  <si>
    <t>VASQUEZ GONZALEZ, MIGUEL ANGEL</t>
  </si>
  <si>
    <t>LM210171615</t>
  </si>
  <si>
    <t>BASTIDAS ARIAS, GABRIELA DEL VALLE</t>
  </si>
  <si>
    <t>LM210172172</t>
  </si>
  <si>
    <t>VAHERA , OLESYA</t>
  </si>
  <si>
    <t>LM210160818</t>
  </si>
  <si>
    <t>RIVERO DIAZ, CARLOS ALFREDO</t>
  </si>
  <si>
    <t>LM210138121</t>
  </si>
  <si>
    <t>MALTA DA SILVA, BRUNA KARLA</t>
  </si>
  <si>
    <t>LM210197322</t>
  </si>
  <si>
    <t>BALABALA JAVIER, KAREINA</t>
  </si>
  <si>
    <t>LM210167248</t>
  </si>
  <si>
    <t>PIÑANGO SOSA, ARLEN YOJAN</t>
  </si>
  <si>
    <t>LM210140326</t>
  </si>
  <si>
    <t>GIRALDO OSORIO, JEIMY JULIANA</t>
  </si>
  <si>
    <t>LM210171596</t>
  </si>
  <si>
    <t>GERMOSEN , JENNIFFER</t>
  </si>
  <si>
    <t>LM210172203</t>
  </si>
  <si>
    <t>SALAZAR GALARZA, VIVIANA CAROLINA</t>
  </si>
  <si>
    <t>LM210180401</t>
  </si>
  <si>
    <t>GIL GARCIA, JULIO CESAR</t>
  </si>
  <si>
    <t>LM210160803</t>
  </si>
  <si>
    <t>BERRIOS FERNANDEZ, JAVIER JOSE</t>
  </si>
  <si>
    <t>LM210146334</t>
  </si>
  <si>
    <t>FAJARDO BLANCO, MARIA GABRIELA</t>
  </si>
  <si>
    <t>LM210144834</t>
  </si>
  <si>
    <t>GUEVARA CAÑIZALES, MARY YULI</t>
  </si>
  <si>
    <t>LM210114780</t>
  </si>
  <si>
    <t>DA COSTA MEDINA, ENMA DEL ROSARIO</t>
  </si>
  <si>
    <t>LM210161177</t>
  </si>
  <si>
    <t>VILLEGAS LEAL, CARMEN CELINA</t>
  </si>
  <si>
    <t>LM210119674</t>
  </si>
  <si>
    <t>WETTEL , ROSELLIN MARIBEL</t>
  </si>
  <si>
    <t>LM210197342</t>
  </si>
  <si>
    <t>RODRIGUEZ HERNANDEZ, REYNER</t>
  </si>
  <si>
    <t>LM210161191</t>
  </si>
  <si>
    <t>SAMÓN IRSOLA, ERNESTO</t>
  </si>
  <si>
    <t>LM210161195</t>
  </si>
  <si>
    <t>GONZALEZ ACOSTA, RAFAEL ANTONIO</t>
  </si>
  <si>
    <t>LM210167169</t>
  </si>
  <si>
    <t>MILIEVA , VIKTORIIA</t>
  </si>
  <si>
    <t>LM210159441</t>
  </si>
  <si>
    <t>HERRERA LEAL, ANDREA PAOLA</t>
  </si>
  <si>
    <t>LM210190835</t>
  </si>
  <si>
    <t>ARIGITA VALLEJO, ANTONIO RAMON</t>
  </si>
  <si>
    <t>LM210164047</t>
  </si>
  <si>
    <t>CELIS GIRALDO, SEBASTIAN</t>
  </si>
  <si>
    <t>LM210152928</t>
  </si>
  <si>
    <t>SEN , MATIAS ERIC</t>
  </si>
  <si>
    <t>LM210171643</t>
  </si>
  <si>
    <t>GOMEZ GONZALEZ, VERONICA YSABEL</t>
  </si>
  <si>
    <t>LM210171705</t>
  </si>
  <si>
    <t>YEAGER , JOLINE MARTHA</t>
  </si>
  <si>
    <t>LM210197333</t>
  </si>
  <si>
    <t>BERLESE , SILVIA</t>
  </si>
  <si>
    <t>LM210190870</t>
  </si>
  <si>
    <t>VILLASMIL GARCIA, YUREIS DEL VALLE</t>
  </si>
  <si>
    <t>LM210122674</t>
  </si>
  <si>
    <t>ESIT , YUSUF</t>
  </si>
  <si>
    <t>LM210171633</t>
  </si>
  <si>
    <t>LOPEZ RUIZ, JESUS</t>
  </si>
  <si>
    <t>LM210159438</t>
  </si>
  <si>
    <t>LÓPEZ BERNAL, FRANCISCO AGUSTÍN</t>
  </si>
  <si>
    <t>LM210184693</t>
  </si>
  <si>
    <t>FONTAINE , BORIS JOSEPH HENRI</t>
  </si>
  <si>
    <t>LM210134948</t>
  </si>
  <si>
    <t>VALERA ARRIOJAS, NAILETH ANDREINA</t>
  </si>
  <si>
    <t>LM210173288</t>
  </si>
  <si>
    <t>BOHORQUEZ SUAREZ, SANDRA MILENA</t>
  </si>
  <si>
    <t>LM210194437</t>
  </si>
  <si>
    <t>PENOY , MÉLISSA</t>
  </si>
  <si>
    <t>LM210184986</t>
  </si>
  <si>
    <t>FAVASULI , SALVATORE</t>
  </si>
  <si>
    <t>LM210167476</t>
  </si>
  <si>
    <t>DANZAINE LAREZ, JENNIFER CAROLINA</t>
  </si>
  <si>
    <t>LM210192739</t>
  </si>
  <si>
    <t>NAVAS DE ALVA, YULIS FRANCISCA</t>
  </si>
  <si>
    <t>LM210166166</t>
  </si>
  <si>
    <t>LM210171873</t>
  </si>
  <si>
    <t>FELIZ RUBIO, MILQUELLA</t>
  </si>
  <si>
    <t>LM210130362</t>
  </si>
  <si>
    <t>TORRES NARANJO, YUDITH LEIDYS</t>
  </si>
  <si>
    <t>LM210200036</t>
  </si>
  <si>
    <t>MUJICA BOLIVAR, MIGUEL ANGEL</t>
  </si>
  <si>
    <t>LM210166450</t>
  </si>
  <si>
    <t>SANCHEZ LOPEZ, BEATRIZ ADRIANA</t>
  </si>
  <si>
    <t>LM210137624</t>
  </si>
  <si>
    <t>RIVAS SANCHEZ, SAUL ANTONIO</t>
  </si>
  <si>
    <t>LM210137572</t>
  </si>
  <si>
    <t>ALVAREZ , MARBELYS YELITZA</t>
  </si>
  <si>
    <t>LM210146519</t>
  </si>
  <si>
    <t>LM210168469</t>
  </si>
  <si>
    <t>ROQUE AMARO, YANELA</t>
  </si>
  <si>
    <t>LM210137287</t>
  </si>
  <si>
    <t>PERDOMO RONDON, HENYERMI JOSE</t>
  </si>
  <si>
    <t>LM210159424</t>
  </si>
  <si>
    <t>SUAREZ DE ZAPATA, YAJAIRA DEL CARMEN</t>
  </si>
  <si>
    <t>LM210173898</t>
  </si>
  <si>
    <t>BOZVELIEV , BORISLAV VALENTINOV</t>
  </si>
  <si>
    <t>LM210161229</t>
  </si>
  <si>
    <t>BOUCETTA , ADEL</t>
  </si>
  <si>
    <t>LM210157210</t>
  </si>
  <si>
    <t>LANZ , OLIVER DEMETRIO</t>
  </si>
  <si>
    <t>LM210180404</t>
  </si>
  <si>
    <t>ALANOCA VILELO, VERONICA</t>
  </si>
  <si>
    <t>Fecha 
Aud</t>
  </si>
  <si>
    <t>OROURKE , RYAN PATRICK</t>
  </si>
  <si>
    <t>DROSA DE PALOMINO, LUMEN MERCEDES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</si>
</sst>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"/>
    <numFmt numFmtId="165" formatCode="yyyy\-mm\-dd;@"/>
    <numFmt numFmtId="166" formatCode="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 Black"/>
      <family val="2"/>
    </font>
    <font>
      <sz val="9"/>
      <color theme="1"/>
      <name val="Arial Black"/>
      <family val="2"/>
    </font>
    <font>
      <sz val="11"/>
      <color theme="1"/>
      <name val="Arial Black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164" fontId="1" fillId="0" borderId="0" xfId="0" applyNumberFormat="1" applyFont="1"/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66" fontId="1" fillId="0" borderId="0" xfId="0" applyNumberFormat="1" applyFont="1" applyAlignment="1">
      <alignment horizontal="center"/>
    </xf>
    <xf numFmtId="165" fontId="1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 wrapText="1"/>
    </xf>
    <xf numFmtId="0" fontId="5" fillId="0" borderId="0" xfId="0" applyFont="1"/>
    <xf numFmtId="1" fontId="1" fillId="0" borderId="0" xfId="0" applyNumberFormat="1" applyFont="1" applyAlignment="1">
      <alignment horizontal="center"/>
    </xf>
    <xf numFmtId="0" fontId="1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65" fontId="1" fillId="3" borderId="0" xfId="0" applyNumberFormat="1" applyFont="1" applyFill="1" applyAlignment="1">
      <alignment horizontal="center"/>
    </xf>
    <xf numFmtId="0" fontId="6" fillId="4" borderId="0" xfId="0" applyFont="1" applyFill="1" applyAlignment="1">
      <alignment horizontal="left" wrapText="1"/>
    </xf>
  </cellXfs>
  <cellStyles count="1">
    <cellStyle name="Normal" xfId="0" builtinId="0"/>
  </cellStyles>
  <dxfs count="88">
    <dxf>
      <font>
        <b/>
        <i val="0"/>
        <color theme="0"/>
      </font>
      <fill>
        <patternFill>
          <bgColor rgb="FFFFC000"/>
        </patternFill>
      </fill>
      <border>
        <left style="dashed">
          <color auto="1"/>
        </left>
        <right style="dashed">
          <color auto="1"/>
        </right>
        <top style="dashed">
          <color auto="1"/>
        </top>
        <bottom style="dashed">
          <color auto="1"/>
        </bottom>
      </border>
    </dxf>
    <dxf>
      <font>
        <b/>
        <i val="0"/>
        <color theme="0"/>
      </font>
      <fill>
        <patternFill>
          <bgColor rgb="FF00B050"/>
        </patternFill>
      </fill>
      <border>
        <left style="dashed">
          <color auto="1"/>
        </left>
        <right style="dashed">
          <color auto="1"/>
        </right>
        <top style="dashed">
          <color auto="1"/>
        </top>
        <bottom style="dashed">
          <color auto="1"/>
        </bottom>
        <vertical/>
        <horizontal/>
      </border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  <border>
        <vertical/>
        <horizontal/>
      </border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  <border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Black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yyyy\-mm\-dd;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yyyy\-mm\-dd;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Black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0000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 Black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0000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 Black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17A0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378195</xdr:colOff>
      <xdr:row>0</xdr:row>
      <xdr:rowOff>218735</xdr:rowOff>
    </xdr:from>
    <xdr:to>
      <xdr:col>4</xdr:col>
      <xdr:colOff>742386</xdr:colOff>
      <xdr:row>1</xdr:row>
      <xdr:rowOff>159461</xdr:rowOff>
    </xdr:to>
    <xdr:sp macro="" textlink="">
      <xdr:nvSpPr>
        <xdr:cNvPr id="4" name="Flecha: pentágono 3">
          <a:extLst>
            <a:ext uri="{FF2B5EF4-FFF2-40B4-BE49-F238E27FC236}">
              <a16:creationId xmlns:a16="http://schemas.microsoft.com/office/drawing/2014/main" id="{B799D3BA-1520-470C-B2AA-90ED3B26B2C6}"/>
            </a:ext>
          </a:extLst>
        </xdr:cNvPr>
        <xdr:cNvSpPr/>
      </xdr:nvSpPr>
      <xdr:spPr>
        <a:xfrm>
          <a:off x="378195" y="218735"/>
          <a:ext cx="4398309" cy="669108"/>
        </a:xfrm>
        <a:prstGeom prst="homePlate">
          <a:avLst/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P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154078</xdr:colOff>
      <xdr:row>0</xdr:row>
      <xdr:rowOff>288770</xdr:rowOff>
    </xdr:from>
    <xdr:to>
      <xdr:col>1</xdr:col>
      <xdr:colOff>249329</xdr:colOff>
      <xdr:row>2</xdr:row>
      <xdr:rowOff>36012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9284FB0-E332-4DE5-A6F8-025DEB5E970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517" t="-187" b="-1"/>
        <a:stretch/>
      </xdr:blipFill>
      <xdr:spPr bwMode="auto">
        <a:xfrm>
          <a:off x="154078" y="288770"/>
          <a:ext cx="781611" cy="643713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B8C416B-A206-46AA-B3D4-1E25E9AAC627}" name="Tabla17" displayName="Tabla17" ref="A1:M938" totalsRowShown="0" headerRowDxfId="87" dataDxfId="86">
  <autoFilter ref="A1:M938" xr:uid="{57076E77-A7E9-40EE-BB95-F1B7A8909794}"/>
  <tableColumns count="13">
    <tableColumn id="1" xr3:uid="{7B06FDB1-5BCC-4817-88B8-52744A835F53}" name="N°" dataDxfId="85"/>
    <tableColumn id="13" xr3:uid="{8D0A4DA3-12A5-4BA9-959C-78B2F148D1C1}" name="JEFATURA ZONAL" dataDxfId="84"/>
    <tableColumn id="2" xr3:uid="{25B54D55-B066-431A-8C22-D7C10E2A5007}" name="EXPEDIENTE _x000a_ADMINISTRATIVO" dataDxfId="83"/>
    <tableColumn id="3" xr3:uid="{B837776F-4BE5-43FF-A0BE-CC7DDECA3CCA}" name="FECHA INICIO _x000a_TRÁMITE" dataDxfId="82"/>
    <tableColumn id="11" xr3:uid="{0DCEAC20-F7EE-4B6B-9001-8F016014D699}" name="AÑO_x000a_TRÁMITE" dataDxfId="81">
      <calculatedColumnFormula>+YEAR(Tabla17[[#This Row],[FECHA INICIO 
TRÁMITE]])</calculatedColumnFormula>
    </tableColumn>
    <tableColumn id="4" xr3:uid="{E2FBF7F6-E4EB-4FFA-B0EC-020E67E1D8C8}" name="FECHA ASIGNACIÓN _x000a_EXPEDIENTE" dataDxfId="80"/>
    <tableColumn id="5" xr3:uid="{BAA1A235-D6BA-47D0-B329-51A173978532}" name="ADMINISTRADO" dataDxfId="79"/>
    <tableColumn id="6" xr3:uid="{A6935681-0248-4D46-BD37-2475338A2444}" name="NACIONALIDAD" dataDxfId="78"/>
    <tableColumn id="7" xr3:uid="{FEF6ABB9-393D-4757-9FEA-3C5D06439D8A}" name="N° DOCUMENTO " dataDxfId="77"/>
    <tableColumn id="8" xr3:uid="{122F8A55-5CBF-497D-9F1B-9B2E80C543BB}" name="SUBTIPO" dataDxfId="76"/>
    <tableColumn id="9" xr3:uid="{84C23C3F-E0F1-4CE3-81E2-B3198E7895CD}" name="ESTADO_SDTM" dataDxfId="75"/>
    <tableColumn id="16" xr3:uid="{BA8B6D85-8774-4AAD-A4C7-07BBAA439894}" name="SUBESTADO_SDTM" dataDxfId="74"/>
    <tableColumn id="10" xr3:uid="{B6050588-3395-4B53-B13C-AAA56DFEE3CA}" name="ESTADO_SIMNAC" dataDxfId="73">
      <calculatedColumnFormula>+VLOOKUP(Tabla17[[#This Row],[EXPEDIENTE 
ADMINISTRATIVO]],Tabla14[[Numero
Trámite]:[Pais
Nac]],4,FALSE)</calculatedColumnFormula>
    </tableColumn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027F54-D955-4DC9-B44F-72598D7B5186}" name="Tabla1" displayName="Tabla1" ref="A1:N1424" totalsRowShown="0" headerRowDxfId="72" dataDxfId="71">
  <autoFilter ref="A1:N1424" xr:uid="{0164FF8A-C63E-4CB4-B26F-BE0BBCFC5DFB}">
    <filterColumn colId="13">
      <filters>
        <filter val="#N/D"/>
      </filters>
    </filterColumn>
  </autoFilter>
  <tableColumns count="14">
    <tableColumn id="1" xr3:uid="{7365C447-7FA9-4DB8-981F-5EF488B9D843}" name="N°" dataDxfId="70"/>
    <tableColumn id="13" xr3:uid="{6B6B418D-4319-40F7-8D35-50F59F9C7D8D}" name="JEFATURA ZONAL" dataDxfId="69"/>
    <tableColumn id="2" xr3:uid="{9D130571-C563-4BE8-8F60-BC306B3C2049}" name="EXPEDIENTE _x000a_ADMINISTRATIVO" dataDxfId="68"/>
    <tableColumn id="3" xr3:uid="{5D0E0DB0-F0EC-4DB1-9DCD-E3732AE24BF3}" name="FECHA INICIO _x000a_TRÁMITE" dataDxfId="67"/>
    <tableColumn id="11" xr3:uid="{DA09883A-0406-4073-ADBC-166DCD5899B6}" name="AÑO INICIO _x000a_TRÁMITE" dataDxfId="66">
      <calculatedColumnFormula>+YEAR(Tabla1[[#This Row],[FECHA INICIO 
TRÁMITE]])</calculatedColumnFormula>
    </tableColumn>
    <tableColumn id="4" xr3:uid="{46D37906-1545-42E6-83EC-BDD2A71475F4}" name="FECHA ASIGNACIÓN _x000a_EXPEDIENTE" dataDxfId="65"/>
    <tableColumn id="5" xr3:uid="{BC6BD68D-5012-4AC3-9EA4-13D2C2A51216}" name="ADMINISTRADO" dataDxfId="64"/>
    <tableColumn id="6" xr3:uid="{73CA203C-0220-4DA8-8170-4DE05A98264A}" name="NACIONALIDAD" dataDxfId="63"/>
    <tableColumn id="7" xr3:uid="{A64D3B91-2601-4D9D-9F80-468DA0E6A26E}" name="N° _x000a_DOCUMENTO " dataDxfId="62"/>
    <tableColumn id="8" xr3:uid="{8CA19171-7CAB-44FF-B839-E416571E0D1B}" name="SUBTIPO" dataDxfId="61"/>
    <tableColumn id="9" xr3:uid="{C8265BEF-9329-46B1-8BE1-4901AA07F768}" name="ESTADO _x000a_(SDTM)" dataDxfId="60"/>
    <tableColumn id="16" xr3:uid="{634F7DB7-27F2-40F8-A17B-0FC79675BCA1}" name="SUBESTADO_SDTM(Real)" dataDxfId="59"/>
    <tableColumn id="12" xr3:uid="{D249E796-3EFD-4D30-85A1-6807F176A4CE}" name="SUBESTADO_x000a_(SDTM)" dataDxfId="58"/>
    <tableColumn id="10" xr3:uid="{2C5A6977-DBAF-42A3-9867-B0D578A96D19}" name="ESTADO _x000a_(SIMNAC)" dataDxfId="57">
      <calculatedColumnFormula>+VLOOKUP(Tabla1[[#This Row],[EXPEDIENTE 
ADMINISTRATIVO]],Tabla14[[Numero
Trámite]:[Pais
Nac]],4,FALSE)</calculatedColumnFormula>
    </tableColumn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58DBB41-4158-42AD-8A77-4F66FD56976D}" name="Tabla46" displayName="Tabla46" ref="A1:G7" totalsRowShown="0" headerRowDxfId="56" dataDxfId="55">
  <autoFilter ref="A1:G7" xr:uid="{890EBD94-1317-43F6-B407-51C7E3480165}"/>
  <tableColumns count="7">
    <tableColumn id="1" xr3:uid="{D40782B3-0E85-4BEE-81D9-FB41E479677F}" name="Numero_Trámite" dataDxfId="54"/>
    <tableColumn id="2" xr3:uid="{F6D1DEAD-660A-49E2-9E94-0BD672EC201D}" name="Fecha_Tramite" dataDxfId="53">
      <calculatedColumnFormula>+VLOOKUP(Tabla46[[#This Row],[Numero_Trámite]],Tabla1[[EXPEDIENTE 
ADMINISTRATIVO]:[ESTADO 
(SIMNAC)]],2,FALSE)</calculatedColumnFormula>
    </tableColumn>
    <tableColumn id="3" xr3:uid="{4F577C11-B443-40B6-97ED-67B960271C06}" name="Tipo_Tramite" dataDxfId="52">
      <calculatedColumnFormula>+VLOOKUP(Tabla46[[#This Row],[Numero_Trámite]],Tabla1[[EXPEDIENTE 
ADMINISTRATIVO]:[ESTADO 
(SIMNAC)]],7,FALSE)</calculatedColumnFormula>
    </tableColumn>
    <tableColumn id="4" xr3:uid="{D742BA09-47A8-46C7-98C2-74C898746465}" name="Estado" dataDxfId="51">
      <calculatedColumnFormula>+VLOOKUP(Tabla46[[#This Row],[Numero_Trámite]],Tabla1[[EXPEDIENTE 
ADMINISTRATIVO]:[ESTADO 
(SIMNAC)]],8,FALSE)</calculatedColumnFormula>
    </tableColumn>
    <tableColumn id="6" xr3:uid="{CFDB69AD-352B-4D83-B0AC-C9A63656660C}" name="Dependencia" dataDxfId="50">
      <calculatedColumnFormula>+VLOOKUP(Tabla46[[#This Row],[Numero_Trámite]],Tabla1[[EXPEDIENTE 
ADMINISTRATIVO]:[ESTADO 
(SIMNAC)]],2,TRUE)</calculatedColumnFormula>
    </tableColumn>
    <tableColumn id="7" xr3:uid="{EBF4F000-BC09-4E48-8E1F-47B3574AB65E}" name="Administrado" dataDxfId="49">
      <calculatedColumnFormula>+VLOOKUP(Tabla46[[#This Row],[Numero_Trámite]],Tabla1[[EXPEDIENTE 
ADMINISTRATIVO]:[ESTADO 
(SIMNAC)]],4,FALSE)</calculatedColumnFormula>
    </tableColumn>
    <tableColumn id="10" xr3:uid="{C292E306-5AEC-4300-81F6-806F0A585386}" name="Pais_Nac" dataDxfId="48">
      <calculatedColumnFormula>+VLOOKUP(Tabla46[[#This Row],[Numero_Trámite]],Tabla1[[EXPEDIENTE 
ADMINISTRATIVO]:[ESTADO 
(SIMNAC)]],5,FALSE)</calculatedColumnFormula>
    </tableColumn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FEA93E-0278-4CAA-A5A5-83D81B3FDE36}" name="Tabla4" displayName="Tabla4" ref="A1:J7" totalsRowShown="0" headerRowDxfId="47" dataDxfId="46">
  <autoFilter ref="A1:J7" xr:uid="{890EBD94-1317-43F6-B407-51C7E3480165}"/>
  <tableColumns count="10">
    <tableColumn id="1" xr3:uid="{C084E73C-59DD-43E7-9345-F7EF26C48163}" name="Numero_Trámite" dataDxfId="45"/>
    <tableColumn id="2" xr3:uid="{4622456D-82CA-46A1-9E5C-F647338EE6A6}" name="Fecha_Tramite" dataDxfId="44"/>
    <tableColumn id="3" xr3:uid="{A6898C40-63B1-44DC-B87B-2DA290D663DC}" name="Tipo_Tramite" dataDxfId="43"/>
    <tableColumn id="4" xr3:uid="{E03EED3C-046A-431A-8C2B-2624BD010A62}" name="Culminado" dataDxfId="42"/>
    <tableColumn id="5" xr3:uid="{9C5A5A73-247D-4BB8-B9DE-387D9973EF63}" name="Fecha_Aud" dataDxfId="41"/>
    <tableColumn id="6" xr3:uid="{683548AA-9829-4B18-849A-7825EB36F7E2}" name="Dependencia" dataDxfId="40"/>
    <tableColumn id="7" xr3:uid="{473742B0-6173-4A97-B2DE-FD6E96E78462}" name="Administrado" dataDxfId="39"/>
    <tableColumn id="8" xr3:uid="{B6C3B346-DA8C-4FD3-8DDC-6A33A31B09FF}" name="Sexo," dataDxfId="38"/>
    <tableColumn id="9" xr3:uid="{FEAAB363-7079-4D86-94C0-02315CF33D13}" name="Fec_Nacimiento," dataDxfId="37"/>
    <tableColumn id="10" xr3:uid="{035652C7-4418-4940-BE40-6540355AE317}" name="Pais_Nac" dataDxfId="36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17C3E0-56F0-4F60-9327-5F5AB101FD9E}" name="Tabla14" displayName="Tabla14" ref="A1:L9209" totalsRowShown="0" headerRowDxfId="35" dataDxfId="34">
  <tableColumns count="12">
    <tableColumn id="1" xr3:uid="{88BB75F5-3E2C-4796-AA6A-D10BB2657E87}" name="N°" dataDxfId="33"/>
    <tableColumn id="11" xr3:uid="{C723B4EF-7D48-4E44-93D6-63F482D18A62}" name="Numero_x000a_Trámite" dataDxfId="32"/>
    <tableColumn id="2" xr3:uid="{50E47A5C-A2BB-4BC9-BAA2-C70473D3C519}" name="Fecha_x000a_Trámite" dataDxfId="31"/>
    <tableColumn id="13" xr3:uid="{4A89E397-E542-4FBC-9344-3580CC104424}" name="Año _x000a_Trámite" dataDxfId="30">
      <calculatedColumnFormula>+YEAR(Tabla14[[#This Row],[Fecha
Trámite]])</calculatedColumnFormula>
    </tableColumn>
    <tableColumn id="3" xr3:uid="{5EF1D3AB-A697-487D-A3CC-73703C655FCD}" name="Tipo_x000a_Trámite" dataDxfId="29"/>
    <tableColumn id="4" xr3:uid="{5CCE8E0F-449B-406C-A1AA-3616A71EA0D1}" name="Estado _x000a_Trámite" dataDxfId="28"/>
    <tableColumn id="5" xr3:uid="{F128878A-0748-46D3-82E3-3F0583AA5BB0}" name="Etapa _x000a_Actual" dataDxfId="27"/>
    <tableColumn id="6" xr3:uid="{1C9D909E-1188-43E9-8B9A-F08C835B1404}" name="Fecha _x000a_Aprobación" dataDxfId="26"/>
    <tableColumn id="7" xr3:uid="{743BF72D-C7C5-42B3-A96C-24B5FAA977A0}" name="Dependencia" dataDxfId="25"/>
    <tableColumn id="8" xr3:uid="{5191B645-02CD-44D9-AF31-307635D1CBE2}" name="Administrado" dataDxfId="24"/>
    <tableColumn id="9" xr3:uid="{6F200503-0589-475B-80D7-1A2849EC7104}" name="Sexo" dataDxfId="23"/>
    <tableColumn id="10" xr3:uid="{86E6274F-D396-43CB-A3EB-D11842814284}" name="Pais_x000a_Nac" dataDxfId="22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8533459-C33D-4472-98BC-A544ABB32580}" name="Tabla1419" displayName="Tabla1419" ref="A4:L1266" totalsRowShown="0" headerRowDxfId="21" dataDxfId="20">
  <autoFilter ref="A4:L1266" xr:uid="{98533459-C33D-4472-98BC-A544ABB32580}"/>
  <tableColumns count="12">
    <tableColumn id="1" xr3:uid="{40B5E8D0-018A-4D24-A682-53C095F05A94}" name="N°" dataDxfId="19"/>
    <tableColumn id="11" xr3:uid="{62E913D4-2E3F-490C-99BA-3187FE4F1C9D}" name="Numero_x000a_Trámite" dataDxfId="18"/>
    <tableColumn id="2" xr3:uid="{8A8670CA-9E13-4166-A57C-77E4EA3B9061}" name="Fecha_x000a_Trámite" dataDxfId="17"/>
    <tableColumn id="13" xr3:uid="{01E7B0F4-03E4-4E54-91B8-C0758A4D5AD9}" name="Año _x000a_Trámite" dataDxfId="16"/>
    <tableColumn id="3" xr3:uid="{C6D47796-EBFA-4399-8FB1-3158F2DAF37F}" name="Tipo_x000a_Trámite" dataDxfId="15"/>
    <tableColumn id="4" xr3:uid="{A73DB61A-79B5-4C32-922E-6B24F9C18A0A}" name="Estado _x000a_Trámite" dataDxfId="14"/>
    <tableColumn id="5" xr3:uid="{87115929-2430-485F-B173-067B17D36104}" name="Etapa _x000a_Actual" dataDxfId="13"/>
    <tableColumn id="6" xr3:uid="{BE839EFA-1370-4D95-BB3E-C6D2449AE28B}" name="Fecha _x000a_Aud" dataDxfId="12"/>
    <tableColumn id="7" xr3:uid="{F5BF0EF3-039D-43A2-8460-7B9B2A7E60AC}" name="Dependencia" dataDxfId="11"/>
    <tableColumn id="8" xr3:uid="{89E7957F-5EC4-43AF-A122-53C6CFA05F25}" name="Administrado" dataDxfId="10"/>
    <tableColumn id="9" xr3:uid="{989A35BC-728A-48AB-817C-D67E35F059AE}" name="Sexo" dataDxfId="9"/>
    <tableColumn id="10" xr3:uid="{4F089E52-0827-4041-82F3-64F8254A3B1F}" name="Pais_x000a_Nac" dataDxfId="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92AEBB-44FC-4A7C-A7A4-9535E6812BE0}" name="Tabla2" displayName="Tabla2" ref="A1:C485" totalsRowShown="0" headerRowDxfId="7">
  <autoFilter ref="A1:C485" xr:uid="{64CA1489-D8F4-4A9A-80A4-1331D10D1A7B}"/>
  <tableColumns count="3">
    <tableColumn id="1" xr3:uid="{683C1B4F-8278-4A6B-99E7-9423F24A872E}" name="N°"/>
    <tableColumn id="3" xr3:uid="{360D8B6B-4A30-4D39-A607-2DC64C278A6B}" name="Prefijo_Dependencia" dataDxfId="6"/>
    <tableColumn id="2" xr3:uid="{98BF9931-4E07-4C1B-BDB5-3D585F870A60}" name="Nombre_Dependenci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6B8C-AC25-4AA8-89B1-3BA4470CC222}">
  <dimension ref="A1:M938"/>
  <sheetViews>
    <sheetView topLeftCell="D1" zoomScale="70" zoomScaleNormal="70" workbookViewId="0">
      <pane ySplit="1" topLeftCell="A2" activePane="bottomLeft" state="frozen"/>
      <selection pane="bottomLeft" activeCell="G13" sqref="G13"/>
    </sheetView>
  </sheetViews>
  <sheetFormatPr baseColWidth="10" defaultRowHeight="15" x14ac:dyDescent="0.25"/>
  <cols>
    <col min="1" max="1" width="7.42578125" bestFit="1" customWidth="1"/>
    <col min="2" max="2" width="22.5703125" customWidth="1"/>
    <col min="3" max="3" width="20.140625" style="3" customWidth="1"/>
    <col min="4" max="4" width="18.140625" style="3" customWidth="1"/>
    <col min="5" max="5" width="10.85546875" style="3" customWidth="1"/>
    <col min="6" max="6" width="21.140625" style="3" customWidth="1"/>
    <col min="7" max="7" width="24.7109375" style="10" customWidth="1"/>
    <col min="8" max="8" width="19.28515625" customWidth="1"/>
    <col min="9" max="9" width="16.140625" style="3" customWidth="1"/>
    <col min="10" max="10" width="24.140625" style="8" customWidth="1"/>
    <col min="11" max="11" width="21.42578125" customWidth="1"/>
    <col min="12" max="12" width="25.7109375" customWidth="1"/>
    <col min="13" max="13" width="23" style="8" customWidth="1"/>
    <col min="14" max="14" width="28.28515625" customWidth="1"/>
  </cols>
  <sheetData>
    <row r="1" spans="1:13" s="19" customFormat="1" ht="33" customHeight="1" x14ac:dyDescent="0.2">
      <c r="A1" s="16" t="s">
        <v>0</v>
      </c>
      <c r="B1" s="16" t="s">
        <v>1658</v>
      </c>
      <c r="C1" s="17" t="s">
        <v>1656</v>
      </c>
      <c r="D1" s="17" t="s">
        <v>1657</v>
      </c>
      <c r="E1" s="17" t="s">
        <v>21167</v>
      </c>
      <c r="F1" s="18" t="s">
        <v>21165</v>
      </c>
      <c r="G1" s="16" t="s">
        <v>1</v>
      </c>
      <c r="H1" s="16" t="s">
        <v>2</v>
      </c>
      <c r="I1" s="16" t="s">
        <v>3</v>
      </c>
      <c r="J1" s="16" t="s">
        <v>4</v>
      </c>
      <c r="K1" s="16" t="s">
        <v>21163</v>
      </c>
      <c r="L1" s="16" t="s">
        <v>21164</v>
      </c>
      <c r="M1" s="16" t="s">
        <v>21162</v>
      </c>
    </row>
    <row r="2" spans="1:13" x14ac:dyDescent="0.25">
      <c r="A2" s="5">
        <v>1</v>
      </c>
      <c r="B2" s="9" t="s">
        <v>4041</v>
      </c>
      <c r="C2" s="2" t="s">
        <v>11</v>
      </c>
      <c r="D2" s="4">
        <v>43853</v>
      </c>
      <c r="E2" s="20">
        <f>+YEAR(Tabla17[[#This Row],[FECHA INICIO 
TRÁMITE]])</f>
        <v>2020</v>
      </c>
      <c r="F2" s="4" t="s">
        <v>3965</v>
      </c>
      <c r="G2" s="1" t="s">
        <v>13</v>
      </c>
      <c r="H2" s="2" t="s">
        <v>14</v>
      </c>
      <c r="I2" s="7" t="s">
        <v>15</v>
      </c>
      <c r="J2" s="1" t="s">
        <v>16</v>
      </c>
      <c r="K2" s="2" t="s">
        <v>17</v>
      </c>
      <c r="L2" s="7" t="s">
        <v>18</v>
      </c>
      <c r="M2" s="2" t="str">
        <f>+VLOOKUP(Tabla17[[#This Row],[EXPEDIENTE 
ADMINISTRATIVO]],Tabla14[[Numero
Trámite]:[Pais
Nac]],4,FALSE)</f>
        <v>INS PERUANO POR MATRIMONIO</v>
      </c>
    </row>
    <row r="3" spans="1:13" x14ac:dyDescent="0.25">
      <c r="A3" s="5">
        <v>2</v>
      </c>
      <c r="B3" s="9" t="s">
        <v>4041</v>
      </c>
      <c r="C3" s="2" t="s">
        <v>19</v>
      </c>
      <c r="D3" s="4">
        <v>44137</v>
      </c>
      <c r="E3" s="20">
        <f>+YEAR(Tabla17[[#This Row],[FECHA INICIO 
TRÁMITE]])</f>
        <v>2020</v>
      </c>
      <c r="F3" s="4">
        <v>44183</v>
      </c>
      <c r="G3" s="1" t="s">
        <v>20</v>
      </c>
      <c r="H3" s="2" t="s">
        <v>21</v>
      </c>
      <c r="I3" s="7" t="s">
        <v>22</v>
      </c>
      <c r="J3" s="1" t="s">
        <v>16</v>
      </c>
      <c r="K3" s="2" t="s">
        <v>17</v>
      </c>
      <c r="L3" s="7" t="s">
        <v>18</v>
      </c>
      <c r="M3" s="2" t="str">
        <f>+VLOOKUP(Tabla17[[#This Row],[EXPEDIENTE 
ADMINISTRATIVO]],Tabla14[[Numero
Trámite]:[Pais
Nac]],4,FALSE)</f>
        <v>INS PERUANO POR MATRIMONIO</v>
      </c>
    </row>
    <row r="4" spans="1:13" x14ac:dyDescent="0.25">
      <c r="A4" s="5">
        <v>3</v>
      </c>
      <c r="B4" s="9" t="s">
        <v>4041</v>
      </c>
      <c r="C4" s="2" t="s">
        <v>23</v>
      </c>
      <c r="D4" s="4">
        <v>43635</v>
      </c>
      <c r="E4" s="20">
        <f>+YEAR(Tabla17[[#This Row],[FECHA INICIO 
TRÁMITE]])</f>
        <v>2019</v>
      </c>
      <c r="F4" s="4">
        <v>43872</v>
      </c>
      <c r="G4" s="1" t="s">
        <v>24</v>
      </c>
      <c r="H4" s="2" t="s">
        <v>25</v>
      </c>
      <c r="I4" s="7" t="s">
        <v>26</v>
      </c>
      <c r="J4" s="1" t="s">
        <v>16</v>
      </c>
      <c r="K4" s="2" t="s">
        <v>17</v>
      </c>
      <c r="L4" s="7" t="s">
        <v>18</v>
      </c>
      <c r="M4" s="2" t="str">
        <f>+VLOOKUP(Tabla17[[#This Row],[EXPEDIENTE 
ADMINISTRATIVO]],Tabla14[[Numero
Trámite]:[Pais
Nac]],4,FALSE)</f>
        <v>INS PERUANO POR MATRIMONIO</v>
      </c>
    </row>
    <row r="5" spans="1:13" x14ac:dyDescent="0.25">
      <c r="A5" s="5">
        <v>4</v>
      </c>
      <c r="B5" s="9" t="s">
        <v>4041</v>
      </c>
      <c r="C5" s="2" t="s">
        <v>27</v>
      </c>
      <c r="D5" s="4">
        <v>43624</v>
      </c>
      <c r="E5" s="20">
        <f>+YEAR(Tabla17[[#This Row],[FECHA INICIO 
TRÁMITE]])</f>
        <v>2019</v>
      </c>
      <c r="F5" s="4">
        <v>43899</v>
      </c>
      <c r="G5" s="1" t="s">
        <v>28</v>
      </c>
      <c r="H5" s="2" t="s">
        <v>25</v>
      </c>
      <c r="I5" s="7" t="s">
        <v>29</v>
      </c>
      <c r="J5" s="1" t="s">
        <v>16</v>
      </c>
      <c r="K5" s="2" t="s">
        <v>17</v>
      </c>
      <c r="L5" s="7" t="s">
        <v>18</v>
      </c>
      <c r="M5" s="2" t="str">
        <f>+VLOOKUP(Tabla17[[#This Row],[EXPEDIENTE 
ADMINISTRATIVO]],Tabla14[[Numero
Trámite]:[Pais
Nac]],4,FALSE)</f>
        <v>INS PERUANO POR MATRIMONIO</v>
      </c>
    </row>
    <row r="6" spans="1:13" x14ac:dyDescent="0.25">
      <c r="A6" s="5">
        <v>5</v>
      </c>
      <c r="B6" s="9" t="s">
        <v>4041</v>
      </c>
      <c r="C6" s="2" t="s">
        <v>30</v>
      </c>
      <c r="D6" s="4">
        <v>43656</v>
      </c>
      <c r="E6" s="20">
        <f>+YEAR(Tabla17[[#This Row],[FECHA INICIO 
TRÁMITE]])</f>
        <v>2019</v>
      </c>
      <c r="F6" s="4">
        <v>44106</v>
      </c>
      <c r="G6" s="1" t="s">
        <v>31</v>
      </c>
      <c r="H6" s="2" t="s">
        <v>25</v>
      </c>
      <c r="I6" s="7" t="s">
        <v>32</v>
      </c>
      <c r="J6" s="1" t="s">
        <v>16</v>
      </c>
      <c r="K6" s="2" t="s">
        <v>17</v>
      </c>
      <c r="L6" s="7" t="s">
        <v>18</v>
      </c>
      <c r="M6" s="2" t="str">
        <f>+VLOOKUP(Tabla17[[#This Row],[EXPEDIENTE 
ADMINISTRATIVO]],Tabla14[[Numero
Trámite]:[Pais
Nac]],4,FALSE)</f>
        <v>INS PERUANO POR MATRIMONIO</v>
      </c>
    </row>
    <row r="7" spans="1:13" x14ac:dyDescent="0.25">
      <c r="A7" s="5">
        <v>6</v>
      </c>
      <c r="B7" s="9" t="s">
        <v>4041</v>
      </c>
      <c r="C7" s="2" t="s">
        <v>33</v>
      </c>
      <c r="D7" s="4">
        <v>43923</v>
      </c>
      <c r="E7" s="20">
        <f>+YEAR(Tabla17[[#This Row],[FECHA INICIO 
TRÁMITE]])</f>
        <v>2020</v>
      </c>
      <c r="F7" s="4">
        <v>44106</v>
      </c>
      <c r="G7" s="1" t="s">
        <v>34</v>
      </c>
      <c r="H7" s="2" t="s">
        <v>35</v>
      </c>
      <c r="I7" s="7" t="s">
        <v>36</v>
      </c>
      <c r="J7" s="1" t="s">
        <v>16</v>
      </c>
      <c r="K7" s="2" t="s">
        <v>17</v>
      </c>
      <c r="L7" s="7" t="s">
        <v>18</v>
      </c>
      <c r="M7" s="2" t="str">
        <f>+VLOOKUP(Tabla17[[#This Row],[EXPEDIENTE 
ADMINISTRATIVO]],Tabla14[[Numero
Trámite]:[Pais
Nac]],4,FALSE)</f>
        <v>INS PERUANO POR MATRIMONIO</v>
      </c>
    </row>
    <row r="8" spans="1:13" x14ac:dyDescent="0.25">
      <c r="A8" s="5">
        <v>7</v>
      </c>
      <c r="B8" s="9" t="s">
        <v>4041</v>
      </c>
      <c r="C8" s="2" t="s">
        <v>37</v>
      </c>
      <c r="D8" s="4">
        <v>43539</v>
      </c>
      <c r="E8" s="20">
        <f>+YEAR(Tabla17[[#This Row],[FECHA INICIO 
TRÁMITE]])</f>
        <v>2019</v>
      </c>
      <c r="F8" s="4">
        <v>44106</v>
      </c>
      <c r="G8" s="1" t="s">
        <v>38</v>
      </c>
      <c r="H8" s="2" t="s">
        <v>39</v>
      </c>
      <c r="I8" s="7" t="s">
        <v>40</v>
      </c>
      <c r="J8" s="1" t="s">
        <v>16</v>
      </c>
      <c r="K8" s="2" t="s">
        <v>17</v>
      </c>
      <c r="L8" s="7" t="s">
        <v>18</v>
      </c>
      <c r="M8" s="2" t="str">
        <f>+VLOOKUP(Tabla17[[#This Row],[EXPEDIENTE 
ADMINISTRATIVO]],Tabla14[[Numero
Trámite]:[Pais
Nac]],4,FALSE)</f>
        <v>INS PERUANO POR MATRIMONIO</v>
      </c>
    </row>
    <row r="9" spans="1:13" x14ac:dyDescent="0.25">
      <c r="A9" s="5">
        <v>8</v>
      </c>
      <c r="B9" s="9" t="s">
        <v>4041</v>
      </c>
      <c r="C9" s="2" t="s">
        <v>41</v>
      </c>
      <c r="D9" s="4">
        <v>44097</v>
      </c>
      <c r="E9" s="20">
        <f>+YEAR(Tabla17[[#This Row],[FECHA INICIO 
TRÁMITE]])</f>
        <v>2020</v>
      </c>
      <c r="F9" s="4">
        <v>44166</v>
      </c>
      <c r="G9" s="1" t="s">
        <v>42</v>
      </c>
      <c r="H9" s="2" t="s">
        <v>43</v>
      </c>
      <c r="I9" s="7" t="s">
        <v>44</v>
      </c>
      <c r="J9" s="1" t="s">
        <v>16</v>
      </c>
      <c r="K9" s="2" t="s">
        <v>17</v>
      </c>
      <c r="L9" s="7" t="s">
        <v>18</v>
      </c>
      <c r="M9" s="2" t="str">
        <f>+VLOOKUP(Tabla17[[#This Row],[EXPEDIENTE 
ADMINISTRATIVO]],Tabla14[[Numero
Trámite]:[Pais
Nac]],4,FALSE)</f>
        <v>INS PERUANO POR MATRIMONIO</v>
      </c>
    </row>
    <row r="10" spans="1:13" x14ac:dyDescent="0.25">
      <c r="A10" s="5">
        <v>9</v>
      </c>
      <c r="B10" s="9" t="s">
        <v>4041</v>
      </c>
      <c r="C10" s="2" t="s">
        <v>45</v>
      </c>
      <c r="D10" s="4">
        <v>44098</v>
      </c>
      <c r="E10" s="20">
        <f>+YEAR(Tabla17[[#This Row],[FECHA INICIO 
TRÁMITE]])</f>
        <v>2020</v>
      </c>
      <c r="F10" s="4" t="s">
        <v>3965</v>
      </c>
      <c r="G10" s="1" t="s">
        <v>46</v>
      </c>
      <c r="H10" s="2" t="s">
        <v>47</v>
      </c>
      <c r="I10" s="7" t="s">
        <v>48</v>
      </c>
      <c r="J10" s="1" t="s">
        <v>16</v>
      </c>
      <c r="K10" s="2" t="s">
        <v>17</v>
      </c>
      <c r="L10" s="7" t="s">
        <v>49</v>
      </c>
      <c r="M10" s="2" t="str">
        <f>+VLOOKUP(Tabla17[[#This Row],[EXPEDIENTE 
ADMINISTRATIVO]],Tabla14[[Numero
Trámite]:[Pais
Nac]],4,FALSE)</f>
        <v>INS PERUANO POR MATRIMONIO</v>
      </c>
    </row>
    <row r="11" spans="1:13" x14ac:dyDescent="0.25">
      <c r="A11" s="5">
        <v>10</v>
      </c>
      <c r="B11" s="9" t="s">
        <v>4041</v>
      </c>
      <c r="C11" s="2" t="s">
        <v>57</v>
      </c>
      <c r="D11" s="4">
        <v>44103</v>
      </c>
      <c r="E11" s="20">
        <f>+YEAR(Tabla17[[#This Row],[FECHA INICIO 
TRÁMITE]])</f>
        <v>2020</v>
      </c>
      <c r="F11" s="4">
        <v>44210</v>
      </c>
      <c r="G11" s="1" t="s">
        <v>58</v>
      </c>
      <c r="H11" s="2" t="s">
        <v>59</v>
      </c>
      <c r="I11" s="7" t="s">
        <v>60</v>
      </c>
      <c r="J11" s="1" t="s">
        <v>16</v>
      </c>
      <c r="K11" s="2" t="s">
        <v>17</v>
      </c>
      <c r="L11" s="7" t="s">
        <v>61</v>
      </c>
      <c r="M11" s="2" t="str">
        <f>+VLOOKUP(Tabla17[[#This Row],[EXPEDIENTE 
ADMINISTRATIVO]],Tabla14[[Numero
Trámite]:[Pais
Nac]],4,FALSE)</f>
        <v>INS PERUANO POR MATRIMONIO</v>
      </c>
    </row>
    <row r="12" spans="1:13" x14ac:dyDescent="0.25">
      <c r="A12" s="5">
        <v>11</v>
      </c>
      <c r="B12" s="9" t="s">
        <v>4041</v>
      </c>
      <c r="C12" s="2" t="s">
        <v>66</v>
      </c>
      <c r="D12" s="4">
        <v>43903</v>
      </c>
      <c r="E12" s="20">
        <f>+YEAR(Tabla17[[#This Row],[FECHA INICIO 
TRÁMITE]])</f>
        <v>2020</v>
      </c>
      <c r="F12" s="4">
        <v>44211</v>
      </c>
      <c r="G12" s="1" t="s">
        <v>67</v>
      </c>
      <c r="H12" s="2" t="s">
        <v>14</v>
      </c>
      <c r="I12" s="7" t="s">
        <v>68</v>
      </c>
      <c r="J12" s="1" t="s">
        <v>16</v>
      </c>
      <c r="K12" s="2" t="s">
        <v>17</v>
      </c>
      <c r="L12" s="7" t="s">
        <v>49</v>
      </c>
      <c r="M12" s="2" t="str">
        <f>+VLOOKUP(Tabla17[[#This Row],[EXPEDIENTE 
ADMINISTRATIVO]],Tabla14[[Numero
Trámite]:[Pais
Nac]],4,FALSE)</f>
        <v>INS PERUANO POR MATRIMONIO</v>
      </c>
    </row>
    <row r="13" spans="1:13" x14ac:dyDescent="0.25">
      <c r="A13" s="5">
        <v>12</v>
      </c>
      <c r="B13" s="9" t="s">
        <v>4041</v>
      </c>
      <c r="C13" s="2" t="s">
        <v>222</v>
      </c>
      <c r="D13" s="4">
        <v>43788</v>
      </c>
      <c r="E13" s="20">
        <f>+YEAR(Tabla17[[#This Row],[FECHA INICIO 
TRÁMITE]])</f>
        <v>2019</v>
      </c>
      <c r="F13" s="4" t="s">
        <v>3965</v>
      </c>
      <c r="G13" s="1" t="s">
        <v>223</v>
      </c>
      <c r="H13" s="2" t="s">
        <v>77</v>
      </c>
      <c r="I13" s="7" t="s">
        <v>224</v>
      </c>
      <c r="J13" s="1" t="s">
        <v>16</v>
      </c>
      <c r="K13" s="2" t="s">
        <v>17</v>
      </c>
      <c r="L13" s="7" t="s">
        <v>49</v>
      </c>
      <c r="M13" s="2" t="str">
        <f>+VLOOKUP(Tabla17[[#This Row],[EXPEDIENTE 
ADMINISTRATIVO]],Tabla14[[Numero
Trámite]:[Pais
Nac]],4,FALSE)</f>
        <v>INS PERUANO POR MATRIMONIO</v>
      </c>
    </row>
    <row r="14" spans="1:13" x14ac:dyDescent="0.25">
      <c r="A14" s="5">
        <v>13</v>
      </c>
      <c r="B14" s="9" t="s">
        <v>4041</v>
      </c>
      <c r="C14" s="2" t="s">
        <v>641</v>
      </c>
      <c r="D14" s="4">
        <v>43635</v>
      </c>
      <c r="E14" s="20">
        <f>+YEAR(Tabla17[[#This Row],[FECHA INICIO 
TRÁMITE]])</f>
        <v>2019</v>
      </c>
      <c r="F14" s="4" t="s">
        <v>3965</v>
      </c>
      <c r="G14" s="1" t="s">
        <v>642</v>
      </c>
      <c r="H14" s="2" t="s">
        <v>25</v>
      </c>
      <c r="I14" s="7" t="s">
        <v>643</v>
      </c>
      <c r="J14" s="1" t="s">
        <v>16</v>
      </c>
      <c r="K14" s="2" t="s">
        <v>17</v>
      </c>
      <c r="L14" s="7" t="s">
        <v>61</v>
      </c>
      <c r="M14" s="2" t="str">
        <f>+VLOOKUP(Tabla17[[#This Row],[EXPEDIENTE 
ADMINISTRATIVO]],Tabla14[[Numero
Trámite]:[Pais
Nac]],4,FALSE)</f>
        <v>INS PERUANO POR MATRIMONIO</v>
      </c>
    </row>
    <row r="15" spans="1:13" x14ac:dyDescent="0.25">
      <c r="A15" s="5">
        <v>14</v>
      </c>
      <c r="B15" s="9" t="s">
        <v>3965</v>
      </c>
      <c r="C15" s="2" t="s">
        <v>15211</v>
      </c>
      <c r="D15" s="4" t="s">
        <v>3965</v>
      </c>
      <c r="E15" s="20" t="s">
        <v>3965</v>
      </c>
      <c r="F15" s="4"/>
      <c r="G15" s="1" t="s">
        <v>789</v>
      </c>
      <c r="H15" s="2" t="s">
        <v>25</v>
      </c>
      <c r="I15" s="7" t="s">
        <v>790</v>
      </c>
      <c r="J15" s="1" t="s">
        <v>16</v>
      </c>
      <c r="K15" s="2" t="s">
        <v>17</v>
      </c>
      <c r="L15" s="7" t="s">
        <v>18</v>
      </c>
      <c r="M15" s="2" t="e">
        <f>+VLOOKUP(Tabla17[[#This Row],[EXPEDIENTE 
ADMINISTRATIVO]],Tabla14[[Numero
Trámite]:[Pais
Nac]],4,FALSE)</f>
        <v>#N/A</v>
      </c>
    </row>
    <row r="16" spans="1:13" x14ac:dyDescent="0.25">
      <c r="A16" s="5">
        <v>15</v>
      </c>
      <c r="B16" s="9" t="s">
        <v>4041</v>
      </c>
      <c r="C16" s="2" t="s">
        <v>969</v>
      </c>
      <c r="D16" s="4" t="s">
        <v>3965</v>
      </c>
      <c r="E16" s="20">
        <v>2019</v>
      </c>
      <c r="F16" s="4" t="s">
        <v>12</v>
      </c>
      <c r="G16" s="1" t="s">
        <v>970</v>
      </c>
      <c r="H16" s="2" t="s">
        <v>141</v>
      </c>
      <c r="I16" s="7" t="s">
        <v>971</v>
      </c>
      <c r="J16" s="1" t="s">
        <v>16</v>
      </c>
      <c r="K16" s="2" t="s">
        <v>17</v>
      </c>
      <c r="L16" s="7" t="s">
        <v>18</v>
      </c>
      <c r="M16" s="2" t="str">
        <f>+VLOOKUP(Tabla17[[#This Row],[EXPEDIENTE 
ADMINISTRATIVO]],Tabla14[[Numero
Trámite]:[Pais
Nac]],4,FALSE)</f>
        <v>INS PERUANO POR MATRIMONIO</v>
      </c>
    </row>
    <row r="17" spans="1:13" x14ac:dyDescent="0.25">
      <c r="A17" s="5">
        <v>16</v>
      </c>
      <c r="B17" s="9" t="s">
        <v>4041</v>
      </c>
      <c r="C17" s="2" t="s">
        <v>996</v>
      </c>
      <c r="D17" s="4">
        <v>43509.443554282407</v>
      </c>
      <c r="E17" s="20">
        <f>+YEAR(Tabla17[[#This Row],[FECHA INICIO 
TRÁMITE]])</f>
        <v>2019</v>
      </c>
      <c r="F17" s="4" t="s">
        <v>12</v>
      </c>
      <c r="G17" s="1" t="s">
        <v>997</v>
      </c>
      <c r="H17" s="2" t="s">
        <v>43</v>
      </c>
      <c r="I17" s="7" t="s">
        <v>998</v>
      </c>
      <c r="J17" s="1" t="s">
        <v>16</v>
      </c>
      <c r="K17" s="2" t="s">
        <v>17</v>
      </c>
      <c r="L17" s="7" t="s">
        <v>18</v>
      </c>
      <c r="M17" s="2" t="str">
        <f>+VLOOKUP(Tabla17[[#This Row],[EXPEDIENTE 
ADMINISTRATIVO]],Tabla14[[Numero
Trámite]:[Pais
Nac]],4,FALSE)</f>
        <v>INS PERUANO POR MATRIMONIO</v>
      </c>
    </row>
    <row r="18" spans="1:13" x14ac:dyDescent="0.25">
      <c r="A18" s="5">
        <v>17</v>
      </c>
      <c r="B18" s="9" t="s">
        <v>4041</v>
      </c>
      <c r="C18" s="2" t="s">
        <v>1069</v>
      </c>
      <c r="D18" s="4">
        <v>43880.499019409719</v>
      </c>
      <c r="E18" s="20">
        <f>+YEAR(Tabla17[[#This Row],[FECHA INICIO 
TRÁMITE]])</f>
        <v>2020</v>
      </c>
      <c r="F18" s="4">
        <v>44223</v>
      </c>
      <c r="G18" s="1" t="s">
        <v>1070</v>
      </c>
      <c r="H18" s="2" t="s">
        <v>1071</v>
      </c>
      <c r="I18" s="7" t="s">
        <v>1072</v>
      </c>
      <c r="J18" s="1" t="s">
        <v>939</v>
      </c>
      <c r="K18" s="2" t="s">
        <v>17</v>
      </c>
      <c r="L18" s="7" t="s">
        <v>1073</v>
      </c>
      <c r="M18" s="2" t="str">
        <f>+VLOOKUP(Tabla17[[#This Row],[EXPEDIENTE 
ADMINISTRATIVO]],Tabla14[[Numero
Trámite]:[Pais
Nac]],4,FALSE)</f>
        <v>INS HIJOS DE EXT. NAC.EN EXT.RES PERÚ DESDE 5 AÑOS</v>
      </c>
    </row>
    <row r="19" spans="1:13" x14ac:dyDescent="0.25">
      <c r="A19" s="5">
        <v>18</v>
      </c>
      <c r="B19" s="9" t="s">
        <v>4041</v>
      </c>
      <c r="C19" s="2" t="s">
        <v>1074</v>
      </c>
      <c r="D19" s="4">
        <v>43742.632365590274</v>
      </c>
      <c r="E19" s="20">
        <f>+YEAR(Tabla17[[#This Row],[FECHA INICIO 
TRÁMITE]])</f>
        <v>2019</v>
      </c>
      <c r="F19" s="4">
        <v>44224</v>
      </c>
      <c r="G19" s="1" t="s">
        <v>1075</v>
      </c>
      <c r="H19" s="2" t="s">
        <v>25</v>
      </c>
      <c r="I19" s="7" t="s">
        <v>1076</v>
      </c>
      <c r="J19" s="1" t="s">
        <v>16</v>
      </c>
      <c r="K19" s="2" t="s">
        <v>17</v>
      </c>
      <c r="L19" s="7" t="s">
        <v>49</v>
      </c>
      <c r="M19" s="2" t="str">
        <f>+VLOOKUP(Tabla17[[#This Row],[EXPEDIENTE 
ADMINISTRATIVO]],Tabla14[[Numero
Trámite]:[Pais
Nac]],4,FALSE)</f>
        <v>INS PERUANO POR MATRIMONIO</v>
      </c>
    </row>
    <row r="20" spans="1:13" x14ac:dyDescent="0.25">
      <c r="A20" s="5">
        <v>19</v>
      </c>
      <c r="B20" s="9" t="s">
        <v>4041</v>
      </c>
      <c r="C20" s="2" t="s">
        <v>1077</v>
      </c>
      <c r="D20" s="4">
        <v>43846.601675115744</v>
      </c>
      <c r="E20" s="20">
        <f>+YEAR(Tabla17[[#This Row],[FECHA INICIO 
TRÁMITE]])</f>
        <v>2020</v>
      </c>
      <c r="F20" s="4" t="s">
        <v>12</v>
      </c>
      <c r="G20" s="1" t="s">
        <v>1078</v>
      </c>
      <c r="H20" s="2" t="s">
        <v>25</v>
      </c>
      <c r="I20" s="7" t="s">
        <v>1079</v>
      </c>
      <c r="J20" s="1" t="s">
        <v>16</v>
      </c>
      <c r="K20" s="2" t="s">
        <v>17</v>
      </c>
      <c r="L20" s="7" t="s">
        <v>49</v>
      </c>
      <c r="M20" s="2" t="str">
        <f>+VLOOKUP(Tabla17[[#This Row],[EXPEDIENTE 
ADMINISTRATIVO]],Tabla14[[Numero
Trámite]:[Pais
Nac]],4,FALSE)</f>
        <v>INS PERUANO POR MATRIMONIO</v>
      </c>
    </row>
    <row r="21" spans="1:13" x14ac:dyDescent="0.25">
      <c r="A21" s="5">
        <v>20</v>
      </c>
      <c r="B21" s="9" t="s">
        <v>4041</v>
      </c>
      <c r="C21" s="2" t="s">
        <v>1080</v>
      </c>
      <c r="D21" s="4">
        <v>43888.702833136573</v>
      </c>
      <c r="E21" s="20">
        <f>+YEAR(Tabla17[[#This Row],[FECHA INICIO 
TRÁMITE]])</f>
        <v>2020</v>
      </c>
      <c r="F21" s="4" t="s">
        <v>12</v>
      </c>
      <c r="G21" s="1" t="s">
        <v>1081</v>
      </c>
      <c r="H21" s="2" t="s">
        <v>503</v>
      </c>
      <c r="I21" s="7" t="s">
        <v>1082</v>
      </c>
      <c r="J21" s="1" t="s">
        <v>16</v>
      </c>
      <c r="K21" s="2" t="s">
        <v>17</v>
      </c>
      <c r="L21" s="7" t="s">
        <v>18</v>
      </c>
      <c r="M21" s="2" t="str">
        <f>+VLOOKUP(Tabla17[[#This Row],[EXPEDIENTE 
ADMINISTRATIVO]],Tabla14[[Numero
Trámite]:[Pais
Nac]],4,FALSE)</f>
        <v>INS PERUANO POR MATRIMONIO</v>
      </c>
    </row>
    <row r="22" spans="1:13" x14ac:dyDescent="0.25">
      <c r="A22" s="5">
        <v>21</v>
      </c>
      <c r="B22" s="9" t="s">
        <v>4041</v>
      </c>
      <c r="C22" s="2" t="s">
        <v>1083</v>
      </c>
      <c r="D22" s="4">
        <v>43703.527803738427</v>
      </c>
      <c r="E22" s="20">
        <f>+YEAR(Tabla17[[#This Row],[FECHA INICIO 
TRÁMITE]])</f>
        <v>2019</v>
      </c>
      <c r="F22" s="4" t="s">
        <v>12</v>
      </c>
      <c r="G22" s="1" t="s">
        <v>1084</v>
      </c>
      <c r="H22" s="2" t="s">
        <v>77</v>
      </c>
      <c r="I22" s="7" t="s">
        <v>1085</v>
      </c>
      <c r="J22" s="1" t="s">
        <v>16</v>
      </c>
      <c r="K22" s="2" t="s">
        <v>17</v>
      </c>
      <c r="L22" s="7" t="s">
        <v>49</v>
      </c>
      <c r="M22" s="2" t="str">
        <f>+VLOOKUP(Tabla17[[#This Row],[EXPEDIENTE 
ADMINISTRATIVO]],Tabla14[[Numero
Trámite]:[Pais
Nac]],4,FALSE)</f>
        <v>INS PERUANO POR MATRIMONIO</v>
      </c>
    </row>
    <row r="23" spans="1:13" x14ac:dyDescent="0.25">
      <c r="A23" s="5">
        <v>22</v>
      </c>
      <c r="B23" s="9" t="s">
        <v>4041</v>
      </c>
      <c r="C23" s="2" t="s">
        <v>1086</v>
      </c>
      <c r="D23" s="4">
        <v>43721.507263506945</v>
      </c>
      <c r="E23" s="20">
        <f>+YEAR(Tabla17[[#This Row],[FECHA INICIO 
TRÁMITE]])</f>
        <v>2019</v>
      </c>
      <c r="F23" s="4" t="s">
        <v>12</v>
      </c>
      <c r="G23" s="1" t="s">
        <v>1087</v>
      </c>
      <c r="H23" s="2" t="s">
        <v>77</v>
      </c>
      <c r="I23" s="7" t="s">
        <v>1088</v>
      </c>
      <c r="J23" s="1" t="s">
        <v>16</v>
      </c>
      <c r="K23" s="2" t="s">
        <v>17</v>
      </c>
      <c r="L23" s="7" t="s">
        <v>49</v>
      </c>
      <c r="M23" s="2" t="str">
        <f>+VLOOKUP(Tabla17[[#This Row],[EXPEDIENTE 
ADMINISTRATIVO]],Tabla14[[Numero
Trámite]:[Pais
Nac]],4,FALSE)</f>
        <v>INS PERUANO POR MATRIMONIO</v>
      </c>
    </row>
    <row r="24" spans="1:13" x14ac:dyDescent="0.25">
      <c r="A24" s="5">
        <v>23</v>
      </c>
      <c r="B24" s="9" t="s">
        <v>4041</v>
      </c>
      <c r="C24" s="2" t="s">
        <v>1089</v>
      </c>
      <c r="D24" s="4">
        <v>43724.648411458336</v>
      </c>
      <c r="E24" s="20">
        <f>+YEAR(Tabla17[[#This Row],[FECHA INICIO 
TRÁMITE]])</f>
        <v>2019</v>
      </c>
      <c r="F24" s="4" t="s">
        <v>12</v>
      </c>
      <c r="G24" s="1" t="s">
        <v>1090</v>
      </c>
      <c r="H24" s="2" t="s">
        <v>25</v>
      </c>
      <c r="I24" s="7" t="s">
        <v>1091</v>
      </c>
      <c r="J24" s="1" t="s">
        <v>16</v>
      </c>
      <c r="K24" s="2" t="s">
        <v>17</v>
      </c>
      <c r="L24" s="7" t="s">
        <v>49</v>
      </c>
      <c r="M24" s="2" t="str">
        <f>+VLOOKUP(Tabla17[[#This Row],[EXPEDIENTE 
ADMINISTRATIVO]],Tabla14[[Numero
Trámite]:[Pais
Nac]],4,FALSE)</f>
        <v>INS PERUANO POR MATRIMONIO</v>
      </c>
    </row>
    <row r="25" spans="1:13" x14ac:dyDescent="0.25">
      <c r="A25" s="5">
        <v>24</v>
      </c>
      <c r="B25" s="9" t="s">
        <v>4041</v>
      </c>
      <c r="C25" s="2" t="s">
        <v>1092</v>
      </c>
      <c r="D25" s="4">
        <v>43732.482825150466</v>
      </c>
      <c r="E25" s="20">
        <f>+YEAR(Tabla17[[#This Row],[FECHA INICIO 
TRÁMITE]])</f>
        <v>2019</v>
      </c>
      <c r="F25" s="4" t="s">
        <v>12</v>
      </c>
      <c r="G25" s="1" t="s">
        <v>1093</v>
      </c>
      <c r="H25" s="2" t="s">
        <v>25</v>
      </c>
      <c r="I25" s="7" t="s">
        <v>1094</v>
      </c>
      <c r="J25" s="1" t="s">
        <v>16</v>
      </c>
      <c r="K25" s="2" t="s">
        <v>17</v>
      </c>
      <c r="L25" s="7" t="s">
        <v>49</v>
      </c>
      <c r="M25" s="2" t="str">
        <f>+VLOOKUP(Tabla17[[#This Row],[EXPEDIENTE 
ADMINISTRATIVO]],Tabla14[[Numero
Trámite]:[Pais
Nac]],4,FALSE)</f>
        <v>INS PERUANO POR MATRIMONIO</v>
      </c>
    </row>
    <row r="26" spans="1:13" x14ac:dyDescent="0.25">
      <c r="A26" s="5">
        <v>25</v>
      </c>
      <c r="B26" s="9" t="s">
        <v>4041</v>
      </c>
      <c r="C26" s="2" t="s">
        <v>1095</v>
      </c>
      <c r="D26" s="4" t="s">
        <v>3965</v>
      </c>
      <c r="E26" s="20">
        <v>2020</v>
      </c>
      <c r="F26" s="4" t="s">
        <v>54</v>
      </c>
      <c r="G26" s="1" t="s">
        <v>1096</v>
      </c>
      <c r="H26" s="2" t="s">
        <v>14</v>
      </c>
      <c r="I26" s="7" t="s">
        <v>1097</v>
      </c>
      <c r="J26" s="1" t="s">
        <v>16</v>
      </c>
      <c r="K26" s="2" t="s">
        <v>17</v>
      </c>
      <c r="L26" s="7" t="s">
        <v>49</v>
      </c>
      <c r="M26" s="2" t="str">
        <f>+VLOOKUP(Tabla17[[#This Row],[EXPEDIENTE 
ADMINISTRATIVO]],Tabla14[[Numero
Trámite]:[Pais
Nac]],4,FALSE)</f>
        <v>INS PERUANO POR MATRIMONIO</v>
      </c>
    </row>
    <row r="27" spans="1:13" x14ac:dyDescent="0.25">
      <c r="A27" s="5">
        <v>26</v>
      </c>
      <c r="B27" s="9" t="s">
        <v>4041</v>
      </c>
      <c r="C27" s="2" t="s">
        <v>1098</v>
      </c>
      <c r="D27" s="4">
        <v>44209.499753009259</v>
      </c>
      <c r="E27" s="20">
        <f>+YEAR(Tabla17[[#This Row],[FECHA INICIO 
TRÁMITE]])</f>
        <v>2021</v>
      </c>
      <c r="F27" s="4" t="s">
        <v>12</v>
      </c>
      <c r="G27" s="1" t="s">
        <v>1099</v>
      </c>
      <c r="H27" s="2" t="s">
        <v>84</v>
      </c>
      <c r="I27" s="7" t="s">
        <v>1100</v>
      </c>
      <c r="J27" s="1" t="s">
        <v>16</v>
      </c>
      <c r="K27" s="2" t="s">
        <v>17</v>
      </c>
      <c r="L27" s="7" t="s">
        <v>49</v>
      </c>
      <c r="M27" s="2" t="str">
        <f>+VLOOKUP(Tabla17[[#This Row],[EXPEDIENTE 
ADMINISTRATIVO]],Tabla14[[Numero
Trámite]:[Pais
Nac]],4,FALSE)</f>
        <v>INS PERUANO POR MATRIMONIO</v>
      </c>
    </row>
    <row r="28" spans="1:13" x14ac:dyDescent="0.25">
      <c r="A28" s="5">
        <v>27</v>
      </c>
      <c r="B28" s="9" t="s">
        <v>4041</v>
      </c>
      <c r="C28" s="2" t="s">
        <v>1101</v>
      </c>
      <c r="D28" s="4" t="s">
        <v>3965</v>
      </c>
      <c r="E28" s="20">
        <v>2019</v>
      </c>
      <c r="F28" s="4" t="s">
        <v>12</v>
      </c>
      <c r="G28" s="1" t="s">
        <v>1102</v>
      </c>
      <c r="H28" s="2" t="s">
        <v>503</v>
      </c>
      <c r="I28" s="7" t="s">
        <v>1103</v>
      </c>
      <c r="J28" s="1" t="s">
        <v>16</v>
      </c>
      <c r="K28" s="2" t="s">
        <v>17</v>
      </c>
      <c r="L28" s="7" t="s">
        <v>49</v>
      </c>
      <c r="M28" s="2" t="str">
        <f>+VLOOKUP(Tabla17[[#This Row],[EXPEDIENTE 
ADMINISTRATIVO]],Tabla14[[Numero
Trámite]:[Pais
Nac]],4,FALSE)</f>
        <v>INS PERUANO POR MATRIMONIO</v>
      </c>
    </row>
    <row r="29" spans="1:13" x14ac:dyDescent="0.25">
      <c r="A29" s="5">
        <v>28</v>
      </c>
      <c r="B29" s="9" t="s">
        <v>4041</v>
      </c>
      <c r="C29" s="2" t="s">
        <v>1104</v>
      </c>
      <c r="D29" s="4" t="s">
        <v>3965</v>
      </c>
      <c r="E29" s="20">
        <v>2019</v>
      </c>
      <c r="F29" s="4" t="s">
        <v>12</v>
      </c>
      <c r="G29" s="1" t="s">
        <v>1105</v>
      </c>
      <c r="H29" s="2" t="s">
        <v>43</v>
      </c>
      <c r="I29" s="7" t="s">
        <v>1106</v>
      </c>
      <c r="J29" s="1" t="s">
        <v>16</v>
      </c>
      <c r="K29" s="2" t="s">
        <v>17</v>
      </c>
      <c r="L29" s="7" t="s">
        <v>49</v>
      </c>
      <c r="M29" s="2" t="str">
        <f>+VLOOKUP(Tabla17[[#This Row],[EXPEDIENTE 
ADMINISTRATIVO]],Tabla14[[Numero
Trámite]:[Pais
Nac]],4,FALSE)</f>
        <v>INS PERUANO POR MATRIMONIO</v>
      </c>
    </row>
    <row r="30" spans="1:13" x14ac:dyDescent="0.25">
      <c r="A30" s="5">
        <v>29</v>
      </c>
      <c r="B30" s="9" t="s">
        <v>4041</v>
      </c>
      <c r="C30" s="2" t="s">
        <v>1107</v>
      </c>
      <c r="D30" s="4" t="s">
        <v>3965</v>
      </c>
      <c r="E30" s="20">
        <v>2020</v>
      </c>
      <c r="F30" s="4" t="s">
        <v>12</v>
      </c>
      <c r="G30" s="1" t="s">
        <v>1108</v>
      </c>
      <c r="H30" s="2" t="s">
        <v>25</v>
      </c>
      <c r="I30" s="7" t="s">
        <v>1109</v>
      </c>
      <c r="J30" s="1" t="s">
        <v>16</v>
      </c>
      <c r="K30" s="2" t="s">
        <v>17</v>
      </c>
      <c r="L30" s="7" t="s">
        <v>49</v>
      </c>
      <c r="M30" s="2" t="str">
        <f>+VLOOKUP(Tabla17[[#This Row],[EXPEDIENTE 
ADMINISTRATIVO]],Tabla14[[Numero
Trámite]:[Pais
Nac]],4,FALSE)</f>
        <v>INS PERUANO POR MATRIMONIO</v>
      </c>
    </row>
    <row r="31" spans="1:13" x14ac:dyDescent="0.25">
      <c r="A31" s="5">
        <v>30</v>
      </c>
      <c r="B31" s="9" t="s">
        <v>4041</v>
      </c>
      <c r="C31" s="2" t="s">
        <v>1110</v>
      </c>
      <c r="D31" s="4" t="s">
        <v>3965</v>
      </c>
      <c r="E31" s="20">
        <v>2019</v>
      </c>
      <c r="F31" s="4" t="s">
        <v>12</v>
      </c>
      <c r="G31" s="1" t="s">
        <v>1111</v>
      </c>
      <c r="H31" s="2" t="s">
        <v>25</v>
      </c>
      <c r="I31" s="7" t="s">
        <v>1112</v>
      </c>
      <c r="J31" s="1" t="s">
        <v>16</v>
      </c>
      <c r="K31" s="2" t="s">
        <v>17</v>
      </c>
      <c r="L31" s="7" t="s">
        <v>49</v>
      </c>
      <c r="M31" s="2" t="str">
        <f>+VLOOKUP(Tabla17[[#This Row],[EXPEDIENTE 
ADMINISTRATIVO]],Tabla14[[Numero
Trámite]:[Pais
Nac]],4,FALSE)</f>
        <v>INS PERUANO POR MATRIMONIO</v>
      </c>
    </row>
    <row r="32" spans="1:13" x14ac:dyDescent="0.25">
      <c r="A32" s="5">
        <v>31</v>
      </c>
      <c r="B32" s="9" t="s">
        <v>4041</v>
      </c>
      <c r="C32" s="2" t="s">
        <v>1113</v>
      </c>
      <c r="D32" s="4">
        <v>43888.549494131941</v>
      </c>
      <c r="E32" s="20">
        <f>+YEAR(Tabla17[[#This Row],[FECHA INICIO 
TRÁMITE]])</f>
        <v>2020</v>
      </c>
      <c r="F32" s="4" t="s">
        <v>1114</v>
      </c>
      <c r="G32" s="1" t="s">
        <v>1115</v>
      </c>
      <c r="H32" s="2" t="s">
        <v>25</v>
      </c>
      <c r="I32" s="7" t="s">
        <v>1116</v>
      </c>
      <c r="J32" s="1" t="s">
        <v>16</v>
      </c>
      <c r="K32" s="2" t="s">
        <v>17</v>
      </c>
      <c r="L32" s="7" t="s">
        <v>49</v>
      </c>
      <c r="M32" s="2" t="str">
        <f>+VLOOKUP(Tabla17[[#This Row],[EXPEDIENTE 
ADMINISTRATIVO]],Tabla14[[Numero
Trámite]:[Pais
Nac]],4,FALSE)</f>
        <v>INS PERUANO POR MATRIMONIO</v>
      </c>
    </row>
    <row r="33" spans="1:13" x14ac:dyDescent="0.25">
      <c r="A33" s="5">
        <v>32</v>
      </c>
      <c r="B33" s="9" t="s">
        <v>4041</v>
      </c>
      <c r="C33" s="2" t="s">
        <v>1117</v>
      </c>
      <c r="D33" s="4">
        <v>43889.719621331016</v>
      </c>
      <c r="E33" s="20">
        <f>+YEAR(Tabla17[[#This Row],[FECHA INICIO 
TRÁMITE]])</f>
        <v>2020</v>
      </c>
      <c r="F33" s="4">
        <v>44221</v>
      </c>
      <c r="G33" s="1" t="s">
        <v>1118</v>
      </c>
      <c r="H33" s="2" t="s">
        <v>25</v>
      </c>
      <c r="I33" s="7" t="s">
        <v>1119</v>
      </c>
      <c r="J33" s="1" t="s">
        <v>16</v>
      </c>
      <c r="K33" s="2" t="s">
        <v>17</v>
      </c>
      <c r="L33" s="7" t="s">
        <v>49</v>
      </c>
      <c r="M33" s="2" t="str">
        <f>+VLOOKUP(Tabla17[[#This Row],[EXPEDIENTE 
ADMINISTRATIVO]],Tabla14[[Numero
Trámite]:[Pais
Nac]],4,FALSE)</f>
        <v>INS PERUANO POR MATRIMONIO</v>
      </c>
    </row>
    <row r="34" spans="1:13" x14ac:dyDescent="0.25">
      <c r="A34" s="5">
        <v>33</v>
      </c>
      <c r="B34" s="9" t="s">
        <v>4041</v>
      </c>
      <c r="C34" s="2" t="s">
        <v>1120</v>
      </c>
      <c r="D34" s="4" t="s">
        <v>3965</v>
      </c>
      <c r="E34" s="20">
        <v>2020</v>
      </c>
      <c r="F34" s="4">
        <v>44223</v>
      </c>
      <c r="G34" s="1" t="s">
        <v>1121</v>
      </c>
      <c r="H34" s="2" t="s">
        <v>25</v>
      </c>
      <c r="I34" s="7" t="s">
        <v>1122</v>
      </c>
      <c r="J34" s="1" t="s">
        <v>16</v>
      </c>
      <c r="K34" s="2" t="s">
        <v>17</v>
      </c>
      <c r="L34" s="7" t="s">
        <v>49</v>
      </c>
      <c r="M34" s="2" t="str">
        <f>+VLOOKUP(Tabla17[[#This Row],[EXPEDIENTE 
ADMINISTRATIVO]],Tabla14[[Numero
Trámite]:[Pais
Nac]],4,FALSE)</f>
        <v>INS PERUANO POR MATRIMONIO</v>
      </c>
    </row>
    <row r="35" spans="1:13" x14ac:dyDescent="0.25">
      <c r="A35" s="5">
        <v>34</v>
      </c>
      <c r="B35" s="9" t="s">
        <v>4041</v>
      </c>
      <c r="C35" s="2" t="s">
        <v>1123</v>
      </c>
      <c r="D35" s="4">
        <v>44237.634014317133</v>
      </c>
      <c r="E35" s="20">
        <f>+YEAR(Tabla17[[#This Row],[FECHA INICIO 
TRÁMITE]])</f>
        <v>2021</v>
      </c>
      <c r="F35" s="4">
        <v>44223</v>
      </c>
      <c r="G35" s="1" t="s">
        <v>1124</v>
      </c>
      <c r="H35" s="2" t="s">
        <v>25</v>
      </c>
      <c r="I35" s="7" t="s">
        <v>1125</v>
      </c>
      <c r="J35" s="1" t="s">
        <v>16</v>
      </c>
      <c r="K35" s="2" t="s">
        <v>17</v>
      </c>
      <c r="L35" s="7" t="s">
        <v>1073</v>
      </c>
      <c r="M35" s="2" t="str">
        <f>+VLOOKUP(Tabla17[[#This Row],[EXPEDIENTE 
ADMINISTRATIVO]],Tabla14[[Numero
Trámite]:[Pais
Nac]],4,FALSE)</f>
        <v>INS PERUANO POR MATRIMONIO</v>
      </c>
    </row>
    <row r="36" spans="1:13" x14ac:dyDescent="0.25">
      <c r="A36" s="5">
        <v>35</v>
      </c>
      <c r="B36" s="9" t="s">
        <v>4041</v>
      </c>
      <c r="C36" s="2" t="s">
        <v>1126</v>
      </c>
      <c r="D36" s="4">
        <v>44245.417665243054</v>
      </c>
      <c r="E36" s="20">
        <f>+YEAR(Tabla17[[#This Row],[FECHA INICIO 
TRÁMITE]])</f>
        <v>2021</v>
      </c>
      <c r="F36" s="4">
        <v>44223</v>
      </c>
      <c r="G36" s="1" t="s">
        <v>1127</v>
      </c>
      <c r="H36" s="2" t="s">
        <v>141</v>
      </c>
      <c r="I36" s="7" t="s">
        <v>1128</v>
      </c>
      <c r="J36" s="1" t="s">
        <v>16</v>
      </c>
      <c r="K36" s="2" t="s">
        <v>17</v>
      </c>
      <c r="L36" s="7" t="s">
        <v>49</v>
      </c>
      <c r="M36" s="2" t="str">
        <f>+VLOOKUP(Tabla17[[#This Row],[EXPEDIENTE 
ADMINISTRATIVO]],Tabla14[[Numero
Trámite]:[Pais
Nac]],4,FALSE)</f>
        <v>INS PERUANO POR MATRIMONIO</v>
      </c>
    </row>
    <row r="37" spans="1:13" x14ac:dyDescent="0.25">
      <c r="A37" s="5">
        <v>36</v>
      </c>
      <c r="B37" s="9" t="s">
        <v>4041</v>
      </c>
      <c r="C37" s="2" t="s">
        <v>1129</v>
      </c>
      <c r="D37" s="4">
        <v>44251.424085335646</v>
      </c>
      <c r="E37" s="20">
        <f>+YEAR(Tabla17[[#This Row],[FECHA INICIO 
TRÁMITE]])</f>
        <v>2021</v>
      </c>
      <c r="F37" s="4">
        <v>44225</v>
      </c>
      <c r="G37" s="1" t="s">
        <v>1130</v>
      </c>
      <c r="H37" s="2" t="s">
        <v>25</v>
      </c>
      <c r="I37" s="7" t="s">
        <v>1131</v>
      </c>
      <c r="J37" s="1" t="s">
        <v>16</v>
      </c>
      <c r="K37" s="2" t="s">
        <v>17</v>
      </c>
      <c r="L37" s="7" t="s">
        <v>49</v>
      </c>
      <c r="M37" s="2" t="str">
        <f>+VLOOKUP(Tabla17[[#This Row],[EXPEDIENTE 
ADMINISTRATIVO]],Tabla14[[Numero
Trámite]:[Pais
Nac]],4,FALSE)</f>
        <v>INS PERUANO POR MATRIMONIO</v>
      </c>
    </row>
    <row r="38" spans="1:13" x14ac:dyDescent="0.25">
      <c r="A38" s="5">
        <v>37</v>
      </c>
      <c r="B38" s="9" t="s">
        <v>4041</v>
      </c>
      <c r="C38" s="2" t="s">
        <v>1132</v>
      </c>
      <c r="D38" s="4">
        <v>43588.425401817127</v>
      </c>
      <c r="E38" s="20">
        <f>+YEAR(Tabla17[[#This Row],[FECHA INICIO 
TRÁMITE]])</f>
        <v>2019</v>
      </c>
      <c r="F38" s="4" t="s">
        <v>1133</v>
      </c>
      <c r="G38" s="1" t="s">
        <v>1134</v>
      </c>
      <c r="H38" s="2" t="s">
        <v>43</v>
      </c>
      <c r="I38" s="7" t="s">
        <v>1135</v>
      </c>
      <c r="J38" s="1" t="s">
        <v>16</v>
      </c>
      <c r="K38" s="2" t="s">
        <v>17</v>
      </c>
      <c r="L38" s="7" t="s">
        <v>49</v>
      </c>
      <c r="M38" s="2" t="str">
        <f>+VLOOKUP(Tabla17[[#This Row],[EXPEDIENTE 
ADMINISTRATIVO]],Tabla14[[Numero
Trámite]:[Pais
Nac]],4,FALSE)</f>
        <v>INS PERUANO POR MATRIMONIO</v>
      </c>
    </row>
    <row r="39" spans="1:13" x14ac:dyDescent="0.25">
      <c r="A39" s="5">
        <v>38</v>
      </c>
      <c r="B39" s="9" t="s">
        <v>4041</v>
      </c>
      <c r="C39" s="2" t="s">
        <v>1136</v>
      </c>
      <c r="D39" s="4">
        <v>43670.668145370371</v>
      </c>
      <c r="E39" s="20">
        <f>+YEAR(Tabla17[[#This Row],[FECHA INICIO 
TRÁMITE]])</f>
        <v>2019</v>
      </c>
      <c r="F39" s="4" t="s">
        <v>12</v>
      </c>
      <c r="G39" s="1" t="s">
        <v>1137</v>
      </c>
      <c r="H39" s="2" t="s">
        <v>7</v>
      </c>
      <c r="I39" s="7" t="s">
        <v>1138</v>
      </c>
      <c r="J39" s="1" t="s">
        <v>16</v>
      </c>
      <c r="K39" s="2" t="s">
        <v>17</v>
      </c>
      <c r="L39" s="7" t="s">
        <v>49</v>
      </c>
      <c r="M39" s="2" t="str">
        <f>+VLOOKUP(Tabla17[[#This Row],[EXPEDIENTE 
ADMINISTRATIVO]],Tabla14[[Numero
Trámite]:[Pais
Nac]],4,FALSE)</f>
        <v>INS PERUANO POR MATRIMONIO</v>
      </c>
    </row>
    <row r="40" spans="1:13" x14ac:dyDescent="0.25">
      <c r="A40" s="5">
        <v>39</v>
      </c>
      <c r="B40" s="9" t="s">
        <v>4041</v>
      </c>
      <c r="C40" s="2" t="s">
        <v>1139</v>
      </c>
      <c r="D40" s="4">
        <v>43684.520059178241</v>
      </c>
      <c r="E40" s="20">
        <f>+YEAR(Tabla17[[#This Row],[FECHA INICIO 
TRÁMITE]])</f>
        <v>2019</v>
      </c>
      <c r="F40" s="4" t="s">
        <v>12</v>
      </c>
      <c r="G40" s="1" t="s">
        <v>1140</v>
      </c>
      <c r="H40" s="2" t="s">
        <v>25</v>
      </c>
      <c r="I40" s="7" t="s">
        <v>1141</v>
      </c>
      <c r="J40" s="1" t="s">
        <v>16</v>
      </c>
      <c r="K40" s="2" t="s">
        <v>17</v>
      </c>
      <c r="L40" s="7" t="s">
        <v>49</v>
      </c>
      <c r="M40" s="2" t="str">
        <f>+VLOOKUP(Tabla17[[#This Row],[EXPEDIENTE 
ADMINISTRATIVO]],Tabla14[[Numero
Trámite]:[Pais
Nac]],4,FALSE)</f>
        <v>INS PERUANO POR MATRIMONIO</v>
      </c>
    </row>
    <row r="41" spans="1:13" x14ac:dyDescent="0.25">
      <c r="A41" s="5">
        <v>40</v>
      </c>
      <c r="B41" s="9" t="s">
        <v>4041</v>
      </c>
      <c r="C41" s="2" t="s">
        <v>1142</v>
      </c>
      <c r="D41" s="4">
        <v>44224.628592129629</v>
      </c>
      <c r="E41" s="20">
        <f>+YEAR(Tabla17[[#This Row],[FECHA INICIO 
TRÁMITE]])</f>
        <v>2021</v>
      </c>
      <c r="F41" s="4" t="s">
        <v>12</v>
      </c>
      <c r="G41" s="1" t="s">
        <v>1143</v>
      </c>
      <c r="H41" s="2" t="s">
        <v>25</v>
      </c>
      <c r="I41" s="7" t="s">
        <v>1144</v>
      </c>
      <c r="J41" s="1" t="s">
        <v>16</v>
      </c>
      <c r="K41" s="2" t="s">
        <v>17</v>
      </c>
      <c r="L41" s="7" t="s">
        <v>49</v>
      </c>
      <c r="M41" s="2" t="str">
        <f>+VLOOKUP(Tabla17[[#This Row],[EXPEDIENTE 
ADMINISTRATIVO]],Tabla14[[Numero
Trámite]:[Pais
Nac]],4,FALSE)</f>
        <v>INS PERUANO POR MATRIMONIO</v>
      </c>
    </row>
    <row r="42" spans="1:13" x14ac:dyDescent="0.25">
      <c r="A42" s="5">
        <v>41</v>
      </c>
      <c r="B42" s="9" t="s">
        <v>4041</v>
      </c>
      <c r="C42" s="2" t="s">
        <v>1145</v>
      </c>
      <c r="D42" s="4">
        <v>44168.733244328701</v>
      </c>
      <c r="E42" s="20">
        <f>+YEAR(Tabla17[[#This Row],[FECHA INICIO 
TRÁMITE]])</f>
        <v>2020</v>
      </c>
      <c r="F42" s="4" t="s">
        <v>12</v>
      </c>
      <c r="G42" s="1" t="s">
        <v>1146</v>
      </c>
      <c r="H42" s="2" t="s">
        <v>271</v>
      </c>
      <c r="I42" s="7" t="s">
        <v>1147</v>
      </c>
      <c r="J42" s="1" t="s">
        <v>16</v>
      </c>
      <c r="K42" s="2" t="s">
        <v>17</v>
      </c>
      <c r="L42" s="7" t="s">
        <v>49</v>
      </c>
      <c r="M42" s="2" t="str">
        <f>+VLOOKUP(Tabla17[[#This Row],[EXPEDIENTE 
ADMINISTRATIVO]],Tabla14[[Numero
Trámite]:[Pais
Nac]],4,FALSE)</f>
        <v>INS PERUANO POR MATRIMONIO</v>
      </c>
    </row>
    <row r="43" spans="1:13" x14ac:dyDescent="0.25">
      <c r="A43" s="5">
        <v>42</v>
      </c>
      <c r="B43" s="9" t="s">
        <v>4041</v>
      </c>
      <c r="C43" s="2" t="s">
        <v>1148</v>
      </c>
      <c r="D43" s="4">
        <v>44172.608211226849</v>
      </c>
      <c r="E43" s="20">
        <f>+YEAR(Tabla17[[#This Row],[FECHA INICIO 
TRÁMITE]])</f>
        <v>2020</v>
      </c>
      <c r="F43" s="4" t="s">
        <v>12</v>
      </c>
      <c r="G43" s="1" t="s">
        <v>1149</v>
      </c>
      <c r="H43" s="2" t="s">
        <v>258</v>
      </c>
      <c r="I43" s="7" t="s">
        <v>1150</v>
      </c>
      <c r="J43" s="1" t="s">
        <v>16</v>
      </c>
      <c r="K43" s="2" t="s">
        <v>17</v>
      </c>
      <c r="L43" s="7" t="s">
        <v>49</v>
      </c>
      <c r="M43" s="2" t="str">
        <f>+VLOOKUP(Tabla17[[#This Row],[EXPEDIENTE 
ADMINISTRATIVO]],Tabla14[[Numero
Trámite]:[Pais
Nac]],4,FALSE)</f>
        <v>INS PERUANO POR MATRIMONIO</v>
      </c>
    </row>
    <row r="44" spans="1:13" x14ac:dyDescent="0.25">
      <c r="A44" s="5">
        <v>43</v>
      </c>
      <c r="B44" s="9" t="s">
        <v>4041</v>
      </c>
      <c r="C44" s="2" t="s">
        <v>1151</v>
      </c>
      <c r="D44" s="4">
        <v>43872.520566319443</v>
      </c>
      <c r="E44" s="20">
        <f>+YEAR(Tabla17[[#This Row],[FECHA INICIO 
TRÁMITE]])</f>
        <v>2020</v>
      </c>
      <c r="F44" s="4" t="s">
        <v>54</v>
      </c>
      <c r="G44" s="1" t="s">
        <v>1152</v>
      </c>
      <c r="H44" s="2" t="s">
        <v>25</v>
      </c>
      <c r="I44" s="7" t="s">
        <v>1153</v>
      </c>
      <c r="J44" s="1" t="s">
        <v>16</v>
      </c>
      <c r="K44" s="2" t="s">
        <v>17</v>
      </c>
      <c r="L44" s="7" t="s">
        <v>49</v>
      </c>
      <c r="M44" s="2" t="str">
        <f>+VLOOKUP(Tabla17[[#This Row],[EXPEDIENTE 
ADMINISTRATIVO]],Tabla14[[Numero
Trámite]:[Pais
Nac]],4,FALSE)</f>
        <v>INS PERUANO POR MATRIMONIO</v>
      </c>
    </row>
    <row r="45" spans="1:13" x14ac:dyDescent="0.25">
      <c r="A45" s="5">
        <v>44</v>
      </c>
      <c r="B45" s="9" t="s">
        <v>4041</v>
      </c>
      <c r="C45" s="2" t="s">
        <v>1154</v>
      </c>
      <c r="D45" s="4">
        <v>43886.386741006943</v>
      </c>
      <c r="E45" s="20">
        <f>+YEAR(Tabla17[[#This Row],[FECHA INICIO 
TRÁMITE]])</f>
        <v>2020</v>
      </c>
      <c r="F45" s="4" t="s">
        <v>12</v>
      </c>
      <c r="G45" s="1" t="s">
        <v>1155</v>
      </c>
      <c r="H45" s="2" t="s">
        <v>1156</v>
      </c>
      <c r="I45" s="7" t="s">
        <v>1157</v>
      </c>
      <c r="J45" s="1" t="s">
        <v>16</v>
      </c>
      <c r="K45" s="2" t="s">
        <v>17</v>
      </c>
      <c r="L45" s="7" t="s">
        <v>18</v>
      </c>
      <c r="M45" s="2" t="str">
        <f>+VLOOKUP(Tabla17[[#This Row],[EXPEDIENTE 
ADMINISTRATIVO]],Tabla14[[Numero
Trámite]:[Pais
Nac]],4,FALSE)</f>
        <v>INS PERUANO POR MATRIMONIO</v>
      </c>
    </row>
    <row r="46" spans="1:13" x14ac:dyDescent="0.25">
      <c r="A46" s="5">
        <v>45</v>
      </c>
      <c r="B46" s="9" t="s">
        <v>4041</v>
      </c>
      <c r="C46" s="2" t="s">
        <v>1158</v>
      </c>
      <c r="D46" s="4">
        <v>43895.675935381943</v>
      </c>
      <c r="E46" s="20">
        <f>+YEAR(Tabla17[[#This Row],[FECHA INICIO 
TRÁMITE]])</f>
        <v>2020</v>
      </c>
      <c r="F46" s="4">
        <v>44215</v>
      </c>
      <c r="G46" s="1" t="s">
        <v>1159</v>
      </c>
      <c r="H46" s="2" t="s">
        <v>25</v>
      </c>
      <c r="I46" s="7" t="s">
        <v>1160</v>
      </c>
      <c r="J46" s="1" t="s">
        <v>16</v>
      </c>
      <c r="K46" s="2" t="s">
        <v>17</v>
      </c>
      <c r="L46" s="7" t="s">
        <v>49</v>
      </c>
      <c r="M46" s="2" t="str">
        <f>+VLOOKUP(Tabla17[[#This Row],[EXPEDIENTE 
ADMINISTRATIVO]],Tabla14[[Numero
Trámite]:[Pais
Nac]],4,FALSE)</f>
        <v>INS PERUANO POR MATRIMONIO</v>
      </c>
    </row>
    <row r="47" spans="1:13" x14ac:dyDescent="0.25">
      <c r="A47" s="5">
        <v>46</v>
      </c>
      <c r="B47" s="9" t="s">
        <v>4041</v>
      </c>
      <c r="C47" s="2" t="s">
        <v>1161</v>
      </c>
      <c r="D47" s="4" t="s">
        <v>3965</v>
      </c>
      <c r="E47" s="20">
        <v>2020</v>
      </c>
      <c r="F47" s="4">
        <v>44215</v>
      </c>
      <c r="G47" s="1" t="s">
        <v>1162</v>
      </c>
      <c r="H47" s="2" t="s">
        <v>14</v>
      </c>
      <c r="I47" s="7" t="s">
        <v>1163</v>
      </c>
      <c r="J47" s="1" t="s">
        <v>16</v>
      </c>
      <c r="K47" s="2" t="s">
        <v>17</v>
      </c>
      <c r="L47" s="7" t="s">
        <v>49</v>
      </c>
      <c r="M47" s="2" t="str">
        <f>+VLOOKUP(Tabla17[[#This Row],[EXPEDIENTE 
ADMINISTRATIVO]],Tabla14[[Numero
Trámite]:[Pais
Nac]],4,FALSE)</f>
        <v>INS PERUANO POR MATRIMONIO</v>
      </c>
    </row>
    <row r="48" spans="1:13" x14ac:dyDescent="0.25">
      <c r="A48" s="5">
        <v>47</v>
      </c>
      <c r="B48" s="9" t="s">
        <v>4041</v>
      </c>
      <c r="C48" s="2" t="s">
        <v>1164</v>
      </c>
      <c r="D48" s="4" t="s">
        <v>3965</v>
      </c>
      <c r="E48" s="20">
        <v>2019</v>
      </c>
      <c r="F48" s="4" t="s">
        <v>12</v>
      </c>
      <c r="G48" s="1" t="s">
        <v>1165</v>
      </c>
      <c r="H48" s="2" t="s">
        <v>169</v>
      </c>
      <c r="I48" s="7" t="s">
        <v>1166</v>
      </c>
      <c r="J48" s="1" t="s">
        <v>16</v>
      </c>
      <c r="K48" s="2" t="s">
        <v>17</v>
      </c>
      <c r="L48" s="7" t="s">
        <v>49</v>
      </c>
      <c r="M48" s="2" t="str">
        <f>+VLOOKUP(Tabla17[[#This Row],[EXPEDIENTE 
ADMINISTRATIVO]],Tabla14[[Numero
Trámite]:[Pais
Nac]],4,FALSE)</f>
        <v>INS PERUANO POR MATRIMONIO</v>
      </c>
    </row>
    <row r="49" spans="1:13" x14ac:dyDescent="0.25">
      <c r="A49" s="5">
        <v>48</v>
      </c>
      <c r="B49" s="9" t="s">
        <v>4041</v>
      </c>
      <c r="C49" s="2" t="s">
        <v>1167</v>
      </c>
      <c r="D49" s="4" t="s">
        <v>3965</v>
      </c>
      <c r="E49" s="20">
        <v>2020</v>
      </c>
      <c r="F49" s="4">
        <v>44215</v>
      </c>
      <c r="G49" s="1" t="s">
        <v>1168</v>
      </c>
      <c r="H49" s="2" t="s">
        <v>258</v>
      </c>
      <c r="I49" s="7" t="s">
        <v>1169</v>
      </c>
      <c r="J49" s="1" t="s">
        <v>16</v>
      </c>
      <c r="K49" s="2" t="s">
        <v>17</v>
      </c>
      <c r="L49" s="7" t="s">
        <v>49</v>
      </c>
      <c r="M49" s="2" t="str">
        <f>+VLOOKUP(Tabla17[[#This Row],[EXPEDIENTE 
ADMINISTRATIVO]],Tabla14[[Numero
Trámite]:[Pais
Nac]],4,FALSE)</f>
        <v>INS PERUANO POR MATRIMONIO</v>
      </c>
    </row>
    <row r="50" spans="1:13" x14ac:dyDescent="0.25">
      <c r="A50" s="5">
        <v>49</v>
      </c>
      <c r="B50" s="9" t="s">
        <v>4041</v>
      </c>
      <c r="C50" s="2" t="s">
        <v>1170</v>
      </c>
      <c r="D50" s="4" t="s">
        <v>3965</v>
      </c>
      <c r="E50" s="20">
        <v>2019</v>
      </c>
      <c r="F50" s="4">
        <v>44215</v>
      </c>
      <c r="G50" s="1" t="s">
        <v>1171</v>
      </c>
      <c r="H50" s="2" t="s">
        <v>25</v>
      </c>
      <c r="I50" s="7" t="s">
        <v>1172</v>
      </c>
      <c r="J50" s="1" t="s">
        <v>16</v>
      </c>
      <c r="K50" s="2" t="s">
        <v>17</v>
      </c>
      <c r="L50" s="7" t="s">
        <v>49</v>
      </c>
      <c r="M50" s="2" t="str">
        <f>+VLOOKUP(Tabla17[[#This Row],[EXPEDIENTE 
ADMINISTRATIVO]],Tabla14[[Numero
Trámite]:[Pais
Nac]],4,FALSE)</f>
        <v>INS PERUANO POR MATRIMONIO</v>
      </c>
    </row>
    <row r="51" spans="1:13" x14ac:dyDescent="0.25">
      <c r="A51" s="5">
        <v>50</v>
      </c>
      <c r="B51" s="9" t="s">
        <v>4041</v>
      </c>
      <c r="C51" s="2" t="s">
        <v>1173</v>
      </c>
      <c r="D51" s="4">
        <v>44291.680986030093</v>
      </c>
      <c r="E51" s="20">
        <f>+YEAR(Tabla17[[#This Row],[FECHA INICIO 
TRÁMITE]])</f>
        <v>2021</v>
      </c>
      <c r="F51" s="4" t="s">
        <v>12</v>
      </c>
      <c r="G51" s="1" t="s">
        <v>1174</v>
      </c>
      <c r="H51" s="2" t="s">
        <v>77</v>
      </c>
      <c r="I51" s="7" t="s">
        <v>1175</v>
      </c>
      <c r="J51" s="1" t="s">
        <v>16</v>
      </c>
      <c r="K51" s="2" t="s">
        <v>17</v>
      </c>
      <c r="L51" s="7" t="s">
        <v>49</v>
      </c>
      <c r="M51" s="2" t="str">
        <f>+VLOOKUP(Tabla17[[#This Row],[EXPEDIENTE 
ADMINISTRATIVO]],Tabla14[[Numero
Trámite]:[Pais
Nac]],4,FALSE)</f>
        <v>INS PERUANO POR MATRIMONIO</v>
      </c>
    </row>
    <row r="52" spans="1:13" x14ac:dyDescent="0.25">
      <c r="A52" s="5">
        <v>51</v>
      </c>
      <c r="B52" s="9" t="s">
        <v>4041</v>
      </c>
      <c r="C52" s="2" t="s">
        <v>1176</v>
      </c>
      <c r="D52" s="4">
        <v>44291.690032488426</v>
      </c>
      <c r="E52" s="20">
        <f>+YEAR(Tabla17[[#This Row],[FECHA INICIO 
TRÁMITE]])</f>
        <v>2021</v>
      </c>
      <c r="F52" s="4" t="s">
        <v>12</v>
      </c>
      <c r="G52" s="1" t="s">
        <v>1177</v>
      </c>
      <c r="H52" s="2" t="s">
        <v>328</v>
      </c>
      <c r="I52" s="7" t="s">
        <v>1178</v>
      </c>
      <c r="J52" s="1" t="s">
        <v>16</v>
      </c>
      <c r="K52" s="2" t="s">
        <v>17</v>
      </c>
      <c r="L52" s="7" t="s">
        <v>49</v>
      </c>
      <c r="M52" s="2" t="str">
        <f>+VLOOKUP(Tabla17[[#This Row],[EXPEDIENTE 
ADMINISTRATIVO]],Tabla14[[Numero
Trámite]:[Pais
Nac]],4,FALSE)</f>
        <v>INS PERUANO POR MATRIMONIO</v>
      </c>
    </row>
    <row r="53" spans="1:13" x14ac:dyDescent="0.25">
      <c r="A53" s="5">
        <v>52</v>
      </c>
      <c r="B53" s="9" t="s">
        <v>4041</v>
      </c>
      <c r="C53" s="2" t="s">
        <v>1179</v>
      </c>
      <c r="D53" s="4" t="s">
        <v>3965</v>
      </c>
      <c r="E53" s="20">
        <v>2019</v>
      </c>
      <c r="F53" s="4" t="s">
        <v>1180</v>
      </c>
      <c r="G53" s="1" t="s">
        <v>1181</v>
      </c>
      <c r="H53" s="2" t="s">
        <v>43</v>
      </c>
      <c r="I53" s="7" t="s">
        <v>1182</v>
      </c>
      <c r="J53" s="1" t="s">
        <v>16</v>
      </c>
      <c r="K53" s="2" t="s">
        <v>17</v>
      </c>
      <c r="L53" s="7" t="s">
        <v>49</v>
      </c>
      <c r="M53" s="2" t="str">
        <f>+VLOOKUP(Tabla17[[#This Row],[EXPEDIENTE 
ADMINISTRATIVO]],Tabla14[[Numero
Trámite]:[Pais
Nac]],4,FALSE)</f>
        <v>INS PERUANO POR MATRIMONIO</v>
      </c>
    </row>
    <row r="54" spans="1:13" x14ac:dyDescent="0.25">
      <c r="A54" s="5">
        <v>53</v>
      </c>
      <c r="B54" s="9" t="s">
        <v>4041</v>
      </c>
      <c r="C54" s="2" t="s">
        <v>1183</v>
      </c>
      <c r="D54" s="4">
        <v>44302.656950266202</v>
      </c>
      <c r="E54" s="20">
        <f>+YEAR(Tabla17[[#This Row],[FECHA INICIO 
TRÁMITE]])</f>
        <v>2021</v>
      </c>
      <c r="F54" s="4" t="s">
        <v>12</v>
      </c>
      <c r="G54" s="1" t="s">
        <v>1184</v>
      </c>
      <c r="H54" s="2" t="s">
        <v>258</v>
      </c>
      <c r="I54" s="7" t="s">
        <v>1185</v>
      </c>
      <c r="J54" s="1" t="s">
        <v>16</v>
      </c>
      <c r="K54" s="2" t="s">
        <v>17</v>
      </c>
      <c r="L54" s="7" t="s">
        <v>61</v>
      </c>
      <c r="M54" s="2" t="str">
        <f>+VLOOKUP(Tabla17[[#This Row],[EXPEDIENTE 
ADMINISTRATIVO]],Tabla14[[Numero
Trámite]:[Pais
Nac]],4,FALSE)</f>
        <v>INS PERUANO POR MATRIMONIO</v>
      </c>
    </row>
    <row r="55" spans="1:13" x14ac:dyDescent="0.25">
      <c r="A55" s="5">
        <v>54</v>
      </c>
      <c r="B55" s="9" t="s">
        <v>4041</v>
      </c>
      <c r="C55" s="2" t="s">
        <v>1186</v>
      </c>
      <c r="D55" s="4">
        <v>44302.665427546293</v>
      </c>
      <c r="E55" s="20">
        <f>+YEAR(Tabla17[[#This Row],[FECHA INICIO 
TRÁMITE]])</f>
        <v>2021</v>
      </c>
      <c r="F55" s="4" t="s">
        <v>12</v>
      </c>
      <c r="G55" s="1" t="s">
        <v>1187</v>
      </c>
      <c r="H55" s="2" t="s">
        <v>77</v>
      </c>
      <c r="I55" s="7" t="s">
        <v>1188</v>
      </c>
      <c r="J55" s="1" t="s">
        <v>16</v>
      </c>
      <c r="K55" s="2" t="s">
        <v>17</v>
      </c>
      <c r="L55" s="7" t="s">
        <v>61</v>
      </c>
      <c r="M55" s="2" t="str">
        <f>+VLOOKUP(Tabla17[[#This Row],[EXPEDIENTE 
ADMINISTRATIVO]],Tabla14[[Numero
Trámite]:[Pais
Nac]],4,FALSE)</f>
        <v>INS PERUANO POR MATRIMONIO</v>
      </c>
    </row>
    <row r="56" spans="1:13" x14ac:dyDescent="0.25">
      <c r="A56" s="5">
        <v>55</v>
      </c>
      <c r="B56" s="9" t="s">
        <v>4041</v>
      </c>
      <c r="C56" s="2" t="s">
        <v>1189</v>
      </c>
      <c r="D56" s="4" t="s">
        <v>3965</v>
      </c>
      <c r="E56" s="20">
        <v>2019</v>
      </c>
      <c r="F56" s="4" t="s">
        <v>12</v>
      </c>
      <c r="G56" s="1" t="s">
        <v>1190</v>
      </c>
      <c r="H56" s="2" t="s">
        <v>43</v>
      </c>
      <c r="I56" s="7" t="s">
        <v>1191</v>
      </c>
      <c r="J56" s="1" t="s">
        <v>16</v>
      </c>
      <c r="K56" s="2" t="s">
        <v>17</v>
      </c>
      <c r="L56" s="7" t="s">
        <v>18</v>
      </c>
      <c r="M56" s="2" t="str">
        <f>+VLOOKUP(Tabla17[[#This Row],[EXPEDIENTE 
ADMINISTRATIVO]],Tabla14[[Numero
Trámite]:[Pais
Nac]],4,FALSE)</f>
        <v>INS PERUANO POR MATRIMONIO</v>
      </c>
    </row>
    <row r="57" spans="1:13" x14ac:dyDescent="0.25">
      <c r="A57" s="5">
        <v>56</v>
      </c>
      <c r="B57" s="9" t="s">
        <v>4041</v>
      </c>
      <c r="C57" s="2" t="s">
        <v>1192</v>
      </c>
      <c r="D57" s="4" t="s">
        <v>3965</v>
      </c>
      <c r="E57" s="20">
        <v>2019</v>
      </c>
      <c r="F57" s="4" t="s">
        <v>12</v>
      </c>
      <c r="G57" s="1" t="s">
        <v>1193</v>
      </c>
      <c r="H57" s="2" t="s">
        <v>21</v>
      </c>
      <c r="I57" s="7" t="s">
        <v>1194</v>
      </c>
      <c r="J57" s="1" t="s">
        <v>16</v>
      </c>
      <c r="K57" s="2" t="s">
        <v>17</v>
      </c>
      <c r="L57" s="7" t="s">
        <v>49</v>
      </c>
      <c r="M57" s="2" t="str">
        <f>+VLOOKUP(Tabla17[[#This Row],[EXPEDIENTE 
ADMINISTRATIVO]],Tabla14[[Numero
Trámite]:[Pais
Nac]],4,FALSE)</f>
        <v>INS PERUANO POR MATRIMONIO</v>
      </c>
    </row>
    <row r="58" spans="1:13" x14ac:dyDescent="0.25">
      <c r="A58" s="5">
        <v>57</v>
      </c>
      <c r="B58" s="9" t="s">
        <v>4041</v>
      </c>
      <c r="C58" s="2" t="s">
        <v>1195</v>
      </c>
      <c r="D58" s="4" t="s">
        <v>3965</v>
      </c>
      <c r="E58" s="20">
        <v>2019</v>
      </c>
      <c r="F58" s="4" t="s">
        <v>12</v>
      </c>
      <c r="G58" s="1" t="s">
        <v>1196</v>
      </c>
      <c r="H58" s="2" t="s">
        <v>537</v>
      </c>
      <c r="I58" s="7" t="s">
        <v>1197</v>
      </c>
      <c r="J58" s="1" t="s">
        <v>16</v>
      </c>
      <c r="K58" s="2" t="s">
        <v>17</v>
      </c>
      <c r="L58" s="7" t="s">
        <v>18</v>
      </c>
      <c r="M58" s="2" t="str">
        <f>+VLOOKUP(Tabla17[[#This Row],[EXPEDIENTE 
ADMINISTRATIVO]],Tabla14[[Numero
Trámite]:[Pais
Nac]],4,FALSE)</f>
        <v>INS PERUANO POR MATRIMONIO</v>
      </c>
    </row>
    <row r="59" spans="1:13" x14ac:dyDescent="0.25">
      <c r="A59" s="5">
        <v>58</v>
      </c>
      <c r="B59" s="9" t="s">
        <v>4041</v>
      </c>
      <c r="C59" s="2" t="s">
        <v>1198</v>
      </c>
      <c r="D59" s="4">
        <v>44272.654695138888</v>
      </c>
      <c r="E59" s="20">
        <f>+YEAR(Tabla17[[#This Row],[FECHA INICIO 
TRÁMITE]])</f>
        <v>2021</v>
      </c>
      <c r="F59" s="4" t="s">
        <v>12</v>
      </c>
      <c r="G59" s="1" t="s">
        <v>1199</v>
      </c>
      <c r="H59" s="2" t="s">
        <v>77</v>
      </c>
      <c r="I59" s="7" t="s">
        <v>1200</v>
      </c>
      <c r="J59" s="1" t="s">
        <v>16</v>
      </c>
      <c r="K59" s="2" t="s">
        <v>17</v>
      </c>
      <c r="L59" s="7" t="s">
        <v>18</v>
      </c>
      <c r="M59" s="2" t="str">
        <f>+VLOOKUP(Tabla17[[#This Row],[EXPEDIENTE 
ADMINISTRATIVO]],Tabla14[[Numero
Trámite]:[Pais
Nac]],4,FALSE)</f>
        <v>INS PERUANO POR MATRIMONIO</v>
      </c>
    </row>
    <row r="60" spans="1:13" x14ac:dyDescent="0.25">
      <c r="A60" s="5">
        <v>59</v>
      </c>
      <c r="B60" s="9" t="s">
        <v>4041</v>
      </c>
      <c r="C60" s="2" t="s">
        <v>1201</v>
      </c>
      <c r="D60" s="4">
        <v>43767.498641435188</v>
      </c>
      <c r="E60" s="20">
        <f>+YEAR(Tabla17[[#This Row],[FECHA INICIO 
TRÁMITE]])</f>
        <v>2019</v>
      </c>
      <c r="F60" s="4"/>
      <c r="G60" s="1" t="s">
        <v>1202</v>
      </c>
      <c r="H60" s="2" t="s">
        <v>503</v>
      </c>
      <c r="I60" s="7" t="s">
        <v>1203</v>
      </c>
      <c r="J60" s="1" t="s">
        <v>16</v>
      </c>
      <c r="K60" s="2" t="s">
        <v>17</v>
      </c>
      <c r="L60" s="7" t="s">
        <v>18</v>
      </c>
      <c r="M60" s="2" t="str">
        <f>+VLOOKUP(Tabla17[[#This Row],[EXPEDIENTE 
ADMINISTRATIVO]],Tabla14[[Numero
Trámite]:[Pais
Nac]],4,FALSE)</f>
        <v>INS PERUANO POR MATRIMONIO</v>
      </c>
    </row>
    <row r="61" spans="1:13" x14ac:dyDescent="0.25">
      <c r="A61" s="5">
        <v>60</v>
      </c>
      <c r="B61" s="9" t="s">
        <v>4041</v>
      </c>
      <c r="C61" s="2" t="s">
        <v>1204</v>
      </c>
      <c r="D61" s="4">
        <v>43780.453463391204</v>
      </c>
      <c r="E61" s="20">
        <f>+YEAR(Tabla17[[#This Row],[FECHA INICIO 
TRÁMITE]])</f>
        <v>2019</v>
      </c>
      <c r="F61" s="4" t="s">
        <v>12</v>
      </c>
      <c r="G61" s="1" t="s">
        <v>1205</v>
      </c>
      <c r="H61" s="2" t="s">
        <v>25</v>
      </c>
      <c r="I61" s="7" t="s">
        <v>1206</v>
      </c>
      <c r="J61" s="1" t="s">
        <v>16</v>
      </c>
      <c r="K61" s="2" t="s">
        <v>17</v>
      </c>
      <c r="L61" s="7" t="s">
        <v>49</v>
      </c>
      <c r="M61" s="2" t="str">
        <f>+VLOOKUP(Tabla17[[#This Row],[EXPEDIENTE 
ADMINISTRATIVO]],Tabla14[[Numero
Trámite]:[Pais
Nac]],4,FALSE)</f>
        <v>INS PERUANO POR MATRIMONIO</v>
      </c>
    </row>
    <row r="62" spans="1:13" x14ac:dyDescent="0.25">
      <c r="A62" s="5">
        <v>61</v>
      </c>
      <c r="B62" s="9" t="s">
        <v>4041</v>
      </c>
      <c r="C62" s="2" t="s">
        <v>1207</v>
      </c>
      <c r="D62" s="4">
        <v>43805.399450694444</v>
      </c>
      <c r="E62" s="20">
        <f>+YEAR(Tabla17[[#This Row],[FECHA INICIO 
TRÁMITE]])</f>
        <v>2019</v>
      </c>
      <c r="F62" s="4" t="s">
        <v>12</v>
      </c>
      <c r="G62" s="1" t="s">
        <v>1208</v>
      </c>
      <c r="H62" s="2" t="s">
        <v>811</v>
      </c>
      <c r="I62" s="7" t="s">
        <v>1209</v>
      </c>
      <c r="J62" s="1" t="s">
        <v>16</v>
      </c>
      <c r="K62" s="2" t="s">
        <v>17</v>
      </c>
      <c r="L62" s="7" t="s">
        <v>49</v>
      </c>
      <c r="M62" s="2" t="str">
        <f>+VLOOKUP(Tabla17[[#This Row],[EXPEDIENTE 
ADMINISTRATIVO]],Tabla14[[Numero
Trámite]:[Pais
Nac]],4,FALSE)</f>
        <v>INS PERUANO POR MATRIMONIO</v>
      </c>
    </row>
    <row r="63" spans="1:13" x14ac:dyDescent="0.25">
      <c r="A63" s="5">
        <v>62</v>
      </c>
      <c r="B63" s="9" t="s">
        <v>4041</v>
      </c>
      <c r="C63" s="2" t="s">
        <v>1210</v>
      </c>
      <c r="D63" s="4">
        <v>43825.502899108797</v>
      </c>
      <c r="E63" s="20">
        <f>+YEAR(Tabla17[[#This Row],[FECHA INICIO 
TRÁMITE]])</f>
        <v>2019</v>
      </c>
      <c r="F63" s="4" t="s">
        <v>12</v>
      </c>
      <c r="G63" s="1" t="s">
        <v>1211</v>
      </c>
      <c r="H63" s="2" t="s">
        <v>39</v>
      </c>
      <c r="I63" s="7" t="s">
        <v>1212</v>
      </c>
      <c r="J63" s="1" t="s">
        <v>16</v>
      </c>
      <c r="K63" s="2" t="s">
        <v>17</v>
      </c>
      <c r="L63" s="7" t="s">
        <v>18</v>
      </c>
      <c r="M63" s="2" t="str">
        <f>+VLOOKUP(Tabla17[[#This Row],[EXPEDIENTE 
ADMINISTRATIVO]],Tabla14[[Numero
Trámite]:[Pais
Nac]],4,FALSE)</f>
        <v>INS PERUANO POR MATRIMONIO</v>
      </c>
    </row>
    <row r="64" spans="1:13" x14ac:dyDescent="0.25">
      <c r="A64" s="5">
        <v>63</v>
      </c>
      <c r="B64" s="9" t="s">
        <v>4041</v>
      </c>
      <c r="C64" s="2" t="s">
        <v>1213</v>
      </c>
      <c r="D64" s="4">
        <v>43843.652076041668</v>
      </c>
      <c r="E64" s="20">
        <f>+YEAR(Tabla17[[#This Row],[FECHA INICIO 
TRÁMITE]])</f>
        <v>2020</v>
      </c>
      <c r="F64" s="4" t="s">
        <v>12</v>
      </c>
      <c r="G64" s="1" t="s">
        <v>1214</v>
      </c>
      <c r="H64" s="2" t="s">
        <v>25</v>
      </c>
      <c r="I64" s="7" t="s">
        <v>1215</v>
      </c>
      <c r="J64" s="1" t="s">
        <v>16</v>
      </c>
      <c r="K64" s="2" t="s">
        <v>17</v>
      </c>
      <c r="L64" s="7" t="s">
        <v>18</v>
      </c>
      <c r="M64" s="2" t="str">
        <f>+VLOOKUP(Tabla17[[#This Row],[EXPEDIENTE 
ADMINISTRATIVO]],Tabla14[[Numero
Trámite]:[Pais
Nac]],4,FALSE)</f>
        <v>INS PERUANO POR MATRIMONIO</v>
      </c>
    </row>
    <row r="65" spans="1:13" x14ac:dyDescent="0.25">
      <c r="A65" s="5">
        <v>64</v>
      </c>
      <c r="B65" s="9" t="s">
        <v>4041</v>
      </c>
      <c r="C65" s="2" t="s">
        <v>1216</v>
      </c>
      <c r="D65" s="4" t="s">
        <v>3965</v>
      </c>
      <c r="E65" s="20">
        <v>2019</v>
      </c>
      <c r="F65" s="4" t="s">
        <v>12</v>
      </c>
      <c r="G65" s="1" t="s">
        <v>1217</v>
      </c>
      <c r="H65" s="2" t="s">
        <v>14</v>
      </c>
      <c r="I65" s="7" t="s">
        <v>1218</v>
      </c>
      <c r="J65" s="1" t="s">
        <v>16</v>
      </c>
      <c r="K65" s="2" t="s">
        <v>17</v>
      </c>
      <c r="L65" s="7" t="s">
        <v>18</v>
      </c>
      <c r="M65" s="2" t="str">
        <f>+VLOOKUP(Tabla17[[#This Row],[EXPEDIENTE 
ADMINISTRATIVO]],Tabla14[[Numero
Trámite]:[Pais
Nac]],4,FALSE)</f>
        <v>INS PERUANO POR MATRIMONIO</v>
      </c>
    </row>
    <row r="66" spans="1:13" x14ac:dyDescent="0.25">
      <c r="A66" s="5">
        <v>65</v>
      </c>
      <c r="B66" s="9" t="s">
        <v>4041</v>
      </c>
      <c r="C66" s="2" t="s">
        <v>1219</v>
      </c>
      <c r="D66" s="4" t="s">
        <v>3965</v>
      </c>
      <c r="E66" s="20">
        <v>2017</v>
      </c>
      <c r="F66" s="4" t="s">
        <v>12</v>
      </c>
      <c r="G66" s="1" t="s">
        <v>1220</v>
      </c>
      <c r="H66" s="2" t="s">
        <v>25</v>
      </c>
      <c r="I66" s="7" t="s">
        <v>1221</v>
      </c>
      <c r="J66" s="1" t="s">
        <v>16</v>
      </c>
      <c r="K66" s="2" t="s">
        <v>17</v>
      </c>
      <c r="L66" s="7" t="s">
        <v>18</v>
      </c>
      <c r="M66" s="2" t="str">
        <f>+VLOOKUP(Tabla17[[#This Row],[EXPEDIENTE 
ADMINISTRATIVO]],Tabla14[[Numero
Trámite]:[Pais
Nac]],4,FALSE)</f>
        <v>INS PERUANO POR MATRIMONIO</v>
      </c>
    </row>
    <row r="67" spans="1:13" x14ac:dyDescent="0.25">
      <c r="A67" s="5">
        <v>66</v>
      </c>
      <c r="B67" s="9" t="s">
        <v>4041</v>
      </c>
      <c r="C67" s="2" t="s">
        <v>1222</v>
      </c>
      <c r="D67" s="4" t="s">
        <v>3965</v>
      </c>
      <c r="E67" s="20">
        <v>2019</v>
      </c>
      <c r="F67" s="4" t="s">
        <v>12</v>
      </c>
      <c r="G67" s="1" t="s">
        <v>1223</v>
      </c>
      <c r="H67" s="2" t="s">
        <v>1224</v>
      </c>
      <c r="I67" s="7" t="s">
        <v>1225</v>
      </c>
      <c r="J67" s="1" t="s">
        <v>9</v>
      </c>
      <c r="K67" s="2" t="s">
        <v>17</v>
      </c>
      <c r="L67" s="7" t="s">
        <v>18</v>
      </c>
      <c r="M67" s="2" t="str">
        <f>+VLOOKUP(Tabla17[[#This Row],[EXPEDIENTE 
ADMINISTRATIVO]],Tabla14[[Numero
Trámite]:[Pais
Nac]],4,FALSE)</f>
        <v>OBTENCIÓN NACIONALIDAD PERUANA POR NATURALIZACIÓN</v>
      </c>
    </row>
    <row r="68" spans="1:13" x14ac:dyDescent="0.25">
      <c r="A68" s="5">
        <v>67</v>
      </c>
      <c r="B68" s="9" t="s">
        <v>4041</v>
      </c>
      <c r="C68" s="2" t="s">
        <v>1226</v>
      </c>
      <c r="D68" s="4" t="s">
        <v>3965</v>
      </c>
      <c r="E68" s="20">
        <v>2019</v>
      </c>
      <c r="F68" s="4" t="s">
        <v>12</v>
      </c>
      <c r="G68" s="1" t="s">
        <v>1227</v>
      </c>
      <c r="H68" s="2" t="s">
        <v>25</v>
      </c>
      <c r="I68" s="7" t="s">
        <v>1228</v>
      </c>
      <c r="J68" s="1" t="s">
        <v>16</v>
      </c>
      <c r="K68" s="2" t="s">
        <v>17</v>
      </c>
      <c r="L68" s="7" t="s">
        <v>18</v>
      </c>
      <c r="M68" s="2" t="str">
        <f>+VLOOKUP(Tabla17[[#This Row],[EXPEDIENTE 
ADMINISTRATIVO]],Tabla14[[Numero
Trámite]:[Pais
Nac]],4,FALSE)</f>
        <v>INS PERUANO POR MATRIMONIO</v>
      </c>
    </row>
    <row r="69" spans="1:13" x14ac:dyDescent="0.25">
      <c r="A69" s="5">
        <v>68</v>
      </c>
      <c r="B69" s="9" t="s">
        <v>4041</v>
      </c>
      <c r="C69" s="2" t="s">
        <v>1229</v>
      </c>
      <c r="D69" s="4" t="s">
        <v>3965</v>
      </c>
      <c r="E69" s="20">
        <v>2019</v>
      </c>
      <c r="F69" s="4" t="s">
        <v>12</v>
      </c>
      <c r="G69" s="1" t="s">
        <v>1230</v>
      </c>
      <c r="H69" s="2" t="s">
        <v>47</v>
      </c>
      <c r="I69" s="7" t="s">
        <v>1231</v>
      </c>
      <c r="J69" s="1" t="s">
        <v>16</v>
      </c>
      <c r="K69" s="2" t="s">
        <v>17</v>
      </c>
      <c r="L69" s="7" t="s">
        <v>18</v>
      </c>
      <c r="M69" s="2" t="str">
        <f>+VLOOKUP(Tabla17[[#This Row],[EXPEDIENTE 
ADMINISTRATIVO]],Tabla14[[Numero
Trámite]:[Pais
Nac]],4,FALSE)</f>
        <v>INS PERUANO POR MATRIMONIO</v>
      </c>
    </row>
    <row r="70" spans="1:13" x14ac:dyDescent="0.25">
      <c r="A70" s="5">
        <v>69</v>
      </c>
      <c r="B70" s="9" t="s">
        <v>4041</v>
      </c>
      <c r="C70" s="2" t="s">
        <v>1232</v>
      </c>
      <c r="D70" s="4">
        <v>44203.576061111111</v>
      </c>
      <c r="E70" s="20">
        <f>+YEAR(Tabla17[[#This Row],[FECHA INICIO 
TRÁMITE]])</f>
        <v>2021</v>
      </c>
      <c r="F70" s="4" t="s">
        <v>12</v>
      </c>
      <c r="G70" s="1" t="s">
        <v>1233</v>
      </c>
      <c r="H70" s="2" t="s">
        <v>137</v>
      </c>
      <c r="I70" s="7" t="s">
        <v>1234</v>
      </c>
      <c r="J70" s="1" t="s">
        <v>16</v>
      </c>
      <c r="K70" s="2" t="s">
        <v>17</v>
      </c>
      <c r="L70" s="7" t="s">
        <v>18</v>
      </c>
      <c r="M70" s="2" t="str">
        <f>+VLOOKUP(Tabla17[[#This Row],[EXPEDIENTE 
ADMINISTRATIVO]],Tabla14[[Numero
Trámite]:[Pais
Nac]],4,FALSE)</f>
        <v>INS PERUANO POR MATRIMONIO</v>
      </c>
    </row>
    <row r="71" spans="1:13" x14ac:dyDescent="0.25">
      <c r="A71" s="5">
        <v>70</v>
      </c>
      <c r="B71" s="9" t="s">
        <v>4041</v>
      </c>
      <c r="C71" s="2" t="s">
        <v>1235</v>
      </c>
      <c r="D71" s="4">
        <v>44237.632807256945</v>
      </c>
      <c r="E71" s="20">
        <f>+YEAR(Tabla17[[#This Row],[FECHA INICIO 
TRÁMITE]])</f>
        <v>2021</v>
      </c>
      <c r="F71" s="4" t="s">
        <v>12</v>
      </c>
      <c r="G71" s="1" t="s">
        <v>1236</v>
      </c>
      <c r="H71" s="2" t="s">
        <v>21</v>
      </c>
      <c r="I71" s="7" t="s">
        <v>1237</v>
      </c>
      <c r="J71" s="1" t="s">
        <v>16</v>
      </c>
      <c r="K71" s="2" t="s">
        <v>17</v>
      </c>
      <c r="L71" s="7" t="s">
        <v>18</v>
      </c>
      <c r="M71" s="2" t="str">
        <f>+VLOOKUP(Tabla17[[#This Row],[EXPEDIENTE 
ADMINISTRATIVO]],Tabla14[[Numero
Trámite]:[Pais
Nac]],4,FALSE)</f>
        <v>INS PERUANO POR MATRIMONIO</v>
      </c>
    </row>
    <row r="72" spans="1:13" x14ac:dyDescent="0.25">
      <c r="A72" s="5">
        <v>71</v>
      </c>
      <c r="B72" s="9" t="s">
        <v>4041</v>
      </c>
      <c r="C72" s="2" t="s">
        <v>1238</v>
      </c>
      <c r="D72" s="4">
        <v>44183.757696759261</v>
      </c>
      <c r="E72" s="20">
        <f>+YEAR(Tabla17[[#This Row],[FECHA INICIO 
TRÁMITE]])</f>
        <v>2020</v>
      </c>
      <c r="F72" s="4" t="s">
        <v>12</v>
      </c>
      <c r="G72" s="1" t="s">
        <v>1239</v>
      </c>
      <c r="H72" s="2" t="s">
        <v>202</v>
      </c>
      <c r="I72" s="7" t="s">
        <v>1240</v>
      </c>
      <c r="J72" s="1" t="s">
        <v>16</v>
      </c>
      <c r="K72" s="2" t="s">
        <v>17</v>
      </c>
      <c r="L72" s="7" t="s">
        <v>18</v>
      </c>
      <c r="M72" s="2" t="str">
        <f>+VLOOKUP(Tabla17[[#This Row],[EXPEDIENTE 
ADMINISTRATIVO]],Tabla14[[Numero
Trámite]:[Pais
Nac]],4,FALSE)</f>
        <v>INS PERUANO POR MATRIMONIO</v>
      </c>
    </row>
    <row r="73" spans="1:13" x14ac:dyDescent="0.25">
      <c r="A73" s="5">
        <v>72</v>
      </c>
      <c r="B73" s="9" t="s">
        <v>4041</v>
      </c>
      <c r="C73" s="2" t="s">
        <v>1241</v>
      </c>
      <c r="D73" s="4" t="s">
        <v>3965</v>
      </c>
      <c r="E73" s="20">
        <v>2019</v>
      </c>
      <c r="F73" s="4" t="s">
        <v>12</v>
      </c>
      <c r="G73" s="1" t="s">
        <v>1242</v>
      </c>
      <c r="H73" s="2" t="s">
        <v>77</v>
      </c>
      <c r="I73" s="7" t="s">
        <v>1243</v>
      </c>
      <c r="J73" s="1" t="s">
        <v>16</v>
      </c>
      <c r="K73" s="2" t="s">
        <v>17</v>
      </c>
      <c r="L73" s="7" t="s">
        <v>49</v>
      </c>
      <c r="M73" s="2" t="str">
        <f>+VLOOKUP(Tabla17[[#This Row],[EXPEDIENTE 
ADMINISTRATIVO]],Tabla14[[Numero
Trámite]:[Pais
Nac]],4,FALSE)</f>
        <v>INS PERUANO POR MATRIMONIO</v>
      </c>
    </row>
    <row r="74" spans="1:13" x14ac:dyDescent="0.25">
      <c r="A74" s="5">
        <v>73</v>
      </c>
      <c r="B74" s="9" t="s">
        <v>4041</v>
      </c>
      <c r="C74" s="2" t="s">
        <v>1244</v>
      </c>
      <c r="D74" s="4" t="s">
        <v>3965</v>
      </c>
      <c r="E74" s="20">
        <v>2019</v>
      </c>
      <c r="F74" s="4" t="s">
        <v>12</v>
      </c>
      <c r="G74" s="1" t="s">
        <v>1245</v>
      </c>
      <c r="H74" s="2" t="s">
        <v>25</v>
      </c>
      <c r="I74" s="7" t="s">
        <v>1246</v>
      </c>
      <c r="J74" s="1" t="s">
        <v>16</v>
      </c>
      <c r="K74" s="2" t="s">
        <v>17</v>
      </c>
      <c r="L74" s="7" t="s">
        <v>18</v>
      </c>
      <c r="M74" s="2" t="str">
        <f>+VLOOKUP(Tabla17[[#This Row],[EXPEDIENTE 
ADMINISTRATIVO]],Tabla14[[Numero
Trámite]:[Pais
Nac]],4,FALSE)</f>
        <v>INS PERUANO POR MATRIMONIO</v>
      </c>
    </row>
    <row r="75" spans="1:13" x14ac:dyDescent="0.25">
      <c r="A75" s="5">
        <v>74</v>
      </c>
      <c r="B75" s="9" t="s">
        <v>4041</v>
      </c>
      <c r="C75" s="2" t="s">
        <v>1247</v>
      </c>
      <c r="D75" s="4" t="s">
        <v>3965</v>
      </c>
      <c r="E75" s="20">
        <v>2019</v>
      </c>
      <c r="F75" s="4" t="s">
        <v>12</v>
      </c>
      <c r="G75" s="1" t="s">
        <v>1248</v>
      </c>
      <c r="H75" s="2" t="s">
        <v>14</v>
      </c>
      <c r="I75" s="7" t="s">
        <v>1249</v>
      </c>
      <c r="J75" s="1" t="s">
        <v>16</v>
      </c>
      <c r="K75" s="2" t="s">
        <v>17</v>
      </c>
      <c r="L75" s="7" t="s">
        <v>18</v>
      </c>
      <c r="M75" s="2" t="str">
        <f>+VLOOKUP(Tabla17[[#This Row],[EXPEDIENTE 
ADMINISTRATIVO]],Tabla14[[Numero
Trámite]:[Pais
Nac]],4,FALSE)</f>
        <v>INS PERUANO POR MATRIMONIO</v>
      </c>
    </row>
    <row r="76" spans="1:13" x14ac:dyDescent="0.25">
      <c r="A76" s="5">
        <v>75</v>
      </c>
      <c r="B76" s="9" t="s">
        <v>4041</v>
      </c>
      <c r="C76" s="2" t="s">
        <v>1250</v>
      </c>
      <c r="D76" s="4" t="s">
        <v>3965</v>
      </c>
      <c r="E76" s="20">
        <v>2019</v>
      </c>
      <c r="F76" s="4" t="s">
        <v>12</v>
      </c>
      <c r="G76" s="1" t="s">
        <v>1251</v>
      </c>
      <c r="H76" s="2" t="s">
        <v>541</v>
      </c>
      <c r="I76" s="7" t="s">
        <v>1252</v>
      </c>
      <c r="J76" s="1" t="s">
        <v>16</v>
      </c>
      <c r="K76" s="2" t="s">
        <v>17</v>
      </c>
      <c r="L76" s="7" t="s">
        <v>49</v>
      </c>
      <c r="M76" s="2" t="str">
        <f>+VLOOKUP(Tabla17[[#This Row],[EXPEDIENTE 
ADMINISTRATIVO]],Tabla14[[Numero
Trámite]:[Pais
Nac]],4,FALSE)</f>
        <v>INS PERUANO POR MATRIMONIO</v>
      </c>
    </row>
    <row r="77" spans="1:13" x14ac:dyDescent="0.25">
      <c r="A77" s="5">
        <v>76</v>
      </c>
      <c r="B77" s="9" t="s">
        <v>4041</v>
      </c>
      <c r="C77" s="2" t="s">
        <v>1253</v>
      </c>
      <c r="D77" s="4" t="s">
        <v>3965</v>
      </c>
      <c r="E77" s="20">
        <v>2018</v>
      </c>
      <c r="F77" s="4" t="s">
        <v>12</v>
      </c>
      <c r="G77" s="1" t="s">
        <v>1254</v>
      </c>
      <c r="H77" s="2" t="s">
        <v>25</v>
      </c>
      <c r="I77" s="7" t="s">
        <v>1255</v>
      </c>
      <c r="J77" s="1" t="s">
        <v>16</v>
      </c>
      <c r="K77" s="2" t="s">
        <v>17</v>
      </c>
      <c r="L77" s="7" t="s">
        <v>18</v>
      </c>
      <c r="M77" s="2" t="str">
        <f>+VLOOKUP(Tabla17[[#This Row],[EXPEDIENTE 
ADMINISTRATIVO]],Tabla14[[Numero
Trámite]:[Pais
Nac]],4,FALSE)</f>
        <v>INS PERUANO POR MATRIMONIO</v>
      </c>
    </row>
    <row r="78" spans="1:13" x14ac:dyDescent="0.25">
      <c r="A78" s="5">
        <v>77</v>
      </c>
      <c r="B78" s="9" t="s">
        <v>4041</v>
      </c>
      <c r="C78" s="2" t="s">
        <v>1256</v>
      </c>
      <c r="D78" s="4">
        <v>43875.808941053241</v>
      </c>
      <c r="E78" s="20">
        <f>+YEAR(Tabla17[[#This Row],[FECHA INICIO 
TRÁMITE]])</f>
        <v>2020</v>
      </c>
      <c r="F78" s="4" t="s">
        <v>12</v>
      </c>
      <c r="G78" s="1" t="s">
        <v>1257</v>
      </c>
      <c r="H78" s="2" t="s">
        <v>25</v>
      </c>
      <c r="I78" s="7" t="s">
        <v>1258</v>
      </c>
      <c r="J78" s="1" t="s">
        <v>16</v>
      </c>
      <c r="K78" s="2" t="s">
        <v>17</v>
      </c>
      <c r="L78" s="7" t="s">
        <v>18</v>
      </c>
      <c r="M78" s="2" t="str">
        <f>+VLOOKUP(Tabla17[[#This Row],[EXPEDIENTE 
ADMINISTRATIVO]],Tabla14[[Numero
Trámite]:[Pais
Nac]],4,FALSE)</f>
        <v>INS PERUANO POR MATRIMONIO</v>
      </c>
    </row>
    <row r="79" spans="1:13" x14ac:dyDescent="0.25">
      <c r="A79" s="5">
        <v>78</v>
      </c>
      <c r="B79" s="9" t="s">
        <v>4041</v>
      </c>
      <c r="C79" s="2" t="s">
        <v>1259</v>
      </c>
      <c r="D79" s="4">
        <v>43697.531592743057</v>
      </c>
      <c r="E79" s="20">
        <f>+YEAR(Tabla17[[#This Row],[FECHA INICIO 
TRÁMITE]])</f>
        <v>2019</v>
      </c>
      <c r="F79" s="4" t="s">
        <v>12</v>
      </c>
      <c r="G79" s="1" t="s">
        <v>1260</v>
      </c>
      <c r="H79" s="2" t="s">
        <v>864</v>
      </c>
      <c r="I79" s="7" t="s">
        <v>1261</v>
      </c>
      <c r="J79" s="1" t="s">
        <v>16</v>
      </c>
      <c r="K79" s="2" t="s">
        <v>17</v>
      </c>
      <c r="L79" s="7" t="s">
        <v>18</v>
      </c>
      <c r="M79" s="2" t="str">
        <f>+VLOOKUP(Tabla17[[#This Row],[EXPEDIENTE 
ADMINISTRATIVO]],Tabla14[[Numero
Trámite]:[Pais
Nac]],4,FALSE)</f>
        <v>INS PERUANO POR MATRIMONIO</v>
      </c>
    </row>
    <row r="80" spans="1:13" x14ac:dyDescent="0.25">
      <c r="A80" s="5">
        <v>79</v>
      </c>
      <c r="B80" s="9" t="s">
        <v>4041</v>
      </c>
      <c r="C80" s="2" t="s">
        <v>1262</v>
      </c>
      <c r="D80" s="4" t="s">
        <v>3965</v>
      </c>
      <c r="E80" s="20">
        <v>2019</v>
      </c>
      <c r="F80" s="4" t="s">
        <v>12</v>
      </c>
      <c r="G80" s="1" t="s">
        <v>1263</v>
      </c>
      <c r="H80" s="2" t="s">
        <v>328</v>
      </c>
      <c r="I80" s="7" t="s">
        <v>1264</v>
      </c>
      <c r="J80" s="1" t="s">
        <v>16</v>
      </c>
      <c r="K80" s="2" t="s">
        <v>17</v>
      </c>
      <c r="L80" s="7" t="s">
        <v>18</v>
      </c>
      <c r="M80" s="2" t="str">
        <f>+VLOOKUP(Tabla17[[#This Row],[EXPEDIENTE 
ADMINISTRATIVO]],Tabla14[[Numero
Trámite]:[Pais
Nac]],4,FALSE)</f>
        <v>INS PERUANO POR MATRIMONIO</v>
      </c>
    </row>
    <row r="81" spans="1:13" x14ac:dyDescent="0.25">
      <c r="A81" s="5">
        <v>80</v>
      </c>
      <c r="B81" s="9" t="s">
        <v>4041</v>
      </c>
      <c r="C81" s="2" t="s">
        <v>1265</v>
      </c>
      <c r="D81" s="4" t="s">
        <v>3965</v>
      </c>
      <c r="E81" s="20">
        <v>2019</v>
      </c>
      <c r="F81" s="4">
        <v>44215</v>
      </c>
      <c r="G81" s="1" t="s">
        <v>1266</v>
      </c>
      <c r="H81" s="2" t="s">
        <v>21</v>
      </c>
      <c r="I81" s="7" t="s">
        <v>1267</v>
      </c>
      <c r="J81" s="1" t="s">
        <v>16</v>
      </c>
      <c r="K81" s="2" t="s">
        <v>17</v>
      </c>
      <c r="L81" s="7" t="s">
        <v>1073</v>
      </c>
      <c r="M81" s="2" t="str">
        <f>+VLOOKUP(Tabla17[[#This Row],[EXPEDIENTE 
ADMINISTRATIVO]],Tabla14[[Numero
Trámite]:[Pais
Nac]],4,FALSE)</f>
        <v>INS PERUANO POR MATRIMONIO</v>
      </c>
    </row>
    <row r="82" spans="1:13" x14ac:dyDescent="0.25">
      <c r="A82" s="5">
        <v>81</v>
      </c>
      <c r="B82" s="9" t="s">
        <v>4041</v>
      </c>
      <c r="C82" s="2" t="s">
        <v>1268</v>
      </c>
      <c r="D82" s="4">
        <v>41597.440105787035</v>
      </c>
      <c r="E82" s="20">
        <f>+YEAR(Tabla17[[#This Row],[FECHA INICIO 
TRÁMITE]])</f>
        <v>2013</v>
      </c>
      <c r="F82" s="4" t="s">
        <v>12</v>
      </c>
      <c r="G82" s="1" t="s">
        <v>1269</v>
      </c>
      <c r="H82" s="2" t="s">
        <v>541</v>
      </c>
      <c r="I82" s="7" t="s">
        <v>1270</v>
      </c>
      <c r="J82" s="1" t="s">
        <v>16</v>
      </c>
      <c r="K82" s="2" t="s">
        <v>17</v>
      </c>
      <c r="L82" s="7" t="s">
        <v>18</v>
      </c>
      <c r="M82" s="2" t="str">
        <f>+VLOOKUP(Tabla17[[#This Row],[EXPEDIENTE 
ADMINISTRATIVO]],Tabla14[[Numero
Trámite]:[Pais
Nac]],4,FALSE)</f>
        <v>INS PERUANO POR MATRIMONIO</v>
      </c>
    </row>
    <row r="83" spans="1:13" x14ac:dyDescent="0.25">
      <c r="A83" s="5">
        <v>82</v>
      </c>
      <c r="B83" s="9" t="s">
        <v>4041</v>
      </c>
      <c r="C83" s="2" t="s">
        <v>1271</v>
      </c>
      <c r="D83" s="4">
        <v>44166.544945486108</v>
      </c>
      <c r="E83" s="20">
        <f>+YEAR(Tabla17[[#This Row],[FECHA INICIO 
TRÁMITE]])</f>
        <v>2020</v>
      </c>
      <c r="F83" s="4" t="s">
        <v>12</v>
      </c>
      <c r="G83" s="1" t="s">
        <v>1272</v>
      </c>
      <c r="H83" s="2" t="s">
        <v>25</v>
      </c>
      <c r="I83" s="7" t="s">
        <v>1273</v>
      </c>
      <c r="J83" s="1" t="s">
        <v>16</v>
      </c>
      <c r="K83" s="2" t="s">
        <v>17</v>
      </c>
      <c r="L83" s="7" t="s">
        <v>18</v>
      </c>
      <c r="M83" s="2" t="str">
        <f>+VLOOKUP(Tabla17[[#This Row],[EXPEDIENTE 
ADMINISTRATIVO]],Tabla14[[Numero
Trámite]:[Pais
Nac]],4,FALSE)</f>
        <v>INS PERUANO POR MATRIMONIO</v>
      </c>
    </row>
    <row r="84" spans="1:13" x14ac:dyDescent="0.25">
      <c r="A84" s="5">
        <v>83</v>
      </c>
      <c r="B84" s="9" t="s">
        <v>4041</v>
      </c>
      <c r="C84" s="2" t="s">
        <v>1274</v>
      </c>
      <c r="D84" s="4">
        <v>44166.537210416667</v>
      </c>
      <c r="E84" s="20">
        <f>+YEAR(Tabla17[[#This Row],[FECHA INICIO 
TRÁMITE]])</f>
        <v>2020</v>
      </c>
      <c r="F84" s="4" t="s">
        <v>12</v>
      </c>
      <c r="G84" s="1" t="s">
        <v>1276</v>
      </c>
      <c r="H84" s="2" t="s">
        <v>328</v>
      </c>
      <c r="I84" s="7" t="s">
        <v>1277</v>
      </c>
      <c r="J84" s="1" t="s">
        <v>16</v>
      </c>
      <c r="K84" s="2" t="s">
        <v>17</v>
      </c>
      <c r="L84" s="7" t="s">
        <v>18</v>
      </c>
      <c r="M84" s="2" t="str">
        <f>+VLOOKUP(Tabla17[[#This Row],[EXPEDIENTE 
ADMINISTRATIVO]],Tabla14[[Numero
Trámite]:[Pais
Nac]],4,FALSE)</f>
        <v>INS PERUANO POR MATRIMONIO</v>
      </c>
    </row>
    <row r="85" spans="1:13" x14ac:dyDescent="0.25">
      <c r="A85" s="5">
        <v>84</v>
      </c>
      <c r="B85" s="9" t="s">
        <v>4041</v>
      </c>
      <c r="C85" s="2" t="s">
        <v>1278</v>
      </c>
      <c r="D85" s="4">
        <v>44242.745408298608</v>
      </c>
      <c r="E85" s="20">
        <f>+YEAR(Tabla17[[#This Row],[FECHA INICIO 
TRÁMITE]])</f>
        <v>2021</v>
      </c>
      <c r="F85" s="4"/>
      <c r="G85" s="1" t="s">
        <v>1280</v>
      </c>
      <c r="H85" s="2" t="s">
        <v>25</v>
      </c>
      <c r="I85" s="7" t="s">
        <v>1281</v>
      </c>
      <c r="J85" s="1" t="s">
        <v>16</v>
      </c>
      <c r="K85" s="2" t="s">
        <v>17</v>
      </c>
      <c r="L85" s="7" t="s">
        <v>18</v>
      </c>
      <c r="M85" s="2" t="str">
        <f>+VLOOKUP(Tabla17[[#This Row],[EXPEDIENTE 
ADMINISTRATIVO]],Tabla14[[Numero
Trámite]:[Pais
Nac]],4,FALSE)</f>
        <v>INS PERUANO POR MATRIMONIO</v>
      </c>
    </row>
    <row r="86" spans="1:13" x14ac:dyDescent="0.25">
      <c r="A86" s="5">
        <v>85</v>
      </c>
      <c r="B86" s="9" t="s">
        <v>3965</v>
      </c>
      <c r="C86" s="2" t="s">
        <v>15211</v>
      </c>
      <c r="D86" s="4" t="s">
        <v>3965</v>
      </c>
      <c r="E86" s="20" t="e">
        <f>+YEAR(Tabla17[[#This Row],[FECHA INICIO 
TRÁMITE]])</f>
        <v>#VALUE!</v>
      </c>
      <c r="F86" s="4"/>
      <c r="G86" s="1" t="s">
        <v>1282</v>
      </c>
      <c r="H86" s="2" t="s">
        <v>7</v>
      </c>
      <c r="I86" s="7" t="s">
        <v>1283</v>
      </c>
      <c r="J86" s="1" t="s">
        <v>16</v>
      </c>
      <c r="K86" s="2" t="s">
        <v>17</v>
      </c>
      <c r="L86" s="7" t="s">
        <v>18</v>
      </c>
      <c r="M86" s="2" t="e">
        <f>+VLOOKUP(Tabla17[[#This Row],[EXPEDIENTE 
ADMINISTRATIVO]],Tabla14[[Numero
Trámite]:[Pais
Nac]],4,FALSE)</f>
        <v>#N/A</v>
      </c>
    </row>
    <row r="87" spans="1:13" x14ac:dyDescent="0.25">
      <c r="A87" s="5">
        <v>86</v>
      </c>
      <c r="B87" s="9" t="s">
        <v>4041</v>
      </c>
      <c r="C87" s="2" t="s">
        <v>1284</v>
      </c>
      <c r="D87" s="4" t="s">
        <v>3965</v>
      </c>
      <c r="E87" s="20">
        <v>2020</v>
      </c>
      <c r="F87" s="4"/>
      <c r="G87" s="1" t="s">
        <v>1285</v>
      </c>
      <c r="H87" s="2" t="s">
        <v>25</v>
      </c>
      <c r="I87" s="7" t="s">
        <v>1286</v>
      </c>
      <c r="J87" s="1" t="s">
        <v>16</v>
      </c>
      <c r="K87" s="2" t="s">
        <v>17</v>
      </c>
      <c r="L87" s="7" t="s">
        <v>18</v>
      </c>
      <c r="M87" s="2" t="str">
        <f>+VLOOKUP(Tabla17[[#This Row],[EXPEDIENTE 
ADMINISTRATIVO]],Tabla14[[Numero
Trámite]:[Pais
Nac]],4,FALSE)</f>
        <v>INS PERUANO POR MATRIMONIO</v>
      </c>
    </row>
    <row r="88" spans="1:13" x14ac:dyDescent="0.25">
      <c r="A88" s="5">
        <v>87</v>
      </c>
      <c r="B88" s="9" t="s">
        <v>4041</v>
      </c>
      <c r="C88" s="2" t="s">
        <v>1287</v>
      </c>
      <c r="D88" s="4" t="s">
        <v>3965</v>
      </c>
      <c r="E88" s="20">
        <v>2019</v>
      </c>
      <c r="F88" s="4" t="s">
        <v>12</v>
      </c>
      <c r="G88" s="1" t="s">
        <v>1288</v>
      </c>
      <c r="H88" s="2" t="s">
        <v>25</v>
      </c>
      <c r="I88" s="7" t="s">
        <v>1289</v>
      </c>
      <c r="J88" s="1" t="s">
        <v>16</v>
      </c>
      <c r="K88" s="2" t="s">
        <v>17</v>
      </c>
      <c r="L88" s="7" t="s">
        <v>18</v>
      </c>
      <c r="M88" s="2" t="str">
        <f>+VLOOKUP(Tabla17[[#This Row],[EXPEDIENTE 
ADMINISTRATIVO]],Tabla14[[Numero
Trámite]:[Pais
Nac]],4,FALSE)</f>
        <v>INS PERUANO POR MATRIMONIO</v>
      </c>
    </row>
    <row r="89" spans="1:13" x14ac:dyDescent="0.25">
      <c r="A89" s="5">
        <v>88</v>
      </c>
      <c r="B89" s="9" t="s">
        <v>4041</v>
      </c>
      <c r="C89" s="2" t="s">
        <v>1290</v>
      </c>
      <c r="D89" s="4">
        <v>44272.571923229167</v>
      </c>
      <c r="E89" s="20">
        <f>+YEAR(Tabla17[[#This Row],[FECHA INICIO 
TRÁMITE]])</f>
        <v>2021</v>
      </c>
      <c r="F89" s="4">
        <v>44257</v>
      </c>
      <c r="G89" s="1" t="s">
        <v>1291</v>
      </c>
      <c r="H89" s="2" t="s">
        <v>25</v>
      </c>
      <c r="I89" s="7" t="s">
        <v>1292</v>
      </c>
      <c r="J89" s="1" t="s">
        <v>16</v>
      </c>
      <c r="K89" s="2" t="s">
        <v>17</v>
      </c>
      <c r="L89" s="7" t="s">
        <v>49</v>
      </c>
      <c r="M89" s="2" t="str">
        <f>+VLOOKUP(Tabla17[[#This Row],[EXPEDIENTE 
ADMINISTRATIVO]],Tabla14[[Numero
Trámite]:[Pais
Nac]],4,FALSE)</f>
        <v>INS PERUANO POR MATRIMONIO</v>
      </c>
    </row>
    <row r="90" spans="1:13" x14ac:dyDescent="0.25">
      <c r="A90" s="5">
        <v>89</v>
      </c>
      <c r="B90" s="9" t="s">
        <v>4041</v>
      </c>
      <c r="C90" s="2" t="s">
        <v>3361</v>
      </c>
      <c r="D90" s="4">
        <v>44292.51644748843</v>
      </c>
      <c r="E90" s="20">
        <f>+YEAR(Tabla17[[#This Row],[FECHA INICIO 
TRÁMITE]])</f>
        <v>2021</v>
      </c>
      <c r="F90" s="4">
        <v>44259</v>
      </c>
      <c r="G90" s="1" t="s">
        <v>1293</v>
      </c>
      <c r="H90" s="2" t="s">
        <v>25</v>
      </c>
      <c r="I90" s="7" t="s">
        <v>1294</v>
      </c>
      <c r="J90" s="1" t="s">
        <v>9</v>
      </c>
      <c r="K90" s="2" t="s">
        <v>17</v>
      </c>
      <c r="L90" s="7" t="s">
        <v>1073</v>
      </c>
      <c r="M90" s="2" t="str">
        <f>+VLOOKUP(Tabla17[[#This Row],[EXPEDIENTE 
ADMINISTRATIVO]],Tabla14[[Numero
Trámite]:[Pais
Nac]],4,FALSE)</f>
        <v>OBTENCIÓN NACIONALIDAD PERUANA POR NATURALIZACIÓN</v>
      </c>
    </row>
    <row r="91" spans="1:13" x14ac:dyDescent="0.25">
      <c r="A91" s="5">
        <v>90</v>
      </c>
      <c r="B91" s="9" t="s">
        <v>4041</v>
      </c>
      <c r="C91" s="2" t="s">
        <v>1295</v>
      </c>
      <c r="D91" s="4">
        <v>44292.60881273148</v>
      </c>
      <c r="E91" s="20">
        <f>+YEAR(Tabla17[[#This Row],[FECHA INICIO 
TRÁMITE]])</f>
        <v>2021</v>
      </c>
      <c r="F91" s="4"/>
      <c r="G91" s="1" t="s">
        <v>1296</v>
      </c>
      <c r="H91" s="2" t="s">
        <v>328</v>
      </c>
      <c r="I91" s="7" t="s">
        <v>1297</v>
      </c>
      <c r="J91" s="1" t="s">
        <v>16</v>
      </c>
      <c r="K91" s="2" t="s">
        <v>17</v>
      </c>
      <c r="L91" s="7" t="s">
        <v>49</v>
      </c>
      <c r="M91" s="2" t="str">
        <f>+VLOOKUP(Tabla17[[#This Row],[EXPEDIENTE 
ADMINISTRATIVO]],Tabla14[[Numero
Trámite]:[Pais
Nac]],4,FALSE)</f>
        <v>INS PERUANO POR MATRIMONIO</v>
      </c>
    </row>
    <row r="92" spans="1:13" x14ac:dyDescent="0.25">
      <c r="A92" s="5">
        <v>91</v>
      </c>
      <c r="B92" s="9" t="s">
        <v>4041</v>
      </c>
      <c r="C92" s="2" t="s">
        <v>1298</v>
      </c>
      <c r="D92" s="4">
        <v>44293.003707256947</v>
      </c>
      <c r="E92" s="20">
        <v>2019</v>
      </c>
      <c r="F92" s="4"/>
      <c r="G92" s="1" t="s">
        <v>1300</v>
      </c>
      <c r="H92" s="2" t="s">
        <v>25</v>
      </c>
      <c r="I92" s="7" t="s">
        <v>1301</v>
      </c>
      <c r="J92" s="1" t="s">
        <v>9</v>
      </c>
      <c r="K92" s="2" t="s">
        <v>17</v>
      </c>
      <c r="L92" s="7" t="s">
        <v>1073</v>
      </c>
      <c r="M92" s="2" t="str">
        <f>+VLOOKUP(Tabla17[[#This Row],[EXPEDIENTE 
ADMINISTRATIVO]],Tabla14[[Numero
Trámite]:[Pais
Nac]],4,FALSE)</f>
        <v>OBTENCIÓN NACIONALIDAD PERUANA POR NATURALIZACIÓN</v>
      </c>
    </row>
    <row r="93" spans="1:13" x14ac:dyDescent="0.25">
      <c r="A93" s="5">
        <v>92</v>
      </c>
      <c r="B93" s="9" t="s">
        <v>4041</v>
      </c>
      <c r="C93" s="2" t="s">
        <v>1302</v>
      </c>
      <c r="D93" s="4">
        <v>44300.06090315972</v>
      </c>
      <c r="E93" s="20">
        <f>+YEAR(Tabla17[[#This Row],[FECHA INICIO 
TRÁMITE]])</f>
        <v>2021</v>
      </c>
      <c r="F93" s="4">
        <v>44259</v>
      </c>
      <c r="G93" s="1" t="s">
        <v>1303</v>
      </c>
      <c r="H93" s="2" t="s">
        <v>25</v>
      </c>
      <c r="I93" s="7" t="s">
        <v>1304</v>
      </c>
      <c r="J93" s="1" t="s">
        <v>9</v>
      </c>
      <c r="K93" s="2" t="s">
        <v>17</v>
      </c>
      <c r="L93" s="7" t="s">
        <v>49</v>
      </c>
      <c r="M93" s="2" t="str">
        <f>+VLOOKUP(Tabla17[[#This Row],[EXPEDIENTE 
ADMINISTRATIVO]],Tabla14[[Numero
Trámite]:[Pais
Nac]],4,FALSE)</f>
        <v>OBTENCIÓN NACIONALIDAD PERUANA POR NATURALIZACIÓN</v>
      </c>
    </row>
    <row r="94" spans="1:13" x14ac:dyDescent="0.25">
      <c r="A94" s="5">
        <v>93</v>
      </c>
      <c r="B94" s="9" t="s">
        <v>4041</v>
      </c>
      <c r="C94" s="2" t="s">
        <v>1305</v>
      </c>
      <c r="D94" s="4" t="s">
        <v>3965</v>
      </c>
      <c r="E94" s="20">
        <v>2018</v>
      </c>
      <c r="F94" s="4">
        <v>44259</v>
      </c>
      <c r="G94" s="1" t="s">
        <v>1306</v>
      </c>
      <c r="H94" s="2" t="s">
        <v>14</v>
      </c>
      <c r="I94" s="7" t="s">
        <v>1307</v>
      </c>
      <c r="J94" s="1" t="s">
        <v>9</v>
      </c>
      <c r="K94" s="2" t="s">
        <v>17</v>
      </c>
      <c r="L94" s="7" t="s">
        <v>1073</v>
      </c>
      <c r="M94" s="2" t="str">
        <f>+VLOOKUP(Tabla17[[#This Row],[EXPEDIENTE 
ADMINISTRATIVO]],Tabla14[[Numero
Trámite]:[Pais
Nac]],4,FALSE)</f>
        <v>OBTENCIÓN NACIONALIDAD PERUANA POR NATURALIZACIÓN</v>
      </c>
    </row>
    <row r="95" spans="1:13" x14ac:dyDescent="0.25">
      <c r="A95" s="5">
        <v>94</v>
      </c>
      <c r="B95" s="9" t="s">
        <v>4041</v>
      </c>
      <c r="C95" s="2" t="s">
        <v>1308</v>
      </c>
      <c r="D95" s="4">
        <v>43619.635487847219</v>
      </c>
      <c r="E95" s="20">
        <f>+YEAR(Tabla17[[#This Row],[FECHA INICIO 
TRÁMITE]])</f>
        <v>2019</v>
      </c>
      <c r="F95" s="4">
        <v>44259</v>
      </c>
      <c r="G95" s="1" t="s">
        <v>1309</v>
      </c>
      <c r="H95" s="2" t="s">
        <v>21</v>
      </c>
      <c r="I95" s="7" t="s">
        <v>1310</v>
      </c>
      <c r="J95" s="1" t="s">
        <v>9</v>
      </c>
      <c r="K95" s="2" t="s">
        <v>17</v>
      </c>
      <c r="L95" s="7" t="s">
        <v>1073</v>
      </c>
      <c r="M95" s="2" t="str">
        <f>+VLOOKUP(Tabla17[[#This Row],[EXPEDIENTE 
ADMINISTRATIVO]],Tabla14[[Numero
Trámite]:[Pais
Nac]],4,FALSE)</f>
        <v>OBTENCIÓN NACIONALIDAD PERUANA POR NATURALIZACIÓN</v>
      </c>
    </row>
    <row r="96" spans="1:13" x14ac:dyDescent="0.25">
      <c r="A96" s="5">
        <v>95</v>
      </c>
      <c r="B96" s="9" t="s">
        <v>4041</v>
      </c>
      <c r="C96" s="2" t="s">
        <v>1311</v>
      </c>
      <c r="D96" s="4">
        <v>43553.398414120369</v>
      </c>
      <c r="E96" s="20">
        <f>+YEAR(Tabla17[[#This Row],[FECHA INICIO 
TRÁMITE]])</f>
        <v>2019</v>
      </c>
      <c r="F96" s="4">
        <v>44259</v>
      </c>
      <c r="G96" s="1" t="s">
        <v>1312</v>
      </c>
      <c r="H96" s="2" t="s">
        <v>25</v>
      </c>
      <c r="I96" s="7" t="s">
        <v>1313</v>
      </c>
      <c r="J96" s="1" t="s">
        <v>16</v>
      </c>
      <c r="K96" s="2" t="s">
        <v>17</v>
      </c>
      <c r="L96" s="7" t="s">
        <v>1073</v>
      </c>
      <c r="M96" s="2" t="str">
        <f>+VLOOKUP(Tabla17[[#This Row],[EXPEDIENTE 
ADMINISTRATIVO]],Tabla14[[Numero
Trámite]:[Pais
Nac]],4,FALSE)</f>
        <v>INS PERUANO POR MATRIMONIO</v>
      </c>
    </row>
    <row r="97" spans="1:13" x14ac:dyDescent="0.25">
      <c r="A97" s="5">
        <v>96</v>
      </c>
      <c r="B97" s="9" t="s">
        <v>4041</v>
      </c>
      <c r="C97" s="2" t="s">
        <v>1314</v>
      </c>
      <c r="D97" s="4">
        <v>44188.397462847221</v>
      </c>
      <c r="E97" s="20">
        <f>+YEAR(Tabla17[[#This Row],[FECHA INICIO 
TRÁMITE]])</f>
        <v>2020</v>
      </c>
      <c r="F97" s="4">
        <v>44259</v>
      </c>
      <c r="G97" s="1" t="s">
        <v>1315</v>
      </c>
      <c r="H97" s="2" t="s">
        <v>25</v>
      </c>
      <c r="I97" s="7" t="s">
        <v>1316</v>
      </c>
      <c r="J97" s="1" t="s">
        <v>16</v>
      </c>
      <c r="K97" s="2" t="s">
        <v>17</v>
      </c>
      <c r="L97" s="7" t="s">
        <v>1073</v>
      </c>
      <c r="M97" s="2" t="str">
        <f>+VLOOKUP(Tabla17[[#This Row],[EXPEDIENTE 
ADMINISTRATIVO]],Tabla14[[Numero
Trámite]:[Pais
Nac]],4,FALSE)</f>
        <v>INS PERUANO POR MATRIMONIO</v>
      </c>
    </row>
    <row r="98" spans="1:13" x14ac:dyDescent="0.25">
      <c r="A98" s="5">
        <v>97</v>
      </c>
      <c r="B98" s="9" t="s">
        <v>4041</v>
      </c>
      <c r="C98" s="2" t="s">
        <v>1317</v>
      </c>
      <c r="D98" s="4">
        <v>44188.39399783565</v>
      </c>
      <c r="E98" s="20">
        <f>+YEAR(Tabla17[[#This Row],[FECHA INICIO 
TRÁMITE]])</f>
        <v>2020</v>
      </c>
      <c r="F98" s="4">
        <v>44263</v>
      </c>
      <c r="G98" s="1" t="s">
        <v>1318</v>
      </c>
      <c r="H98" s="2" t="s">
        <v>25</v>
      </c>
      <c r="I98" s="7" t="s">
        <v>1319</v>
      </c>
      <c r="J98" s="1" t="s">
        <v>16</v>
      </c>
      <c r="K98" s="2" t="s">
        <v>17</v>
      </c>
      <c r="L98" s="7" t="s">
        <v>1073</v>
      </c>
      <c r="M98" s="2" t="str">
        <f>+VLOOKUP(Tabla17[[#This Row],[EXPEDIENTE 
ADMINISTRATIVO]],Tabla14[[Numero
Trámite]:[Pais
Nac]],4,FALSE)</f>
        <v>INS PERUANO POR MATRIMONIO</v>
      </c>
    </row>
    <row r="99" spans="1:13" x14ac:dyDescent="0.25">
      <c r="A99" s="5">
        <v>98</v>
      </c>
      <c r="B99" s="9" t="s">
        <v>4041</v>
      </c>
      <c r="C99" s="2" t="s">
        <v>1320</v>
      </c>
      <c r="D99" s="4">
        <v>44242.493704432869</v>
      </c>
      <c r="E99" s="20">
        <f>+YEAR(Tabla17[[#This Row],[FECHA INICIO 
TRÁMITE]])</f>
        <v>2021</v>
      </c>
      <c r="F99" s="4">
        <v>44263</v>
      </c>
      <c r="G99" s="1" t="s">
        <v>1321</v>
      </c>
      <c r="H99" s="2" t="s">
        <v>14</v>
      </c>
      <c r="I99" s="7" t="s">
        <v>1322</v>
      </c>
      <c r="J99" s="1" t="s">
        <v>16</v>
      </c>
      <c r="K99" s="2" t="s">
        <v>17</v>
      </c>
      <c r="L99" s="7" t="s">
        <v>1323</v>
      </c>
      <c r="M99" s="2" t="str">
        <f>+VLOOKUP(Tabla17[[#This Row],[EXPEDIENTE 
ADMINISTRATIVO]],Tabla14[[Numero
Trámite]:[Pais
Nac]],4,FALSE)</f>
        <v>INS PERUANO POR MATRIMONIO</v>
      </c>
    </row>
    <row r="100" spans="1:13" x14ac:dyDescent="0.25">
      <c r="A100" s="5">
        <v>99</v>
      </c>
      <c r="B100" s="9" t="s">
        <v>4091</v>
      </c>
      <c r="C100" s="2" t="s">
        <v>1324</v>
      </c>
      <c r="D100" s="4">
        <v>44241.518744710651</v>
      </c>
      <c r="E100" s="20">
        <f>+YEAR(Tabla17[[#This Row],[FECHA INICIO 
TRÁMITE]])</f>
        <v>2021</v>
      </c>
      <c r="F100" s="4">
        <v>44263</v>
      </c>
      <c r="G100" s="1" t="s">
        <v>1325</v>
      </c>
      <c r="H100" s="2" t="s">
        <v>161</v>
      </c>
      <c r="I100" s="7" t="s">
        <v>1326</v>
      </c>
      <c r="J100" s="1" t="s">
        <v>16</v>
      </c>
      <c r="K100" s="2" t="s">
        <v>17</v>
      </c>
      <c r="L100" s="7" t="s">
        <v>1327</v>
      </c>
      <c r="M100" s="2" t="str">
        <f>+VLOOKUP(Tabla17[[#This Row],[EXPEDIENTE 
ADMINISTRATIVO]],Tabla14[[Numero
Trámite]:[Pais
Nac]],4,FALSE)</f>
        <v>INS PERUANO POR MATRIMONIO</v>
      </c>
    </row>
    <row r="101" spans="1:13" x14ac:dyDescent="0.25">
      <c r="A101" s="5">
        <v>100</v>
      </c>
      <c r="B101" s="9" t="s">
        <v>4091</v>
      </c>
      <c r="C101" s="2" t="s">
        <v>1328</v>
      </c>
      <c r="D101" s="4">
        <v>43798</v>
      </c>
      <c r="E101" s="20">
        <f>+YEAR(Tabla17[[#This Row],[FECHA INICIO 
TRÁMITE]])</f>
        <v>2019</v>
      </c>
      <c r="F101" s="4">
        <v>44263</v>
      </c>
      <c r="G101" s="1" t="s">
        <v>1329</v>
      </c>
      <c r="H101" s="2" t="s">
        <v>7</v>
      </c>
      <c r="I101" s="7" t="s">
        <v>1330</v>
      </c>
      <c r="J101" s="1" t="s">
        <v>16</v>
      </c>
      <c r="K101" s="2" t="s">
        <v>17</v>
      </c>
      <c r="L101" s="7" t="s">
        <v>1327</v>
      </c>
      <c r="M101" s="2" t="str">
        <f>+VLOOKUP(Tabla17[[#This Row],[EXPEDIENTE 
ADMINISTRATIVO]],Tabla14[[Numero
Trámite]:[Pais
Nac]],4,FALSE)</f>
        <v>INS PERUANO POR MATRIMONIO</v>
      </c>
    </row>
    <row r="102" spans="1:13" x14ac:dyDescent="0.25">
      <c r="A102" s="5">
        <v>101</v>
      </c>
      <c r="B102" s="9" t="s">
        <v>4041</v>
      </c>
      <c r="C102" s="2" t="s">
        <v>1331</v>
      </c>
      <c r="D102" s="4">
        <v>43501</v>
      </c>
      <c r="E102" s="20">
        <f>+YEAR(Tabla17[[#This Row],[FECHA INICIO 
TRÁMITE]])</f>
        <v>2019</v>
      </c>
      <c r="F102" s="4">
        <v>44264</v>
      </c>
      <c r="G102" s="1" t="s">
        <v>1332</v>
      </c>
      <c r="H102" s="2" t="s">
        <v>43</v>
      </c>
      <c r="I102" s="7" t="s">
        <v>1333</v>
      </c>
      <c r="J102" s="1" t="s">
        <v>210</v>
      </c>
      <c r="K102" s="2" t="s">
        <v>17</v>
      </c>
      <c r="L102" s="7" t="s">
        <v>49</v>
      </c>
      <c r="M102" s="2" t="str">
        <f>+VLOOKUP(Tabla17[[#This Row],[EXPEDIENTE 
ADMINISTRATIVO]],Tabla14[[Numero
Trámite]:[Pais
Nac]],4,FALSE)</f>
        <v>OBTENCIÓN DE LA DOBLE NACIONALIDAD</v>
      </c>
    </row>
    <row r="103" spans="1:13" x14ac:dyDescent="0.25">
      <c r="A103" s="5">
        <v>102</v>
      </c>
      <c r="B103" s="9" t="s">
        <v>4041</v>
      </c>
      <c r="C103" s="2" t="s">
        <v>1334</v>
      </c>
      <c r="D103" s="4">
        <v>43642</v>
      </c>
      <c r="E103" s="20">
        <f>+YEAR(Tabla17[[#This Row],[FECHA INICIO 
TRÁMITE]])</f>
        <v>2019</v>
      </c>
      <c r="F103" s="4">
        <v>44264</v>
      </c>
      <c r="G103" s="1" t="s">
        <v>1335</v>
      </c>
      <c r="H103" s="2" t="s">
        <v>59</v>
      </c>
      <c r="I103" s="7" t="s">
        <v>1336</v>
      </c>
      <c r="J103" s="1" t="s">
        <v>1337</v>
      </c>
      <c r="K103" s="2" t="s">
        <v>17</v>
      </c>
      <c r="L103" s="7" t="s">
        <v>1073</v>
      </c>
      <c r="M103" s="2" t="str">
        <f>+VLOOKUP(Tabla17[[#This Row],[EXPEDIENTE 
ADMINISTRATIVO]],Tabla14[[Numero
Trámite]:[Pais
Nac]],4,FALSE)</f>
        <v>RECUPERACIÓN DE LA NACIONALIDAD PERUANA</v>
      </c>
    </row>
    <row r="104" spans="1:13" x14ac:dyDescent="0.25">
      <c r="A104" s="5">
        <v>103</v>
      </c>
      <c r="B104" s="9" t="s">
        <v>4041</v>
      </c>
      <c r="C104" s="2" t="s">
        <v>1338</v>
      </c>
      <c r="D104" s="4">
        <v>43420</v>
      </c>
      <c r="E104" s="20">
        <f>+YEAR(Tabla17[[#This Row],[FECHA INICIO 
TRÁMITE]])</f>
        <v>2018</v>
      </c>
      <c r="F104" s="4">
        <v>44263</v>
      </c>
      <c r="G104" s="1" t="s">
        <v>1339</v>
      </c>
      <c r="H104" s="2" t="s">
        <v>25</v>
      </c>
      <c r="I104" s="7" t="s">
        <v>1340</v>
      </c>
      <c r="J104" s="1" t="s">
        <v>9</v>
      </c>
      <c r="K104" s="2" t="s">
        <v>17</v>
      </c>
      <c r="L104" s="7" t="s">
        <v>1073</v>
      </c>
      <c r="M104" s="2" t="str">
        <f>+VLOOKUP(Tabla17[[#This Row],[EXPEDIENTE 
ADMINISTRATIVO]],Tabla14[[Numero
Trámite]:[Pais
Nac]],4,FALSE)</f>
        <v>OBTENCIÓN NACIONALIDAD PERUANA POR NATURALIZACIÓN</v>
      </c>
    </row>
    <row r="105" spans="1:13" x14ac:dyDescent="0.25">
      <c r="A105" s="5">
        <v>104</v>
      </c>
      <c r="B105" s="9" t="s">
        <v>4041</v>
      </c>
      <c r="C105" s="2" t="s">
        <v>1341</v>
      </c>
      <c r="D105" s="4">
        <v>43735</v>
      </c>
      <c r="E105" s="20">
        <f>+YEAR(Tabla17[[#This Row],[FECHA INICIO 
TRÁMITE]])</f>
        <v>2019</v>
      </c>
      <c r="F105" s="4"/>
      <c r="G105" s="1" t="s">
        <v>1342</v>
      </c>
      <c r="H105" s="2" t="s">
        <v>328</v>
      </c>
      <c r="I105" s="7" t="s">
        <v>1343</v>
      </c>
      <c r="J105" s="1" t="s">
        <v>16</v>
      </c>
      <c r="K105" s="2" t="s">
        <v>17</v>
      </c>
      <c r="L105" s="7" t="s">
        <v>18</v>
      </c>
      <c r="M105" s="2" t="str">
        <f>+VLOOKUP(Tabla17[[#This Row],[EXPEDIENTE 
ADMINISTRATIVO]],Tabla14[[Numero
Trámite]:[Pais
Nac]],4,FALSE)</f>
        <v>INS PERUANO POR MATRIMONIO</v>
      </c>
    </row>
    <row r="106" spans="1:13" x14ac:dyDescent="0.25">
      <c r="A106" s="5">
        <v>105</v>
      </c>
      <c r="B106" s="9" t="s">
        <v>4041</v>
      </c>
      <c r="C106" s="2" t="s">
        <v>1344</v>
      </c>
      <c r="D106" s="4">
        <v>43668</v>
      </c>
      <c r="E106" s="20">
        <f>+YEAR(Tabla17[[#This Row],[FECHA INICIO 
TRÁMITE]])</f>
        <v>2019</v>
      </c>
      <c r="F106" s="4"/>
      <c r="G106" s="1" t="s">
        <v>1345</v>
      </c>
      <c r="H106" s="2" t="s">
        <v>7</v>
      </c>
      <c r="I106" s="7" t="s">
        <v>1346</v>
      </c>
      <c r="J106" s="1" t="s">
        <v>16</v>
      </c>
      <c r="K106" s="2" t="s">
        <v>17</v>
      </c>
      <c r="L106" s="7" t="s">
        <v>18</v>
      </c>
      <c r="M106" s="2" t="str">
        <f>+VLOOKUP(Tabla17[[#This Row],[EXPEDIENTE 
ADMINISTRATIVO]],Tabla14[[Numero
Trámite]:[Pais
Nac]],4,FALSE)</f>
        <v>INS PERUANO POR MATRIMONIO</v>
      </c>
    </row>
    <row r="107" spans="1:13" x14ac:dyDescent="0.25">
      <c r="A107" s="5">
        <v>106</v>
      </c>
      <c r="B107" s="9" t="s">
        <v>4041</v>
      </c>
      <c r="C107" s="2" t="s">
        <v>1347</v>
      </c>
      <c r="D107" s="4">
        <v>43479</v>
      </c>
      <c r="E107" s="20">
        <f>+YEAR(Tabla17[[#This Row],[FECHA INICIO 
TRÁMITE]])</f>
        <v>2019</v>
      </c>
      <c r="F107" s="4"/>
      <c r="G107" s="1" t="s">
        <v>1348</v>
      </c>
      <c r="H107" s="2" t="s">
        <v>25</v>
      </c>
      <c r="I107" s="7" t="s">
        <v>1349</v>
      </c>
      <c r="J107" s="1" t="s">
        <v>16</v>
      </c>
      <c r="K107" s="2" t="s">
        <v>17</v>
      </c>
      <c r="L107" s="7" t="s">
        <v>18</v>
      </c>
      <c r="M107" s="2" t="str">
        <f>+VLOOKUP(Tabla17[[#This Row],[EXPEDIENTE 
ADMINISTRATIVO]],Tabla14[[Numero
Trámite]:[Pais
Nac]],4,FALSE)</f>
        <v>INS PERUANO POR MATRIMONIO</v>
      </c>
    </row>
    <row r="108" spans="1:13" x14ac:dyDescent="0.25">
      <c r="A108" s="5">
        <v>107</v>
      </c>
      <c r="B108" s="9" t="s">
        <v>4041</v>
      </c>
      <c r="C108" s="2" t="s">
        <v>1350</v>
      </c>
      <c r="D108" s="4">
        <v>43396</v>
      </c>
      <c r="E108" s="20">
        <f>+YEAR(Tabla17[[#This Row],[FECHA INICIO 
TRÁMITE]])</f>
        <v>2018</v>
      </c>
      <c r="F108" s="4">
        <v>44263</v>
      </c>
      <c r="G108" s="1" t="s">
        <v>1351</v>
      </c>
      <c r="H108" s="2" t="s">
        <v>25</v>
      </c>
      <c r="I108" s="7" t="s">
        <v>1352</v>
      </c>
      <c r="J108" s="1" t="s">
        <v>9</v>
      </c>
      <c r="K108" s="2" t="s">
        <v>17</v>
      </c>
      <c r="L108" s="7" t="s">
        <v>1327</v>
      </c>
      <c r="M108" s="2" t="str">
        <f>+VLOOKUP(Tabla17[[#This Row],[EXPEDIENTE 
ADMINISTRATIVO]],Tabla14[[Numero
Trámite]:[Pais
Nac]],4,FALSE)</f>
        <v>OBTENCIÓN NACIONALIDAD PERUANA POR NATURALIZACIÓN</v>
      </c>
    </row>
    <row r="109" spans="1:13" x14ac:dyDescent="0.25">
      <c r="A109" s="5">
        <v>108</v>
      </c>
      <c r="B109" s="9" t="s">
        <v>4041</v>
      </c>
      <c r="C109" s="2" t="s">
        <v>1353</v>
      </c>
      <c r="D109" s="4">
        <v>43699</v>
      </c>
      <c r="E109" s="20">
        <f>+YEAR(Tabla17[[#This Row],[FECHA INICIO 
TRÁMITE]])</f>
        <v>2019</v>
      </c>
      <c r="F109" s="4">
        <v>44263</v>
      </c>
      <c r="G109" s="1" t="s">
        <v>1354</v>
      </c>
      <c r="H109" s="2" t="s">
        <v>25</v>
      </c>
      <c r="I109" s="7" t="s">
        <v>1355</v>
      </c>
      <c r="J109" s="1" t="s">
        <v>9</v>
      </c>
      <c r="K109" s="2" t="s">
        <v>17</v>
      </c>
      <c r="L109" s="7" t="s">
        <v>1073</v>
      </c>
      <c r="M109" s="2" t="str">
        <f>+VLOOKUP(Tabla17[[#This Row],[EXPEDIENTE 
ADMINISTRATIVO]],Tabla14[[Numero
Trámite]:[Pais
Nac]],4,FALSE)</f>
        <v>OBTENCIÓN NACIONALIDAD PERUANA POR NATURALIZACIÓN</v>
      </c>
    </row>
    <row r="110" spans="1:13" x14ac:dyDescent="0.25">
      <c r="A110" s="5">
        <v>109</v>
      </c>
      <c r="B110" s="9" t="s">
        <v>4041</v>
      </c>
      <c r="C110" s="2" t="s">
        <v>1356</v>
      </c>
      <c r="D110" s="4">
        <v>43230</v>
      </c>
      <c r="E110" s="20">
        <f>+YEAR(Tabla17[[#This Row],[FECHA INICIO 
TRÁMITE]])</f>
        <v>2018</v>
      </c>
      <c r="F110" s="4">
        <v>44263</v>
      </c>
      <c r="G110" s="1" t="s">
        <v>1357</v>
      </c>
      <c r="H110" s="2" t="s">
        <v>14</v>
      </c>
      <c r="I110" s="7" t="s">
        <v>1358</v>
      </c>
      <c r="J110" s="1" t="s">
        <v>9</v>
      </c>
      <c r="K110" s="2" t="s">
        <v>17</v>
      </c>
      <c r="L110" s="7" t="s">
        <v>1327</v>
      </c>
      <c r="M110" s="2" t="str">
        <f>+VLOOKUP(Tabla17[[#This Row],[EXPEDIENTE 
ADMINISTRATIVO]],Tabla14[[Numero
Trámite]:[Pais
Nac]],4,FALSE)</f>
        <v>OBTENCIÓN NACIONALIDAD PERUANA POR NATURALIZACIÓN</v>
      </c>
    </row>
    <row r="111" spans="1:13" x14ac:dyDescent="0.25">
      <c r="A111" s="5">
        <v>110</v>
      </c>
      <c r="B111" s="9" t="s">
        <v>4041</v>
      </c>
      <c r="C111" s="2" t="s">
        <v>1359</v>
      </c>
      <c r="D111" s="4">
        <v>43027</v>
      </c>
      <c r="E111" s="20">
        <f>+YEAR(Tabla17[[#This Row],[FECHA INICIO 
TRÁMITE]])</f>
        <v>2017</v>
      </c>
      <c r="F111" s="4">
        <v>44263</v>
      </c>
      <c r="G111" s="1" t="s">
        <v>1360</v>
      </c>
      <c r="H111" s="2" t="s">
        <v>25</v>
      </c>
      <c r="I111" s="7" t="s">
        <v>1361</v>
      </c>
      <c r="J111" s="1" t="s">
        <v>9</v>
      </c>
      <c r="K111" s="2" t="s">
        <v>17</v>
      </c>
      <c r="L111" s="7" t="s">
        <v>1073</v>
      </c>
      <c r="M111" s="2" t="str">
        <f>+VLOOKUP(Tabla17[[#This Row],[EXPEDIENTE 
ADMINISTRATIVO]],Tabla14[[Numero
Trámite]:[Pais
Nac]],4,FALSE)</f>
        <v>OBTENCIÓN NACIONALIDAD PERUANA POR NATURALIZACIÓN</v>
      </c>
    </row>
    <row r="112" spans="1:13" x14ac:dyDescent="0.25">
      <c r="A112" s="5">
        <v>111</v>
      </c>
      <c r="B112" s="9" t="s">
        <v>4041</v>
      </c>
      <c r="C112" s="2" t="s">
        <v>1362</v>
      </c>
      <c r="D112" s="4">
        <v>43277</v>
      </c>
      <c r="E112" s="20">
        <f>+YEAR(Tabla17[[#This Row],[FECHA INICIO 
TRÁMITE]])</f>
        <v>2018</v>
      </c>
      <c r="F112" s="4">
        <v>44263</v>
      </c>
      <c r="G112" s="1" t="s">
        <v>1363</v>
      </c>
      <c r="H112" s="2" t="s">
        <v>25</v>
      </c>
      <c r="I112" s="7" t="s">
        <v>1364</v>
      </c>
      <c r="J112" s="1" t="s">
        <v>9</v>
      </c>
      <c r="K112" s="2" t="s">
        <v>17</v>
      </c>
      <c r="L112" s="7" t="s">
        <v>1073</v>
      </c>
      <c r="M112" s="2" t="str">
        <f>+VLOOKUP(Tabla17[[#This Row],[EXPEDIENTE 
ADMINISTRATIVO]],Tabla14[[Numero
Trámite]:[Pais
Nac]],4,FALSE)</f>
        <v>OBTENCIÓN NACIONALIDAD PERUANA POR NATURALIZACIÓN</v>
      </c>
    </row>
    <row r="113" spans="1:13" x14ac:dyDescent="0.25">
      <c r="A113" s="5">
        <v>112</v>
      </c>
      <c r="B113" s="9" t="s">
        <v>4041</v>
      </c>
      <c r="C113" s="2" t="s">
        <v>1365</v>
      </c>
      <c r="D113" s="4">
        <v>43760</v>
      </c>
      <c r="E113" s="20">
        <f>+YEAR(Tabla17[[#This Row],[FECHA INICIO 
TRÁMITE]])</f>
        <v>2019</v>
      </c>
      <c r="F113" s="4"/>
      <c r="G113" s="1" t="s">
        <v>1366</v>
      </c>
      <c r="H113" s="2" t="s">
        <v>84</v>
      </c>
      <c r="I113" s="7" t="s">
        <v>1367</v>
      </c>
      <c r="J113" s="1" t="s">
        <v>16</v>
      </c>
      <c r="K113" s="2" t="s">
        <v>17</v>
      </c>
      <c r="L113" s="7" t="s">
        <v>49</v>
      </c>
      <c r="M113" s="2" t="str">
        <f>+VLOOKUP(Tabla17[[#This Row],[EXPEDIENTE 
ADMINISTRATIVO]],Tabla14[[Numero
Trámite]:[Pais
Nac]],4,FALSE)</f>
        <v>INS PERUANO POR MATRIMONIO</v>
      </c>
    </row>
    <row r="114" spans="1:13" x14ac:dyDescent="0.25">
      <c r="A114" s="5">
        <v>113</v>
      </c>
      <c r="B114" s="9" t="s">
        <v>4041</v>
      </c>
      <c r="C114" s="2" t="s">
        <v>1368</v>
      </c>
      <c r="D114" s="4">
        <v>43742</v>
      </c>
      <c r="E114" s="20">
        <f>+YEAR(Tabla17[[#This Row],[FECHA INICIO 
TRÁMITE]])</f>
        <v>2019</v>
      </c>
      <c r="F114" s="4">
        <v>44454</v>
      </c>
      <c r="G114" s="1" t="s">
        <v>1369</v>
      </c>
      <c r="H114" s="2" t="s">
        <v>1370</v>
      </c>
      <c r="I114" s="7" t="s">
        <v>1371</v>
      </c>
      <c r="J114" s="1" t="s">
        <v>16</v>
      </c>
      <c r="K114" s="2" t="s">
        <v>17</v>
      </c>
      <c r="L114" s="7" t="s">
        <v>49</v>
      </c>
      <c r="M114" s="2" t="str">
        <f>+VLOOKUP(Tabla17[[#This Row],[EXPEDIENTE 
ADMINISTRATIVO]],Tabla14[[Numero
Trámite]:[Pais
Nac]],4,FALSE)</f>
        <v>INS PERUANO POR MATRIMONIO</v>
      </c>
    </row>
    <row r="115" spans="1:13" x14ac:dyDescent="0.25">
      <c r="A115" s="5">
        <v>114</v>
      </c>
      <c r="B115" s="9" t="s">
        <v>4041</v>
      </c>
      <c r="C115" s="2" t="s">
        <v>1372</v>
      </c>
      <c r="D115" s="4">
        <v>43735</v>
      </c>
      <c r="E115" s="20">
        <f>+YEAR(Tabla17[[#This Row],[FECHA INICIO 
TRÁMITE]])</f>
        <v>2019</v>
      </c>
      <c r="F115" s="4">
        <v>43872</v>
      </c>
      <c r="G115" s="1" t="s">
        <v>1373</v>
      </c>
      <c r="H115" s="2" t="s">
        <v>25</v>
      </c>
      <c r="I115" s="7" t="s">
        <v>1374</v>
      </c>
      <c r="J115" s="1" t="s">
        <v>16</v>
      </c>
      <c r="K115" s="2" t="s">
        <v>17</v>
      </c>
      <c r="L115" s="7" t="s">
        <v>49</v>
      </c>
      <c r="M115" s="2" t="str">
        <f>+VLOOKUP(Tabla17[[#This Row],[EXPEDIENTE 
ADMINISTRATIVO]],Tabla14[[Numero
Trámite]:[Pais
Nac]],4,FALSE)</f>
        <v>INS PERUANO POR MATRIMONIO</v>
      </c>
    </row>
    <row r="116" spans="1:13" x14ac:dyDescent="0.25">
      <c r="A116" s="5">
        <v>115</v>
      </c>
      <c r="B116" s="9" t="s">
        <v>4041</v>
      </c>
      <c r="C116" s="2" t="s">
        <v>1375</v>
      </c>
      <c r="D116" s="4">
        <v>43452</v>
      </c>
      <c r="E116" s="20">
        <f>+YEAR(Tabla17[[#This Row],[FECHA INICIO 
TRÁMITE]])</f>
        <v>2018</v>
      </c>
      <c r="F116" s="4"/>
      <c r="G116" s="1" t="s">
        <v>1376</v>
      </c>
      <c r="H116" s="2" t="s">
        <v>77</v>
      </c>
      <c r="I116" s="7" t="s">
        <v>1377</v>
      </c>
      <c r="J116" s="1" t="s">
        <v>16</v>
      </c>
      <c r="K116" s="2" t="s">
        <v>17</v>
      </c>
      <c r="L116" s="7" t="s">
        <v>49</v>
      </c>
      <c r="M116" s="2" t="str">
        <f>+VLOOKUP(Tabla17[[#This Row],[EXPEDIENTE 
ADMINISTRATIVO]],Tabla14[[Numero
Trámite]:[Pais
Nac]],4,FALSE)</f>
        <v>INS PERUANO POR MATRIMONIO</v>
      </c>
    </row>
    <row r="117" spans="1:13" x14ac:dyDescent="0.25">
      <c r="A117" s="5">
        <v>116</v>
      </c>
      <c r="B117" s="9" t="s">
        <v>4041</v>
      </c>
      <c r="C117" s="2" t="s">
        <v>1378</v>
      </c>
      <c r="D117" s="4">
        <v>43878</v>
      </c>
      <c r="E117" s="20">
        <f>+YEAR(Tabla17[[#This Row],[FECHA INICIO 
TRÁMITE]])</f>
        <v>2020</v>
      </c>
      <c r="F117" s="4">
        <v>44027</v>
      </c>
      <c r="G117" s="1" t="s">
        <v>1379</v>
      </c>
      <c r="H117" s="2" t="s">
        <v>258</v>
      </c>
      <c r="I117" s="7" t="s">
        <v>1380</v>
      </c>
      <c r="J117" s="1" t="s">
        <v>16</v>
      </c>
      <c r="K117" s="2" t="s">
        <v>17</v>
      </c>
      <c r="L117" s="7" t="s">
        <v>49</v>
      </c>
      <c r="M117" s="2" t="str">
        <f>+VLOOKUP(Tabla17[[#This Row],[EXPEDIENTE 
ADMINISTRATIVO]],Tabla14[[Numero
Trámite]:[Pais
Nac]],4,FALSE)</f>
        <v>INS PERUANO POR MATRIMONIO</v>
      </c>
    </row>
    <row r="118" spans="1:13" x14ac:dyDescent="0.25">
      <c r="A118" s="5">
        <v>117</v>
      </c>
      <c r="B118" s="9" t="s">
        <v>4041</v>
      </c>
      <c r="C118" s="2" t="s">
        <v>1381</v>
      </c>
      <c r="D118" s="4">
        <v>43867</v>
      </c>
      <c r="E118" s="20">
        <f>+YEAR(Tabla17[[#This Row],[FECHA INICIO 
TRÁMITE]])</f>
        <v>2020</v>
      </c>
      <c r="F118" s="4">
        <v>44027</v>
      </c>
      <c r="G118" s="1" t="s">
        <v>1382</v>
      </c>
      <c r="H118" s="2" t="s">
        <v>25</v>
      </c>
      <c r="I118" s="7" t="s">
        <v>1383</v>
      </c>
      <c r="J118" s="1" t="s">
        <v>16</v>
      </c>
      <c r="K118" s="2" t="s">
        <v>17</v>
      </c>
      <c r="L118" s="7" t="s">
        <v>49</v>
      </c>
      <c r="M118" s="2" t="str">
        <f>+VLOOKUP(Tabla17[[#This Row],[EXPEDIENTE 
ADMINISTRATIVO]],Tabla14[[Numero
Trámite]:[Pais
Nac]],4,FALSE)</f>
        <v>INS PERUANO POR MATRIMONIO</v>
      </c>
    </row>
    <row r="119" spans="1:13" x14ac:dyDescent="0.25">
      <c r="A119" s="5">
        <v>118</v>
      </c>
      <c r="B119" s="9" t="s">
        <v>4041</v>
      </c>
      <c r="C119" s="2" t="s">
        <v>1384</v>
      </c>
      <c r="D119" s="4">
        <v>43474</v>
      </c>
      <c r="E119" s="20">
        <f>+YEAR(Tabla17[[#This Row],[FECHA INICIO 
TRÁMITE]])</f>
        <v>2019</v>
      </c>
      <c r="F119" s="4">
        <v>43852</v>
      </c>
      <c r="G119" s="1" t="s">
        <v>1385</v>
      </c>
      <c r="H119" s="2" t="s">
        <v>14</v>
      </c>
      <c r="I119" s="7" t="s">
        <v>1386</v>
      </c>
      <c r="J119" s="1" t="s">
        <v>16</v>
      </c>
      <c r="K119" s="2" t="s">
        <v>17</v>
      </c>
      <c r="L119" s="7" t="s">
        <v>49</v>
      </c>
      <c r="M119" s="2" t="str">
        <f>+VLOOKUP(Tabla17[[#This Row],[EXPEDIENTE 
ADMINISTRATIVO]],Tabla14[[Numero
Trámite]:[Pais
Nac]],4,FALSE)</f>
        <v>INS PERUANO POR MATRIMONIO</v>
      </c>
    </row>
    <row r="120" spans="1:13" x14ac:dyDescent="0.25">
      <c r="A120" s="5">
        <v>119</v>
      </c>
      <c r="B120" s="9" t="s">
        <v>4041</v>
      </c>
      <c r="C120" s="2" t="s">
        <v>1387</v>
      </c>
      <c r="D120" s="4">
        <v>43742</v>
      </c>
      <c r="E120" s="20">
        <f>+YEAR(Tabla17[[#This Row],[FECHA INICIO 
TRÁMITE]])</f>
        <v>2019</v>
      </c>
      <c r="F120" s="4">
        <v>44084</v>
      </c>
      <c r="G120" s="1" t="s">
        <v>1388</v>
      </c>
      <c r="H120" s="2" t="s">
        <v>25</v>
      </c>
      <c r="I120" s="7" t="s">
        <v>1389</v>
      </c>
      <c r="J120" s="1" t="s">
        <v>16</v>
      </c>
      <c r="K120" s="2" t="s">
        <v>17</v>
      </c>
      <c r="L120" s="7" t="s">
        <v>49</v>
      </c>
      <c r="M120" s="2" t="str">
        <f>+VLOOKUP(Tabla17[[#This Row],[EXPEDIENTE 
ADMINISTRATIVO]],Tabla14[[Numero
Trámite]:[Pais
Nac]],4,FALSE)</f>
        <v>INS PERUANO POR MATRIMONIO</v>
      </c>
    </row>
    <row r="121" spans="1:13" x14ac:dyDescent="0.25">
      <c r="A121" s="5">
        <v>120</v>
      </c>
      <c r="B121" s="9" t="s">
        <v>4041</v>
      </c>
      <c r="C121" s="2" t="s">
        <v>1390</v>
      </c>
      <c r="D121" s="4">
        <v>43684</v>
      </c>
      <c r="E121" s="20">
        <f>+YEAR(Tabla17[[#This Row],[FECHA INICIO 
TRÁMITE]])</f>
        <v>2019</v>
      </c>
      <c r="F121" s="4">
        <v>44070</v>
      </c>
      <c r="G121" s="1" t="s">
        <v>1391</v>
      </c>
      <c r="H121" s="2" t="s">
        <v>21</v>
      </c>
      <c r="I121" s="7" t="s">
        <v>1392</v>
      </c>
      <c r="J121" s="1" t="s">
        <v>16</v>
      </c>
      <c r="K121" s="2" t="s">
        <v>17</v>
      </c>
      <c r="L121" s="7" t="s">
        <v>49</v>
      </c>
      <c r="M121" s="2" t="str">
        <f>+VLOOKUP(Tabla17[[#This Row],[EXPEDIENTE 
ADMINISTRATIVO]],Tabla14[[Numero
Trámite]:[Pais
Nac]],4,FALSE)</f>
        <v>INS PERUANO POR MATRIMONIO</v>
      </c>
    </row>
    <row r="122" spans="1:13" x14ac:dyDescent="0.25">
      <c r="A122" s="5">
        <v>121</v>
      </c>
      <c r="B122" s="9" t="s">
        <v>4041</v>
      </c>
      <c r="C122" s="2" t="s">
        <v>1393</v>
      </c>
      <c r="D122" s="4">
        <v>43875</v>
      </c>
      <c r="E122" s="20">
        <f>+YEAR(Tabla17[[#This Row],[FECHA INICIO 
TRÁMITE]])</f>
        <v>2020</v>
      </c>
      <c r="F122" s="4"/>
      <c r="G122" s="1" t="s">
        <v>1394</v>
      </c>
      <c r="H122" s="2" t="s">
        <v>7</v>
      </c>
      <c r="I122" s="7" t="s">
        <v>1395</v>
      </c>
      <c r="J122" s="1" t="s">
        <v>16</v>
      </c>
      <c r="K122" s="2" t="s">
        <v>17</v>
      </c>
      <c r="L122" s="7" t="s">
        <v>49</v>
      </c>
      <c r="M122" s="2" t="str">
        <f>+VLOOKUP(Tabla17[[#This Row],[EXPEDIENTE 
ADMINISTRATIVO]],Tabla14[[Numero
Trámite]:[Pais
Nac]],4,FALSE)</f>
        <v>INS PERUANO POR MATRIMONIO</v>
      </c>
    </row>
    <row r="123" spans="1:13" x14ac:dyDescent="0.25">
      <c r="A123" s="5">
        <v>122</v>
      </c>
      <c r="B123" s="9" t="s">
        <v>4041</v>
      </c>
      <c r="C123" s="2" t="s">
        <v>1396</v>
      </c>
      <c r="D123" s="4">
        <v>43525</v>
      </c>
      <c r="E123" s="20">
        <f>+YEAR(Tabla17[[#This Row],[FECHA INICIO 
TRÁMITE]])</f>
        <v>2019</v>
      </c>
      <c r="F123" s="4">
        <v>43823</v>
      </c>
      <c r="G123" s="1" t="s">
        <v>1397</v>
      </c>
      <c r="H123" s="2" t="s">
        <v>1398</v>
      </c>
      <c r="I123" s="7" t="s">
        <v>1399</v>
      </c>
      <c r="J123" s="1" t="s">
        <v>16</v>
      </c>
      <c r="K123" s="2" t="s">
        <v>17</v>
      </c>
      <c r="L123" s="7" t="s">
        <v>49</v>
      </c>
      <c r="M123" s="2" t="str">
        <f>+VLOOKUP(Tabla17[[#This Row],[EXPEDIENTE 
ADMINISTRATIVO]],Tabla14[[Numero
Trámite]:[Pais
Nac]],4,FALSE)</f>
        <v>INS PERUANO POR MATRIMONIO</v>
      </c>
    </row>
    <row r="124" spans="1:13" x14ac:dyDescent="0.25">
      <c r="A124" s="5">
        <v>123</v>
      </c>
      <c r="B124" s="9" t="s">
        <v>4041</v>
      </c>
      <c r="C124" s="2" t="s">
        <v>1400</v>
      </c>
      <c r="D124" s="4">
        <v>43845</v>
      </c>
      <c r="E124" s="20">
        <f>+YEAR(Tabla17[[#This Row],[FECHA INICIO 
TRÁMITE]])</f>
        <v>2020</v>
      </c>
      <c r="F124" s="4">
        <v>44077</v>
      </c>
      <c r="G124" s="1" t="s">
        <v>1401</v>
      </c>
      <c r="H124" s="2" t="s">
        <v>25</v>
      </c>
      <c r="I124" s="7" t="s">
        <v>1402</v>
      </c>
      <c r="J124" s="1" t="s">
        <v>16</v>
      </c>
      <c r="K124" s="2" t="s">
        <v>17</v>
      </c>
      <c r="L124" s="7" t="s">
        <v>49</v>
      </c>
      <c r="M124" s="2" t="str">
        <f>+VLOOKUP(Tabla17[[#This Row],[EXPEDIENTE 
ADMINISTRATIVO]],Tabla14[[Numero
Trámite]:[Pais
Nac]],4,FALSE)</f>
        <v>INS PERUANO POR MATRIMONIO</v>
      </c>
    </row>
    <row r="125" spans="1:13" x14ac:dyDescent="0.25">
      <c r="A125" s="5">
        <v>124</v>
      </c>
      <c r="B125" s="9" t="s">
        <v>4041</v>
      </c>
      <c r="C125" s="2" t="s">
        <v>1403</v>
      </c>
      <c r="D125" s="4">
        <v>43830</v>
      </c>
      <c r="E125" s="20">
        <f>+YEAR(Tabla17[[#This Row],[FECHA INICIO 
TRÁMITE]])</f>
        <v>2019</v>
      </c>
      <c r="F125" s="4">
        <v>44119</v>
      </c>
      <c r="G125" s="1" t="s">
        <v>1404</v>
      </c>
      <c r="H125" s="2" t="s">
        <v>436</v>
      </c>
      <c r="I125" s="7" t="s">
        <v>1405</v>
      </c>
      <c r="J125" s="1" t="s">
        <v>16</v>
      </c>
      <c r="K125" s="2" t="s">
        <v>17</v>
      </c>
      <c r="L125" s="7" t="s">
        <v>49</v>
      </c>
      <c r="M125" s="2" t="str">
        <f>+VLOOKUP(Tabla17[[#This Row],[EXPEDIENTE 
ADMINISTRATIVO]],Tabla14[[Numero
Trámite]:[Pais
Nac]],4,FALSE)</f>
        <v>INS PERUANO POR MATRIMONIO</v>
      </c>
    </row>
    <row r="126" spans="1:13" x14ac:dyDescent="0.25">
      <c r="A126" s="5">
        <v>125</v>
      </c>
      <c r="B126" s="9" t="s">
        <v>4041</v>
      </c>
      <c r="C126" s="2" t="s">
        <v>1406</v>
      </c>
      <c r="D126" s="4">
        <v>43780</v>
      </c>
      <c r="E126" s="20">
        <f>+YEAR(Tabla17[[#This Row],[FECHA INICIO 
TRÁMITE]])</f>
        <v>2019</v>
      </c>
      <c r="F126" s="4">
        <v>43906</v>
      </c>
      <c r="G126" s="1" t="s">
        <v>1407</v>
      </c>
      <c r="H126" s="2" t="s">
        <v>1408</v>
      </c>
      <c r="I126" s="7" t="s">
        <v>1409</v>
      </c>
      <c r="J126" s="1" t="s">
        <v>16</v>
      </c>
      <c r="K126" s="2" t="s">
        <v>17</v>
      </c>
      <c r="L126" s="7" t="s">
        <v>49</v>
      </c>
      <c r="M126" s="2" t="str">
        <f>+VLOOKUP(Tabla17[[#This Row],[EXPEDIENTE 
ADMINISTRATIVO]],Tabla14[[Numero
Trámite]:[Pais
Nac]],4,FALSE)</f>
        <v>INS PERUANO POR MATRIMONIO</v>
      </c>
    </row>
    <row r="127" spans="1:13" x14ac:dyDescent="0.25">
      <c r="A127" s="5">
        <v>126</v>
      </c>
      <c r="B127" s="9" t="s">
        <v>4041</v>
      </c>
      <c r="C127" s="2" t="s">
        <v>1410</v>
      </c>
      <c r="D127" s="4">
        <v>43879</v>
      </c>
      <c r="E127" s="20">
        <f>+YEAR(Tabla17[[#This Row],[FECHA INICIO 
TRÁMITE]])</f>
        <v>2020</v>
      </c>
      <c r="F127" s="4">
        <v>44069</v>
      </c>
      <c r="G127" s="1" t="s">
        <v>1411</v>
      </c>
      <c r="H127" s="2" t="s">
        <v>77</v>
      </c>
      <c r="I127" s="7" t="s">
        <v>1412</v>
      </c>
      <c r="J127" s="1" t="s">
        <v>16</v>
      </c>
      <c r="K127" s="2" t="s">
        <v>17</v>
      </c>
      <c r="L127" s="7" t="s">
        <v>49</v>
      </c>
      <c r="M127" s="2" t="str">
        <f>+VLOOKUP(Tabla17[[#This Row],[EXPEDIENTE 
ADMINISTRATIVO]],Tabla14[[Numero
Trámite]:[Pais
Nac]],4,FALSE)</f>
        <v>INS PERUANO POR MATRIMONIO</v>
      </c>
    </row>
    <row r="128" spans="1:13" x14ac:dyDescent="0.25">
      <c r="A128" s="5">
        <v>127</v>
      </c>
      <c r="B128" s="9" t="s">
        <v>4041</v>
      </c>
      <c r="C128" s="2" t="s">
        <v>1413</v>
      </c>
      <c r="D128" s="4">
        <v>43752</v>
      </c>
      <c r="E128" s="20">
        <f>+YEAR(Tabla17[[#This Row],[FECHA INICIO 
TRÁMITE]])</f>
        <v>2019</v>
      </c>
      <c r="F128" s="4">
        <v>43879</v>
      </c>
      <c r="G128" s="1" t="s">
        <v>1414</v>
      </c>
      <c r="H128" s="2" t="s">
        <v>258</v>
      </c>
      <c r="I128" s="7" t="s">
        <v>1415</v>
      </c>
      <c r="J128" s="1" t="s">
        <v>16</v>
      </c>
      <c r="K128" s="2" t="s">
        <v>17</v>
      </c>
      <c r="L128" s="7" t="s">
        <v>49</v>
      </c>
      <c r="M128" s="2" t="str">
        <f>+VLOOKUP(Tabla17[[#This Row],[EXPEDIENTE 
ADMINISTRATIVO]],Tabla14[[Numero
Trámite]:[Pais
Nac]],4,FALSE)</f>
        <v>INS PERUANO POR MATRIMONIO</v>
      </c>
    </row>
    <row r="129" spans="1:13" x14ac:dyDescent="0.25">
      <c r="A129" s="5">
        <v>128</v>
      </c>
      <c r="B129" s="9" t="s">
        <v>4041</v>
      </c>
      <c r="C129" s="2" t="s">
        <v>1416</v>
      </c>
      <c r="D129" s="4">
        <v>43495</v>
      </c>
      <c r="E129" s="20">
        <f>+YEAR(Tabla17[[#This Row],[FECHA INICIO 
TRÁMITE]])</f>
        <v>2019</v>
      </c>
      <c r="F129" s="4"/>
      <c r="G129" s="1" t="s">
        <v>1417</v>
      </c>
      <c r="H129" s="2" t="s">
        <v>25</v>
      </c>
      <c r="I129" s="7" t="s">
        <v>1418</v>
      </c>
      <c r="J129" s="1" t="s">
        <v>16</v>
      </c>
      <c r="K129" s="2" t="s">
        <v>17</v>
      </c>
      <c r="L129" s="7" t="s">
        <v>49</v>
      </c>
      <c r="M129" s="2" t="str">
        <f>+VLOOKUP(Tabla17[[#This Row],[EXPEDIENTE 
ADMINISTRATIVO]],Tabla14[[Numero
Trámite]:[Pais
Nac]],4,FALSE)</f>
        <v>INS PERUANO POR MATRIMONIO</v>
      </c>
    </row>
    <row r="130" spans="1:13" x14ac:dyDescent="0.25">
      <c r="A130" s="5">
        <v>129</v>
      </c>
      <c r="B130" s="9" t="s">
        <v>4041</v>
      </c>
      <c r="C130" s="2" t="s">
        <v>1419</v>
      </c>
      <c r="D130" s="4">
        <v>44195</v>
      </c>
      <c r="E130" s="20">
        <f>+YEAR(Tabla17[[#This Row],[FECHA INICIO 
TRÁMITE]])</f>
        <v>2020</v>
      </c>
      <c r="F130" s="4">
        <v>44266</v>
      </c>
      <c r="G130" s="1" t="s">
        <v>1420</v>
      </c>
      <c r="H130" s="2" t="s">
        <v>25</v>
      </c>
      <c r="I130" s="7" t="s">
        <v>1421</v>
      </c>
      <c r="J130" s="1" t="s">
        <v>16</v>
      </c>
      <c r="K130" s="2" t="s">
        <v>17</v>
      </c>
      <c r="L130" s="7" t="s">
        <v>1073</v>
      </c>
      <c r="M130" s="2" t="str">
        <f>+VLOOKUP(Tabla17[[#This Row],[EXPEDIENTE 
ADMINISTRATIVO]],Tabla14[[Numero
Trámite]:[Pais
Nac]],4,FALSE)</f>
        <v>INS PERUANO POR MATRIMONIO</v>
      </c>
    </row>
    <row r="131" spans="1:13" x14ac:dyDescent="0.25">
      <c r="A131" s="5">
        <v>130</v>
      </c>
      <c r="B131" s="9" t="s">
        <v>4041</v>
      </c>
      <c r="C131" s="2" t="s">
        <v>1422</v>
      </c>
      <c r="D131" s="4">
        <v>44169</v>
      </c>
      <c r="E131" s="20">
        <f>+YEAR(Tabla17[[#This Row],[FECHA INICIO 
TRÁMITE]])</f>
        <v>2020</v>
      </c>
      <c r="F131" s="4">
        <v>44266</v>
      </c>
      <c r="G131" s="1" t="s">
        <v>1423</v>
      </c>
      <c r="H131" s="2" t="s">
        <v>7</v>
      </c>
      <c r="I131" s="7" t="s">
        <v>1424</v>
      </c>
      <c r="J131" s="1" t="s">
        <v>16</v>
      </c>
      <c r="K131" s="2" t="s">
        <v>17</v>
      </c>
      <c r="L131" s="7" t="s">
        <v>1073</v>
      </c>
      <c r="M131" s="2" t="str">
        <f>+VLOOKUP(Tabla17[[#This Row],[EXPEDIENTE 
ADMINISTRATIVO]],Tabla14[[Numero
Trámite]:[Pais
Nac]],4,FALSE)</f>
        <v>INS PERUANO POR MATRIMONIO</v>
      </c>
    </row>
    <row r="132" spans="1:13" x14ac:dyDescent="0.25">
      <c r="A132" s="5">
        <v>131</v>
      </c>
      <c r="B132" s="9" t="s">
        <v>4041</v>
      </c>
      <c r="C132" s="2" t="s">
        <v>1425</v>
      </c>
      <c r="D132" s="4">
        <v>43461</v>
      </c>
      <c r="E132" s="20">
        <f>+YEAR(Tabla17[[#This Row],[FECHA INICIO 
TRÁMITE]])</f>
        <v>2018</v>
      </c>
      <c r="F132" s="4">
        <v>44266</v>
      </c>
      <c r="G132" s="1" t="s">
        <v>1426</v>
      </c>
      <c r="H132" s="2" t="s">
        <v>84</v>
      </c>
      <c r="I132" s="7" t="s">
        <v>1427</v>
      </c>
      <c r="J132" s="1" t="s">
        <v>16</v>
      </c>
      <c r="K132" s="2" t="s">
        <v>17</v>
      </c>
      <c r="L132" s="7" t="s">
        <v>1073</v>
      </c>
      <c r="M132" s="2" t="str">
        <f>+VLOOKUP(Tabla17[[#This Row],[EXPEDIENTE 
ADMINISTRATIVO]],Tabla14[[Numero
Trámite]:[Pais
Nac]],4,FALSE)</f>
        <v>INS PERUANO POR MATRIMONIO</v>
      </c>
    </row>
    <row r="133" spans="1:13" x14ac:dyDescent="0.25">
      <c r="A133" s="5">
        <v>132</v>
      </c>
      <c r="B133" s="9" t="s">
        <v>4041</v>
      </c>
      <c r="C133" s="2" t="s">
        <v>1428</v>
      </c>
      <c r="D133" s="4">
        <v>43804</v>
      </c>
      <c r="E133" s="20">
        <f>+YEAR(Tabla17[[#This Row],[FECHA INICIO 
TRÁMITE]])</f>
        <v>2019</v>
      </c>
      <c r="F133" s="4">
        <v>44266</v>
      </c>
      <c r="G133" s="1" t="s">
        <v>1429</v>
      </c>
      <c r="H133" s="2" t="s">
        <v>25</v>
      </c>
      <c r="I133" s="7" t="s">
        <v>1430</v>
      </c>
      <c r="J133" s="1" t="s">
        <v>16</v>
      </c>
      <c r="K133" s="2" t="s">
        <v>17</v>
      </c>
      <c r="L133" s="7" t="s">
        <v>1073</v>
      </c>
      <c r="M133" s="2" t="str">
        <f>+VLOOKUP(Tabla17[[#This Row],[EXPEDIENTE 
ADMINISTRATIVO]],Tabla14[[Numero
Trámite]:[Pais
Nac]],4,FALSE)</f>
        <v>INS PERUANO POR MATRIMONIO</v>
      </c>
    </row>
    <row r="134" spans="1:13" x14ac:dyDescent="0.25">
      <c r="A134" s="5">
        <v>133</v>
      </c>
      <c r="B134" s="9" t="s">
        <v>4041</v>
      </c>
      <c r="C134" s="2" t="s">
        <v>1431</v>
      </c>
      <c r="D134" s="4">
        <v>44133</v>
      </c>
      <c r="E134" s="20">
        <f>+YEAR(Tabla17[[#This Row],[FECHA INICIO 
TRÁMITE]])</f>
        <v>2020</v>
      </c>
      <c r="F134" s="4">
        <v>44267</v>
      </c>
      <c r="G134" s="1" t="s">
        <v>1432</v>
      </c>
      <c r="H134" s="2" t="s">
        <v>1433</v>
      </c>
      <c r="I134" s="7" t="s">
        <v>1434</v>
      </c>
      <c r="J134" s="1" t="s">
        <v>16</v>
      </c>
      <c r="K134" s="2" t="s">
        <v>17</v>
      </c>
      <c r="L134" s="7" t="s">
        <v>1073</v>
      </c>
      <c r="M134" s="2" t="str">
        <f>+VLOOKUP(Tabla17[[#This Row],[EXPEDIENTE 
ADMINISTRATIVO]],Tabla14[[Numero
Trámite]:[Pais
Nac]],4,FALSE)</f>
        <v>INS PERUANO POR MATRIMONIO</v>
      </c>
    </row>
    <row r="135" spans="1:13" x14ac:dyDescent="0.25">
      <c r="A135" s="5">
        <v>134</v>
      </c>
      <c r="B135" s="9" t="s">
        <v>3967</v>
      </c>
      <c r="C135" s="2" t="s">
        <v>1435</v>
      </c>
      <c r="D135" s="4">
        <v>43537</v>
      </c>
      <c r="E135" s="20">
        <f>+YEAR(Tabla17[[#This Row],[FECHA INICIO 
TRÁMITE]])</f>
        <v>2019</v>
      </c>
      <c r="F135" s="4">
        <v>44270</v>
      </c>
      <c r="G135" s="1" t="s">
        <v>1436</v>
      </c>
      <c r="H135" s="2" t="s">
        <v>25</v>
      </c>
      <c r="I135" s="7" t="s">
        <v>1437</v>
      </c>
      <c r="J135" s="1" t="s">
        <v>16</v>
      </c>
      <c r="K135" s="2" t="s">
        <v>17</v>
      </c>
      <c r="L135" s="7" t="s">
        <v>1327</v>
      </c>
      <c r="M135" s="2" t="str">
        <f>+VLOOKUP(Tabla17[[#This Row],[EXPEDIENTE 
ADMINISTRATIVO]],Tabla14[[Numero
Trámite]:[Pais
Nac]],4,FALSE)</f>
        <v>INS PERUANO POR MATRIMONIO</v>
      </c>
    </row>
    <row r="136" spans="1:13" x14ac:dyDescent="0.25">
      <c r="A136" s="5">
        <v>135</v>
      </c>
      <c r="B136" s="9" t="s">
        <v>4041</v>
      </c>
      <c r="C136" s="2" t="s">
        <v>1438</v>
      </c>
      <c r="D136" s="4">
        <v>43539</v>
      </c>
      <c r="E136" s="20">
        <f>+YEAR(Tabla17[[#This Row],[FECHA INICIO 
TRÁMITE]])</f>
        <v>2019</v>
      </c>
      <c r="F136" s="4">
        <v>44270</v>
      </c>
      <c r="G136" s="1" t="s">
        <v>1439</v>
      </c>
      <c r="H136" s="2" t="s">
        <v>43</v>
      </c>
      <c r="I136" s="7" t="s">
        <v>1440</v>
      </c>
      <c r="J136" s="1" t="s">
        <v>210</v>
      </c>
      <c r="K136" s="2" t="s">
        <v>17</v>
      </c>
      <c r="L136" s="7" t="s">
        <v>49</v>
      </c>
      <c r="M136" s="2" t="str">
        <f>+VLOOKUP(Tabla17[[#This Row],[EXPEDIENTE 
ADMINISTRATIVO]],Tabla14[[Numero
Trámite]:[Pais
Nac]],4,FALSE)</f>
        <v>OBTENCIÓN DE LA DOBLE NACIONALIDAD</v>
      </c>
    </row>
    <row r="137" spans="1:13" x14ac:dyDescent="0.25">
      <c r="A137" s="5">
        <v>136</v>
      </c>
      <c r="B137" s="9" t="s">
        <v>4041</v>
      </c>
      <c r="C137" s="2" t="s">
        <v>1441</v>
      </c>
      <c r="D137" s="4">
        <v>43074</v>
      </c>
      <c r="E137" s="20">
        <f>+YEAR(Tabla17[[#This Row],[FECHA INICIO 
TRÁMITE]])</f>
        <v>2017</v>
      </c>
      <c r="F137" s="4">
        <v>44270</v>
      </c>
      <c r="G137" s="1" t="s">
        <v>1442</v>
      </c>
      <c r="H137" s="2" t="s">
        <v>43</v>
      </c>
      <c r="I137" s="7" t="s">
        <v>1443</v>
      </c>
      <c r="J137" s="1" t="s">
        <v>210</v>
      </c>
      <c r="K137" s="2" t="s">
        <v>17</v>
      </c>
      <c r="L137" s="7" t="s">
        <v>1073</v>
      </c>
      <c r="M137" s="2" t="str">
        <f>+VLOOKUP(Tabla17[[#This Row],[EXPEDIENTE 
ADMINISTRATIVO]],Tabla14[[Numero
Trámite]:[Pais
Nac]],4,FALSE)</f>
        <v>OBTENCIÓN DE LA DOBLE NACIONALIDAD</v>
      </c>
    </row>
    <row r="138" spans="1:13" x14ac:dyDescent="0.25">
      <c r="A138" s="5">
        <v>137</v>
      </c>
      <c r="B138" s="9" t="s">
        <v>4041</v>
      </c>
      <c r="C138" s="2" t="s">
        <v>1444</v>
      </c>
      <c r="D138" s="4">
        <v>44224</v>
      </c>
      <c r="E138" s="20">
        <f>+YEAR(Tabla17[[#This Row],[FECHA INICIO 
TRÁMITE]])</f>
        <v>2021</v>
      </c>
      <c r="F138" s="4">
        <v>44272</v>
      </c>
      <c r="G138" s="1" t="s">
        <v>1445</v>
      </c>
      <c r="H138" s="2" t="s">
        <v>258</v>
      </c>
      <c r="I138" s="7" t="s">
        <v>1446</v>
      </c>
      <c r="J138" s="1" t="s">
        <v>16</v>
      </c>
      <c r="K138" s="2" t="s">
        <v>17</v>
      </c>
      <c r="L138" s="7" t="s">
        <v>1073</v>
      </c>
      <c r="M138" s="2" t="str">
        <f>+VLOOKUP(Tabla17[[#This Row],[EXPEDIENTE 
ADMINISTRATIVO]],Tabla14[[Numero
Trámite]:[Pais
Nac]],4,FALSE)</f>
        <v>INS PERUANO POR MATRIMONIO</v>
      </c>
    </row>
    <row r="139" spans="1:13" x14ac:dyDescent="0.25">
      <c r="A139" s="5">
        <v>138</v>
      </c>
      <c r="B139" s="9" t="s">
        <v>4041</v>
      </c>
      <c r="C139" s="2" t="s">
        <v>1447</v>
      </c>
      <c r="D139" s="4">
        <v>43795</v>
      </c>
      <c r="E139" s="20">
        <f>+YEAR(Tabla17[[#This Row],[FECHA INICIO 
TRÁMITE]])</f>
        <v>2019</v>
      </c>
      <c r="F139" s="4"/>
      <c r="G139" s="1" t="s">
        <v>1448</v>
      </c>
      <c r="H139" s="2" t="s">
        <v>25</v>
      </c>
      <c r="I139" s="7" t="s">
        <v>1449</v>
      </c>
      <c r="J139" s="1" t="s">
        <v>16</v>
      </c>
      <c r="K139" s="2" t="s">
        <v>17</v>
      </c>
      <c r="L139" s="7" t="s">
        <v>18</v>
      </c>
      <c r="M139" s="2" t="str">
        <f>+VLOOKUP(Tabla17[[#This Row],[EXPEDIENTE 
ADMINISTRATIVO]],Tabla14[[Numero
Trámite]:[Pais
Nac]],4,FALSE)</f>
        <v>INS PERUANO POR MATRIMONIO</v>
      </c>
    </row>
    <row r="140" spans="1:13" x14ac:dyDescent="0.25">
      <c r="A140" s="5">
        <v>139</v>
      </c>
      <c r="B140" s="9" t="s">
        <v>4041</v>
      </c>
      <c r="C140" s="2" t="s">
        <v>1450</v>
      </c>
      <c r="D140" s="4">
        <v>43731</v>
      </c>
      <c r="E140" s="20">
        <f>+YEAR(Tabla17[[#This Row],[FECHA INICIO 
TRÁMITE]])</f>
        <v>2019</v>
      </c>
      <c r="F140" s="4">
        <v>44272</v>
      </c>
      <c r="G140" s="1" t="s">
        <v>1451</v>
      </c>
      <c r="H140" s="2" t="s">
        <v>25</v>
      </c>
      <c r="I140" s="7" t="s">
        <v>1452</v>
      </c>
      <c r="J140" s="1" t="s">
        <v>16</v>
      </c>
      <c r="K140" s="2" t="s">
        <v>17</v>
      </c>
      <c r="L140" s="7" t="s">
        <v>1073</v>
      </c>
      <c r="M140" s="2" t="str">
        <f>+VLOOKUP(Tabla17[[#This Row],[EXPEDIENTE 
ADMINISTRATIVO]],Tabla14[[Numero
Trámite]:[Pais
Nac]],4,FALSE)</f>
        <v>INS PERUANO POR MATRIMONIO</v>
      </c>
    </row>
    <row r="141" spans="1:13" x14ac:dyDescent="0.25">
      <c r="A141" s="5">
        <v>140</v>
      </c>
      <c r="B141" s="9" t="s">
        <v>4041</v>
      </c>
      <c r="C141" s="2" t="s">
        <v>1453</v>
      </c>
      <c r="D141" s="4">
        <v>43788</v>
      </c>
      <c r="E141" s="20">
        <f>+YEAR(Tabla17[[#This Row],[FECHA INICIO 
TRÁMITE]])</f>
        <v>2019</v>
      </c>
      <c r="F141" s="4">
        <v>44198</v>
      </c>
      <c r="G141" s="1" t="s">
        <v>1454</v>
      </c>
      <c r="H141" s="2" t="s">
        <v>14</v>
      </c>
      <c r="I141" s="7" t="s">
        <v>1455</v>
      </c>
      <c r="J141" s="1" t="s">
        <v>16</v>
      </c>
      <c r="K141" s="2" t="s">
        <v>17</v>
      </c>
      <c r="L141" s="7" t="s">
        <v>1073</v>
      </c>
      <c r="M141" s="2" t="str">
        <f>+VLOOKUP(Tabla17[[#This Row],[EXPEDIENTE 
ADMINISTRATIVO]],Tabla14[[Numero
Trámite]:[Pais
Nac]],4,FALSE)</f>
        <v>INS PERUANO POR MATRIMONIO</v>
      </c>
    </row>
    <row r="142" spans="1:13" x14ac:dyDescent="0.25">
      <c r="A142" s="5">
        <v>141</v>
      </c>
      <c r="B142" s="9" t="s">
        <v>4041</v>
      </c>
      <c r="C142" s="2" t="s">
        <v>1456</v>
      </c>
      <c r="D142" s="4">
        <v>43816</v>
      </c>
      <c r="E142" s="20">
        <f>+YEAR(Tabla17[[#This Row],[FECHA INICIO 
TRÁMITE]])</f>
        <v>2019</v>
      </c>
      <c r="F142" s="4"/>
      <c r="G142" s="1" t="s">
        <v>1457</v>
      </c>
      <c r="H142" s="2" t="s">
        <v>25</v>
      </c>
      <c r="I142" s="7" t="s">
        <v>1458</v>
      </c>
      <c r="J142" s="1" t="s">
        <v>16</v>
      </c>
      <c r="K142" s="2" t="s">
        <v>17</v>
      </c>
      <c r="L142" s="7" t="s">
        <v>1327</v>
      </c>
      <c r="M142" s="2" t="str">
        <f>+VLOOKUP(Tabla17[[#This Row],[EXPEDIENTE 
ADMINISTRATIVO]],Tabla14[[Numero
Trámite]:[Pais
Nac]],4,FALSE)</f>
        <v>INS PERUANO POR MATRIMONIO</v>
      </c>
    </row>
    <row r="143" spans="1:13" x14ac:dyDescent="0.25">
      <c r="A143" s="5">
        <v>142</v>
      </c>
      <c r="B143" s="9" t="s">
        <v>4041</v>
      </c>
      <c r="C143" s="2" t="s">
        <v>1459</v>
      </c>
      <c r="D143" s="4">
        <v>43420</v>
      </c>
      <c r="E143" s="20">
        <f>+YEAR(Tabla17[[#This Row],[FECHA INICIO 
TRÁMITE]])</f>
        <v>2018</v>
      </c>
      <c r="F143" s="4"/>
      <c r="G143" s="1" t="s">
        <v>1460</v>
      </c>
      <c r="H143" s="2" t="s">
        <v>137</v>
      </c>
      <c r="I143" s="7" t="s">
        <v>1461</v>
      </c>
      <c r="J143" s="1" t="s">
        <v>16</v>
      </c>
      <c r="K143" s="2" t="s">
        <v>17</v>
      </c>
      <c r="L143" s="7" t="s">
        <v>1327</v>
      </c>
      <c r="M143" s="2" t="str">
        <f>+VLOOKUP(Tabla17[[#This Row],[EXPEDIENTE 
ADMINISTRATIVO]],Tabla14[[Numero
Trámite]:[Pais
Nac]],4,FALSE)</f>
        <v>INS PERUANO POR MATRIMONIO</v>
      </c>
    </row>
    <row r="144" spans="1:13" x14ac:dyDescent="0.25">
      <c r="A144" s="5">
        <v>143</v>
      </c>
      <c r="B144" s="9" t="s">
        <v>4041</v>
      </c>
      <c r="C144" s="2" t="s">
        <v>1462</v>
      </c>
      <c r="D144" s="4">
        <v>43593</v>
      </c>
      <c r="E144" s="20">
        <f>+YEAR(Tabla17[[#This Row],[FECHA INICIO 
TRÁMITE]])</f>
        <v>2019</v>
      </c>
      <c r="F144" s="4"/>
      <c r="G144" s="1" t="s">
        <v>1463</v>
      </c>
      <c r="H144" s="2" t="s">
        <v>77</v>
      </c>
      <c r="I144" s="7" t="s">
        <v>1464</v>
      </c>
      <c r="J144" s="1" t="s">
        <v>16</v>
      </c>
      <c r="K144" s="2" t="s">
        <v>17</v>
      </c>
      <c r="L144" s="7" t="s">
        <v>1327</v>
      </c>
      <c r="M144" s="2" t="str">
        <f>+VLOOKUP(Tabla17[[#This Row],[EXPEDIENTE 
ADMINISTRATIVO]],Tabla14[[Numero
Trámite]:[Pais
Nac]],4,FALSE)</f>
        <v>INS PERUANO POR MATRIMONIO</v>
      </c>
    </row>
    <row r="145" spans="1:13" x14ac:dyDescent="0.25">
      <c r="A145" s="5">
        <v>144</v>
      </c>
      <c r="B145" s="9" t="s">
        <v>4041</v>
      </c>
      <c r="C145" s="2" t="s">
        <v>1465</v>
      </c>
      <c r="D145" s="4">
        <v>43362</v>
      </c>
      <c r="E145" s="20">
        <f>+YEAR(Tabla17[[#This Row],[FECHA INICIO 
TRÁMITE]])</f>
        <v>2018</v>
      </c>
      <c r="F145" s="4"/>
      <c r="G145" s="1" t="s">
        <v>1466</v>
      </c>
      <c r="H145" s="2" t="s">
        <v>306</v>
      </c>
      <c r="I145" s="7" t="s">
        <v>1467</v>
      </c>
      <c r="J145" s="1" t="s">
        <v>16</v>
      </c>
      <c r="K145" s="2" t="s">
        <v>17</v>
      </c>
      <c r="L145" s="7" t="s">
        <v>1327</v>
      </c>
      <c r="M145" s="2" t="str">
        <f>+VLOOKUP(Tabla17[[#This Row],[EXPEDIENTE 
ADMINISTRATIVO]],Tabla14[[Numero
Trámite]:[Pais
Nac]],4,FALSE)</f>
        <v>INS PERUANO POR MATRIMONIO</v>
      </c>
    </row>
    <row r="146" spans="1:13" x14ac:dyDescent="0.25">
      <c r="A146" s="5">
        <v>145</v>
      </c>
      <c r="B146" s="9" t="s">
        <v>4041</v>
      </c>
      <c r="C146" s="2" t="s">
        <v>1468</v>
      </c>
      <c r="D146" s="4">
        <v>43641</v>
      </c>
      <c r="E146" s="20">
        <f>+YEAR(Tabla17[[#This Row],[FECHA INICIO 
TRÁMITE]])</f>
        <v>2019</v>
      </c>
      <c r="F146" s="4"/>
      <c r="G146" s="1" t="s">
        <v>1469</v>
      </c>
      <c r="H146" s="2" t="s">
        <v>14</v>
      </c>
      <c r="I146" s="7" t="s">
        <v>1470</v>
      </c>
      <c r="J146" s="1" t="s">
        <v>16</v>
      </c>
      <c r="K146" s="2" t="s">
        <v>17</v>
      </c>
      <c r="L146" s="7" t="s">
        <v>1073</v>
      </c>
      <c r="M146" s="2" t="str">
        <f>+VLOOKUP(Tabla17[[#This Row],[EXPEDIENTE 
ADMINISTRATIVO]],Tabla14[[Numero
Trámite]:[Pais
Nac]],4,FALSE)</f>
        <v>INS PERUANO POR MATRIMONIO</v>
      </c>
    </row>
    <row r="147" spans="1:13" x14ac:dyDescent="0.25">
      <c r="A147" s="5">
        <v>146</v>
      </c>
      <c r="B147" s="9" t="s">
        <v>4041</v>
      </c>
      <c r="C147" s="2" t="s">
        <v>1471</v>
      </c>
      <c r="D147" s="4">
        <v>43843</v>
      </c>
      <c r="E147" s="20">
        <f>+YEAR(Tabla17[[#This Row],[FECHA INICIO 
TRÁMITE]])</f>
        <v>2020</v>
      </c>
      <c r="F147" s="4"/>
      <c r="G147" s="1" t="s">
        <v>1472</v>
      </c>
      <c r="H147" s="2" t="s">
        <v>77</v>
      </c>
      <c r="I147" s="7" t="s">
        <v>1473</v>
      </c>
      <c r="J147" s="1" t="s">
        <v>16</v>
      </c>
      <c r="K147" s="2" t="s">
        <v>17</v>
      </c>
      <c r="L147" s="7" t="s">
        <v>1073</v>
      </c>
      <c r="M147" s="2" t="str">
        <f>+VLOOKUP(Tabla17[[#This Row],[EXPEDIENTE 
ADMINISTRATIVO]],Tabla14[[Numero
Trámite]:[Pais
Nac]],4,FALSE)</f>
        <v>INS PERUANO POR MATRIMONIO</v>
      </c>
    </row>
    <row r="148" spans="1:13" x14ac:dyDescent="0.25">
      <c r="A148" s="5">
        <v>147</v>
      </c>
      <c r="B148" s="9" t="s">
        <v>4041</v>
      </c>
      <c r="C148" s="2" t="s">
        <v>1474</v>
      </c>
      <c r="D148" s="4">
        <v>43741</v>
      </c>
      <c r="E148" s="20">
        <f>+YEAR(Tabla17[[#This Row],[FECHA INICIO 
TRÁMITE]])</f>
        <v>2019</v>
      </c>
      <c r="F148" s="4">
        <v>44027</v>
      </c>
      <c r="G148" s="1" t="s">
        <v>1475</v>
      </c>
      <c r="H148" s="2" t="s">
        <v>173</v>
      </c>
      <c r="I148" s="7" t="s">
        <v>1476</v>
      </c>
      <c r="J148" s="1" t="s">
        <v>16</v>
      </c>
      <c r="K148" s="2" t="s">
        <v>17</v>
      </c>
      <c r="L148" s="7" t="s">
        <v>1073</v>
      </c>
      <c r="M148" s="2" t="str">
        <f>+VLOOKUP(Tabla17[[#This Row],[EXPEDIENTE 
ADMINISTRATIVO]],Tabla14[[Numero
Trámite]:[Pais
Nac]],4,FALSE)</f>
        <v>INS PERUANO POR MATRIMONIO</v>
      </c>
    </row>
    <row r="149" spans="1:13" x14ac:dyDescent="0.25">
      <c r="A149" s="5">
        <v>148</v>
      </c>
      <c r="B149" s="9" t="s">
        <v>4041</v>
      </c>
      <c r="C149" s="2" t="s">
        <v>1477</v>
      </c>
      <c r="D149" s="4">
        <v>43867</v>
      </c>
      <c r="E149" s="20">
        <f>+YEAR(Tabla17[[#This Row],[FECHA INICIO 
TRÁMITE]])</f>
        <v>2020</v>
      </c>
      <c r="F149" s="4"/>
      <c r="G149" s="1" t="s">
        <v>1478</v>
      </c>
      <c r="H149" s="2" t="s">
        <v>25</v>
      </c>
      <c r="I149" s="7" t="s">
        <v>1479</v>
      </c>
      <c r="J149" s="1" t="s">
        <v>16</v>
      </c>
      <c r="K149" s="2" t="s">
        <v>17</v>
      </c>
      <c r="L149" s="7" t="s">
        <v>1073</v>
      </c>
      <c r="M149" s="2" t="str">
        <f>+VLOOKUP(Tabla17[[#This Row],[EXPEDIENTE 
ADMINISTRATIVO]],Tabla14[[Numero
Trámite]:[Pais
Nac]],4,FALSE)</f>
        <v>INS PERUANO POR MATRIMONIO</v>
      </c>
    </row>
    <row r="150" spans="1:13" x14ac:dyDescent="0.25">
      <c r="A150" s="5">
        <v>149</v>
      </c>
      <c r="B150" s="9" t="s">
        <v>4041</v>
      </c>
      <c r="C150" s="2" t="s">
        <v>1480</v>
      </c>
      <c r="D150" s="4">
        <v>43572</v>
      </c>
      <c r="E150" s="20">
        <f>+YEAR(Tabla17[[#This Row],[FECHA INICIO 
TRÁMITE]])</f>
        <v>2019</v>
      </c>
      <c r="F150" s="4"/>
      <c r="G150" s="1" t="s">
        <v>1481</v>
      </c>
      <c r="H150" s="2" t="s">
        <v>811</v>
      </c>
      <c r="I150" s="7" t="s">
        <v>1482</v>
      </c>
      <c r="J150" s="1" t="s">
        <v>16</v>
      </c>
      <c r="K150" s="2" t="s">
        <v>17</v>
      </c>
      <c r="L150" s="7" t="s">
        <v>1073</v>
      </c>
      <c r="M150" s="2" t="str">
        <f>+VLOOKUP(Tabla17[[#This Row],[EXPEDIENTE 
ADMINISTRATIVO]],Tabla14[[Numero
Trámite]:[Pais
Nac]],4,FALSE)</f>
        <v>INS PERUANO POR MATRIMONIO</v>
      </c>
    </row>
    <row r="151" spans="1:13" x14ac:dyDescent="0.25">
      <c r="A151" s="5">
        <v>150</v>
      </c>
      <c r="B151" s="9" t="s">
        <v>4041</v>
      </c>
      <c r="C151" s="2" t="s">
        <v>1483</v>
      </c>
      <c r="D151" s="4">
        <v>43038</v>
      </c>
      <c r="E151" s="20">
        <f>+YEAR(Tabla17[[#This Row],[FECHA INICIO 
TRÁMITE]])</f>
        <v>2017</v>
      </c>
      <c r="F151" s="4"/>
      <c r="G151" s="1" t="s">
        <v>1484</v>
      </c>
      <c r="H151" s="2" t="s">
        <v>43</v>
      </c>
      <c r="I151" s="7" t="s">
        <v>1485</v>
      </c>
      <c r="J151" s="1" t="s">
        <v>9</v>
      </c>
      <c r="K151" s="2" t="s">
        <v>17</v>
      </c>
      <c r="L151" s="7" t="s">
        <v>1073</v>
      </c>
      <c r="M151" s="2" t="str">
        <f>+VLOOKUP(Tabla17[[#This Row],[EXPEDIENTE 
ADMINISTRATIVO]],Tabla14[[Numero
Trámite]:[Pais
Nac]],4,FALSE)</f>
        <v>OBTENCIÓN NACIONALIDAD PERUANA POR NATURALIZACIÓN</v>
      </c>
    </row>
    <row r="152" spans="1:13" x14ac:dyDescent="0.25">
      <c r="A152" s="5">
        <v>151</v>
      </c>
      <c r="B152" s="9" t="s">
        <v>4041</v>
      </c>
      <c r="C152" s="2" t="s">
        <v>1486</v>
      </c>
      <c r="D152" s="4">
        <v>43490</v>
      </c>
      <c r="E152" s="20">
        <f>+YEAR(Tabla17[[#This Row],[FECHA INICIO 
TRÁMITE]])</f>
        <v>2019</v>
      </c>
      <c r="F152" s="4">
        <v>44263</v>
      </c>
      <c r="G152" s="1" t="s">
        <v>1487</v>
      </c>
      <c r="H152" s="2" t="s">
        <v>7</v>
      </c>
      <c r="I152" s="7" t="s">
        <v>1488</v>
      </c>
      <c r="J152" s="1" t="s">
        <v>9</v>
      </c>
      <c r="K152" s="2" t="s">
        <v>17</v>
      </c>
      <c r="L152" s="7" t="s">
        <v>1073</v>
      </c>
      <c r="M152" s="2" t="str">
        <f>+VLOOKUP(Tabla17[[#This Row],[EXPEDIENTE 
ADMINISTRATIVO]],Tabla14[[Numero
Trámite]:[Pais
Nac]],4,FALSE)</f>
        <v>OBTENCIÓN NACIONALIDAD PERUANA POR NATURALIZACIÓN</v>
      </c>
    </row>
    <row r="153" spans="1:13" x14ac:dyDescent="0.25">
      <c r="A153" s="5">
        <v>152</v>
      </c>
      <c r="B153" s="9" t="s">
        <v>4041</v>
      </c>
      <c r="C153" s="2" t="s">
        <v>1489</v>
      </c>
      <c r="D153" s="4">
        <v>43186</v>
      </c>
      <c r="E153" s="20">
        <f>+YEAR(Tabla17[[#This Row],[FECHA INICIO 
TRÁMITE]])</f>
        <v>2018</v>
      </c>
      <c r="F153" s="4"/>
      <c r="G153" s="1" t="s">
        <v>1490</v>
      </c>
      <c r="H153" s="2" t="s">
        <v>39</v>
      </c>
      <c r="I153" s="7" t="s">
        <v>1491</v>
      </c>
      <c r="J153" s="1" t="s">
        <v>9</v>
      </c>
      <c r="K153" s="2" t="s">
        <v>17</v>
      </c>
      <c r="L153" s="7" t="s">
        <v>1073</v>
      </c>
      <c r="M153" s="2" t="str">
        <f>+VLOOKUP(Tabla17[[#This Row],[EXPEDIENTE 
ADMINISTRATIVO]],Tabla14[[Numero
Trámite]:[Pais
Nac]],4,FALSE)</f>
        <v>OBTENCIÓN NACIONALIDAD PERUANA POR NATURALIZACIÓN</v>
      </c>
    </row>
    <row r="154" spans="1:13" x14ac:dyDescent="0.25">
      <c r="A154" s="5">
        <v>153</v>
      </c>
      <c r="B154" s="9" t="s">
        <v>4041</v>
      </c>
      <c r="C154" s="2" t="s">
        <v>1492</v>
      </c>
      <c r="D154" s="4">
        <v>43447</v>
      </c>
      <c r="E154" s="20">
        <f>+YEAR(Tabla17[[#This Row],[FECHA INICIO 
TRÁMITE]])</f>
        <v>2018</v>
      </c>
      <c r="F154" s="4"/>
      <c r="G154" s="1" t="s">
        <v>1493</v>
      </c>
      <c r="H154" s="2" t="s">
        <v>25</v>
      </c>
      <c r="I154" s="7" t="s">
        <v>1494</v>
      </c>
      <c r="J154" s="1" t="s">
        <v>9</v>
      </c>
      <c r="K154" s="2" t="s">
        <v>17</v>
      </c>
      <c r="L154" s="7" t="s">
        <v>1073</v>
      </c>
      <c r="M154" s="2" t="str">
        <f>+VLOOKUP(Tabla17[[#This Row],[EXPEDIENTE 
ADMINISTRATIVO]],Tabla14[[Numero
Trámite]:[Pais
Nac]],4,FALSE)</f>
        <v>OBTENCIÓN NACIONALIDAD PERUANA POR NATURALIZACIÓN</v>
      </c>
    </row>
    <row r="155" spans="1:13" x14ac:dyDescent="0.25">
      <c r="A155" s="5">
        <v>154</v>
      </c>
      <c r="B155" s="9" t="s">
        <v>4041</v>
      </c>
      <c r="C155" s="2" t="s">
        <v>1495</v>
      </c>
      <c r="D155" s="4">
        <v>43068</v>
      </c>
      <c r="E155" s="20">
        <f>+YEAR(Tabla17[[#This Row],[FECHA INICIO 
TRÁMITE]])</f>
        <v>2017</v>
      </c>
      <c r="F155" s="4"/>
      <c r="G155" s="1" t="s">
        <v>1496</v>
      </c>
      <c r="H155" s="2" t="s">
        <v>227</v>
      </c>
      <c r="I155" s="7" t="s">
        <v>1497</v>
      </c>
      <c r="J155" s="1" t="s">
        <v>9</v>
      </c>
      <c r="K155" s="2" t="s">
        <v>17</v>
      </c>
      <c r="L155" s="7" t="s">
        <v>1073</v>
      </c>
      <c r="M155" s="2" t="str">
        <f>+VLOOKUP(Tabla17[[#This Row],[EXPEDIENTE 
ADMINISTRATIVO]],Tabla14[[Numero
Trámite]:[Pais
Nac]],4,FALSE)</f>
        <v>OBTENCIÓN NACIONALIDAD PERUANA POR NATURALIZACIÓN</v>
      </c>
    </row>
    <row r="156" spans="1:13" x14ac:dyDescent="0.25">
      <c r="A156" s="5">
        <v>155</v>
      </c>
      <c r="B156" s="9" t="s">
        <v>4041</v>
      </c>
      <c r="C156" s="2" t="s">
        <v>1498</v>
      </c>
      <c r="D156" s="4">
        <v>43847</v>
      </c>
      <c r="E156" s="20">
        <f>+YEAR(Tabla17[[#This Row],[FECHA INICIO 
TRÁMITE]])</f>
        <v>2020</v>
      </c>
      <c r="F156" s="4"/>
      <c r="G156" s="1" t="s">
        <v>1499</v>
      </c>
      <c r="H156" s="2" t="s">
        <v>25</v>
      </c>
      <c r="I156" s="7" t="s">
        <v>1500</v>
      </c>
      <c r="J156" s="1" t="s">
        <v>16</v>
      </c>
      <c r="K156" s="2" t="s">
        <v>17</v>
      </c>
      <c r="L156" s="7" t="s">
        <v>1073</v>
      </c>
      <c r="M156" s="2" t="str">
        <f>+VLOOKUP(Tabla17[[#This Row],[EXPEDIENTE 
ADMINISTRATIVO]],Tabla14[[Numero
Trámite]:[Pais
Nac]],4,FALSE)</f>
        <v>INS PERUANO POR MATRIMONIO</v>
      </c>
    </row>
    <row r="157" spans="1:13" x14ac:dyDescent="0.25">
      <c r="A157" s="5">
        <v>156</v>
      </c>
      <c r="B157" s="9" t="s">
        <v>4041</v>
      </c>
      <c r="C157" s="2" t="s">
        <v>1501</v>
      </c>
      <c r="D157" s="4">
        <f>+VLOOKUP(Tabla17[[#This Row],[EXPEDIENTE 
ADMINISTRATIVO]],Tabla14[[Numero
Trámite]:[Fecha
Trámite]], 2,FALSE)</f>
        <v>43880.499019409719</v>
      </c>
      <c r="E157" s="20">
        <f>+YEAR(Tabla17[[#This Row],[FECHA INICIO 
TRÁMITE]])</f>
        <v>2020</v>
      </c>
      <c r="F157" s="4"/>
      <c r="G157" s="1" t="s">
        <v>1502</v>
      </c>
      <c r="H157" s="2" t="s">
        <v>192</v>
      </c>
      <c r="I157" s="7" t="s">
        <v>1503</v>
      </c>
      <c r="J157" s="1" t="s">
        <v>16</v>
      </c>
      <c r="K157" s="2" t="s">
        <v>17</v>
      </c>
      <c r="L157" s="7" t="s">
        <v>49</v>
      </c>
      <c r="M157" s="2" t="str">
        <f>+VLOOKUP(Tabla17[[#This Row],[EXPEDIENTE 
ADMINISTRATIVO]],Tabla14[[Numero
Trámite]:[Pais
Nac]],4,FALSE)</f>
        <v>INS PERUANO POR MATRIMONIO</v>
      </c>
    </row>
    <row r="158" spans="1:13" x14ac:dyDescent="0.25">
      <c r="A158" s="5">
        <v>157</v>
      </c>
      <c r="B158" s="9" t="s">
        <v>4041</v>
      </c>
      <c r="C158" s="2" t="s">
        <v>1504</v>
      </c>
      <c r="D158" s="4">
        <v>43896</v>
      </c>
      <c r="E158" s="20">
        <f>+YEAR(Tabla17[[#This Row],[FECHA INICIO 
TRÁMITE]])</f>
        <v>2020</v>
      </c>
      <c r="F158" s="4">
        <v>44257</v>
      </c>
      <c r="G158" s="1" t="s">
        <v>1505</v>
      </c>
      <c r="H158" s="2" t="s">
        <v>25</v>
      </c>
      <c r="I158" s="7" t="s">
        <v>1506</v>
      </c>
      <c r="J158" s="1" t="s">
        <v>16</v>
      </c>
      <c r="K158" s="2" t="s">
        <v>17</v>
      </c>
      <c r="L158" s="7" t="s">
        <v>49</v>
      </c>
      <c r="M158" s="2" t="str">
        <f>+VLOOKUP(Tabla17[[#This Row],[EXPEDIENTE 
ADMINISTRATIVO]],Tabla14[[Numero
Trámite]:[Pais
Nac]],4,FALSE)</f>
        <v>INS PERUANO POR MATRIMONIO</v>
      </c>
    </row>
    <row r="159" spans="1:13" x14ac:dyDescent="0.25">
      <c r="A159" s="5">
        <v>158</v>
      </c>
      <c r="B159" s="9" t="s">
        <v>4041</v>
      </c>
      <c r="C159" s="2" t="s">
        <v>1507</v>
      </c>
      <c r="D159" s="4">
        <v>44091</v>
      </c>
      <c r="E159" s="20">
        <f>+YEAR(Tabla17[[#This Row],[FECHA INICIO 
TRÁMITE]])</f>
        <v>2020</v>
      </c>
      <c r="F159" s="4">
        <v>44257</v>
      </c>
      <c r="G159" s="1" t="s">
        <v>1508</v>
      </c>
      <c r="H159" s="2" t="s">
        <v>192</v>
      </c>
      <c r="I159" s="7" t="s">
        <v>1509</v>
      </c>
      <c r="J159" s="1" t="s">
        <v>16</v>
      </c>
      <c r="K159" s="2" t="s">
        <v>17</v>
      </c>
      <c r="L159" s="7" t="s">
        <v>49</v>
      </c>
      <c r="M159" s="2" t="str">
        <f>+VLOOKUP(Tabla17[[#This Row],[EXPEDIENTE 
ADMINISTRATIVO]],Tabla14[[Numero
Trámite]:[Pais
Nac]],4,FALSE)</f>
        <v>INS PERUANO POR MATRIMONIO</v>
      </c>
    </row>
    <row r="160" spans="1:13" x14ac:dyDescent="0.25">
      <c r="A160" s="5">
        <v>159</v>
      </c>
      <c r="B160" s="9" t="s">
        <v>4041</v>
      </c>
      <c r="C160" s="2" t="s">
        <v>1510</v>
      </c>
      <c r="D160" s="4">
        <v>43895</v>
      </c>
      <c r="E160" s="20">
        <f>+YEAR(Tabla17[[#This Row],[FECHA INICIO 
TRÁMITE]])</f>
        <v>2020</v>
      </c>
      <c r="F160" s="4">
        <v>44257</v>
      </c>
      <c r="G160" s="1" t="s">
        <v>1511</v>
      </c>
      <c r="H160" s="2" t="s">
        <v>541</v>
      </c>
      <c r="I160" s="7" t="s">
        <v>1512</v>
      </c>
      <c r="J160" s="1" t="s">
        <v>16</v>
      </c>
      <c r="K160" s="2" t="s">
        <v>17</v>
      </c>
      <c r="L160" s="7" t="s">
        <v>49</v>
      </c>
      <c r="M160" s="2" t="str">
        <f>+VLOOKUP(Tabla17[[#This Row],[EXPEDIENTE 
ADMINISTRATIVO]],Tabla14[[Numero
Trámite]:[Pais
Nac]],4,FALSE)</f>
        <v>INS PERUANO POR MATRIMONIO</v>
      </c>
    </row>
    <row r="161" spans="1:13" x14ac:dyDescent="0.25">
      <c r="A161" s="5">
        <v>160</v>
      </c>
      <c r="B161" s="9" t="s">
        <v>4041</v>
      </c>
      <c r="C161" s="2" t="s">
        <v>1513</v>
      </c>
      <c r="D161" s="4">
        <v>43756</v>
      </c>
      <c r="E161" s="20">
        <f>+YEAR(Tabla17[[#This Row],[FECHA INICIO 
TRÁMITE]])</f>
        <v>2019</v>
      </c>
      <c r="F161" s="4"/>
      <c r="G161" s="1" t="s">
        <v>1514</v>
      </c>
      <c r="H161" s="2" t="s">
        <v>25</v>
      </c>
      <c r="I161" s="7" t="s">
        <v>1515</v>
      </c>
      <c r="J161" s="1" t="s">
        <v>16</v>
      </c>
      <c r="K161" s="2" t="s">
        <v>17</v>
      </c>
      <c r="L161" s="7" t="s">
        <v>49</v>
      </c>
      <c r="M161" s="2" t="str">
        <f>+VLOOKUP(Tabla17[[#This Row],[EXPEDIENTE 
ADMINISTRATIVO]],Tabla14[[Numero
Trámite]:[Pais
Nac]],4,FALSE)</f>
        <v>INS PERUANO POR MATRIMONIO</v>
      </c>
    </row>
    <row r="162" spans="1:13" x14ac:dyDescent="0.25">
      <c r="A162" s="5">
        <v>161</v>
      </c>
      <c r="B162" s="9" t="s">
        <v>4041</v>
      </c>
      <c r="C162" s="2" t="s">
        <v>1516</v>
      </c>
      <c r="D162" s="4">
        <v>43202</v>
      </c>
      <c r="E162" s="20">
        <f>+YEAR(Tabla17[[#This Row],[FECHA INICIO 
TRÁMITE]])</f>
        <v>2018</v>
      </c>
      <c r="F162" s="4">
        <v>44263</v>
      </c>
      <c r="G162" s="1" t="s">
        <v>1517</v>
      </c>
      <c r="H162" s="2" t="s">
        <v>21</v>
      </c>
      <c r="I162" s="7" t="s">
        <v>1518</v>
      </c>
      <c r="J162" s="1" t="s">
        <v>9</v>
      </c>
      <c r="K162" s="2" t="s">
        <v>17</v>
      </c>
      <c r="L162" s="7" t="s">
        <v>1327</v>
      </c>
      <c r="M162" s="2" t="str">
        <f>+VLOOKUP(Tabla17[[#This Row],[EXPEDIENTE 
ADMINISTRATIVO]],Tabla14[[Numero
Trámite]:[Pais
Nac]],4,FALSE)</f>
        <v>OBTENCIÓN NACIONALIDAD PERUANA POR NATURALIZACIÓN</v>
      </c>
    </row>
    <row r="163" spans="1:13" x14ac:dyDescent="0.25">
      <c r="A163" s="5">
        <v>162</v>
      </c>
      <c r="B163" s="9" t="s">
        <v>4041</v>
      </c>
      <c r="C163" s="2" t="s">
        <v>1519</v>
      </c>
      <c r="D163" s="4">
        <v>43341</v>
      </c>
      <c r="E163" s="20">
        <f>+YEAR(Tabla17[[#This Row],[FECHA INICIO 
TRÁMITE]])</f>
        <v>2018</v>
      </c>
      <c r="F163" s="4">
        <v>44271</v>
      </c>
      <c r="G163" s="1" t="s">
        <v>1520</v>
      </c>
      <c r="H163" s="2" t="s">
        <v>864</v>
      </c>
      <c r="I163" s="7" t="s">
        <v>1521</v>
      </c>
      <c r="J163" s="1" t="s">
        <v>9</v>
      </c>
      <c r="K163" s="2" t="s">
        <v>17</v>
      </c>
      <c r="L163" s="7" t="s">
        <v>1327</v>
      </c>
      <c r="M163" s="2" t="str">
        <f>+VLOOKUP(Tabla17[[#This Row],[EXPEDIENTE 
ADMINISTRATIVO]],Tabla14[[Numero
Trámite]:[Pais
Nac]],4,FALSE)</f>
        <v>OBTENCIÓN NACIONALIDAD PERUANA POR NATURALIZACIÓN</v>
      </c>
    </row>
    <row r="164" spans="1:13" x14ac:dyDescent="0.25">
      <c r="A164" s="5">
        <v>163</v>
      </c>
      <c r="B164" s="9" t="s">
        <v>4041</v>
      </c>
      <c r="C164" s="2" t="s">
        <v>1522</v>
      </c>
      <c r="D164" s="4">
        <v>43522</v>
      </c>
      <c r="E164" s="20">
        <f>+YEAR(Tabla17[[#This Row],[FECHA INICIO 
TRÁMITE]])</f>
        <v>2019</v>
      </c>
      <c r="F164" s="4">
        <v>44271</v>
      </c>
      <c r="G164" s="1" t="s">
        <v>1523</v>
      </c>
      <c r="H164" s="2" t="s">
        <v>25</v>
      </c>
      <c r="I164" s="7" t="s">
        <v>1524</v>
      </c>
      <c r="J164" s="1" t="s">
        <v>9</v>
      </c>
      <c r="K164" s="2" t="s">
        <v>17</v>
      </c>
      <c r="L164" s="7" t="s">
        <v>1073</v>
      </c>
      <c r="M164" s="2" t="str">
        <f>+VLOOKUP(Tabla17[[#This Row],[EXPEDIENTE 
ADMINISTRATIVO]],Tabla14[[Numero
Trámite]:[Pais
Nac]],4,FALSE)</f>
        <v>OBTENCIÓN NACIONALIDAD PERUANA POR NATURALIZACIÓN</v>
      </c>
    </row>
    <row r="165" spans="1:13" x14ac:dyDescent="0.25">
      <c r="A165" s="5">
        <v>164</v>
      </c>
      <c r="B165" s="9" t="s">
        <v>4041</v>
      </c>
      <c r="C165" s="2" t="s">
        <v>1525</v>
      </c>
      <c r="D165" s="4">
        <v>43794</v>
      </c>
      <c r="E165" s="20">
        <f>+YEAR(Tabla17[[#This Row],[FECHA INICIO 
TRÁMITE]])</f>
        <v>2019</v>
      </c>
      <c r="F165" s="4">
        <v>44279</v>
      </c>
      <c r="G165" s="1" t="s">
        <v>1526</v>
      </c>
      <c r="H165" s="2" t="s">
        <v>1527</v>
      </c>
      <c r="I165" s="7" t="s">
        <v>1528</v>
      </c>
      <c r="J165" s="1" t="s">
        <v>16</v>
      </c>
      <c r="K165" s="2" t="s">
        <v>17</v>
      </c>
      <c r="L165" s="7" t="s">
        <v>1073</v>
      </c>
      <c r="M165" s="2" t="str">
        <f>+VLOOKUP(Tabla17[[#This Row],[EXPEDIENTE 
ADMINISTRATIVO]],Tabla14[[Numero
Trámite]:[Pais
Nac]],4,FALSE)</f>
        <v>INS PERUANO POR MATRIMONIO</v>
      </c>
    </row>
    <row r="166" spans="1:13" x14ac:dyDescent="0.25">
      <c r="A166" s="5">
        <v>165</v>
      </c>
      <c r="B166" s="9" t="s">
        <v>4041</v>
      </c>
      <c r="C166" s="2" t="s">
        <v>1529</v>
      </c>
      <c r="D166" s="4">
        <v>44103</v>
      </c>
      <c r="E166" s="20">
        <f>+YEAR(Tabla17[[#This Row],[FECHA INICIO 
TRÁMITE]])</f>
        <v>2020</v>
      </c>
      <c r="F166" s="4">
        <v>44279</v>
      </c>
      <c r="G166" s="1" t="s">
        <v>1530</v>
      </c>
      <c r="H166" s="2" t="s">
        <v>25</v>
      </c>
      <c r="I166" s="7" t="s">
        <v>1531</v>
      </c>
      <c r="J166" s="1" t="s">
        <v>16</v>
      </c>
      <c r="K166" s="2" t="s">
        <v>17</v>
      </c>
      <c r="L166" s="7" t="s">
        <v>1073</v>
      </c>
      <c r="M166" s="2" t="str">
        <f>+VLOOKUP(Tabla17[[#This Row],[EXPEDIENTE 
ADMINISTRATIVO]],Tabla14[[Numero
Trámite]:[Pais
Nac]],4,FALSE)</f>
        <v>INS PERUANO POR MATRIMONIO</v>
      </c>
    </row>
    <row r="167" spans="1:13" x14ac:dyDescent="0.25">
      <c r="A167" s="5">
        <v>166</v>
      </c>
      <c r="B167" s="9" t="s">
        <v>4041</v>
      </c>
      <c r="C167" s="2" t="s">
        <v>1532</v>
      </c>
      <c r="D167" s="4">
        <v>44119</v>
      </c>
      <c r="E167" s="20">
        <f>+YEAR(Tabla17[[#This Row],[FECHA INICIO 
TRÁMITE]])</f>
        <v>2020</v>
      </c>
      <c r="F167" s="4">
        <v>44279</v>
      </c>
      <c r="G167" s="1" t="s">
        <v>1533</v>
      </c>
      <c r="H167" s="2" t="s">
        <v>25</v>
      </c>
      <c r="I167" s="7" t="s">
        <v>1534</v>
      </c>
      <c r="J167" s="1" t="s">
        <v>16</v>
      </c>
      <c r="K167" s="2" t="s">
        <v>17</v>
      </c>
      <c r="L167" s="7" t="s">
        <v>1073</v>
      </c>
      <c r="M167" s="2" t="str">
        <f>+VLOOKUP(Tabla17[[#This Row],[EXPEDIENTE 
ADMINISTRATIVO]],Tabla14[[Numero
Trámite]:[Pais
Nac]],4,FALSE)</f>
        <v>INS PERUANO POR MATRIMONIO</v>
      </c>
    </row>
    <row r="168" spans="1:13" x14ac:dyDescent="0.25">
      <c r="A168" s="5">
        <v>167</v>
      </c>
      <c r="B168" s="9" t="s">
        <v>4085</v>
      </c>
      <c r="C168" s="2" t="s">
        <v>1535</v>
      </c>
      <c r="D168" s="4">
        <v>42762</v>
      </c>
      <c r="E168" s="20">
        <f>+YEAR(Tabla17[[#This Row],[FECHA INICIO 
TRÁMITE]])</f>
        <v>2017</v>
      </c>
      <c r="F168" s="4">
        <v>44281</v>
      </c>
      <c r="G168" s="1" t="s">
        <v>1536</v>
      </c>
      <c r="H168" s="2" t="s">
        <v>43</v>
      </c>
      <c r="I168" s="7" t="s">
        <v>1537</v>
      </c>
      <c r="J168" s="1" t="s">
        <v>210</v>
      </c>
      <c r="K168" s="2" t="s">
        <v>17</v>
      </c>
      <c r="L168" s="7" t="s">
        <v>1327</v>
      </c>
      <c r="M168" s="2" t="str">
        <f>+VLOOKUP(Tabla17[[#This Row],[EXPEDIENTE 
ADMINISTRATIVO]],Tabla14[[Numero
Trámite]:[Pais
Nac]],4,FALSE)</f>
        <v>OBTENCIÓN DE LA DOBLE NACIONALIDAD</v>
      </c>
    </row>
    <row r="169" spans="1:13" x14ac:dyDescent="0.25">
      <c r="A169" s="5">
        <v>168</v>
      </c>
      <c r="B169" s="9" t="s">
        <v>4041</v>
      </c>
      <c r="C169" s="2" t="s">
        <v>1538</v>
      </c>
      <c r="D169" s="4">
        <v>43767</v>
      </c>
      <c r="E169" s="20">
        <f>+YEAR(Tabla17[[#This Row],[FECHA INICIO 
TRÁMITE]])</f>
        <v>2019</v>
      </c>
      <c r="F169" s="4">
        <v>44281</v>
      </c>
      <c r="G169" s="1" t="s">
        <v>1539</v>
      </c>
      <c r="H169" s="2" t="s">
        <v>43</v>
      </c>
      <c r="I169" s="7" t="s">
        <v>1540</v>
      </c>
      <c r="J169" s="1" t="s">
        <v>210</v>
      </c>
      <c r="K169" s="2" t="s">
        <v>17</v>
      </c>
      <c r="L169" s="7" t="s">
        <v>1073</v>
      </c>
      <c r="M169" s="2" t="str">
        <f>+VLOOKUP(Tabla17[[#This Row],[EXPEDIENTE 
ADMINISTRATIVO]],Tabla14[[Numero
Trámite]:[Pais
Nac]],4,FALSE)</f>
        <v>OBTENCIÓN DE LA DOBLE NACIONALIDAD</v>
      </c>
    </row>
    <row r="170" spans="1:13" x14ac:dyDescent="0.25">
      <c r="A170" s="5">
        <v>169</v>
      </c>
      <c r="B170" s="9" t="s">
        <v>4041</v>
      </c>
      <c r="C170" s="2" t="s">
        <v>1541</v>
      </c>
      <c r="D170" s="4">
        <v>43396</v>
      </c>
      <c r="E170" s="20">
        <f>+YEAR(Tabla17[[#This Row],[FECHA INICIO 
TRÁMITE]])</f>
        <v>2018</v>
      </c>
      <c r="F170" s="4">
        <v>44263</v>
      </c>
      <c r="G170" s="1" t="s">
        <v>1542</v>
      </c>
      <c r="H170" s="2" t="s">
        <v>25</v>
      </c>
      <c r="I170" s="7" t="s">
        <v>1543</v>
      </c>
      <c r="J170" s="1" t="s">
        <v>9</v>
      </c>
      <c r="K170" s="2" t="s">
        <v>17</v>
      </c>
      <c r="L170" s="7" t="s">
        <v>1073</v>
      </c>
      <c r="M170" s="2" t="str">
        <f>+VLOOKUP(Tabla17[[#This Row],[EXPEDIENTE 
ADMINISTRATIVO]],Tabla14[[Numero
Trámite]:[Pais
Nac]],4,FALSE)</f>
        <v>OBTENCIÓN NACIONALIDAD PERUANA POR NATURALIZACIÓN</v>
      </c>
    </row>
    <row r="171" spans="1:13" x14ac:dyDescent="0.25">
      <c r="A171" s="5">
        <v>170</v>
      </c>
      <c r="B171" s="9" t="s">
        <v>4041</v>
      </c>
      <c r="C171" s="2" t="s">
        <v>1544</v>
      </c>
      <c r="D171" s="4">
        <v>43692</v>
      </c>
      <c r="E171" s="20">
        <f>+YEAR(Tabla17[[#This Row],[FECHA INICIO 
TRÁMITE]])</f>
        <v>2019</v>
      </c>
      <c r="F171" s="4"/>
      <c r="G171" s="1" t="s">
        <v>1545</v>
      </c>
      <c r="H171" s="2" t="s">
        <v>14</v>
      </c>
      <c r="I171" s="7" t="s">
        <v>1546</v>
      </c>
      <c r="J171" s="1" t="s">
        <v>16</v>
      </c>
      <c r="K171" s="2" t="s">
        <v>17</v>
      </c>
      <c r="L171" s="7" t="s">
        <v>18</v>
      </c>
      <c r="M171" s="2" t="str">
        <f>+VLOOKUP(Tabla17[[#This Row],[EXPEDIENTE 
ADMINISTRATIVO]],Tabla14[[Numero
Trámite]:[Pais
Nac]],4,FALSE)</f>
        <v>INS PERUANO POR MATRIMONIO</v>
      </c>
    </row>
    <row r="172" spans="1:13" x14ac:dyDescent="0.25">
      <c r="A172" s="5">
        <v>171</v>
      </c>
      <c r="B172" s="9" t="s">
        <v>4116</v>
      </c>
      <c r="C172" s="2" t="s">
        <v>876</v>
      </c>
      <c r="D172" s="4">
        <v>43476</v>
      </c>
      <c r="E172" s="20">
        <f>+YEAR(Tabla17[[#This Row],[FECHA INICIO 
TRÁMITE]])</f>
        <v>2019</v>
      </c>
      <c r="F172" s="4"/>
      <c r="G172" s="1" t="s">
        <v>1547</v>
      </c>
      <c r="H172" s="2" t="s">
        <v>77</v>
      </c>
      <c r="I172" s="7" t="s">
        <v>878</v>
      </c>
      <c r="J172" s="1" t="s">
        <v>16</v>
      </c>
      <c r="K172" s="2" t="s">
        <v>17</v>
      </c>
      <c r="L172" s="7" t="s">
        <v>18</v>
      </c>
      <c r="M172" s="2" t="str">
        <f>+VLOOKUP(Tabla17[[#This Row],[EXPEDIENTE 
ADMINISTRATIVO]],Tabla14[[Numero
Trámite]:[Pais
Nac]],4,FALSE)</f>
        <v>INS PERUANO POR MATRIMONIO</v>
      </c>
    </row>
    <row r="173" spans="1:13" x14ac:dyDescent="0.25">
      <c r="A173" s="5">
        <v>172</v>
      </c>
      <c r="B173" s="9" t="s">
        <v>4085</v>
      </c>
      <c r="C173" s="2" t="s">
        <v>1548</v>
      </c>
      <c r="D173" s="4">
        <v>43578</v>
      </c>
      <c r="E173" s="20">
        <f>+YEAR(Tabla17[[#This Row],[FECHA INICIO 
TRÁMITE]])</f>
        <v>2019</v>
      </c>
      <c r="F173" s="4"/>
      <c r="G173" s="1" t="s">
        <v>1549</v>
      </c>
      <c r="H173" s="2" t="s">
        <v>14</v>
      </c>
      <c r="I173" s="7" t="s">
        <v>1550</v>
      </c>
      <c r="J173" s="1" t="s">
        <v>16</v>
      </c>
      <c r="K173" s="2" t="s">
        <v>17</v>
      </c>
      <c r="L173" s="7" t="s">
        <v>18</v>
      </c>
      <c r="M173" s="2" t="str">
        <f>+VLOOKUP(Tabla17[[#This Row],[EXPEDIENTE 
ADMINISTRATIVO]],Tabla14[[Numero
Trámite]:[Pais
Nac]],4,FALSE)</f>
        <v>INS PERUANO POR MATRIMONIO</v>
      </c>
    </row>
    <row r="174" spans="1:13" x14ac:dyDescent="0.25">
      <c r="A174" s="5">
        <v>173</v>
      </c>
      <c r="B174" s="9" t="s">
        <v>4041</v>
      </c>
      <c r="C174" s="2" t="s">
        <v>1551</v>
      </c>
      <c r="D174" s="4">
        <v>43724</v>
      </c>
      <c r="E174" s="20">
        <f>+YEAR(Tabla17[[#This Row],[FECHA INICIO 
TRÁMITE]])</f>
        <v>2019</v>
      </c>
      <c r="F174" s="4">
        <v>44295</v>
      </c>
      <c r="G174" s="1" t="s">
        <v>1552</v>
      </c>
      <c r="H174" s="2" t="s">
        <v>25</v>
      </c>
      <c r="I174" s="7" t="s">
        <v>1553</v>
      </c>
      <c r="J174" s="1" t="s">
        <v>16</v>
      </c>
      <c r="K174" s="2" t="s">
        <v>17</v>
      </c>
      <c r="L174" s="7" t="s">
        <v>1073</v>
      </c>
      <c r="M174" s="2" t="str">
        <f>+VLOOKUP(Tabla17[[#This Row],[EXPEDIENTE 
ADMINISTRATIVO]],Tabla14[[Numero
Trámite]:[Pais
Nac]],4,FALSE)</f>
        <v>INS PERUANO POR MATRIMONIO</v>
      </c>
    </row>
    <row r="175" spans="1:13" x14ac:dyDescent="0.25">
      <c r="A175" s="5">
        <v>174</v>
      </c>
      <c r="B175" s="9" t="s">
        <v>4041</v>
      </c>
      <c r="C175" s="2" t="s">
        <v>1554</v>
      </c>
      <c r="D175" s="4">
        <v>44209</v>
      </c>
      <c r="E175" s="20">
        <f>+YEAR(Tabla17[[#This Row],[FECHA INICIO 
TRÁMITE]])</f>
        <v>2021</v>
      </c>
      <c r="F175" s="4">
        <v>44295</v>
      </c>
      <c r="G175" s="1" t="s">
        <v>1555</v>
      </c>
      <c r="H175" s="2" t="s">
        <v>328</v>
      </c>
      <c r="I175" s="7" t="s">
        <v>1556</v>
      </c>
      <c r="J175" s="1" t="s">
        <v>16</v>
      </c>
      <c r="K175" s="2" t="s">
        <v>17</v>
      </c>
      <c r="L175" s="7" t="s">
        <v>1073</v>
      </c>
      <c r="M175" s="2" t="str">
        <f>+VLOOKUP(Tabla17[[#This Row],[EXPEDIENTE 
ADMINISTRATIVO]],Tabla14[[Numero
Trámite]:[Pais
Nac]],4,FALSE)</f>
        <v>INS PERUANO POR MATRIMONIO</v>
      </c>
    </row>
    <row r="176" spans="1:13" x14ac:dyDescent="0.25">
      <c r="A176" s="5">
        <v>175</v>
      </c>
      <c r="B176" s="9" t="s">
        <v>4041</v>
      </c>
      <c r="C176" s="2" t="s">
        <v>1557</v>
      </c>
      <c r="D176" s="4">
        <v>43896</v>
      </c>
      <c r="E176" s="20">
        <f>+YEAR(Tabla17[[#This Row],[FECHA INICIO 
TRÁMITE]])</f>
        <v>2020</v>
      </c>
      <c r="F176" s="4">
        <v>44295</v>
      </c>
      <c r="G176" s="1" t="s">
        <v>1558</v>
      </c>
      <c r="H176" s="2" t="s">
        <v>77</v>
      </c>
      <c r="I176" s="7" t="s">
        <v>1559</v>
      </c>
      <c r="J176" s="1" t="s">
        <v>16</v>
      </c>
      <c r="K176" s="2" t="s">
        <v>17</v>
      </c>
      <c r="L176" s="7" t="s">
        <v>1073</v>
      </c>
      <c r="M176" s="2" t="str">
        <f>+VLOOKUP(Tabla17[[#This Row],[EXPEDIENTE 
ADMINISTRATIVO]],Tabla14[[Numero
Trámite]:[Pais
Nac]],4,FALSE)</f>
        <v>INS PERUANO POR MATRIMONIO</v>
      </c>
    </row>
    <row r="177" spans="1:13" x14ac:dyDescent="0.25">
      <c r="A177" s="5">
        <v>176</v>
      </c>
      <c r="B177" s="9" t="s">
        <v>4041</v>
      </c>
      <c r="C177" s="2" t="s">
        <v>1560</v>
      </c>
      <c r="D177" s="4">
        <v>43882</v>
      </c>
      <c r="E177" s="20">
        <f>+YEAR(Tabla17[[#This Row],[FECHA INICIO 
TRÁMITE]])</f>
        <v>2020</v>
      </c>
      <c r="F177" s="4">
        <v>44295</v>
      </c>
      <c r="G177" s="1" t="s">
        <v>1561</v>
      </c>
      <c r="H177" s="2" t="s">
        <v>25</v>
      </c>
      <c r="I177" s="7" t="s">
        <v>1562</v>
      </c>
      <c r="J177" s="1" t="s">
        <v>16</v>
      </c>
      <c r="K177" s="2" t="s">
        <v>17</v>
      </c>
      <c r="L177" s="7" t="s">
        <v>1073</v>
      </c>
      <c r="M177" s="2" t="str">
        <f>+VLOOKUP(Tabla17[[#This Row],[EXPEDIENTE 
ADMINISTRATIVO]],Tabla14[[Numero
Trámite]:[Pais
Nac]],4,FALSE)</f>
        <v>INS PERUANO POR MATRIMONIO</v>
      </c>
    </row>
    <row r="178" spans="1:13" x14ac:dyDescent="0.25">
      <c r="A178" s="5">
        <v>177</v>
      </c>
      <c r="B178" s="9" t="s">
        <v>4041</v>
      </c>
      <c r="C178" s="2" t="s">
        <v>1563</v>
      </c>
      <c r="D178" s="4">
        <v>43857</v>
      </c>
      <c r="E178" s="20">
        <f>+YEAR(Tabla17[[#This Row],[FECHA INICIO 
TRÁMITE]])</f>
        <v>2020</v>
      </c>
      <c r="F178" s="4">
        <v>44295</v>
      </c>
      <c r="G178" s="1" t="s">
        <v>1564</v>
      </c>
      <c r="H178" s="2" t="s">
        <v>220</v>
      </c>
      <c r="I178" s="7" t="s">
        <v>1565</v>
      </c>
      <c r="J178" s="1" t="s">
        <v>16</v>
      </c>
      <c r="K178" s="2" t="s">
        <v>17</v>
      </c>
      <c r="L178" s="7" t="s">
        <v>1073</v>
      </c>
      <c r="M178" s="2" t="str">
        <f>+VLOOKUP(Tabla17[[#This Row],[EXPEDIENTE 
ADMINISTRATIVO]],Tabla14[[Numero
Trámite]:[Pais
Nac]],4,FALSE)</f>
        <v>INS PERUANO POR MATRIMONIO</v>
      </c>
    </row>
    <row r="179" spans="1:13" x14ac:dyDescent="0.25">
      <c r="A179" s="5">
        <v>178</v>
      </c>
      <c r="B179" s="9" t="s">
        <v>4041</v>
      </c>
      <c r="C179" s="2" t="s">
        <v>1566</v>
      </c>
      <c r="D179" s="4">
        <v>44110</v>
      </c>
      <c r="E179" s="20">
        <f>+YEAR(Tabla17[[#This Row],[FECHA INICIO 
TRÁMITE]])</f>
        <v>2020</v>
      </c>
      <c r="F179" s="4">
        <v>44295</v>
      </c>
      <c r="G179" s="1" t="s">
        <v>1567</v>
      </c>
      <c r="H179" s="2" t="s">
        <v>43</v>
      </c>
      <c r="I179" s="7" t="s">
        <v>1568</v>
      </c>
      <c r="J179" s="1" t="s">
        <v>16</v>
      </c>
      <c r="K179" s="2" t="s">
        <v>17</v>
      </c>
      <c r="L179" s="7" t="s">
        <v>1073</v>
      </c>
      <c r="M179" s="2" t="str">
        <f>+VLOOKUP(Tabla17[[#This Row],[EXPEDIENTE 
ADMINISTRATIVO]],Tabla14[[Numero
Trámite]:[Pais
Nac]],4,FALSE)</f>
        <v>INS PERUANO POR MATRIMONIO</v>
      </c>
    </row>
    <row r="180" spans="1:13" x14ac:dyDescent="0.25">
      <c r="A180" s="5">
        <v>179</v>
      </c>
      <c r="B180" s="9" t="s">
        <v>4116</v>
      </c>
      <c r="C180" s="2" t="s">
        <v>1569</v>
      </c>
      <c r="D180" s="4">
        <v>43761</v>
      </c>
      <c r="E180" s="20">
        <f>+YEAR(Tabla17[[#This Row],[FECHA INICIO 
TRÁMITE]])</f>
        <v>2019</v>
      </c>
      <c r="F180" s="4">
        <v>44295</v>
      </c>
      <c r="G180" s="1" t="s">
        <v>1570</v>
      </c>
      <c r="H180" s="2" t="s">
        <v>811</v>
      </c>
      <c r="I180" s="7" t="s">
        <v>1571</v>
      </c>
      <c r="J180" s="1" t="s">
        <v>16</v>
      </c>
      <c r="K180" s="2" t="s">
        <v>17</v>
      </c>
      <c r="L180" s="7" t="s">
        <v>1327</v>
      </c>
      <c r="M180" s="2" t="str">
        <f>+VLOOKUP(Tabla17[[#This Row],[EXPEDIENTE 
ADMINISTRATIVO]],Tabla14[[Numero
Trámite]:[Pais
Nac]],4,FALSE)</f>
        <v>INS PERUANO POR MATRIMONIO</v>
      </c>
    </row>
    <row r="181" spans="1:13" x14ac:dyDescent="0.25">
      <c r="A181" s="5">
        <v>180</v>
      </c>
      <c r="B181" s="9" t="s">
        <v>4041</v>
      </c>
      <c r="C181" s="2" t="s">
        <v>1572</v>
      </c>
      <c r="D181" s="4">
        <v>43885</v>
      </c>
      <c r="E181" s="20">
        <f>+YEAR(Tabla17[[#This Row],[FECHA INICIO 
TRÁMITE]])</f>
        <v>2020</v>
      </c>
      <c r="F181" s="4">
        <v>44295</v>
      </c>
      <c r="G181" s="1" t="s">
        <v>1573</v>
      </c>
      <c r="H181" s="2" t="s">
        <v>258</v>
      </c>
      <c r="I181" s="7" t="s">
        <v>1574</v>
      </c>
      <c r="J181" s="1" t="s">
        <v>16</v>
      </c>
      <c r="K181" s="2" t="s">
        <v>17</v>
      </c>
      <c r="L181" s="7" t="s">
        <v>1073</v>
      </c>
      <c r="M181" s="2" t="str">
        <f>+VLOOKUP(Tabla17[[#This Row],[EXPEDIENTE 
ADMINISTRATIVO]],Tabla14[[Numero
Trámite]:[Pais
Nac]],4,FALSE)</f>
        <v>INS PERUANO POR MATRIMONIO</v>
      </c>
    </row>
    <row r="182" spans="1:13" x14ac:dyDescent="0.25">
      <c r="A182" s="5">
        <v>181</v>
      </c>
      <c r="B182" s="9" t="s">
        <v>4041</v>
      </c>
      <c r="C182" s="2" t="s">
        <v>1575</v>
      </c>
      <c r="D182" s="4">
        <v>43886</v>
      </c>
      <c r="E182" s="20">
        <f>+YEAR(Tabla17[[#This Row],[FECHA INICIO 
TRÁMITE]])</f>
        <v>2020</v>
      </c>
      <c r="F182" s="4">
        <v>44295</v>
      </c>
      <c r="G182" s="1" t="s">
        <v>1576</v>
      </c>
      <c r="H182" s="2" t="s">
        <v>137</v>
      </c>
      <c r="I182" s="7" t="s">
        <v>1577</v>
      </c>
      <c r="J182" s="1" t="s">
        <v>16</v>
      </c>
      <c r="K182" s="2" t="s">
        <v>17</v>
      </c>
      <c r="L182" s="7" t="s">
        <v>1073</v>
      </c>
      <c r="M182" s="2" t="str">
        <f>+VLOOKUP(Tabla17[[#This Row],[EXPEDIENTE 
ADMINISTRATIVO]],Tabla14[[Numero
Trámite]:[Pais
Nac]],4,FALSE)</f>
        <v>INS PERUANO POR MATRIMONIO</v>
      </c>
    </row>
    <row r="183" spans="1:13" x14ac:dyDescent="0.25">
      <c r="A183" s="5">
        <v>182</v>
      </c>
      <c r="B183" s="9" t="s">
        <v>4041</v>
      </c>
      <c r="C183" s="2" t="s">
        <v>1578</v>
      </c>
      <c r="D183" s="4">
        <v>43711</v>
      </c>
      <c r="E183" s="20">
        <f>+YEAR(Tabla17[[#This Row],[FECHA INICIO 
TRÁMITE]])</f>
        <v>2019</v>
      </c>
      <c r="F183" s="4">
        <v>44295</v>
      </c>
      <c r="G183" s="1" t="s">
        <v>1579</v>
      </c>
      <c r="H183" s="2" t="s">
        <v>77</v>
      </c>
      <c r="I183" s="7" t="s">
        <v>1580</v>
      </c>
      <c r="J183" s="1" t="s">
        <v>16</v>
      </c>
      <c r="K183" s="2" t="s">
        <v>17</v>
      </c>
      <c r="L183" s="7" t="s">
        <v>1073</v>
      </c>
      <c r="M183" s="2" t="str">
        <f>+VLOOKUP(Tabla17[[#This Row],[EXPEDIENTE 
ADMINISTRATIVO]],Tabla14[[Numero
Trámite]:[Pais
Nac]],4,FALSE)</f>
        <v>INS PERUANO POR MATRIMONIO</v>
      </c>
    </row>
    <row r="184" spans="1:13" x14ac:dyDescent="0.25">
      <c r="A184" s="5">
        <v>183</v>
      </c>
      <c r="B184" s="9" t="s">
        <v>4041</v>
      </c>
      <c r="C184" s="2" t="s">
        <v>1581</v>
      </c>
      <c r="D184" s="4">
        <v>43693</v>
      </c>
      <c r="E184" s="20">
        <f>+YEAR(Tabla17[[#This Row],[FECHA INICIO 
TRÁMITE]])</f>
        <v>2019</v>
      </c>
      <c r="F184" s="4">
        <v>44295</v>
      </c>
      <c r="G184" s="1" t="s">
        <v>1582</v>
      </c>
      <c r="H184" s="2" t="s">
        <v>43</v>
      </c>
      <c r="I184" s="7" t="s">
        <v>1583</v>
      </c>
      <c r="J184" s="1" t="s">
        <v>210</v>
      </c>
      <c r="K184" s="2" t="s">
        <v>17</v>
      </c>
      <c r="L184" s="7" t="s">
        <v>1073</v>
      </c>
      <c r="M184" s="2" t="str">
        <f>+VLOOKUP(Tabla17[[#This Row],[EXPEDIENTE 
ADMINISTRATIVO]],Tabla14[[Numero
Trámite]:[Pais
Nac]],4,FALSE)</f>
        <v>OBTENCIÓN DE LA DOBLE NACIONALIDAD</v>
      </c>
    </row>
    <row r="185" spans="1:13" x14ac:dyDescent="0.25">
      <c r="A185" s="5">
        <v>184</v>
      </c>
      <c r="B185" s="9" t="s">
        <v>4041</v>
      </c>
      <c r="C185" s="2" t="s">
        <v>1584</v>
      </c>
      <c r="D185" s="4">
        <v>43665</v>
      </c>
      <c r="E185" s="20">
        <f>+YEAR(Tabla17[[#This Row],[FECHA INICIO 
TRÁMITE]])</f>
        <v>2019</v>
      </c>
      <c r="F185" s="4">
        <v>44295</v>
      </c>
      <c r="G185" s="1" t="s">
        <v>1585</v>
      </c>
      <c r="H185" s="2" t="s">
        <v>43</v>
      </c>
      <c r="I185" s="7" t="s">
        <v>1586</v>
      </c>
      <c r="J185" s="1" t="s">
        <v>210</v>
      </c>
      <c r="K185" s="2" t="s">
        <v>17</v>
      </c>
      <c r="L185" s="7" t="s">
        <v>1073</v>
      </c>
      <c r="M185" s="2" t="str">
        <f>+VLOOKUP(Tabla17[[#This Row],[EXPEDIENTE 
ADMINISTRATIVO]],Tabla14[[Numero
Trámite]:[Pais
Nac]],4,FALSE)</f>
        <v>OBTENCIÓN DE LA DOBLE NACIONALIDAD</v>
      </c>
    </row>
    <row r="186" spans="1:13" x14ac:dyDescent="0.25">
      <c r="A186" s="5">
        <v>185</v>
      </c>
      <c r="B186" s="9" t="s">
        <v>4041</v>
      </c>
      <c r="C186" s="2" t="s">
        <v>1587</v>
      </c>
      <c r="D186" s="4">
        <v>43803</v>
      </c>
      <c r="E186" s="20">
        <f>+YEAR(Tabla17[[#This Row],[FECHA INICIO 
TRÁMITE]])</f>
        <v>2019</v>
      </c>
      <c r="F186" s="4">
        <v>44298</v>
      </c>
      <c r="G186" s="1" t="s">
        <v>1588</v>
      </c>
      <c r="H186" s="2" t="s">
        <v>1589</v>
      </c>
      <c r="I186" s="7" t="s">
        <v>1590</v>
      </c>
      <c r="J186" s="1" t="s">
        <v>1337</v>
      </c>
      <c r="K186" s="2" t="s">
        <v>17</v>
      </c>
      <c r="L186" s="7" t="s">
        <v>1073</v>
      </c>
      <c r="M186" s="2" t="str">
        <f>+VLOOKUP(Tabla17[[#This Row],[EXPEDIENTE 
ADMINISTRATIVO]],Tabla14[[Numero
Trámite]:[Pais
Nac]],4,FALSE)</f>
        <v>RECUPERACIÓN DE LA NACIONALIDAD PERUANA</v>
      </c>
    </row>
    <row r="187" spans="1:13" x14ac:dyDescent="0.25">
      <c r="A187" s="5">
        <v>186</v>
      </c>
      <c r="B187" s="9" t="s">
        <v>3977</v>
      </c>
      <c r="C187" s="2" t="s">
        <v>1591</v>
      </c>
      <c r="D187" s="4">
        <v>43384</v>
      </c>
      <c r="E187" s="20">
        <f>+YEAR(Tabla17[[#This Row],[FECHA INICIO 
TRÁMITE]])</f>
        <v>2018</v>
      </c>
      <c r="F187" s="4">
        <v>44256</v>
      </c>
      <c r="G187" s="1" t="s">
        <v>1592</v>
      </c>
      <c r="H187" s="2" t="s">
        <v>25</v>
      </c>
      <c r="I187" s="7" t="s">
        <v>1593</v>
      </c>
      <c r="J187" s="1" t="s">
        <v>16</v>
      </c>
      <c r="K187" s="2" t="s">
        <v>17</v>
      </c>
      <c r="L187" s="7" t="s">
        <v>49</v>
      </c>
      <c r="M187" s="2" t="str">
        <f>+VLOOKUP(Tabla17[[#This Row],[EXPEDIENTE 
ADMINISTRATIVO]],Tabla14[[Numero
Trámite]:[Pais
Nac]],4,FALSE)</f>
        <v>INS PERUANO POR MATRIMONIO</v>
      </c>
    </row>
    <row r="188" spans="1:13" x14ac:dyDescent="0.25">
      <c r="A188" s="5">
        <v>187</v>
      </c>
      <c r="B188" s="9" t="s">
        <v>3977</v>
      </c>
      <c r="C188" s="2" t="s">
        <v>1594</v>
      </c>
      <c r="D188" s="4">
        <v>43444</v>
      </c>
      <c r="E188" s="20">
        <f>+YEAR(Tabla17[[#This Row],[FECHA INICIO 
TRÁMITE]])</f>
        <v>2018</v>
      </c>
      <c r="F188" s="4">
        <v>44256</v>
      </c>
      <c r="G188" s="1" t="s">
        <v>1595</v>
      </c>
      <c r="H188" s="2" t="s">
        <v>202</v>
      </c>
      <c r="I188" s="7" t="s">
        <v>1596</v>
      </c>
      <c r="J188" s="1" t="s">
        <v>16</v>
      </c>
      <c r="K188" s="2" t="s">
        <v>17</v>
      </c>
      <c r="L188" s="7" t="s">
        <v>49</v>
      </c>
      <c r="M188" s="2" t="str">
        <f>+VLOOKUP(Tabla17[[#This Row],[EXPEDIENTE 
ADMINISTRATIVO]],Tabla14[[Numero
Trámite]:[Pais
Nac]],4,FALSE)</f>
        <v>INS PERUANO POR MATRIMONIO</v>
      </c>
    </row>
    <row r="189" spans="1:13" x14ac:dyDescent="0.25">
      <c r="A189" s="5">
        <v>188</v>
      </c>
      <c r="B189" s="9" t="s">
        <v>4091</v>
      </c>
      <c r="C189" s="2" t="s">
        <v>1597</v>
      </c>
      <c r="D189" s="4">
        <v>43790</v>
      </c>
      <c r="E189" s="20">
        <f>+YEAR(Tabla17[[#This Row],[FECHA INICIO 
TRÁMITE]])</f>
        <v>2019</v>
      </c>
      <c r="F189" s="4">
        <v>44272</v>
      </c>
      <c r="G189" s="1" t="s">
        <v>1598</v>
      </c>
      <c r="H189" s="2" t="s">
        <v>328</v>
      </c>
      <c r="I189" s="7" t="s">
        <v>1599</v>
      </c>
      <c r="J189" s="1" t="s">
        <v>16</v>
      </c>
      <c r="K189" s="2" t="s">
        <v>17</v>
      </c>
      <c r="L189" s="7" t="s">
        <v>1327</v>
      </c>
      <c r="M189" s="2" t="str">
        <f>+VLOOKUP(Tabla17[[#This Row],[EXPEDIENTE 
ADMINISTRATIVO]],Tabla14[[Numero
Trámite]:[Pais
Nac]],4,FALSE)</f>
        <v>INS PERUANO POR MATRIMONIO</v>
      </c>
    </row>
    <row r="190" spans="1:13" x14ac:dyDescent="0.25">
      <c r="A190" s="5">
        <v>189</v>
      </c>
      <c r="B190" s="9" t="s">
        <v>4091</v>
      </c>
      <c r="C190" s="2" t="s">
        <v>1600</v>
      </c>
      <c r="D190" s="4">
        <v>43895</v>
      </c>
      <c r="E190" s="20">
        <f>+YEAR(Tabla17[[#This Row],[FECHA INICIO 
TRÁMITE]])</f>
        <v>2020</v>
      </c>
      <c r="F190" s="4">
        <v>44272</v>
      </c>
      <c r="G190" s="1" t="s">
        <v>1601</v>
      </c>
      <c r="H190" s="2" t="s">
        <v>77</v>
      </c>
      <c r="I190" s="7" t="s">
        <v>1602</v>
      </c>
      <c r="J190" s="1" t="s">
        <v>16</v>
      </c>
      <c r="K190" s="2" t="s">
        <v>17</v>
      </c>
      <c r="L190" s="7" t="s">
        <v>1327</v>
      </c>
      <c r="M190" s="2" t="str">
        <f>+VLOOKUP(Tabla17[[#This Row],[EXPEDIENTE 
ADMINISTRATIVO]],Tabla14[[Numero
Trámite]:[Pais
Nac]],4,FALSE)</f>
        <v>INS PERUANO POR MATRIMONIO</v>
      </c>
    </row>
    <row r="191" spans="1:13" x14ac:dyDescent="0.25">
      <c r="A191" s="5">
        <v>190</v>
      </c>
      <c r="B191" s="9" t="s">
        <v>4091</v>
      </c>
      <c r="C191" s="2" t="s">
        <v>1603</v>
      </c>
      <c r="D191" s="4">
        <v>44213</v>
      </c>
      <c r="E191" s="20">
        <f>+YEAR(Tabla17[[#This Row],[FECHA INICIO 
TRÁMITE]])</f>
        <v>2021</v>
      </c>
      <c r="F191" s="4">
        <v>44272</v>
      </c>
      <c r="G191" s="1" t="s">
        <v>1604</v>
      </c>
      <c r="H191" s="2" t="s">
        <v>258</v>
      </c>
      <c r="I191" s="7" t="s">
        <v>1605</v>
      </c>
      <c r="J191" s="1" t="s">
        <v>16</v>
      </c>
      <c r="K191" s="2" t="s">
        <v>17</v>
      </c>
      <c r="L191" s="7" t="s">
        <v>1327</v>
      </c>
      <c r="M191" s="2" t="str">
        <f>+VLOOKUP(Tabla17[[#This Row],[EXPEDIENTE 
ADMINISTRATIVO]],Tabla14[[Numero
Trámite]:[Pais
Nac]],4,FALSE)</f>
        <v>INS PERUANO POR MATRIMONIO</v>
      </c>
    </row>
    <row r="192" spans="1:13" x14ac:dyDescent="0.25">
      <c r="A192" s="5">
        <v>191</v>
      </c>
      <c r="B192" s="9" t="s">
        <v>4091</v>
      </c>
      <c r="C192" s="2" t="s">
        <v>1606</v>
      </c>
      <c r="D192" s="4">
        <v>43888</v>
      </c>
      <c r="E192" s="20">
        <f>+YEAR(Tabla17[[#This Row],[FECHA INICIO 
TRÁMITE]])</f>
        <v>2020</v>
      </c>
      <c r="F192" s="4">
        <v>44272</v>
      </c>
      <c r="G192" s="1" t="s">
        <v>1607</v>
      </c>
      <c r="H192" s="2" t="s">
        <v>43</v>
      </c>
      <c r="I192" s="7" t="s">
        <v>1608</v>
      </c>
      <c r="J192" s="1" t="s">
        <v>16</v>
      </c>
      <c r="K192" s="2" t="s">
        <v>17</v>
      </c>
      <c r="L192" s="7" t="s">
        <v>1327</v>
      </c>
      <c r="M192" s="2" t="str">
        <f>+VLOOKUP(Tabla17[[#This Row],[EXPEDIENTE 
ADMINISTRATIVO]],Tabla14[[Numero
Trámite]:[Pais
Nac]],4,FALSE)</f>
        <v>INS PERUANO POR MATRIMONIO</v>
      </c>
    </row>
    <row r="193" spans="1:13" x14ac:dyDescent="0.25">
      <c r="A193" s="5">
        <v>192</v>
      </c>
      <c r="B193" s="9" t="s">
        <v>4091</v>
      </c>
      <c r="C193" s="2" t="s">
        <v>1609</v>
      </c>
      <c r="D193" s="4">
        <v>43767</v>
      </c>
      <c r="E193" s="20">
        <f>+YEAR(Tabla17[[#This Row],[FECHA INICIO 
TRÁMITE]])</f>
        <v>2019</v>
      </c>
      <c r="F193" s="4">
        <v>44272</v>
      </c>
      <c r="G193" s="1" t="s">
        <v>1610</v>
      </c>
      <c r="H193" s="2" t="s">
        <v>258</v>
      </c>
      <c r="I193" s="7" t="s">
        <v>1611</v>
      </c>
      <c r="J193" s="1" t="s">
        <v>16</v>
      </c>
      <c r="K193" s="2" t="s">
        <v>17</v>
      </c>
      <c r="L193" s="7" t="s">
        <v>1327</v>
      </c>
      <c r="M193" s="2" t="str">
        <f>+VLOOKUP(Tabla17[[#This Row],[EXPEDIENTE 
ADMINISTRATIVO]],Tabla14[[Numero
Trámite]:[Pais
Nac]],4,FALSE)</f>
        <v>INS PERUANO POR MATRIMONIO</v>
      </c>
    </row>
    <row r="194" spans="1:13" x14ac:dyDescent="0.25">
      <c r="A194" s="5">
        <v>193</v>
      </c>
      <c r="B194" s="9" t="s">
        <v>4041</v>
      </c>
      <c r="C194" s="2" t="s">
        <v>1612</v>
      </c>
      <c r="D194" s="4">
        <v>43780</v>
      </c>
      <c r="E194" s="20">
        <f>+YEAR(Tabla17[[#This Row],[FECHA INICIO 
TRÁMITE]])</f>
        <v>2019</v>
      </c>
      <c r="F194" s="4">
        <v>44301</v>
      </c>
      <c r="G194" s="1" t="s">
        <v>1613</v>
      </c>
      <c r="H194" s="2" t="s">
        <v>1614</v>
      </c>
      <c r="I194" s="7" t="s">
        <v>1615</v>
      </c>
      <c r="J194" s="1" t="s">
        <v>16</v>
      </c>
      <c r="K194" s="2" t="s">
        <v>17</v>
      </c>
      <c r="L194" s="7" t="s">
        <v>1073</v>
      </c>
      <c r="M194" s="2" t="str">
        <f>+VLOOKUP(Tabla17[[#This Row],[EXPEDIENTE 
ADMINISTRATIVO]],Tabla14[[Numero
Trámite]:[Pais
Nac]],4,FALSE)</f>
        <v>INS PERUANO POR MATRIMONIO</v>
      </c>
    </row>
    <row r="195" spans="1:13" x14ac:dyDescent="0.25">
      <c r="A195" s="5">
        <v>194</v>
      </c>
      <c r="B195" s="9" t="s">
        <v>4041</v>
      </c>
      <c r="C195" s="2" t="s">
        <v>1616</v>
      </c>
      <c r="D195" s="4">
        <v>44169</v>
      </c>
      <c r="E195" s="20">
        <f>+YEAR(Tabla17[[#This Row],[FECHA INICIO 
TRÁMITE]])</f>
        <v>2020</v>
      </c>
      <c r="F195" s="4">
        <v>44302</v>
      </c>
      <c r="G195" s="1" t="s">
        <v>1617</v>
      </c>
      <c r="H195" s="2" t="s">
        <v>25</v>
      </c>
      <c r="I195" s="7" t="s">
        <v>1618</v>
      </c>
      <c r="J195" s="1" t="s">
        <v>16</v>
      </c>
      <c r="K195" s="2" t="s">
        <v>17</v>
      </c>
      <c r="L195" s="7" t="s">
        <v>1073</v>
      </c>
      <c r="M195" s="2" t="str">
        <f>+VLOOKUP(Tabla17[[#This Row],[EXPEDIENTE 
ADMINISTRATIVO]],Tabla14[[Numero
Trámite]:[Pais
Nac]],4,FALSE)</f>
        <v>INS PERUANO POR MATRIMONIO</v>
      </c>
    </row>
    <row r="196" spans="1:13" x14ac:dyDescent="0.25">
      <c r="A196" s="5">
        <v>195</v>
      </c>
      <c r="B196" s="9" t="s">
        <v>4041</v>
      </c>
      <c r="C196" s="2" t="s">
        <v>1619</v>
      </c>
      <c r="D196" s="4">
        <v>43851</v>
      </c>
      <c r="E196" s="20">
        <f>+YEAR(Tabla17[[#This Row],[FECHA INICIO 
TRÁMITE]])</f>
        <v>2020</v>
      </c>
      <c r="F196" s="4">
        <v>44302</v>
      </c>
      <c r="G196" s="1" t="s">
        <v>1620</v>
      </c>
      <c r="H196" s="2" t="s">
        <v>43</v>
      </c>
      <c r="I196" s="7" t="s">
        <v>1621</v>
      </c>
      <c r="J196" s="1" t="s">
        <v>210</v>
      </c>
      <c r="K196" s="2" t="s">
        <v>17</v>
      </c>
      <c r="L196" s="7" t="s">
        <v>1073</v>
      </c>
      <c r="M196" s="2" t="str">
        <f>+VLOOKUP(Tabla17[[#This Row],[EXPEDIENTE 
ADMINISTRATIVO]],Tabla14[[Numero
Trámite]:[Pais
Nac]],4,FALSE)</f>
        <v>OBTENCIÓN DE LA DOBLE NACIONALIDAD</v>
      </c>
    </row>
    <row r="197" spans="1:13" x14ac:dyDescent="0.25">
      <c r="A197" s="5">
        <v>196</v>
      </c>
      <c r="B197" s="9" t="s">
        <v>4041</v>
      </c>
      <c r="C197" s="2" t="s">
        <v>1622</v>
      </c>
      <c r="D197" s="4">
        <v>43807</v>
      </c>
      <c r="E197" s="20">
        <f>+YEAR(Tabla17[[#This Row],[FECHA INICIO 
TRÁMITE]])</f>
        <v>2019</v>
      </c>
      <c r="F197" s="4">
        <v>44307</v>
      </c>
      <c r="G197" s="1" t="s">
        <v>1623</v>
      </c>
      <c r="H197" s="2" t="s">
        <v>43</v>
      </c>
      <c r="I197" s="7" t="s">
        <v>1624</v>
      </c>
      <c r="J197" s="1" t="s">
        <v>210</v>
      </c>
      <c r="K197" s="2" t="s">
        <v>17</v>
      </c>
      <c r="L197" s="7" t="s">
        <v>1327</v>
      </c>
      <c r="M197" s="2" t="str">
        <f>+VLOOKUP(Tabla17[[#This Row],[EXPEDIENTE 
ADMINISTRATIVO]],Tabla14[[Numero
Trámite]:[Pais
Nac]],4,FALSE)</f>
        <v>OBTENCIÓN DE LA DOBLE NACIONALIDAD</v>
      </c>
    </row>
    <row r="198" spans="1:13" x14ac:dyDescent="0.25">
      <c r="A198" s="5">
        <v>197</v>
      </c>
      <c r="B198" s="9" t="s">
        <v>4029</v>
      </c>
      <c r="C198" s="2" t="s">
        <v>1625</v>
      </c>
      <c r="D198" s="4">
        <v>43430</v>
      </c>
      <c r="E198" s="20">
        <f>+YEAR(Tabla17[[#This Row],[FECHA INICIO 
TRÁMITE]])</f>
        <v>2018</v>
      </c>
      <c r="F198" s="4">
        <v>44307</v>
      </c>
      <c r="G198" s="1" t="s">
        <v>1626</v>
      </c>
      <c r="H198" s="2" t="s">
        <v>21</v>
      </c>
      <c r="I198" s="7" t="s">
        <v>1627</v>
      </c>
      <c r="J198" s="1" t="s">
        <v>9</v>
      </c>
      <c r="K198" s="2" t="s">
        <v>17</v>
      </c>
      <c r="L198" s="7" t="s">
        <v>1327</v>
      </c>
      <c r="M198" s="2" t="str">
        <f>+VLOOKUP(Tabla17[[#This Row],[EXPEDIENTE 
ADMINISTRATIVO]],Tabla14[[Numero
Trámite]:[Pais
Nac]],4,FALSE)</f>
        <v>OBTENCIÓN NACIONALIDAD PERUANA POR NATURALIZACIÓN</v>
      </c>
    </row>
    <row r="199" spans="1:13" x14ac:dyDescent="0.25">
      <c r="A199" s="5">
        <v>198</v>
      </c>
      <c r="B199" s="9" t="s">
        <v>4061</v>
      </c>
      <c r="C199" s="2" t="s">
        <v>1628</v>
      </c>
      <c r="D199" s="4">
        <v>43264</v>
      </c>
      <c r="E199" s="20">
        <f>+YEAR(Tabla17[[#This Row],[FECHA INICIO 
TRÁMITE]])</f>
        <v>2018</v>
      </c>
      <c r="F199" s="4">
        <v>44307</v>
      </c>
      <c r="G199" s="1" t="s">
        <v>1629</v>
      </c>
      <c r="H199" s="2" t="s">
        <v>173</v>
      </c>
      <c r="I199" s="7" t="s">
        <v>1630</v>
      </c>
      <c r="J199" s="1" t="s">
        <v>9</v>
      </c>
      <c r="K199" s="2" t="s">
        <v>17</v>
      </c>
      <c r="L199" s="7" t="s">
        <v>1327</v>
      </c>
      <c r="M199" s="2" t="str">
        <f>+VLOOKUP(Tabla17[[#This Row],[EXPEDIENTE 
ADMINISTRATIVO]],Tabla14[[Numero
Trámite]:[Pais
Nac]],4,FALSE)</f>
        <v>OBTENCIÓN NACIONALIDAD PERUANA POR NATURALIZACIÓN</v>
      </c>
    </row>
    <row r="200" spans="1:13" x14ac:dyDescent="0.25">
      <c r="A200" s="5">
        <v>199</v>
      </c>
      <c r="B200" s="9" t="s">
        <v>4041</v>
      </c>
      <c r="C200" s="2" t="s">
        <v>1631</v>
      </c>
      <c r="D200" s="4">
        <v>43369</v>
      </c>
      <c r="E200" s="20">
        <f>+YEAR(Tabla17[[#This Row],[FECHA INICIO 
TRÁMITE]])</f>
        <v>2018</v>
      </c>
      <c r="F200" s="4">
        <v>44307</v>
      </c>
      <c r="G200" s="1" t="s">
        <v>1632</v>
      </c>
      <c r="H200" s="2" t="s">
        <v>1633</v>
      </c>
      <c r="I200" s="7" t="s">
        <v>1634</v>
      </c>
      <c r="J200" s="1" t="s">
        <v>9</v>
      </c>
      <c r="K200" s="2" t="s">
        <v>17</v>
      </c>
      <c r="L200" s="7" t="s">
        <v>1327</v>
      </c>
      <c r="M200" s="2" t="str">
        <f>+VLOOKUP(Tabla17[[#This Row],[EXPEDIENTE 
ADMINISTRATIVO]],Tabla14[[Numero
Trámite]:[Pais
Nac]],4,FALSE)</f>
        <v>OBTENCIÓN NACIONALIDAD PERUANA POR NATURALIZACIÓN</v>
      </c>
    </row>
    <row r="201" spans="1:13" x14ac:dyDescent="0.25">
      <c r="A201" s="5">
        <v>200</v>
      </c>
      <c r="B201" s="9" t="s">
        <v>4041</v>
      </c>
      <c r="C201" s="2" t="s">
        <v>1635</v>
      </c>
      <c r="D201" s="4">
        <v>43832</v>
      </c>
      <c r="E201" s="20">
        <f>+YEAR(Tabla17[[#This Row],[FECHA INICIO 
TRÁMITE]])</f>
        <v>2020</v>
      </c>
      <c r="F201" s="4">
        <v>44307</v>
      </c>
      <c r="G201" s="1" t="s">
        <v>1636</v>
      </c>
      <c r="H201" s="2" t="s">
        <v>25</v>
      </c>
      <c r="I201" s="7" t="s">
        <v>1637</v>
      </c>
      <c r="J201" s="1" t="s">
        <v>9</v>
      </c>
      <c r="K201" s="2" t="s">
        <v>17</v>
      </c>
      <c r="L201" s="7" t="s">
        <v>1073</v>
      </c>
      <c r="M201" s="2" t="str">
        <f>+VLOOKUP(Tabla17[[#This Row],[EXPEDIENTE 
ADMINISTRATIVO]],Tabla14[[Numero
Trámite]:[Pais
Nac]],4,FALSE)</f>
        <v>OBTENCIÓN NACIONALIDAD PERUANA POR NATURALIZACIÓN</v>
      </c>
    </row>
    <row r="202" spans="1:13" x14ac:dyDescent="0.25">
      <c r="A202" s="5">
        <v>201</v>
      </c>
      <c r="B202" s="9" t="s">
        <v>4041</v>
      </c>
      <c r="C202" s="2" t="s">
        <v>1638</v>
      </c>
      <c r="D202" s="4">
        <v>43119</v>
      </c>
      <c r="E202" s="20">
        <f>+YEAR(Tabla17[[#This Row],[FECHA INICIO 
TRÁMITE]])</f>
        <v>2018</v>
      </c>
      <c r="F202" s="4">
        <v>44307</v>
      </c>
      <c r="G202" s="1" t="s">
        <v>1639</v>
      </c>
      <c r="H202" s="2" t="s">
        <v>25</v>
      </c>
      <c r="I202" s="7" t="s">
        <v>1640</v>
      </c>
      <c r="J202" s="1" t="s">
        <v>9</v>
      </c>
      <c r="K202" s="2" t="s">
        <v>17</v>
      </c>
      <c r="L202" s="7" t="s">
        <v>1073</v>
      </c>
      <c r="M202" s="2" t="str">
        <f>+VLOOKUP(Tabla17[[#This Row],[EXPEDIENTE 
ADMINISTRATIVO]],Tabla14[[Numero
Trámite]:[Pais
Nac]],4,FALSE)</f>
        <v>OBTENCIÓN NACIONALIDAD PERUANA POR NATURALIZACIÓN</v>
      </c>
    </row>
    <row r="203" spans="1:13" x14ac:dyDescent="0.25">
      <c r="A203" s="5">
        <v>202</v>
      </c>
      <c r="B203" s="9" t="s">
        <v>4041</v>
      </c>
      <c r="C203" s="2" t="s">
        <v>1641</v>
      </c>
      <c r="D203" s="4">
        <v>43784</v>
      </c>
      <c r="E203" s="20">
        <f>+YEAR(Tabla17[[#This Row],[FECHA INICIO 
TRÁMITE]])</f>
        <v>2019</v>
      </c>
      <c r="F203" s="4">
        <v>44307</v>
      </c>
      <c r="G203" s="1" t="s">
        <v>1642</v>
      </c>
      <c r="H203" s="2" t="s">
        <v>25</v>
      </c>
      <c r="I203" s="7" t="s">
        <v>1643</v>
      </c>
      <c r="J203" s="1" t="s">
        <v>9</v>
      </c>
      <c r="K203" s="2" t="s">
        <v>17</v>
      </c>
      <c r="L203" s="7" t="s">
        <v>1327</v>
      </c>
      <c r="M203" s="2" t="str">
        <f>+VLOOKUP(Tabla17[[#This Row],[EXPEDIENTE 
ADMINISTRATIVO]],Tabla14[[Numero
Trámite]:[Pais
Nac]],4,FALSE)</f>
        <v>OBTENCIÓN NACIONALIDAD PERUANA POR NATURALIZACIÓN</v>
      </c>
    </row>
    <row r="204" spans="1:13" x14ac:dyDescent="0.25">
      <c r="A204" s="5">
        <v>203</v>
      </c>
      <c r="B204" s="9" t="s">
        <v>4041</v>
      </c>
      <c r="C204" s="2" t="s">
        <v>1644</v>
      </c>
      <c r="D204" s="4">
        <v>43097</v>
      </c>
      <c r="E204" s="20">
        <f>+YEAR(Tabla17[[#This Row],[FECHA INICIO 
TRÁMITE]])</f>
        <v>2017</v>
      </c>
      <c r="F204" s="4">
        <v>44307</v>
      </c>
      <c r="G204" s="1" t="s">
        <v>1645</v>
      </c>
      <c r="H204" s="2" t="s">
        <v>25</v>
      </c>
      <c r="I204" s="7" t="s">
        <v>1646</v>
      </c>
      <c r="J204" s="1" t="s">
        <v>9</v>
      </c>
      <c r="K204" s="2" t="s">
        <v>17</v>
      </c>
      <c r="L204" s="7" t="s">
        <v>1327</v>
      </c>
      <c r="M204" s="2" t="str">
        <f>+VLOOKUP(Tabla17[[#This Row],[EXPEDIENTE 
ADMINISTRATIVO]],Tabla14[[Numero
Trámite]:[Pais
Nac]],4,FALSE)</f>
        <v>OBTENCIÓN NACIONALIDAD PERUANA POR NATURALIZACIÓN</v>
      </c>
    </row>
    <row r="205" spans="1:13" x14ac:dyDescent="0.25">
      <c r="A205" s="5">
        <v>204</v>
      </c>
      <c r="B205" s="9" t="s">
        <v>4041</v>
      </c>
      <c r="C205" s="2" t="s">
        <v>1647</v>
      </c>
      <c r="D205" s="4">
        <v>44074</v>
      </c>
      <c r="E205" s="20">
        <f>+YEAR(Tabla17[[#This Row],[FECHA INICIO 
TRÁMITE]])</f>
        <v>2020</v>
      </c>
      <c r="F205" s="4">
        <v>44307</v>
      </c>
      <c r="G205" s="1" t="s">
        <v>1648</v>
      </c>
      <c r="H205" s="2" t="s">
        <v>43</v>
      </c>
      <c r="I205" s="7" t="s">
        <v>1649</v>
      </c>
      <c r="J205" s="1" t="s">
        <v>9</v>
      </c>
      <c r="K205" s="2" t="s">
        <v>17</v>
      </c>
      <c r="L205" s="7" t="s">
        <v>1327</v>
      </c>
      <c r="M205" s="2" t="str">
        <f>+VLOOKUP(Tabla17[[#This Row],[EXPEDIENTE 
ADMINISTRATIVO]],Tabla14[[Numero
Trámite]:[Pais
Nac]],4,FALSE)</f>
        <v>OBTENCIÓN NACIONALIDAD PERUANA POR NATURALIZACIÓN</v>
      </c>
    </row>
    <row r="206" spans="1:13" x14ac:dyDescent="0.25">
      <c r="A206" s="5">
        <v>205</v>
      </c>
      <c r="B206" s="9" t="s">
        <v>4041</v>
      </c>
      <c r="C206" s="2" t="s">
        <v>1650</v>
      </c>
      <c r="D206" s="4">
        <v>43451</v>
      </c>
      <c r="E206" s="20">
        <f>+YEAR(Tabla17[[#This Row],[FECHA INICIO 
TRÁMITE]])</f>
        <v>2018</v>
      </c>
      <c r="F206" s="4">
        <v>44307</v>
      </c>
      <c r="G206" s="1" t="s">
        <v>1651</v>
      </c>
      <c r="H206" s="2" t="s">
        <v>25</v>
      </c>
      <c r="I206" s="7" t="s">
        <v>1652</v>
      </c>
      <c r="J206" s="1" t="s">
        <v>9</v>
      </c>
      <c r="K206" s="2" t="s">
        <v>17</v>
      </c>
      <c r="L206" s="7" t="s">
        <v>1327</v>
      </c>
      <c r="M206" s="2" t="str">
        <f>+VLOOKUP(Tabla17[[#This Row],[EXPEDIENTE 
ADMINISTRATIVO]],Tabla14[[Numero
Trámite]:[Pais
Nac]],4,FALSE)</f>
        <v>OBTENCIÓN NACIONALIDAD PERUANA POR NATURALIZACIÓN</v>
      </c>
    </row>
    <row r="207" spans="1:13" x14ac:dyDescent="0.25">
      <c r="A207" s="5">
        <v>206</v>
      </c>
      <c r="B207" s="9" t="s">
        <v>4085</v>
      </c>
      <c r="C207" s="2" t="s">
        <v>1653</v>
      </c>
      <c r="D207" s="4">
        <v>43315</v>
      </c>
      <c r="E207" s="20">
        <f>+YEAR(Tabla17[[#This Row],[FECHA INICIO 
TRÁMITE]])</f>
        <v>2018</v>
      </c>
      <c r="F207" s="4">
        <v>44307</v>
      </c>
      <c r="G207" s="1" t="s">
        <v>1654</v>
      </c>
      <c r="H207" s="2" t="s">
        <v>7</v>
      </c>
      <c r="I207" s="7" t="s">
        <v>1655</v>
      </c>
      <c r="J207" s="1" t="s">
        <v>9</v>
      </c>
      <c r="K207" s="2" t="s">
        <v>17</v>
      </c>
      <c r="L207" s="7" t="s">
        <v>1073</v>
      </c>
      <c r="M207" s="2" t="str">
        <f>+VLOOKUP(Tabla17[[#This Row],[EXPEDIENTE 
ADMINISTRATIVO]],Tabla14[[Numero
Trámite]:[Pais
Nac]],4,FALSE)</f>
        <v>OBTENCIÓN NACIONALIDAD PERUANA POR NATURALIZACIÓN</v>
      </c>
    </row>
    <row r="208" spans="1:13" x14ac:dyDescent="0.25">
      <c r="A208" s="5">
        <v>207</v>
      </c>
      <c r="B208" s="9" t="s">
        <v>4041</v>
      </c>
      <c r="C208" s="2" t="s">
        <v>1659</v>
      </c>
      <c r="D208" s="4">
        <v>43999</v>
      </c>
      <c r="E208" s="20">
        <f>+YEAR(Tabla17[[#This Row],[FECHA INICIO 
TRÁMITE]])</f>
        <v>2020</v>
      </c>
      <c r="F208" s="4">
        <v>44048</v>
      </c>
      <c r="G208" s="1" t="s">
        <v>2154</v>
      </c>
      <c r="H208" s="2" t="s">
        <v>77</v>
      </c>
      <c r="I208" s="7" t="s">
        <v>2766</v>
      </c>
      <c r="J208" s="1" t="s">
        <v>16</v>
      </c>
      <c r="K208" s="2" t="s">
        <v>17</v>
      </c>
      <c r="L208" s="7" t="s">
        <v>3171</v>
      </c>
      <c r="M208" s="2" t="str">
        <f>+VLOOKUP(Tabla17[[#This Row],[EXPEDIENTE 
ADMINISTRATIVO]],Tabla14[[Numero
Trámite]:[Pais
Nac]],4,FALSE)</f>
        <v>INS PERUANO POR MATRIMONIO</v>
      </c>
    </row>
    <row r="209" spans="1:13" x14ac:dyDescent="0.25">
      <c r="A209" s="5">
        <v>208</v>
      </c>
      <c r="B209" s="9" t="s">
        <v>4041</v>
      </c>
      <c r="C209" s="2" t="s">
        <v>1662</v>
      </c>
      <c r="D209" s="4">
        <v>43782</v>
      </c>
      <c r="E209" s="20">
        <f>+YEAR(Tabla17[[#This Row],[FECHA INICIO 
TRÁMITE]])</f>
        <v>2019</v>
      </c>
      <c r="F209" s="4">
        <v>44089</v>
      </c>
      <c r="G209" s="1" t="s">
        <v>2159</v>
      </c>
      <c r="H209" s="2" t="s">
        <v>271</v>
      </c>
      <c r="I209" s="7" t="s">
        <v>2769</v>
      </c>
      <c r="J209" s="1" t="s">
        <v>16</v>
      </c>
      <c r="K209" s="2" t="s">
        <v>17</v>
      </c>
      <c r="L209" s="7" t="s">
        <v>3172</v>
      </c>
      <c r="M209" s="2" t="str">
        <f>+VLOOKUP(Tabla17[[#This Row],[EXPEDIENTE 
ADMINISTRATIVO]],Tabla14[[Numero
Trámite]:[Pais
Nac]],4,FALSE)</f>
        <v>INS PERUANO POR MATRIMONIO</v>
      </c>
    </row>
    <row r="210" spans="1:13" x14ac:dyDescent="0.25">
      <c r="A210" s="5">
        <v>209</v>
      </c>
      <c r="B210" s="9" t="s">
        <v>4041</v>
      </c>
      <c r="C210" s="2" t="s">
        <v>1663</v>
      </c>
      <c r="D210" s="4">
        <v>43790</v>
      </c>
      <c r="E210" s="20">
        <f>+YEAR(Tabla17[[#This Row],[FECHA INICIO 
TRÁMITE]])</f>
        <v>2019</v>
      </c>
      <c r="F210" s="4">
        <v>44089</v>
      </c>
      <c r="G210" s="1" t="s">
        <v>2161</v>
      </c>
      <c r="H210" s="2" t="s">
        <v>202</v>
      </c>
      <c r="I210" s="7" t="s">
        <v>2770</v>
      </c>
      <c r="J210" s="1" t="s">
        <v>16</v>
      </c>
      <c r="K210" s="2" t="s">
        <v>17</v>
      </c>
      <c r="L210" s="7" t="s">
        <v>3171</v>
      </c>
      <c r="M210" s="2" t="str">
        <f>+VLOOKUP(Tabla17[[#This Row],[EXPEDIENTE 
ADMINISTRATIVO]],Tabla14[[Numero
Trámite]:[Pais
Nac]],4,FALSE)</f>
        <v>INS PERUANO POR MATRIMONIO</v>
      </c>
    </row>
    <row r="211" spans="1:13" x14ac:dyDescent="0.25">
      <c r="A211" s="5">
        <v>210</v>
      </c>
      <c r="B211" s="9" t="s">
        <v>4041</v>
      </c>
      <c r="C211" s="2" t="s">
        <v>1664</v>
      </c>
      <c r="D211" s="4">
        <v>43886</v>
      </c>
      <c r="E211" s="20">
        <f>+YEAR(Tabla17[[#This Row],[FECHA INICIO 
TRÁMITE]])</f>
        <v>2020</v>
      </c>
      <c r="F211" s="4">
        <v>44042</v>
      </c>
      <c r="G211" s="1" t="s">
        <v>2162</v>
      </c>
      <c r="H211" s="2" t="s">
        <v>811</v>
      </c>
      <c r="I211" s="7" t="s">
        <v>2771</v>
      </c>
      <c r="J211" s="1" t="s">
        <v>16</v>
      </c>
      <c r="K211" s="2" t="s">
        <v>17</v>
      </c>
      <c r="L211" s="7" t="s">
        <v>3171</v>
      </c>
      <c r="M211" s="2" t="str">
        <f>+VLOOKUP(Tabla17[[#This Row],[EXPEDIENTE 
ADMINISTRATIVO]],Tabla14[[Numero
Trámite]:[Pais
Nac]],4,FALSE)</f>
        <v>INS PERUANO POR MATRIMONIO</v>
      </c>
    </row>
    <row r="212" spans="1:13" x14ac:dyDescent="0.25">
      <c r="A212" s="5">
        <v>211</v>
      </c>
      <c r="B212" s="9" t="s">
        <v>4041</v>
      </c>
      <c r="C212" s="2" t="s">
        <v>1665</v>
      </c>
      <c r="D212" s="4">
        <v>43901</v>
      </c>
      <c r="E212" s="20">
        <f>+YEAR(Tabla17[[#This Row],[FECHA INICIO 
TRÁMITE]])</f>
        <v>2020</v>
      </c>
      <c r="F212" s="4">
        <v>44105</v>
      </c>
      <c r="G212" s="1" t="s">
        <v>2163</v>
      </c>
      <c r="H212" s="2" t="s">
        <v>25</v>
      </c>
      <c r="I212" s="7" t="s">
        <v>2772</v>
      </c>
      <c r="J212" s="1" t="s">
        <v>16</v>
      </c>
      <c r="K212" s="2" t="s">
        <v>17</v>
      </c>
      <c r="L212" s="7" t="s">
        <v>3173</v>
      </c>
      <c r="M212" s="2" t="str">
        <f>+VLOOKUP(Tabla17[[#This Row],[EXPEDIENTE 
ADMINISTRATIVO]],Tabla14[[Numero
Trámite]:[Pais
Nac]],4,FALSE)</f>
        <v>INS PERUANO POR MATRIMONIO</v>
      </c>
    </row>
    <row r="213" spans="1:13" x14ac:dyDescent="0.25">
      <c r="A213" s="5">
        <v>212</v>
      </c>
      <c r="B213" s="9" t="s">
        <v>4041</v>
      </c>
      <c r="C213" s="2" t="s">
        <v>1666</v>
      </c>
      <c r="D213" s="4">
        <v>43902</v>
      </c>
      <c r="E213" s="20">
        <f>+YEAR(Tabla17[[#This Row],[FECHA INICIO 
TRÁMITE]])</f>
        <v>2020</v>
      </c>
      <c r="F213" s="4">
        <v>44105</v>
      </c>
      <c r="G213" s="1" t="s">
        <v>2164</v>
      </c>
      <c r="H213" s="2" t="s">
        <v>173</v>
      </c>
      <c r="I213" s="7" t="s">
        <v>2773</v>
      </c>
      <c r="J213" s="1" t="s">
        <v>16</v>
      </c>
      <c r="K213" s="2" t="s">
        <v>17</v>
      </c>
      <c r="L213" s="7" t="s">
        <v>3174</v>
      </c>
      <c r="M213" s="2" t="str">
        <f>+VLOOKUP(Tabla17[[#This Row],[EXPEDIENTE 
ADMINISTRATIVO]],Tabla14[[Numero
Trámite]:[Pais
Nac]],4,FALSE)</f>
        <v>INS PERUANO POR MATRIMONIO</v>
      </c>
    </row>
    <row r="214" spans="1:13" x14ac:dyDescent="0.25">
      <c r="A214" s="5">
        <v>213</v>
      </c>
      <c r="B214" s="9" t="s">
        <v>4041</v>
      </c>
      <c r="C214" s="2" t="s">
        <v>1667</v>
      </c>
      <c r="D214" s="4">
        <v>43903</v>
      </c>
      <c r="E214" s="20">
        <f>+YEAR(Tabla17[[#This Row],[FECHA INICIO 
TRÁMITE]])</f>
        <v>2020</v>
      </c>
      <c r="F214" s="4">
        <v>44105</v>
      </c>
      <c r="G214" s="1" t="s">
        <v>2165</v>
      </c>
      <c r="H214" s="2" t="s">
        <v>25</v>
      </c>
      <c r="I214" s="7" t="s">
        <v>2774</v>
      </c>
      <c r="J214" s="1" t="s">
        <v>16</v>
      </c>
      <c r="K214" s="2" t="s">
        <v>17</v>
      </c>
      <c r="L214" s="7" t="s">
        <v>3171</v>
      </c>
      <c r="M214" s="2" t="str">
        <f>+VLOOKUP(Tabla17[[#This Row],[EXPEDIENTE 
ADMINISTRATIVO]],Tabla14[[Numero
Trámite]:[Pais
Nac]],4,FALSE)</f>
        <v>INS PERUANO POR MATRIMONIO</v>
      </c>
    </row>
    <row r="215" spans="1:13" x14ac:dyDescent="0.25">
      <c r="A215" s="5">
        <v>214</v>
      </c>
      <c r="B215" s="9" t="s">
        <v>4041</v>
      </c>
      <c r="C215" s="2" t="s">
        <v>1668</v>
      </c>
      <c r="D215" s="4">
        <v>43903</v>
      </c>
      <c r="E215" s="20">
        <f>+YEAR(Tabla17[[#This Row],[FECHA INICIO 
TRÁMITE]])</f>
        <v>2020</v>
      </c>
      <c r="F215" s="4">
        <v>44105</v>
      </c>
      <c r="G215" s="1" t="s">
        <v>2166</v>
      </c>
      <c r="H215" s="2" t="s">
        <v>21</v>
      </c>
      <c r="I215" s="7" t="s">
        <v>2775</v>
      </c>
      <c r="J215" s="1" t="s">
        <v>16</v>
      </c>
      <c r="K215" s="2" t="s">
        <v>17</v>
      </c>
      <c r="L215" s="7" t="s">
        <v>3175</v>
      </c>
      <c r="M215" s="2" t="str">
        <f>+VLOOKUP(Tabla17[[#This Row],[EXPEDIENTE 
ADMINISTRATIVO]],Tabla14[[Numero
Trámite]:[Pais
Nac]],4,FALSE)</f>
        <v>INS PERUANO POR MATRIMONIO</v>
      </c>
    </row>
    <row r="216" spans="1:13" x14ac:dyDescent="0.25">
      <c r="A216" s="5">
        <v>215</v>
      </c>
      <c r="B216" s="9" t="s">
        <v>4041</v>
      </c>
      <c r="C216" s="2" t="s">
        <v>1669</v>
      </c>
      <c r="D216" s="4">
        <v>44132</v>
      </c>
      <c r="E216" s="20">
        <f>+YEAR(Tabla17[[#This Row],[FECHA INICIO 
TRÁMITE]])</f>
        <v>2020</v>
      </c>
      <c r="F216" s="4">
        <v>44129</v>
      </c>
      <c r="G216" s="1" t="s">
        <v>2168</v>
      </c>
      <c r="H216" s="2" t="s">
        <v>14</v>
      </c>
      <c r="I216" s="7" t="s">
        <v>2776</v>
      </c>
      <c r="J216" s="1" t="s">
        <v>16</v>
      </c>
      <c r="K216" s="2" t="s">
        <v>17</v>
      </c>
      <c r="L216" s="7" t="s">
        <v>3175</v>
      </c>
      <c r="M216" s="2" t="str">
        <f>+VLOOKUP(Tabla17[[#This Row],[EXPEDIENTE 
ADMINISTRATIVO]],Tabla14[[Numero
Trámite]:[Pais
Nac]],4,FALSE)</f>
        <v>INS PERUANO POR MATRIMONIO</v>
      </c>
    </row>
    <row r="217" spans="1:13" x14ac:dyDescent="0.25">
      <c r="A217" s="5">
        <v>216</v>
      </c>
      <c r="B217" s="9" t="s">
        <v>4041</v>
      </c>
      <c r="C217" s="2" t="s">
        <v>1670</v>
      </c>
      <c r="D217" s="4">
        <v>44132</v>
      </c>
      <c r="E217" s="20">
        <f>+YEAR(Tabla17[[#This Row],[FECHA INICIO 
TRÁMITE]])</f>
        <v>2020</v>
      </c>
      <c r="F217" s="4">
        <v>44127</v>
      </c>
      <c r="G217" s="1" t="s">
        <v>2169</v>
      </c>
      <c r="H217" s="2" t="s">
        <v>541</v>
      </c>
      <c r="I217" s="7" t="s">
        <v>2777</v>
      </c>
      <c r="J217" s="1" t="s">
        <v>16</v>
      </c>
      <c r="K217" s="2" t="s">
        <v>17</v>
      </c>
      <c r="L217" s="7" t="s">
        <v>3171</v>
      </c>
      <c r="M217" s="2" t="str">
        <f>+VLOOKUP(Tabla17[[#This Row],[EXPEDIENTE 
ADMINISTRATIVO]],Tabla14[[Numero
Trámite]:[Pais
Nac]],4,FALSE)</f>
        <v>INS PERUANO POR MATRIMONIO</v>
      </c>
    </row>
    <row r="218" spans="1:13" x14ac:dyDescent="0.25">
      <c r="A218" s="5">
        <v>217</v>
      </c>
      <c r="B218" s="9" t="s">
        <v>4041</v>
      </c>
      <c r="C218" s="2" t="s">
        <v>1671</v>
      </c>
      <c r="D218" s="4">
        <v>44134</v>
      </c>
      <c r="E218" s="20">
        <f>+YEAR(Tabla17[[#This Row],[FECHA INICIO 
TRÁMITE]])</f>
        <v>2020</v>
      </c>
      <c r="F218" s="4">
        <v>44129</v>
      </c>
      <c r="G218" s="1" t="s">
        <v>2171</v>
      </c>
      <c r="H218" s="2" t="s">
        <v>25</v>
      </c>
      <c r="I218" s="7" t="s">
        <v>2778</v>
      </c>
      <c r="J218" s="1" t="s">
        <v>16</v>
      </c>
      <c r="K218" s="2" t="s">
        <v>17</v>
      </c>
      <c r="L218" s="7" t="s">
        <v>3175</v>
      </c>
      <c r="M218" s="2" t="str">
        <f>+VLOOKUP(Tabla17[[#This Row],[EXPEDIENTE 
ADMINISTRATIVO]],Tabla14[[Numero
Trámite]:[Pais
Nac]],4,FALSE)</f>
        <v>INS PERUANO POR MATRIMONIO</v>
      </c>
    </row>
    <row r="219" spans="1:13" x14ac:dyDescent="0.25">
      <c r="A219" s="5">
        <v>218</v>
      </c>
      <c r="B219" s="9" t="s">
        <v>4041</v>
      </c>
      <c r="C219" s="2" t="s">
        <v>1672</v>
      </c>
      <c r="D219" s="4">
        <v>44159</v>
      </c>
      <c r="E219" s="20">
        <f>+YEAR(Tabla17[[#This Row],[FECHA INICIO 
TRÁMITE]])</f>
        <v>2020</v>
      </c>
      <c r="F219" s="4">
        <v>44137</v>
      </c>
      <c r="G219" s="1" t="s">
        <v>2173</v>
      </c>
      <c r="H219" s="2" t="s">
        <v>77</v>
      </c>
      <c r="I219" s="7" t="s">
        <v>2779</v>
      </c>
      <c r="J219" s="1" t="s">
        <v>16</v>
      </c>
      <c r="K219" s="2" t="s">
        <v>17</v>
      </c>
      <c r="L219" s="7" t="s">
        <v>3176</v>
      </c>
      <c r="M219" s="2" t="str">
        <f>+VLOOKUP(Tabla17[[#This Row],[EXPEDIENTE 
ADMINISTRATIVO]],Tabla14[[Numero
Trámite]:[Pais
Nac]],4,FALSE)</f>
        <v>INS PERUANO POR MATRIMONIO</v>
      </c>
    </row>
    <row r="220" spans="1:13" x14ac:dyDescent="0.25">
      <c r="A220" s="5">
        <v>219</v>
      </c>
      <c r="B220" s="9" t="s">
        <v>4041</v>
      </c>
      <c r="C220" s="2" t="s">
        <v>1673</v>
      </c>
      <c r="D220" s="4">
        <v>44159</v>
      </c>
      <c r="E220" s="20">
        <f>+YEAR(Tabla17[[#This Row],[FECHA INICIO 
TRÁMITE]])</f>
        <v>2020</v>
      </c>
      <c r="F220" s="4">
        <v>44138</v>
      </c>
      <c r="G220" s="1" t="s">
        <v>2175</v>
      </c>
      <c r="H220" s="2" t="s">
        <v>258</v>
      </c>
      <c r="I220" s="7" t="s">
        <v>2780</v>
      </c>
      <c r="J220" s="1" t="s">
        <v>16</v>
      </c>
      <c r="K220" s="2" t="s">
        <v>17</v>
      </c>
      <c r="L220" s="7" t="s">
        <v>3175</v>
      </c>
      <c r="M220" s="2" t="str">
        <f>+VLOOKUP(Tabla17[[#This Row],[EXPEDIENTE 
ADMINISTRATIVO]],Tabla14[[Numero
Trámite]:[Pais
Nac]],4,FALSE)</f>
        <v>INS PERUANO POR MATRIMONIO</v>
      </c>
    </row>
    <row r="221" spans="1:13" x14ac:dyDescent="0.25">
      <c r="A221" s="5">
        <v>220</v>
      </c>
      <c r="B221" s="9" t="s">
        <v>4041</v>
      </c>
      <c r="C221" s="2" t="s">
        <v>1674</v>
      </c>
      <c r="D221" s="4">
        <v>44159</v>
      </c>
      <c r="E221" s="20">
        <f>+YEAR(Tabla17[[#This Row],[FECHA INICIO 
TRÁMITE]])</f>
        <v>2020</v>
      </c>
      <c r="F221" s="4">
        <v>44141</v>
      </c>
      <c r="G221" s="1" t="s">
        <v>2176</v>
      </c>
      <c r="H221" s="2" t="s">
        <v>271</v>
      </c>
      <c r="I221" s="7" t="s">
        <v>2781</v>
      </c>
      <c r="J221" s="1" t="s">
        <v>16</v>
      </c>
      <c r="K221" s="2" t="s">
        <v>17</v>
      </c>
      <c r="L221" s="7" t="s">
        <v>3175</v>
      </c>
      <c r="M221" s="2" t="str">
        <f>+VLOOKUP(Tabla17[[#This Row],[EXPEDIENTE 
ADMINISTRATIVO]],Tabla14[[Numero
Trámite]:[Pais
Nac]],4,FALSE)</f>
        <v>INS PERUANO POR MATRIMONIO</v>
      </c>
    </row>
    <row r="222" spans="1:13" x14ac:dyDescent="0.25">
      <c r="A222" s="5">
        <v>221</v>
      </c>
      <c r="B222" s="9" t="s">
        <v>4041</v>
      </c>
      <c r="C222" s="2" t="s">
        <v>1675</v>
      </c>
      <c r="D222" s="4">
        <v>44159</v>
      </c>
      <c r="E222" s="20">
        <f>+YEAR(Tabla17[[#This Row],[FECHA INICIO 
TRÁMITE]])</f>
        <v>2020</v>
      </c>
      <c r="F222" s="4">
        <v>44144</v>
      </c>
      <c r="G222" s="1" t="s">
        <v>2177</v>
      </c>
      <c r="H222" s="2" t="s">
        <v>25</v>
      </c>
      <c r="I222" s="7" t="s">
        <v>2782</v>
      </c>
      <c r="J222" s="1" t="s">
        <v>16</v>
      </c>
      <c r="K222" s="2" t="s">
        <v>17</v>
      </c>
      <c r="L222" s="7" t="s">
        <v>3175</v>
      </c>
      <c r="M222" s="2" t="str">
        <f>+VLOOKUP(Tabla17[[#This Row],[EXPEDIENTE 
ADMINISTRATIVO]],Tabla14[[Numero
Trámite]:[Pais
Nac]],4,FALSE)</f>
        <v>INS PERUANO POR MATRIMONIO</v>
      </c>
    </row>
    <row r="223" spans="1:13" x14ac:dyDescent="0.25">
      <c r="A223" s="5">
        <v>222</v>
      </c>
      <c r="B223" s="9" t="s">
        <v>4041</v>
      </c>
      <c r="C223" s="2" t="s">
        <v>1676</v>
      </c>
      <c r="D223" s="4">
        <v>44159</v>
      </c>
      <c r="E223" s="20">
        <f>+YEAR(Tabla17[[#This Row],[FECHA INICIO 
TRÁMITE]])</f>
        <v>2020</v>
      </c>
      <c r="F223" s="4">
        <v>44151</v>
      </c>
      <c r="G223" s="1" t="s">
        <v>2178</v>
      </c>
      <c r="H223" s="2" t="s">
        <v>35</v>
      </c>
      <c r="I223" s="7" t="s">
        <v>2783</v>
      </c>
      <c r="J223" s="1" t="s">
        <v>16</v>
      </c>
      <c r="K223" s="2" t="s">
        <v>17</v>
      </c>
      <c r="L223" s="7" t="s">
        <v>3171</v>
      </c>
      <c r="M223" s="2" t="str">
        <f>+VLOOKUP(Tabla17[[#This Row],[EXPEDIENTE 
ADMINISTRATIVO]],Tabla14[[Numero
Trámite]:[Pais
Nac]],4,FALSE)</f>
        <v>INS PERUANO POR MATRIMONIO</v>
      </c>
    </row>
    <row r="224" spans="1:13" x14ac:dyDescent="0.25">
      <c r="A224" s="5">
        <v>223</v>
      </c>
      <c r="B224" s="9" t="s">
        <v>4041</v>
      </c>
      <c r="C224" s="2" t="s">
        <v>1678</v>
      </c>
      <c r="D224" s="4">
        <v>43495</v>
      </c>
      <c r="E224" s="20">
        <f>+YEAR(Tabla17[[#This Row],[FECHA INICIO 
TRÁMITE]])</f>
        <v>2019</v>
      </c>
      <c r="F224" s="4">
        <v>44145</v>
      </c>
      <c r="G224" s="1" t="s">
        <v>2180</v>
      </c>
      <c r="H224" s="2" t="s">
        <v>77</v>
      </c>
      <c r="I224" s="7" t="s">
        <v>2785</v>
      </c>
      <c r="J224" s="1" t="s">
        <v>16</v>
      </c>
      <c r="K224" s="2" t="s">
        <v>17</v>
      </c>
      <c r="L224" s="7" t="s">
        <v>3174</v>
      </c>
      <c r="M224" s="2" t="str">
        <f>+VLOOKUP(Tabla17[[#This Row],[EXPEDIENTE 
ADMINISTRATIVO]],Tabla14[[Numero
Trámite]:[Pais
Nac]],4,FALSE)</f>
        <v>INS PERUANO POR MATRIMONIO</v>
      </c>
    </row>
    <row r="225" spans="1:13" x14ac:dyDescent="0.25">
      <c r="A225" s="5">
        <v>224</v>
      </c>
      <c r="B225" s="9" t="s">
        <v>4041</v>
      </c>
      <c r="C225" s="2" t="s">
        <v>1679</v>
      </c>
      <c r="D225" s="4">
        <v>43413</v>
      </c>
      <c r="E225" s="20">
        <f>+YEAR(Tabla17[[#This Row],[FECHA INICIO 
TRÁMITE]])</f>
        <v>2018</v>
      </c>
      <c r="F225" s="4">
        <v>44158</v>
      </c>
      <c r="G225" s="1" t="s">
        <v>2181</v>
      </c>
      <c r="H225" s="2" t="s">
        <v>84</v>
      </c>
      <c r="I225" s="7" t="s">
        <v>2786</v>
      </c>
      <c r="J225" s="1" t="s">
        <v>16</v>
      </c>
      <c r="K225" s="2" t="s">
        <v>17</v>
      </c>
      <c r="L225" s="7" t="s">
        <v>3175</v>
      </c>
      <c r="M225" s="2" t="str">
        <f>+VLOOKUP(Tabla17[[#This Row],[EXPEDIENTE 
ADMINISTRATIVO]],Tabla14[[Numero
Trámite]:[Pais
Nac]],4,FALSE)</f>
        <v>INS PERUANO POR MATRIMONIO</v>
      </c>
    </row>
    <row r="226" spans="1:13" x14ac:dyDescent="0.25">
      <c r="A226" s="5">
        <v>225</v>
      </c>
      <c r="B226" s="9" t="s">
        <v>4041</v>
      </c>
      <c r="C226" s="2" t="s">
        <v>1680</v>
      </c>
      <c r="D226" s="4">
        <v>43223</v>
      </c>
      <c r="E226" s="20">
        <f>+YEAR(Tabla17[[#This Row],[FECHA INICIO 
TRÁMITE]])</f>
        <v>2018</v>
      </c>
      <c r="F226" s="4">
        <v>44145</v>
      </c>
      <c r="G226" s="1" t="s">
        <v>2182</v>
      </c>
      <c r="H226" s="2" t="s">
        <v>39</v>
      </c>
      <c r="I226" s="7" t="s">
        <v>2787</v>
      </c>
      <c r="J226" s="1" t="s">
        <v>16</v>
      </c>
      <c r="K226" s="2" t="s">
        <v>17</v>
      </c>
      <c r="L226" s="7" t="s">
        <v>3174</v>
      </c>
      <c r="M226" s="2" t="str">
        <f>+VLOOKUP(Tabla17[[#This Row],[EXPEDIENTE 
ADMINISTRATIVO]],Tabla14[[Numero
Trámite]:[Pais
Nac]],4,FALSE)</f>
        <v>INS PERUANO POR MATRIMONIO</v>
      </c>
    </row>
    <row r="227" spans="1:13" x14ac:dyDescent="0.25">
      <c r="A227" s="5">
        <v>226</v>
      </c>
      <c r="B227" s="9" t="s">
        <v>4041</v>
      </c>
      <c r="C227" s="2" t="s">
        <v>1681</v>
      </c>
      <c r="D227" s="4">
        <v>44167</v>
      </c>
      <c r="E227" s="20">
        <f>+YEAR(Tabla17[[#This Row],[FECHA INICIO 
TRÁMITE]])</f>
        <v>2020</v>
      </c>
      <c r="F227" s="4">
        <v>44137</v>
      </c>
      <c r="G227" s="1" t="s">
        <v>2183</v>
      </c>
      <c r="H227" s="2" t="s">
        <v>59</v>
      </c>
      <c r="I227" s="7" t="s">
        <v>2788</v>
      </c>
      <c r="J227" s="1" t="s">
        <v>16</v>
      </c>
      <c r="K227" s="2" t="s">
        <v>17</v>
      </c>
      <c r="L227" s="7" t="s">
        <v>3177</v>
      </c>
      <c r="M227" s="2" t="str">
        <f>+VLOOKUP(Tabla17[[#This Row],[EXPEDIENTE 
ADMINISTRATIVO]],Tabla14[[Numero
Trámite]:[Pais
Nac]],4,FALSE)</f>
        <v>INS PERUANO POR MATRIMONIO</v>
      </c>
    </row>
    <row r="228" spans="1:13" x14ac:dyDescent="0.25">
      <c r="A228" s="5">
        <v>227</v>
      </c>
      <c r="B228" s="9" t="s">
        <v>4041</v>
      </c>
      <c r="C228" s="2" t="s">
        <v>1682</v>
      </c>
      <c r="D228" s="4">
        <v>44174</v>
      </c>
      <c r="E228" s="20">
        <f>+YEAR(Tabla17[[#This Row],[FECHA INICIO 
TRÁMITE]])</f>
        <v>2020</v>
      </c>
      <c r="F228" s="4">
        <v>44129</v>
      </c>
      <c r="G228" s="1" t="s">
        <v>2184</v>
      </c>
      <c r="H228" s="2" t="s">
        <v>25</v>
      </c>
      <c r="I228" s="7" t="s">
        <v>2789</v>
      </c>
      <c r="J228" s="1" t="s">
        <v>16</v>
      </c>
      <c r="K228" s="2" t="s">
        <v>17</v>
      </c>
      <c r="L228" s="7" t="s">
        <v>3173</v>
      </c>
      <c r="M228" s="2" t="str">
        <f>+VLOOKUP(Tabla17[[#This Row],[EXPEDIENTE 
ADMINISTRATIVO]],Tabla14[[Numero
Trámite]:[Pais
Nac]],4,FALSE)</f>
        <v>INS PERUANO POR MATRIMONIO</v>
      </c>
    </row>
    <row r="229" spans="1:13" x14ac:dyDescent="0.25">
      <c r="A229" s="5">
        <v>228</v>
      </c>
      <c r="B229" s="9" t="s">
        <v>4041</v>
      </c>
      <c r="C229" s="2" t="s">
        <v>1683</v>
      </c>
      <c r="D229" s="4">
        <v>44090</v>
      </c>
      <c r="E229" s="20">
        <f>+YEAR(Tabla17[[#This Row],[FECHA INICIO 
TRÁMITE]])</f>
        <v>2020</v>
      </c>
      <c r="F229" s="4">
        <v>44090</v>
      </c>
      <c r="G229" s="1" t="s">
        <v>2185</v>
      </c>
      <c r="H229" s="2" t="s">
        <v>2728</v>
      </c>
      <c r="I229" s="7" t="s">
        <v>2790</v>
      </c>
      <c r="J229" s="1" t="s">
        <v>16</v>
      </c>
      <c r="K229" s="2" t="s">
        <v>17</v>
      </c>
      <c r="L229" s="7" t="s">
        <v>3175</v>
      </c>
      <c r="M229" s="2" t="str">
        <f>+VLOOKUP(Tabla17[[#This Row],[EXPEDIENTE 
ADMINISTRATIVO]],Tabla14[[Numero
Trámite]:[Pais
Nac]],4,FALSE)</f>
        <v>INS PERUANO POR MATRIMONIO</v>
      </c>
    </row>
    <row r="230" spans="1:13" x14ac:dyDescent="0.25">
      <c r="A230" s="5">
        <v>229</v>
      </c>
      <c r="B230" s="9" t="s">
        <v>4041</v>
      </c>
      <c r="C230" s="2" t="s">
        <v>1685</v>
      </c>
      <c r="D230" s="4">
        <v>44267</v>
      </c>
      <c r="E230" s="20">
        <f>+YEAR(Tabla17[[#This Row],[FECHA INICIO 
TRÁMITE]])</f>
        <v>2021</v>
      </c>
      <c r="F230" s="4">
        <v>44238</v>
      </c>
      <c r="G230" s="1" t="s">
        <v>2187</v>
      </c>
      <c r="H230" s="2" t="s">
        <v>173</v>
      </c>
      <c r="I230" s="7" t="s">
        <v>2792</v>
      </c>
      <c r="J230" s="1" t="s">
        <v>16</v>
      </c>
      <c r="K230" s="2" t="s">
        <v>17</v>
      </c>
      <c r="L230" s="7" t="s">
        <v>3178</v>
      </c>
      <c r="M230" s="2" t="str">
        <f>+VLOOKUP(Tabla17[[#This Row],[EXPEDIENTE 
ADMINISTRATIVO]],Tabla14[[Numero
Trámite]:[Pais
Nac]],4,FALSE)</f>
        <v>INS PERUANO POR MATRIMONIO</v>
      </c>
    </row>
    <row r="231" spans="1:13" x14ac:dyDescent="0.25">
      <c r="A231" s="5">
        <v>230</v>
      </c>
      <c r="B231" s="9" t="s">
        <v>4041</v>
      </c>
      <c r="C231" s="2" t="s">
        <v>1686</v>
      </c>
      <c r="D231" s="4">
        <v>44267</v>
      </c>
      <c r="E231" s="20">
        <f>+YEAR(Tabla17[[#This Row],[FECHA INICIO 
TRÁMITE]])</f>
        <v>2021</v>
      </c>
      <c r="F231" s="4">
        <v>44229</v>
      </c>
      <c r="G231" s="1" t="s">
        <v>2188</v>
      </c>
      <c r="H231" s="2" t="s">
        <v>271</v>
      </c>
      <c r="I231" s="7" t="s">
        <v>2793</v>
      </c>
      <c r="J231" s="1" t="s">
        <v>16</v>
      </c>
      <c r="K231" s="2" t="s">
        <v>17</v>
      </c>
      <c r="L231" s="7" t="s">
        <v>3178</v>
      </c>
      <c r="M231" s="2" t="str">
        <f>+VLOOKUP(Tabla17[[#This Row],[EXPEDIENTE 
ADMINISTRATIVO]],Tabla14[[Numero
Trámite]:[Pais
Nac]],4,FALSE)</f>
        <v>INS PERUANO POR MATRIMONIO</v>
      </c>
    </row>
    <row r="232" spans="1:13" x14ac:dyDescent="0.25">
      <c r="A232" s="5">
        <v>231</v>
      </c>
      <c r="B232" s="9" t="s">
        <v>4091</v>
      </c>
      <c r="C232" s="2" t="s">
        <v>1687</v>
      </c>
      <c r="D232" s="4">
        <v>43505</v>
      </c>
      <c r="E232" s="20">
        <f>+YEAR(Tabla17[[#This Row],[FECHA INICIO 
TRÁMITE]])</f>
        <v>2019</v>
      </c>
      <c r="F232" s="4">
        <v>44271</v>
      </c>
      <c r="G232" s="1" t="s">
        <v>2189</v>
      </c>
      <c r="H232" s="2" t="s">
        <v>25</v>
      </c>
      <c r="I232" s="7" t="s">
        <v>2794</v>
      </c>
      <c r="J232" s="1" t="s">
        <v>16</v>
      </c>
      <c r="K232" s="2" t="s">
        <v>17</v>
      </c>
      <c r="L232" s="7" t="s">
        <v>3175</v>
      </c>
      <c r="M232" s="2" t="str">
        <f>+VLOOKUP(Tabla17[[#This Row],[EXPEDIENTE 
ADMINISTRATIVO]],Tabla14[[Numero
Trámite]:[Pais
Nac]],4,FALSE)</f>
        <v>INS PERUANO POR MATRIMONIO</v>
      </c>
    </row>
    <row r="233" spans="1:13" x14ac:dyDescent="0.25">
      <c r="A233" s="5">
        <v>232</v>
      </c>
      <c r="B233" s="9" t="s">
        <v>4041</v>
      </c>
      <c r="C233" s="2" t="s">
        <v>1688</v>
      </c>
      <c r="D233" s="4">
        <v>44299</v>
      </c>
      <c r="E233" s="20">
        <f>+YEAR(Tabla17[[#This Row],[FECHA INICIO 
TRÁMITE]])</f>
        <v>2021</v>
      </c>
      <c r="F233" s="4"/>
      <c r="G233" s="1" t="s">
        <v>2190</v>
      </c>
      <c r="H233" s="2" t="s">
        <v>77</v>
      </c>
      <c r="I233" s="7" t="s">
        <v>2795</v>
      </c>
      <c r="J233" s="1" t="s">
        <v>16</v>
      </c>
      <c r="K233" s="2" t="s">
        <v>17</v>
      </c>
      <c r="L233" s="7" t="s">
        <v>3178</v>
      </c>
      <c r="M233" s="2" t="str">
        <f>+VLOOKUP(Tabla17[[#This Row],[EXPEDIENTE 
ADMINISTRATIVO]],Tabla14[[Numero
Trámite]:[Pais
Nac]],4,FALSE)</f>
        <v>INS PERUANO POR MATRIMONIO</v>
      </c>
    </row>
    <row r="234" spans="1:13" x14ac:dyDescent="0.25">
      <c r="A234" s="5">
        <v>233</v>
      </c>
      <c r="B234" s="9" t="s">
        <v>4041</v>
      </c>
      <c r="C234" s="2" t="s">
        <v>1689</v>
      </c>
      <c r="D234" s="4">
        <v>44299</v>
      </c>
      <c r="E234" s="20">
        <f>+YEAR(Tabla17[[#This Row],[FECHA INICIO 
TRÁMITE]])</f>
        <v>2021</v>
      </c>
      <c r="F234" s="4"/>
      <c r="G234" s="1" t="s">
        <v>2191</v>
      </c>
      <c r="H234" s="2" t="s">
        <v>25</v>
      </c>
      <c r="I234" s="7" t="s">
        <v>2796</v>
      </c>
      <c r="J234" s="1" t="s">
        <v>16</v>
      </c>
      <c r="K234" s="2" t="s">
        <v>17</v>
      </c>
      <c r="L234" s="7" t="s">
        <v>3178</v>
      </c>
      <c r="M234" s="2" t="str">
        <f>+VLOOKUP(Tabla17[[#This Row],[EXPEDIENTE 
ADMINISTRATIVO]],Tabla14[[Numero
Trámite]:[Pais
Nac]],4,FALSE)</f>
        <v>INS PERUANO POR MATRIMONIO</v>
      </c>
    </row>
    <row r="235" spans="1:13" x14ac:dyDescent="0.25">
      <c r="A235" s="5">
        <v>234</v>
      </c>
      <c r="B235" s="9" t="s">
        <v>4041</v>
      </c>
      <c r="C235" s="2" t="s">
        <v>1690</v>
      </c>
      <c r="D235" s="4">
        <v>44299</v>
      </c>
      <c r="E235" s="20">
        <f>+YEAR(Tabla17[[#This Row],[FECHA INICIO 
TRÁMITE]])</f>
        <v>2021</v>
      </c>
      <c r="F235" s="4"/>
      <c r="G235" s="1" t="s">
        <v>2192</v>
      </c>
      <c r="H235" s="2" t="s">
        <v>25</v>
      </c>
      <c r="I235" s="7" t="s">
        <v>2797</v>
      </c>
      <c r="J235" s="1" t="s">
        <v>16</v>
      </c>
      <c r="K235" s="2" t="s">
        <v>17</v>
      </c>
      <c r="L235" s="7" t="s">
        <v>3178</v>
      </c>
      <c r="M235" s="2" t="str">
        <f>+VLOOKUP(Tabla17[[#This Row],[EXPEDIENTE 
ADMINISTRATIVO]],Tabla14[[Numero
Trámite]:[Pais
Nac]],4,FALSE)</f>
        <v>INS PERUANO POR MATRIMONIO</v>
      </c>
    </row>
    <row r="236" spans="1:13" x14ac:dyDescent="0.25">
      <c r="A236" s="5">
        <v>235</v>
      </c>
      <c r="B236" s="9" t="s">
        <v>4041</v>
      </c>
      <c r="C236" s="2" t="s">
        <v>1692</v>
      </c>
      <c r="D236" s="4">
        <v>43146</v>
      </c>
      <c r="E236" s="20">
        <f>+YEAR(Tabla17[[#This Row],[FECHA INICIO 
TRÁMITE]])</f>
        <v>2018</v>
      </c>
      <c r="F236" s="4">
        <v>43146</v>
      </c>
      <c r="G236" s="1" t="s">
        <v>2195</v>
      </c>
      <c r="H236" s="2" t="s">
        <v>25</v>
      </c>
      <c r="I236" s="7" t="s">
        <v>2798</v>
      </c>
      <c r="J236" s="1" t="s">
        <v>16</v>
      </c>
      <c r="K236" s="2" t="s">
        <v>17</v>
      </c>
      <c r="L236" s="7" t="s">
        <v>3175</v>
      </c>
      <c r="M236" s="2" t="str">
        <f>+VLOOKUP(Tabla17[[#This Row],[EXPEDIENTE 
ADMINISTRATIVO]],Tabla14[[Numero
Trámite]:[Pais
Nac]],4,FALSE)</f>
        <v>INS PERUANO POR MATRIMONIO</v>
      </c>
    </row>
    <row r="237" spans="1:13" x14ac:dyDescent="0.25">
      <c r="A237" s="5">
        <v>236</v>
      </c>
      <c r="B237" s="9" t="s">
        <v>4041</v>
      </c>
      <c r="C237" s="2" t="s">
        <v>1694</v>
      </c>
      <c r="D237" s="4">
        <v>43259</v>
      </c>
      <c r="E237" s="20">
        <f>+YEAR(Tabla17[[#This Row],[FECHA INICIO 
TRÁMITE]])</f>
        <v>2018</v>
      </c>
      <c r="F237" s="4">
        <v>43259</v>
      </c>
      <c r="G237" s="1" t="s">
        <v>2197</v>
      </c>
      <c r="H237" s="2" t="s">
        <v>21</v>
      </c>
      <c r="I237" s="7" t="s">
        <v>2800</v>
      </c>
      <c r="J237" s="1" t="s">
        <v>16</v>
      </c>
      <c r="K237" s="2" t="s">
        <v>17</v>
      </c>
      <c r="L237" s="7" t="s">
        <v>3174</v>
      </c>
      <c r="M237" s="2" t="str">
        <f>+VLOOKUP(Tabla17[[#This Row],[EXPEDIENTE 
ADMINISTRATIVO]],Tabla14[[Numero
Trámite]:[Pais
Nac]],4,FALSE)</f>
        <v>INS PERUANO POR MATRIMONIO</v>
      </c>
    </row>
    <row r="238" spans="1:13" x14ac:dyDescent="0.25">
      <c r="A238" s="5">
        <v>237</v>
      </c>
      <c r="B238" s="9" t="s">
        <v>4041</v>
      </c>
      <c r="C238" s="2" t="s">
        <v>1695</v>
      </c>
      <c r="D238" s="4">
        <v>43318</v>
      </c>
      <c r="E238" s="20">
        <f>+YEAR(Tabla17[[#This Row],[FECHA INICIO 
TRÁMITE]])</f>
        <v>2018</v>
      </c>
      <c r="F238" s="4">
        <v>44130</v>
      </c>
      <c r="G238" s="1" t="s">
        <v>2198</v>
      </c>
      <c r="H238" s="2" t="s">
        <v>43</v>
      </c>
      <c r="I238" s="7" t="s">
        <v>2801</v>
      </c>
      <c r="J238" s="1" t="s">
        <v>16</v>
      </c>
      <c r="K238" s="2" t="s">
        <v>17</v>
      </c>
      <c r="L238" s="7" t="s">
        <v>3175</v>
      </c>
      <c r="M238" s="2" t="str">
        <f>+VLOOKUP(Tabla17[[#This Row],[EXPEDIENTE 
ADMINISTRATIVO]],Tabla14[[Numero
Trámite]:[Pais
Nac]],4,FALSE)</f>
        <v>INS PERUANO POR MATRIMONIO</v>
      </c>
    </row>
    <row r="239" spans="1:13" x14ac:dyDescent="0.25">
      <c r="A239" s="5">
        <v>238</v>
      </c>
      <c r="B239" s="9" t="s">
        <v>4041</v>
      </c>
      <c r="C239" s="2" t="s">
        <v>1696</v>
      </c>
      <c r="D239" s="4">
        <v>43494</v>
      </c>
      <c r="E239" s="20">
        <f>+YEAR(Tabla17[[#This Row],[FECHA INICIO 
TRÁMITE]])</f>
        <v>2019</v>
      </c>
      <c r="F239" s="4">
        <v>43494</v>
      </c>
      <c r="G239" s="1" t="s">
        <v>2200</v>
      </c>
      <c r="H239" s="2" t="s">
        <v>77</v>
      </c>
      <c r="I239" s="7" t="s">
        <v>2802</v>
      </c>
      <c r="J239" s="1" t="s">
        <v>16</v>
      </c>
      <c r="K239" s="2" t="s">
        <v>17</v>
      </c>
      <c r="L239" s="7" t="s">
        <v>3174</v>
      </c>
      <c r="M239" s="2" t="str">
        <f>+VLOOKUP(Tabla17[[#This Row],[EXPEDIENTE 
ADMINISTRATIVO]],Tabla14[[Numero
Trámite]:[Pais
Nac]],4,FALSE)</f>
        <v>INS PERUANO POR MATRIMONIO</v>
      </c>
    </row>
    <row r="240" spans="1:13" x14ac:dyDescent="0.25">
      <c r="A240" s="5">
        <v>239</v>
      </c>
      <c r="B240" s="9" t="s">
        <v>4041</v>
      </c>
      <c r="C240" s="2" t="s">
        <v>1697</v>
      </c>
      <c r="D240" s="4">
        <v>43495</v>
      </c>
      <c r="E240" s="20">
        <f>+YEAR(Tabla17[[#This Row],[FECHA INICIO 
TRÁMITE]])</f>
        <v>2019</v>
      </c>
      <c r="F240" s="4">
        <v>43495</v>
      </c>
      <c r="G240" s="1" t="s">
        <v>2201</v>
      </c>
      <c r="H240" s="2" t="s">
        <v>14</v>
      </c>
      <c r="I240" s="7" t="s">
        <v>2803</v>
      </c>
      <c r="J240" s="1" t="s">
        <v>16</v>
      </c>
      <c r="K240" s="2" t="s">
        <v>17</v>
      </c>
      <c r="L240" s="7" t="s">
        <v>3175</v>
      </c>
      <c r="M240" s="2" t="str">
        <f>+VLOOKUP(Tabla17[[#This Row],[EXPEDIENTE 
ADMINISTRATIVO]],Tabla14[[Numero
Trámite]:[Pais
Nac]],4,FALSE)</f>
        <v>INS PERUANO POR MATRIMONIO</v>
      </c>
    </row>
    <row r="241" spans="1:13" x14ac:dyDescent="0.25">
      <c r="A241" s="5">
        <v>240</v>
      </c>
      <c r="B241" s="9" t="s">
        <v>4041</v>
      </c>
      <c r="C241" s="2" t="s">
        <v>1698</v>
      </c>
      <c r="D241" s="4">
        <v>43525</v>
      </c>
      <c r="E241" s="20">
        <f>+YEAR(Tabla17[[#This Row],[FECHA INICIO 
TRÁMITE]])</f>
        <v>2019</v>
      </c>
      <c r="F241" s="4">
        <v>43525</v>
      </c>
      <c r="G241" s="1" t="s">
        <v>2202</v>
      </c>
      <c r="H241" s="2" t="s">
        <v>77</v>
      </c>
      <c r="I241" s="7" t="s">
        <v>2804</v>
      </c>
      <c r="J241" s="1" t="s">
        <v>16</v>
      </c>
      <c r="K241" s="2" t="s">
        <v>17</v>
      </c>
      <c r="L241" s="7" t="s">
        <v>3175</v>
      </c>
      <c r="M241" s="2" t="str">
        <f>+VLOOKUP(Tabla17[[#This Row],[EXPEDIENTE 
ADMINISTRATIVO]],Tabla14[[Numero
Trámite]:[Pais
Nac]],4,FALSE)</f>
        <v>INS PERUANO POR MATRIMONIO</v>
      </c>
    </row>
    <row r="242" spans="1:13" x14ac:dyDescent="0.25">
      <c r="A242" s="5">
        <v>241</v>
      </c>
      <c r="B242" s="9" t="s">
        <v>4041</v>
      </c>
      <c r="C242" s="2" t="s">
        <v>1699</v>
      </c>
      <c r="D242" s="4">
        <v>43529</v>
      </c>
      <c r="E242" s="20">
        <f>+YEAR(Tabla17[[#This Row],[FECHA INICIO 
TRÁMITE]])</f>
        <v>2019</v>
      </c>
      <c r="F242" s="4">
        <v>43529</v>
      </c>
      <c r="G242" s="1" t="s">
        <v>2203</v>
      </c>
      <c r="H242" s="2" t="s">
        <v>25</v>
      </c>
      <c r="I242" s="7" t="s">
        <v>2805</v>
      </c>
      <c r="J242" s="1" t="s">
        <v>16</v>
      </c>
      <c r="K242" s="2" t="s">
        <v>17</v>
      </c>
      <c r="L242" s="7" t="s">
        <v>3175</v>
      </c>
      <c r="M242" s="2" t="str">
        <f>+VLOOKUP(Tabla17[[#This Row],[EXPEDIENTE 
ADMINISTRATIVO]],Tabla14[[Numero
Trámite]:[Pais
Nac]],4,FALSE)</f>
        <v>INS PERUANO POR MATRIMONIO</v>
      </c>
    </row>
    <row r="243" spans="1:13" x14ac:dyDescent="0.25">
      <c r="A243" s="5">
        <v>242</v>
      </c>
      <c r="B243" s="9" t="s">
        <v>4041</v>
      </c>
      <c r="C243" s="2" t="s">
        <v>1700</v>
      </c>
      <c r="D243" s="4">
        <v>43544</v>
      </c>
      <c r="E243" s="20">
        <f>+YEAR(Tabla17[[#This Row],[FECHA INICIO 
TRÁMITE]])</f>
        <v>2019</v>
      </c>
      <c r="F243" s="4">
        <v>44169</v>
      </c>
      <c r="G243" s="1" t="s">
        <v>2204</v>
      </c>
      <c r="H243" s="2" t="s">
        <v>21</v>
      </c>
      <c r="I243" s="7" t="s">
        <v>2806</v>
      </c>
      <c r="J243" s="1" t="s">
        <v>16</v>
      </c>
      <c r="K243" s="2" t="s">
        <v>17</v>
      </c>
      <c r="L243" s="7" t="s">
        <v>3175</v>
      </c>
      <c r="M243" s="2" t="str">
        <f>+VLOOKUP(Tabla17[[#This Row],[EXPEDIENTE 
ADMINISTRATIVO]],Tabla14[[Numero
Trámite]:[Pais
Nac]],4,FALSE)</f>
        <v>INS PERUANO POR MATRIMONIO</v>
      </c>
    </row>
    <row r="244" spans="1:13" x14ac:dyDescent="0.25">
      <c r="A244" s="5">
        <v>243</v>
      </c>
      <c r="B244" s="9" t="s">
        <v>4041</v>
      </c>
      <c r="C244" s="2" t="s">
        <v>1701</v>
      </c>
      <c r="D244" s="4">
        <v>43677</v>
      </c>
      <c r="E244" s="20">
        <f>+YEAR(Tabla17[[#This Row],[FECHA INICIO 
TRÁMITE]])</f>
        <v>2019</v>
      </c>
      <c r="F244" s="4">
        <v>43677</v>
      </c>
      <c r="G244" s="1" t="s">
        <v>2205</v>
      </c>
      <c r="H244" s="2" t="s">
        <v>21</v>
      </c>
      <c r="I244" s="7" t="s">
        <v>2807</v>
      </c>
      <c r="J244" s="1" t="s">
        <v>16</v>
      </c>
      <c r="K244" s="2" t="s">
        <v>17</v>
      </c>
      <c r="L244" s="7" t="s">
        <v>3178</v>
      </c>
      <c r="M244" s="2" t="str">
        <f>+VLOOKUP(Tabla17[[#This Row],[EXPEDIENTE 
ADMINISTRATIVO]],Tabla14[[Numero
Trámite]:[Pais
Nac]],4,FALSE)</f>
        <v>INS PERUANO POR MATRIMONIO</v>
      </c>
    </row>
    <row r="245" spans="1:13" x14ac:dyDescent="0.25">
      <c r="A245" s="5">
        <v>244</v>
      </c>
      <c r="B245" s="9" t="s">
        <v>4041</v>
      </c>
      <c r="C245" s="2" t="s">
        <v>1704</v>
      </c>
      <c r="D245" s="4">
        <v>43749</v>
      </c>
      <c r="E245" s="20">
        <f>+YEAR(Tabla17[[#This Row],[FECHA INICIO 
TRÁMITE]])</f>
        <v>2019</v>
      </c>
      <c r="F245" s="4">
        <v>43749</v>
      </c>
      <c r="G245" s="1" t="s">
        <v>2208</v>
      </c>
      <c r="H245" s="2" t="s">
        <v>43</v>
      </c>
      <c r="I245" s="7" t="s">
        <v>2810</v>
      </c>
      <c r="J245" s="1" t="s">
        <v>16</v>
      </c>
      <c r="K245" s="2" t="s">
        <v>17</v>
      </c>
      <c r="L245" s="7" t="s">
        <v>3175</v>
      </c>
      <c r="M245" s="2" t="str">
        <f>+VLOOKUP(Tabla17[[#This Row],[EXPEDIENTE 
ADMINISTRATIVO]],Tabla14[[Numero
Trámite]:[Pais
Nac]],4,FALSE)</f>
        <v>INS PERUANO POR MATRIMONIO</v>
      </c>
    </row>
    <row r="246" spans="1:13" x14ac:dyDescent="0.25">
      <c r="A246" s="5">
        <v>245</v>
      </c>
      <c r="B246" s="9" t="s">
        <v>4041</v>
      </c>
      <c r="C246" s="2" t="s">
        <v>1705</v>
      </c>
      <c r="D246" s="4">
        <v>43782</v>
      </c>
      <c r="E246" s="20">
        <f>+YEAR(Tabla17[[#This Row],[FECHA INICIO 
TRÁMITE]])</f>
        <v>2019</v>
      </c>
      <c r="F246" s="4">
        <v>44195</v>
      </c>
      <c r="G246" s="1" t="s">
        <v>2209</v>
      </c>
      <c r="H246" s="2" t="s">
        <v>84</v>
      </c>
      <c r="I246" s="7" t="s">
        <v>2811</v>
      </c>
      <c r="J246" s="1" t="s">
        <v>16</v>
      </c>
      <c r="K246" s="2" t="s">
        <v>17</v>
      </c>
      <c r="L246" s="7" t="s">
        <v>3175</v>
      </c>
      <c r="M246" s="2" t="str">
        <f>+VLOOKUP(Tabla17[[#This Row],[EXPEDIENTE 
ADMINISTRATIVO]],Tabla14[[Numero
Trámite]:[Pais
Nac]],4,FALSE)</f>
        <v>INS PERUANO POR MATRIMONIO</v>
      </c>
    </row>
    <row r="247" spans="1:13" x14ac:dyDescent="0.25">
      <c r="A247" s="5">
        <v>246</v>
      </c>
      <c r="B247" s="9" t="s">
        <v>4041</v>
      </c>
      <c r="C247" s="2" t="s">
        <v>1706</v>
      </c>
      <c r="D247" s="4">
        <v>43796</v>
      </c>
      <c r="E247" s="20">
        <f>+YEAR(Tabla17[[#This Row],[FECHA INICIO 
TRÁMITE]])</f>
        <v>2019</v>
      </c>
      <c r="F247" s="4">
        <v>43796</v>
      </c>
      <c r="G247" s="1" t="s">
        <v>2210</v>
      </c>
      <c r="H247" s="2" t="s">
        <v>25</v>
      </c>
      <c r="I247" s="7" t="s">
        <v>2812</v>
      </c>
      <c r="J247" s="1" t="s">
        <v>16</v>
      </c>
      <c r="K247" s="2" t="s">
        <v>17</v>
      </c>
      <c r="L247" s="7" t="s">
        <v>3175</v>
      </c>
      <c r="M247" s="2" t="str">
        <f>+VLOOKUP(Tabla17[[#This Row],[EXPEDIENTE 
ADMINISTRATIVO]],Tabla14[[Numero
Trámite]:[Pais
Nac]],4,FALSE)</f>
        <v>INS PERUANO POR MATRIMONIO</v>
      </c>
    </row>
    <row r="248" spans="1:13" x14ac:dyDescent="0.25">
      <c r="A248" s="5">
        <v>247</v>
      </c>
      <c r="B248" s="9" t="s">
        <v>4041</v>
      </c>
      <c r="C248" s="2" t="s">
        <v>1707</v>
      </c>
      <c r="D248" s="4">
        <v>43857</v>
      </c>
      <c r="E248" s="20">
        <f>+YEAR(Tabla17[[#This Row],[FECHA INICIO 
TRÁMITE]])</f>
        <v>2020</v>
      </c>
      <c r="F248" s="4">
        <v>44195</v>
      </c>
      <c r="G248" s="1" t="s">
        <v>2212</v>
      </c>
      <c r="H248" s="2" t="s">
        <v>84</v>
      </c>
      <c r="I248" s="7" t="s">
        <v>2813</v>
      </c>
      <c r="J248" s="1" t="s">
        <v>16</v>
      </c>
      <c r="K248" s="2" t="s">
        <v>17</v>
      </c>
      <c r="L248" s="7" t="s">
        <v>3174</v>
      </c>
      <c r="M248" s="2" t="str">
        <f>+VLOOKUP(Tabla17[[#This Row],[EXPEDIENTE 
ADMINISTRATIVO]],Tabla14[[Numero
Trámite]:[Pais
Nac]],4,FALSE)</f>
        <v>INS PERUANO POR MATRIMONIO</v>
      </c>
    </row>
    <row r="249" spans="1:13" x14ac:dyDescent="0.25">
      <c r="A249" s="5">
        <v>248</v>
      </c>
      <c r="B249" s="9" t="s">
        <v>4041</v>
      </c>
      <c r="C249" s="2" t="s">
        <v>1709</v>
      </c>
      <c r="D249" s="4">
        <v>44144</v>
      </c>
      <c r="E249" s="20">
        <f>+YEAR(Tabla17[[#This Row],[FECHA INICIO 
TRÁMITE]])</f>
        <v>2020</v>
      </c>
      <c r="F249" s="4">
        <v>44144</v>
      </c>
      <c r="G249" s="1" t="s">
        <v>2216</v>
      </c>
      <c r="H249" s="2" t="s">
        <v>25</v>
      </c>
      <c r="I249" s="7" t="s">
        <v>2815</v>
      </c>
      <c r="J249" s="1" t="s">
        <v>16</v>
      </c>
      <c r="K249" s="2" t="s">
        <v>17</v>
      </c>
      <c r="L249" s="7" t="s">
        <v>3171</v>
      </c>
      <c r="M249" s="2" t="str">
        <f>+VLOOKUP(Tabla17[[#This Row],[EXPEDIENTE 
ADMINISTRATIVO]],Tabla14[[Numero
Trámite]:[Pais
Nac]],4,FALSE)</f>
        <v>INS PERUANO POR MATRIMONIO</v>
      </c>
    </row>
    <row r="250" spans="1:13" x14ac:dyDescent="0.25">
      <c r="A250" s="5">
        <v>249</v>
      </c>
      <c r="B250" s="9" t="s">
        <v>4041</v>
      </c>
      <c r="C250" s="2" t="s">
        <v>1710</v>
      </c>
      <c r="D250" s="4">
        <v>44159</v>
      </c>
      <c r="E250" s="20">
        <f>+YEAR(Tabla17[[#This Row],[FECHA INICIO 
TRÁMITE]])</f>
        <v>2020</v>
      </c>
      <c r="F250" s="4">
        <v>44139</v>
      </c>
      <c r="G250" s="1" t="s">
        <v>2217</v>
      </c>
      <c r="H250" s="2" t="s">
        <v>25</v>
      </c>
      <c r="I250" s="7" t="s">
        <v>2816</v>
      </c>
      <c r="J250" s="1" t="s">
        <v>16</v>
      </c>
      <c r="K250" s="2" t="s">
        <v>17</v>
      </c>
      <c r="L250" s="7" t="s">
        <v>3171</v>
      </c>
      <c r="M250" s="2" t="str">
        <f>+VLOOKUP(Tabla17[[#This Row],[EXPEDIENTE 
ADMINISTRATIVO]],Tabla14[[Numero
Trámite]:[Pais
Nac]],4,FALSE)</f>
        <v>INS PERUANO POR MATRIMONIO</v>
      </c>
    </row>
    <row r="251" spans="1:13" x14ac:dyDescent="0.25">
      <c r="A251" s="5">
        <v>250</v>
      </c>
      <c r="B251" s="9" t="s">
        <v>4041</v>
      </c>
      <c r="C251" s="2" t="s">
        <v>1711</v>
      </c>
      <c r="D251" s="4">
        <v>44194</v>
      </c>
      <c r="E251" s="20">
        <f>+YEAR(Tabla17[[#This Row],[FECHA INICIO 
TRÁMITE]])</f>
        <v>2020</v>
      </c>
      <c r="F251" s="4">
        <v>44194</v>
      </c>
      <c r="G251" s="1" t="s">
        <v>2218</v>
      </c>
      <c r="H251" s="2" t="s">
        <v>2730</v>
      </c>
      <c r="I251" s="7" t="s">
        <v>2817</v>
      </c>
      <c r="J251" s="1" t="s">
        <v>16</v>
      </c>
      <c r="K251" s="2" t="s">
        <v>17</v>
      </c>
      <c r="L251" s="7" t="s">
        <v>3171</v>
      </c>
      <c r="M251" s="2" t="str">
        <f>+VLOOKUP(Tabla17[[#This Row],[EXPEDIENTE 
ADMINISTRATIVO]],Tabla14[[Numero
Trámite]:[Pais
Nac]],4,FALSE)</f>
        <v>INS PERUANO POR MATRIMONIO</v>
      </c>
    </row>
    <row r="252" spans="1:13" x14ac:dyDescent="0.25">
      <c r="A252" s="5">
        <v>251</v>
      </c>
      <c r="B252" s="9" t="s">
        <v>4041</v>
      </c>
      <c r="C252" s="2" t="s">
        <v>1712</v>
      </c>
      <c r="D252" s="4">
        <v>44237</v>
      </c>
      <c r="E252" s="20">
        <f>+YEAR(Tabla17[[#This Row],[FECHA INICIO 
TRÁMITE]])</f>
        <v>2021</v>
      </c>
      <c r="F252" s="4">
        <v>44235</v>
      </c>
      <c r="G252" s="1" t="s">
        <v>2219</v>
      </c>
      <c r="H252" s="2" t="s">
        <v>2731</v>
      </c>
      <c r="I252" s="7" t="s">
        <v>2818</v>
      </c>
      <c r="J252" s="1" t="s">
        <v>16</v>
      </c>
      <c r="K252" s="2" t="s">
        <v>17</v>
      </c>
      <c r="L252" s="7" t="s">
        <v>3178</v>
      </c>
      <c r="M252" s="2" t="str">
        <f>+VLOOKUP(Tabla17[[#This Row],[EXPEDIENTE 
ADMINISTRATIVO]],Tabla14[[Numero
Trámite]:[Pais
Nac]],4,FALSE)</f>
        <v>INS PERUANO POR MATRIMONIO</v>
      </c>
    </row>
    <row r="253" spans="1:13" x14ac:dyDescent="0.25">
      <c r="A253" s="5">
        <v>252</v>
      </c>
      <c r="B253" s="9" t="s">
        <v>4041</v>
      </c>
      <c r="C253" s="2" t="s">
        <v>1713</v>
      </c>
      <c r="D253" s="4">
        <v>44238</v>
      </c>
      <c r="E253" s="20">
        <f>+YEAR(Tabla17[[#This Row],[FECHA INICIO 
TRÁMITE]])</f>
        <v>2021</v>
      </c>
      <c r="F253" s="4">
        <v>44237</v>
      </c>
      <c r="G253" s="1" t="s">
        <v>2220</v>
      </c>
      <c r="H253" s="2" t="s">
        <v>1408</v>
      </c>
      <c r="I253" s="7" t="s">
        <v>2819</v>
      </c>
      <c r="J253" s="1" t="s">
        <v>16</v>
      </c>
      <c r="K253" s="2" t="s">
        <v>17</v>
      </c>
      <c r="L253" s="7" t="s">
        <v>3178</v>
      </c>
      <c r="M253" s="2" t="str">
        <f>+VLOOKUP(Tabla17[[#This Row],[EXPEDIENTE 
ADMINISTRATIVO]],Tabla14[[Numero
Trámite]:[Pais
Nac]],4,FALSE)</f>
        <v>INS PERUANO POR MATRIMONIO</v>
      </c>
    </row>
    <row r="254" spans="1:13" x14ac:dyDescent="0.25">
      <c r="A254" s="5">
        <v>253</v>
      </c>
      <c r="B254" s="9" t="s">
        <v>4041</v>
      </c>
      <c r="C254" s="2" t="s">
        <v>1714</v>
      </c>
      <c r="D254" s="4">
        <v>44238</v>
      </c>
      <c r="E254" s="20">
        <f>+YEAR(Tabla17[[#This Row],[FECHA INICIO 
TRÁMITE]])</f>
        <v>2021</v>
      </c>
      <c r="F254" s="4">
        <v>44237</v>
      </c>
      <c r="G254" s="1" t="s">
        <v>2221</v>
      </c>
      <c r="H254" s="2" t="s">
        <v>25</v>
      </c>
      <c r="I254" s="7" t="s">
        <v>2820</v>
      </c>
      <c r="J254" s="1" t="s">
        <v>16</v>
      </c>
      <c r="K254" s="2" t="s">
        <v>17</v>
      </c>
      <c r="L254" s="7" t="s">
        <v>3178</v>
      </c>
      <c r="M254" s="2" t="str">
        <f>+VLOOKUP(Tabla17[[#This Row],[EXPEDIENTE 
ADMINISTRATIVO]],Tabla14[[Numero
Trámite]:[Pais
Nac]],4,FALSE)</f>
        <v>INS PERUANO POR MATRIMONIO</v>
      </c>
    </row>
    <row r="255" spans="1:13" x14ac:dyDescent="0.25">
      <c r="A255" s="5">
        <v>254</v>
      </c>
      <c r="B255" s="9" t="s">
        <v>4041</v>
      </c>
      <c r="C255" s="2" t="s">
        <v>1715</v>
      </c>
      <c r="D255" s="4">
        <v>44238</v>
      </c>
      <c r="E255" s="20">
        <f>+YEAR(Tabla17[[#This Row],[FECHA INICIO 
TRÁMITE]])</f>
        <v>2021</v>
      </c>
      <c r="F255" s="4">
        <v>44238</v>
      </c>
      <c r="G255" s="1" t="s">
        <v>2222</v>
      </c>
      <c r="H255" s="2" t="s">
        <v>14</v>
      </c>
      <c r="I255" s="7" t="s">
        <v>2821</v>
      </c>
      <c r="J255" s="1" t="s">
        <v>16</v>
      </c>
      <c r="K255" s="2" t="s">
        <v>17</v>
      </c>
      <c r="L255" s="7" t="s">
        <v>3178</v>
      </c>
      <c r="M255" s="2" t="str">
        <f>+VLOOKUP(Tabla17[[#This Row],[EXPEDIENTE 
ADMINISTRATIVO]],Tabla14[[Numero
Trámite]:[Pais
Nac]],4,FALSE)</f>
        <v>INS PERUANO POR MATRIMONIO</v>
      </c>
    </row>
    <row r="256" spans="1:13" x14ac:dyDescent="0.25">
      <c r="A256" s="5">
        <v>255</v>
      </c>
      <c r="B256" s="9" t="s">
        <v>4041</v>
      </c>
      <c r="C256" s="2" t="s">
        <v>1716</v>
      </c>
      <c r="D256" s="4">
        <v>44238</v>
      </c>
      <c r="E256" s="20">
        <f>+YEAR(Tabla17[[#This Row],[FECHA INICIO 
TRÁMITE]])</f>
        <v>2021</v>
      </c>
      <c r="F256" s="4"/>
      <c r="G256" s="1" t="s">
        <v>2223</v>
      </c>
      <c r="H256" s="2" t="s">
        <v>25</v>
      </c>
      <c r="I256" s="7" t="s">
        <v>2822</v>
      </c>
      <c r="J256" s="1" t="s">
        <v>16</v>
      </c>
      <c r="K256" s="2" t="s">
        <v>17</v>
      </c>
      <c r="L256" s="7" t="s">
        <v>3178</v>
      </c>
      <c r="M256" s="2" t="str">
        <f>+VLOOKUP(Tabla17[[#This Row],[EXPEDIENTE 
ADMINISTRATIVO]],Tabla14[[Numero
Trámite]:[Pais
Nac]],4,FALSE)</f>
        <v>INS PERUANO POR MATRIMONIO</v>
      </c>
    </row>
    <row r="257" spans="1:13" x14ac:dyDescent="0.25">
      <c r="A257" s="5">
        <v>256</v>
      </c>
      <c r="B257" s="9" t="s">
        <v>4085</v>
      </c>
      <c r="C257" s="2" t="s">
        <v>1717</v>
      </c>
      <c r="D257" s="4">
        <f>+VLOOKUP(Tabla17[[#This Row],[EXPEDIENTE 
ADMINISTRATIVO]],Tabla14[[Numero
Trámite]:[Fecha
Trámite]], 2,FALSE)</f>
        <v>43742.632365590274</v>
      </c>
      <c r="E257" s="20">
        <f>+YEAR(Tabla17[[#This Row],[FECHA INICIO 
TRÁMITE]])</f>
        <v>2019</v>
      </c>
      <c r="F257" s="4"/>
      <c r="G257" s="1" t="s">
        <v>2224</v>
      </c>
      <c r="H257" s="2" t="s">
        <v>328</v>
      </c>
      <c r="I257" s="7">
        <v>1261786</v>
      </c>
      <c r="J257" s="1" t="s">
        <v>16</v>
      </c>
      <c r="K257" s="2" t="s">
        <v>17</v>
      </c>
      <c r="L257" s="7" t="s">
        <v>3178</v>
      </c>
      <c r="M257" s="2" t="str">
        <f>+VLOOKUP(Tabla17[[#This Row],[EXPEDIENTE 
ADMINISTRATIVO]],Tabla14[[Numero
Trámite]:[Pais
Nac]],4,FALSE)</f>
        <v>INS PERUANO POR MATRIMONIO</v>
      </c>
    </row>
    <row r="258" spans="1:13" x14ac:dyDescent="0.25">
      <c r="A258" s="5">
        <v>257</v>
      </c>
      <c r="B258" s="9" t="s">
        <v>4085</v>
      </c>
      <c r="C258" s="2" t="s">
        <v>1718</v>
      </c>
      <c r="D258" s="4">
        <f>+VLOOKUP(Tabla17[[#This Row],[EXPEDIENTE 
ADMINISTRATIVO]],Tabla14[[Numero
Trámite]:[Fecha
Trámite]], 2,FALSE)</f>
        <v>43846.601675115744</v>
      </c>
      <c r="E258" s="20">
        <f>+YEAR(Tabla17[[#This Row],[FECHA INICIO 
TRÁMITE]])</f>
        <v>2020</v>
      </c>
      <c r="F258" s="4"/>
      <c r="G258" s="1" t="s">
        <v>2225</v>
      </c>
      <c r="H258" s="2" t="s">
        <v>258</v>
      </c>
      <c r="I258" s="7">
        <v>671943</v>
      </c>
      <c r="J258" s="1" t="s">
        <v>16</v>
      </c>
      <c r="K258" s="2" t="s">
        <v>17</v>
      </c>
      <c r="L258" s="7" t="s">
        <v>3178</v>
      </c>
      <c r="M258" s="2" t="str">
        <f>+VLOOKUP(Tabla17[[#This Row],[EXPEDIENTE 
ADMINISTRATIVO]],Tabla14[[Numero
Trámite]:[Pais
Nac]],4,FALSE)</f>
        <v>INS PERUANO POR MATRIMONIO</v>
      </c>
    </row>
    <row r="259" spans="1:13" x14ac:dyDescent="0.25">
      <c r="A259" s="5">
        <v>258</v>
      </c>
      <c r="B259" s="9" t="s">
        <v>4085</v>
      </c>
      <c r="C259" s="2" t="s">
        <v>1719</v>
      </c>
      <c r="D259" s="4">
        <f>+VLOOKUP(Tabla17[[#This Row],[EXPEDIENTE 
ADMINISTRATIVO]],Tabla14[[Numero
Trámite]:[Fecha
Trámite]], 2,FALSE)</f>
        <v>43888.702833136573</v>
      </c>
      <c r="E259" s="20">
        <f>+YEAR(Tabla17[[#This Row],[FECHA INICIO 
TRÁMITE]])</f>
        <v>2020</v>
      </c>
      <c r="F259" s="4"/>
      <c r="G259" s="1" t="s">
        <v>2226</v>
      </c>
      <c r="H259" s="2" t="s">
        <v>328</v>
      </c>
      <c r="I259" s="7">
        <v>1117203</v>
      </c>
      <c r="J259" s="1" t="s">
        <v>16</v>
      </c>
      <c r="K259" s="2" t="s">
        <v>17</v>
      </c>
      <c r="L259" s="7" t="s">
        <v>3178</v>
      </c>
      <c r="M259" s="2" t="str">
        <f>+VLOOKUP(Tabla17[[#This Row],[EXPEDIENTE 
ADMINISTRATIVO]],Tabla14[[Numero
Trámite]:[Pais
Nac]],4,FALSE)</f>
        <v>INS PERUANO POR MATRIMONIO</v>
      </c>
    </row>
    <row r="260" spans="1:13" x14ac:dyDescent="0.25">
      <c r="A260" s="5">
        <v>259</v>
      </c>
      <c r="B260" s="9" t="s">
        <v>4083</v>
      </c>
      <c r="C260" s="2" t="s">
        <v>1720</v>
      </c>
      <c r="D260" s="4">
        <f>+VLOOKUP(Tabla17[[#This Row],[EXPEDIENTE 
ADMINISTRATIVO]],Tabla14[[Numero
Trámite]:[Fecha
Trámite]], 2,FALSE)</f>
        <v>43703.527803738427</v>
      </c>
      <c r="E260" s="20">
        <f>+YEAR(Tabla17[[#This Row],[FECHA INICIO 
TRÁMITE]])</f>
        <v>2019</v>
      </c>
      <c r="F260" s="4"/>
      <c r="G260" s="1" t="s">
        <v>2227</v>
      </c>
      <c r="H260" s="2" t="s">
        <v>141</v>
      </c>
      <c r="I260" s="7" t="s">
        <v>2823</v>
      </c>
      <c r="J260" s="1" t="s">
        <v>16</v>
      </c>
      <c r="K260" s="2" t="s">
        <v>17</v>
      </c>
      <c r="L260" s="7" t="s">
        <v>3178</v>
      </c>
      <c r="M260" s="2" t="str">
        <f>+VLOOKUP(Tabla17[[#This Row],[EXPEDIENTE 
ADMINISTRATIVO]],Tabla14[[Numero
Trámite]:[Pais
Nac]],4,FALSE)</f>
        <v>INS PERUANO POR MATRIMONIO</v>
      </c>
    </row>
    <row r="261" spans="1:13" x14ac:dyDescent="0.25">
      <c r="A261" s="5">
        <v>260</v>
      </c>
      <c r="B261" s="9" t="s">
        <v>4083</v>
      </c>
      <c r="C261" s="2" t="s">
        <v>1721</v>
      </c>
      <c r="D261" s="4">
        <f>+VLOOKUP(Tabla17[[#This Row],[EXPEDIENTE 
ADMINISTRATIVO]],Tabla14[[Numero
Trámite]:[Fecha
Trámite]], 2,FALSE)</f>
        <v>43721.507263506945</v>
      </c>
      <c r="E261" s="20">
        <f>+YEAR(Tabla17[[#This Row],[FECHA INICIO 
TRÁMITE]])</f>
        <v>2019</v>
      </c>
      <c r="F261" s="4"/>
      <c r="G261" s="1" t="s">
        <v>2228</v>
      </c>
      <c r="H261" s="2" t="s">
        <v>25</v>
      </c>
      <c r="I261" s="7" t="s">
        <v>2824</v>
      </c>
      <c r="J261" s="1" t="s">
        <v>16</v>
      </c>
      <c r="K261" s="2" t="s">
        <v>17</v>
      </c>
      <c r="L261" s="7" t="s">
        <v>3178</v>
      </c>
      <c r="M261" s="2" t="str">
        <f>+VLOOKUP(Tabla17[[#This Row],[EXPEDIENTE 
ADMINISTRATIVO]],Tabla14[[Numero
Trámite]:[Pais
Nac]],4,FALSE)</f>
        <v>INS PERUANO POR MATRIMONIO</v>
      </c>
    </row>
    <row r="262" spans="1:13" x14ac:dyDescent="0.25">
      <c r="A262" s="5">
        <v>261</v>
      </c>
      <c r="B262" s="9" t="s">
        <v>4083</v>
      </c>
      <c r="C262" s="2" t="s">
        <v>1722</v>
      </c>
      <c r="D262" s="4">
        <f>+VLOOKUP(Tabla17[[#This Row],[EXPEDIENTE 
ADMINISTRATIVO]],Tabla14[[Numero
Trámite]:[Fecha
Trámite]], 2,FALSE)</f>
        <v>43724.648411458336</v>
      </c>
      <c r="E262" s="20">
        <f>+YEAR(Tabla17[[#This Row],[FECHA INICIO 
TRÁMITE]])</f>
        <v>2019</v>
      </c>
      <c r="F262" s="4"/>
      <c r="G262" s="1" t="s">
        <v>2229</v>
      </c>
      <c r="H262" s="2" t="s">
        <v>2732</v>
      </c>
      <c r="I262" s="7" t="s">
        <v>2825</v>
      </c>
      <c r="J262" s="1" t="s">
        <v>16</v>
      </c>
      <c r="K262" s="2" t="s">
        <v>17</v>
      </c>
      <c r="L262" s="7" t="s">
        <v>3178</v>
      </c>
      <c r="M262" s="2" t="str">
        <f>+VLOOKUP(Tabla17[[#This Row],[EXPEDIENTE 
ADMINISTRATIVO]],Tabla14[[Numero
Trámite]:[Pais
Nac]],4,FALSE)</f>
        <v>INS PERUANO POR MATRIMONIO</v>
      </c>
    </row>
    <row r="263" spans="1:13" x14ac:dyDescent="0.25">
      <c r="A263" s="5">
        <v>262</v>
      </c>
      <c r="B263" s="9" t="s">
        <v>4083</v>
      </c>
      <c r="C263" s="2" t="s">
        <v>1723</v>
      </c>
      <c r="D263" s="4">
        <f>+VLOOKUP(Tabla17[[#This Row],[EXPEDIENTE 
ADMINISTRATIVO]],Tabla14[[Numero
Trámite]:[Fecha
Trámite]], 2,FALSE)</f>
        <v>43732.482825150466</v>
      </c>
      <c r="E263" s="20">
        <f>+YEAR(Tabla17[[#This Row],[FECHA INICIO 
TRÁMITE]])</f>
        <v>2019</v>
      </c>
      <c r="F263" s="4"/>
      <c r="G263" s="1" t="s">
        <v>2230</v>
      </c>
      <c r="H263" s="2" t="s">
        <v>25</v>
      </c>
      <c r="I263" s="7" t="s">
        <v>2826</v>
      </c>
      <c r="J263" s="1" t="s">
        <v>16</v>
      </c>
      <c r="K263" s="2" t="s">
        <v>17</v>
      </c>
      <c r="L263" s="7" t="s">
        <v>3178</v>
      </c>
      <c r="M263" s="2" t="str">
        <f>+VLOOKUP(Tabla17[[#This Row],[EXPEDIENTE 
ADMINISTRATIVO]],Tabla14[[Numero
Trámite]:[Pais
Nac]],4,FALSE)</f>
        <v>INS PERUANO POR MATRIMONIO</v>
      </c>
    </row>
    <row r="264" spans="1:13" x14ac:dyDescent="0.25">
      <c r="A264" s="5">
        <v>263</v>
      </c>
      <c r="B264" s="9" t="s">
        <v>3965</v>
      </c>
      <c r="C264" s="2" t="s">
        <v>15211</v>
      </c>
      <c r="D264" s="4" t="s">
        <v>3965</v>
      </c>
      <c r="E264" s="20" t="s">
        <v>3965</v>
      </c>
      <c r="F264" s="4"/>
      <c r="G264" s="1" t="s">
        <v>2231</v>
      </c>
      <c r="H264" s="2" t="s">
        <v>25</v>
      </c>
      <c r="I264" s="7" t="s">
        <v>2827</v>
      </c>
      <c r="J264" s="1" t="s">
        <v>16</v>
      </c>
      <c r="K264" s="2" t="s">
        <v>17</v>
      </c>
      <c r="L264" s="7" t="s">
        <v>3178</v>
      </c>
      <c r="M264" s="2" t="e">
        <f>+VLOOKUP(Tabla17[[#This Row],[EXPEDIENTE 
ADMINISTRATIVO]],Tabla14[[Numero
Trámite]:[Pais
Nac]],4,FALSE)</f>
        <v>#N/A</v>
      </c>
    </row>
    <row r="265" spans="1:13" x14ac:dyDescent="0.25">
      <c r="A265" s="5">
        <v>264</v>
      </c>
      <c r="B265" s="9" t="s">
        <v>4091</v>
      </c>
      <c r="C265" s="2" t="s">
        <v>1724</v>
      </c>
      <c r="D265" s="4">
        <v>43481</v>
      </c>
      <c r="E265" s="20">
        <f>+YEAR(Tabla17[[#This Row],[FECHA INICIO 
TRÁMITE]])</f>
        <v>2019</v>
      </c>
      <c r="F265" s="4">
        <v>44201</v>
      </c>
      <c r="G265" s="1" t="s">
        <v>2235</v>
      </c>
      <c r="H265" s="2" t="s">
        <v>35</v>
      </c>
      <c r="I265" s="7" t="s">
        <v>2828</v>
      </c>
      <c r="J265" s="1" t="s">
        <v>16</v>
      </c>
      <c r="K265" s="2" t="s">
        <v>17</v>
      </c>
      <c r="L265" s="7" t="s">
        <v>3178</v>
      </c>
      <c r="M265" s="2" t="str">
        <f>+VLOOKUP(Tabla17[[#This Row],[EXPEDIENTE 
ADMINISTRATIVO]],Tabla14[[Numero
Trámite]:[Pais
Nac]],4,FALSE)</f>
        <v>INS PERUANO POR MATRIMONIO</v>
      </c>
    </row>
    <row r="266" spans="1:13" x14ac:dyDescent="0.25">
      <c r="A266" s="5">
        <v>265</v>
      </c>
      <c r="B266" s="9" t="s">
        <v>4041</v>
      </c>
      <c r="C266" s="2" t="s">
        <v>1725</v>
      </c>
      <c r="D266" s="4">
        <v>44202</v>
      </c>
      <c r="E266" s="20">
        <f>+YEAR(Tabla17[[#This Row],[FECHA INICIO 
TRÁMITE]])</f>
        <v>2021</v>
      </c>
      <c r="F266" s="4">
        <v>44202</v>
      </c>
      <c r="G266" s="1" t="s">
        <v>2240</v>
      </c>
      <c r="H266" s="2" t="s">
        <v>25</v>
      </c>
      <c r="I266" s="7" t="s">
        <v>2830</v>
      </c>
      <c r="J266" s="1" t="s">
        <v>16</v>
      </c>
      <c r="K266" s="2" t="s">
        <v>17</v>
      </c>
      <c r="L266" s="7" t="s">
        <v>3172</v>
      </c>
      <c r="M266" s="2" t="str">
        <f>+VLOOKUP(Tabla17[[#This Row],[EXPEDIENTE 
ADMINISTRATIVO]],Tabla14[[Numero
Trámite]:[Pais
Nac]],4,FALSE)</f>
        <v>INS PERUANO POR MATRIMONIO</v>
      </c>
    </row>
    <row r="267" spans="1:13" x14ac:dyDescent="0.25">
      <c r="A267" s="5">
        <v>266</v>
      </c>
      <c r="B267" s="9" t="s">
        <v>4041</v>
      </c>
      <c r="C267" s="2" t="s">
        <v>1726</v>
      </c>
      <c r="D267" s="4">
        <v>44202</v>
      </c>
      <c r="E267" s="20">
        <f>+YEAR(Tabla17[[#This Row],[FECHA INICIO 
TRÁMITE]])</f>
        <v>2021</v>
      </c>
      <c r="F267" s="4">
        <v>44202</v>
      </c>
      <c r="G267" s="1" t="s">
        <v>2241</v>
      </c>
      <c r="H267" s="2" t="s">
        <v>25</v>
      </c>
      <c r="I267" s="7" t="s">
        <v>2831</v>
      </c>
      <c r="J267" s="1" t="s">
        <v>16</v>
      </c>
      <c r="K267" s="2" t="s">
        <v>17</v>
      </c>
      <c r="L267" s="7" t="s">
        <v>3178</v>
      </c>
      <c r="M267" s="2" t="str">
        <f>+VLOOKUP(Tabla17[[#This Row],[EXPEDIENTE 
ADMINISTRATIVO]],Tabla14[[Numero
Trámite]:[Pais
Nac]],4,FALSE)</f>
        <v>INS PERUANO POR MATRIMONIO</v>
      </c>
    </row>
    <row r="268" spans="1:13" x14ac:dyDescent="0.25">
      <c r="A268" s="5">
        <v>267</v>
      </c>
      <c r="B268" s="9" t="s">
        <v>4041</v>
      </c>
      <c r="C268" s="2" t="s">
        <v>1727</v>
      </c>
      <c r="D268" s="4">
        <v>44202</v>
      </c>
      <c r="E268" s="20">
        <f>+YEAR(Tabla17[[#This Row],[FECHA INICIO 
TRÁMITE]])</f>
        <v>2021</v>
      </c>
      <c r="F268" s="4">
        <v>44202</v>
      </c>
      <c r="G268" s="1" t="s">
        <v>2242</v>
      </c>
      <c r="H268" s="2" t="s">
        <v>25</v>
      </c>
      <c r="I268" s="7" t="s">
        <v>2832</v>
      </c>
      <c r="J268" s="1" t="s">
        <v>16</v>
      </c>
      <c r="K268" s="2" t="s">
        <v>17</v>
      </c>
      <c r="L268" s="7" t="s">
        <v>3178</v>
      </c>
      <c r="M268" s="2" t="str">
        <f>+VLOOKUP(Tabla17[[#This Row],[EXPEDIENTE 
ADMINISTRATIVO]],Tabla14[[Numero
Trámite]:[Pais
Nac]],4,FALSE)</f>
        <v>INS PERUANO POR MATRIMONIO</v>
      </c>
    </row>
    <row r="269" spans="1:13" x14ac:dyDescent="0.25">
      <c r="A269" s="5">
        <v>268</v>
      </c>
      <c r="B269" s="9" t="s">
        <v>4041</v>
      </c>
      <c r="C269" s="2" t="s">
        <v>1728</v>
      </c>
      <c r="D269" s="4">
        <v>44203</v>
      </c>
      <c r="E269" s="20">
        <f>+YEAR(Tabla17[[#This Row],[FECHA INICIO 
TRÁMITE]])</f>
        <v>2021</v>
      </c>
      <c r="F269" s="4">
        <v>44203</v>
      </c>
      <c r="G269" s="1" t="s">
        <v>2243</v>
      </c>
      <c r="H269" s="2" t="s">
        <v>25</v>
      </c>
      <c r="I269" s="7" t="s">
        <v>2833</v>
      </c>
      <c r="J269" s="1" t="s">
        <v>16</v>
      </c>
      <c r="K269" s="2" t="s">
        <v>17</v>
      </c>
      <c r="L269" s="7" t="s">
        <v>3178</v>
      </c>
      <c r="M269" s="2" t="str">
        <f>+VLOOKUP(Tabla17[[#This Row],[EXPEDIENTE 
ADMINISTRATIVO]],Tabla14[[Numero
Trámite]:[Pais
Nac]],4,FALSE)</f>
        <v>INS PERUANO POR MATRIMONIO</v>
      </c>
    </row>
    <row r="270" spans="1:13" x14ac:dyDescent="0.25">
      <c r="A270" s="5">
        <v>269</v>
      </c>
      <c r="B270" s="9" t="s">
        <v>4041</v>
      </c>
      <c r="C270" s="2" t="s">
        <v>1729</v>
      </c>
      <c r="D270" s="4">
        <v>43837</v>
      </c>
      <c r="E270" s="20">
        <f>+YEAR(Tabla17[[#This Row],[FECHA INICIO 
TRÁMITE]])</f>
        <v>2020</v>
      </c>
      <c r="F270" s="4">
        <v>43837</v>
      </c>
      <c r="G270" s="1" t="s">
        <v>2244</v>
      </c>
      <c r="H270" s="2" t="s">
        <v>25</v>
      </c>
      <c r="I270" s="7" t="s">
        <v>2834</v>
      </c>
      <c r="J270" s="1" t="s">
        <v>16</v>
      </c>
      <c r="K270" s="2" t="s">
        <v>17</v>
      </c>
      <c r="L270" s="7" t="s">
        <v>3176</v>
      </c>
      <c r="M270" s="2" t="str">
        <f>+VLOOKUP(Tabla17[[#This Row],[EXPEDIENTE 
ADMINISTRATIVO]],Tabla14[[Numero
Trámite]:[Pais
Nac]],4,FALSE)</f>
        <v>INS PERUANO POR MATRIMONIO</v>
      </c>
    </row>
    <row r="271" spans="1:13" x14ac:dyDescent="0.25">
      <c r="A271" s="5">
        <v>270</v>
      </c>
      <c r="B271" s="9" t="s">
        <v>4041</v>
      </c>
      <c r="C271" s="2" t="s">
        <v>1730</v>
      </c>
      <c r="D271" s="4">
        <v>44203</v>
      </c>
      <c r="E271" s="20">
        <f>+YEAR(Tabla17[[#This Row],[FECHA INICIO 
TRÁMITE]])</f>
        <v>2021</v>
      </c>
      <c r="F271" s="4">
        <v>44203</v>
      </c>
      <c r="G271" s="1" t="s">
        <v>2245</v>
      </c>
      <c r="H271" s="2" t="s">
        <v>77</v>
      </c>
      <c r="I271" s="7" t="s">
        <v>2835</v>
      </c>
      <c r="J271" s="1" t="s">
        <v>16</v>
      </c>
      <c r="K271" s="2" t="s">
        <v>17</v>
      </c>
      <c r="L271" s="7" t="s">
        <v>3178</v>
      </c>
      <c r="M271" s="2" t="str">
        <f>+VLOOKUP(Tabla17[[#This Row],[EXPEDIENTE 
ADMINISTRATIVO]],Tabla14[[Numero
Trámite]:[Pais
Nac]],4,FALSE)</f>
        <v>INS PERUANO POR MATRIMONIO</v>
      </c>
    </row>
    <row r="272" spans="1:13" x14ac:dyDescent="0.25">
      <c r="A272" s="5">
        <v>271</v>
      </c>
      <c r="B272" s="9" t="s">
        <v>4041</v>
      </c>
      <c r="C272" s="2" t="s">
        <v>1731</v>
      </c>
      <c r="D272" s="4">
        <v>44204</v>
      </c>
      <c r="E272" s="20">
        <f>+YEAR(Tabla17[[#This Row],[FECHA INICIO 
TRÁMITE]])</f>
        <v>2021</v>
      </c>
      <c r="F272" s="4">
        <v>44204</v>
      </c>
      <c r="G272" s="1" t="s">
        <v>2246</v>
      </c>
      <c r="H272" s="2" t="s">
        <v>25</v>
      </c>
      <c r="I272" s="7" t="s">
        <v>2836</v>
      </c>
      <c r="J272" s="1" t="s">
        <v>16</v>
      </c>
      <c r="K272" s="2" t="s">
        <v>17</v>
      </c>
      <c r="L272" s="7" t="s">
        <v>3178</v>
      </c>
      <c r="M272" s="2" t="str">
        <f>+VLOOKUP(Tabla17[[#This Row],[EXPEDIENTE 
ADMINISTRATIVO]],Tabla14[[Numero
Trámite]:[Pais
Nac]],4,FALSE)</f>
        <v>INS PERUANO POR MATRIMONIO</v>
      </c>
    </row>
    <row r="273" spans="1:13" x14ac:dyDescent="0.25">
      <c r="A273" s="5">
        <v>272</v>
      </c>
      <c r="B273" s="9" t="s">
        <v>4041</v>
      </c>
      <c r="C273" s="2" t="s">
        <v>1732</v>
      </c>
      <c r="D273" s="4">
        <v>44204</v>
      </c>
      <c r="E273" s="20">
        <f>+YEAR(Tabla17[[#This Row],[FECHA INICIO 
TRÁMITE]])</f>
        <v>2021</v>
      </c>
      <c r="F273" s="4">
        <v>44204</v>
      </c>
      <c r="G273" s="1" t="s">
        <v>2247</v>
      </c>
      <c r="H273" s="2" t="s">
        <v>25</v>
      </c>
      <c r="I273" s="7" t="s">
        <v>2837</v>
      </c>
      <c r="J273" s="1" t="s">
        <v>16</v>
      </c>
      <c r="K273" s="2" t="s">
        <v>17</v>
      </c>
      <c r="L273" s="7" t="s">
        <v>3178</v>
      </c>
      <c r="M273" s="2" t="str">
        <f>+VLOOKUP(Tabla17[[#This Row],[EXPEDIENTE 
ADMINISTRATIVO]],Tabla14[[Numero
Trámite]:[Pais
Nac]],4,FALSE)</f>
        <v>INS PERUANO POR MATRIMONIO</v>
      </c>
    </row>
    <row r="274" spans="1:13" x14ac:dyDescent="0.25">
      <c r="A274" s="5">
        <v>273</v>
      </c>
      <c r="B274" s="9" t="s">
        <v>4041</v>
      </c>
      <c r="C274" s="2" t="s">
        <v>1733</v>
      </c>
      <c r="D274" s="4">
        <v>44204</v>
      </c>
      <c r="E274" s="20">
        <f>+YEAR(Tabla17[[#This Row],[FECHA INICIO 
TRÁMITE]])</f>
        <v>2021</v>
      </c>
      <c r="F274" s="4">
        <v>44204</v>
      </c>
      <c r="G274" s="1" t="s">
        <v>2248</v>
      </c>
      <c r="H274" s="2" t="s">
        <v>25</v>
      </c>
      <c r="I274" s="7" t="s">
        <v>2838</v>
      </c>
      <c r="J274" s="1" t="s">
        <v>16</v>
      </c>
      <c r="K274" s="2" t="s">
        <v>17</v>
      </c>
      <c r="L274" s="7" t="s">
        <v>3178</v>
      </c>
      <c r="M274" s="2" t="str">
        <f>+VLOOKUP(Tabla17[[#This Row],[EXPEDIENTE 
ADMINISTRATIVO]],Tabla14[[Numero
Trámite]:[Pais
Nac]],4,FALSE)</f>
        <v>INS PERUANO POR MATRIMONIO</v>
      </c>
    </row>
    <row r="275" spans="1:13" x14ac:dyDescent="0.25">
      <c r="A275" s="5">
        <v>274</v>
      </c>
      <c r="B275" s="9" t="s">
        <v>4041</v>
      </c>
      <c r="C275" s="2" t="s">
        <v>1734</v>
      </c>
      <c r="D275" s="4">
        <v>44165</v>
      </c>
      <c r="E275" s="20">
        <f>+YEAR(Tabla17[[#This Row],[FECHA INICIO 
TRÁMITE]])</f>
        <v>2020</v>
      </c>
      <c r="F275" s="4">
        <v>44175</v>
      </c>
      <c r="G275" s="1" t="s">
        <v>2249</v>
      </c>
      <c r="H275" s="2" t="s">
        <v>25</v>
      </c>
      <c r="I275" s="7" t="s">
        <v>2839</v>
      </c>
      <c r="J275" s="1" t="s">
        <v>16</v>
      </c>
      <c r="K275" s="2" t="s">
        <v>17</v>
      </c>
      <c r="L275" s="7" t="s">
        <v>3175</v>
      </c>
      <c r="M275" s="2" t="str">
        <f>+VLOOKUP(Tabla17[[#This Row],[EXPEDIENTE 
ADMINISTRATIVO]],Tabla14[[Numero
Trámite]:[Pais
Nac]],4,FALSE)</f>
        <v>INS PERUANO POR MATRIMONIO</v>
      </c>
    </row>
    <row r="276" spans="1:13" x14ac:dyDescent="0.25">
      <c r="A276" s="5">
        <v>275</v>
      </c>
      <c r="B276" s="9" t="s">
        <v>4041</v>
      </c>
      <c r="C276" s="2" t="s">
        <v>1735</v>
      </c>
      <c r="D276" s="4">
        <v>44176</v>
      </c>
      <c r="E276" s="20">
        <f>+YEAR(Tabla17[[#This Row],[FECHA INICIO 
TRÁMITE]])</f>
        <v>2020</v>
      </c>
      <c r="F276" s="4">
        <v>44211</v>
      </c>
      <c r="G276" s="1" t="s">
        <v>2250</v>
      </c>
      <c r="H276" s="2" t="s">
        <v>25</v>
      </c>
      <c r="I276" s="7" t="s">
        <v>2840</v>
      </c>
      <c r="J276" s="1" t="s">
        <v>16</v>
      </c>
      <c r="K276" s="2" t="s">
        <v>17</v>
      </c>
      <c r="L276" s="7" t="s">
        <v>3178</v>
      </c>
      <c r="M276" s="2" t="str">
        <f>+VLOOKUP(Tabla17[[#This Row],[EXPEDIENTE 
ADMINISTRATIVO]],Tabla14[[Numero
Trámite]:[Pais
Nac]],4,FALSE)</f>
        <v>INS PERUANO POR MATRIMONIO</v>
      </c>
    </row>
    <row r="277" spans="1:13" x14ac:dyDescent="0.25">
      <c r="A277" s="5">
        <v>276</v>
      </c>
      <c r="B277" s="9" t="s">
        <v>4041</v>
      </c>
      <c r="C277" s="2" t="s">
        <v>1736</v>
      </c>
      <c r="D277" s="4">
        <v>44188</v>
      </c>
      <c r="E277" s="20">
        <f>+YEAR(Tabla17[[#This Row],[FECHA INICIO 
TRÁMITE]])</f>
        <v>2020</v>
      </c>
      <c r="F277" s="4">
        <v>44211</v>
      </c>
      <c r="G277" s="1" t="s">
        <v>2252</v>
      </c>
      <c r="H277" s="2" t="s">
        <v>328</v>
      </c>
      <c r="I277" s="7" t="s">
        <v>2841</v>
      </c>
      <c r="J277" s="1" t="s">
        <v>16</v>
      </c>
      <c r="K277" s="2" t="s">
        <v>17</v>
      </c>
      <c r="L277" s="7" t="s">
        <v>3178</v>
      </c>
      <c r="M277" s="2" t="str">
        <f>+VLOOKUP(Tabla17[[#This Row],[EXPEDIENTE 
ADMINISTRATIVO]],Tabla14[[Numero
Trámite]:[Pais
Nac]],4,FALSE)</f>
        <v>INS PERUANO POR MATRIMONIO</v>
      </c>
    </row>
    <row r="278" spans="1:13" x14ac:dyDescent="0.25">
      <c r="A278" s="5">
        <v>277</v>
      </c>
      <c r="B278" s="9" t="s">
        <v>4041</v>
      </c>
      <c r="C278" s="2" t="s">
        <v>1737</v>
      </c>
      <c r="D278" s="4">
        <v>44188</v>
      </c>
      <c r="E278" s="20">
        <f>+YEAR(Tabla17[[#This Row],[FECHA INICIO 
TRÁMITE]])</f>
        <v>2020</v>
      </c>
      <c r="F278" s="4">
        <v>44211</v>
      </c>
      <c r="G278" s="1" t="s">
        <v>2253</v>
      </c>
      <c r="H278" s="2" t="s">
        <v>25</v>
      </c>
      <c r="I278" s="7" t="s">
        <v>2842</v>
      </c>
      <c r="J278" s="1" t="s">
        <v>16</v>
      </c>
      <c r="K278" s="2" t="s">
        <v>17</v>
      </c>
      <c r="L278" s="7" t="s">
        <v>3178</v>
      </c>
      <c r="M278" s="2" t="str">
        <f>+VLOOKUP(Tabla17[[#This Row],[EXPEDIENTE 
ADMINISTRATIVO]],Tabla14[[Numero
Trámite]:[Pais
Nac]],4,FALSE)</f>
        <v>INS PERUANO POR MATRIMONIO</v>
      </c>
    </row>
    <row r="279" spans="1:13" x14ac:dyDescent="0.25">
      <c r="A279" s="5">
        <v>278</v>
      </c>
      <c r="B279" s="9" t="s">
        <v>4041</v>
      </c>
      <c r="C279" s="2" t="s">
        <v>1738</v>
      </c>
      <c r="D279" s="4">
        <v>44139</v>
      </c>
      <c r="E279" s="20">
        <f>+YEAR(Tabla17[[#This Row],[FECHA INICIO 
TRÁMITE]])</f>
        <v>2020</v>
      </c>
      <c r="F279" s="4">
        <v>44211</v>
      </c>
      <c r="G279" s="1" t="s">
        <v>2254</v>
      </c>
      <c r="H279" s="2" t="s">
        <v>14</v>
      </c>
      <c r="I279" s="7" t="s">
        <v>2843</v>
      </c>
      <c r="J279" s="1" t="s">
        <v>16</v>
      </c>
      <c r="K279" s="2" t="s">
        <v>17</v>
      </c>
      <c r="L279" s="7" t="s">
        <v>3173</v>
      </c>
      <c r="M279" s="2" t="str">
        <f>+VLOOKUP(Tabla17[[#This Row],[EXPEDIENTE 
ADMINISTRATIVO]],Tabla14[[Numero
Trámite]:[Pais
Nac]],4,FALSE)</f>
        <v>INS PERUANO POR MATRIMONIO</v>
      </c>
    </row>
    <row r="280" spans="1:13" x14ac:dyDescent="0.25">
      <c r="A280" s="5">
        <v>279</v>
      </c>
      <c r="B280" s="9" t="s">
        <v>4041</v>
      </c>
      <c r="C280" s="2" t="s">
        <v>1739</v>
      </c>
      <c r="D280" s="4">
        <v>44198</v>
      </c>
      <c r="E280" s="20">
        <f>+YEAR(Tabla17[[#This Row],[FECHA INICIO 
TRÁMITE]])</f>
        <v>2021</v>
      </c>
      <c r="F280" s="4"/>
      <c r="G280" s="1" t="s">
        <v>2255</v>
      </c>
      <c r="H280" s="2" t="s">
        <v>84</v>
      </c>
      <c r="I280" s="7" t="s">
        <v>2844</v>
      </c>
      <c r="J280" s="1" t="s">
        <v>16</v>
      </c>
      <c r="K280" s="2" t="s">
        <v>17</v>
      </c>
      <c r="L280" s="7" t="s">
        <v>3171</v>
      </c>
      <c r="M280" s="2" t="str">
        <f>+VLOOKUP(Tabla17[[#This Row],[EXPEDIENTE 
ADMINISTRATIVO]],Tabla14[[Numero
Trámite]:[Pais
Nac]],4,FALSE)</f>
        <v>INS PERUANO POR MATRIMONIO</v>
      </c>
    </row>
    <row r="281" spans="1:13" x14ac:dyDescent="0.25">
      <c r="A281" s="5">
        <v>280</v>
      </c>
      <c r="B281" s="9" t="s">
        <v>4041</v>
      </c>
      <c r="C281" s="2" t="s">
        <v>1740</v>
      </c>
      <c r="D281" s="4">
        <v>44180</v>
      </c>
      <c r="E281" s="20">
        <f>+YEAR(Tabla17[[#This Row],[FECHA INICIO 
TRÁMITE]])</f>
        <v>2020</v>
      </c>
      <c r="F281" s="4"/>
      <c r="G281" s="1" t="s">
        <v>2256</v>
      </c>
      <c r="H281" s="2" t="s">
        <v>39</v>
      </c>
      <c r="I281" s="7" t="s">
        <v>2845</v>
      </c>
      <c r="J281" s="1" t="s">
        <v>16</v>
      </c>
      <c r="K281" s="2" t="s">
        <v>17</v>
      </c>
      <c r="L281" s="7" t="s">
        <v>3178</v>
      </c>
      <c r="M281" s="2" t="str">
        <f>+VLOOKUP(Tabla17[[#This Row],[EXPEDIENTE 
ADMINISTRATIVO]],Tabla14[[Numero
Trámite]:[Pais
Nac]],4,FALSE)</f>
        <v>INS PERUANO POR MATRIMONIO</v>
      </c>
    </row>
    <row r="282" spans="1:13" x14ac:dyDescent="0.25">
      <c r="A282" s="5">
        <v>281</v>
      </c>
      <c r="B282" s="9" t="s">
        <v>4041</v>
      </c>
      <c r="C282" s="2" t="s">
        <v>1741</v>
      </c>
      <c r="D282" s="4">
        <v>44187</v>
      </c>
      <c r="E282" s="20">
        <f>+YEAR(Tabla17[[#This Row],[FECHA INICIO 
TRÁMITE]])</f>
        <v>2020</v>
      </c>
      <c r="F282" s="4"/>
      <c r="G282" s="1" t="s">
        <v>2257</v>
      </c>
      <c r="H282" s="2" t="s">
        <v>14</v>
      </c>
      <c r="I282" s="7" t="s">
        <v>2846</v>
      </c>
      <c r="J282" s="1" t="s">
        <v>16</v>
      </c>
      <c r="K282" s="2" t="s">
        <v>17</v>
      </c>
      <c r="L282" s="7" t="s">
        <v>3178</v>
      </c>
      <c r="M282" s="2" t="str">
        <f>+VLOOKUP(Tabla17[[#This Row],[EXPEDIENTE 
ADMINISTRATIVO]],Tabla14[[Numero
Trámite]:[Pais
Nac]],4,FALSE)</f>
        <v>INS PERUANO POR MATRIMONIO</v>
      </c>
    </row>
    <row r="283" spans="1:13" x14ac:dyDescent="0.25">
      <c r="A283" s="5">
        <v>282</v>
      </c>
      <c r="B283" s="9" t="s">
        <v>4041</v>
      </c>
      <c r="C283" s="2" t="s">
        <v>1742</v>
      </c>
      <c r="D283" s="4">
        <v>44178</v>
      </c>
      <c r="E283" s="20">
        <f>+YEAR(Tabla17[[#This Row],[FECHA INICIO 
TRÁMITE]])</f>
        <v>2020</v>
      </c>
      <c r="F283" s="4"/>
      <c r="G283" s="1" t="s">
        <v>2259</v>
      </c>
      <c r="H283" s="2" t="s">
        <v>25</v>
      </c>
      <c r="I283" s="7" t="s">
        <v>2847</v>
      </c>
      <c r="J283" s="1" t="s">
        <v>16</v>
      </c>
      <c r="K283" s="2" t="s">
        <v>17</v>
      </c>
      <c r="L283" s="7" t="s">
        <v>3178</v>
      </c>
      <c r="M283" s="2" t="str">
        <f>+VLOOKUP(Tabla17[[#This Row],[EXPEDIENTE 
ADMINISTRATIVO]],Tabla14[[Numero
Trámite]:[Pais
Nac]],4,FALSE)</f>
        <v>INS PERUANO POR MATRIMONIO</v>
      </c>
    </row>
    <row r="284" spans="1:13" x14ac:dyDescent="0.25">
      <c r="A284" s="5">
        <v>283</v>
      </c>
      <c r="B284" s="9" t="s">
        <v>4041</v>
      </c>
      <c r="C284" s="2" t="s">
        <v>1743</v>
      </c>
      <c r="D284" s="4">
        <v>44167</v>
      </c>
      <c r="E284" s="20">
        <f>+YEAR(Tabla17[[#This Row],[FECHA INICIO 
TRÁMITE]])</f>
        <v>2020</v>
      </c>
      <c r="F284" s="4"/>
      <c r="G284" s="1" t="s">
        <v>2260</v>
      </c>
      <c r="H284" s="2" t="s">
        <v>25</v>
      </c>
      <c r="I284" s="7" t="s">
        <v>2848</v>
      </c>
      <c r="J284" s="1" t="s">
        <v>16</v>
      </c>
      <c r="K284" s="2" t="s">
        <v>17</v>
      </c>
      <c r="L284" s="7" t="s">
        <v>3173</v>
      </c>
      <c r="M284" s="2" t="str">
        <f>+VLOOKUP(Tabla17[[#This Row],[EXPEDIENTE 
ADMINISTRATIVO]],Tabla14[[Numero
Trámite]:[Pais
Nac]],4,FALSE)</f>
        <v>INS PERUANO POR MATRIMONIO</v>
      </c>
    </row>
    <row r="285" spans="1:13" x14ac:dyDescent="0.25">
      <c r="A285" s="5">
        <v>284</v>
      </c>
      <c r="B285" s="9" t="s">
        <v>4041</v>
      </c>
      <c r="C285" s="2" t="s">
        <v>1744</v>
      </c>
      <c r="D285" s="4">
        <v>44208</v>
      </c>
      <c r="E285" s="20">
        <f>+YEAR(Tabla17[[#This Row],[FECHA INICIO 
TRÁMITE]])</f>
        <v>2021</v>
      </c>
      <c r="F285" s="4"/>
      <c r="G285" s="1" t="s">
        <v>2261</v>
      </c>
      <c r="H285" s="2" t="s">
        <v>2733</v>
      </c>
      <c r="I285" s="7" t="s">
        <v>2849</v>
      </c>
      <c r="J285" s="1" t="s">
        <v>16</v>
      </c>
      <c r="K285" s="2" t="s">
        <v>17</v>
      </c>
      <c r="L285" s="7" t="s">
        <v>3178</v>
      </c>
      <c r="M285" s="2" t="str">
        <f>+VLOOKUP(Tabla17[[#This Row],[EXPEDIENTE 
ADMINISTRATIVO]],Tabla14[[Numero
Trámite]:[Pais
Nac]],4,FALSE)</f>
        <v>INS PERUANO POR MATRIMONIO</v>
      </c>
    </row>
    <row r="286" spans="1:13" x14ac:dyDescent="0.25">
      <c r="A286" s="5">
        <v>285</v>
      </c>
      <c r="B286" s="9" t="s">
        <v>4041</v>
      </c>
      <c r="C286" s="2" t="s">
        <v>1745</v>
      </c>
      <c r="D286" s="4">
        <v>44208</v>
      </c>
      <c r="E286" s="20">
        <f>+YEAR(Tabla17[[#This Row],[FECHA INICIO 
TRÁMITE]])</f>
        <v>2021</v>
      </c>
      <c r="F286" s="4"/>
      <c r="G286" s="1" t="s">
        <v>2262</v>
      </c>
      <c r="H286" s="2" t="s">
        <v>39</v>
      </c>
      <c r="I286" s="7" t="s">
        <v>2850</v>
      </c>
      <c r="J286" s="1" t="s">
        <v>16</v>
      </c>
      <c r="K286" s="2" t="s">
        <v>17</v>
      </c>
      <c r="L286" s="7" t="s">
        <v>3178</v>
      </c>
      <c r="M286" s="2" t="str">
        <f>+VLOOKUP(Tabla17[[#This Row],[EXPEDIENTE 
ADMINISTRATIVO]],Tabla14[[Numero
Trámite]:[Pais
Nac]],4,FALSE)</f>
        <v>INS PERUANO POR MATRIMONIO</v>
      </c>
    </row>
    <row r="287" spans="1:13" x14ac:dyDescent="0.25">
      <c r="A287" s="5">
        <v>286</v>
      </c>
      <c r="B287" s="9" t="s">
        <v>4041</v>
      </c>
      <c r="C287" s="2" t="s">
        <v>1746</v>
      </c>
      <c r="D287" s="4">
        <v>44201</v>
      </c>
      <c r="E287" s="20">
        <f>+YEAR(Tabla17[[#This Row],[FECHA INICIO 
TRÁMITE]])</f>
        <v>2021</v>
      </c>
      <c r="F287" s="4"/>
      <c r="G287" s="1" t="s">
        <v>2263</v>
      </c>
      <c r="H287" s="2" t="s">
        <v>84</v>
      </c>
      <c r="I287" s="7" t="s">
        <v>2851</v>
      </c>
      <c r="J287" s="1" t="s">
        <v>16</v>
      </c>
      <c r="K287" s="2" t="s">
        <v>17</v>
      </c>
      <c r="L287" s="7" t="s">
        <v>3178</v>
      </c>
      <c r="M287" s="2" t="str">
        <f>+VLOOKUP(Tabla17[[#This Row],[EXPEDIENTE 
ADMINISTRATIVO]],Tabla14[[Numero
Trámite]:[Pais
Nac]],4,FALSE)</f>
        <v>INS PERUANO POR MATRIMONIO</v>
      </c>
    </row>
    <row r="288" spans="1:13" x14ac:dyDescent="0.25">
      <c r="A288" s="5">
        <v>287</v>
      </c>
      <c r="B288" s="9" t="s">
        <v>4029</v>
      </c>
      <c r="C288" s="2" t="s">
        <v>1747</v>
      </c>
      <c r="D288" s="4">
        <v>43894</v>
      </c>
      <c r="E288" s="20">
        <f>+YEAR(Tabla17[[#This Row],[FECHA INICIO 
TRÁMITE]])</f>
        <v>2020</v>
      </c>
      <c r="F288" s="4"/>
      <c r="G288" s="1" t="s">
        <v>2264</v>
      </c>
      <c r="H288" s="2" t="s">
        <v>77</v>
      </c>
      <c r="I288" s="7" t="s">
        <v>2852</v>
      </c>
      <c r="J288" s="1" t="s">
        <v>16</v>
      </c>
      <c r="K288" s="2" t="s">
        <v>17</v>
      </c>
      <c r="L288" s="7" t="s">
        <v>3178</v>
      </c>
      <c r="M288" s="2" t="str">
        <f>+VLOOKUP(Tabla17[[#This Row],[EXPEDIENTE 
ADMINISTRATIVO]],Tabla14[[Numero
Trámite]:[Pais
Nac]],4,FALSE)</f>
        <v>INS PERUANO POR MATRIMONIO</v>
      </c>
    </row>
    <row r="289" spans="1:13" x14ac:dyDescent="0.25">
      <c r="A289" s="5">
        <v>288</v>
      </c>
      <c r="B289" s="9" t="s">
        <v>4041</v>
      </c>
      <c r="C289" s="2" t="s">
        <v>1748</v>
      </c>
      <c r="D289" s="4">
        <v>44214</v>
      </c>
      <c r="E289" s="20">
        <f>+YEAR(Tabla17[[#This Row],[FECHA INICIO 
TRÁMITE]])</f>
        <v>2021</v>
      </c>
      <c r="F289" s="4"/>
      <c r="G289" s="1" t="s">
        <v>2265</v>
      </c>
      <c r="H289" s="2" t="s">
        <v>2734</v>
      </c>
      <c r="I289" s="7" t="s">
        <v>2853</v>
      </c>
      <c r="J289" s="1" t="s">
        <v>16</v>
      </c>
      <c r="K289" s="2" t="s">
        <v>17</v>
      </c>
      <c r="L289" s="7" t="s">
        <v>3178</v>
      </c>
      <c r="M289" s="2" t="str">
        <f>+VLOOKUP(Tabla17[[#This Row],[EXPEDIENTE 
ADMINISTRATIVO]],Tabla14[[Numero
Trámite]:[Pais
Nac]],4,FALSE)</f>
        <v>INS PERUANO POR MATRIMONIO</v>
      </c>
    </row>
    <row r="290" spans="1:13" x14ac:dyDescent="0.25">
      <c r="A290" s="5">
        <v>289</v>
      </c>
      <c r="B290" s="9" t="s">
        <v>4041</v>
      </c>
      <c r="C290" s="2" t="s">
        <v>1749</v>
      </c>
      <c r="D290" s="4">
        <v>44215</v>
      </c>
      <c r="E290" s="20">
        <f>+YEAR(Tabla17[[#This Row],[FECHA INICIO 
TRÁMITE]])</f>
        <v>2021</v>
      </c>
      <c r="F290" s="4"/>
      <c r="G290" s="1" t="s">
        <v>2266</v>
      </c>
      <c r="H290" s="2" t="s">
        <v>2734</v>
      </c>
      <c r="I290" s="7" t="s">
        <v>2854</v>
      </c>
      <c r="J290" s="1" t="s">
        <v>16</v>
      </c>
      <c r="K290" s="2" t="s">
        <v>17</v>
      </c>
      <c r="L290" s="7" t="s">
        <v>3178</v>
      </c>
      <c r="M290" s="2" t="str">
        <f>+VLOOKUP(Tabla17[[#This Row],[EXPEDIENTE 
ADMINISTRATIVO]],Tabla14[[Numero
Trámite]:[Pais
Nac]],4,FALSE)</f>
        <v>INS PERUANO POR MATRIMONIO</v>
      </c>
    </row>
    <row r="291" spans="1:13" x14ac:dyDescent="0.25">
      <c r="A291" s="5">
        <v>290</v>
      </c>
      <c r="B291" s="9" t="s">
        <v>4041</v>
      </c>
      <c r="C291" s="2" t="s">
        <v>1750</v>
      </c>
      <c r="D291" s="4">
        <v>44217</v>
      </c>
      <c r="E291" s="20">
        <f>+YEAR(Tabla17[[#This Row],[FECHA INICIO 
TRÁMITE]])</f>
        <v>2021</v>
      </c>
      <c r="F291" s="4"/>
      <c r="G291" s="1" t="s">
        <v>2267</v>
      </c>
      <c r="H291" s="2" t="s">
        <v>2734</v>
      </c>
      <c r="I291" s="7" t="s">
        <v>2855</v>
      </c>
      <c r="J291" s="1" t="s">
        <v>16</v>
      </c>
      <c r="K291" s="2" t="s">
        <v>17</v>
      </c>
      <c r="L291" s="7" t="s">
        <v>3178</v>
      </c>
      <c r="M291" s="2" t="str">
        <f>+VLOOKUP(Tabla17[[#This Row],[EXPEDIENTE 
ADMINISTRATIVO]],Tabla14[[Numero
Trámite]:[Pais
Nac]],4,FALSE)</f>
        <v>INS PERUANO POR MATRIMONIO</v>
      </c>
    </row>
    <row r="292" spans="1:13" x14ac:dyDescent="0.25">
      <c r="A292" s="5">
        <v>291</v>
      </c>
      <c r="B292" s="9" t="s">
        <v>4061</v>
      </c>
      <c r="C292" s="2" t="s">
        <v>1752</v>
      </c>
      <c r="D292" s="4">
        <v>43699</v>
      </c>
      <c r="E292" s="20">
        <f>+YEAR(Tabla17[[#This Row],[FECHA INICIO 
TRÁMITE]])</f>
        <v>2019</v>
      </c>
      <c r="F292" s="4"/>
      <c r="G292" s="1" t="s">
        <v>2269</v>
      </c>
      <c r="H292" s="2" t="s">
        <v>141</v>
      </c>
      <c r="I292" s="7">
        <v>493600</v>
      </c>
      <c r="J292" s="1" t="s">
        <v>16</v>
      </c>
      <c r="K292" s="2" t="s">
        <v>17</v>
      </c>
      <c r="L292" s="7" t="s">
        <v>3178</v>
      </c>
      <c r="M292" s="2" t="str">
        <f>+VLOOKUP(Tabla17[[#This Row],[EXPEDIENTE 
ADMINISTRATIVO]],Tabla14[[Numero
Trámite]:[Pais
Nac]],4,FALSE)</f>
        <v>INS PERUANO POR MATRIMONIO</v>
      </c>
    </row>
    <row r="293" spans="1:13" x14ac:dyDescent="0.25">
      <c r="A293" s="5">
        <v>292</v>
      </c>
      <c r="B293" s="9" t="s">
        <v>4041</v>
      </c>
      <c r="C293" s="2" t="s">
        <v>1753</v>
      </c>
      <c r="D293" s="4">
        <v>44165</v>
      </c>
      <c r="E293" s="20">
        <f>+YEAR(Tabla17[[#This Row],[FECHA INICIO 
TRÁMITE]])</f>
        <v>2020</v>
      </c>
      <c r="F293" s="4">
        <v>44211</v>
      </c>
      <c r="G293" s="1" t="s">
        <v>2270</v>
      </c>
      <c r="H293" s="2" t="s">
        <v>25</v>
      </c>
      <c r="I293" s="7">
        <v>1240467</v>
      </c>
      <c r="J293" s="1" t="s">
        <v>16</v>
      </c>
      <c r="K293" s="2" t="s">
        <v>17</v>
      </c>
      <c r="L293" s="7" t="s">
        <v>3171</v>
      </c>
      <c r="M293" s="2" t="str">
        <f>+VLOOKUP(Tabla17[[#This Row],[EXPEDIENTE 
ADMINISTRATIVO]],Tabla14[[Numero
Trámite]:[Pais
Nac]],4,FALSE)</f>
        <v>INS PERUANO POR MATRIMONIO</v>
      </c>
    </row>
    <row r="294" spans="1:13" x14ac:dyDescent="0.25">
      <c r="A294" s="5">
        <v>293</v>
      </c>
      <c r="B294" s="9" t="s">
        <v>4041</v>
      </c>
      <c r="C294" s="2" t="s">
        <v>1754</v>
      </c>
      <c r="D294" s="4">
        <f>+VLOOKUP(Tabla17[[#This Row],[EXPEDIENTE 
ADMINISTRATIVO]],Tabla14[[Numero
Trámite]:[Fecha
Trámite]], 2,FALSE)</f>
        <v>44209.499753009259</v>
      </c>
      <c r="E294" s="20">
        <f>+YEAR(Tabla17[[#This Row],[FECHA INICIO 
TRÁMITE]])</f>
        <v>2021</v>
      </c>
      <c r="F294" s="4">
        <v>44211</v>
      </c>
      <c r="G294" s="1" t="s">
        <v>2271</v>
      </c>
      <c r="H294" s="2" t="s">
        <v>2735</v>
      </c>
      <c r="I294" s="7">
        <v>187166</v>
      </c>
      <c r="J294" s="1" t="s">
        <v>16</v>
      </c>
      <c r="K294" s="2" t="s">
        <v>17</v>
      </c>
      <c r="L294" s="7" t="s">
        <v>3173</v>
      </c>
      <c r="M294" s="2" t="str">
        <f>+VLOOKUP(Tabla17[[#This Row],[EXPEDIENTE 
ADMINISTRATIVO]],Tabla14[[Numero
Trámite]:[Pais
Nac]],4,FALSE)</f>
        <v>INS PERUANO POR MATRIMONIO</v>
      </c>
    </row>
    <row r="295" spans="1:13" x14ac:dyDescent="0.25">
      <c r="A295" s="5">
        <v>294</v>
      </c>
      <c r="B295" s="9" t="s">
        <v>4029</v>
      </c>
      <c r="C295" s="2" t="s">
        <v>1755</v>
      </c>
      <c r="D295" s="4">
        <v>43895</v>
      </c>
      <c r="E295" s="20">
        <f>+YEAR(Tabla17[[#This Row],[FECHA INICIO 
TRÁMITE]])</f>
        <v>2020</v>
      </c>
      <c r="F295" s="4">
        <v>44216</v>
      </c>
      <c r="G295" s="1" t="s">
        <v>2272</v>
      </c>
      <c r="H295" s="2" t="s">
        <v>811</v>
      </c>
      <c r="I295" s="7">
        <v>1279826</v>
      </c>
      <c r="J295" s="1" t="s">
        <v>16</v>
      </c>
      <c r="K295" s="2" t="s">
        <v>17</v>
      </c>
      <c r="L295" s="7" t="s">
        <v>3178</v>
      </c>
      <c r="M295" s="2" t="str">
        <f>+VLOOKUP(Tabla17[[#This Row],[EXPEDIENTE 
ADMINISTRATIVO]],Tabla14[[Numero
Trámite]:[Pais
Nac]],4,FALSE)</f>
        <v>INS PERUANO POR MATRIMONIO</v>
      </c>
    </row>
    <row r="296" spans="1:13" x14ac:dyDescent="0.25">
      <c r="A296" s="5">
        <v>295</v>
      </c>
      <c r="B296" s="9" t="s">
        <v>4029</v>
      </c>
      <c r="C296" s="2" t="s">
        <v>1756</v>
      </c>
      <c r="D296" s="4">
        <v>43895</v>
      </c>
      <c r="E296" s="20">
        <f>+YEAR(Tabla17[[#This Row],[FECHA INICIO 
TRÁMITE]])</f>
        <v>2020</v>
      </c>
      <c r="F296" s="4">
        <v>43850</v>
      </c>
      <c r="G296" s="1" t="s">
        <v>2273</v>
      </c>
      <c r="H296" s="2" t="s">
        <v>77</v>
      </c>
      <c r="I296" s="7">
        <v>1611582</v>
      </c>
      <c r="J296" s="1" t="s">
        <v>16</v>
      </c>
      <c r="K296" s="2" t="s">
        <v>17</v>
      </c>
      <c r="L296" s="7" t="s">
        <v>3178</v>
      </c>
      <c r="M296" s="2" t="str">
        <f>+VLOOKUP(Tabla17[[#This Row],[EXPEDIENTE 
ADMINISTRATIVO]],Tabla14[[Numero
Trámite]:[Pais
Nac]],4,FALSE)</f>
        <v>INS PERUANO POR MATRIMONIO</v>
      </c>
    </row>
    <row r="297" spans="1:13" x14ac:dyDescent="0.25">
      <c r="A297" s="5">
        <v>296</v>
      </c>
      <c r="B297" s="9" t="s">
        <v>4041</v>
      </c>
      <c r="C297" s="2" t="s">
        <v>1757</v>
      </c>
      <c r="D297" s="4">
        <v>44176</v>
      </c>
      <c r="E297" s="20">
        <f>+YEAR(Tabla17[[#This Row],[FECHA INICIO 
TRÁMITE]])</f>
        <v>2020</v>
      </c>
      <c r="F297" s="4">
        <v>44211</v>
      </c>
      <c r="G297" s="1" t="s">
        <v>2274</v>
      </c>
      <c r="H297" s="2" t="s">
        <v>43</v>
      </c>
      <c r="I297" s="7">
        <v>1274954</v>
      </c>
      <c r="J297" s="1" t="s">
        <v>16</v>
      </c>
      <c r="K297" s="2" t="s">
        <v>17</v>
      </c>
      <c r="L297" s="7" t="s">
        <v>3171</v>
      </c>
      <c r="M297" s="2" t="str">
        <f>+VLOOKUP(Tabla17[[#This Row],[EXPEDIENTE 
ADMINISTRATIVO]],Tabla14[[Numero
Trámite]:[Pais
Nac]],4,FALSE)</f>
        <v>INS PERUANO POR MATRIMONIO</v>
      </c>
    </row>
    <row r="298" spans="1:13" x14ac:dyDescent="0.25">
      <c r="A298" s="5">
        <v>297</v>
      </c>
      <c r="B298" s="9" t="s">
        <v>4061</v>
      </c>
      <c r="C298" s="2" t="s">
        <v>1758</v>
      </c>
      <c r="D298" s="4">
        <v>43808</v>
      </c>
      <c r="E298" s="20">
        <f>+YEAR(Tabla17[[#This Row],[FECHA INICIO 
TRÁMITE]])</f>
        <v>2019</v>
      </c>
      <c r="F298" s="4"/>
      <c r="G298" s="1" t="s">
        <v>2275</v>
      </c>
      <c r="H298" s="2" t="s">
        <v>77</v>
      </c>
      <c r="I298" s="7">
        <v>1498767</v>
      </c>
      <c r="J298" s="1" t="s">
        <v>16</v>
      </c>
      <c r="K298" s="2" t="s">
        <v>17</v>
      </c>
      <c r="L298" s="7" t="s">
        <v>3178</v>
      </c>
      <c r="M298" s="2" t="str">
        <f>+VLOOKUP(Tabla17[[#This Row],[EXPEDIENTE 
ADMINISTRATIVO]],Tabla14[[Numero
Trámite]:[Pais
Nac]],4,FALSE)</f>
        <v>INS PERUANO POR MATRIMONIO</v>
      </c>
    </row>
    <row r="299" spans="1:13" x14ac:dyDescent="0.25">
      <c r="A299" s="5">
        <v>298</v>
      </c>
      <c r="B299" s="9" t="s">
        <v>4116</v>
      </c>
      <c r="C299" s="2" t="s">
        <v>1759</v>
      </c>
      <c r="D299" s="4">
        <v>43508</v>
      </c>
      <c r="E299" s="20">
        <f>+YEAR(Tabla17[[#This Row],[FECHA INICIO 
TRÁMITE]])</f>
        <v>2019</v>
      </c>
      <c r="F299" s="4"/>
      <c r="G299" s="1" t="s">
        <v>2276</v>
      </c>
      <c r="H299" s="2" t="s">
        <v>271</v>
      </c>
      <c r="I299" s="7">
        <v>1248930</v>
      </c>
      <c r="J299" s="1" t="s">
        <v>16</v>
      </c>
      <c r="K299" s="2" t="s">
        <v>17</v>
      </c>
      <c r="L299" s="7" t="s">
        <v>3176</v>
      </c>
      <c r="M299" s="2" t="str">
        <f>+VLOOKUP(Tabla17[[#This Row],[EXPEDIENTE 
ADMINISTRATIVO]],Tabla14[[Numero
Trámite]:[Pais
Nac]],4,FALSE)</f>
        <v>INS PERUANO POR MATRIMONIO</v>
      </c>
    </row>
    <row r="300" spans="1:13" x14ac:dyDescent="0.25">
      <c r="A300" s="5">
        <v>299</v>
      </c>
      <c r="B300" s="9" t="s">
        <v>4061</v>
      </c>
      <c r="C300" s="2" t="s">
        <v>1760</v>
      </c>
      <c r="D300" s="4">
        <v>43803</v>
      </c>
      <c r="E300" s="20">
        <f>+YEAR(Tabla17[[#This Row],[FECHA INICIO 
TRÁMITE]])</f>
        <v>2019</v>
      </c>
      <c r="F300" s="4"/>
      <c r="G300" s="1" t="s">
        <v>2277</v>
      </c>
      <c r="H300" s="2" t="s">
        <v>2736</v>
      </c>
      <c r="I300" s="7">
        <v>874011</v>
      </c>
      <c r="J300" s="1" t="s">
        <v>16</v>
      </c>
      <c r="K300" s="2" t="s">
        <v>17</v>
      </c>
      <c r="L300" s="7" t="s">
        <v>3178</v>
      </c>
      <c r="M300" s="2" t="str">
        <f>+VLOOKUP(Tabla17[[#This Row],[EXPEDIENTE 
ADMINISTRATIVO]],Tabla14[[Numero
Trámite]:[Pais
Nac]],4,FALSE)</f>
        <v>INS PERUANO POR MATRIMONIO</v>
      </c>
    </row>
    <row r="301" spans="1:13" x14ac:dyDescent="0.25">
      <c r="A301" s="5">
        <v>300</v>
      </c>
      <c r="B301" s="9" t="s">
        <v>4041</v>
      </c>
      <c r="C301" s="2" t="s">
        <v>1761</v>
      </c>
      <c r="D301" s="4">
        <v>44166</v>
      </c>
      <c r="E301" s="20">
        <f>+YEAR(Tabla17[[#This Row],[FECHA INICIO 
TRÁMITE]])</f>
        <v>2020</v>
      </c>
      <c r="F301" s="4"/>
      <c r="G301" s="1" t="s">
        <v>2278</v>
      </c>
      <c r="H301" s="2" t="s">
        <v>2737</v>
      </c>
      <c r="I301" s="7">
        <v>1856417</v>
      </c>
      <c r="J301" s="1" t="s">
        <v>16</v>
      </c>
      <c r="K301" s="2" t="s">
        <v>17</v>
      </c>
      <c r="L301" s="7" t="s">
        <v>3178</v>
      </c>
      <c r="M301" s="2" t="str">
        <f>+VLOOKUP(Tabla17[[#This Row],[EXPEDIENTE 
ADMINISTRATIVO]],Tabla14[[Numero
Trámite]:[Pais
Nac]],4,FALSE)</f>
        <v>INS PERUANO POR MATRIMONIO</v>
      </c>
    </row>
    <row r="302" spans="1:13" x14ac:dyDescent="0.25">
      <c r="A302" s="5">
        <v>301</v>
      </c>
      <c r="B302" s="9" t="s">
        <v>4041</v>
      </c>
      <c r="C302" s="2" t="s">
        <v>1762</v>
      </c>
      <c r="D302" s="4">
        <v>44161</v>
      </c>
      <c r="E302" s="20">
        <f>+YEAR(Tabla17[[#This Row],[FECHA INICIO 
TRÁMITE]])</f>
        <v>2020</v>
      </c>
      <c r="F302" s="4">
        <v>44211</v>
      </c>
      <c r="G302" s="1" t="s">
        <v>2279</v>
      </c>
      <c r="H302" s="2" t="s">
        <v>21</v>
      </c>
      <c r="I302" s="7">
        <v>1786192</v>
      </c>
      <c r="J302" s="1" t="s">
        <v>16</v>
      </c>
      <c r="K302" s="2" t="s">
        <v>17</v>
      </c>
      <c r="L302" s="7" t="s">
        <v>3178</v>
      </c>
      <c r="M302" s="2" t="str">
        <f>+VLOOKUP(Tabla17[[#This Row],[EXPEDIENTE 
ADMINISTRATIVO]],Tabla14[[Numero
Trámite]:[Pais
Nac]],4,FALSE)</f>
        <v>INS PERUANO POR MATRIMONIO</v>
      </c>
    </row>
    <row r="303" spans="1:13" x14ac:dyDescent="0.25">
      <c r="A303" s="5">
        <v>302</v>
      </c>
      <c r="B303" s="9" t="s">
        <v>4041</v>
      </c>
      <c r="C303" s="2" t="s">
        <v>1763</v>
      </c>
      <c r="D303" s="4">
        <v>44195</v>
      </c>
      <c r="E303" s="20">
        <f>+YEAR(Tabla17[[#This Row],[FECHA INICIO 
TRÁMITE]])</f>
        <v>2020</v>
      </c>
      <c r="F303" s="4"/>
      <c r="G303" s="1" t="s">
        <v>2280</v>
      </c>
      <c r="H303" s="2" t="s">
        <v>2734</v>
      </c>
      <c r="I303" s="7" t="s">
        <v>2856</v>
      </c>
      <c r="J303" s="1" t="s">
        <v>16</v>
      </c>
      <c r="K303" s="2" t="s">
        <v>17</v>
      </c>
      <c r="L303" s="7" t="s">
        <v>3178</v>
      </c>
      <c r="M303" s="2" t="str">
        <f>+VLOOKUP(Tabla17[[#This Row],[EXPEDIENTE 
ADMINISTRATIVO]],Tabla14[[Numero
Trámite]:[Pais
Nac]],4,FALSE)</f>
        <v>INS PERUANO POR MATRIMONIO</v>
      </c>
    </row>
    <row r="304" spans="1:13" x14ac:dyDescent="0.25">
      <c r="A304" s="5">
        <v>303</v>
      </c>
      <c r="B304" s="9" t="s">
        <v>4041</v>
      </c>
      <c r="C304" s="2" t="s">
        <v>1765</v>
      </c>
      <c r="D304" s="4">
        <v>44172</v>
      </c>
      <c r="E304" s="20">
        <f>+YEAR(Tabla17[[#This Row],[FECHA INICIO 
TRÁMITE]])</f>
        <v>2020</v>
      </c>
      <c r="F304" s="4"/>
      <c r="G304" s="1" t="s">
        <v>2282</v>
      </c>
      <c r="H304" s="2" t="s">
        <v>25</v>
      </c>
      <c r="I304" s="7" t="s">
        <v>2858</v>
      </c>
      <c r="J304" s="1" t="s">
        <v>16</v>
      </c>
      <c r="K304" s="2" t="s">
        <v>17</v>
      </c>
      <c r="L304" s="7" t="s">
        <v>3176</v>
      </c>
      <c r="M304" s="2" t="str">
        <f>+VLOOKUP(Tabla17[[#This Row],[EXPEDIENTE 
ADMINISTRATIVO]],Tabla14[[Numero
Trámite]:[Pais
Nac]],4,FALSE)</f>
        <v>INS PERUANO POR MATRIMONIO</v>
      </c>
    </row>
    <row r="305" spans="1:13" x14ac:dyDescent="0.25">
      <c r="A305" s="5">
        <v>304</v>
      </c>
      <c r="B305" s="9" t="s">
        <v>4041</v>
      </c>
      <c r="C305" s="2" t="s">
        <v>1766</v>
      </c>
      <c r="D305" s="4">
        <v>44167</v>
      </c>
      <c r="E305" s="20">
        <f>+YEAR(Tabla17[[#This Row],[FECHA INICIO 
TRÁMITE]])</f>
        <v>2020</v>
      </c>
      <c r="F305" s="4"/>
      <c r="G305" s="1" t="s">
        <v>2283</v>
      </c>
      <c r="H305" s="2" t="s">
        <v>271</v>
      </c>
      <c r="I305" s="7" t="s">
        <v>2859</v>
      </c>
      <c r="J305" s="1" t="s">
        <v>16</v>
      </c>
      <c r="K305" s="2" t="s">
        <v>17</v>
      </c>
      <c r="L305" s="7" t="s">
        <v>3178</v>
      </c>
      <c r="M305" s="2" t="str">
        <f>+VLOOKUP(Tabla17[[#This Row],[EXPEDIENTE 
ADMINISTRATIVO]],Tabla14[[Numero
Trámite]:[Pais
Nac]],4,FALSE)</f>
        <v>INS PERUANO POR MATRIMONIO</v>
      </c>
    </row>
    <row r="306" spans="1:13" x14ac:dyDescent="0.25">
      <c r="A306" s="5">
        <v>305</v>
      </c>
      <c r="B306" s="9" t="s">
        <v>4041</v>
      </c>
      <c r="C306" s="2" t="s">
        <v>1767</v>
      </c>
      <c r="D306" s="4">
        <v>44221</v>
      </c>
      <c r="E306" s="20">
        <f>+YEAR(Tabla17[[#This Row],[FECHA INICIO 
TRÁMITE]])</f>
        <v>2021</v>
      </c>
      <c r="F306" s="4"/>
      <c r="G306" s="1" t="s">
        <v>2284</v>
      </c>
      <c r="H306" s="2" t="s">
        <v>84</v>
      </c>
      <c r="I306" s="7" t="s">
        <v>2860</v>
      </c>
      <c r="J306" s="1" t="s">
        <v>16</v>
      </c>
      <c r="K306" s="2" t="s">
        <v>17</v>
      </c>
      <c r="L306" s="7" t="s">
        <v>3173</v>
      </c>
      <c r="M306" s="2" t="str">
        <f>+VLOOKUP(Tabla17[[#This Row],[EXPEDIENTE 
ADMINISTRATIVO]],Tabla14[[Numero
Trámite]:[Pais
Nac]],4,FALSE)</f>
        <v>INS PERUANO POR MATRIMONIO</v>
      </c>
    </row>
    <row r="307" spans="1:13" x14ac:dyDescent="0.25">
      <c r="A307" s="5">
        <v>306</v>
      </c>
      <c r="B307" s="9" t="s">
        <v>4041</v>
      </c>
      <c r="C307" s="2" t="s">
        <v>1768</v>
      </c>
      <c r="D307" s="4">
        <v>44195</v>
      </c>
      <c r="E307" s="20">
        <f>+YEAR(Tabla17[[#This Row],[FECHA INICIO 
TRÁMITE]])</f>
        <v>2020</v>
      </c>
      <c r="F307" s="4">
        <v>44211</v>
      </c>
      <c r="G307" s="1" t="s">
        <v>2285</v>
      </c>
      <c r="H307" s="2" t="s">
        <v>2734</v>
      </c>
      <c r="I307" s="7" t="s">
        <v>2861</v>
      </c>
      <c r="J307" s="1" t="s">
        <v>16</v>
      </c>
      <c r="K307" s="2" t="s">
        <v>17</v>
      </c>
      <c r="L307" s="7" t="s">
        <v>3178</v>
      </c>
      <c r="M307" s="2" t="str">
        <f>+VLOOKUP(Tabla17[[#This Row],[EXPEDIENTE 
ADMINISTRATIVO]],Tabla14[[Numero
Trámite]:[Pais
Nac]],4,FALSE)</f>
        <v>INS PERUANO POR MATRIMONIO</v>
      </c>
    </row>
    <row r="308" spans="1:13" x14ac:dyDescent="0.25">
      <c r="A308" s="5">
        <v>307</v>
      </c>
      <c r="B308" s="9" t="s">
        <v>4041</v>
      </c>
      <c r="C308" s="2" t="s">
        <v>1769</v>
      </c>
      <c r="D308" s="4">
        <v>44194</v>
      </c>
      <c r="E308" s="20">
        <f>+YEAR(Tabla17[[#This Row],[FECHA INICIO 
TRÁMITE]])</f>
        <v>2020</v>
      </c>
      <c r="F308" s="4">
        <v>44211</v>
      </c>
      <c r="G308" s="1" t="s">
        <v>2286</v>
      </c>
      <c r="H308" s="2" t="s">
        <v>2734</v>
      </c>
      <c r="I308" s="7" t="s">
        <v>2862</v>
      </c>
      <c r="J308" s="1" t="s">
        <v>16</v>
      </c>
      <c r="K308" s="2" t="s">
        <v>17</v>
      </c>
      <c r="L308" s="7" t="s">
        <v>3178</v>
      </c>
      <c r="M308" s="2" t="str">
        <f>+VLOOKUP(Tabla17[[#This Row],[EXPEDIENTE 
ADMINISTRATIVO]],Tabla14[[Numero
Trámite]:[Pais
Nac]],4,FALSE)</f>
        <v>INS PERUANO POR MATRIMONIO</v>
      </c>
    </row>
    <row r="309" spans="1:13" x14ac:dyDescent="0.25">
      <c r="A309" s="5">
        <v>308</v>
      </c>
      <c r="B309" s="9" t="s">
        <v>4041</v>
      </c>
      <c r="C309" s="2" t="s">
        <v>1770</v>
      </c>
      <c r="D309" s="4">
        <v>44223</v>
      </c>
      <c r="E309" s="20">
        <f>+YEAR(Tabla17[[#This Row],[FECHA INICIO 
TRÁMITE]])</f>
        <v>2021</v>
      </c>
      <c r="F309" s="4"/>
      <c r="G309" s="1" t="s">
        <v>2287</v>
      </c>
      <c r="H309" s="2" t="s">
        <v>14</v>
      </c>
      <c r="I309" s="7" t="s">
        <v>2863</v>
      </c>
      <c r="J309" s="1" t="s">
        <v>16</v>
      </c>
      <c r="K309" s="2" t="s">
        <v>17</v>
      </c>
      <c r="L309" s="7" t="s">
        <v>3173</v>
      </c>
      <c r="M309" s="2" t="str">
        <f>+VLOOKUP(Tabla17[[#This Row],[EXPEDIENTE 
ADMINISTRATIVO]],Tabla14[[Numero
Trámite]:[Pais
Nac]],4,FALSE)</f>
        <v>INS PERUANO POR MATRIMONIO</v>
      </c>
    </row>
    <row r="310" spans="1:13" x14ac:dyDescent="0.25">
      <c r="A310" s="5">
        <v>309</v>
      </c>
      <c r="B310" s="9" t="s">
        <v>4041</v>
      </c>
      <c r="C310" s="2" t="s">
        <v>1771</v>
      </c>
      <c r="D310" s="4">
        <v>44221</v>
      </c>
      <c r="E310" s="20">
        <f>+YEAR(Tabla17[[#This Row],[FECHA INICIO 
TRÁMITE]])</f>
        <v>2021</v>
      </c>
      <c r="F310" s="4"/>
      <c r="G310" s="1" t="s">
        <v>2288</v>
      </c>
      <c r="H310" s="2" t="s">
        <v>25</v>
      </c>
      <c r="I310" s="7" t="s">
        <v>2864</v>
      </c>
      <c r="J310" s="1" t="s">
        <v>16</v>
      </c>
      <c r="K310" s="2" t="s">
        <v>17</v>
      </c>
      <c r="L310" s="7" t="s">
        <v>3171</v>
      </c>
      <c r="M310" s="2" t="str">
        <f>+VLOOKUP(Tabla17[[#This Row],[EXPEDIENTE 
ADMINISTRATIVO]],Tabla14[[Numero
Trámite]:[Pais
Nac]],4,FALSE)</f>
        <v>INS PERUANO POR MATRIMONIO</v>
      </c>
    </row>
    <row r="311" spans="1:13" x14ac:dyDescent="0.25">
      <c r="A311" s="5">
        <v>310</v>
      </c>
      <c r="B311" s="9" t="s">
        <v>4041</v>
      </c>
      <c r="C311" s="2" t="s">
        <v>1772</v>
      </c>
      <c r="D311" s="4">
        <v>44218</v>
      </c>
      <c r="E311" s="20">
        <f>+YEAR(Tabla17[[#This Row],[FECHA INICIO 
TRÁMITE]])</f>
        <v>2021</v>
      </c>
      <c r="F311" s="4"/>
      <c r="G311" s="1" t="s">
        <v>2289</v>
      </c>
      <c r="H311" s="2" t="s">
        <v>25</v>
      </c>
      <c r="I311" s="7" t="s">
        <v>2865</v>
      </c>
      <c r="J311" s="1" t="s">
        <v>16</v>
      </c>
      <c r="K311" s="2" t="s">
        <v>17</v>
      </c>
      <c r="L311" s="7" t="s">
        <v>3175</v>
      </c>
      <c r="M311" s="2" t="str">
        <f>+VLOOKUP(Tabla17[[#This Row],[EXPEDIENTE 
ADMINISTRATIVO]],Tabla14[[Numero
Trámite]:[Pais
Nac]],4,FALSE)</f>
        <v>INS PERUANO POR MATRIMONIO</v>
      </c>
    </row>
    <row r="312" spans="1:13" x14ac:dyDescent="0.25">
      <c r="A312" s="5">
        <v>311</v>
      </c>
      <c r="B312" s="9" t="s">
        <v>4041</v>
      </c>
      <c r="C312" s="2" t="s">
        <v>1773</v>
      </c>
      <c r="D312" s="4">
        <v>44195</v>
      </c>
      <c r="E312" s="20">
        <f>+YEAR(Tabla17[[#This Row],[FECHA INICIO 
TRÁMITE]])</f>
        <v>2020</v>
      </c>
      <c r="F312" s="4">
        <v>44211</v>
      </c>
      <c r="G312" s="1" t="s">
        <v>2290</v>
      </c>
      <c r="H312" s="2" t="s">
        <v>25</v>
      </c>
      <c r="I312" s="7" t="s">
        <v>2866</v>
      </c>
      <c r="J312" s="1" t="s">
        <v>16</v>
      </c>
      <c r="K312" s="2" t="s">
        <v>17</v>
      </c>
      <c r="L312" s="7" t="s">
        <v>3178</v>
      </c>
      <c r="M312" s="2" t="str">
        <f>+VLOOKUP(Tabla17[[#This Row],[EXPEDIENTE 
ADMINISTRATIVO]],Tabla14[[Numero
Trámite]:[Pais
Nac]],4,FALSE)</f>
        <v>INS PERUANO POR MATRIMONIO</v>
      </c>
    </row>
    <row r="313" spans="1:13" x14ac:dyDescent="0.25">
      <c r="A313" s="5">
        <v>312</v>
      </c>
      <c r="B313" s="9" t="s">
        <v>4041</v>
      </c>
      <c r="C313" s="2" t="s">
        <v>1774</v>
      </c>
      <c r="D313" s="4">
        <v>44210</v>
      </c>
      <c r="E313" s="20">
        <f>+YEAR(Tabla17[[#This Row],[FECHA INICIO 
TRÁMITE]])</f>
        <v>2021</v>
      </c>
      <c r="F313" s="4"/>
      <c r="G313" s="1" t="s">
        <v>2291</v>
      </c>
      <c r="H313" s="2" t="s">
        <v>25</v>
      </c>
      <c r="I313" s="7" t="s">
        <v>2867</v>
      </c>
      <c r="J313" s="1" t="s">
        <v>16</v>
      </c>
      <c r="K313" s="2" t="s">
        <v>17</v>
      </c>
      <c r="L313" s="7" t="s">
        <v>3178</v>
      </c>
      <c r="M313" s="2" t="str">
        <f>+VLOOKUP(Tabla17[[#This Row],[EXPEDIENTE 
ADMINISTRATIVO]],Tabla14[[Numero
Trámite]:[Pais
Nac]],4,FALSE)</f>
        <v>INS PERUANO POR MATRIMONIO</v>
      </c>
    </row>
    <row r="314" spans="1:13" x14ac:dyDescent="0.25">
      <c r="A314" s="5">
        <v>313</v>
      </c>
      <c r="B314" s="9" t="s">
        <v>4041</v>
      </c>
      <c r="C314" s="2" t="s">
        <v>1775</v>
      </c>
      <c r="D314" s="4">
        <v>44210</v>
      </c>
      <c r="E314" s="20">
        <f>+YEAR(Tabla17[[#This Row],[FECHA INICIO 
TRÁMITE]])</f>
        <v>2021</v>
      </c>
      <c r="F314" s="4"/>
      <c r="G314" s="1" t="s">
        <v>2292</v>
      </c>
      <c r="H314" s="2" t="s">
        <v>328</v>
      </c>
      <c r="I314" s="7" t="s">
        <v>2868</v>
      </c>
      <c r="J314" s="1" t="s">
        <v>16</v>
      </c>
      <c r="K314" s="2" t="s">
        <v>17</v>
      </c>
      <c r="L314" s="7" t="s">
        <v>3178</v>
      </c>
      <c r="M314" s="2" t="str">
        <f>+VLOOKUP(Tabla17[[#This Row],[EXPEDIENTE 
ADMINISTRATIVO]],Tabla14[[Numero
Trámite]:[Pais
Nac]],4,FALSE)</f>
        <v>INS PERUANO POR MATRIMONIO</v>
      </c>
    </row>
    <row r="315" spans="1:13" x14ac:dyDescent="0.25">
      <c r="A315" s="5">
        <v>314</v>
      </c>
      <c r="B315" s="9" t="s">
        <v>4041</v>
      </c>
      <c r="C315" s="2" t="s">
        <v>1776</v>
      </c>
      <c r="D315" s="4">
        <v>44209</v>
      </c>
      <c r="E315" s="20">
        <f>+YEAR(Tabla17[[#This Row],[FECHA INICIO 
TRÁMITE]])</f>
        <v>2021</v>
      </c>
      <c r="F315" s="4"/>
      <c r="G315" s="1" t="s">
        <v>2294</v>
      </c>
      <c r="H315" s="2" t="s">
        <v>25</v>
      </c>
      <c r="I315" s="7" t="s">
        <v>2848</v>
      </c>
      <c r="J315" s="1" t="s">
        <v>16</v>
      </c>
      <c r="K315" s="2" t="s">
        <v>17</v>
      </c>
      <c r="L315" s="7" t="s">
        <v>3178</v>
      </c>
      <c r="M315" s="2" t="str">
        <f>+VLOOKUP(Tabla17[[#This Row],[EXPEDIENTE 
ADMINISTRATIVO]],Tabla14[[Numero
Trámite]:[Pais
Nac]],4,FALSE)</f>
        <v>INS PERUANO POR MATRIMONIO</v>
      </c>
    </row>
    <row r="316" spans="1:13" x14ac:dyDescent="0.25">
      <c r="A316" s="5">
        <v>315</v>
      </c>
      <c r="B316" s="9" t="s">
        <v>4041</v>
      </c>
      <c r="C316" s="2" t="s">
        <v>1777</v>
      </c>
      <c r="D316" s="4">
        <v>44221</v>
      </c>
      <c r="E316" s="20">
        <f>+YEAR(Tabla17[[#This Row],[FECHA INICIO 
TRÁMITE]])</f>
        <v>2021</v>
      </c>
      <c r="F316" s="4"/>
      <c r="G316" s="1" t="s">
        <v>2295</v>
      </c>
      <c r="H316" s="2" t="s">
        <v>25</v>
      </c>
      <c r="I316" s="7" t="s">
        <v>2869</v>
      </c>
      <c r="J316" s="1" t="s">
        <v>16</v>
      </c>
      <c r="K316" s="2" t="s">
        <v>17</v>
      </c>
      <c r="L316" s="7" t="s">
        <v>3178</v>
      </c>
      <c r="M316" s="2" t="str">
        <f>+VLOOKUP(Tabla17[[#This Row],[EXPEDIENTE 
ADMINISTRATIVO]],Tabla14[[Numero
Trámite]:[Pais
Nac]],4,FALSE)</f>
        <v>INS PERUANO POR MATRIMONIO</v>
      </c>
    </row>
    <row r="317" spans="1:13" x14ac:dyDescent="0.25">
      <c r="A317" s="5">
        <v>316</v>
      </c>
      <c r="B317" s="9" t="s">
        <v>4041</v>
      </c>
      <c r="C317" s="2" t="s">
        <v>1778</v>
      </c>
      <c r="D317" s="4">
        <v>44221</v>
      </c>
      <c r="E317" s="20">
        <f>+YEAR(Tabla17[[#This Row],[FECHA INICIO 
TRÁMITE]])</f>
        <v>2021</v>
      </c>
      <c r="F317" s="4"/>
      <c r="G317" s="1" t="s">
        <v>2296</v>
      </c>
      <c r="H317" s="2" t="s">
        <v>25</v>
      </c>
      <c r="I317" s="7" t="s">
        <v>2870</v>
      </c>
      <c r="J317" s="1" t="s">
        <v>16</v>
      </c>
      <c r="K317" s="2" t="s">
        <v>17</v>
      </c>
      <c r="L317" s="7" t="s">
        <v>3178</v>
      </c>
      <c r="M317" s="2" t="str">
        <f>+VLOOKUP(Tabla17[[#This Row],[EXPEDIENTE 
ADMINISTRATIVO]],Tabla14[[Numero
Trámite]:[Pais
Nac]],4,FALSE)</f>
        <v>INS PERUANO POR MATRIMONIO</v>
      </c>
    </row>
    <row r="318" spans="1:13" x14ac:dyDescent="0.25">
      <c r="A318" s="5">
        <v>317</v>
      </c>
      <c r="B318" s="9" t="s">
        <v>4041</v>
      </c>
      <c r="C318" s="2" t="s">
        <v>1779</v>
      </c>
      <c r="D318" s="4">
        <v>44221</v>
      </c>
      <c r="E318" s="20">
        <f>+YEAR(Tabla17[[#This Row],[FECHA INICIO 
TRÁMITE]])</f>
        <v>2021</v>
      </c>
      <c r="F318" s="4"/>
      <c r="G318" s="1" t="s">
        <v>2297</v>
      </c>
      <c r="H318" s="2" t="s">
        <v>43</v>
      </c>
      <c r="I318" s="7" t="s">
        <v>2871</v>
      </c>
      <c r="J318" s="1" t="s">
        <v>16</v>
      </c>
      <c r="K318" s="2" t="s">
        <v>17</v>
      </c>
      <c r="L318" s="7" t="s">
        <v>3171</v>
      </c>
      <c r="M318" s="2" t="str">
        <f>+VLOOKUP(Tabla17[[#This Row],[EXPEDIENTE 
ADMINISTRATIVO]],Tabla14[[Numero
Trámite]:[Pais
Nac]],4,FALSE)</f>
        <v>INS PERUANO POR MATRIMONIO</v>
      </c>
    </row>
    <row r="319" spans="1:13" x14ac:dyDescent="0.25">
      <c r="A319" s="5">
        <v>318</v>
      </c>
      <c r="B319" s="9" t="s">
        <v>4085</v>
      </c>
      <c r="C319" s="2" t="s">
        <v>1780</v>
      </c>
      <c r="D319" s="4">
        <v>43732</v>
      </c>
      <c r="E319" s="20">
        <f>+YEAR(Tabla17[[#This Row],[FECHA INICIO 
TRÁMITE]])</f>
        <v>2019</v>
      </c>
      <c r="F319" s="4"/>
      <c r="G319" s="1" t="s">
        <v>2298</v>
      </c>
      <c r="H319" s="2" t="s">
        <v>220</v>
      </c>
      <c r="I319" s="7" t="s">
        <v>2872</v>
      </c>
      <c r="J319" s="1" t="s">
        <v>16</v>
      </c>
      <c r="K319" s="2" t="s">
        <v>17</v>
      </c>
      <c r="L319" s="7" t="s">
        <v>3178</v>
      </c>
      <c r="M319" s="2" t="str">
        <f>+VLOOKUP(Tabla17[[#This Row],[EXPEDIENTE 
ADMINISTRATIVO]],Tabla14[[Numero
Trámite]:[Pais
Nac]],4,FALSE)</f>
        <v>INS PERUANO POR MATRIMONIO</v>
      </c>
    </row>
    <row r="320" spans="1:13" x14ac:dyDescent="0.25">
      <c r="A320" s="5">
        <v>319</v>
      </c>
      <c r="B320" s="9" t="s">
        <v>3965</v>
      </c>
      <c r="C320" s="2" t="s">
        <v>15211</v>
      </c>
      <c r="D320" s="4" t="s">
        <v>3965</v>
      </c>
      <c r="E320" s="20" t="s">
        <v>3965</v>
      </c>
      <c r="F320" s="4"/>
      <c r="G320" s="1" t="s">
        <v>2299</v>
      </c>
      <c r="H320" s="2" t="s">
        <v>2734</v>
      </c>
      <c r="I320" s="7" t="s">
        <v>2873</v>
      </c>
      <c r="J320" s="1" t="s">
        <v>16</v>
      </c>
      <c r="K320" s="2" t="s">
        <v>17</v>
      </c>
      <c r="L320" s="7" t="s">
        <v>3178</v>
      </c>
      <c r="M320" s="2" t="e">
        <f>+VLOOKUP(Tabla17[[#This Row],[EXPEDIENTE 
ADMINISTRATIVO]],Tabla14[[Numero
Trámite]:[Pais
Nac]],4,FALSE)</f>
        <v>#N/A</v>
      </c>
    </row>
    <row r="321" spans="1:13" x14ac:dyDescent="0.25">
      <c r="A321" s="5">
        <v>320</v>
      </c>
      <c r="B321" s="9" t="s">
        <v>4417</v>
      </c>
      <c r="C321" s="2" t="s">
        <v>1781</v>
      </c>
      <c r="D321" s="4" t="s">
        <v>3965</v>
      </c>
      <c r="E321" s="20" t="s">
        <v>3965</v>
      </c>
      <c r="F321" s="4"/>
      <c r="G321" s="1" t="s">
        <v>2300</v>
      </c>
      <c r="H321" s="2" t="s">
        <v>271</v>
      </c>
      <c r="I321" s="7" t="s">
        <v>2874</v>
      </c>
      <c r="J321" s="1" t="s">
        <v>16</v>
      </c>
      <c r="K321" s="2" t="s">
        <v>17</v>
      </c>
      <c r="L321" s="7" t="s">
        <v>3178</v>
      </c>
      <c r="M321" s="2" t="e">
        <f>+VLOOKUP(Tabla17[[#This Row],[EXPEDIENTE 
ADMINISTRATIVO]],Tabla14[[Numero
Trámite]:[Pais
Nac]],4,FALSE)</f>
        <v>#N/A</v>
      </c>
    </row>
    <row r="322" spans="1:13" x14ac:dyDescent="0.25">
      <c r="A322" s="5">
        <v>321</v>
      </c>
      <c r="B322" s="9" t="s">
        <v>4041</v>
      </c>
      <c r="C322" s="2" t="s">
        <v>1782</v>
      </c>
      <c r="D322" s="4">
        <v>44210</v>
      </c>
      <c r="E322" s="20">
        <f>+YEAR(Tabla17[[#This Row],[FECHA INICIO 
TRÁMITE]])</f>
        <v>2021</v>
      </c>
      <c r="F322" s="4"/>
      <c r="G322" s="1" t="s">
        <v>2301</v>
      </c>
      <c r="H322" s="2" t="s">
        <v>220</v>
      </c>
      <c r="I322" s="7" t="s">
        <v>2875</v>
      </c>
      <c r="J322" s="1" t="s">
        <v>16</v>
      </c>
      <c r="K322" s="2" t="s">
        <v>17</v>
      </c>
      <c r="L322" s="7" t="s">
        <v>3178</v>
      </c>
      <c r="M322" s="2" t="str">
        <f>+VLOOKUP(Tabla17[[#This Row],[EXPEDIENTE 
ADMINISTRATIVO]],Tabla14[[Numero
Trámite]:[Pais
Nac]],4,FALSE)</f>
        <v>INS PERUANO POR MATRIMONIO</v>
      </c>
    </row>
    <row r="323" spans="1:13" x14ac:dyDescent="0.25">
      <c r="A323" s="5">
        <v>322</v>
      </c>
      <c r="B323" s="9" t="s">
        <v>4041</v>
      </c>
      <c r="C323" s="2" t="s">
        <v>1783</v>
      </c>
      <c r="D323" s="4">
        <v>44210</v>
      </c>
      <c r="E323" s="20">
        <f>+YEAR(Tabla17[[#This Row],[FECHA INICIO 
TRÁMITE]])</f>
        <v>2021</v>
      </c>
      <c r="F323" s="4"/>
      <c r="G323" s="1" t="s">
        <v>2302</v>
      </c>
      <c r="H323" s="2" t="s">
        <v>77</v>
      </c>
      <c r="I323" s="7" t="s">
        <v>2876</v>
      </c>
      <c r="J323" s="1" t="s">
        <v>16</v>
      </c>
      <c r="K323" s="2" t="s">
        <v>17</v>
      </c>
      <c r="L323" s="7" t="s">
        <v>3178</v>
      </c>
      <c r="M323" s="2" t="str">
        <f>+VLOOKUP(Tabla17[[#This Row],[EXPEDIENTE 
ADMINISTRATIVO]],Tabla14[[Numero
Trámite]:[Pais
Nac]],4,FALSE)</f>
        <v>INS PERUANO POR MATRIMONIO</v>
      </c>
    </row>
    <row r="324" spans="1:13" x14ac:dyDescent="0.25">
      <c r="A324" s="5">
        <v>323</v>
      </c>
      <c r="B324" s="9" t="s">
        <v>4041</v>
      </c>
      <c r="C324" s="2" t="s">
        <v>1785</v>
      </c>
      <c r="D324" s="4">
        <v>44218</v>
      </c>
      <c r="E324" s="20">
        <f>+YEAR(Tabla17[[#This Row],[FECHA INICIO 
TRÁMITE]])</f>
        <v>2021</v>
      </c>
      <c r="F324" s="4"/>
      <c r="G324" s="1" t="s">
        <v>2305</v>
      </c>
      <c r="H324" s="2" t="s">
        <v>811</v>
      </c>
      <c r="I324" s="7" t="s">
        <v>2878</v>
      </c>
      <c r="J324" s="1" t="s">
        <v>16</v>
      </c>
      <c r="K324" s="2" t="s">
        <v>17</v>
      </c>
      <c r="L324" s="7" t="s">
        <v>3178</v>
      </c>
      <c r="M324" s="2" t="str">
        <f>+VLOOKUP(Tabla17[[#This Row],[EXPEDIENTE 
ADMINISTRATIVO]],Tabla14[[Numero
Trámite]:[Pais
Nac]],4,FALSE)</f>
        <v>INS PERUANO POR MATRIMONIO</v>
      </c>
    </row>
    <row r="325" spans="1:13" x14ac:dyDescent="0.25">
      <c r="A325" s="5">
        <v>324</v>
      </c>
      <c r="B325" s="9" t="s">
        <v>4041</v>
      </c>
      <c r="C325" s="2" t="s">
        <v>1786</v>
      </c>
      <c r="D325" s="4">
        <v>44221</v>
      </c>
      <c r="E325" s="20">
        <f>+YEAR(Tabla17[[#This Row],[FECHA INICIO 
TRÁMITE]])</f>
        <v>2021</v>
      </c>
      <c r="F325" s="4"/>
      <c r="G325" s="1" t="s">
        <v>2306</v>
      </c>
      <c r="H325" s="2" t="s">
        <v>25</v>
      </c>
      <c r="I325" s="7" t="s">
        <v>2879</v>
      </c>
      <c r="J325" s="1" t="s">
        <v>16</v>
      </c>
      <c r="K325" s="2" t="s">
        <v>17</v>
      </c>
      <c r="L325" s="7" t="s">
        <v>3173</v>
      </c>
      <c r="M325" s="2" t="str">
        <f>+VLOOKUP(Tabla17[[#This Row],[EXPEDIENTE 
ADMINISTRATIVO]],Tabla14[[Numero
Trámite]:[Pais
Nac]],4,FALSE)</f>
        <v>INS PERUANO POR MATRIMONIO</v>
      </c>
    </row>
    <row r="326" spans="1:13" x14ac:dyDescent="0.25">
      <c r="A326" s="5">
        <v>325</v>
      </c>
      <c r="B326" s="9" t="s">
        <v>4041</v>
      </c>
      <c r="C326" s="2" t="s">
        <v>1787</v>
      </c>
      <c r="D326" s="4">
        <v>44242</v>
      </c>
      <c r="E326" s="20">
        <f>+YEAR(Tabla17[[#This Row],[FECHA INICIO 
TRÁMITE]])</f>
        <v>2021</v>
      </c>
      <c r="F326" s="4"/>
      <c r="G326" s="1" t="s">
        <v>2308</v>
      </c>
      <c r="H326" s="2" t="s">
        <v>2739</v>
      </c>
      <c r="I326" s="7">
        <v>1968847</v>
      </c>
      <c r="J326" s="1" t="s">
        <v>16</v>
      </c>
      <c r="K326" s="2" t="s">
        <v>17</v>
      </c>
      <c r="L326" s="7" t="s">
        <v>3178</v>
      </c>
      <c r="M326" s="2" t="str">
        <f>+VLOOKUP(Tabla17[[#This Row],[EXPEDIENTE 
ADMINISTRATIVO]],Tabla14[[Numero
Trámite]:[Pais
Nac]],4,FALSE)</f>
        <v>INS PERUANO POR MATRIMONIO</v>
      </c>
    </row>
    <row r="327" spans="1:13" x14ac:dyDescent="0.25">
      <c r="A327" s="5">
        <v>326</v>
      </c>
      <c r="B327" s="9" t="s">
        <v>4041</v>
      </c>
      <c r="C327" s="2" t="s">
        <v>1788</v>
      </c>
      <c r="D327" s="4">
        <v>44137</v>
      </c>
      <c r="E327" s="20">
        <f>+YEAR(Tabla17[[#This Row],[FECHA INICIO 
TRÁMITE]])</f>
        <v>2020</v>
      </c>
      <c r="F327" s="4"/>
      <c r="G327" s="1" t="s">
        <v>2309</v>
      </c>
      <c r="H327" s="2" t="s">
        <v>2734</v>
      </c>
      <c r="I327" s="7">
        <v>1455766</v>
      </c>
      <c r="J327" s="1" t="s">
        <v>16</v>
      </c>
      <c r="K327" s="2" t="s">
        <v>17</v>
      </c>
      <c r="L327" s="7" t="s">
        <v>3178</v>
      </c>
      <c r="M327" s="2" t="str">
        <f>+VLOOKUP(Tabla17[[#This Row],[EXPEDIENTE 
ADMINISTRATIVO]],Tabla14[[Numero
Trámite]:[Pais
Nac]],4,FALSE)</f>
        <v>INS PERUANO POR MATRIMONIO</v>
      </c>
    </row>
    <row r="328" spans="1:13" x14ac:dyDescent="0.25">
      <c r="A328" s="5">
        <v>327</v>
      </c>
      <c r="B328" s="9" t="s">
        <v>4041</v>
      </c>
      <c r="C328" s="2" t="s">
        <v>1789</v>
      </c>
      <c r="D328" s="4">
        <v>44235</v>
      </c>
      <c r="E328" s="20">
        <f>+YEAR(Tabla17[[#This Row],[FECHA INICIO 
TRÁMITE]])</f>
        <v>2021</v>
      </c>
      <c r="F328" s="4"/>
      <c r="G328" s="1" t="s">
        <v>2310</v>
      </c>
      <c r="H328" s="2" t="s">
        <v>2734</v>
      </c>
      <c r="I328" s="7">
        <v>7997274</v>
      </c>
      <c r="J328" s="1" t="s">
        <v>16</v>
      </c>
      <c r="K328" s="2" t="s">
        <v>17</v>
      </c>
      <c r="L328" s="7" t="s">
        <v>3178</v>
      </c>
      <c r="M328" s="2" t="str">
        <f>+VLOOKUP(Tabla17[[#This Row],[EXPEDIENTE 
ADMINISTRATIVO]],Tabla14[[Numero
Trámite]:[Pais
Nac]],4,FALSE)</f>
        <v>INS PERUANO POR MATRIMONIO</v>
      </c>
    </row>
    <row r="329" spans="1:13" x14ac:dyDescent="0.25">
      <c r="A329" s="5">
        <v>328</v>
      </c>
      <c r="B329" s="9" t="s">
        <v>4041</v>
      </c>
      <c r="C329" s="2" t="s">
        <v>1790</v>
      </c>
      <c r="D329" s="4">
        <v>44235</v>
      </c>
      <c r="E329" s="20">
        <f>+YEAR(Tabla17[[#This Row],[FECHA INICIO 
TRÁMITE]])</f>
        <v>2021</v>
      </c>
      <c r="F329" s="4"/>
      <c r="G329" s="1" t="s">
        <v>2311</v>
      </c>
      <c r="H329" s="2" t="s">
        <v>2734</v>
      </c>
      <c r="I329" s="7">
        <v>1619495</v>
      </c>
      <c r="J329" s="1" t="s">
        <v>16</v>
      </c>
      <c r="K329" s="2" t="s">
        <v>17</v>
      </c>
      <c r="L329" s="7" t="s">
        <v>3178</v>
      </c>
      <c r="M329" s="2" t="str">
        <f>+VLOOKUP(Tabla17[[#This Row],[EXPEDIENTE 
ADMINISTRATIVO]],Tabla14[[Numero
Trámite]:[Pais
Nac]],4,FALSE)</f>
        <v>INS PERUANO POR MATRIMONIO</v>
      </c>
    </row>
    <row r="330" spans="1:13" x14ac:dyDescent="0.25">
      <c r="A330" s="5">
        <v>329</v>
      </c>
      <c r="B330" s="9" t="s">
        <v>4041</v>
      </c>
      <c r="C330" s="2" t="s">
        <v>1791</v>
      </c>
      <c r="D330" s="4">
        <v>44283</v>
      </c>
      <c r="E330" s="20">
        <f>+YEAR(Tabla17[[#This Row],[FECHA INICIO 
TRÁMITE]])</f>
        <v>2021</v>
      </c>
      <c r="F330" s="4"/>
      <c r="G330" s="1" t="s">
        <v>2312</v>
      </c>
      <c r="H330" s="2" t="s">
        <v>202</v>
      </c>
      <c r="I330" s="7">
        <v>1259176</v>
      </c>
      <c r="J330" s="1" t="s">
        <v>16</v>
      </c>
      <c r="K330" s="2" t="s">
        <v>17</v>
      </c>
      <c r="L330" s="7" t="s">
        <v>3178</v>
      </c>
      <c r="M330" s="2" t="str">
        <f>+VLOOKUP(Tabla17[[#This Row],[EXPEDIENTE 
ADMINISTRATIVO]],Tabla14[[Numero
Trámite]:[Pais
Nac]],4,FALSE)</f>
        <v>INS PERUANO POR MATRIMONIO</v>
      </c>
    </row>
    <row r="331" spans="1:13" x14ac:dyDescent="0.25">
      <c r="A331" s="5">
        <v>330</v>
      </c>
      <c r="B331" s="9" t="s">
        <v>4041</v>
      </c>
      <c r="C331" s="2" t="s">
        <v>1792</v>
      </c>
      <c r="D331" s="4">
        <v>44138</v>
      </c>
      <c r="E331" s="20">
        <f>+YEAR(Tabla17[[#This Row],[FECHA INICIO 
TRÁMITE]])</f>
        <v>2020</v>
      </c>
      <c r="F331" s="4"/>
      <c r="G331" s="1" t="s">
        <v>2313</v>
      </c>
      <c r="H331" s="2" t="s">
        <v>43</v>
      </c>
      <c r="I331" s="7" t="s">
        <v>2880</v>
      </c>
      <c r="J331" s="1" t="s">
        <v>16</v>
      </c>
      <c r="K331" s="2" t="s">
        <v>17</v>
      </c>
      <c r="L331" s="7" t="s">
        <v>3178</v>
      </c>
      <c r="M331" s="2" t="str">
        <f>+VLOOKUP(Tabla17[[#This Row],[EXPEDIENTE 
ADMINISTRATIVO]],Tabla14[[Numero
Trámite]:[Pais
Nac]],4,FALSE)</f>
        <v>INS PERUANO POR MATRIMONIO</v>
      </c>
    </row>
    <row r="332" spans="1:13" x14ac:dyDescent="0.25">
      <c r="A332" s="5">
        <v>331</v>
      </c>
      <c r="B332" s="9" t="s">
        <v>3965</v>
      </c>
      <c r="C332" s="2" t="s">
        <v>15211</v>
      </c>
      <c r="D332" s="4" t="s">
        <v>3965</v>
      </c>
      <c r="E332" s="20" t="s">
        <v>3965</v>
      </c>
      <c r="F332" s="4"/>
      <c r="G332" s="1" t="s">
        <v>2314</v>
      </c>
      <c r="H332" s="2" t="s">
        <v>202</v>
      </c>
      <c r="I332" s="7">
        <v>2332722</v>
      </c>
      <c r="J332" s="1" t="s">
        <v>16</v>
      </c>
      <c r="K332" s="2" t="s">
        <v>17</v>
      </c>
      <c r="L332" s="7" t="s">
        <v>3178</v>
      </c>
      <c r="M332" s="2" t="e">
        <f>+VLOOKUP(Tabla17[[#This Row],[EXPEDIENTE 
ADMINISTRATIVO]],Tabla14[[Numero
Trámite]:[Pais
Nac]],4,FALSE)</f>
        <v>#N/A</v>
      </c>
    </row>
    <row r="333" spans="1:13" x14ac:dyDescent="0.25">
      <c r="A333" s="5">
        <v>332</v>
      </c>
      <c r="B333" s="9" t="s">
        <v>4041</v>
      </c>
      <c r="C333" s="2" t="s">
        <v>1793</v>
      </c>
      <c r="D333" s="4">
        <v>44236</v>
      </c>
      <c r="E333" s="20">
        <f>+YEAR(Tabla17[[#This Row],[FECHA INICIO 
TRÁMITE]])</f>
        <v>2021</v>
      </c>
      <c r="F333" s="4"/>
      <c r="G333" s="1" t="s">
        <v>2315</v>
      </c>
      <c r="H333" s="2" t="s">
        <v>25</v>
      </c>
      <c r="I333" s="7">
        <v>1788514</v>
      </c>
      <c r="J333" s="1" t="s">
        <v>16</v>
      </c>
      <c r="K333" s="2" t="s">
        <v>17</v>
      </c>
      <c r="L333" s="7" t="s">
        <v>3178</v>
      </c>
      <c r="M333" s="2" t="str">
        <f>+VLOOKUP(Tabla17[[#This Row],[EXPEDIENTE 
ADMINISTRATIVO]],Tabla14[[Numero
Trámite]:[Pais
Nac]],4,FALSE)</f>
        <v>INS PERUANO POR MATRIMONIO</v>
      </c>
    </row>
    <row r="334" spans="1:13" x14ac:dyDescent="0.25">
      <c r="A334" s="5">
        <v>333</v>
      </c>
      <c r="B334" s="9" t="s">
        <v>4041</v>
      </c>
      <c r="C334" s="2" t="s">
        <v>1794</v>
      </c>
      <c r="D334" s="4">
        <v>44242</v>
      </c>
      <c r="E334" s="20">
        <f>+YEAR(Tabla17[[#This Row],[FECHA INICIO 
TRÁMITE]])</f>
        <v>2021</v>
      </c>
      <c r="F334" s="4"/>
      <c r="G334" s="1" t="s">
        <v>2316</v>
      </c>
      <c r="H334" s="2" t="s">
        <v>25</v>
      </c>
      <c r="I334" s="7">
        <v>2021491</v>
      </c>
      <c r="J334" s="1" t="s">
        <v>16</v>
      </c>
      <c r="K334" s="2" t="s">
        <v>17</v>
      </c>
      <c r="L334" s="7" t="s">
        <v>3176</v>
      </c>
      <c r="M334" s="2" t="str">
        <f>+VLOOKUP(Tabla17[[#This Row],[EXPEDIENTE 
ADMINISTRATIVO]],Tabla14[[Numero
Trámite]:[Pais
Nac]],4,FALSE)</f>
        <v>INS PERUANO POR MATRIMONIO</v>
      </c>
    </row>
    <row r="335" spans="1:13" x14ac:dyDescent="0.25">
      <c r="A335" s="5">
        <v>334</v>
      </c>
      <c r="B335" s="9" t="s">
        <v>4041</v>
      </c>
      <c r="C335" s="2" t="s">
        <v>1795</v>
      </c>
      <c r="D335" s="4">
        <v>44236</v>
      </c>
      <c r="E335" s="20">
        <f>+YEAR(Tabla17[[#This Row],[FECHA INICIO 
TRÁMITE]])</f>
        <v>2021</v>
      </c>
      <c r="F335" s="4"/>
      <c r="G335" s="1" t="s">
        <v>2317</v>
      </c>
      <c r="H335" s="2" t="s">
        <v>2740</v>
      </c>
      <c r="I335" s="7">
        <v>1426206</v>
      </c>
      <c r="J335" s="1" t="s">
        <v>16</v>
      </c>
      <c r="K335" s="2" t="s">
        <v>17</v>
      </c>
      <c r="L335" s="7" t="s">
        <v>3178</v>
      </c>
      <c r="M335" s="2" t="str">
        <f>+VLOOKUP(Tabla17[[#This Row],[EXPEDIENTE 
ADMINISTRATIVO]],Tabla14[[Numero
Trámite]:[Pais
Nac]],4,FALSE)</f>
        <v>INS PERUANO POR MATRIMONIO</v>
      </c>
    </row>
    <row r="336" spans="1:13" x14ac:dyDescent="0.25">
      <c r="A336" s="5">
        <v>335</v>
      </c>
      <c r="B336" s="9" t="s">
        <v>4041</v>
      </c>
      <c r="C336" s="2" t="s">
        <v>1796</v>
      </c>
      <c r="D336" s="4">
        <v>44270</v>
      </c>
      <c r="E336" s="20">
        <f>+YEAR(Tabla17[[#This Row],[FECHA INICIO 
TRÁMITE]])</f>
        <v>2021</v>
      </c>
      <c r="F336" s="4"/>
      <c r="G336" s="1" t="s">
        <v>2318</v>
      </c>
      <c r="H336" s="2" t="s">
        <v>43</v>
      </c>
      <c r="I336" s="7">
        <v>2000493</v>
      </c>
      <c r="J336" s="1" t="s">
        <v>16</v>
      </c>
      <c r="K336" s="2" t="s">
        <v>17</v>
      </c>
      <c r="L336" s="7" t="s">
        <v>3178</v>
      </c>
      <c r="M336" s="2" t="str">
        <f>+VLOOKUP(Tabla17[[#This Row],[EXPEDIENTE 
ADMINISTRATIVO]],Tabla14[[Numero
Trámite]:[Pais
Nac]],4,FALSE)</f>
        <v>INS PERUANO POR MATRIMONIO</v>
      </c>
    </row>
    <row r="337" spans="1:13" x14ac:dyDescent="0.25">
      <c r="A337" s="5">
        <v>336</v>
      </c>
      <c r="B337" s="9" t="s">
        <v>4041</v>
      </c>
      <c r="C337" s="2" t="s">
        <v>1797</v>
      </c>
      <c r="D337" s="4">
        <v>44236</v>
      </c>
      <c r="E337" s="20">
        <f>+YEAR(Tabla17[[#This Row],[FECHA INICIO 
TRÁMITE]])</f>
        <v>2021</v>
      </c>
      <c r="F337" s="4"/>
      <c r="G337" s="1" t="s">
        <v>2319</v>
      </c>
      <c r="H337" s="2" t="s">
        <v>25</v>
      </c>
      <c r="I337" s="7">
        <v>1804986</v>
      </c>
      <c r="J337" s="1" t="s">
        <v>16</v>
      </c>
      <c r="K337" s="2" t="s">
        <v>17</v>
      </c>
      <c r="L337" s="7" t="s">
        <v>3178</v>
      </c>
      <c r="M337" s="2" t="str">
        <f>+VLOOKUP(Tabla17[[#This Row],[EXPEDIENTE 
ADMINISTRATIVO]],Tabla14[[Numero
Trámite]:[Pais
Nac]],4,FALSE)</f>
        <v>INS PERUANO POR MATRIMONIO</v>
      </c>
    </row>
    <row r="338" spans="1:13" x14ac:dyDescent="0.25">
      <c r="A338" s="5">
        <v>337</v>
      </c>
      <c r="B338" s="9" t="s">
        <v>3965</v>
      </c>
      <c r="C338" s="2" t="s">
        <v>15211</v>
      </c>
      <c r="D338" s="4" t="s">
        <v>3965</v>
      </c>
      <c r="E338" s="20" t="s">
        <v>3965</v>
      </c>
      <c r="F338" s="4"/>
      <c r="G338" s="1" t="s">
        <v>2320</v>
      </c>
      <c r="H338" s="2" t="s">
        <v>25</v>
      </c>
      <c r="I338" s="7">
        <v>1716941</v>
      </c>
      <c r="J338" s="1" t="s">
        <v>16</v>
      </c>
      <c r="K338" s="2" t="s">
        <v>17</v>
      </c>
      <c r="L338" s="7" t="s">
        <v>3178</v>
      </c>
      <c r="M338" s="2" t="e">
        <f>+VLOOKUP(Tabla17[[#This Row],[EXPEDIENTE 
ADMINISTRATIVO]],Tabla14[[Numero
Trámite]:[Pais
Nac]],4,FALSE)</f>
        <v>#N/A</v>
      </c>
    </row>
    <row r="339" spans="1:13" x14ac:dyDescent="0.25">
      <c r="A339" s="5">
        <v>338</v>
      </c>
      <c r="B339" s="9" t="s">
        <v>4041</v>
      </c>
      <c r="C339" s="2" t="s">
        <v>1798</v>
      </c>
      <c r="D339" s="4">
        <v>44288</v>
      </c>
      <c r="E339" s="20">
        <f>+YEAR(Tabla17[[#This Row],[FECHA INICIO 
TRÁMITE]])</f>
        <v>2021</v>
      </c>
      <c r="F339" s="4"/>
      <c r="G339" s="1" t="s">
        <v>2321</v>
      </c>
      <c r="H339" s="2" t="s">
        <v>811</v>
      </c>
      <c r="I339" s="7">
        <v>1696888</v>
      </c>
      <c r="J339" s="1" t="s">
        <v>16</v>
      </c>
      <c r="K339" s="2" t="s">
        <v>17</v>
      </c>
      <c r="L339" s="7" t="s">
        <v>3178</v>
      </c>
      <c r="M339" s="2" t="str">
        <f>+VLOOKUP(Tabla17[[#This Row],[EXPEDIENTE 
ADMINISTRATIVO]],Tabla14[[Numero
Trámite]:[Pais
Nac]],4,FALSE)</f>
        <v>INS PERUANO POR MATRIMONIO</v>
      </c>
    </row>
    <row r="340" spans="1:13" x14ac:dyDescent="0.25">
      <c r="A340" s="5">
        <v>339</v>
      </c>
      <c r="B340" s="9" t="s">
        <v>4041</v>
      </c>
      <c r="C340" s="2" t="s">
        <v>1799</v>
      </c>
      <c r="D340" s="4">
        <v>44236</v>
      </c>
      <c r="E340" s="20">
        <f>+YEAR(Tabla17[[#This Row],[FECHA INICIO 
TRÁMITE]])</f>
        <v>2021</v>
      </c>
      <c r="F340" s="4"/>
      <c r="G340" s="1" t="s">
        <v>2322</v>
      </c>
      <c r="H340" s="2" t="s">
        <v>25</v>
      </c>
      <c r="I340" s="7">
        <v>130641548</v>
      </c>
      <c r="J340" s="1" t="s">
        <v>16</v>
      </c>
      <c r="K340" s="2" t="s">
        <v>17</v>
      </c>
      <c r="L340" s="7" t="s">
        <v>3178</v>
      </c>
      <c r="M340" s="2" t="str">
        <f>+VLOOKUP(Tabla17[[#This Row],[EXPEDIENTE 
ADMINISTRATIVO]],Tabla14[[Numero
Trámite]:[Pais
Nac]],4,FALSE)</f>
        <v>INS PERUANO POR MATRIMONIO</v>
      </c>
    </row>
    <row r="341" spans="1:13" x14ac:dyDescent="0.25">
      <c r="A341" s="5">
        <v>340</v>
      </c>
      <c r="B341" s="9" t="s">
        <v>4041</v>
      </c>
      <c r="C341" s="2" t="s">
        <v>1800</v>
      </c>
      <c r="D341" s="4">
        <v>44239</v>
      </c>
      <c r="E341" s="20">
        <f>+YEAR(Tabla17[[#This Row],[FECHA INICIO 
TRÁMITE]])</f>
        <v>2021</v>
      </c>
      <c r="F341" s="4"/>
      <c r="G341" s="1" t="s">
        <v>2323</v>
      </c>
      <c r="H341" s="2" t="s">
        <v>2741</v>
      </c>
      <c r="I341" s="7">
        <v>1749316</v>
      </c>
      <c r="J341" s="1" t="s">
        <v>16</v>
      </c>
      <c r="K341" s="2" t="s">
        <v>17</v>
      </c>
      <c r="L341" s="7" t="s">
        <v>3178</v>
      </c>
      <c r="M341" s="2" t="str">
        <f>+VLOOKUP(Tabla17[[#This Row],[EXPEDIENTE 
ADMINISTRATIVO]],Tabla14[[Numero
Trámite]:[Pais
Nac]],4,FALSE)</f>
        <v>INS PERUANO POR MATRIMONIO</v>
      </c>
    </row>
    <row r="342" spans="1:13" x14ac:dyDescent="0.25">
      <c r="A342" s="5">
        <v>341</v>
      </c>
      <c r="B342" s="9" t="s">
        <v>4041</v>
      </c>
      <c r="C342" s="2" t="s">
        <v>1801</v>
      </c>
      <c r="D342" s="4">
        <v>44239</v>
      </c>
      <c r="E342" s="20">
        <f>+YEAR(Tabla17[[#This Row],[FECHA INICIO 
TRÁMITE]])</f>
        <v>2021</v>
      </c>
      <c r="F342" s="4"/>
      <c r="G342" s="1" t="s">
        <v>2324</v>
      </c>
      <c r="H342" s="2" t="s">
        <v>202</v>
      </c>
      <c r="I342" s="7">
        <v>1520618</v>
      </c>
      <c r="J342" s="1" t="s">
        <v>16</v>
      </c>
      <c r="K342" s="2" t="s">
        <v>17</v>
      </c>
      <c r="L342" s="7" t="s">
        <v>3178</v>
      </c>
      <c r="M342" s="2" t="str">
        <f>+VLOOKUP(Tabla17[[#This Row],[EXPEDIENTE 
ADMINISTRATIVO]],Tabla14[[Numero
Trámite]:[Pais
Nac]],4,FALSE)</f>
        <v>INS PERUANO POR MATRIMONIO</v>
      </c>
    </row>
    <row r="343" spans="1:13" x14ac:dyDescent="0.25">
      <c r="A343" s="5">
        <v>342</v>
      </c>
      <c r="B343" s="9" t="s">
        <v>4041</v>
      </c>
      <c r="C343" s="2" t="s">
        <v>1802</v>
      </c>
      <c r="D343" s="4">
        <v>44239</v>
      </c>
      <c r="E343" s="20">
        <f>+YEAR(Tabla17[[#This Row],[FECHA INICIO 
TRÁMITE]])</f>
        <v>2021</v>
      </c>
      <c r="F343" s="4"/>
      <c r="G343" s="1" t="s">
        <v>2325</v>
      </c>
      <c r="H343" s="2" t="s">
        <v>77</v>
      </c>
      <c r="I343" s="7" t="s">
        <v>2881</v>
      </c>
      <c r="J343" s="1" t="s">
        <v>16</v>
      </c>
      <c r="K343" s="2" t="s">
        <v>17</v>
      </c>
      <c r="L343" s="7" t="s">
        <v>3178</v>
      </c>
      <c r="M343" s="2" t="str">
        <f>+VLOOKUP(Tabla17[[#This Row],[EXPEDIENTE 
ADMINISTRATIVO]],Tabla14[[Numero
Trámite]:[Pais
Nac]],4,FALSE)</f>
        <v>INS PERUANO POR MATRIMONIO</v>
      </c>
    </row>
    <row r="344" spans="1:13" x14ac:dyDescent="0.25">
      <c r="A344" s="5">
        <v>343</v>
      </c>
      <c r="B344" s="9" t="s">
        <v>4041</v>
      </c>
      <c r="C344" s="2" t="s">
        <v>1803</v>
      </c>
      <c r="D344" s="4">
        <v>44241</v>
      </c>
      <c r="E344" s="20">
        <f>+YEAR(Tabla17[[#This Row],[FECHA INICIO 
TRÁMITE]])</f>
        <v>2021</v>
      </c>
      <c r="F344" s="4"/>
      <c r="G344" s="1" t="s">
        <v>2326</v>
      </c>
      <c r="H344" s="2" t="s">
        <v>25</v>
      </c>
      <c r="I344" s="7" t="s">
        <v>2882</v>
      </c>
      <c r="J344" s="1" t="s">
        <v>16</v>
      </c>
      <c r="K344" s="2" t="s">
        <v>17</v>
      </c>
      <c r="L344" s="7" t="s">
        <v>3178</v>
      </c>
      <c r="M344" s="2" t="str">
        <f>+VLOOKUP(Tabla17[[#This Row],[EXPEDIENTE 
ADMINISTRATIVO]],Tabla14[[Numero
Trámite]:[Pais
Nac]],4,FALSE)</f>
        <v>INS PERUANO POR MATRIMONIO</v>
      </c>
    </row>
    <row r="345" spans="1:13" x14ac:dyDescent="0.25">
      <c r="A345" s="5">
        <v>344</v>
      </c>
      <c r="B345" s="9" t="s">
        <v>4041</v>
      </c>
      <c r="C345" s="2" t="s">
        <v>1804</v>
      </c>
      <c r="D345" s="4">
        <v>44241</v>
      </c>
      <c r="E345" s="20">
        <f>+YEAR(Tabla17[[#This Row],[FECHA INICIO 
TRÁMITE]])</f>
        <v>2021</v>
      </c>
      <c r="F345" s="4"/>
      <c r="G345" s="1" t="s">
        <v>2327</v>
      </c>
      <c r="H345" s="2" t="s">
        <v>2742</v>
      </c>
      <c r="I345" s="7"/>
      <c r="J345" s="1" t="s">
        <v>16</v>
      </c>
      <c r="K345" s="2" t="s">
        <v>17</v>
      </c>
      <c r="L345" s="7" t="s">
        <v>3178</v>
      </c>
      <c r="M345" s="2" t="str">
        <f>+VLOOKUP(Tabla17[[#This Row],[EXPEDIENTE 
ADMINISTRATIVO]],Tabla14[[Numero
Trámite]:[Pais
Nac]],4,FALSE)</f>
        <v>INS PERUANO POR MATRIMONIO</v>
      </c>
    </row>
    <row r="346" spans="1:13" x14ac:dyDescent="0.25">
      <c r="A346" s="5">
        <v>345</v>
      </c>
      <c r="B346" s="9" t="s">
        <v>4041</v>
      </c>
      <c r="C346" s="2" t="s">
        <v>1805</v>
      </c>
      <c r="D346" s="4">
        <v>44241</v>
      </c>
      <c r="E346" s="20">
        <f>+YEAR(Tabla17[[#This Row],[FECHA INICIO 
TRÁMITE]])</f>
        <v>2021</v>
      </c>
      <c r="F346" s="4"/>
      <c r="G346" s="1" t="s">
        <v>2328</v>
      </c>
      <c r="H346" s="2" t="s">
        <v>25</v>
      </c>
      <c r="I346" s="7" t="s">
        <v>2883</v>
      </c>
      <c r="J346" s="1" t="s">
        <v>16</v>
      </c>
      <c r="K346" s="2" t="s">
        <v>17</v>
      </c>
      <c r="L346" s="7" t="s">
        <v>3178</v>
      </c>
      <c r="M346" s="2" t="str">
        <f>+VLOOKUP(Tabla17[[#This Row],[EXPEDIENTE 
ADMINISTRATIVO]],Tabla14[[Numero
Trámite]:[Pais
Nac]],4,FALSE)</f>
        <v>INS PERUANO POR MATRIMONIO</v>
      </c>
    </row>
    <row r="347" spans="1:13" x14ac:dyDescent="0.25">
      <c r="A347" s="5">
        <v>346</v>
      </c>
      <c r="B347" s="9" t="s">
        <v>4041</v>
      </c>
      <c r="C347" s="2" t="s">
        <v>1806</v>
      </c>
      <c r="D347" s="4">
        <v>44241</v>
      </c>
      <c r="E347" s="20">
        <f>+YEAR(Tabla17[[#This Row],[FECHA INICIO 
TRÁMITE]])</f>
        <v>2021</v>
      </c>
      <c r="F347" s="4"/>
      <c r="G347" s="1" t="s">
        <v>2329</v>
      </c>
      <c r="H347" s="2" t="s">
        <v>21</v>
      </c>
      <c r="I347" s="7" t="s">
        <v>2884</v>
      </c>
      <c r="J347" s="1" t="s">
        <v>16</v>
      </c>
      <c r="K347" s="2" t="s">
        <v>17</v>
      </c>
      <c r="L347" s="7" t="s">
        <v>3178</v>
      </c>
      <c r="M347" s="2" t="str">
        <f>+VLOOKUP(Tabla17[[#This Row],[EXPEDIENTE 
ADMINISTRATIVO]],Tabla14[[Numero
Trámite]:[Pais
Nac]],4,FALSE)</f>
        <v>INS PERUANO POR MATRIMONIO</v>
      </c>
    </row>
    <row r="348" spans="1:13" x14ac:dyDescent="0.25">
      <c r="A348" s="5">
        <v>347</v>
      </c>
      <c r="B348" s="9" t="s">
        <v>4041</v>
      </c>
      <c r="C348" s="2" t="s">
        <v>1807</v>
      </c>
      <c r="D348" s="4">
        <v>44241</v>
      </c>
      <c r="E348" s="20">
        <f>+YEAR(Tabla17[[#This Row],[FECHA INICIO 
TRÁMITE]])</f>
        <v>2021</v>
      </c>
      <c r="F348" s="4"/>
      <c r="G348" s="1" t="s">
        <v>2330</v>
      </c>
      <c r="H348" s="2" t="s">
        <v>25</v>
      </c>
      <c r="I348" s="7" t="s">
        <v>2885</v>
      </c>
      <c r="J348" s="1" t="s">
        <v>16</v>
      </c>
      <c r="K348" s="2" t="s">
        <v>17</v>
      </c>
      <c r="L348" s="7" t="s">
        <v>3178</v>
      </c>
      <c r="M348" s="2" t="str">
        <f>+VLOOKUP(Tabla17[[#This Row],[EXPEDIENTE 
ADMINISTRATIVO]],Tabla14[[Numero
Trámite]:[Pais
Nac]],4,FALSE)</f>
        <v>INS PERUANO POR MATRIMONIO</v>
      </c>
    </row>
    <row r="349" spans="1:13" x14ac:dyDescent="0.25">
      <c r="A349" s="5">
        <v>348</v>
      </c>
      <c r="B349" s="9" t="s">
        <v>4041</v>
      </c>
      <c r="C349" s="2" t="s">
        <v>1808</v>
      </c>
      <c r="D349" s="4">
        <v>44288</v>
      </c>
      <c r="E349" s="20">
        <f>+YEAR(Tabla17[[#This Row],[FECHA INICIO 
TRÁMITE]])</f>
        <v>2021</v>
      </c>
      <c r="F349" s="4"/>
      <c r="G349" s="1" t="s">
        <v>2331</v>
      </c>
      <c r="H349" s="2" t="s">
        <v>43</v>
      </c>
      <c r="I349" s="7" t="s">
        <v>2886</v>
      </c>
      <c r="J349" s="1" t="s">
        <v>16</v>
      </c>
      <c r="K349" s="2" t="s">
        <v>17</v>
      </c>
      <c r="L349" s="7" t="s">
        <v>3178</v>
      </c>
      <c r="M349" s="2" t="str">
        <f>+VLOOKUP(Tabla17[[#This Row],[EXPEDIENTE 
ADMINISTRATIVO]],Tabla14[[Numero
Trámite]:[Pais
Nac]],4,FALSE)</f>
        <v>INS PERUANO POR MATRIMONIO</v>
      </c>
    </row>
    <row r="350" spans="1:13" x14ac:dyDescent="0.25">
      <c r="A350" s="5">
        <v>349</v>
      </c>
      <c r="B350" s="9" t="s">
        <v>4041</v>
      </c>
      <c r="C350" s="2" t="s">
        <v>1809</v>
      </c>
      <c r="D350" s="4">
        <v>44265</v>
      </c>
      <c r="E350" s="20">
        <f>+YEAR(Tabla17[[#This Row],[FECHA INICIO 
TRÁMITE]])</f>
        <v>2021</v>
      </c>
      <c r="F350" s="4"/>
      <c r="G350" s="1" t="s">
        <v>2332</v>
      </c>
      <c r="H350" s="2" t="s">
        <v>77</v>
      </c>
      <c r="I350" s="7" t="s">
        <v>2887</v>
      </c>
      <c r="J350" s="1" t="s">
        <v>16</v>
      </c>
      <c r="K350" s="2" t="s">
        <v>17</v>
      </c>
      <c r="L350" s="7" t="s">
        <v>3178</v>
      </c>
      <c r="M350" s="2" t="str">
        <f>+VLOOKUP(Tabla17[[#This Row],[EXPEDIENTE 
ADMINISTRATIVO]],Tabla14[[Numero
Trámite]:[Pais
Nac]],4,FALSE)</f>
        <v>INS PERUANO POR MATRIMONIO</v>
      </c>
    </row>
    <row r="351" spans="1:13" x14ac:dyDescent="0.25">
      <c r="A351" s="5">
        <v>350</v>
      </c>
      <c r="B351" s="9" t="s">
        <v>4041</v>
      </c>
      <c r="C351" s="2" t="s">
        <v>1810</v>
      </c>
      <c r="D351" s="4">
        <v>44288</v>
      </c>
      <c r="E351" s="20">
        <f>+YEAR(Tabla17[[#This Row],[FECHA INICIO 
TRÁMITE]])</f>
        <v>2021</v>
      </c>
      <c r="F351" s="4"/>
      <c r="G351" s="1" t="s">
        <v>2333</v>
      </c>
      <c r="H351" s="2" t="s">
        <v>77</v>
      </c>
      <c r="I351" s="7" t="s">
        <v>2888</v>
      </c>
      <c r="J351" s="1" t="s">
        <v>16</v>
      </c>
      <c r="K351" s="2" t="s">
        <v>17</v>
      </c>
      <c r="L351" s="7" t="s">
        <v>3178</v>
      </c>
      <c r="M351" s="2" t="str">
        <f>+VLOOKUP(Tabla17[[#This Row],[EXPEDIENTE 
ADMINISTRATIVO]],Tabla14[[Numero
Trámite]:[Pais
Nac]],4,FALSE)</f>
        <v>INS PERUANO POR MATRIMONIO</v>
      </c>
    </row>
    <row r="352" spans="1:13" x14ac:dyDescent="0.25">
      <c r="A352" s="5">
        <v>351</v>
      </c>
      <c r="B352" s="9" t="s">
        <v>4041</v>
      </c>
      <c r="C352" s="2" t="s">
        <v>1811</v>
      </c>
      <c r="D352" s="4">
        <v>44288</v>
      </c>
      <c r="E352" s="20">
        <f>+YEAR(Tabla17[[#This Row],[FECHA INICIO 
TRÁMITE]])</f>
        <v>2021</v>
      </c>
      <c r="F352" s="4"/>
      <c r="G352" s="1" t="s">
        <v>2334</v>
      </c>
      <c r="H352" s="2" t="s">
        <v>14</v>
      </c>
      <c r="I352" s="7" t="s">
        <v>2889</v>
      </c>
      <c r="J352" s="1" t="s">
        <v>16</v>
      </c>
      <c r="K352" s="2" t="s">
        <v>17</v>
      </c>
      <c r="L352" s="7" t="s">
        <v>3178</v>
      </c>
      <c r="M352" s="2" t="str">
        <f>+VLOOKUP(Tabla17[[#This Row],[EXPEDIENTE 
ADMINISTRATIVO]],Tabla14[[Numero
Trámite]:[Pais
Nac]],4,FALSE)</f>
        <v>INS PERUANO POR MATRIMONIO</v>
      </c>
    </row>
    <row r="353" spans="1:13" x14ac:dyDescent="0.25">
      <c r="A353" s="5">
        <v>352</v>
      </c>
      <c r="B353" s="9" t="s">
        <v>4083</v>
      </c>
      <c r="C353" s="2" t="s">
        <v>1812</v>
      </c>
      <c r="D353" s="4">
        <v>44225</v>
      </c>
      <c r="E353" s="20">
        <f>+YEAR(Tabla17[[#This Row],[FECHA INICIO 
TRÁMITE]])</f>
        <v>2021</v>
      </c>
      <c r="F353" s="4"/>
      <c r="G353" s="1" t="s">
        <v>2335</v>
      </c>
      <c r="H353" s="2" t="s">
        <v>25</v>
      </c>
      <c r="I353" s="7" t="s">
        <v>2890</v>
      </c>
      <c r="J353" s="1" t="s">
        <v>16</v>
      </c>
      <c r="K353" s="2" t="s">
        <v>17</v>
      </c>
      <c r="L353" s="7" t="s">
        <v>3178</v>
      </c>
      <c r="M353" s="2" t="str">
        <f>+VLOOKUP(Tabla17[[#This Row],[EXPEDIENTE 
ADMINISTRATIVO]],Tabla14[[Numero
Trámite]:[Pais
Nac]],4,FALSE)</f>
        <v>INS PERUANO POR MATRIMONIO</v>
      </c>
    </row>
    <row r="354" spans="1:13" x14ac:dyDescent="0.25">
      <c r="A354" s="5">
        <v>353</v>
      </c>
      <c r="B354" s="9" t="s">
        <v>4041</v>
      </c>
      <c r="C354" s="2" t="s">
        <v>1813</v>
      </c>
      <c r="D354" s="4">
        <v>44241</v>
      </c>
      <c r="E354" s="20">
        <f>+YEAR(Tabla17[[#This Row],[FECHA INICIO 
TRÁMITE]])</f>
        <v>2021</v>
      </c>
      <c r="F354" s="4"/>
      <c r="G354" s="1" t="s">
        <v>2336</v>
      </c>
      <c r="H354" s="2" t="s">
        <v>25</v>
      </c>
      <c r="I354" s="7" t="s">
        <v>2891</v>
      </c>
      <c r="J354" s="1" t="s">
        <v>16</v>
      </c>
      <c r="K354" s="2" t="s">
        <v>17</v>
      </c>
      <c r="L354" s="7" t="s">
        <v>3178</v>
      </c>
      <c r="M354" s="2" t="str">
        <f>+VLOOKUP(Tabla17[[#This Row],[EXPEDIENTE 
ADMINISTRATIVO]],Tabla14[[Numero
Trámite]:[Pais
Nac]],4,FALSE)</f>
        <v>INS PERUANO POR MATRIMONIO</v>
      </c>
    </row>
    <row r="355" spans="1:13" x14ac:dyDescent="0.25">
      <c r="A355" s="5">
        <v>354</v>
      </c>
      <c r="B355" s="9" t="s">
        <v>4041</v>
      </c>
      <c r="C355" s="2" t="s">
        <v>1814</v>
      </c>
      <c r="D355" s="4">
        <v>44265</v>
      </c>
      <c r="E355" s="20">
        <f>+YEAR(Tabla17[[#This Row],[FECHA INICIO 
TRÁMITE]])</f>
        <v>2021</v>
      </c>
      <c r="F355" s="4"/>
      <c r="G355" s="1" t="s">
        <v>2337</v>
      </c>
      <c r="H355" s="2" t="s">
        <v>84</v>
      </c>
      <c r="I355" s="7" t="s">
        <v>2892</v>
      </c>
      <c r="J355" s="1" t="s">
        <v>16</v>
      </c>
      <c r="K355" s="2" t="s">
        <v>17</v>
      </c>
      <c r="L355" s="7" t="s">
        <v>3178</v>
      </c>
      <c r="M355" s="2" t="str">
        <f>+VLOOKUP(Tabla17[[#This Row],[EXPEDIENTE 
ADMINISTRATIVO]],Tabla14[[Numero
Trámite]:[Pais
Nac]],4,FALSE)</f>
        <v>INS PERUANO POR MATRIMONIO</v>
      </c>
    </row>
    <row r="356" spans="1:13" x14ac:dyDescent="0.25">
      <c r="A356" s="5">
        <v>355</v>
      </c>
      <c r="B356" s="9" t="s">
        <v>4041</v>
      </c>
      <c r="C356" s="2" t="s">
        <v>1815</v>
      </c>
      <c r="D356" s="4">
        <v>44241</v>
      </c>
      <c r="E356" s="20">
        <f>+YEAR(Tabla17[[#This Row],[FECHA INICIO 
TRÁMITE]])</f>
        <v>2021</v>
      </c>
      <c r="F356" s="4"/>
      <c r="G356" s="1" t="s">
        <v>2338</v>
      </c>
      <c r="H356" s="2" t="s">
        <v>25</v>
      </c>
      <c r="I356" s="7" t="s">
        <v>2893</v>
      </c>
      <c r="J356" s="1" t="s">
        <v>16</v>
      </c>
      <c r="K356" s="2" t="s">
        <v>17</v>
      </c>
      <c r="L356" s="7" t="s">
        <v>3178</v>
      </c>
      <c r="M356" s="2" t="str">
        <f>+VLOOKUP(Tabla17[[#This Row],[EXPEDIENTE 
ADMINISTRATIVO]],Tabla14[[Numero
Trámite]:[Pais
Nac]],4,FALSE)</f>
        <v>INS PERUANO POR MATRIMONIO</v>
      </c>
    </row>
    <row r="357" spans="1:13" x14ac:dyDescent="0.25">
      <c r="A357" s="5">
        <v>356</v>
      </c>
      <c r="B357" s="9" t="s">
        <v>4041</v>
      </c>
      <c r="C357" s="2" t="s">
        <v>1816</v>
      </c>
      <c r="D357" s="4">
        <v>44250</v>
      </c>
      <c r="E357" s="20">
        <f>+YEAR(Tabla17[[#This Row],[FECHA INICIO 
TRÁMITE]])</f>
        <v>2021</v>
      </c>
      <c r="F357" s="4"/>
      <c r="G357" s="1" t="s">
        <v>2339</v>
      </c>
      <c r="H357" s="2" t="s">
        <v>25</v>
      </c>
      <c r="I357" s="7" t="s">
        <v>2894</v>
      </c>
      <c r="J357" s="1" t="s">
        <v>16</v>
      </c>
      <c r="K357" s="2" t="s">
        <v>17</v>
      </c>
      <c r="L357" s="7" t="s">
        <v>3178</v>
      </c>
      <c r="M357" s="2" t="str">
        <f>+VLOOKUP(Tabla17[[#This Row],[EXPEDIENTE 
ADMINISTRATIVO]],Tabla14[[Numero
Trámite]:[Pais
Nac]],4,FALSE)</f>
        <v>INS PERUANO POR MATRIMONIO</v>
      </c>
    </row>
    <row r="358" spans="1:13" x14ac:dyDescent="0.25">
      <c r="A358" s="5">
        <v>357</v>
      </c>
      <c r="B358" s="9" t="s">
        <v>4041</v>
      </c>
      <c r="C358" s="2" t="s">
        <v>1818</v>
      </c>
      <c r="D358" s="4">
        <v>44167</v>
      </c>
      <c r="E358" s="20">
        <f>+YEAR(Tabla17[[#This Row],[FECHA INICIO 
TRÁMITE]])</f>
        <v>2020</v>
      </c>
      <c r="F358" s="4"/>
      <c r="G358" s="1" t="s">
        <v>2341</v>
      </c>
      <c r="H358" s="2"/>
      <c r="I358" s="7"/>
      <c r="J358" s="1" t="s">
        <v>16</v>
      </c>
      <c r="K358" s="2" t="s">
        <v>17</v>
      </c>
      <c r="L358" s="7"/>
      <c r="M358" s="2" t="str">
        <f>+VLOOKUP(Tabla17[[#This Row],[EXPEDIENTE 
ADMINISTRATIVO]],Tabla14[[Numero
Trámite]:[Pais
Nac]],4,FALSE)</f>
        <v>INS PERUANO POR MATRIMONIO</v>
      </c>
    </row>
    <row r="359" spans="1:13" x14ac:dyDescent="0.25">
      <c r="A359" s="5">
        <v>358</v>
      </c>
      <c r="B359" s="9" t="s">
        <v>4150</v>
      </c>
      <c r="C359" s="2" t="s">
        <v>1819</v>
      </c>
      <c r="D359" s="4">
        <f>+VLOOKUP(Tabla17[[#This Row],[EXPEDIENTE 
ADMINISTRATIVO]],Tabla14[[Numero
Trámite]:[Fecha
Trámite]], 2,FALSE)</f>
        <v>43888.549494131941</v>
      </c>
      <c r="E359" s="20">
        <f>+YEAR(Tabla17[[#This Row],[FECHA INICIO 
TRÁMITE]])</f>
        <v>2020</v>
      </c>
      <c r="F359" s="4"/>
      <c r="G359" s="1" t="s">
        <v>2342</v>
      </c>
      <c r="H359" s="2" t="s">
        <v>21</v>
      </c>
      <c r="I359" s="7" t="s">
        <v>2896</v>
      </c>
      <c r="J359" s="1" t="s">
        <v>16</v>
      </c>
      <c r="K359" s="2" t="s">
        <v>17</v>
      </c>
      <c r="L359" s="7" t="s">
        <v>3178</v>
      </c>
      <c r="M359" s="2" t="str">
        <f>+VLOOKUP(Tabla17[[#This Row],[EXPEDIENTE 
ADMINISTRATIVO]],Tabla14[[Numero
Trámite]:[Pais
Nac]],4,FALSE)</f>
        <v>INS PERUANO POR MATRIMONIO</v>
      </c>
    </row>
    <row r="360" spans="1:13" x14ac:dyDescent="0.25">
      <c r="A360" s="5">
        <v>359</v>
      </c>
      <c r="B360" s="9" t="s">
        <v>4150</v>
      </c>
      <c r="C360" s="2" t="s">
        <v>1820</v>
      </c>
      <c r="D360" s="4">
        <f>+VLOOKUP(Tabla17[[#This Row],[EXPEDIENTE 
ADMINISTRATIVO]],Tabla14[[Numero
Trámite]:[Fecha
Trámite]], 2,FALSE)</f>
        <v>43889.719621331016</v>
      </c>
      <c r="E360" s="20">
        <f>+YEAR(Tabla17[[#This Row],[FECHA INICIO 
TRÁMITE]])</f>
        <v>2020</v>
      </c>
      <c r="F360" s="4"/>
      <c r="G360" s="1" t="s">
        <v>2343</v>
      </c>
      <c r="H360" s="2" t="s">
        <v>192</v>
      </c>
      <c r="I360" s="7" t="s">
        <v>2897</v>
      </c>
      <c r="J360" s="1" t="s">
        <v>16</v>
      </c>
      <c r="K360" s="2" t="s">
        <v>17</v>
      </c>
      <c r="L360" s="7" t="s">
        <v>3178</v>
      </c>
      <c r="M360" s="2" t="str">
        <f>+VLOOKUP(Tabla17[[#This Row],[EXPEDIENTE 
ADMINISTRATIVO]],Tabla14[[Numero
Trámite]:[Pais
Nac]],4,FALSE)</f>
        <v>INS PERUANO POR MATRIMONIO</v>
      </c>
    </row>
    <row r="361" spans="1:13" x14ac:dyDescent="0.25">
      <c r="A361" s="5">
        <v>360</v>
      </c>
      <c r="B361" s="9" t="s">
        <v>4041</v>
      </c>
      <c r="C361" s="2" t="s">
        <v>1572</v>
      </c>
      <c r="D361" s="4">
        <v>43885</v>
      </c>
      <c r="E361" s="20">
        <f>+YEAR(Tabla17[[#This Row],[FECHA INICIO 
TRÁMITE]])</f>
        <v>2020</v>
      </c>
      <c r="F361" s="4"/>
      <c r="G361" s="1" t="s">
        <v>2344</v>
      </c>
      <c r="H361" s="2" t="s">
        <v>258</v>
      </c>
      <c r="I361" s="7" t="s">
        <v>1574</v>
      </c>
      <c r="J361" s="1" t="s">
        <v>16</v>
      </c>
      <c r="K361" s="2" t="s">
        <v>17</v>
      </c>
      <c r="L361" s="7" t="s">
        <v>3171</v>
      </c>
      <c r="M361" s="2" t="str">
        <f>+VLOOKUP(Tabla17[[#This Row],[EXPEDIENTE 
ADMINISTRATIVO]],Tabla14[[Numero
Trámite]:[Pais
Nac]],4,FALSE)</f>
        <v>INS PERUANO POR MATRIMONIO</v>
      </c>
    </row>
    <row r="362" spans="1:13" x14ac:dyDescent="0.25">
      <c r="A362" s="5">
        <v>361</v>
      </c>
      <c r="B362" s="9" t="s">
        <v>4041</v>
      </c>
      <c r="C362" s="2" t="s">
        <v>1822</v>
      </c>
      <c r="D362" s="4">
        <v>43579</v>
      </c>
      <c r="E362" s="20">
        <f>+YEAR(Tabla17[[#This Row],[FECHA INICIO 
TRÁMITE]])</f>
        <v>2019</v>
      </c>
      <c r="F362" s="4"/>
      <c r="G362" s="1" t="s">
        <v>2347</v>
      </c>
      <c r="H362" s="2" t="s">
        <v>7</v>
      </c>
      <c r="I362" s="7" t="s">
        <v>2899</v>
      </c>
      <c r="J362" s="1" t="s">
        <v>16</v>
      </c>
      <c r="K362" s="2" t="s">
        <v>17</v>
      </c>
      <c r="L362" s="7" t="s">
        <v>3171</v>
      </c>
      <c r="M362" s="2" t="str">
        <f>+VLOOKUP(Tabla17[[#This Row],[EXPEDIENTE 
ADMINISTRATIVO]],Tabla14[[Numero
Trámite]:[Pais
Nac]],4,FALSE)</f>
        <v>INS PERUANO POR MATRIMONIO</v>
      </c>
    </row>
    <row r="363" spans="1:13" x14ac:dyDescent="0.25">
      <c r="A363" s="5">
        <v>362</v>
      </c>
      <c r="B363" s="9" t="s">
        <v>4041</v>
      </c>
      <c r="C363" s="2" t="s">
        <v>1823</v>
      </c>
      <c r="D363" s="4">
        <v>43749</v>
      </c>
      <c r="E363" s="20">
        <f>+YEAR(Tabla17[[#This Row],[FECHA INICIO 
TRÁMITE]])</f>
        <v>2019</v>
      </c>
      <c r="F363" s="4"/>
      <c r="G363" s="1" t="s">
        <v>2348</v>
      </c>
      <c r="H363" s="2" t="s">
        <v>25</v>
      </c>
      <c r="I363" s="7" t="s">
        <v>2900</v>
      </c>
      <c r="J363" s="1" t="s">
        <v>16</v>
      </c>
      <c r="K363" s="2" t="s">
        <v>17</v>
      </c>
      <c r="L363" s="7" t="s">
        <v>3171</v>
      </c>
      <c r="M363" s="2" t="str">
        <f>+VLOOKUP(Tabla17[[#This Row],[EXPEDIENTE 
ADMINISTRATIVO]],Tabla14[[Numero
Trámite]:[Pais
Nac]],4,FALSE)</f>
        <v>INS PERUANO POR MATRIMONIO</v>
      </c>
    </row>
    <row r="364" spans="1:13" x14ac:dyDescent="0.25">
      <c r="A364" s="5">
        <v>363</v>
      </c>
      <c r="B364" s="9" t="s">
        <v>4041</v>
      </c>
      <c r="C364" s="2" t="s">
        <v>1824</v>
      </c>
      <c r="D364" s="4">
        <v>43847</v>
      </c>
      <c r="E364" s="20">
        <f>+YEAR(Tabla17[[#This Row],[FECHA INICIO 
TRÁMITE]])</f>
        <v>2020</v>
      </c>
      <c r="F364" s="4"/>
      <c r="G364" s="1" t="s">
        <v>2349</v>
      </c>
      <c r="H364" s="2" t="s">
        <v>25</v>
      </c>
      <c r="I364" s="7" t="s">
        <v>2901</v>
      </c>
      <c r="J364" s="1" t="s">
        <v>16</v>
      </c>
      <c r="K364" s="2" t="s">
        <v>17</v>
      </c>
      <c r="L364" s="7" t="s">
        <v>3171</v>
      </c>
      <c r="M364" s="2" t="str">
        <f>+VLOOKUP(Tabla17[[#This Row],[EXPEDIENTE 
ADMINISTRATIVO]],Tabla14[[Numero
Trámite]:[Pais
Nac]],4,FALSE)</f>
        <v>INS PERUANO POR MATRIMONIO</v>
      </c>
    </row>
    <row r="365" spans="1:13" x14ac:dyDescent="0.25">
      <c r="A365" s="5">
        <v>364</v>
      </c>
      <c r="B365" s="9" t="s">
        <v>4041</v>
      </c>
      <c r="C365" s="2" t="s">
        <v>1825</v>
      </c>
      <c r="D365" s="4">
        <v>43843</v>
      </c>
      <c r="E365" s="20">
        <f>+YEAR(Tabla17[[#This Row],[FECHA INICIO 
TRÁMITE]])</f>
        <v>2020</v>
      </c>
      <c r="F365" s="4"/>
      <c r="G365" s="1" t="s">
        <v>2350</v>
      </c>
      <c r="H365" s="2" t="s">
        <v>25</v>
      </c>
      <c r="I365" s="7" t="s">
        <v>2902</v>
      </c>
      <c r="J365" s="1" t="s">
        <v>16</v>
      </c>
      <c r="K365" s="2" t="s">
        <v>17</v>
      </c>
      <c r="L365" s="7" t="s">
        <v>3171</v>
      </c>
      <c r="M365" s="2" t="str">
        <f>+VLOOKUP(Tabla17[[#This Row],[EXPEDIENTE 
ADMINISTRATIVO]],Tabla14[[Numero
Trámite]:[Pais
Nac]],4,FALSE)</f>
        <v>INS PERUANO POR MATRIMONIO</v>
      </c>
    </row>
    <row r="366" spans="1:13" x14ac:dyDescent="0.25">
      <c r="A366" s="5">
        <v>365</v>
      </c>
      <c r="B366" s="9" t="s">
        <v>4041</v>
      </c>
      <c r="C366" s="2" t="s">
        <v>1107</v>
      </c>
      <c r="D366" s="4">
        <v>43878</v>
      </c>
      <c r="E366" s="20">
        <f>+YEAR(Tabla17[[#This Row],[FECHA INICIO 
TRÁMITE]])</f>
        <v>2020</v>
      </c>
      <c r="F366" s="4"/>
      <c r="G366" s="1" t="s">
        <v>2352</v>
      </c>
      <c r="H366" s="2" t="s">
        <v>25</v>
      </c>
      <c r="I366" s="7" t="s">
        <v>1109</v>
      </c>
      <c r="J366" s="1" t="s">
        <v>16</v>
      </c>
      <c r="K366" s="2" t="s">
        <v>17</v>
      </c>
      <c r="L366" s="7" t="s">
        <v>3171</v>
      </c>
      <c r="M366" s="2" t="str">
        <f>+VLOOKUP(Tabla17[[#This Row],[EXPEDIENTE 
ADMINISTRATIVO]],Tabla14[[Numero
Trámite]:[Pais
Nac]],4,FALSE)</f>
        <v>INS PERUANO POR MATRIMONIO</v>
      </c>
    </row>
    <row r="367" spans="1:13" x14ac:dyDescent="0.25">
      <c r="A367" s="5">
        <v>366</v>
      </c>
      <c r="B367" s="9" t="s">
        <v>4041</v>
      </c>
      <c r="C367" s="2" t="s">
        <v>1139</v>
      </c>
      <c r="D367" s="4">
        <v>43840</v>
      </c>
      <c r="E367" s="20">
        <f>+YEAR(Tabla17[[#This Row],[FECHA INICIO 
TRÁMITE]])</f>
        <v>2020</v>
      </c>
      <c r="F367" s="4"/>
      <c r="G367" s="1" t="s">
        <v>2353</v>
      </c>
      <c r="H367" s="2" t="s">
        <v>25</v>
      </c>
      <c r="I367" s="7" t="s">
        <v>1141</v>
      </c>
      <c r="J367" s="1" t="s">
        <v>16</v>
      </c>
      <c r="K367" s="2" t="s">
        <v>17</v>
      </c>
      <c r="L367" s="7" t="s">
        <v>3171</v>
      </c>
      <c r="M367" s="2" t="str">
        <f>+VLOOKUP(Tabla17[[#This Row],[EXPEDIENTE 
ADMINISTRATIVO]],Tabla14[[Numero
Trámite]:[Pais
Nac]],4,FALSE)</f>
        <v>INS PERUANO POR MATRIMONIO</v>
      </c>
    </row>
    <row r="368" spans="1:13" x14ac:dyDescent="0.25">
      <c r="A368" s="5">
        <v>367</v>
      </c>
      <c r="B368" s="9" t="s">
        <v>4041</v>
      </c>
      <c r="C368" s="2" t="s">
        <v>1827</v>
      </c>
      <c r="D368" s="4">
        <v>43895</v>
      </c>
      <c r="E368" s="20">
        <f>+YEAR(Tabla17[[#This Row],[FECHA INICIO 
TRÁMITE]])</f>
        <v>2020</v>
      </c>
      <c r="F368" s="4"/>
      <c r="G368" s="1" t="s">
        <v>2354</v>
      </c>
      <c r="H368" s="2" t="s">
        <v>7</v>
      </c>
      <c r="I368" s="7" t="s">
        <v>2904</v>
      </c>
      <c r="J368" s="1" t="s">
        <v>16</v>
      </c>
      <c r="K368" s="2" t="s">
        <v>17</v>
      </c>
      <c r="L368" s="7" t="s">
        <v>3171</v>
      </c>
      <c r="M368" s="2" t="str">
        <f>+VLOOKUP(Tabla17[[#This Row],[EXPEDIENTE 
ADMINISTRATIVO]],Tabla14[[Numero
Trámite]:[Pais
Nac]],4,FALSE)</f>
        <v>INS PERUANO POR MATRIMONIO</v>
      </c>
    </row>
    <row r="369" spans="1:13" x14ac:dyDescent="0.25">
      <c r="A369" s="5">
        <v>368</v>
      </c>
      <c r="B369" s="9" t="s">
        <v>4041</v>
      </c>
      <c r="C369" s="2" t="s">
        <v>1828</v>
      </c>
      <c r="D369" s="4">
        <v>43887</v>
      </c>
      <c r="E369" s="20">
        <f>+YEAR(Tabla17[[#This Row],[FECHA INICIO 
TRÁMITE]])</f>
        <v>2020</v>
      </c>
      <c r="F369" s="4"/>
      <c r="G369" s="1" t="s">
        <v>2355</v>
      </c>
      <c r="H369" s="2" t="s">
        <v>202</v>
      </c>
      <c r="I369" s="7" t="s">
        <v>2905</v>
      </c>
      <c r="J369" s="1" t="s">
        <v>16</v>
      </c>
      <c r="K369" s="2" t="s">
        <v>17</v>
      </c>
      <c r="L369" s="7" t="s">
        <v>3178</v>
      </c>
      <c r="M369" s="2" t="str">
        <f>+VLOOKUP(Tabla17[[#This Row],[EXPEDIENTE 
ADMINISTRATIVO]],Tabla14[[Numero
Trámite]:[Pais
Nac]],4,FALSE)</f>
        <v>INS PERUANO POR MATRIMONIO</v>
      </c>
    </row>
    <row r="370" spans="1:13" x14ac:dyDescent="0.25">
      <c r="A370" s="5">
        <v>369</v>
      </c>
      <c r="B370" s="9" t="s">
        <v>4041</v>
      </c>
      <c r="C370" s="2" t="s">
        <v>1830</v>
      </c>
      <c r="D370" s="4">
        <v>43881</v>
      </c>
      <c r="E370" s="20">
        <f>+YEAR(Tabla17[[#This Row],[FECHA INICIO 
TRÁMITE]])</f>
        <v>2020</v>
      </c>
      <c r="F370" s="4"/>
      <c r="G370" s="1" t="s">
        <v>2357</v>
      </c>
      <c r="H370" s="2" t="s">
        <v>25</v>
      </c>
      <c r="I370" s="7" t="s">
        <v>2907</v>
      </c>
      <c r="J370" s="1" t="s">
        <v>16</v>
      </c>
      <c r="K370" s="2" t="s">
        <v>17</v>
      </c>
      <c r="L370" s="7" t="s">
        <v>3174</v>
      </c>
      <c r="M370" s="2" t="str">
        <f>+VLOOKUP(Tabla17[[#This Row],[EXPEDIENTE 
ADMINISTRATIVO]],Tabla14[[Numero
Trámite]:[Pais
Nac]],4,FALSE)</f>
        <v>INS PERUANO POR MATRIMONIO</v>
      </c>
    </row>
    <row r="371" spans="1:13" x14ac:dyDescent="0.25">
      <c r="A371" s="5">
        <v>370</v>
      </c>
      <c r="B371" s="9" t="s">
        <v>4041</v>
      </c>
      <c r="C371" s="2" t="s">
        <v>1575</v>
      </c>
      <c r="D371" s="4">
        <v>43886</v>
      </c>
      <c r="E371" s="20">
        <f>+YEAR(Tabla17[[#This Row],[FECHA INICIO 
TRÁMITE]])</f>
        <v>2020</v>
      </c>
      <c r="F371" s="4"/>
      <c r="G371" s="1" t="s">
        <v>2358</v>
      </c>
      <c r="H371" s="2" t="s">
        <v>137</v>
      </c>
      <c r="I371" s="7" t="s">
        <v>1577</v>
      </c>
      <c r="J371" s="1" t="s">
        <v>16</v>
      </c>
      <c r="K371" s="2" t="s">
        <v>17</v>
      </c>
      <c r="L371" s="7" t="s">
        <v>3178</v>
      </c>
      <c r="M371" s="2" t="str">
        <f>+VLOOKUP(Tabla17[[#This Row],[EXPEDIENTE 
ADMINISTRATIVO]],Tabla14[[Numero
Trámite]:[Pais
Nac]],4,FALSE)</f>
        <v>INS PERUANO POR MATRIMONIO</v>
      </c>
    </row>
    <row r="372" spans="1:13" x14ac:dyDescent="0.25">
      <c r="A372" s="5">
        <v>371</v>
      </c>
      <c r="B372" s="9" t="s">
        <v>4041</v>
      </c>
      <c r="C372" s="2" t="s">
        <v>1833</v>
      </c>
      <c r="D372" s="4">
        <v>43837</v>
      </c>
      <c r="E372" s="20">
        <f>+YEAR(Tabla17[[#This Row],[FECHA INICIO 
TRÁMITE]])</f>
        <v>2020</v>
      </c>
      <c r="F372" s="4"/>
      <c r="G372" s="1" t="s">
        <v>2361</v>
      </c>
      <c r="H372" s="2" t="s">
        <v>77</v>
      </c>
      <c r="I372" s="7" t="s">
        <v>2910</v>
      </c>
      <c r="J372" s="1" t="s">
        <v>16</v>
      </c>
      <c r="K372" s="2" t="s">
        <v>17</v>
      </c>
      <c r="L372" s="7" t="s">
        <v>3174</v>
      </c>
      <c r="M372" s="2" t="str">
        <f>+VLOOKUP(Tabla17[[#This Row],[EXPEDIENTE 
ADMINISTRATIVO]],Tabla14[[Numero
Trámite]:[Pais
Nac]],4,FALSE)</f>
        <v>INS PERUANO POR MATRIMONIO</v>
      </c>
    </row>
    <row r="373" spans="1:13" x14ac:dyDescent="0.25">
      <c r="A373" s="5">
        <v>372</v>
      </c>
      <c r="B373" s="9" t="s">
        <v>4041</v>
      </c>
      <c r="C373" s="2" t="s">
        <v>1834</v>
      </c>
      <c r="D373" s="4">
        <v>43796</v>
      </c>
      <c r="E373" s="20">
        <f>+YEAR(Tabla17[[#This Row],[FECHA INICIO 
TRÁMITE]])</f>
        <v>2019</v>
      </c>
      <c r="F373" s="4"/>
      <c r="G373" s="1" t="s">
        <v>2362</v>
      </c>
      <c r="H373" s="2" t="s">
        <v>25</v>
      </c>
      <c r="I373" s="7" t="s">
        <v>2911</v>
      </c>
      <c r="J373" s="1" t="s">
        <v>16</v>
      </c>
      <c r="K373" s="2" t="s">
        <v>17</v>
      </c>
      <c r="L373" s="7" t="s">
        <v>3171</v>
      </c>
      <c r="M373" s="2" t="str">
        <f>+VLOOKUP(Tabla17[[#This Row],[EXPEDIENTE 
ADMINISTRATIVO]],Tabla14[[Numero
Trámite]:[Pais
Nac]],4,FALSE)</f>
        <v>INS PERUANO POR MATRIMONIO</v>
      </c>
    </row>
    <row r="374" spans="1:13" x14ac:dyDescent="0.25">
      <c r="A374" s="5">
        <v>373</v>
      </c>
      <c r="B374" s="9" t="s">
        <v>4041</v>
      </c>
      <c r="C374" s="2" t="s">
        <v>1578</v>
      </c>
      <c r="D374" s="4">
        <v>43711</v>
      </c>
      <c r="E374" s="20">
        <f>+YEAR(Tabla17[[#This Row],[FECHA INICIO 
TRÁMITE]])</f>
        <v>2019</v>
      </c>
      <c r="F374" s="4"/>
      <c r="G374" s="1" t="s">
        <v>2363</v>
      </c>
      <c r="H374" s="2" t="s">
        <v>77</v>
      </c>
      <c r="I374" s="7" t="s">
        <v>1580</v>
      </c>
      <c r="J374" s="1" t="s">
        <v>16</v>
      </c>
      <c r="K374" s="2" t="s">
        <v>17</v>
      </c>
      <c r="L374" s="7" t="s">
        <v>3171</v>
      </c>
      <c r="M374" s="2" t="str">
        <f>+VLOOKUP(Tabla17[[#This Row],[EXPEDIENTE 
ADMINISTRATIVO]],Tabla14[[Numero
Trámite]:[Pais
Nac]],4,FALSE)</f>
        <v>INS PERUANO POR MATRIMONIO</v>
      </c>
    </row>
    <row r="375" spans="1:13" x14ac:dyDescent="0.25">
      <c r="A375" s="5">
        <v>374</v>
      </c>
      <c r="B375" s="9" t="s">
        <v>4041</v>
      </c>
      <c r="C375" s="2" t="s">
        <v>1835</v>
      </c>
      <c r="D375" s="4">
        <v>43728</v>
      </c>
      <c r="E375" s="20">
        <f>+YEAR(Tabla17[[#This Row],[FECHA INICIO 
TRÁMITE]])</f>
        <v>2019</v>
      </c>
      <c r="F375" s="4"/>
      <c r="G375" s="1" t="s">
        <v>2364</v>
      </c>
      <c r="H375" s="2" t="s">
        <v>328</v>
      </c>
      <c r="I375" s="7" t="s">
        <v>2912</v>
      </c>
      <c r="J375" s="1" t="s">
        <v>16</v>
      </c>
      <c r="K375" s="2" t="s">
        <v>17</v>
      </c>
      <c r="L375" s="7" t="s">
        <v>3174</v>
      </c>
      <c r="M375" s="2" t="str">
        <f>+VLOOKUP(Tabla17[[#This Row],[EXPEDIENTE 
ADMINISTRATIVO]],Tabla14[[Numero
Trámite]:[Pais
Nac]],4,FALSE)</f>
        <v>INS PERUANO POR MATRIMONIO</v>
      </c>
    </row>
    <row r="376" spans="1:13" x14ac:dyDescent="0.25">
      <c r="A376" s="5">
        <v>375</v>
      </c>
      <c r="B376" s="9" t="s">
        <v>4041</v>
      </c>
      <c r="C376" s="2" t="s">
        <v>1836</v>
      </c>
      <c r="D376" s="4">
        <v>43648</v>
      </c>
      <c r="E376" s="20">
        <f>+YEAR(Tabla17[[#This Row],[FECHA INICIO 
TRÁMITE]])</f>
        <v>2019</v>
      </c>
      <c r="F376" s="4"/>
      <c r="G376" s="1" t="s">
        <v>2365</v>
      </c>
      <c r="H376" s="2" t="s">
        <v>328</v>
      </c>
      <c r="I376" s="7" t="s">
        <v>2913</v>
      </c>
      <c r="J376" s="1" t="s">
        <v>16</v>
      </c>
      <c r="K376" s="2" t="s">
        <v>17</v>
      </c>
      <c r="L376" s="7" t="s">
        <v>3171</v>
      </c>
      <c r="M376" s="2" t="str">
        <f>+VLOOKUP(Tabla17[[#This Row],[EXPEDIENTE 
ADMINISTRATIVO]],Tabla14[[Numero
Trámite]:[Pais
Nac]],4,FALSE)</f>
        <v>INS PERUANO POR MATRIMONIO</v>
      </c>
    </row>
    <row r="377" spans="1:13" x14ac:dyDescent="0.25">
      <c r="A377" s="5">
        <v>376</v>
      </c>
      <c r="B377" s="9" t="s">
        <v>4041</v>
      </c>
      <c r="C377" s="2" t="s">
        <v>1136</v>
      </c>
      <c r="D377" s="4">
        <v>43853</v>
      </c>
      <c r="E377" s="20">
        <f>+YEAR(Tabla17[[#This Row],[FECHA INICIO 
TRÁMITE]])</f>
        <v>2020</v>
      </c>
      <c r="F377" s="4"/>
      <c r="G377" s="1" t="s">
        <v>2366</v>
      </c>
      <c r="H377" s="2" t="s">
        <v>7</v>
      </c>
      <c r="I377" s="7" t="s">
        <v>1138</v>
      </c>
      <c r="J377" s="1" t="s">
        <v>16</v>
      </c>
      <c r="K377" s="2" t="s">
        <v>17</v>
      </c>
      <c r="L377" s="7" t="s">
        <v>3174</v>
      </c>
      <c r="M377" s="2" t="str">
        <f>+VLOOKUP(Tabla17[[#This Row],[EXPEDIENTE 
ADMINISTRATIVO]],Tabla14[[Numero
Trámite]:[Pais
Nac]],4,FALSE)</f>
        <v>INS PERUANO POR MATRIMONIO</v>
      </c>
    </row>
    <row r="378" spans="1:13" x14ac:dyDescent="0.25">
      <c r="A378" s="5">
        <v>377</v>
      </c>
      <c r="B378" s="9" t="s">
        <v>4041</v>
      </c>
      <c r="C378" s="2" t="s">
        <v>1393</v>
      </c>
      <c r="D378" s="4">
        <v>43875</v>
      </c>
      <c r="E378" s="20">
        <f>+YEAR(Tabla17[[#This Row],[FECHA INICIO 
TRÁMITE]])</f>
        <v>2020</v>
      </c>
      <c r="F378" s="4"/>
      <c r="G378" s="1" t="s">
        <v>2367</v>
      </c>
      <c r="H378" s="2" t="s">
        <v>7</v>
      </c>
      <c r="I378" s="7" t="s">
        <v>1395</v>
      </c>
      <c r="J378" s="1" t="s">
        <v>16</v>
      </c>
      <c r="K378" s="2" t="s">
        <v>17</v>
      </c>
      <c r="L378" s="7" t="s">
        <v>3178</v>
      </c>
      <c r="M378" s="2" t="str">
        <f>+VLOOKUP(Tabla17[[#This Row],[EXPEDIENTE 
ADMINISTRATIVO]],Tabla14[[Numero
Trámite]:[Pais
Nac]],4,FALSE)</f>
        <v>INS PERUANO POR MATRIMONIO</v>
      </c>
    </row>
    <row r="379" spans="1:13" x14ac:dyDescent="0.25">
      <c r="A379" s="5">
        <v>378</v>
      </c>
      <c r="B379" s="9" t="s">
        <v>4041</v>
      </c>
      <c r="C379" s="2" t="s">
        <v>1837</v>
      </c>
      <c r="D379" s="4">
        <v>43840</v>
      </c>
      <c r="E379" s="20">
        <f>+YEAR(Tabla17[[#This Row],[FECHA INICIO 
TRÁMITE]])</f>
        <v>2020</v>
      </c>
      <c r="F379" s="4"/>
      <c r="G379" s="1" t="s">
        <v>2368</v>
      </c>
      <c r="H379" s="2" t="s">
        <v>25</v>
      </c>
      <c r="I379" s="7" t="s">
        <v>2914</v>
      </c>
      <c r="J379" s="1" t="s">
        <v>16</v>
      </c>
      <c r="K379" s="2" t="s">
        <v>17</v>
      </c>
      <c r="L379" s="7" t="s">
        <v>3178</v>
      </c>
      <c r="M379" s="2" t="str">
        <f>+VLOOKUP(Tabla17[[#This Row],[EXPEDIENTE 
ADMINISTRATIVO]],Tabla14[[Numero
Trámite]:[Pais
Nac]],4,FALSE)</f>
        <v>INS PERUANO POR MATRIMONIO</v>
      </c>
    </row>
    <row r="380" spans="1:13" x14ac:dyDescent="0.25">
      <c r="A380" s="5">
        <v>379</v>
      </c>
      <c r="B380" s="9" t="s">
        <v>4041</v>
      </c>
      <c r="C380" s="2" t="s">
        <v>1838</v>
      </c>
      <c r="D380" s="4">
        <v>43846</v>
      </c>
      <c r="E380" s="20">
        <f>+YEAR(Tabla17[[#This Row],[FECHA INICIO 
TRÁMITE]])</f>
        <v>2020</v>
      </c>
      <c r="F380" s="4"/>
      <c r="G380" s="1" t="s">
        <v>2369</v>
      </c>
      <c r="H380" s="2" t="s">
        <v>25</v>
      </c>
      <c r="I380" s="7" t="s">
        <v>2915</v>
      </c>
      <c r="J380" s="1" t="s">
        <v>16</v>
      </c>
      <c r="K380" s="2" t="s">
        <v>17</v>
      </c>
      <c r="L380" s="7" t="s">
        <v>3174</v>
      </c>
      <c r="M380" s="2" t="str">
        <f>+VLOOKUP(Tabla17[[#This Row],[EXPEDIENTE 
ADMINISTRATIVO]],Tabla14[[Numero
Trámite]:[Pais
Nac]],4,FALSE)</f>
        <v>INS PERUANO POR MATRIMONIO</v>
      </c>
    </row>
    <row r="381" spans="1:13" x14ac:dyDescent="0.25">
      <c r="A381" s="5">
        <v>380</v>
      </c>
      <c r="B381" s="9" t="s">
        <v>4041</v>
      </c>
      <c r="C381" s="2" t="s">
        <v>1839</v>
      </c>
      <c r="D381" s="4">
        <v>43776</v>
      </c>
      <c r="E381" s="20">
        <f>+YEAR(Tabla17[[#This Row],[FECHA INICIO 
TRÁMITE]])</f>
        <v>2019</v>
      </c>
      <c r="F381" s="4"/>
      <c r="G381" s="1" t="s">
        <v>2370</v>
      </c>
      <c r="H381" s="2" t="s">
        <v>864</v>
      </c>
      <c r="I381" s="7" t="s">
        <v>2916</v>
      </c>
      <c r="J381" s="1" t="s">
        <v>16</v>
      </c>
      <c r="K381" s="2" t="s">
        <v>17</v>
      </c>
      <c r="L381" s="7" t="s">
        <v>3178</v>
      </c>
      <c r="M381" s="2" t="str">
        <f>+VLOOKUP(Tabla17[[#This Row],[EXPEDIENTE 
ADMINISTRATIVO]],Tabla14[[Numero
Trámite]:[Pais
Nac]],4,FALSE)</f>
        <v>INS PERUANO POR MATRIMONIO</v>
      </c>
    </row>
    <row r="382" spans="1:13" x14ac:dyDescent="0.25">
      <c r="A382" s="5">
        <v>381</v>
      </c>
      <c r="B382" s="9" t="s">
        <v>4041</v>
      </c>
      <c r="C382" s="2" t="s">
        <v>1840</v>
      </c>
      <c r="D382" s="4">
        <v>43776</v>
      </c>
      <c r="E382" s="20">
        <f>+YEAR(Tabla17[[#This Row],[FECHA INICIO 
TRÁMITE]])</f>
        <v>2019</v>
      </c>
      <c r="F382" s="4"/>
      <c r="G382" s="1" t="s">
        <v>2371</v>
      </c>
      <c r="H382" s="2" t="s">
        <v>25</v>
      </c>
      <c r="I382" s="7" t="s">
        <v>2917</v>
      </c>
      <c r="J382" s="1" t="s">
        <v>16</v>
      </c>
      <c r="K382" s="2" t="s">
        <v>17</v>
      </c>
      <c r="L382" s="7" t="s">
        <v>3178</v>
      </c>
      <c r="M382" s="2" t="str">
        <f>+VLOOKUP(Tabla17[[#This Row],[EXPEDIENTE 
ADMINISTRATIVO]],Tabla14[[Numero
Trámite]:[Pais
Nac]],4,FALSE)</f>
        <v>INS PERUANO POR MATRIMONIO</v>
      </c>
    </row>
    <row r="383" spans="1:13" x14ac:dyDescent="0.25">
      <c r="A383" s="5">
        <v>382</v>
      </c>
      <c r="B383" s="9" t="s">
        <v>4041</v>
      </c>
      <c r="C383" s="2" t="s">
        <v>1842</v>
      </c>
      <c r="D383" s="4">
        <v>43900</v>
      </c>
      <c r="E383" s="20">
        <f>+YEAR(Tabla17[[#This Row],[FECHA INICIO 
TRÁMITE]])</f>
        <v>2020</v>
      </c>
      <c r="F383" s="4"/>
      <c r="G383" s="1" t="s">
        <v>2373</v>
      </c>
      <c r="H383" s="2" t="s">
        <v>216</v>
      </c>
      <c r="I383" s="7" t="s">
        <v>2919</v>
      </c>
      <c r="J383" s="1" t="s">
        <v>16</v>
      </c>
      <c r="K383" s="2" t="s">
        <v>17</v>
      </c>
      <c r="L383" s="7" t="s">
        <v>3171</v>
      </c>
      <c r="M383" s="2" t="str">
        <f>+VLOOKUP(Tabla17[[#This Row],[EXPEDIENTE 
ADMINISTRATIVO]],Tabla14[[Numero
Trámite]:[Pais
Nac]],4,FALSE)</f>
        <v>INS PERUANO POR MATRIMONIO</v>
      </c>
    </row>
    <row r="384" spans="1:13" x14ac:dyDescent="0.25">
      <c r="A384" s="5">
        <v>383</v>
      </c>
      <c r="B384" s="9" t="s">
        <v>4041</v>
      </c>
      <c r="C384" s="2" t="s">
        <v>1843</v>
      </c>
      <c r="D384" s="4">
        <v>43595</v>
      </c>
      <c r="E384" s="20">
        <f>+YEAR(Tabla17[[#This Row],[FECHA INICIO 
TRÁMITE]])</f>
        <v>2019</v>
      </c>
      <c r="F384" s="4"/>
      <c r="G384" s="1" t="s">
        <v>2374</v>
      </c>
      <c r="H384" s="2" t="s">
        <v>137</v>
      </c>
      <c r="I384" s="7" t="s">
        <v>2920</v>
      </c>
      <c r="J384" s="1" t="s">
        <v>16</v>
      </c>
      <c r="K384" s="2" t="s">
        <v>17</v>
      </c>
      <c r="L384" s="7" t="s">
        <v>3178</v>
      </c>
      <c r="M384" s="2" t="str">
        <f>+VLOOKUP(Tabla17[[#This Row],[EXPEDIENTE 
ADMINISTRATIVO]],Tabla14[[Numero
Trámite]:[Pais
Nac]],4,FALSE)</f>
        <v>INS PERUANO POR MATRIMONIO</v>
      </c>
    </row>
    <row r="385" spans="1:13" x14ac:dyDescent="0.25">
      <c r="A385" s="5">
        <v>384</v>
      </c>
      <c r="B385" s="9" t="s">
        <v>4041</v>
      </c>
      <c r="C385" s="2" t="s">
        <v>1844</v>
      </c>
      <c r="D385" s="4">
        <v>43829</v>
      </c>
      <c r="E385" s="20">
        <f>+YEAR(Tabla17[[#This Row],[FECHA INICIO 
TRÁMITE]])</f>
        <v>2019</v>
      </c>
      <c r="F385" s="4"/>
      <c r="G385" s="1" t="s">
        <v>2375</v>
      </c>
      <c r="H385" s="2" t="s">
        <v>21</v>
      </c>
      <c r="I385" s="7" t="s">
        <v>2921</v>
      </c>
      <c r="J385" s="1" t="s">
        <v>16</v>
      </c>
      <c r="K385" s="2" t="s">
        <v>17</v>
      </c>
      <c r="L385" s="7" t="s">
        <v>3171</v>
      </c>
      <c r="M385" s="2" t="str">
        <f>+VLOOKUP(Tabla17[[#This Row],[EXPEDIENTE 
ADMINISTRATIVO]],Tabla14[[Numero
Trámite]:[Pais
Nac]],4,FALSE)</f>
        <v>INS PERUANO POR MATRIMONIO</v>
      </c>
    </row>
    <row r="386" spans="1:13" x14ac:dyDescent="0.25">
      <c r="A386" s="5">
        <v>385</v>
      </c>
      <c r="B386" s="9" t="s">
        <v>4041</v>
      </c>
      <c r="C386" s="2" t="s">
        <v>1845</v>
      </c>
      <c r="D386" s="4">
        <v>43788</v>
      </c>
      <c r="E386" s="20">
        <f>+YEAR(Tabla17[[#This Row],[FECHA INICIO 
TRÁMITE]])</f>
        <v>2019</v>
      </c>
      <c r="F386" s="4"/>
      <c r="G386" s="1" t="s">
        <v>2376</v>
      </c>
      <c r="H386" s="2" t="s">
        <v>1224</v>
      </c>
      <c r="I386" s="7" t="s">
        <v>2922</v>
      </c>
      <c r="J386" s="1" t="s">
        <v>16</v>
      </c>
      <c r="K386" s="2" t="s">
        <v>17</v>
      </c>
      <c r="L386" s="7" t="s">
        <v>3174</v>
      </c>
      <c r="M386" s="2" t="str">
        <f>+VLOOKUP(Tabla17[[#This Row],[EXPEDIENTE 
ADMINISTRATIVO]],Tabla14[[Numero
Trámite]:[Pais
Nac]],4,FALSE)</f>
        <v>INS PERUANO POR MATRIMONIO</v>
      </c>
    </row>
    <row r="387" spans="1:13" x14ac:dyDescent="0.25">
      <c r="A387" s="5">
        <v>386</v>
      </c>
      <c r="B387" s="9" t="s">
        <v>4041</v>
      </c>
      <c r="C387" s="2" t="s">
        <v>1847</v>
      </c>
      <c r="D387" s="4">
        <v>43735</v>
      </c>
      <c r="E387" s="20">
        <f>+YEAR(Tabla17[[#This Row],[FECHA INICIO 
TRÁMITE]])</f>
        <v>2019</v>
      </c>
      <c r="F387" s="4"/>
      <c r="G387" s="1" t="s">
        <v>2378</v>
      </c>
      <c r="H387" s="2" t="s">
        <v>14</v>
      </c>
      <c r="I387" s="7" t="s">
        <v>2924</v>
      </c>
      <c r="J387" s="1" t="s">
        <v>16</v>
      </c>
      <c r="K387" s="2" t="s">
        <v>17</v>
      </c>
      <c r="L387" s="7" t="s">
        <v>3171</v>
      </c>
      <c r="M387" s="2" t="str">
        <f>+VLOOKUP(Tabla17[[#This Row],[EXPEDIENTE 
ADMINISTRATIVO]],Tabla14[[Numero
Trámite]:[Pais
Nac]],4,FALSE)</f>
        <v>INS PERUANO POR MATRIMONIO</v>
      </c>
    </row>
    <row r="388" spans="1:13" x14ac:dyDescent="0.25">
      <c r="A388" s="5">
        <v>387</v>
      </c>
      <c r="B388" s="9" t="s">
        <v>4041</v>
      </c>
      <c r="C388" s="2" t="s">
        <v>1848</v>
      </c>
      <c r="D388" s="4">
        <v>43628</v>
      </c>
      <c r="E388" s="20">
        <f>+YEAR(Tabla17[[#This Row],[FECHA INICIO 
TRÁMITE]])</f>
        <v>2019</v>
      </c>
      <c r="F388" s="4"/>
      <c r="G388" s="1" t="s">
        <v>2379</v>
      </c>
      <c r="H388" s="2" t="s">
        <v>2744</v>
      </c>
      <c r="I388" s="7" t="s">
        <v>2925</v>
      </c>
      <c r="J388" s="1" t="s">
        <v>16</v>
      </c>
      <c r="K388" s="2" t="s">
        <v>17</v>
      </c>
      <c r="L388" s="7" t="s">
        <v>3171</v>
      </c>
      <c r="M388" s="2" t="str">
        <f>+VLOOKUP(Tabla17[[#This Row],[EXPEDIENTE 
ADMINISTRATIVO]],Tabla14[[Numero
Trámite]:[Pais
Nac]],4,FALSE)</f>
        <v>INS PERUANO POR MATRIMONIO</v>
      </c>
    </row>
    <row r="389" spans="1:13" x14ac:dyDescent="0.25">
      <c r="A389" s="5">
        <v>388</v>
      </c>
      <c r="B389" s="9" t="s">
        <v>4041</v>
      </c>
      <c r="C389" s="2" t="s">
        <v>1849</v>
      </c>
      <c r="D389" s="4">
        <v>43753</v>
      </c>
      <c r="E389" s="20">
        <f>+YEAR(Tabla17[[#This Row],[FECHA INICIO 
TRÁMITE]])</f>
        <v>2019</v>
      </c>
      <c r="F389" s="4"/>
      <c r="G389" s="1" t="s">
        <v>2380</v>
      </c>
      <c r="H389" s="2" t="s">
        <v>94</v>
      </c>
      <c r="I389" s="7" t="s">
        <v>2926</v>
      </c>
      <c r="J389" s="1" t="s">
        <v>16</v>
      </c>
      <c r="K389" s="2" t="s">
        <v>17</v>
      </c>
      <c r="L389" s="7" t="s">
        <v>3178</v>
      </c>
      <c r="M389" s="2" t="str">
        <f>+VLOOKUP(Tabla17[[#This Row],[EXPEDIENTE 
ADMINISTRATIVO]],Tabla14[[Numero
Trámite]:[Pais
Nac]],4,FALSE)</f>
        <v>INS PERUANO POR MATRIMONIO</v>
      </c>
    </row>
    <row r="390" spans="1:13" x14ac:dyDescent="0.25">
      <c r="A390" s="5">
        <v>389</v>
      </c>
      <c r="B390" s="9" t="s">
        <v>4041</v>
      </c>
      <c r="C390" s="2" t="s">
        <v>1850</v>
      </c>
      <c r="D390" s="4">
        <v>43875</v>
      </c>
      <c r="E390" s="20">
        <f>+YEAR(Tabla17[[#This Row],[FECHA INICIO 
TRÁMITE]])</f>
        <v>2020</v>
      </c>
      <c r="F390" s="4"/>
      <c r="G390" s="1" t="s">
        <v>2381</v>
      </c>
      <c r="H390" s="2" t="s">
        <v>84</v>
      </c>
      <c r="I390" s="7" t="s">
        <v>2927</v>
      </c>
      <c r="J390" s="1" t="s">
        <v>16</v>
      </c>
      <c r="K390" s="2" t="s">
        <v>17</v>
      </c>
      <c r="L390" s="7" t="s">
        <v>3178</v>
      </c>
      <c r="M390" s="2" t="str">
        <f>+VLOOKUP(Tabla17[[#This Row],[EXPEDIENTE 
ADMINISTRATIVO]],Tabla14[[Numero
Trámite]:[Pais
Nac]],4,FALSE)</f>
        <v>INS PERUANO POR MATRIMONIO</v>
      </c>
    </row>
    <row r="391" spans="1:13" x14ac:dyDescent="0.25">
      <c r="A391" s="5">
        <v>390</v>
      </c>
      <c r="B391" s="9" t="s">
        <v>4041</v>
      </c>
      <c r="C391" s="2" t="s">
        <v>1851</v>
      </c>
      <c r="D391" s="4">
        <v>43756</v>
      </c>
      <c r="E391" s="20">
        <f>+YEAR(Tabla17[[#This Row],[FECHA INICIO 
TRÁMITE]])</f>
        <v>2019</v>
      </c>
      <c r="F391" s="4"/>
      <c r="G391" s="1" t="s">
        <v>2382</v>
      </c>
      <c r="H391" s="2" t="s">
        <v>1224</v>
      </c>
      <c r="I391" s="7" t="s">
        <v>2928</v>
      </c>
      <c r="J391" s="1" t="s">
        <v>16</v>
      </c>
      <c r="K391" s="2" t="s">
        <v>17</v>
      </c>
      <c r="L391" s="7" t="s">
        <v>3178</v>
      </c>
      <c r="M391" s="2" t="str">
        <f>+VLOOKUP(Tabla17[[#This Row],[EXPEDIENTE 
ADMINISTRATIVO]],Tabla14[[Numero
Trámite]:[Pais
Nac]],4,FALSE)</f>
        <v>INS PERUANO POR MATRIMONIO</v>
      </c>
    </row>
    <row r="392" spans="1:13" x14ac:dyDescent="0.25">
      <c r="A392" s="5">
        <v>391</v>
      </c>
      <c r="B392" s="9" t="s">
        <v>4041</v>
      </c>
      <c r="C392" s="2" t="s">
        <v>1852</v>
      </c>
      <c r="D392" s="4">
        <v>43872</v>
      </c>
      <c r="E392" s="20">
        <f>+YEAR(Tabla17[[#This Row],[FECHA INICIO 
TRÁMITE]])</f>
        <v>2020</v>
      </c>
      <c r="F392" s="4"/>
      <c r="G392" s="1" t="s">
        <v>2383</v>
      </c>
      <c r="H392" s="2" t="s">
        <v>25</v>
      </c>
      <c r="I392" s="7" t="s">
        <v>2929</v>
      </c>
      <c r="J392" s="1" t="s">
        <v>16</v>
      </c>
      <c r="K392" s="2" t="s">
        <v>17</v>
      </c>
      <c r="L392" s="7" t="s">
        <v>3174</v>
      </c>
      <c r="M392" s="2" t="str">
        <f>+VLOOKUP(Tabla17[[#This Row],[EXPEDIENTE 
ADMINISTRATIVO]],Tabla14[[Numero
Trámite]:[Pais
Nac]],4,FALSE)</f>
        <v>INS PERUANO POR MATRIMONIO</v>
      </c>
    </row>
    <row r="393" spans="1:13" x14ac:dyDescent="0.25">
      <c r="A393" s="5">
        <v>392</v>
      </c>
      <c r="B393" s="9" t="s">
        <v>4041</v>
      </c>
      <c r="C393" s="2" t="s">
        <v>1551</v>
      </c>
      <c r="D393" s="4">
        <v>43724</v>
      </c>
      <c r="E393" s="20">
        <f>+YEAR(Tabla17[[#This Row],[FECHA INICIO 
TRÁMITE]])</f>
        <v>2019</v>
      </c>
      <c r="F393" s="4"/>
      <c r="G393" s="1" t="s">
        <v>2384</v>
      </c>
      <c r="H393" s="2" t="s">
        <v>25</v>
      </c>
      <c r="I393" s="7" t="s">
        <v>1553</v>
      </c>
      <c r="J393" s="1" t="s">
        <v>16</v>
      </c>
      <c r="K393" s="2" t="s">
        <v>17</v>
      </c>
      <c r="L393" s="7" t="s">
        <v>3171</v>
      </c>
      <c r="M393" s="2" t="str">
        <f>+VLOOKUP(Tabla17[[#This Row],[EXPEDIENTE 
ADMINISTRATIVO]],Tabla14[[Numero
Trámite]:[Pais
Nac]],4,FALSE)</f>
        <v>INS PERUANO POR MATRIMONIO</v>
      </c>
    </row>
    <row r="394" spans="1:13" x14ac:dyDescent="0.25">
      <c r="A394" s="5">
        <v>393</v>
      </c>
      <c r="B394" s="9" t="s">
        <v>4041</v>
      </c>
      <c r="C394" s="2" t="s">
        <v>1853</v>
      </c>
      <c r="D394" s="4">
        <v>43784</v>
      </c>
      <c r="E394" s="20">
        <f>+YEAR(Tabla17[[#This Row],[FECHA INICIO 
TRÁMITE]])</f>
        <v>2019</v>
      </c>
      <c r="F394" s="4"/>
      <c r="G394" s="1" t="s">
        <v>2385</v>
      </c>
      <c r="H394" s="2" t="s">
        <v>864</v>
      </c>
      <c r="I394" s="7" t="s">
        <v>2930</v>
      </c>
      <c r="J394" s="1" t="s">
        <v>16</v>
      </c>
      <c r="K394" s="2" t="s">
        <v>17</v>
      </c>
      <c r="L394" s="7" t="s">
        <v>3171</v>
      </c>
      <c r="M394" s="2" t="str">
        <f>+VLOOKUP(Tabla17[[#This Row],[EXPEDIENTE 
ADMINISTRATIVO]],Tabla14[[Numero
Trámite]:[Pais
Nac]],4,FALSE)</f>
        <v>INS PERUANO POR MATRIMONIO</v>
      </c>
    </row>
    <row r="395" spans="1:13" x14ac:dyDescent="0.25">
      <c r="A395" s="5">
        <v>394</v>
      </c>
      <c r="B395" s="9" t="s">
        <v>4041</v>
      </c>
      <c r="C395" s="2" t="s">
        <v>1854</v>
      </c>
      <c r="D395" s="4">
        <v>43900</v>
      </c>
      <c r="E395" s="20">
        <f>+YEAR(Tabla17[[#This Row],[FECHA INICIO 
TRÁMITE]])</f>
        <v>2020</v>
      </c>
      <c r="F395" s="4"/>
      <c r="G395" s="1" t="s">
        <v>2386</v>
      </c>
      <c r="H395" s="2" t="s">
        <v>77</v>
      </c>
      <c r="I395" s="7" t="s">
        <v>2931</v>
      </c>
      <c r="J395" s="1" t="s">
        <v>16</v>
      </c>
      <c r="K395" s="2" t="s">
        <v>17</v>
      </c>
      <c r="L395" s="7" t="s">
        <v>3171</v>
      </c>
      <c r="M395" s="2" t="str">
        <f>+VLOOKUP(Tabla17[[#This Row],[EXPEDIENTE 
ADMINISTRATIVO]],Tabla14[[Numero
Trámite]:[Pais
Nac]],4,FALSE)</f>
        <v>INS PERUANO POR MATRIMONIO</v>
      </c>
    </row>
    <row r="396" spans="1:13" x14ac:dyDescent="0.25">
      <c r="A396" s="5">
        <v>395</v>
      </c>
      <c r="B396" s="9" t="s">
        <v>4041</v>
      </c>
      <c r="C396" s="2" t="s">
        <v>1855</v>
      </c>
      <c r="D396" s="4">
        <v>43685</v>
      </c>
      <c r="E396" s="20">
        <f>+YEAR(Tabla17[[#This Row],[FECHA INICIO 
TRÁMITE]])</f>
        <v>2019</v>
      </c>
      <c r="F396" s="4"/>
      <c r="G396" s="1" t="s">
        <v>2387</v>
      </c>
      <c r="H396" s="2" t="s">
        <v>258</v>
      </c>
      <c r="I396" s="7" t="s">
        <v>2932</v>
      </c>
      <c r="J396" s="1" t="s">
        <v>16</v>
      </c>
      <c r="K396" s="2" t="s">
        <v>17</v>
      </c>
      <c r="L396" s="7" t="s">
        <v>3178</v>
      </c>
      <c r="M396" s="2" t="str">
        <f>+VLOOKUP(Tabla17[[#This Row],[EXPEDIENTE 
ADMINISTRATIVO]],Tabla14[[Numero
Trámite]:[Pais
Nac]],4,FALSE)</f>
        <v>INS PERUANO POR MATRIMONIO</v>
      </c>
    </row>
    <row r="397" spans="1:13" x14ac:dyDescent="0.25">
      <c r="A397" s="5">
        <v>396</v>
      </c>
      <c r="B397" s="9" t="s">
        <v>4041</v>
      </c>
      <c r="C397" s="2" t="s">
        <v>1856</v>
      </c>
      <c r="D397" s="4">
        <v>43732</v>
      </c>
      <c r="E397" s="20">
        <f>+YEAR(Tabla17[[#This Row],[FECHA INICIO 
TRÁMITE]])</f>
        <v>2019</v>
      </c>
      <c r="F397" s="4"/>
      <c r="G397" s="1" t="s">
        <v>2388</v>
      </c>
      <c r="H397" s="2" t="s">
        <v>84</v>
      </c>
      <c r="I397" s="7" t="s">
        <v>2933</v>
      </c>
      <c r="J397" s="1" t="s">
        <v>16</v>
      </c>
      <c r="K397" s="2" t="s">
        <v>17</v>
      </c>
      <c r="L397" s="7" t="s">
        <v>3173</v>
      </c>
      <c r="M397" s="2" t="str">
        <f>+VLOOKUP(Tabla17[[#This Row],[EXPEDIENTE 
ADMINISTRATIVO]],Tabla14[[Numero
Trámite]:[Pais
Nac]],4,FALSE)</f>
        <v>INS PERUANO POR MATRIMONIO</v>
      </c>
    </row>
    <row r="398" spans="1:13" x14ac:dyDescent="0.25">
      <c r="A398" s="5">
        <v>397</v>
      </c>
      <c r="B398" s="9" t="s">
        <v>4041</v>
      </c>
      <c r="C398" s="2" t="s">
        <v>1857</v>
      </c>
      <c r="D398" s="4">
        <v>43777</v>
      </c>
      <c r="E398" s="20">
        <f>+YEAR(Tabla17[[#This Row],[FECHA INICIO 
TRÁMITE]])</f>
        <v>2019</v>
      </c>
      <c r="F398" s="4"/>
      <c r="G398" s="1" t="s">
        <v>2389</v>
      </c>
      <c r="H398" s="2" t="s">
        <v>43</v>
      </c>
      <c r="I398" s="7" t="s">
        <v>2934</v>
      </c>
      <c r="J398" s="1" t="s">
        <v>16</v>
      </c>
      <c r="K398" s="2" t="s">
        <v>17</v>
      </c>
      <c r="L398" s="7" t="s">
        <v>3173</v>
      </c>
      <c r="M398" s="2" t="str">
        <f>+VLOOKUP(Tabla17[[#This Row],[EXPEDIENTE 
ADMINISTRATIVO]],Tabla14[[Numero
Trámite]:[Pais
Nac]],4,FALSE)</f>
        <v>INS PERUANO POR MATRIMONIO</v>
      </c>
    </row>
    <row r="399" spans="1:13" x14ac:dyDescent="0.25">
      <c r="A399" s="5">
        <v>398</v>
      </c>
      <c r="B399" s="9" t="s">
        <v>4041</v>
      </c>
      <c r="C399" s="2" t="s">
        <v>1858</v>
      </c>
      <c r="D399" s="4">
        <v>43756</v>
      </c>
      <c r="E399" s="20">
        <f>+YEAR(Tabla17[[#This Row],[FECHA INICIO 
TRÁMITE]])</f>
        <v>2019</v>
      </c>
      <c r="F399" s="4"/>
      <c r="G399" s="1" t="s">
        <v>2390</v>
      </c>
      <c r="H399" s="2" t="s">
        <v>271</v>
      </c>
      <c r="I399" s="7" t="s">
        <v>2935</v>
      </c>
      <c r="J399" s="1" t="s">
        <v>16</v>
      </c>
      <c r="K399" s="2" t="s">
        <v>17</v>
      </c>
      <c r="L399" s="7" t="s">
        <v>3175</v>
      </c>
      <c r="M399" s="2" t="str">
        <f>+VLOOKUP(Tabla17[[#This Row],[EXPEDIENTE 
ADMINISTRATIVO]],Tabla14[[Numero
Trámite]:[Pais
Nac]],4,FALSE)</f>
        <v>INS PERUANO POR MATRIMONIO</v>
      </c>
    </row>
    <row r="400" spans="1:13" x14ac:dyDescent="0.25">
      <c r="A400" s="5">
        <v>399</v>
      </c>
      <c r="B400" s="9" t="s">
        <v>4041</v>
      </c>
      <c r="C400" s="2" t="s">
        <v>1859</v>
      </c>
      <c r="D400" s="4">
        <v>43636</v>
      </c>
      <c r="E400" s="20">
        <f>+YEAR(Tabla17[[#This Row],[FECHA INICIO 
TRÁMITE]])</f>
        <v>2019</v>
      </c>
      <c r="F400" s="4"/>
      <c r="G400" s="1" t="s">
        <v>2391</v>
      </c>
      <c r="H400" s="2" t="s">
        <v>25</v>
      </c>
      <c r="I400" s="7" t="s">
        <v>2936</v>
      </c>
      <c r="J400" s="1" t="s">
        <v>16</v>
      </c>
      <c r="K400" s="2" t="s">
        <v>17</v>
      </c>
      <c r="L400" s="7" t="s">
        <v>3171</v>
      </c>
      <c r="M400" s="2" t="str">
        <f>+VLOOKUP(Tabla17[[#This Row],[EXPEDIENTE 
ADMINISTRATIVO]],Tabla14[[Numero
Trámite]:[Pais
Nac]],4,FALSE)</f>
        <v>INS PERUANO POR MATRIMONIO</v>
      </c>
    </row>
    <row r="401" spans="1:13" x14ac:dyDescent="0.25">
      <c r="A401" s="5">
        <v>400</v>
      </c>
      <c r="B401" s="9" t="s">
        <v>4041</v>
      </c>
      <c r="C401" s="2" t="s">
        <v>1860</v>
      </c>
      <c r="D401" s="4">
        <v>43742</v>
      </c>
      <c r="E401" s="20">
        <f>+YEAR(Tabla17[[#This Row],[FECHA INICIO 
TRÁMITE]])</f>
        <v>2019</v>
      </c>
      <c r="F401" s="4"/>
      <c r="G401" s="1" t="s">
        <v>2392</v>
      </c>
      <c r="H401" s="2" t="s">
        <v>1156</v>
      </c>
      <c r="I401" s="7" t="s">
        <v>2937</v>
      </c>
      <c r="J401" s="1" t="s">
        <v>16</v>
      </c>
      <c r="K401" s="2" t="s">
        <v>17</v>
      </c>
      <c r="L401" s="7" t="s">
        <v>3175</v>
      </c>
      <c r="M401" s="2" t="str">
        <f>+VLOOKUP(Tabla17[[#This Row],[EXPEDIENTE 
ADMINISTRATIVO]],Tabla14[[Numero
Trámite]:[Pais
Nac]],4,FALSE)</f>
        <v>INS PERUANO POR MATRIMONIO</v>
      </c>
    </row>
    <row r="402" spans="1:13" x14ac:dyDescent="0.25">
      <c r="A402" s="5">
        <v>401</v>
      </c>
      <c r="B402" s="9" t="s">
        <v>4041</v>
      </c>
      <c r="C402" s="2" t="s">
        <v>1861</v>
      </c>
      <c r="D402" s="4">
        <v>43881</v>
      </c>
      <c r="E402" s="20">
        <f>+YEAR(Tabla17[[#This Row],[FECHA INICIO 
TRÁMITE]])</f>
        <v>2020</v>
      </c>
      <c r="F402" s="4"/>
      <c r="G402" s="1" t="s">
        <v>2393</v>
      </c>
      <c r="H402" s="2" t="s">
        <v>2745</v>
      </c>
      <c r="I402" s="7" t="s">
        <v>2938</v>
      </c>
      <c r="J402" s="1" t="s">
        <v>16</v>
      </c>
      <c r="K402" s="2" t="s">
        <v>17</v>
      </c>
      <c r="L402" s="7" t="s">
        <v>3178</v>
      </c>
      <c r="M402" s="2" t="str">
        <f>+VLOOKUP(Tabla17[[#This Row],[EXPEDIENTE 
ADMINISTRATIVO]],Tabla14[[Numero
Trámite]:[Pais
Nac]],4,FALSE)</f>
        <v>INS PERUANO POR MATRIMONIO</v>
      </c>
    </row>
    <row r="403" spans="1:13" x14ac:dyDescent="0.25">
      <c r="A403" s="5">
        <v>402</v>
      </c>
      <c r="B403" s="9" t="s">
        <v>4041</v>
      </c>
      <c r="C403" s="2" t="s">
        <v>1862</v>
      </c>
      <c r="D403" s="4">
        <v>43776</v>
      </c>
      <c r="E403" s="20">
        <f>+YEAR(Tabla17[[#This Row],[FECHA INICIO 
TRÁMITE]])</f>
        <v>2019</v>
      </c>
      <c r="F403" s="4"/>
      <c r="G403" s="1" t="s">
        <v>2394</v>
      </c>
      <c r="H403" s="2" t="s">
        <v>25</v>
      </c>
      <c r="I403" s="7" t="s">
        <v>2939</v>
      </c>
      <c r="J403" s="1" t="s">
        <v>16</v>
      </c>
      <c r="K403" s="2" t="s">
        <v>17</v>
      </c>
      <c r="L403" s="7" t="s">
        <v>3171</v>
      </c>
      <c r="M403" s="2" t="str">
        <f>+VLOOKUP(Tabla17[[#This Row],[EXPEDIENTE 
ADMINISTRATIVO]],Tabla14[[Numero
Trámite]:[Pais
Nac]],4,FALSE)</f>
        <v>INS PERUANO POR MATRIMONIO</v>
      </c>
    </row>
    <row r="404" spans="1:13" x14ac:dyDescent="0.25">
      <c r="A404" s="5">
        <v>403</v>
      </c>
      <c r="B404" s="9" t="s">
        <v>4041</v>
      </c>
      <c r="C404" s="2" t="s">
        <v>1863</v>
      </c>
      <c r="D404" s="4">
        <v>44109</v>
      </c>
      <c r="E404" s="20">
        <f>+YEAR(Tabla17[[#This Row],[FECHA INICIO 
TRÁMITE]])</f>
        <v>2020</v>
      </c>
      <c r="F404" s="4"/>
      <c r="G404" s="1" t="s">
        <v>2395</v>
      </c>
      <c r="H404" s="2" t="s">
        <v>14</v>
      </c>
      <c r="I404" s="7" t="s">
        <v>2940</v>
      </c>
      <c r="J404" s="1" t="s">
        <v>16</v>
      </c>
      <c r="K404" s="2" t="s">
        <v>17</v>
      </c>
      <c r="L404" s="7" t="s">
        <v>3171</v>
      </c>
      <c r="M404" s="2" t="str">
        <f>+VLOOKUP(Tabla17[[#This Row],[EXPEDIENTE 
ADMINISTRATIVO]],Tabla14[[Numero
Trámite]:[Pais
Nac]],4,FALSE)</f>
        <v>INS PERUANO POR MATRIMONIO</v>
      </c>
    </row>
    <row r="405" spans="1:13" x14ac:dyDescent="0.25">
      <c r="A405" s="5">
        <v>404</v>
      </c>
      <c r="B405" s="9" t="s">
        <v>4041</v>
      </c>
      <c r="C405" s="2" t="s">
        <v>1864</v>
      </c>
      <c r="D405" s="4">
        <v>44116</v>
      </c>
      <c r="E405" s="20">
        <f>+YEAR(Tabla17[[#This Row],[FECHA INICIO 
TRÁMITE]])</f>
        <v>2020</v>
      </c>
      <c r="F405" s="4"/>
      <c r="G405" s="1" t="s">
        <v>2396</v>
      </c>
      <c r="H405" s="2" t="s">
        <v>25</v>
      </c>
      <c r="I405" s="7" t="s">
        <v>2941</v>
      </c>
      <c r="J405" s="1" t="s">
        <v>16</v>
      </c>
      <c r="K405" s="2" t="s">
        <v>17</v>
      </c>
      <c r="L405" s="7" t="s">
        <v>3178</v>
      </c>
      <c r="M405" s="2" t="str">
        <f>+VLOOKUP(Tabla17[[#This Row],[EXPEDIENTE 
ADMINISTRATIVO]],Tabla14[[Numero
Trámite]:[Pais
Nac]],4,FALSE)</f>
        <v>INS PERUANO POR MATRIMONIO</v>
      </c>
    </row>
    <row r="406" spans="1:13" x14ac:dyDescent="0.25">
      <c r="A406" s="5">
        <v>405</v>
      </c>
      <c r="B406" s="9" t="s">
        <v>4041</v>
      </c>
      <c r="C406" s="2" t="s">
        <v>1865</v>
      </c>
      <c r="D406" s="4">
        <v>44116</v>
      </c>
      <c r="E406" s="20">
        <f>+YEAR(Tabla17[[#This Row],[FECHA INICIO 
TRÁMITE]])</f>
        <v>2020</v>
      </c>
      <c r="F406" s="4"/>
      <c r="G406" s="1" t="s">
        <v>2397</v>
      </c>
      <c r="H406" s="2" t="s">
        <v>1408</v>
      </c>
      <c r="I406" s="7" t="s">
        <v>2942</v>
      </c>
      <c r="J406" s="1" t="s">
        <v>16</v>
      </c>
      <c r="K406" s="2" t="s">
        <v>17</v>
      </c>
      <c r="L406" s="7" t="s">
        <v>3171</v>
      </c>
      <c r="M406" s="2" t="str">
        <f>+VLOOKUP(Tabla17[[#This Row],[EXPEDIENTE 
ADMINISTRATIVO]],Tabla14[[Numero
Trámite]:[Pais
Nac]],4,FALSE)</f>
        <v>INS PERUANO POR MATRIMONIO</v>
      </c>
    </row>
    <row r="407" spans="1:13" x14ac:dyDescent="0.25">
      <c r="A407" s="5">
        <v>406</v>
      </c>
      <c r="B407" s="9" t="s">
        <v>4041</v>
      </c>
      <c r="C407" s="2" t="s">
        <v>1866</v>
      </c>
      <c r="D407" s="4">
        <v>43838</v>
      </c>
      <c r="E407" s="20">
        <f>+YEAR(Tabla17[[#This Row],[FECHA INICIO 
TRÁMITE]])</f>
        <v>2020</v>
      </c>
      <c r="F407" s="4"/>
      <c r="G407" s="1" t="s">
        <v>2398</v>
      </c>
      <c r="H407" s="2" t="s">
        <v>25</v>
      </c>
      <c r="I407" s="7" t="s">
        <v>2943</v>
      </c>
      <c r="J407" s="1" t="s">
        <v>16</v>
      </c>
      <c r="K407" s="2" t="s">
        <v>17</v>
      </c>
      <c r="L407" s="7" t="s">
        <v>3171</v>
      </c>
      <c r="M407" s="2" t="str">
        <f>+VLOOKUP(Tabla17[[#This Row],[EXPEDIENTE 
ADMINISTRATIVO]],Tabla14[[Numero
Trámite]:[Pais
Nac]],4,FALSE)</f>
        <v>INS PERUANO POR MATRIMONIO</v>
      </c>
    </row>
    <row r="408" spans="1:13" x14ac:dyDescent="0.25">
      <c r="A408" s="5">
        <v>407</v>
      </c>
      <c r="B408" s="9" t="s">
        <v>4041</v>
      </c>
      <c r="C408" s="2" t="s">
        <v>1867</v>
      </c>
      <c r="D408" s="4">
        <v>43784</v>
      </c>
      <c r="E408" s="20">
        <f>+YEAR(Tabla17[[#This Row],[FECHA INICIO 
TRÁMITE]])</f>
        <v>2019</v>
      </c>
      <c r="F408" s="4"/>
      <c r="G408" s="1" t="s">
        <v>2399</v>
      </c>
      <c r="H408" s="2" t="s">
        <v>25</v>
      </c>
      <c r="I408" s="7" t="s">
        <v>2944</v>
      </c>
      <c r="J408" s="1" t="s">
        <v>16</v>
      </c>
      <c r="K408" s="2" t="s">
        <v>17</v>
      </c>
      <c r="L408" s="7" t="s">
        <v>3178</v>
      </c>
      <c r="M408" s="2" t="str">
        <f>+VLOOKUP(Tabla17[[#This Row],[EXPEDIENTE 
ADMINISTRATIVO]],Tabla14[[Numero
Trámite]:[Pais
Nac]],4,FALSE)</f>
        <v>INS PERUANO POR MATRIMONIO</v>
      </c>
    </row>
    <row r="409" spans="1:13" x14ac:dyDescent="0.25">
      <c r="A409" s="5">
        <v>408</v>
      </c>
      <c r="B409" s="9" t="s">
        <v>4041</v>
      </c>
      <c r="C409" s="2" t="s">
        <v>1868</v>
      </c>
      <c r="D409" s="4">
        <v>43783</v>
      </c>
      <c r="E409" s="20">
        <f>+YEAR(Tabla17[[#This Row],[FECHA INICIO 
TRÁMITE]])</f>
        <v>2019</v>
      </c>
      <c r="F409" s="4"/>
      <c r="G409" s="1" t="s">
        <v>2400</v>
      </c>
      <c r="H409" s="2" t="s">
        <v>21</v>
      </c>
      <c r="I409" s="7" t="s">
        <v>2945</v>
      </c>
      <c r="J409" s="1" t="s">
        <v>16</v>
      </c>
      <c r="K409" s="2" t="s">
        <v>17</v>
      </c>
      <c r="L409" s="7" t="s">
        <v>3171</v>
      </c>
      <c r="M409" s="2" t="str">
        <f>+VLOOKUP(Tabla17[[#This Row],[EXPEDIENTE 
ADMINISTRATIVO]],Tabla14[[Numero
Trámite]:[Pais
Nac]],4,FALSE)</f>
        <v>INS PERUANO POR MATRIMONIO</v>
      </c>
    </row>
    <row r="410" spans="1:13" x14ac:dyDescent="0.25">
      <c r="A410" s="5">
        <v>409</v>
      </c>
      <c r="B410" s="9" t="s">
        <v>4041</v>
      </c>
      <c r="C410" s="2" t="s">
        <v>1873</v>
      </c>
      <c r="D410" s="4">
        <v>43851</v>
      </c>
      <c r="E410" s="20">
        <f>+YEAR(Tabla17[[#This Row],[FECHA INICIO 
TRÁMITE]])</f>
        <v>2020</v>
      </c>
      <c r="F410" s="4"/>
      <c r="G410" s="1" t="s">
        <v>2405</v>
      </c>
      <c r="H410" s="2" t="s">
        <v>1156</v>
      </c>
      <c r="I410" s="7" t="s">
        <v>2950</v>
      </c>
      <c r="J410" s="1" t="s">
        <v>16</v>
      </c>
      <c r="K410" s="2" t="s">
        <v>17</v>
      </c>
      <c r="L410" s="7" t="s">
        <v>3174</v>
      </c>
      <c r="M410" s="2" t="str">
        <f>+VLOOKUP(Tabla17[[#This Row],[EXPEDIENTE 
ADMINISTRATIVO]],Tabla14[[Numero
Trámite]:[Pais
Nac]],4,FALSE)</f>
        <v>INS PERUANO POR MATRIMONIO</v>
      </c>
    </row>
    <row r="411" spans="1:13" x14ac:dyDescent="0.25">
      <c r="A411" s="5">
        <v>410</v>
      </c>
      <c r="B411" s="9" t="s">
        <v>4041</v>
      </c>
      <c r="C411" s="2" t="s">
        <v>1120</v>
      </c>
      <c r="D411" s="4">
        <v>44132</v>
      </c>
      <c r="E411" s="20">
        <f>+YEAR(Tabla17[[#This Row],[FECHA INICIO 
TRÁMITE]])</f>
        <v>2020</v>
      </c>
      <c r="F411" s="4"/>
      <c r="G411" s="1" t="s">
        <v>1121</v>
      </c>
      <c r="H411" s="2" t="s">
        <v>25</v>
      </c>
      <c r="I411" s="7" t="s">
        <v>1122</v>
      </c>
      <c r="J411" s="1" t="s">
        <v>16</v>
      </c>
      <c r="K411" s="2" t="s">
        <v>17</v>
      </c>
      <c r="L411" s="7" t="s">
        <v>3173</v>
      </c>
      <c r="M411" s="2" t="str">
        <f>+VLOOKUP(Tabla17[[#This Row],[EXPEDIENTE 
ADMINISTRATIVO]],Tabla14[[Numero
Trámite]:[Pais
Nac]],4,FALSE)</f>
        <v>INS PERUANO POR MATRIMONIO</v>
      </c>
    </row>
    <row r="412" spans="1:13" x14ac:dyDescent="0.25">
      <c r="A412" s="5">
        <v>411</v>
      </c>
      <c r="B412" s="9" t="s">
        <v>4041</v>
      </c>
      <c r="C412" s="2" t="s">
        <v>53</v>
      </c>
      <c r="D412" s="4">
        <v>44132</v>
      </c>
      <c r="E412" s="20">
        <f>+YEAR(Tabla17[[#This Row],[FECHA INICIO 
TRÁMITE]])</f>
        <v>2020</v>
      </c>
      <c r="F412" s="4"/>
      <c r="G412" s="1" t="s">
        <v>55</v>
      </c>
      <c r="H412" s="2" t="s">
        <v>14</v>
      </c>
      <c r="I412" s="7" t="s">
        <v>56</v>
      </c>
      <c r="J412" s="1" t="s">
        <v>16</v>
      </c>
      <c r="K412" s="2" t="s">
        <v>17</v>
      </c>
      <c r="L412" s="7" t="s">
        <v>3173</v>
      </c>
      <c r="M412" s="2" t="str">
        <f>+VLOOKUP(Tabla17[[#This Row],[EXPEDIENTE 
ADMINISTRATIVO]],Tabla14[[Numero
Trámite]:[Pais
Nac]],4,FALSE)</f>
        <v>INS PERUANO POR MATRIMONIO</v>
      </c>
    </row>
    <row r="413" spans="1:13" x14ac:dyDescent="0.25">
      <c r="A413" s="5">
        <v>412</v>
      </c>
      <c r="B413" s="9" t="s">
        <v>4041</v>
      </c>
      <c r="C413" s="2" t="s">
        <v>1877</v>
      </c>
      <c r="D413" s="4">
        <v>44133</v>
      </c>
      <c r="E413" s="20">
        <f>+YEAR(Tabla17[[#This Row],[FECHA INICIO 
TRÁMITE]])</f>
        <v>2020</v>
      </c>
      <c r="F413" s="4"/>
      <c r="G413" s="1" t="s">
        <v>2409</v>
      </c>
      <c r="H413" s="2" t="s">
        <v>25</v>
      </c>
      <c r="I413" s="7" t="s">
        <v>2954</v>
      </c>
      <c r="J413" s="1" t="s">
        <v>16</v>
      </c>
      <c r="K413" s="2" t="s">
        <v>17</v>
      </c>
      <c r="L413" s="7" t="s">
        <v>3174</v>
      </c>
      <c r="M413" s="2" t="str">
        <f>+VLOOKUP(Tabla17[[#This Row],[EXPEDIENTE 
ADMINISTRATIVO]],Tabla14[[Numero
Trámite]:[Pais
Nac]],4,FALSE)</f>
        <v>INS PERUANO POR MATRIMONIO</v>
      </c>
    </row>
    <row r="414" spans="1:13" x14ac:dyDescent="0.25">
      <c r="A414" s="5">
        <v>413</v>
      </c>
      <c r="B414" s="9" t="s">
        <v>4041</v>
      </c>
      <c r="C414" s="2" t="s">
        <v>1878</v>
      </c>
      <c r="D414" s="4">
        <v>44133</v>
      </c>
      <c r="E414" s="20">
        <f>+YEAR(Tabla17[[#This Row],[FECHA INICIO 
TRÁMITE]])</f>
        <v>2020</v>
      </c>
      <c r="F414" s="4"/>
      <c r="G414" s="1" t="s">
        <v>2410</v>
      </c>
      <c r="H414" s="2" t="s">
        <v>2743</v>
      </c>
      <c r="I414" s="7" t="s">
        <v>2955</v>
      </c>
      <c r="J414" s="1" t="s">
        <v>16</v>
      </c>
      <c r="K414" s="2" t="s">
        <v>17</v>
      </c>
      <c r="L414" s="7" t="s">
        <v>3178</v>
      </c>
      <c r="M414" s="2" t="str">
        <f>+VLOOKUP(Tabla17[[#This Row],[EXPEDIENTE 
ADMINISTRATIVO]],Tabla14[[Numero
Trámite]:[Pais
Nac]],4,FALSE)</f>
        <v>INS PERUANO POR MATRIMONIO</v>
      </c>
    </row>
    <row r="415" spans="1:13" x14ac:dyDescent="0.25">
      <c r="A415" s="5">
        <v>414</v>
      </c>
      <c r="B415" s="9" t="s">
        <v>4041</v>
      </c>
      <c r="C415" s="2" t="s">
        <v>19</v>
      </c>
      <c r="D415" s="4">
        <v>44159</v>
      </c>
      <c r="E415" s="20">
        <f>+YEAR(Tabla17[[#This Row],[FECHA INICIO 
TRÁMITE]])</f>
        <v>2020</v>
      </c>
      <c r="F415" s="4"/>
      <c r="G415" s="1" t="s">
        <v>2411</v>
      </c>
      <c r="H415" s="2" t="s">
        <v>21</v>
      </c>
      <c r="I415" s="7" t="s">
        <v>22</v>
      </c>
      <c r="J415" s="1" t="s">
        <v>16</v>
      </c>
      <c r="K415" s="2" t="s">
        <v>17</v>
      </c>
      <c r="L415" s="7" t="s">
        <v>3174</v>
      </c>
      <c r="M415" s="2" t="str">
        <f>+VLOOKUP(Tabla17[[#This Row],[EXPEDIENTE 
ADMINISTRATIVO]],Tabla14[[Numero
Trámite]:[Pais
Nac]],4,FALSE)</f>
        <v>INS PERUANO POR MATRIMONIO</v>
      </c>
    </row>
    <row r="416" spans="1:13" x14ac:dyDescent="0.25">
      <c r="A416" s="5">
        <v>415</v>
      </c>
      <c r="B416" s="9" t="s">
        <v>4041</v>
      </c>
      <c r="C416" s="2" t="s">
        <v>1879</v>
      </c>
      <c r="D416" s="4">
        <v>44172</v>
      </c>
      <c r="E416" s="20">
        <f>+YEAR(Tabla17[[#This Row],[FECHA INICIO 
TRÁMITE]])</f>
        <v>2020</v>
      </c>
      <c r="F416" s="4"/>
      <c r="G416" s="1" t="s">
        <v>2413</v>
      </c>
      <c r="H416" s="2" t="s">
        <v>25</v>
      </c>
      <c r="I416" s="7" t="s">
        <v>2957</v>
      </c>
      <c r="J416" s="1" t="s">
        <v>16</v>
      </c>
      <c r="K416" s="2" t="s">
        <v>17</v>
      </c>
      <c r="L416" s="7" t="s">
        <v>3178</v>
      </c>
      <c r="M416" s="2" t="str">
        <f>+VLOOKUP(Tabla17[[#This Row],[EXPEDIENTE 
ADMINISTRATIVO]],Tabla14[[Numero
Trámite]:[Pais
Nac]],4,FALSE)</f>
        <v>INS PERUANO POR MATRIMONIO</v>
      </c>
    </row>
    <row r="417" spans="1:13" x14ac:dyDescent="0.25">
      <c r="A417" s="5">
        <v>416</v>
      </c>
      <c r="B417" s="9" t="s">
        <v>4041</v>
      </c>
      <c r="C417" s="2" t="s">
        <v>1880</v>
      </c>
      <c r="D417" s="4">
        <v>43430</v>
      </c>
      <c r="E417" s="20">
        <f>+YEAR(Tabla17[[#This Row],[FECHA INICIO 
TRÁMITE]])</f>
        <v>2018</v>
      </c>
      <c r="F417" s="4"/>
      <c r="G417" s="1" t="s">
        <v>2414</v>
      </c>
      <c r="H417" s="2" t="s">
        <v>173</v>
      </c>
      <c r="I417" s="7" t="s">
        <v>2958</v>
      </c>
      <c r="J417" s="1" t="s">
        <v>16</v>
      </c>
      <c r="K417" s="2" t="s">
        <v>17</v>
      </c>
      <c r="L417" s="7" t="s">
        <v>3178</v>
      </c>
      <c r="M417" s="2" t="str">
        <f>+VLOOKUP(Tabla17[[#This Row],[EXPEDIENTE 
ADMINISTRATIVO]],Tabla14[[Numero
Trámite]:[Pais
Nac]],4,FALSE)</f>
        <v>INS PERUANO POR MATRIMONIO</v>
      </c>
    </row>
    <row r="418" spans="1:13" x14ac:dyDescent="0.25">
      <c r="A418" s="5">
        <v>417</v>
      </c>
      <c r="B418" s="9" t="s">
        <v>4041</v>
      </c>
      <c r="C418" s="2" t="s">
        <v>1126</v>
      </c>
      <c r="D418" s="4">
        <v>43434</v>
      </c>
      <c r="E418" s="20">
        <f>+YEAR(Tabla17[[#This Row],[FECHA INICIO 
TRÁMITE]])</f>
        <v>2018</v>
      </c>
      <c r="F418" s="4"/>
      <c r="G418" s="1" t="s">
        <v>1127</v>
      </c>
      <c r="H418" s="2" t="s">
        <v>141</v>
      </c>
      <c r="I418" s="7" t="s">
        <v>1128</v>
      </c>
      <c r="J418" s="1" t="s">
        <v>16</v>
      </c>
      <c r="K418" s="2" t="s">
        <v>17</v>
      </c>
      <c r="L418" s="7" t="s">
        <v>3178</v>
      </c>
      <c r="M418" s="2" t="str">
        <f>+VLOOKUP(Tabla17[[#This Row],[EXPEDIENTE 
ADMINISTRATIVO]],Tabla14[[Numero
Trámite]:[Pais
Nac]],4,FALSE)</f>
        <v>INS PERUANO POR MATRIMONIO</v>
      </c>
    </row>
    <row r="419" spans="1:13" x14ac:dyDescent="0.25">
      <c r="A419" s="5">
        <v>418</v>
      </c>
      <c r="B419" s="9" t="s">
        <v>4041</v>
      </c>
      <c r="C419" s="2" t="s">
        <v>1881</v>
      </c>
      <c r="D419" s="4">
        <v>43767</v>
      </c>
      <c r="E419" s="20">
        <f>+YEAR(Tabla17[[#This Row],[FECHA INICIO 
TRÁMITE]])</f>
        <v>2019</v>
      </c>
      <c r="F419" s="4"/>
      <c r="G419" s="1" t="s">
        <v>2415</v>
      </c>
      <c r="H419" s="2" t="s">
        <v>192</v>
      </c>
      <c r="I419" s="7" t="s">
        <v>2959</v>
      </c>
      <c r="J419" s="1" t="s">
        <v>16</v>
      </c>
      <c r="K419" s="2" t="s">
        <v>17</v>
      </c>
      <c r="L419" s="7" t="s">
        <v>3178</v>
      </c>
      <c r="M419" s="2" t="str">
        <f>+VLOOKUP(Tabla17[[#This Row],[EXPEDIENTE 
ADMINISTRATIVO]],Tabla14[[Numero
Trámite]:[Pais
Nac]],4,FALSE)</f>
        <v>INS PERUANO POR MATRIMONIO</v>
      </c>
    </row>
    <row r="420" spans="1:13" x14ac:dyDescent="0.25">
      <c r="A420" s="5">
        <v>419</v>
      </c>
      <c r="B420" s="9" t="s">
        <v>3967</v>
      </c>
      <c r="C420" s="2" t="s">
        <v>1882</v>
      </c>
      <c r="D420" s="4">
        <v>42345</v>
      </c>
      <c r="E420" s="20">
        <f>+YEAR(Tabla17[[#This Row],[FECHA INICIO 
TRÁMITE]])</f>
        <v>2015</v>
      </c>
      <c r="F420" s="4"/>
      <c r="G420" s="1" t="s">
        <v>2416</v>
      </c>
      <c r="H420" s="2" t="s">
        <v>202</v>
      </c>
      <c r="I420" s="7" t="s">
        <v>2960</v>
      </c>
      <c r="J420" s="1" t="s">
        <v>16</v>
      </c>
      <c r="K420" s="2" t="s">
        <v>17</v>
      </c>
      <c r="L420" s="7" t="s">
        <v>3178</v>
      </c>
      <c r="M420" s="2" t="str">
        <f>+VLOOKUP(Tabla17[[#This Row],[EXPEDIENTE 
ADMINISTRATIVO]],Tabla14[[Numero
Trámite]:[Pais
Nac]],4,FALSE)</f>
        <v>INS PERUANO POR MATRIMONIO</v>
      </c>
    </row>
    <row r="421" spans="1:13" x14ac:dyDescent="0.25">
      <c r="A421" s="5">
        <v>420</v>
      </c>
      <c r="B421" s="9" t="s">
        <v>4041</v>
      </c>
      <c r="C421" s="2" t="s">
        <v>1883</v>
      </c>
      <c r="D421" s="4">
        <v>43818</v>
      </c>
      <c r="E421" s="20">
        <f>+YEAR(Tabla17[[#This Row],[FECHA INICIO 
TRÁMITE]])</f>
        <v>2019</v>
      </c>
      <c r="F421" s="4"/>
      <c r="G421" s="1" t="s">
        <v>2417</v>
      </c>
      <c r="H421" s="2" t="s">
        <v>14</v>
      </c>
      <c r="I421" s="7" t="s">
        <v>2961</v>
      </c>
      <c r="J421" s="1" t="s">
        <v>16</v>
      </c>
      <c r="K421" s="2" t="s">
        <v>17</v>
      </c>
      <c r="L421" s="7" t="s">
        <v>3178</v>
      </c>
      <c r="M421" s="2" t="str">
        <f>+VLOOKUP(Tabla17[[#This Row],[EXPEDIENTE 
ADMINISTRATIVO]],Tabla14[[Numero
Trámite]:[Pais
Nac]],4,FALSE)</f>
        <v>INS PERUANO POR MATRIMONIO</v>
      </c>
    </row>
    <row r="422" spans="1:13" x14ac:dyDescent="0.25">
      <c r="A422" s="5">
        <v>421</v>
      </c>
      <c r="B422" s="9" t="s">
        <v>4041</v>
      </c>
      <c r="C422" s="2" t="s">
        <v>1884</v>
      </c>
      <c r="D422" s="4">
        <v>43867</v>
      </c>
      <c r="E422" s="20">
        <f>+YEAR(Tabla17[[#This Row],[FECHA INICIO 
TRÁMITE]])</f>
        <v>2020</v>
      </c>
      <c r="F422" s="4"/>
      <c r="G422" s="1" t="s">
        <v>2418</v>
      </c>
      <c r="H422" s="2" t="s">
        <v>14</v>
      </c>
      <c r="I422" s="7" t="s">
        <v>2962</v>
      </c>
      <c r="J422" s="1" t="s">
        <v>16</v>
      </c>
      <c r="K422" s="2" t="s">
        <v>17</v>
      </c>
      <c r="L422" s="7" t="s">
        <v>3178</v>
      </c>
      <c r="M422" s="2" t="str">
        <f>+VLOOKUP(Tabla17[[#This Row],[EXPEDIENTE 
ADMINISTRATIVO]],Tabla14[[Numero
Trámite]:[Pais
Nac]],4,FALSE)</f>
        <v>INS PERUANO POR MATRIMONIO</v>
      </c>
    </row>
    <row r="423" spans="1:13" x14ac:dyDescent="0.25">
      <c r="A423" s="5">
        <v>422</v>
      </c>
      <c r="B423" s="9" t="s">
        <v>3965</v>
      </c>
      <c r="C423" s="2" t="s">
        <v>15211</v>
      </c>
      <c r="D423" s="4" t="s">
        <v>3965</v>
      </c>
      <c r="E423" s="20" t="s">
        <v>3965</v>
      </c>
      <c r="F423" s="4"/>
      <c r="G423" s="1" t="s">
        <v>2419</v>
      </c>
      <c r="H423" s="2" t="s">
        <v>202</v>
      </c>
      <c r="I423" s="7">
        <v>1718392</v>
      </c>
      <c r="J423" s="1" t="s">
        <v>16</v>
      </c>
      <c r="K423" s="2" t="s">
        <v>17</v>
      </c>
      <c r="L423" s="7" t="s">
        <v>3178</v>
      </c>
      <c r="M423" s="2" t="e">
        <f>+VLOOKUP(Tabla17[[#This Row],[EXPEDIENTE 
ADMINISTRATIVO]],Tabla14[[Numero
Trámite]:[Pais
Nac]],4,FALSE)</f>
        <v>#N/A</v>
      </c>
    </row>
    <row r="424" spans="1:13" x14ac:dyDescent="0.25">
      <c r="A424" s="5">
        <v>423</v>
      </c>
      <c r="B424" s="9" t="s">
        <v>4041</v>
      </c>
      <c r="C424" s="2" t="s">
        <v>1885</v>
      </c>
      <c r="D424" s="4">
        <v>44259</v>
      </c>
      <c r="E424" s="20">
        <f>+YEAR(Tabla17[[#This Row],[FECHA INICIO 
TRÁMITE]])</f>
        <v>2021</v>
      </c>
      <c r="F424" s="4"/>
      <c r="G424" s="1" t="s">
        <v>2420</v>
      </c>
      <c r="H424" s="2"/>
      <c r="I424" s="7"/>
      <c r="J424" s="1" t="s">
        <v>16</v>
      </c>
      <c r="K424" s="2" t="s">
        <v>17</v>
      </c>
      <c r="L424" s="7" t="s">
        <v>3178</v>
      </c>
      <c r="M424" s="2" t="str">
        <f>+VLOOKUP(Tabla17[[#This Row],[EXPEDIENTE 
ADMINISTRATIVO]],Tabla14[[Numero
Trámite]:[Pais
Nac]],4,FALSE)</f>
        <v>INS PERUANO POR MATRIMONIO</v>
      </c>
    </row>
    <row r="425" spans="1:13" x14ac:dyDescent="0.25">
      <c r="A425" s="5">
        <v>424</v>
      </c>
      <c r="B425" s="9" t="s">
        <v>4041</v>
      </c>
      <c r="C425" s="2" t="s">
        <v>1886</v>
      </c>
      <c r="D425" s="4">
        <v>44272</v>
      </c>
      <c r="E425" s="20">
        <f>+YEAR(Tabla17[[#This Row],[FECHA INICIO 
TRÁMITE]])</f>
        <v>2021</v>
      </c>
      <c r="F425" s="4"/>
      <c r="G425" s="1" t="s">
        <v>2421</v>
      </c>
      <c r="H425" s="2" t="s">
        <v>14</v>
      </c>
      <c r="I425" s="7"/>
      <c r="J425" s="1" t="s">
        <v>16</v>
      </c>
      <c r="K425" s="2" t="s">
        <v>17</v>
      </c>
      <c r="L425" s="7" t="s">
        <v>3178</v>
      </c>
      <c r="M425" s="2" t="str">
        <f>+VLOOKUP(Tabla17[[#This Row],[EXPEDIENTE 
ADMINISTRATIVO]],Tabla14[[Numero
Trámite]:[Pais
Nac]],4,FALSE)</f>
        <v>INS PERUANO POR MATRIMONIO</v>
      </c>
    </row>
    <row r="426" spans="1:13" x14ac:dyDescent="0.25">
      <c r="A426" s="5">
        <v>425</v>
      </c>
      <c r="B426" s="9" t="s">
        <v>4041</v>
      </c>
      <c r="C426" s="2" t="s">
        <v>1887</v>
      </c>
      <c r="D426" s="4">
        <v>44272</v>
      </c>
      <c r="E426" s="20">
        <f>+YEAR(Tabla17[[#This Row],[FECHA INICIO 
TRÁMITE]])</f>
        <v>2021</v>
      </c>
      <c r="F426" s="4"/>
      <c r="G426" s="1" t="s">
        <v>2422</v>
      </c>
      <c r="H426" s="2" t="s">
        <v>25</v>
      </c>
      <c r="I426" s="7"/>
      <c r="J426" s="1" t="s">
        <v>16</v>
      </c>
      <c r="K426" s="2" t="s">
        <v>17</v>
      </c>
      <c r="L426" s="7" t="s">
        <v>3171</v>
      </c>
      <c r="M426" s="2" t="str">
        <f>+VLOOKUP(Tabla17[[#This Row],[EXPEDIENTE 
ADMINISTRATIVO]],Tabla14[[Numero
Trámite]:[Pais
Nac]],4,FALSE)</f>
        <v>INS PERUANO POR MATRIMONIO</v>
      </c>
    </row>
    <row r="427" spans="1:13" x14ac:dyDescent="0.25">
      <c r="A427" s="5">
        <v>426</v>
      </c>
      <c r="B427" s="9" t="s">
        <v>4041</v>
      </c>
      <c r="C427" s="2" t="s">
        <v>1888</v>
      </c>
      <c r="D427" s="4">
        <v>44272</v>
      </c>
      <c r="E427" s="20">
        <f>+YEAR(Tabla17[[#This Row],[FECHA INICIO 
TRÁMITE]])</f>
        <v>2021</v>
      </c>
      <c r="F427" s="4"/>
      <c r="G427" s="1" t="s">
        <v>2423</v>
      </c>
      <c r="H427" s="2" t="s">
        <v>25</v>
      </c>
      <c r="I427" s="7"/>
      <c r="J427" s="1" t="s">
        <v>16</v>
      </c>
      <c r="K427" s="2" t="s">
        <v>17</v>
      </c>
      <c r="L427" s="7" t="s">
        <v>3174</v>
      </c>
      <c r="M427" s="2" t="str">
        <f>+VLOOKUP(Tabla17[[#This Row],[EXPEDIENTE 
ADMINISTRATIVO]],Tabla14[[Numero
Trámite]:[Pais
Nac]],4,FALSE)</f>
        <v>INS PERUANO POR MATRIMONIO</v>
      </c>
    </row>
    <row r="428" spans="1:13" x14ac:dyDescent="0.25">
      <c r="A428" s="5">
        <v>427</v>
      </c>
      <c r="B428" s="9" t="s">
        <v>4041</v>
      </c>
      <c r="C428" s="2" t="s">
        <v>1889</v>
      </c>
      <c r="D428" s="4">
        <v>44292</v>
      </c>
      <c r="E428" s="20">
        <f>+YEAR(Tabla17[[#This Row],[FECHA INICIO 
TRÁMITE]])</f>
        <v>2021</v>
      </c>
      <c r="F428" s="4"/>
      <c r="G428" s="1" t="s">
        <v>2424</v>
      </c>
      <c r="H428" s="2" t="s">
        <v>77</v>
      </c>
      <c r="I428" s="7"/>
      <c r="J428" s="1" t="s">
        <v>16</v>
      </c>
      <c r="K428" s="2" t="s">
        <v>17</v>
      </c>
      <c r="L428" s="7" t="s">
        <v>3175</v>
      </c>
      <c r="M428" s="2" t="str">
        <f>+VLOOKUP(Tabla17[[#This Row],[EXPEDIENTE 
ADMINISTRATIVO]],Tabla14[[Numero
Trámite]:[Pais
Nac]],4,FALSE)</f>
        <v>INS PERUANO POR MATRIMONIO</v>
      </c>
    </row>
    <row r="429" spans="1:13" x14ac:dyDescent="0.25">
      <c r="A429" s="5">
        <v>428</v>
      </c>
      <c r="B429" s="9" t="s">
        <v>4085</v>
      </c>
      <c r="C429" s="2" t="s">
        <v>15121</v>
      </c>
      <c r="D429" s="4">
        <f>+VLOOKUP(Tabla17[[#This Row],[EXPEDIENTE 
ADMINISTRATIVO]],Tabla14[[Numero
Trámite]:[Fecha
Trámite]], 2,FALSE)</f>
        <v>44237.634014317133</v>
      </c>
      <c r="E429" s="20">
        <f>+YEAR(Tabla17[[#This Row],[FECHA INICIO 
TRÁMITE]])</f>
        <v>2021</v>
      </c>
      <c r="F429" s="4"/>
      <c r="G429" s="1" t="s">
        <v>2426</v>
      </c>
      <c r="H429" s="2" t="s">
        <v>21</v>
      </c>
      <c r="I429" s="7">
        <v>1133361</v>
      </c>
      <c r="J429" s="1" t="s">
        <v>16</v>
      </c>
      <c r="K429" s="2" t="s">
        <v>17</v>
      </c>
      <c r="L429" s="7" t="s">
        <v>3171</v>
      </c>
      <c r="M429" s="2" t="str">
        <f>+VLOOKUP(Tabla17[[#This Row],[EXPEDIENTE 
ADMINISTRATIVO]],Tabla14[[Numero
Trámite]:[Pais
Nac]],4,FALSE)</f>
        <v>INS PERUANO POR MATRIMONIO</v>
      </c>
    </row>
    <row r="430" spans="1:13" x14ac:dyDescent="0.25">
      <c r="A430" s="5">
        <v>429</v>
      </c>
      <c r="B430" s="9" t="s">
        <v>4085</v>
      </c>
      <c r="C430" s="2" t="s">
        <v>15140</v>
      </c>
      <c r="D430" s="4">
        <f>+VLOOKUP(Tabla17[[#This Row],[EXPEDIENTE 
ADMINISTRATIVO]],Tabla14[[Numero
Trámite]:[Fecha
Trámite]], 2,FALSE)</f>
        <v>44245.417665243054</v>
      </c>
      <c r="E430" s="20">
        <f>+YEAR(Tabla17[[#This Row],[FECHA INICIO 
TRÁMITE]])</f>
        <v>2021</v>
      </c>
      <c r="F430" s="4"/>
      <c r="G430" s="1" t="s">
        <v>2427</v>
      </c>
      <c r="H430" s="2" t="s">
        <v>14</v>
      </c>
      <c r="I430" s="7">
        <v>2060156</v>
      </c>
      <c r="J430" s="1" t="s">
        <v>16</v>
      </c>
      <c r="K430" s="2" t="s">
        <v>17</v>
      </c>
      <c r="L430" s="7" t="s">
        <v>3171</v>
      </c>
      <c r="M430" s="2" t="str">
        <f>+VLOOKUP(Tabla17[[#This Row],[EXPEDIENTE 
ADMINISTRATIVO]],Tabla14[[Numero
Trámite]:[Pais
Nac]],4,FALSE)</f>
        <v>INS PERUANO POR MATRIMONIO</v>
      </c>
    </row>
    <row r="431" spans="1:13" x14ac:dyDescent="0.25">
      <c r="A431" s="5">
        <v>430</v>
      </c>
      <c r="B431" s="9" t="s">
        <v>4085</v>
      </c>
      <c r="C431" s="2" t="s">
        <v>15132</v>
      </c>
      <c r="D431" s="4">
        <f>+VLOOKUP(Tabla17[[#This Row],[EXPEDIENTE 
ADMINISTRATIVO]],Tabla14[[Numero
Trámite]:[Fecha
Trámite]], 2,FALSE)</f>
        <v>44251.424085335646</v>
      </c>
      <c r="E431" s="20">
        <f>+YEAR(Tabla17[[#This Row],[FECHA INICIO 
TRÁMITE]])</f>
        <v>2021</v>
      </c>
      <c r="F431" s="4"/>
      <c r="G431" s="1" t="s">
        <v>2428</v>
      </c>
      <c r="H431" s="2" t="s">
        <v>43</v>
      </c>
      <c r="I431" s="7" t="s">
        <v>2963</v>
      </c>
      <c r="J431" s="1" t="s">
        <v>16</v>
      </c>
      <c r="K431" s="2" t="s">
        <v>17</v>
      </c>
      <c r="L431" s="7" t="s">
        <v>3175</v>
      </c>
      <c r="M431" s="2" t="str">
        <f>+VLOOKUP(Tabla17[[#This Row],[EXPEDIENTE 
ADMINISTRATIVO]],Tabla14[[Numero
Trámite]:[Pais
Nac]],4,FALSE)</f>
        <v>INS PERUANO POR MATRIMONIO</v>
      </c>
    </row>
    <row r="432" spans="1:13" x14ac:dyDescent="0.25">
      <c r="A432" s="5">
        <v>431</v>
      </c>
      <c r="B432" s="9" t="s">
        <v>4083</v>
      </c>
      <c r="C432" s="2" t="s">
        <v>1892</v>
      </c>
      <c r="D432" s="4">
        <v>44267</v>
      </c>
      <c r="E432" s="20">
        <f>+YEAR(Tabla17[[#This Row],[FECHA INICIO 
TRÁMITE]])</f>
        <v>2021</v>
      </c>
      <c r="F432" s="4"/>
      <c r="G432" s="1" t="s">
        <v>2430</v>
      </c>
      <c r="H432" s="2" t="s">
        <v>25</v>
      </c>
      <c r="I432" s="7"/>
      <c r="J432" s="1" t="s">
        <v>16</v>
      </c>
      <c r="K432" s="2" t="s">
        <v>17</v>
      </c>
      <c r="L432" s="7" t="s">
        <v>3174</v>
      </c>
      <c r="M432" s="2" t="str">
        <f>+VLOOKUP(Tabla17[[#This Row],[EXPEDIENTE 
ADMINISTRATIVO]],Tabla14[[Numero
Trámite]:[Pais
Nac]],4,FALSE)</f>
        <v>INS PERUANO POR MATRIMONIO</v>
      </c>
    </row>
    <row r="433" spans="1:13" x14ac:dyDescent="0.25">
      <c r="A433" s="5">
        <v>432</v>
      </c>
      <c r="B433" s="9" t="s">
        <v>4041</v>
      </c>
      <c r="C433" s="2" t="s">
        <v>1894</v>
      </c>
      <c r="D433" s="4">
        <v>44300</v>
      </c>
      <c r="E433" s="20">
        <f>+YEAR(Tabla17[[#This Row],[FECHA INICIO 
TRÁMITE]])</f>
        <v>2021</v>
      </c>
      <c r="F433" s="4"/>
      <c r="G433" s="1" t="s">
        <v>2432</v>
      </c>
      <c r="H433" s="2" t="s">
        <v>25</v>
      </c>
      <c r="I433" s="7"/>
      <c r="J433" s="1" t="s">
        <v>16</v>
      </c>
      <c r="K433" s="2" t="s">
        <v>17</v>
      </c>
      <c r="L433" s="7" t="s">
        <v>3171</v>
      </c>
      <c r="M433" s="2" t="str">
        <f>+VLOOKUP(Tabla17[[#This Row],[EXPEDIENTE 
ADMINISTRATIVO]],Tabla14[[Numero
Trámite]:[Pais
Nac]],4,FALSE)</f>
        <v>INS PERUANO POR MATRIMONIO</v>
      </c>
    </row>
    <row r="434" spans="1:13" x14ac:dyDescent="0.25">
      <c r="A434" s="5">
        <v>433</v>
      </c>
      <c r="B434" s="9" t="s">
        <v>4041</v>
      </c>
      <c r="C434" s="2" t="s">
        <v>1895</v>
      </c>
      <c r="D434" s="4">
        <v>44300</v>
      </c>
      <c r="E434" s="20">
        <f>+YEAR(Tabla17[[#This Row],[FECHA INICIO 
TRÁMITE]])</f>
        <v>2021</v>
      </c>
      <c r="F434" s="4"/>
      <c r="G434" s="1" t="s">
        <v>2433</v>
      </c>
      <c r="H434" s="2" t="s">
        <v>202</v>
      </c>
      <c r="I434" s="7"/>
      <c r="J434" s="1" t="s">
        <v>16</v>
      </c>
      <c r="K434" s="2" t="s">
        <v>17</v>
      </c>
      <c r="L434" s="7" t="s">
        <v>3171</v>
      </c>
      <c r="M434" s="2" t="str">
        <f>+VLOOKUP(Tabla17[[#This Row],[EXPEDIENTE 
ADMINISTRATIVO]],Tabla14[[Numero
Trámite]:[Pais
Nac]],4,FALSE)</f>
        <v>INS PERUANO POR MATRIMONIO</v>
      </c>
    </row>
    <row r="435" spans="1:13" x14ac:dyDescent="0.25">
      <c r="A435" s="5">
        <v>434</v>
      </c>
      <c r="B435" s="9" t="s">
        <v>4083</v>
      </c>
      <c r="C435" s="2" t="s">
        <v>1898</v>
      </c>
      <c r="D435" s="4">
        <f>+VLOOKUP(Tabla17[[#This Row],[EXPEDIENTE 
ADMINISTRATIVO]],Tabla14[[Numero
Trámite]:[Fecha
Trámite]], 2,FALSE)</f>
        <v>43588.425401817127</v>
      </c>
      <c r="E435" s="20">
        <f>+YEAR(Tabla17[[#This Row],[FECHA INICIO 
TRÁMITE]])</f>
        <v>2019</v>
      </c>
      <c r="F435" s="4"/>
      <c r="G435" s="1" t="s">
        <v>2436</v>
      </c>
      <c r="H435" s="2" t="s">
        <v>137</v>
      </c>
      <c r="I435" s="7" t="s">
        <v>2965</v>
      </c>
      <c r="J435" s="1" t="s">
        <v>16</v>
      </c>
      <c r="K435" s="2" t="s">
        <v>17</v>
      </c>
      <c r="L435" s="7" t="s">
        <v>3171</v>
      </c>
      <c r="M435" s="2" t="str">
        <f>+VLOOKUP(Tabla17[[#This Row],[EXPEDIENTE 
ADMINISTRATIVO]],Tabla14[[Numero
Trámite]:[Pais
Nac]],4,FALSE)</f>
        <v>INS PERUANO POR MATRIMONIO</v>
      </c>
    </row>
    <row r="436" spans="1:13" x14ac:dyDescent="0.25">
      <c r="A436" s="5">
        <v>435</v>
      </c>
      <c r="B436" s="9" t="s">
        <v>4083</v>
      </c>
      <c r="C436" s="2" t="s">
        <v>1900</v>
      </c>
      <c r="D436" s="4">
        <f>+VLOOKUP(Tabla17[[#This Row],[EXPEDIENTE 
ADMINISTRATIVO]],Tabla14[[Numero
Trámite]:[Fecha
Trámite]], 2,FALSE)</f>
        <v>43670.668145370371</v>
      </c>
      <c r="E436" s="20">
        <f>+YEAR(Tabla17[[#This Row],[FECHA INICIO 
TRÁMITE]])</f>
        <v>2019</v>
      </c>
      <c r="F436" s="4"/>
      <c r="G436" s="1" t="s">
        <v>2438</v>
      </c>
      <c r="H436" s="2" t="s">
        <v>25</v>
      </c>
      <c r="I436" s="7" t="s">
        <v>2967</v>
      </c>
      <c r="J436" s="1" t="s">
        <v>16</v>
      </c>
      <c r="K436" s="2" t="s">
        <v>17</v>
      </c>
      <c r="L436" s="7" t="s">
        <v>3171</v>
      </c>
      <c r="M436" s="2" t="str">
        <f>+VLOOKUP(Tabla17[[#This Row],[EXPEDIENTE 
ADMINISTRATIVO]],Tabla14[[Numero
Trámite]:[Pais
Nac]],4,FALSE)</f>
        <v>INS PERUANO POR MATRIMONIO</v>
      </c>
    </row>
    <row r="437" spans="1:13" x14ac:dyDescent="0.25">
      <c r="A437" s="5">
        <v>436</v>
      </c>
      <c r="B437" s="9" t="s">
        <v>4083</v>
      </c>
      <c r="C437" s="2" t="s">
        <v>1901</v>
      </c>
      <c r="D437" s="4">
        <f>+VLOOKUP(Tabla17[[#This Row],[EXPEDIENTE 
ADMINISTRATIVO]],Tabla14[[Numero
Trámite]:[Fecha
Trámite]], 2,FALSE)</f>
        <v>43684.520059178241</v>
      </c>
      <c r="E437" s="20">
        <f>+YEAR(Tabla17[[#This Row],[FECHA INICIO 
TRÁMITE]])</f>
        <v>2019</v>
      </c>
      <c r="F437" s="4"/>
      <c r="G437" s="1" t="s">
        <v>2439</v>
      </c>
      <c r="H437" s="2" t="s">
        <v>25</v>
      </c>
      <c r="I437" s="7">
        <v>1615340</v>
      </c>
      <c r="J437" s="1" t="s">
        <v>16</v>
      </c>
      <c r="K437" s="2" t="s">
        <v>17</v>
      </c>
      <c r="L437" s="7" t="s">
        <v>3171</v>
      </c>
      <c r="M437" s="2" t="str">
        <f>+VLOOKUP(Tabla17[[#This Row],[EXPEDIENTE 
ADMINISTRATIVO]],Tabla14[[Numero
Trámite]:[Pais
Nac]],4,FALSE)</f>
        <v>INS PERUANO POR MATRIMONIO</v>
      </c>
    </row>
    <row r="438" spans="1:13" x14ac:dyDescent="0.25">
      <c r="A438" s="5">
        <v>437</v>
      </c>
      <c r="B438" s="9" t="s">
        <v>4091</v>
      </c>
      <c r="C438" s="2" t="s">
        <v>1902</v>
      </c>
      <c r="D438" s="4">
        <f>+VLOOKUP(Tabla17[[#This Row],[EXPEDIENTE 
ADMINISTRATIVO]],Tabla14[[Numero
Trámite]:[Fecha
Trámite]], 2,FALSE)</f>
        <v>44224.628592129629</v>
      </c>
      <c r="E438" s="20">
        <f>+YEAR(Tabla17[[#This Row],[FECHA INICIO 
TRÁMITE]])</f>
        <v>2021</v>
      </c>
      <c r="F438" s="4"/>
      <c r="G438" s="1" t="s">
        <v>2440</v>
      </c>
      <c r="H438" s="2" t="s">
        <v>77</v>
      </c>
      <c r="I438" s="7" t="s">
        <v>2968</v>
      </c>
      <c r="J438" s="1" t="s">
        <v>16</v>
      </c>
      <c r="K438" s="2" t="s">
        <v>17</v>
      </c>
      <c r="L438" s="7" t="s">
        <v>3178</v>
      </c>
      <c r="M438" s="2" t="str">
        <f>+VLOOKUP(Tabla17[[#This Row],[EXPEDIENTE 
ADMINISTRATIVO]],Tabla14[[Numero
Trámite]:[Pais
Nac]],4,FALSE)</f>
        <v>INS PERUANO POR MATRIMONIO</v>
      </c>
    </row>
    <row r="439" spans="1:13" x14ac:dyDescent="0.25">
      <c r="A439" s="5">
        <v>438</v>
      </c>
      <c r="B439" s="9" t="s">
        <v>4041</v>
      </c>
      <c r="C439" s="2" t="s">
        <v>1895</v>
      </c>
      <c r="D439" s="4">
        <v>44300</v>
      </c>
      <c r="E439" s="20">
        <f>+YEAR(Tabla17[[#This Row],[FECHA INICIO 
TRÁMITE]])</f>
        <v>2021</v>
      </c>
      <c r="F439" s="4"/>
      <c r="G439" s="1" t="s">
        <v>2441</v>
      </c>
      <c r="H439" s="2" t="s">
        <v>77</v>
      </c>
      <c r="I439" s="7"/>
      <c r="J439" s="1" t="s">
        <v>16</v>
      </c>
      <c r="K439" s="2" t="s">
        <v>17</v>
      </c>
      <c r="L439" s="7" t="s">
        <v>3178</v>
      </c>
      <c r="M439" s="2" t="str">
        <f>+VLOOKUP(Tabla17[[#This Row],[EXPEDIENTE 
ADMINISTRATIVO]],Tabla14[[Numero
Trámite]:[Pais
Nac]],4,FALSE)</f>
        <v>INS PERUANO POR MATRIMONIO</v>
      </c>
    </row>
    <row r="440" spans="1:13" x14ac:dyDescent="0.25">
      <c r="A440" s="5">
        <v>439</v>
      </c>
      <c r="B440" s="9" t="s">
        <v>4041</v>
      </c>
      <c r="C440" s="2" t="s">
        <v>1903</v>
      </c>
      <c r="D440" s="4">
        <v>43881</v>
      </c>
      <c r="E440" s="20">
        <f>+YEAR(Tabla17[[#This Row],[FECHA INICIO 
TRÁMITE]])</f>
        <v>2020</v>
      </c>
      <c r="F440" s="4">
        <v>44074</v>
      </c>
      <c r="G440" s="1" t="s">
        <v>2442</v>
      </c>
      <c r="H440" s="2" t="s">
        <v>25</v>
      </c>
      <c r="I440" s="7">
        <v>1554991</v>
      </c>
      <c r="J440" s="1" t="s">
        <v>16</v>
      </c>
      <c r="K440" s="2" t="s">
        <v>17</v>
      </c>
      <c r="L440" s="7" t="s">
        <v>3171</v>
      </c>
      <c r="M440" s="2" t="str">
        <f>+VLOOKUP(Tabla17[[#This Row],[EXPEDIENTE 
ADMINISTRATIVO]],Tabla14[[Numero
Trámite]:[Pais
Nac]],4,FALSE)</f>
        <v>INS PERUANO POR MATRIMONIO</v>
      </c>
    </row>
    <row r="441" spans="1:13" x14ac:dyDescent="0.25">
      <c r="A441" s="5">
        <v>440</v>
      </c>
      <c r="B441" s="9" t="s">
        <v>3977</v>
      </c>
      <c r="C441" s="2" t="s">
        <v>1904</v>
      </c>
      <c r="D441" s="4">
        <v>43558</v>
      </c>
      <c r="E441" s="20">
        <f>+YEAR(Tabla17[[#This Row],[FECHA INICIO 
TRÁMITE]])</f>
        <v>2019</v>
      </c>
      <c r="F441" s="4"/>
      <c r="G441" s="1" t="s">
        <v>2443</v>
      </c>
      <c r="H441" s="2" t="s">
        <v>84</v>
      </c>
      <c r="I441" s="7" t="s">
        <v>2969</v>
      </c>
      <c r="J441" s="1" t="s">
        <v>16</v>
      </c>
      <c r="K441" s="2" t="s">
        <v>17</v>
      </c>
      <c r="L441" s="7" t="s">
        <v>3174</v>
      </c>
      <c r="M441" s="2" t="str">
        <f>+VLOOKUP(Tabla17[[#This Row],[EXPEDIENTE 
ADMINISTRATIVO]],Tabla14[[Numero
Trámite]:[Pais
Nac]],4,FALSE)</f>
        <v>INS PERUANO POR MATRIMONIO</v>
      </c>
    </row>
    <row r="442" spans="1:13" x14ac:dyDescent="0.25">
      <c r="A442" s="5">
        <v>441</v>
      </c>
      <c r="B442" s="9" t="s">
        <v>4116</v>
      </c>
      <c r="C442" s="2" t="s">
        <v>1905</v>
      </c>
      <c r="D442" s="4">
        <v>43754</v>
      </c>
      <c r="E442" s="20">
        <f>+YEAR(Tabla17[[#This Row],[FECHA INICIO 
TRÁMITE]])</f>
        <v>2019</v>
      </c>
      <c r="F442" s="4"/>
      <c r="G442" s="1" t="s">
        <v>2444</v>
      </c>
      <c r="H442" s="2" t="s">
        <v>258</v>
      </c>
      <c r="I442" s="7"/>
      <c r="J442" s="1" t="s">
        <v>16</v>
      </c>
      <c r="K442" s="2" t="s">
        <v>17</v>
      </c>
      <c r="L442" s="7" t="s">
        <v>3175</v>
      </c>
      <c r="M442" s="2" t="str">
        <f>+VLOOKUP(Tabla17[[#This Row],[EXPEDIENTE 
ADMINISTRATIVO]],Tabla14[[Numero
Trámite]:[Pais
Nac]],4,FALSE)</f>
        <v>INS PERUANO POR MATRIMONIO</v>
      </c>
    </row>
    <row r="443" spans="1:13" x14ac:dyDescent="0.25">
      <c r="A443" s="5">
        <v>442</v>
      </c>
      <c r="B443" s="9" t="s">
        <v>4041</v>
      </c>
      <c r="C443" s="2" t="s">
        <v>1907</v>
      </c>
      <c r="D443" s="4">
        <v>43782</v>
      </c>
      <c r="E443" s="20">
        <f>+YEAR(Tabla17[[#This Row],[FECHA INICIO 
TRÁMITE]])</f>
        <v>2019</v>
      </c>
      <c r="F443" s="4"/>
      <c r="G443" s="1" t="s">
        <v>2446</v>
      </c>
      <c r="H443" s="2" t="s">
        <v>39</v>
      </c>
      <c r="I443" s="7">
        <v>715312</v>
      </c>
      <c r="J443" s="1" t="s">
        <v>16</v>
      </c>
      <c r="K443" s="2" t="s">
        <v>17</v>
      </c>
      <c r="L443" s="7" t="s">
        <v>3171</v>
      </c>
      <c r="M443" s="2" t="str">
        <f>+VLOOKUP(Tabla17[[#This Row],[EXPEDIENTE 
ADMINISTRATIVO]],Tabla14[[Numero
Trámite]:[Pais
Nac]],4,FALSE)</f>
        <v>INS PERUANO POR MATRIMONIO</v>
      </c>
    </row>
    <row r="444" spans="1:13" x14ac:dyDescent="0.25">
      <c r="A444" s="5">
        <v>443</v>
      </c>
      <c r="B444" s="9" t="s">
        <v>4041</v>
      </c>
      <c r="C444" s="2" t="s">
        <v>1908</v>
      </c>
      <c r="D444" s="4">
        <v>43798</v>
      </c>
      <c r="E444" s="20">
        <f>+YEAR(Tabla17[[#This Row],[FECHA INICIO 
TRÁMITE]])</f>
        <v>2019</v>
      </c>
      <c r="F444" s="4"/>
      <c r="G444" s="1" t="s">
        <v>2447</v>
      </c>
      <c r="H444" s="2" t="s">
        <v>25</v>
      </c>
      <c r="I444" s="7">
        <v>1190907</v>
      </c>
      <c r="J444" s="1" t="s">
        <v>16</v>
      </c>
      <c r="K444" s="2" t="s">
        <v>17</v>
      </c>
      <c r="L444" s="7" t="s">
        <v>3171</v>
      </c>
      <c r="M444" s="2" t="str">
        <f>+VLOOKUP(Tabla17[[#This Row],[EXPEDIENTE 
ADMINISTRATIVO]],Tabla14[[Numero
Trámite]:[Pais
Nac]],4,FALSE)</f>
        <v>INS PERUANO POR MATRIMONIO</v>
      </c>
    </row>
    <row r="445" spans="1:13" x14ac:dyDescent="0.25">
      <c r="A445" s="5">
        <v>444</v>
      </c>
      <c r="B445" s="9" t="s">
        <v>4041</v>
      </c>
      <c r="C445" s="2" t="s">
        <v>1909</v>
      </c>
      <c r="D445" s="4">
        <v>43803</v>
      </c>
      <c r="E445" s="20">
        <f>+YEAR(Tabla17[[#This Row],[FECHA INICIO 
TRÁMITE]])</f>
        <v>2019</v>
      </c>
      <c r="F445" s="4"/>
      <c r="G445" s="1" t="s">
        <v>2448</v>
      </c>
      <c r="H445" s="2" t="s">
        <v>43</v>
      </c>
      <c r="I445" s="7" t="s">
        <v>2970</v>
      </c>
      <c r="J445" s="1" t="s">
        <v>16</v>
      </c>
      <c r="K445" s="2" t="s">
        <v>17</v>
      </c>
      <c r="L445" s="7" t="s">
        <v>3175</v>
      </c>
      <c r="M445" s="2" t="str">
        <f>+VLOOKUP(Tabla17[[#This Row],[EXPEDIENTE 
ADMINISTRATIVO]],Tabla14[[Numero
Trámite]:[Pais
Nac]],4,FALSE)</f>
        <v>INS PERUANO POR MATRIMONIO</v>
      </c>
    </row>
    <row r="446" spans="1:13" x14ac:dyDescent="0.25">
      <c r="A446" s="5">
        <v>445</v>
      </c>
      <c r="B446" s="9" t="s">
        <v>4041</v>
      </c>
      <c r="C446" s="2" t="s">
        <v>1911</v>
      </c>
      <c r="D446" s="4">
        <v>43672</v>
      </c>
      <c r="E446" s="20">
        <f>+YEAR(Tabla17[[#This Row],[FECHA INICIO 
TRÁMITE]])</f>
        <v>2019</v>
      </c>
      <c r="F446" s="4"/>
      <c r="G446" s="1" t="s">
        <v>2450</v>
      </c>
      <c r="H446" s="2" t="s">
        <v>43</v>
      </c>
      <c r="I446" s="7" t="s">
        <v>2971</v>
      </c>
      <c r="J446" s="1" t="s">
        <v>16</v>
      </c>
      <c r="K446" s="2" t="s">
        <v>17</v>
      </c>
      <c r="L446" s="7" t="s">
        <v>3174</v>
      </c>
      <c r="M446" s="2" t="str">
        <f>+VLOOKUP(Tabla17[[#This Row],[EXPEDIENTE 
ADMINISTRATIVO]],Tabla14[[Numero
Trámite]:[Pais
Nac]],4,FALSE)</f>
        <v>INS PERUANO POR MATRIMONIO</v>
      </c>
    </row>
    <row r="447" spans="1:13" x14ac:dyDescent="0.25">
      <c r="A447" s="5">
        <v>446</v>
      </c>
      <c r="B447" s="9" t="s">
        <v>4041</v>
      </c>
      <c r="C447" s="2" t="s">
        <v>1912</v>
      </c>
      <c r="D447" s="4">
        <v>43551</v>
      </c>
      <c r="E447" s="20">
        <f>+YEAR(Tabla17[[#This Row],[FECHA INICIO 
TRÁMITE]])</f>
        <v>2019</v>
      </c>
      <c r="F447" s="4">
        <v>44074</v>
      </c>
      <c r="G447" s="1" t="s">
        <v>2452</v>
      </c>
      <c r="H447" s="2" t="s">
        <v>43</v>
      </c>
      <c r="I447" s="7">
        <v>1357253</v>
      </c>
      <c r="J447" s="1" t="s">
        <v>16</v>
      </c>
      <c r="K447" s="2" t="s">
        <v>17</v>
      </c>
      <c r="L447" s="7" t="s">
        <v>3171</v>
      </c>
      <c r="M447" s="2" t="str">
        <f>+VLOOKUP(Tabla17[[#This Row],[EXPEDIENTE 
ADMINISTRATIVO]],Tabla14[[Numero
Trámite]:[Pais
Nac]],4,FALSE)</f>
        <v>INS PERUANO POR MATRIMONIO</v>
      </c>
    </row>
    <row r="448" spans="1:13" x14ac:dyDescent="0.25">
      <c r="A448" s="5">
        <v>447</v>
      </c>
      <c r="B448" s="9" t="s">
        <v>4041</v>
      </c>
      <c r="C448" s="2" t="s">
        <v>1913</v>
      </c>
      <c r="D448" s="4">
        <v>43524</v>
      </c>
      <c r="E448" s="20">
        <f>+YEAR(Tabla17[[#This Row],[FECHA INICIO 
TRÁMITE]])</f>
        <v>2019</v>
      </c>
      <c r="F448" s="4"/>
      <c r="G448" s="1" t="s">
        <v>2453</v>
      </c>
      <c r="H448" s="2" t="s">
        <v>328</v>
      </c>
      <c r="I448" s="7"/>
      <c r="J448" s="1" t="s">
        <v>16</v>
      </c>
      <c r="K448" s="2" t="s">
        <v>17</v>
      </c>
      <c r="L448" s="7" t="s">
        <v>3171</v>
      </c>
      <c r="M448" s="2" t="str">
        <f>+VLOOKUP(Tabla17[[#This Row],[EXPEDIENTE 
ADMINISTRATIVO]],Tabla14[[Numero
Trámite]:[Pais
Nac]],4,FALSE)</f>
        <v>INS PERUANO POR MATRIMONIO</v>
      </c>
    </row>
    <row r="449" spans="1:13" x14ac:dyDescent="0.25">
      <c r="A449" s="5">
        <v>448</v>
      </c>
      <c r="B449" s="9" t="s">
        <v>4041</v>
      </c>
      <c r="C449" s="2" t="s">
        <v>1915</v>
      </c>
      <c r="D449" s="4">
        <v>43803</v>
      </c>
      <c r="E449" s="20">
        <f>+YEAR(Tabla17[[#This Row],[FECHA INICIO 
TRÁMITE]])</f>
        <v>2019</v>
      </c>
      <c r="F449" s="4"/>
      <c r="G449" s="1" t="s">
        <v>2456</v>
      </c>
      <c r="H449" s="2" t="s">
        <v>25</v>
      </c>
      <c r="I449" s="7">
        <v>1982125</v>
      </c>
      <c r="J449" s="1" t="s">
        <v>16</v>
      </c>
      <c r="K449" s="2" t="s">
        <v>17</v>
      </c>
      <c r="L449" s="7" t="s">
        <v>3171</v>
      </c>
      <c r="M449" s="2" t="str">
        <f>+VLOOKUP(Tabla17[[#This Row],[EXPEDIENTE 
ADMINISTRATIVO]],Tabla14[[Numero
Trámite]:[Pais
Nac]],4,FALSE)</f>
        <v>INS PERUANO POR MATRIMONIO</v>
      </c>
    </row>
    <row r="450" spans="1:13" x14ac:dyDescent="0.25">
      <c r="A450" s="5">
        <v>449</v>
      </c>
      <c r="B450" s="9" t="s">
        <v>4041</v>
      </c>
      <c r="C450" s="2" t="s">
        <v>1916</v>
      </c>
      <c r="D450" s="4">
        <v>43567</v>
      </c>
      <c r="E450" s="20">
        <f>+YEAR(Tabla17[[#This Row],[FECHA INICIO 
TRÁMITE]])</f>
        <v>2019</v>
      </c>
      <c r="F450" s="4"/>
      <c r="G450" s="1" t="s">
        <v>2458</v>
      </c>
      <c r="H450" s="2" t="s">
        <v>14</v>
      </c>
      <c r="I450" s="7" t="s">
        <v>2973</v>
      </c>
      <c r="J450" s="1" t="s">
        <v>16</v>
      </c>
      <c r="K450" s="2" t="s">
        <v>17</v>
      </c>
      <c r="L450" s="7" t="s">
        <v>3171</v>
      </c>
      <c r="M450" s="2" t="str">
        <f>+VLOOKUP(Tabla17[[#This Row],[EXPEDIENTE 
ADMINISTRATIVO]],Tabla14[[Numero
Trámite]:[Pais
Nac]],4,FALSE)</f>
        <v>INS PERUANO POR MATRIMONIO</v>
      </c>
    </row>
    <row r="451" spans="1:13" x14ac:dyDescent="0.25">
      <c r="A451" s="5">
        <v>450</v>
      </c>
      <c r="B451" s="9" t="s">
        <v>4041</v>
      </c>
      <c r="C451" s="2" t="s">
        <v>1917</v>
      </c>
      <c r="D451" s="4">
        <v>43795</v>
      </c>
      <c r="E451" s="20">
        <f>+YEAR(Tabla17[[#This Row],[FECHA INICIO 
TRÁMITE]])</f>
        <v>2019</v>
      </c>
      <c r="F451" s="4"/>
      <c r="G451" s="1" t="s">
        <v>2459</v>
      </c>
      <c r="H451" s="2" t="s">
        <v>2747</v>
      </c>
      <c r="I451" s="7"/>
      <c r="J451" s="1" t="s">
        <v>16</v>
      </c>
      <c r="K451" s="2" t="s">
        <v>17</v>
      </c>
      <c r="L451" s="7" t="s">
        <v>3171</v>
      </c>
      <c r="M451" s="2" t="str">
        <f>+VLOOKUP(Tabla17[[#This Row],[EXPEDIENTE 
ADMINISTRATIVO]],Tabla14[[Numero
Trámite]:[Pais
Nac]],4,FALSE)</f>
        <v>INS PERUANO POR MATRIMONIO</v>
      </c>
    </row>
    <row r="452" spans="1:13" x14ac:dyDescent="0.25">
      <c r="A452" s="5">
        <v>451</v>
      </c>
      <c r="B452" s="9" t="s">
        <v>4041</v>
      </c>
      <c r="C452" s="2" t="s">
        <v>1918</v>
      </c>
      <c r="D452" s="4">
        <v>43768</v>
      </c>
      <c r="E452" s="20">
        <f>+YEAR(Tabla17[[#This Row],[FECHA INICIO 
TRÁMITE]])</f>
        <v>2019</v>
      </c>
      <c r="F452" s="4"/>
      <c r="G452" s="1" t="s">
        <v>2460</v>
      </c>
      <c r="H452" s="2" t="s">
        <v>2748</v>
      </c>
      <c r="I452" s="7">
        <v>527249</v>
      </c>
      <c r="J452" s="1" t="s">
        <v>16</v>
      </c>
      <c r="K452" s="2" t="s">
        <v>17</v>
      </c>
      <c r="L452" s="7" t="s">
        <v>3175</v>
      </c>
      <c r="M452" s="2" t="str">
        <f>+VLOOKUP(Tabla17[[#This Row],[EXPEDIENTE 
ADMINISTRATIVO]],Tabla14[[Numero
Trámite]:[Pais
Nac]],4,FALSE)</f>
        <v>INS PERUANO POR MATRIMONIO</v>
      </c>
    </row>
    <row r="453" spans="1:13" x14ac:dyDescent="0.25">
      <c r="A453" s="5">
        <v>452</v>
      </c>
      <c r="B453" s="9" t="s">
        <v>4041</v>
      </c>
      <c r="C453" s="2" t="s">
        <v>1560</v>
      </c>
      <c r="D453" s="4">
        <v>43882</v>
      </c>
      <c r="E453" s="20">
        <f>+YEAR(Tabla17[[#This Row],[FECHA INICIO 
TRÁMITE]])</f>
        <v>2020</v>
      </c>
      <c r="F453" s="4"/>
      <c r="G453" s="1" t="s">
        <v>2461</v>
      </c>
      <c r="H453" s="2" t="s">
        <v>25</v>
      </c>
      <c r="I453" s="7"/>
      <c r="J453" s="1" t="s">
        <v>16</v>
      </c>
      <c r="K453" s="2" t="s">
        <v>17</v>
      </c>
      <c r="L453" s="7" t="s">
        <v>3171</v>
      </c>
      <c r="M453" s="2" t="str">
        <f>+VLOOKUP(Tabla17[[#This Row],[EXPEDIENTE 
ADMINISTRATIVO]],Tabla14[[Numero
Trámite]:[Pais
Nac]],4,FALSE)</f>
        <v>INS PERUANO POR MATRIMONIO</v>
      </c>
    </row>
    <row r="454" spans="1:13" x14ac:dyDescent="0.25">
      <c r="A454" s="5">
        <v>453</v>
      </c>
      <c r="B454" s="9" t="s">
        <v>4041</v>
      </c>
      <c r="C454" s="2" t="s">
        <v>1919</v>
      </c>
      <c r="D454" s="4">
        <v>43902</v>
      </c>
      <c r="E454" s="20">
        <f>+YEAR(Tabla17[[#This Row],[FECHA INICIO 
TRÁMITE]])</f>
        <v>2020</v>
      </c>
      <c r="F454" s="4"/>
      <c r="G454" s="1" t="s">
        <v>2463</v>
      </c>
      <c r="H454" s="2" t="s">
        <v>811</v>
      </c>
      <c r="I454" s="7" t="s">
        <v>2974</v>
      </c>
      <c r="J454" s="1" t="s">
        <v>16</v>
      </c>
      <c r="K454" s="2" t="s">
        <v>17</v>
      </c>
      <c r="L454" s="7" t="s">
        <v>3171</v>
      </c>
      <c r="M454" s="2" t="str">
        <f>+VLOOKUP(Tabla17[[#This Row],[EXPEDIENTE 
ADMINISTRATIVO]],Tabla14[[Numero
Trámite]:[Pais
Nac]],4,FALSE)</f>
        <v>INS PERUANO POR MATRIMONIO</v>
      </c>
    </row>
    <row r="455" spans="1:13" x14ac:dyDescent="0.25">
      <c r="A455" s="5">
        <v>454</v>
      </c>
      <c r="B455" s="9" t="s">
        <v>4041</v>
      </c>
      <c r="C455" s="2" t="s">
        <v>1920</v>
      </c>
      <c r="D455" s="4">
        <v>43854</v>
      </c>
      <c r="E455" s="20">
        <f>+YEAR(Tabla17[[#This Row],[FECHA INICIO 
TRÁMITE]])</f>
        <v>2020</v>
      </c>
      <c r="F455" s="4"/>
      <c r="G455" s="1" t="s">
        <v>2464</v>
      </c>
      <c r="H455" s="2" t="s">
        <v>14</v>
      </c>
      <c r="I455" s="7"/>
      <c r="J455" s="1" t="s">
        <v>16</v>
      </c>
      <c r="K455" s="2" t="s">
        <v>17</v>
      </c>
      <c r="L455" s="7" t="s">
        <v>3174</v>
      </c>
      <c r="M455" s="2" t="str">
        <f>+VLOOKUP(Tabla17[[#This Row],[EXPEDIENTE 
ADMINISTRATIVO]],Tabla14[[Numero
Trámite]:[Pais
Nac]],4,FALSE)</f>
        <v>INS PERUANO POR MATRIMONIO</v>
      </c>
    </row>
    <row r="456" spans="1:13" x14ac:dyDescent="0.25">
      <c r="A456" s="5">
        <v>455</v>
      </c>
      <c r="B456" s="9" t="s">
        <v>4041</v>
      </c>
      <c r="C456" s="2" t="s">
        <v>1921</v>
      </c>
      <c r="D456" s="4">
        <v>43866</v>
      </c>
      <c r="E456" s="20">
        <f>+YEAR(Tabla17[[#This Row],[FECHA INICIO 
TRÁMITE]])</f>
        <v>2020</v>
      </c>
      <c r="F456" s="4"/>
      <c r="G456" s="1" t="s">
        <v>2465</v>
      </c>
      <c r="H456" s="2" t="s">
        <v>25</v>
      </c>
      <c r="I456" s="7">
        <v>1585634</v>
      </c>
      <c r="J456" s="1" t="s">
        <v>16</v>
      </c>
      <c r="K456" s="2" t="s">
        <v>17</v>
      </c>
      <c r="L456" s="7" t="s">
        <v>3171</v>
      </c>
      <c r="M456" s="2" t="str">
        <f>+VLOOKUP(Tabla17[[#This Row],[EXPEDIENTE 
ADMINISTRATIVO]],Tabla14[[Numero
Trámite]:[Pais
Nac]],4,FALSE)</f>
        <v>INS PERUANO POR MATRIMONIO</v>
      </c>
    </row>
    <row r="457" spans="1:13" x14ac:dyDescent="0.25">
      <c r="A457" s="5">
        <v>456</v>
      </c>
      <c r="B457" s="9" t="s">
        <v>4041</v>
      </c>
      <c r="C457" s="2" t="s">
        <v>1922</v>
      </c>
      <c r="D457" s="4">
        <v>43896</v>
      </c>
      <c r="E457" s="20">
        <f>+YEAR(Tabla17[[#This Row],[FECHA INICIO 
TRÁMITE]])</f>
        <v>2020</v>
      </c>
      <c r="F457" s="4"/>
      <c r="G457" s="1" t="s">
        <v>2466</v>
      </c>
      <c r="H457" s="2" t="s">
        <v>77</v>
      </c>
      <c r="I457" s="7"/>
      <c r="J457" s="1" t="s">
        <v>16</v>
      </c>
      <c r="K457" s="2" t="s">
        <v>17</v>
      </c>
      <c r="L457" s="7" t="s">
        <v>3171</v>
      </c>
      <c r="M457" s="2" t="str">
        <f>+VLOOKUP(Tabla17[[#This Row],[EXPEDIENTE 
ADMINISTRATIVO]],Tabla14[[Numero
Trámite]:[Pais
Nac]],4,FALSE)</f>
        <v>INS PERUANO POR MATRIMONIO</v>
      </c>
    </row>
    <row r="458" spans="1:13" x14ac:dyDescent="0.25">
      <c r="A458" s="5">
        <v>457</v>
      </c>
      <c r="B458" s="9" t="s">
        <v>4041</v>
      </c>
      <c r="C458" s="2" t="s">
        <v>1923</v>
      </c>
      <c r="D458" s="4">
        <v>44091</v>
      </c>
      <c r="E458" s="20">
        <f>+YEAR(Tabla17[[#This Row],[FECHA INICIO 
TRÁMITE]])</f>
        <v>2020</v>
      </c>
      <c r="F458" s="4"/>
      <c r="G458" s="1" t="s">
        <v>2467</v>
      </c>
      <c r="H458" s="2" t="s">
        <v>59</v>
      </c>
      <c r="I458" s="7" t="s">
        <v>2975</v>
      </c>
      <c r="J458" s="1" t="s">
        <v>16</v>
      </c>
      <c r="K458" s="2" t="s">
        <v>17</v>
      </c>
      <c r="L458" s="7" t="s">
        <v>3172</v>
      </c>
      <c r="M458" s="2" t="str">
        <f>+VLOOKUP(Tabla17[[#This Row],[EXPEDIENTE 
ADMINISTRATIVO]],Tabla14[[Numero
Trámite]:[Pais
Nac]],4,FALSE)</f>
        <v>INS PERUANO POR MATRIMONIO</v>
      </c>
    </row>
    <row r="459" spans="1:13" x14ac:dyDescent="0.25">
      <c r="A459" s="5">
        <v>458</v>
      </c>
      <c r="B459" s="9" t="s">
        <v>4041</v>
      </c>
      <c r="C459" s="2" t="s">
        <v>1924</v>
      </c>
      <c r="D459" s="4">
        <v>44103</v>
      </c>
      <c r="E459" s="20">
        <f>+YEAR(Tabla17[[#This Row],[FECHA INICIO 
TRÁMITE]])</f>
        <v>2020</v>
      </c>
      <c r="F459" s="4">
        <v>44061</v>
      </c>
      <c r="G459" s="1" t="s">
        <v>2470</v>
      </c>
      <c r="H459" s="2" t="s">
        <v>25</v>
      </c>
      <c r="I459" s="7" t="s">
        <v>2976</v>
      </c>
      <c r="J459" s="1" t="s">
        <v>16</v>
      </c>
      <c r="K459" s="2" t="s">
        <v>17</v>
      </c>
      <c r="L459" s="7" t="s">
        <v>3171</v>
      </c>
      <c r="M459" s="2" t="str">
        <f>+VLOOKUP(Tabla17[[#This Row],[EXPEDIENTE 
ADMINISTRATIVO]],Tabla14[[Numero
Trámite]:[Pais
Nac]],4,FALSE)</f>
        <v>INS PERUANO POR MATRIMONIO</v>
      </c>
    </row>
    <row r="460" spans="1:13" x14ac:dyDescent="0.25">
      <c r="A460" s="5">
        <v>459</v>
      </c>
      <c r="B460" s="9" t="s">
        <v>4041</v>
      </c>
      <c r="C460" s="2" t="s">
        <v>1925</v>
      </c>
      <c r="D460" s="4">
        <v>44091</v>
      </c>
      <c r="E460" s="20">
        <f>+YEAR(Tabla17[[#This Row],[FECHA INICIO 
TRÁMITE]])</f>
        <v>2020</v>
      </c>
      <c r="F460" s="4"/>
      <c r="G460" s="1" t="s">
        <v>2472</v>
      </c>
      <c r="H460" s="2" t="s">
        <v>25</v>
      </c>
      <c r="I460" s="7"/>
      <c r="J460" s="1" t="s">
        <v>16</v>
      </c>
      <c r="K460" s="2" t="s">
        <v>17</v>
      </c>
      <c r="L460" s="7" t="s">
        <v>3177</v>
      </c>
      <c r="M460" s="2" t="str">
        <f>+VLOOKUP(Tabla17[[#This Row],[EXPEDIENTE 
ADMINISTRATIVO]],Tabla14[[Numero
Trámite]:[Pais
Nac]],4,FALSE)</f>
        <v>INS PERUANO POR MATRIMONIO</v>
      </c>
    </row>
    <row r="461" spans="1:13" x14ac:dyDescent="0.25">
      <c r="A461" s="5">
        <v>460</v>
      </c>
      <c r="B461" s="9" t="s">
        <v>4041</v>
      </c>
      <c r="C461" s="2" t="s">
        <v>1926</v>
      </c>
      <c r="D461" s="4">
        <v>44110</v>
      </c>
      <c r="E461" s="20">
        <f>+YEAR(Tabla17[[#This Row],[FECHA INICIO 
TRÁMITE]])</f>
        <v>2020</v>
      </c>
      <c r="F461" s="4">
        <v>44110</v>
      </c>
      <c r="G461" s="1" t="s">
        <v>2473</v>
      </c>
      <c r="H461" s="2" t="s">
        <v>43</v>
      </c>
      <c r="I461" s="7" t="s">
        <v>2977</v>
      </c>
      <c r="J461" s="1" t="s">
        <v>16</v>
      </c>
      <c r="K461" s="2" t="s">
        <v>17</v>
      </c>
      <c r="L461" s="7" t="s">
        <v>3171</v>
      </c>
      <c r="M461" s="2" t="str">
        <f>+VLOOKUP(Tabla17[[#This Row],[EXPEDIENTE 
ADMINISTRATIVO]],Tabla14[[Numero
Trámite]:[Pais
Nac]],4,FALSE)</f>
        <v>INS PERUANO POR MATRIMONIO</v>
      </c>
    </row>
    <row r="462" spans="1:13" x14ac:dyDescent="0.25">
      <c r="A462" s="5">
        <v>461</v>
      </c>
      <c r="B462" s="9" t="s">
        <v>4041</v>
      </c>
      <c r="C462" s="2" t="s">
        <v>1927</v>
      </c>
      <c r="D462" s="4">
        <v>43838</v>
      </c>
      <c r="E462" s="20">
        <f>+YEAR(Tabla17[[#This Row],[FECHA INICIO 
TRÁMITE]])</f>
        <v>2020</v>
      </c>
      <c r="F462" s="4"/>
      <c r="G462" s="1" t="s">
        <v>2475</v>
      </c>
      <c r="H462" s="2" t="s">
        <v>25</v>
      </c>
      <c r="I462" s="7" t="s">
        <v>2978</v>
      </c>
      <c r="J462" s="1" t="s">
        <v>16</v>
      </c>
      <c r="K462" s="2" t="s">
        <v>17</v>
      </c>
      <c r="L462" s="7" t="s">
        <v>3171</v>
      </c>
      <c r="M462" s="2" t="str">
        <f>+VLOOKUP(Tabla17[[#This Row],[EXPEDIENTE 
ADMINISTRATIVO]],Tabla14[[Numero
Trámite]:[Pais
Nac]],4,FALSE)</f>
        <v>INS PERUANO POR MATRIMONIO</v>
      </c>
    </row>
    <row r="463" spans="1:13" x14ac:dyDescent="0.25">
      <c r="A463" s="5">
        <v>462</v>
      </c>
      <c r="B463" s="9" t="s">
        <v>4041</v>
      </c>
      <c r="C463" s="2" t="s">
        <v>1928</v>
      </c>
      <c r="D463" s="4">
        <v>43899</v>
      </c>
      <c r="E463" s="20">
        <f>+YEAR(Tabla17[[#This Row],[FECHA INICIO 
TRÁMITE]])</f>
        <v>2020</v>
      </c>
      <c r="F463" s="4"/>
      <c r="G463" s="1" t="s">
        <v>2477</v>
      </c>
      <c r="H463" s="2" t="s">
        <v>173</v>
      </c>
      <c r="I463" s="7" t="s">
        <v>2979</v>
      </c>
      <c r="J463" s="1" t="s">
        <v>16</v>
      </c>
      <c r="K463" s="2" t="s">
        <v>17</v>
      </c>
      <c r="L463" s="7" t="s">
        <v>3171</v>
      </c>
      <c r="M463" s="2" t="str">
        <f>+VLOOKUP(Tabla17[[#This Row],[EXPEDIENTE 
ADMINISTRATIVO]],Tabla14[[Numero
Trámite]:[Pais
Nac]],4,FALSE)</f>
        <v>INS PERUANO POR MATRIMONIO</v>
      </c>
    </row>
    <row r="464" spans="1:13" x14ac:dyDescent="0.25">
      <c r="A464" s="5">
        <v>463</v>
      </c>
      <c r="B464" s="9" t="s">
        <v>4041</v>
      </c>
      <c r="C464" s="2" t="s">
        <v>1929</v>
      </c>
      <c r="D464" s="4">
        <v>43872</v>
      </c>
      <c r="E464" s="20">
        <f>+YEAR(Tabla17[[#This Row],[FECHA INICIO 
TRÁMITE]])</f>
        <v>2020</v>
      </c>
      <c r="F464" s="4"/>
      <c r="G464" s="1" t="s">
        <v>2478</v>
      </c>
      <c r="H464" s="2" t="s">
        <v>39</v>
      </c>
      <c r="I464" s="7" t="s">
        <v>2980</v>
      </c>
      <c r="J464" s="1" t="s">
        <v>16</v>
      </c>
      <c r="K464" s="2" t="s">
        <v>17</v>
      </c>
      <c r="L464" s="7" t="s">
        <v>3175</v>
      </c>
      <c r="M464" s="2" t="str">
        <f>+VLOOKUP(Tabla17[[#This Row],[EXPEDIENTE 
ADMINISTRATIVO]],Tabla14[[Numero
Trámite]:[Pais
Nac]],4,FALSE)</f>
        <v>INS PERUANO POR MATRIMONIO</v>
      </c>
    </row>
    <row r="465" spans="1:13" x14ac:dyDescent="0.25">
      <c r="A465" s="5">
        <v>464</v>
      </c>
      <c r="B465" s="9" t="s">
        <v>4041</v>
      </c>
      <c r="C465" s="2" t="s">
        <v>1930</v>
      </c>
      <c r="D465" s="4">
        <v>43875</v>
      </c>
      <c r="E465" s="20">
        <f>+YEAR(Tabla17[[#This Row],[FECHA INICIO 
TRÁMITE]])</f>
        <v>2020</v>
      </c>
      <c r="F465" s="4"/>
      <c r="G465" s="1" t="s">
        <v>2479</v>
      </c>
      <c r="H465" s="2" t="s">
        <v>25</v>
      </c>
      <c r="I465" s="7"/>
      <c r="J465" s="1" t="s">
        <v>16</v>
      </c>
      <c r="K465" s="2" t="s">
        <v>17</v>
      </c>
      <c r="L465" s="7" t="s">
        <v>3174</v>
      </c>
      <c r="M465" s="2" t="str">
        <f>+VLOOKUP(Tabla17[[#This Row],[EXPEDIENTE 
ADMINISTRATIVO]],Tabla14[[Numero
Trámite]:[Pais
Nac]],4,FALSE)</f>
        <v>INS PERUANO POR MATRIMONIO</v>
      </c>
    </row>
    <row r="466" spans="1:13" x14ac:dyDescent="0.25">
      <c r="A466" s="5">
        <v>465</v>
      </c>
      <c r="B466" s="9" t="s">
        <v>4041</v>
      </c>
      <c r="C466" s="2" t="s">
        <v>1931</v>
      </c>
      <c r="D466" s="4">
        <v>43893</v>
      </c>
      <c r="E466" s="20">
        <f>+YEAR(Tabla17[[#This Row],[FECHA INICIO 
TRÁMITE]])</f>
        <v>2020</v>
      </c>
      <c r="F466" s="4"/>
      <c r="G466" s="1" t="s">
        <v>2480</v>
      </c>
      <c r="H466" s="2" t="s">
        <v>77</v>
      </c>
      <c r="I466" s="7" t="s">
        <v>2981</v>
      </c>
      <c r="J466" s="1" t="s">
        <v>16</v>
      </c>
      <c r="K466" s="2" t="s">
        <v>17</v>
      </c>
      <c r="L466" s="7" t="s">
        <v>3171</v>
      </c>
      <c r="M466" s="2" t="str">
        <f>+VLOOKUP(Tabla17[[#This Row],[EXPEDIENTE 
ADMINISTRATIVO]],Tabla14[[Numero
Trámite]:[Pais
Nac]],4,FALSE)</f>
        <v>INS PERUANO POR MATRIMONIO</v>
      </c>
    </row>
    <row r="467" spans="1:13" x14ac:dyDescent="0.25">
      <c r="A467" s="5">
        <v>466</v>
      </c>
      <c r="B467" s="9" t="s">
        <v>4041</v>
      </c>
      <c r="C467" s="2" t="s">
        <v>1932</v>
      </c>
      <c r="D467" s="4">
        <v>43865</v>
      </c>
      <c r="E467" s="20">
        <f>+YEAR(Tabla17[[#This Row],[FECHA INICIO 
TRÁMITE]])</f>
        <v>2020</v>
      </c>
      <c r="F467" s="4"/>
      <c r="G467" s="1" t="s">
        <v>2481</v>
      </c>
      <c r="H467" s="2" t="s">
        <v>39</v>
      </c>
      <c r="I467" s="7" t="s">
        <v>2982</v>
      </c>
      <c r="J467" s="1" t="s">
        <v>16</v>
      </c>
      <c r="K467" s="2" t="s">
        <v>17</v>
      </c>
      <c r="L467" s="7" t="s">
        <v>3171</v>
      </c>
      <c r="M467" s="2" t="str">
        <f>+VLOOKUP(Tabla17[[#This Row],[EXPEDIENTE 
ADMINISTRATIVO]],Tabla14[[Numero
Trámite]:[Pais
Nac]],4,FALSE)</f>
        <v>INS PERUANO POR MATRIMONIO</v>
      </c>
    </row>
    <row r="468" spans="1:13" x14ac:dyDescent="0.25">
      <c r="A468" s="5">
        <v>467</v>
      </c>
      <c r="B468" s="9" t="s">
        <v>4041</v>
      </c>
      <c r="C468" s="2" t="s">
        <v>1933</v>
      </c>
      <c r="D468" s="4">
        <v>43874</v>
      </c>
      <c r="E468" s="20">
        <f>+YEAR(Tabla17[[#This Row],[FECHA INICIO 
TRÁMITE]])</f>
        <v>2020</v>
      </c>
      <c r="F468" s="4"/>
      <c r="G468" s="1" t="s">
        <v>2482</v>
      </c>
      <c r="H468" s="2" t="s">
        <v>43</v>
      </c>
      <c r="I468" s="7" t="s">
        <v>2983</v>
      </c>
      <c r="J468" s="1" t="s">
        <v>16</v>
      </c>
      <c r="K468" s="2" t="s">
        <v>17</v>
      </c>
      <c r="L468" s="7" t="s">
        <v>3175</v>
      </c>
      <c r="M468" s="2" t="str">
        <f>+VLOOKUP(Tabla17[[#This Row],[EXPEDIENTE 
ADMINISTRATIVO]],Tabla14[[Numero
Trámite]:[Pais
Nac]],4,FALSE)</f>
        <v>INS PERUANO POR MATRIMONIO</v>
      </c>
    </row>
    <row r="469" spans="1:13" x14ac:dyDescent="0.25">
      <c r="A469" s="5">
        <v>468</v>
      </c>
      <c r="B469" s="9" t="s">
        <v>4041</v>
      </c>
      <c r="C469" s="2" t="s">
        <v>1934</v>
      </c>
      <c r="D469" s="4">
        <v>43846</v>
      </c>
      <c r="E469" s="20">
        <f>+YEAR(Tabla17[[#This Row],[FECHA INICIO 
TRÁMITE]])</f>
        <v>2020</v>
      </c>
      <c r="F469" s="4"/>
      <c r="G469" s="1" t="s">
        <v>2483</v>
      </c>
      <c r="H469" s="2" t="s">
        <v>39</v>
      </c>
      <c r="I469" s="7" t="s">
        <v>2984</v>
      </c>
      <c r="J469" s="1" t="s">
        <v>16</v>
      </c>
      <c r="K469" s="2" t="s">
        <v>17</v>
      </c>
      <c r="L469" s="7" t="s">
        <v>3171</v>
      </c>
      <c r="M469" s="2" t="str">
        <f>+VLOOKUP(Tabla17[[#This Row],[EXPEDIENTE 
ADMINISTRATIVO]],Tabla14[[Numero
Trámite]:[Pais
Nac]],4,FALSE)</f>
        <v>INS PERUANO POR MATRIMONIO</v>
      </c>
    </row>
    <row r="470" spans="1:13" x14ac:dyDescent="0.25">
      <c r="A470" s="5">
        <v>469</v>
      </c>
      <c r="B470" s="9" t="s">
        <v>4041</v>
      </c>
      <c r="C470" s="2" t="s">
        <v>1935</v>
      </c>
      <c r="D470" s="4">
        <v>43879</v>
      </c>
      <c r="E470" s="20">
        <f>+YEAR(Tabla17[[#This Row],[FECHA INICIO 
TRÁMITE]])</f>
        <v>2020</v>
      </c>
      <c r="F470" s="4"/>
      <c r="G470" s="1" t="s">
        <v>2484</v>
      </c>
      <c r="H470" s="2" t="s">
        <v>25</v>
      </c>
      <c r="I470" s="7"/>
      <c r="J470" s="1" t="s">
        <v>16</v>
      </c>
      <c r="K470" s="2" t="s">
        <v>17</v>
      </c>
      <c r="L470" s="7" t="s">
        <v>3175</v>
      </c>
      <c r="M470" s="2" t="str">
        <f>+VLOOKUP(Tabla17[[#This Row],[EXPEDIENTE 
ADMINISTRATIVO]],Tabla14[[Numero
Trámite]:[Pais
Nac]],4,FALSE)</f>
        <v>INS PERUANO POR MATRIMONIO</v>
      </c>
    </row>
    <row r="471" spans="1:13" x14ac:dyDescent="0.25">
      <c r="A471" s="5">
        <v>470</v>
      </c>
      <c r="B471" s="9" t="s">
        <v>4041</v>
      </c>
      <c r="C471" s="2" t="s">
        <v>1563</v>
      </c>
      <c r="D471" s="4">
        <v>43857</v>
      </c>
      <c r="E471" s="20">
        <f>+YEAR(Tabla17[[#This Row],[FECHA INICIO 
TRÁMITE]])</f>
        <v>2020</v>
      </c>
      <c r="F471" s="4"/>
      <c r="G471" s="1" t="s">
        <v>2485</v>
      </c>
      <c r="H471" s="2" t="s">
        <v>220</v>
      </c>
      <c r="I471" s="7"/>
      <c r="J471" s="1" t="s">
        <v>16</v>
      </c>
      <c r="K471" s="2" t="s">
        <v>17</v>
      </c>
      <c r="L471" s="7" t="s">
        <v>3174</v>
      </c>
      <c r="M471" s="2" t="str">
        <f>+VLOOKUP(Tabla17[[#This Row],[EXPEDIENTE 
ADMINISTRATIVO]],Tabla14[[Numero
Trámite]:[Pais
Nac]],4,FALSE)</f>
        <v>INS PERUANO POR MATRIMONIO</v>
      </c>
    </row>
    <row r="472" spans="1:13" x14ac:dyDescent="0.25">
      <c r="A472" s="5">
        <v>471</v>
      </c>
      <c r="B472" s="9" t="s">
        <v>4041</v>
      </c>
      <c r="C472" s="2" t="s">
        <v>1557</v>
      </c>
      <c r="D472" s="4">
        <v>43896</v>
      </c>
      <c r="E472" s="20">
        <f>+YEAR(Tabla17[[#This Row],[FECHA INICIO 
TRÁMITE]])</f>
        <v>2020</v>
      </c>
      <c r="F472" s="4"/>
      <c r="G472" s="1" t="s">
        <v>2486</v>
      </c>
      <c r="H472" s="2" t="s">
        <v>77</v>
      </c>
      <c r="I472" s="7"/>
      <c r="J472" s="1" t="s">
        <v>16</v>
      </c>
      <c r="K472" s="2" t="s">
        <v>17</v>
      </c>
      <c r="L472" s="7" t="s">
        <v>3177</v>
      </c>
      <c r="M472" s="2" t="str">
        <f>+VLOOKUP(Tabla17[[#This Row],[EXPEDIENTE 
ADMINISTRATIVO]],Tabla14[[Numero
Trámite]:[Pais
Nac]],4,FALSE)</f>
        <v>INS PERUANO POR MATRIMONIO</v>
      </c>
    </row>
    <row r="473" spans="1:13" x14ac:dyDescent="0.25">
      <c r="A473" s="5">
        <v>472</v>
      </c>
      <c r="B473" s="9" t="s">
        <v>4116</v>
      </c>
      <c r="C473" s="2" t="s">
        <v>1936</v>
      </c>
      <c r="D473" s="4">
        <v>43472</v>
      </c>
      <c r="E473" s="20">
        <f>+YEAR(Tabla17[[#This Row],[FECHA INICIO 
TRÁMITE]])</f>
        <v>2019</v>
      </c>
      <c r="F473" s="4"/>
      <c r="G473" s="1" t="s">
        <v>2487</v>
      </c>
      <c r="H473" s="2" t="s">
        <v>2749</v>
      </c>
      <c r="I473" s="7"/>
      <c r="J473" s="1" t="s">
        <v>16</v>
      </c>
      <c r="K473" s="2" t="s">
        <v>17</v>
      </c>
      <c r="L473" s="7" t="s">
        <v>3175</v>
      </c>
      <c r="M473" s="2" t="str">
        <f>+VLOOKUP(Tabla17[[#This Row],[EXPEDIENTE 
ADMINISTRATIVO]],Tabla14[[Numero
Trámite]:[Pais
Nac]],4,FALSE)</f>
        <v>INS PERUANO POR MATRIMONIO</v>
      </c>
    </row>
    <row r="474" spans="1:13" x14ac:dyDescent="0.25">
      <c r="A474" s="5">
        <v>473</v>
      </c>
      <c r="B474" s="9" t="s">
        <v>4041</v>
      </c>
      <c r="C474" s="2" t="s">
        <v>1937</v>
      </c>
      <c r="D474" s="4">
        <v>44118</v>
      </c>
      <c r="E474" s="20">
        <f>+YEAR(Tabla17[[#This Row],[FECHA INICIO 
TRÁMITE]])</f>
        <v>2020</v>
      </c>
      <c r="F474" s="4">
        <v>44118</v>
      </c>
      <c r="G474" s="1" t="s">
        <v>2488</v>
      </c>
      <c r="H474" s="2" t="s">
        <v>2747</v>
      </c>
      <c r="I474" s="7" t="s">
        <v>2985</v>
      </c>
      <c r="J474" s="1" t="s">
        <v>16</v>
      </c>
      <c r="K474" s="2" t="s">
        <v>17</v>
      </c>
      <c r="L474" s="7" t="s">
        <v>3178</v>
      </c>
      <c r="M474" s="2" t="str">
        <f>+VLOOKUP(Tabla17[[#This Row],[EXPEDIENTE 
ADMINISTRATIVO]],Tabla14[[Numero
Trámite]:[Pais
Nac]],4,FALSE)</f>
        <v>INS PERUANO POR MATRIMONIO</v>
      </c>
    </row>
    <row r="475" spans="1:13" x14ac:dyDescent="0.25">
      <c r="A475" s="5">
        <v>474</v>
      </c>
      <c r="B475" s="9" t="s">
        <v>4041</v>
      </c>
      <c r="C475" s="2" t="s">
        <v>1938</v>
      </c>
      <c r="D475" s="4">
        <v>44131</v>
      </c>
      <c r="E475" s="20">
        <f>+YEAR(Tabla17[[#This Row],[FECHA INICIO 
TRÁMITE]])</f>
        <v>2020</v>
      </c>
      <c r="F475" s="4">
        <v>44131</v>
      </c>
      <c r="G475" s="1" t="s">
        <v>2489</v>
      </c>
      <c r="H475" s="2" t="s">
        <v>14</v>
      </c>
      <c r="I475" s="7" t="s">
        <v>2986</v>
      </c>
      <c r="J475" s="1" t="s">
        <v>16</v>
      </c>
      <c r="K475" s="2" t="s">
        <v>17</v>
      </c>
      <c r="L475" s="7" t="s">
        <v>3171</v>
      </c>
      <c r="M475" s="2" t="str">
        <f>+VLOOKUP(Tabla17[[#This Row],[EXPEDIENTE 
ADMINISTRATIVO]],Tabla14[[Numero
Trámite]:[Pais
Nac]],4,FALSE)</f>
        <v>INS PERUANO POR MATRIMONIO</v>
      </c>
    </row>
    <row r="476" spans="1:13" x14ac:dyDescent="0.25">
      <c r="A476" s="5">
        <v>475</v>
      </c>
      <c r="B476" s="9" t="s">
        <v>4041</v>
      </c>
      <c r="C476" s="2" t="s">
        <v>1939</v>
      </c>
      <c r="D476" s="4">
        <v>44130</v>
      </c>
      <c r="E476" s="20">
        <f>+YEAR(Tabla17[[#This Row],[FECHA INICIO 
TRÁMITE]])</f>
        <v>2020</v>
      </c>
      <c r="F476" s="4">
        <v>44130</v>
      </c>
      <c r="G476" s="1" t="s">
        <v>2490</v>
      </c>
      <c r="H476" s="2" t="s">
        <v>173</v>
      </c>
      <c r="I476" s="7" t="s">
        <v>2987</v>
      </c>
      <c r="J476" s="1" t="s">
        <v>16</v>
      </c>
      <c r="K476" s="2" t="s">
        <v>17</v>
      </c>
      <c r="L476" s="7" t="s">
        <v>3171</v>
      </c>
      <c r="M476" s="2" t="str">
        <f>+VLOOKUP(Tabla17[[#This Row],[EXPEDIENTE 
ADMINISTRATIVO]],Tabla14[[Numero
Trámite]:[Pais
Nac]],4,FALSE)</f>
        <v>INS PERUANO POR MATRIMONIO</v>
      </c>
    </row>
    <row r="477" spans="1:13" x14ac:dyDescent="0.25">
      <c r="A477" s="5">
        <v>476</v>
      </c>
      <c r="B477" s="9" t="s">
        <v>4041</v>
      </c>
      <c r="C477" s="2" t="s">
        <v>1940</v>
      </c>
      <c r="D477" s="4">
        <v>44159</v>
      </c>
      <c r="E477" s="20">
        <f>+YEAR(Tabla17[[#This Row],[FECHA INICIO 
TRÁMITE]])</f>
        <v>2020</v>
      </c>
      <c r="F477" s="4">
        <v>44159</v>
      </c>
      <c r="G477" s="1" t="s">
        <v>2492</v>
      </c>
      <c r="H477" s="2" t="s">
        <v>2750</v>
      </c>
      <c r="I477" s="7" t="s">
        <v>2988</v>
      </c>
      <c r="J477" s="1" t="s">
        <v>16</v>
      </c>
      <c r="K477" s="2" t="s">
        <v>17</v>
      </c>
      <c r="L477" s="7" t="s">
        <v>3172</v>
      </c>
      <c r="M477" s="2" t="str">
        <f>+VLOOKUP(Tabla17[[#This Row],[EXPEDIENTE 
ADMINISTRATIVO]],Tabla14[[Numero
Trámite]:[Pais
Nac]],4,FALSE)</f>
        <v>INS PERUANO POR MATRIMONIO</v>
      </c>
    </row>
    <row r="478" spans="1:13" x14ac:dyDescent="0.25">
      <c r="A478" s="5">
        <v>477</v>
      </c>
      <c r="B478" s="9" t="s">
        <v>4041</v>
      </c>
      <c r="C478" s="2" t="s">
        <v>1941</v>
      </c>
      <c r="D478" s="4">
        <v>44159</v>
      </c>
      <c r="E478" s="20">
        <f>+YEAR(Tabla17[[#This Row],[FECHA INICIO 
TRÁMITE]])</f>
        <v>2020</v>
      </c>
      <c r="F478" s="4">
        <v>44159</v>
      </c>
      <c r="G478" s="1" t="s">
        <v>2493</v>
      </c>
      <c r="H478" s="2" t="s">
        <v>25</v>
      </c>
      <c r="I478" s="7" t="s">
        <v>2989</v>
      </c>
      <c r="J478" s="1" t="s">
        <v>16</v>
      </c>
      <c r="K478" s="2" t="s">
        <v>17</v>
      </c>
      <c r="L478" s="7" t="s">
        <v>3175</v>
      </c>
      <c r="M478" s="2" t="str">
        <f>+VLOOKUP(Tabla17[[#This Row],[EXPEDIENTE 
ADMINISTRATIVO]],Tabla14[[Numero
Trámite]:[Pais
Nac]],4,FALSE)</f>
        <v>INS PERUANO POR MATRIMONIO</v>
      </c>
    </row>
    <row r="479" spans="1:13" x14ac:dyDescent="0.25">
      <c r="A479" s="5">
        <v>478</v>
      </c>
      <c r="B479" s="9" t="s">
        <v>4041</v>
      </c>
      <c r="C479" s="2" t="s">
        <v>1942</v>
      </c>
      <c r="D479" s="4">
        <v>43882</v>
      </c>
      <c r="E479" s="20">
        <f>+YEAR(Tabla17[[#This Row],[FECHA INICIO 
TRÁMITE]])</f>
        <v>2020</v>
      </c>
      <c r="F479" s="4">
        <v>44074</v>
      </c>
      <c r="G479" s="1" t="s">
        <v>2494</v>
      </c>
      <c r="H479" s="2" t="s">
        <v>2751</v>
      </c>
      <c r="I479" s="7" t="s">
        <v>2990</v>
      </c>
      <c r="J479" s="1" t="s">
        <v>16</v>
      </c>
      <c r="K479" s="2" t="s">
        <v>17</v>
      </c>
      <c r="L479" s="7" t="s">
        <v>3178</v>
      </c>
      <c r="M479" s="2" t="str">
        <f>+VLOOKUP(Tabla17[[#This Row],[EXPEDIENTE 
ADMINISTRATIVO]],Tabla14[[Numero
Trámite]:[Pais
Nac]],4,FALSE)</f>
        <v>INS PERUANO POR MATRIMONIO</v>
      </c>
    </row>
    <row r="480" spans="1:13" x14ac:dyDescent="0.25">
      <c r="A480" s="5">
        <v>479</v>
      </c>
      <c r="B480" s="9" t="s">
        <v>4029</v>
      </c>
      <c r="C480" s="2" t="s">
        <v>1943</v>
      </c>
      <c r="D480" s="4">
        <v>43412</v>
      </c>
      <c r="E480" s="20">
        <f>+YEAR(Tabla17[[#This Row],[FECHA INICIO 
TRÁMITE]])</f>
        <v>2018</v>
      </c>
      <c r="F480" s="4">
        <v>44169</v>
      </c>
      <c r="G480" s="1" t="s">
        <v>2495</v>
      </c>
      <c r="H480" s="2" t="s">
        <v>161</v>
      </c>
      <c r="I480" s="7" t="s">
        <v>2991</v>
      </c>
      <c r="J480" s="1" t="s">
        <v>16</v>
      </c>
      <c r="K480" s="2" t="s">
        <v>17</v>
      </c>
      <c r="L480" s="7" t="s">
        <v>3174</v>
      </c>
      <c r="M480" s="2" t="str">
        <f>+VLOOKUP(Tabla17[[#This Row],[EXPEDIENTE 
ADMINISTRATIVO]],Tabla14[[Numero
Trámite]:[Pais
Nac]],4,FALSE)</f>
        <v>INS PERUANO POR MATRIMONIO</v>
      </c>
    </row>
    <row r="481" spans="1:13" x14ac:dyDescent="0.25">
      <c r="A481" s="5">
        <v>480</v>
      </c>
      <c r="B481" s="9" t="s">
        <v>4029</v>
      </c>
      <c r="C481" s="2" t="s">
        <v>1945</v>
      </c>
      <c r="D481" s="4">
        <v>43790</v>
      </c>
      <c r="E481" s="20">
        <f>+YEAR(Tabla17[[#This Row],[FECHA INICIO 
TRÁMITE]])</f>
        <v>2019</v>
      </c>
      <c r="F481" s="4">
        <v>44169</v>
      </c>
      <c r="G481" s="1" t="s">
        <v>2497</v>
      </c>
      <c r="H481" s="2" t="s">
        <v>137</v>
      </c>
      <c r="I481" s="7" t="s">
        <v>2993</v>
      </c>
      <c r="J481" s="1" t="s">
        <v>16</v>
      </c>
      <c r="K481" s="2" t="s">
        <v>17</v>
      </c>
      <c r="L481" s="7" t="s">
        <v>3174</v>
      </c>
      <c r="M481" s="2" t="str">
        <f>+VLOOKUP(Tabla17[[#This Row],[EXPEDIENTE 
ADMINISTRATIVO]],Tabla14[[Numero
Trámite]:[Pais
Nac]],4,FALSE)</f>
        <v>INS PERUANO POR MATRIMONIO</v>
      </c>
    </row>
    <row r="482" spans="1:13" x14ac:dyDescent="0.25">
      <c r="A482" s="5">
        <v>481</v>
      </c>
      <c r="B482" s="9" t="s">
        <v>4029</v>
      </c>
      <c r="C482" s="2" t="s">
        <v>1946</v>
      </c>
      <c r="D482" s="4">
        <v>43825</v>
      </c>
      <c r="E482" s="20">
        <f>+YEAR(Tabla17[[#This Row],[FECHA INICIO 
TRÁMITE]])</f>
        <v>2019</v>
      </c>
      <c r="F482" s="4">
        <v>44169</v>
      </c>
      <c r="G482" s="1" t="s">
        <v>2498</v>
      </c>
      <c r="H482" s="2" t="s">
        <v>77</v>
      </c>
      <c r="I482" s="7" t="s">
        <v>2994</v>
      </c>
      <c r="J482" s="1" t="s">
        <v>16</v>
      </c>
      <c r="K482" s="2" t="s">
        <v>17</v>
      </c>
      <c r="L482" s="7" t="s">
        <v>3174</v>
      </c>
      <c r="M482" s="2" t="str">
        <f>+VLOOKUP(Tabla17[[#This Row],[EXPEDIENTE 
ADMINISTRATIVO]],Tabla14[[Numero
Trámite]:[Pais
Nac]],4,FALSE)</f>
        <v>INS PERUANO POR MATRIMONIO</v>
      </c>
    </row>
    <row r="483" spans="1:13" x14ac:dyDescent="0.25">
      <c r="A483" s="5">
        <v>482</v>
      </c>
      <c r="B483" s="9" t="s">
        <v>4029</v>
      </c>
      <c r="C483" s="2" t="s">
        <v>1947</v>
      </c>
      <c r="D483" s="4">
        <v>43840</v>
      </c>
      <c r="E483" s="20">
        <f>+YEAR(Tabla17[[#This Row],[FECHA INICIO 
TRÁMITE]])</f>
        <v>2020</v>
      </c>
      <c r="F483" s="4">
        <v>44169</v>
      </c>
      <c r="G483" s="1" t="s">
        <v>2499</v>
      </c>
      <c r="H483" s="2" t="s">
        <v>2752</v>
      </c>
      <c r="I483" s="7" t="s">
        <v>2995</v>
      </c>
      <c r="J483" s="1" t="s">
        <v>16</v>
      </c>
      <c r="K483" s="2" t="s">
        <v>17</v>
      </c>
      <c r="L483" s="7" t="s">
        <v>3174</v>
      </c>
      <c r="M483" s="2" t="str">
        <f>+VLOOKUP(Tabla17[[#This Row],[EXPEDIENTE 
ADMINISTRATIVO]],Tabla14[[Numero
Trámite]:[Pais
Nac]],4,FALSE)</f>
        <v>INS PERUANO POR MATRIMONIO</v>
      </c>
    </row>
    <row r="484" spans="1:13" x14ac:dyDescent="0.25">
      <c r="A484" s="5">
        <v>483</v>
      </c>
      <c r="B484" s="9" t="s">
        <v>4077</v>
      </c>
      <c r="C484" s="2" t="s">
        <v>1948</v>
      </c>
      <c r="D484" s="4">
        <v>43358</v>
      </c>
      <c r="E484" s="20">
        <f>+YEAR(Tabla17[[#This Row],[FECHA INICIO 
TRÁMITE]])</f>
        <v>2018</v>
      </c>
      <c r="F484" s="4">
        <v>44169</v>
      </c>
      <c r="G484" s="1" t="s">
        <v>2500</v>
      </c>
      <c r="H484" s="2" t="s">
        <v>537</v>
      </c>
      <c r="I484" s="7" t="s">
        <v>2996</v>
      </c>
      <c r="J484" s="1" t="s">
        <v>16</v>
      </c>
      <c r="K484" s="2" t="s">
        <v>17</v>
      </c>
      <c r="L484" s="7" t="s">
        <v>3175</v>
      </c>
      <c r="M484" s="2" t="str">
        <f>+VLOOKUP(Tabla17[[#This Row],[EXPEDIENTE 
ADMINISTRATIVO]],Tabla14[[Numero
Trámite]:[Pais
Nac]],4,FALSE)</f>
        <v>INS PERUANO POR MATRIMONIO</v>
      </c>
    </row>
    <row r="485" spans="1:13" x14ac:dyDescent="0.25">
      <c r="A485" s="5">
        <v>484</v>
      </c>
      <c r="B485" s="9" t="s">
        <v>4077</v>
      </c>
      <c r="C485" s="2" t="s">
        <v>1949</v>
      </c>
      <c r="D485" s="4">
        <v>43307</v>
      </c>
      <c r="E485" s="20">
        <f>+YEAR(Tabla17[[#This Row],[FECHA INICIO 
TRÁMITE]])</f>
        <v>2018</v>
      </c>
      <c r="F485" s="4">
        <v>44169</v>
      </c>
      <c r="G485" s="1" t="s">
        <v>2501</v>
      </c>
      <c r="H485" s="2" t="s">
        <v>7</v>
      </c>
      <c r="I485" s="7" t="s">
        <v>2997</v>
      </c>
      <c r="J485" s="1" t="s">
        <v>16</v>
      </c>
      <c r="K485" s="2" t="s">
        <v>17</v>
      </c>
      <c r="L485" s="7" t="s">
        <v>3171</v>
      </c>
      <c r="M485" s="2" t="str">
        <f>+VLOOKUP(Tabla17[[#This Row],[EXPEDIENTE 
ADMINISTRATIVO]],Tabla14[[Numero
Trámite]:[Pais
Nac]],4,FALSE)</f>
        <v>INS PERUANO POR MATRIMONIO</v>
      </c>
    </row>
    <row r="486" spans="1:13" x14ac:dyDescent="0.25">
      <c r="A486" s="5">
        <v>485</v>
      </c>
      <c r="B486" s="9" t="s">
        <v>4091</v>
      </c>
      <c r="C486" s="2" t="s">
        <v>1950</v>
      </c>
      <c r="D486" s="4">
        <v>43712</v>
      </c>
      <c r="E486" s="20">
        <f>+YEAR(Tabla17[[#This Row],[FECHA INICIO 
TRÁMITE]])</f>
        <v>2019</v>
      </c>
      <c r="F486" s="4">
        <v>44224</v>
      </c>
      <c r="G486" s="1" t="s">
        <v>2502</v>
      </c>
      <c r="H486" s="2" t="s">
        <v>7</v>
      </c>
      <c r="I486" s="7"/>
      <c r="J486" s="1" t="s">
        <v>16</v>
      </c>
      <c r="K486" s="2" t="s">
        <v>17</v>
      </c>
      <c r="L486" s="7" t="s">
        <v>3175</v>
      </c>
      <c r="M486" s="2" t="str">
        <f>+VLOOKUP(Tabla17[[#This Row],[EXPEDIENTE 
ADMINISTRATIVO]],Tabla14[[Numero
Trámite]:[Pais
Nac]],4,FALSE)</f>
        <v>INS PERUANO POR MATRIMONIO</v>
      </c>
    </row>
    <row r="487" spans="1:13" x14ac:dyDescent="0.25">
      <c r="A487" s="5">
        <v>486</v>
      </c>
      <c r="B487" s="9" t="s">
        <v>4071</v>
      </c>
      <c r="C487" s="2" t="s">
        <v>1951</v>
      </c>
      <c r="D487" s="4">
        <v>43861</v>
      </c>
      <c r="E487" s="20">
        <f>+YEAR(Tabla17[[#This Row],[FECHA INICIO 
TRÁMITE]])</f>
        <v>2020</v>
      </c>
      <c r="F487" s="4">
        <v>44224</v>
      </c>
      <c r="G487" s="1" t="s">
        <v>2503</v>
      </c>
      <c r="H487" s="2" t="s">
        <v>503</v>
      </c>
      <c r="I487" s="7"/>
      <c r="J487" s="1" t="s">
        <v>16</v>
      </c>
      <c r="K487" s="2" t="s">
        <v>17</v>
      </c>
      <c r="L487" s="7" t="s">
        <v>3175</v>
      </c>
      <c r="M487" s="2" t="str">
        <f>+VLOOKUP(Tabla17[[#This Row],[EXPEDIENTE 
ADMINISTRATIVO]],Tabla14[[Numero
Trámite]:[Pais
Nac]],4,FALSE)</f>
        <v>INS PERUANO POR MATRIMONIO</v>
      </c>
    </row>
    <row r="488" spans="1:13" x14ac:dyDescent="0.25">
      <c r="A488" s="5">
        <v>487</v>
      </c>
      <c r="B488" s="9" t="s">
        <v>4019</v>
      </c>
      <c r="C488" s="2" t="s">
        <v>1952</v>
      </c>
      <c r="D488" s="4">
        <v>43609</v>
      </c>
      <c r="E488" s="20">
        <f>+YEAR(Tabla17[[#This Row],[FECHA INICIO 
TRÁMITE]])</f>
        <v>2019</v>
      </c>
      <c r="F488" s="4">
        <v>44224</v>
      </c>
      <c r="G488" s="1" t="s">
        <v>2504</v>
      </c>
      <c r="H488" s="2" t="s">
        <v>14</v>
      </c>
      <c r="I488" s="7"/>
      <c r="J488" s="1" t="s">
        <v>16</v>
      </c>
      <c r="K488" s="2" t="s">
        <v>17</v>
      </c>
      <c r="L488" s="7" t="s">
        <v>3175</v>
      </c>
      <c r="M488" s="2" t="str">
        <f>+VLOOKUP(Tabla17[[#This Row],[EXPEDIENTE 
ADMINISTRATIVO]],Tabla14[[Numero
Trámite]:[Pais
Nac]],4,FALSE)</f>
        <v>INS PERUANO POR MATRIMONIO</v>
      </c>
    </row>
    <row r="489" spans="1:13" x14ac:dyDescent="0.25">
      <c r="A489" s="5">
        <v>488</v>
      </c>
      <c r="B489" s="9" t="s">
        <v>4071</v>
      </c>
      <c r="C489" s="2" t="s">
        <v>1953</v>
      </c>
      <c r="D489" s="4">
        <v>43810</v>
      </c>
      <c r="E489" s="20">
        <f>+YEAR(Tabla17[[#This Row],[FECHA INICIO 
TRÁMITE]])</f>
        <v>2019</v>
      </c>
      <c r="F489" s="4">
        <v>44224</v>
      </c>
      <c r="G489" s="1" t="s">
        <v>2505</v>
      </c>
      <c r="H489" s="2" t="s">
        <v>137</v>
      </c>
      <c r="I489" s="7"/>
      <c r="J489" s="1" t="s">
        <v>16</v>
      </c>
      <c r="K489" s="2" t="s">
        <v>17</v>
      </c>
      <c r="L489" s="7" t="s">
        <v>3175</v>
      </c>
      <c r="M489" s="2" t="str">
        <f>+VLOOKUP(Tabla17[[#This Row],[EXPEDIENTE 
ADMINISTRATIVO]],Tabla14[[Numero
Trámite]:[Pais
Nac]],4,FALSE)</f>
        <v>INS PERUANO POR MATRIMONIO</v>
      </c>
    </row>
    <row r="490" spans="1:13" x14ac:dyDescent="0.25">
      <c r="A490" s="5">
        <v>489</v>
      </c>
      <c r="B490" s="9" t="s">
        <v>4091</v>
      </c>
      <c r="C490" s="2" t="s">
        <v>1954</v>
      </c>
      <c r="D490" s="4">
        <v>43822</v>
      </c>
      <c r="E490" s="20">
        <f>+YEAR(Tabla17[[#This Row],[FECHA INICIO 
TRÁMITE]])</f>
        <v>2019</v>
      </c>
      <c r="F490" s="4">
        <v>44224</v>
      </c>
      <c r="G490" s="1" t="s">
        <v>2506</v>
      </c>
      <c r="H490" s="2" t="s">
        <v>811</v>
      </c>
      <c r="I490" s="7"/>
      <c r="J490" s="1" t="s">
        <v>16</v>
      </c>
      <c r="K490" s="2" t="s">
        <v>17</v>
      </c>
      <c r="L490" s="7" t="s">
        <v>3175</v>
      </c>
      <c r="M490" s="2" t="str">
        <f>+VLOOKUP(Tabla17[[#This Row],[EXPEDIENTE 
ADMINISTRATIVO]],Tabla14[[Numero
Trámite]:[Pais
Nac]],4,FALSE)</f>
        <v>INS PERUANO POR MATRIMONIO</v>
      </c>
    </row>
    <row r="491" spans="1:13" x14ac:dyDescent="0.25">
      <c r="A491" s="5">
        <v>490</v>
      </c>
      <c r="B491" s="9" t="s">
        <v>3967</v>
      </c>
      <c r="C491" s="2" t="s">
        <v>1955</v>
      </c>
      <c r="D491" s="4">
        <v>43782</v>
      </c>
      <c r="E491" s="20">
        <f>+YEAR(Tabla17[[#This Row],[FECHA INICIO 
TRÁMITE]])</f>
        <v>2019</v>
      </c>
      <c r="F491" s="4">
        <v>44224</v>
      </c>
      <c r="G491" s="1" t="s">
        <v>2507</v>
      </c>
      <c r="H491" s="2" t="s">
        <v>2736</v>
      </c>
      <c r="I491" s="7"/>
      <c r="J491" s="1" t="s">
        <v>16</v>
      </c>
      <c r="K491" s="2" t="s">
        <v>17</v>
      </c>
      <c r="L491" s="7" t="s">
        <v>3175</v>
      </c>
      <c r="M491" s="2" t="str">
        <f>+VLOOKUP(Tabla17[[#This Row],[EXPEDIENTE 
ADMINISTRATIVO]],Tabla14[[Numero
Trámite]:[Pais
Nac]],4,FALSE)</f>
        <v>INS PERUANO POR MATRIMONIO</v>
      </c>
    </row>
    <row r="492" spans="1:13" x14ac:dyDescent="0.25">
      <c r="A492" s="5">
        <v>491</v>
      </c>
      <c r="B492" s="9" t="s">
        <v>3967</v>
      </c>
      <c r="C492" s="2" t="s">
        <v>1956</v>
      </c>
      <c r="D492" s="4">
        <v>42573</v>
      </c>
      <c r="E492" s="20">
        <f>+YEAR(Tabla17[[#This Row],[FECHA INICIO 
TRÁMITE]])</f>
        <v>2016</v>
      </c>
      <c r="F492" s="4">
        <v>44224</v>
      </c>
      <c r="G492" s="1" t="s">
        <v>2508</v>
      </c>
      <c r="H492" s="2" t="s">
        <v>161</v>
      </c>
      <c r="I492" s="7"/>
      <c r="J492" s="1" t="s">
        <v>16</v>
      </c>
      <c r="K492" s="2" t="s">
        <v>17</v>
      </c>
      <c r="L492" s="7" t="s">
        <v>3175</v>
      </c>
      <c r="M492" s="2" t="str">
        <f>+VLOOKUP(Tabla17[[#This Row],[EXPEDIENTE 
ADMINISTRATIVO]],Tabla14[[Numero
Trámite]:[Pais
Nac]],4,FALSE)</f>
        <v>INS PERUANO POR MATRIMONIO</v>
      </c>
    </row>
    <row r="493" spans="1:13" x14ac:dyDescent="0.25">
      <c r="A493" s="5">
        <v>492</v>
      </c>
      <c r="B493" s="9" t="s">
        <v>4116</v>
      </c>
      <c r="C493" s="2" t="s">
        <v>1957</v>
      </c>
      <c r="D493" s="4">
        <v>43766</v>
      </c>
      <c r="E493" s="20">
        <f>+YEAR(Tabla17[[#This Row],[FECHA INICIO 
TRÁMITE]])</f>
        <v>2019</v>
      </c>
      <c r="F493" s="4">
        <v>44224</v>
      </c>
      <c r="G493" s="1" t="s">
        <v>2509</v>
      </c>
      <c r="H493" s="2" t="s">
        <v>541</v>
      </c>
      <c r="I493" s="7"/>
      <c r="J493" s="1" t="s">
        <v>16</v>
      </c>
      <c r="K493" s="2" t="s">
        <v>17</v>
      </c>
      <c r="L493" s="7" t="s">
        <v>3175</v>
      </c>
      <c r="M493" s="2" t="str">
        <f>+VLOOKUP(Tabla17[[#This Row],[EXPEDIENTE 
ADMINISTRATIVO]],Tabla14[[Numero
Trámite]:[Pais
Nac]],4,FALSE)</f>
        <v>INS PERUANO POR MATRIMONIO</v>
      </c>
    </row>
    <row r="494" spans="1:13" x14ac:dyDescent="0.25">
      <c r="A494" s="5">
        <v>493</v>
      </c>
      <c r="B494" s="9" t="s">
        <v>4041</v>
      </c>
      <c r="C494" s="2" t="s">
        <v>1958</v>
      </c>
      <c r="D494" s="4">
        <v>43858</v>
      </c>
      <c r="E494" s="20">
        <f>+YEAR(Tabla17[[#This Row],[FECHA INICIO 
TRÁMITE]])</f>
        <v>2020</v>
      </c>
      <c r="F494" s="4">
        <v>44225</v>
      </c>
      <c r="G494" s="1" t="s">
        <v>2510</v>
      </c>
      <c r="H494" s="2" t="s">
        <v>258</v>
      </c>
      <c r="I494" s="7">
        <v>113819</v>
      </c>
      <c r="J494" s="1" t="s">
        <v>16</v>
      </c>
      <c r="K494" s="2" t="s">
        <v>17</v>
      </c>
      <c r="L494" s="7" t="s">
        <v>3172</v>
      </c>
      <c r="M494" s="2" t="str">
        <f>+VLOOKUP(Tabla17[[#This Row],[EXPEDIENTE 
ADMINISTRATIVO]],Tabla14[[Numero
Trámite]:[Pais
Nac]],4,FALSE)</f>
        <v>INS PERUANO POR MATRIMONIO</v>
      </c>
    </row>
    <row r="495" spans="1:13" x14ac:dyDescent="0.25">
      <c r="A495" s="5">
        <v>494</v>
      </c>
      <c r="B495" s="9" t="s">
        <v>4041</v>
      </c>
      <c r="C495" s="2" t="s">
        <v>1959</v>
      </c>
      <c r="D495" s="4">
        <v>43826</v>
      </c>
      <c r="E495" s="20">
        <f>+YEAR(Tabla17[[#This Row],[FECHA INICIO 
TRÁMITE]])</f>
        <v>2019</v>
      </c>
      <c r="F495" s="4">
        <v>44225</v>
      </c>
      <c r="G495" s="1" t="s">
        <v>2511</v>
      </c>
      <c r="H495" s="2" t="s">
        <v>14</v>
      </c>
      <c r="I495" s="7" t="s">
        <v>2998</v>
      </c>
      <c r="J495" s="1" t="s">
        <v>16</v>
      </c>
      <c r="K495" s="2" t="s">
        <v>17</v>
      </c>
      <c r="L495" s="7" t="s">
        <v>3171</v>
      </c>
      <c r="M495" s="2" t="str">
        <f>+VLOOKUP(Tabla17[[#This Row],[EXPEDIENTE 
ADMINISTRATIVO]],Tabla14[[Numero
Trámite]:[Pais
Nac]],4,FALSE)</f>
        <v>INS PERUANO POR MATRIMONIO</v>
      </c>
    </row>
    <row r="496" spans="1:13" x14ac:dyDescent="0.25">
      <c r="A496" s="5">
        <v>495</v>
      </c>
      <c r="B496" s="9" t="s">
        <v>4041</v>
      </c>
      <c r="C496" s="2" t="s">
        <v>1960</v>
      </c>
      <c r="D496" s="4">
        <v>43829</v>
      </c>
      <c r="E496" s="20">
        <f>+YEAR(Tabla17[[#This Row],[FECHA INICIO 
TRÁMITE]])</f>
        <v>2019</v>
      </c>
      <c r="F496" s="4">
        <v>44225</v>
      </c>
      <c r="G496" s="1" t="s">
        <v>2512</v>
      </c>
      <c r="H496" s="2" t="s">
        <v>25</v>
      </c>
      <c r="I496" s="7" t="s">
        <v>2999</v>
      </c>
      <c r="J496" s="1" t="s">
        <v>16</v>
      </c>
      <c r="K496" s="2" t="s">
        <v>17</v>
      </c>
      <c r="L496" s="7" t="s">
        <v>3171</v>
      </c>
      <c r="M496" s="2" t="str">
        <f>+VLOOKUP(Tabla17[[#This Row],[EXPEDIENTE 
ADMINISTRATIVO]],Tabla14[[Numero
Trámite]:[Pais
Nac]],4,FALSE)</f>
        <v>INS PERUANO POR MATRIMONIO</v>
      </c>
    </row>
    <row r="497" spans="1:13" x14ac:dyDescent="0.25">
      <c r="A497" s="5">
        <v>496</v>
      </c>
      <c r="B497" s="9" t="s">
        <v>4041</v>
      </c>
      <c r="C497" s="2" t="s">
        <v>1961</v>
      </c>
      <c r="D497" s="4">
        <v>43819</v>
      </c>
      <c r="E497" s="20">
        <f>+YEAR(Tabla17[[#This Row],[FECHA INICIO 
TRÁMITE]])</f>
        <v>2019</v>
      </c>
      <c r="F497" s="4">
        <v>44225</v>
      </c>
      <c r="G497" s="1" t="s">
        <v>2513</v>
      </c>
      <c r="H497" s="2" t="s">
        <v>25</v>
      </c>
      <c r="I497" s="7" t="s">
        <v>3000</v>
      </c>
      <c r="J497" s="1" t="s">
        <v>16</v>
      </c>
      <c r="K497" s="2" t="s">
        <v>17</v>
      </c>
      <c r="L497" s="7" t="s">
        <v>3174</v>
      </c>
      <c r="M497" s="2" t="str">
        <f>+VLOOKUP(Tabla17[[#This Row],[EXPEDIENTE 
ADMINISTRATIVO]],Tabla14[[Numero
Trámite]:[Pais
Nac]],4,FALSE)</f>
        <v>INS PERUANO POR MATRIMONIO</v>
      </c>
    </row>
    <row r="498" spans="1:13" x14ac:dyDescent="0.25">
      <c r="A498" s="5">
        <v>497</v>
      </c>
      <c r="B498" s="9" t="s">
        <v>4041</v>
      </c>
      <c r="C498" s="2" t="s">
        <v>1962</v>
      </c>
      <c r="D498" s="4">
        <v>43817</v>
      </c>
      <c r="E498" s="20">
        <f>+YEAR(Tabla17[[#This Row],[FECHA INICIO 
TRÁMITE]])</f>
        <v>2019</v>
      </c>
      <c r="F498" s="4">
        <v>44225</v>
      </c>
      <c r="G498" s="1" t="s">
        <v>2514</v>
      </c>
      <c r="H498" s="2" t="s">
        <v>25</v>
      </c>
      <c r="I498" s="7" t="s">
        <v>3001</v>
      </c>
      <c r="J498" s="1" t="s">
        <v>16</v>
      </c>
      <c r="K498" s="2" t="s">
        <v>17</v>
      </c>
      <c r="L498" s="7" t="s">
        <v>3171</v>
      </c>
      <c r="M498" s="2" t="str">
        <f>+VLOOKUP(Tabla17[[#This Row],[EXPEDIENTE 
ADMINISTRATIVO]],Tabla14[[Numero
Trámite]:[Pais
Nac]],4,FALSE)</f>
        <v>INS PERUANO POR MATRIMONIO</v>
      </c>
    </row>
    <row r="499" spans="1:13" x14ac:dyDescent="0.25">
      <c r="A499" s="5">
        <v>498</v>
      </c>
      <c r="B499" s="9" t="s">
        <v>4041</v>
      </c>
      <c r="C499" s="2" t="s">
        <v>1963</v>
      </c>
      <c r="D499" s="4">
        <v>43817</v>
      </c>
      <c r="E499" s="20">
        <f>+YEAR(Tabla17[[#This Row],[FECHA INICIO 
TRÁMITE]])</f>
        <v>2019</v>
      </c>
      <c r="F499" s="4">
        <v>44225</v>
      </c>
      <c r="G499" s="1" t="s">
        <v>2515</v>
      </c>
      <c r="H499" s="2" t="s">
        <v>2731</v>
      </c>
      <c r="I499" s="7" t="s">
        <v>3002</v>
      </c>
      <c r="J499" s="1" t="s">
        <v>16</v>
      </c>
      <c r="K499" s="2" t="s">
        <v>17</v>
      </c>
      <c r="L499" s="7" t="s">
        <v>3171</v>
      </c>
      <c r="M499" s="2" t="e">
        <f>+VLOOKUP(Tabla17[[#This Row],[EXPEDIENTE 
ADMINISTRATIVO]],Tabla14[[Numero
Trámite]:[Pais
Nac]],4,FALSE)</f>
        <v>#N/A</v>
      </c>
    </row>
    <row r="500" spans="1:13" x14ac:dyDescent="0.25">
      <c r="A500" s="5">
        <v>499</v>
      </c>
      <c r="B500" s="9" t="s">
        <v>4041</v>
      </c>
      <c r="C500" s="2" t="s">
        <v>1964</v>
      </c>
      <c r="D500" s="4">
        <v>43857</v>
      </c>
      <c r="E500" s="20">
        <f>+YEAR(Tabla17[[#This Row],[FECHA INICIO 
TRÁMITE]])</f>
        <v>2020</v>
      </c>
      <c r="F500" s="4">
        <v>44225</v>
      </c>
      <c r="G500" s="1" t="s">
        <v>2516</v>
      </c>
      <c r="H500" s="2" t="s">
        <v>2743</v>
      </c>
      <c r="I500" s="7" t="s">
        <v>3003</v>
      </c>
      <c r="J500" s="1" t="s">
        <v>16</v>
      </c>
      <c r="K500" s="2" t="s">
        <v>17</v>
      </c>
      <c r="L500" s="7" t="s">
        <v>3171</v>
      </c>
      <c r="M500" s="2" t="str">
        <f>+VLOOKUP(Tabla17[[#This Row],[EXPEDIENTE 
ADMINISTRATIVO]],Tabla14[[Numero
Trámite]:[Pais
Nac]],4,FALSE)</f>
        <v>INS PERUANO POR MATRIMONIO</v>
      </c>
    </row>
    <row r="501" spans="1:13" x14ac:dyDescent="0.25">
      <c r="A501" s="5">
        <v>500</v>
      </c>
      <c r="B501" s="9" t="s">
        <v>3967</v>
      </c>
      <c r="C501" s="2" t="s">
        <v>1965</v>
      </c>
      <c r="D501" s="4">
        <v>43236</v>
      </c>
      <c r="E501" s="20">
        <f>+YEAR(Tabla17[[#This Row],[FECHA INICIO 
TRÁMITE]])</f>
        <v>2018</v>
      </c>
      <c r="F501" s="4">
        <v>44225</v>
      </c>
      <c r="G501" s="1" t="s">
        <v>2517</v>
      </c>
      <c r="H501" s="2" t="s">
        <v>2736</v>
      </c>
      <c r="I501" s="7" t="s">
        <v>3004</v>
      </c>
      <c r="J501" s="1" t="s">
        <v>16</v>
      </c>
      <c r="K501" s="2" t="s">
        <v>17</v>
      </c>
      <c r="L501" s="7" t="s">
        <v>3175</v>
      </c>
      <c r="M501" s="2" t="str">
        <f>+VLOOKUP(Tabla17[[#This Row],[EXPEDIENTE 
ADMINISTRATIVO]],Tabla14[[Numero
Trámite]:[Pais
Nac]],4,FALSE)</f>
        <v>INS PERUANO POR MATRIMONIO</v>
      </c>
    </row>
    <row r="502" spans="1:13" x14ac:dyDescent="0.25">
      <c r="A502" s="5">
        <v>501</v>
      </c>
      <c r="B502" s="9" t="s">
        <v>3967</v>
      </c>
      <c r="C502" s="2" t="s">
        <v>1966</v>
      </c>
      <c r="D502" s="4">
        <v>43838</v>
      </c>
      <c r="E502" s="20">
        <f>+YEAR(Tabla17[[#This Row],[FECHA INICIO 
TRÁMITE]])</f>
        <v>2020</v>
      </c>
      <c r="F502" s="4">
        <v>44225</v>
      </c>
      <c r="G502" s="1" t="s">
        <v>2518</v>
      </c>
      <c r="H502" s="2" t="s">
        <v>2736</v>
      </c>
      <c r="I502" s="7" t="s">
        <v>3005</v>
      </c>
      <c r="J502" s="1" t="s">
        <v>16</v>
      </c>
      <c r="K502" s="2" t="s">
        <v>17</v>
      </c>
      <c r="L502" s="7" t="s">
        <v>3175</v>
      </c>
      <c r="M502" s="2" t="str">
        <f>+VLOOKUP(Tabla17[[#This Row],[EXPEDIENTE 
ADMINISTRATIVO]],Tabla14[[Numero
Trámite]:[Pais
Nac]],4,FALSE)</f>
        <v>INS PERUANO POR MATRIMONIO</v>
      </c>
    </row>
    <row r="503" spans="1:13" x14ac:dyDescent="0.25">
      <c r="A503" s="5">
        <v>502</v>
      </c>
      <c r="B503" s="9" t="s">
        <v>4041</v>
      </c>
      <c r="C503" s="2" t="s">
        <v>1967</v>
      </c>
      <c r="D503" s="4">
        <v>43822</v>
      </c>
      <c r="E503" s="20">
        <f>+YEAR(Tabla17[[#This Row],[FECHA INICIO 
TRÁMITE]])</f>
        <v>2019</v>
      </c>
      <c r="F503" s="4">
        <v>44225</v>
      </c>
      <c r="G503" s="1" t="s">
        <v>2519</v>
      </c>
      <c r="H503" s="2" t="s">
        <v>7</v>
      </c>
      <c r="I503" s="7" t="s">
        <v>3006</v>
      </c>
      <c r="J503" s="1" t="s">
        <v>16</v>
      </c>
      <c r="K503" s="2" t="s">
        <v>17</v>
      </c>
      <c r="L503" s="7"/>
      <c r="M503" s="2" t="str">
        <f>+VLOOKUP(Tabla17[[#This Row],[EXPEDIENTE 
ADMINISTRATIVO]],Tabla14[[Numero
Trámite]:[Pais
Nac]],4,FALSE)</f>
        <v>INS PERUANO POR MATRIMONIO</v>
      </c>
    </row>
    <row r="504" spans="1:13" x14ac:dyDescent="0.25">
      <c r="A504" s="5">
        <v>503</v>
      </c>
      <c r="B504" s="9" t="s">
        <v>4041</v>
      </c>
      <c r="C504" s="2" t="s">
        <v>1968</v>
      </c>
      <c r="D504" s="4">
        <v>44159</v>
      </c>
      <c r="E504" s="20">
        <f>+YEAR(Tabla17[[#This Row],[FECHA INICIO 
TRÁMITE]])</f>
        <v>2020</v>
      </c>
      <c r="F504" s="4">
        <v>44225</v>
      </c>
      <c r="G504" s="1" t="s">
        <v>2520</v>
      </c>
      <c r="H504" s="2" t="s">
        <v>25</v>
      </c>
      <c r="I504" s="7" t="s">
        <v>3007</v>
      </c>
      <c r="J504" s="1" t="s">
        <v>16</v>
      </c>
      <c r="K504" s="2" t="s">
        <v>17</v>
      </c>
      <c r="L504" s="7" t="s">
        <v>3171</v>
      </c>
      <c r="M504" s="2" t="str">
        <f>+VLOOKUP(Tabla17[[#This Row],[EXPEDIENTE 
ADMINISTRATIVO]],Tabla14[[Numero
Trámite]:[Pais
Nac]],4,FALSE)</f>
        <v>INS PERUANO POR MATRIMONIO</v>
      </c>
    </row>
    <row r="505" spans="1:13" x14ac:dyDescent="0.25">
      <c r="A505" s="5">
        <v>504</v>
      </c>
      <c r="B505" s="9" t="s">
        <v>4041</v>
      </c>
      <c r="C505" s="2" t="s">
        <v>1969</v>
      </c>
      <c r="D505" s="4">
        <v>44235</v>
      </c>
      <c r="E505" s="20">
        <f>+YEAR(Tabla17[[#This Row],[FECHA INICIO 
TRÁMITE]])</f>
        <v>2021</v>
      </c>
      <c r="F505" s="4">
        <v>44232</v>
      </c>
      <c r="G505" s="1" t="s">
        <v>2521</v>
      </c>
      <c r="H505" s="2" t="s">
        <v>25</v>
      </c>
      <c r="I505" s="7" t="s">
        <v>3008</v>
      </c>
      <c r="J505" s="1" t="s">
        <v>16</v>
      </c>
      <c r="K505" s="2" t="s">
        <v>17</v>
      </c>
      <c r="L505" s="7" t="s">
        <v>3171</v>
      </c>
      <c r="M505" s="2" t="str">
        <f>+VLOOKUP(Tabla17[[#This Row],[EXPEDIENTE 
ADMINISTRATIVO]],Tabla14[[Numero
Trámite]:[Pais
Nac]],4,FALSE)</f>
        <v>INS PERUANO POR MATRIMONIO</v>
      </c>
    </row>
    <row r="506" spans="1:13" x14ac:dyDescent="0.25">
      <c r="A506" s="5">
        <v>505</v>
      </c>
      <c r="B506" s="9" t="s">
        <v>4041</v>
      </c>
      <c r="C506" s="2" t="s">
        <v>1970</v>
      </c>
      <c r="D506" s="4">
        <v>44169</v>
      </c>
      <c r="E506" s="20">
        <f>+YEAR(Tabla17[[#This Row],[FECHA INICIO 
TRÁMITE]])</f>
        <v>2020</v>
      </c>
      <c r="F506" s="4">
        <v>44225</v>
      </c>
      <c r="G506" s="1" t="s">
        <v>2522</v>
      </c>
      <c r="H506" s="2" t="s">
        <v>14</v>
      </c>
      <c r="I506" s="7" t="s">
        <v>3009</v>
      </c>
      <c r="J506" s="1" t="s">
        <v>16</v>
      </c>
      <c r="K506" s="2" t="s">
        <v>17</v>
      </c>
      <c r="L506" s="7" t="s">
        <v>3174</v>
      </c>
      <c r="M506" s="2" t="str">
        <f>+VLOOKUP(Tabla17[[#This Row],[EXPEDIENTE 
ADMINISTRATIVO]],Tabla14[[Numero
Trámite]:[Pais
Nac]],4,FALSE)</f>
        <v>INS PERUANO POR MATRIMONIO</v>
      </c>
    </row>
    <row r="507" spans="1:13" x14ac:dyDescent="0.25">
      <c r="A507" s="5">
        <v>506</v>
      </c>
      <c r="B507" s="9" t="s">
        <v>4041</v>
      </c>
      <c r="C507" s="2" t="s">
        <v>1971</v>
      </c>
      <c r="D507" s="4">
        <v>44112</v>
      </c>
      <c r="E507" s="20">
        <f>+YEAR(Tabla17[[#This Row],[FECHA INICIO 
TRÁMITE]])</f>
        <v>2020</v>
      </c>
      <c r="F507" s="4">
        <v>44111</v>
      </c>
      <c r="G507" s="1" t="s">
        <v>2523</v>
      </c>
      <c r="H507" s="2" t="s">
        <v>2736</v>
      </c>
      <c r="I507" s="7" t="s">
        <v>3010</v>
      </c>
      <c r="J507" s="1" t="s">
        <v>16</v>
      </c>
      <c r="K507" s="2" t="s">
        <v>17</v>
      </c>
      <c r="L507" s="7" t="s">
        <v>3171</v>
      </c>
      <c r="M507" s="2" t="str">
        <f>+VLOOKUP(Tabla17[[#This Row],[EXPEDIENTE 
ADMINISTRATIVO]],Tabla14[[Numero
Trámite]:[Pais
Nac]],4,FALSE)</f>
        <v>INS PERUANO POR MATRIMONIO</v>
      </c>
    </row>
    <row r="508" spans="1:13" x14ac:dyDescent="0.25">
      <c r="A508" s="5">
        <v>507</v>
      </c>
      <c r="B508" s="9" t="s">
        <v>4041</v>
      </c>
      <c r="C508" s="2" t="s">
        <v>1972</v>
      </c>
      <c r="D508" s="4">
        <v>44293</v>
      </c>
      <c r="E508" s="20">
        <f>+YEAR(Tabla17[[#This Row],[FECHA INICIO 
TRÁMITE]])</f>
        <v>2021</v>
      </c>
      <c r="F508" s="4">
        <v>44291</v>
      </c>
      <c r="G508" s="1" t="s">
        <v>2524</v>
      </c>
      <c r="H508" s="2" t="s">
        <v>2753</v>
      </c>
      <c r="I508" s="7" t="s">
        <v>3011</v>
      </c>
      <c r="J508" s="1" t="s">
        <v>16</v>
      </c>
      <c r="K508" s="2" t="s">
        <v>17</v>
      </c>
      <c r="L508" s="7" t="s">
        <v>3178</v>
      </c>
      <c r="M508" s="2" t="str">
        <f>+VLOOKUP(Tabla17[[#This Row],[EXPEDIENTE 
ADMINISTRATIVO]],Tabla14[[Numero
Trámite]:[Pais
Nac]],4,FALSE)</f>
        <v>INS PERUANO POR MATRIMONIO</v>
      </c>
    </row>
    <row r="509" spans="1:13" x14ac:dyDescent="0.25">
      <c r="A509" s="5">
        <v>508</v>
      </c>
      <c r="B509" s="9" t="s">
        <v>4041</v>
      </c>
      <c r="C509" s="2" t="s">
        <v>1973</v>
      </c>
      <c r="D509" s="4">
        <v>44293</v>
      </c>
      <c r="E509" s="20">
        <f>+YEAR(Tabla17[[#This Row],[FECHA INICIO 
TRÁMITE]])</f>
        <v>2021</v>
      </c>
      <c r="F509" s="4">
        <v>44289</v>
      </c>
      <c r="G509" s="1" t="s">
        <v>2525</v>
      </c>
      <c r="H509" s="2" t="s">
        <v>25</v>
      </c>
      <c r="I509" s="7" t="s">
        <v>3012</v>
      </c>
      <c r="J509" s="1" t="s">
        <v>16</v>
      </c>
      <c r="K509" s="2" t="s">
        <v>17</v>
      </c>
      <c r="L509" s="7" t="s">
        <v>3178</v>
      </c>
      <c r="M509" s="2" t="str">
        <f>+VLOOKUP(Tabla17[[#This Row],[EXPEDIENTE 
ADMINISTRATIVO]],Tabla14[[Numero
Trámite]:[Pais
Nac]],4,FALSE)</f>
        <v>INS PERUANO POR MATRIMONIO</v>
      </c>
    </row>
    <row r="510" spans="1:13" x14ac:dyDescent="0.25">
      <c r="A510" s="5">
        <v>509</v>
      </c>
      <c r="B510" s="9" t="s">
        <v>4041</v>
      </c>
      <c r="C510" s="2" t="s">
        <v>1974</v>
      </c>
      <c r="D510" s="4">
        <v>44292</v>
      </c>
      <c r="E510" s="20">
        <f>+YEAR(Tabla17[[#This Row],[FECHA INICIO 
TRÁMITE]])</f>
        <v>2021</v>
      </c>
      <c r="F510" s="4">
        <v>44292</v>
      </c>
      <c r="G510" s="1" t="s">
        <v>2526</v>
      </c>
      <c r="H510" s="2" t="s">
        <v>2754</v>
      </c>
      <c r="I510" s="7" t="s">
        <v>3013</v>
      </c>
      <c r="J510" s="1" t="s">
        <v>16</v>
      </c>
      <c r="K510" s="2" t="s">
        <v>17</v>
      </c>
      <c r="L510" s="7" t="s">
        <v>3178</v>
      </c>
      <c r="M510" s="2" t="str">
        <f>+VLOOKUP(Tabla17[[#This Row],[EXPEDIENTE 
ADMINISTRATIVO]],Tabla14[[Numero
Trámite]:[Pais
Nac]],4,FALSE)</f>
        <v>INS PERUANO POR MATRIMONIO</v>
      </c>
    </row>
    <row r="511" spans="1:13" x14ac:dyDescent="0.25">
      <c r="A511" s="5">
        <v>510</v>
      </c>
      <c r="B511" s="9" t="s">
        <v>4041</v>
      </c>
      <c r="C511" s="2" t="s">
        <v>1975</v>
      </c>
      <c r="D511" s="4">
        <v>44286</v>
      </c>
      <c r="E511" s="20">
        <f>+YEAR(Tabla17[[#This Row],[FECHA INICIO 
TRÁMITE]])</f>
        <v>2021</v>
      </c>
      <c r="F511" s="4">
        <v>44286</v>
      </c>
      <c r="G511" s="1" t="s">
        <v>2527</v>
      </c>
      <c r="H511" s="2" t="s">
        <v>579</v>
      </c>
      <c r="I511" s="7" t="s">
        <v>3014</v>
      </c>
      <c r="J511" s="1" t="s">
        <v>16</v>
      </c>
      <c r="K511" s="2" t="s">
        <v>17</v>
      </c>
      <c r="L511" s="7" t="s">
        <v>3178</v>
      </c>
      <c r="M511" s="2" t="str">
        <f>+VLOOKUP(Tabla17[[#This Row],[EXPEDIENTE 
ADMINISTRATIVO]],Tabla14[[Numero
Trámite]:[Pais
Nac]],4,FALSE)</f>
        <v>INS PERUANO POR MATRIMONIO</v>
      </c>
    </row>
    <row r="512" spans="1:13" x14ac:dyDescent="0.25">
      <c r="A512" s="5">
        <v>511</v>
      </c>
      <c r="B512" s="9" t="s">
        <v>4041</v>
      </c>
      <c r="C512" s="2" t="s">
        <v>1976</v>
      </c>
      <c r="D512" s="4">
        <v>44284</v>
      </c>
      <c r="E512" s="20">
        <f>+YEAR(Tabla17[[#This Row],[FECHA INICIO 
TRÁMITE]])</f>
        <v>2021</v>
      </c>
      <c r="F512" s="4">
        <v>44284</v>
      </c>
      <c r="G512" s="1" t="s">
        <v>2528</v>
      </c>
      <c r="H512" s="2" t="s">
        <v>14</v>
      </c>
      <c r="I512" s="7" t="s">
        <v>3015</v>
      </c>
      <c r="J512" s="1" t="s">
        <v>16</v>
      </c>
      <c r="K512" s="2" t="s">
        <v>17</v>
      </c>
      <c r="L512" s="7" t="s">
        <v>3178</v>
      </c>
      <c r="M512" s="2" t="str">
        <f>+VLOOKUP(Tabla17[[#This Row],[EXPEDIENTE 
ADMINISTRATIVO]],Tabla14[[Numero
Trámite]:[Pais
Nac]],4,FALSE)</f>
        <v>INS PERUANO POR MATRIMONIO</v>
      </c>
    </row>
    <row r="513" spans="1:13" x14ac:dyDescent="0.25">
      <c r="A513" s="5">
        <v>512</v>
      </c>
      <c r="B513" s="9" t="s">
        <v>4041</v>
      </c>
      <c r="C513" s="2" t="s">
        <v>1977</v>
      </c>
      <c r="D513" s="4">
        <v>44284</v>
      </c>
      <c r="E513" s="20">
        <f>+YEAR(Tabla17[[#This Row],[FECHA INICIO 
TRÁMITE]])</f>
        <v>2021</v>
      </c>
      <c r="F513" s="4">
        <v>44279</v>
      </c>
      <c r="G513" s="1" t="s">
        <v>2529</v>
      </c>
      <c r="H513" s="2" t="s">
        <v>25</v>
      </c>
      <c r="I513" s="7" t="s">
        <v>3016</v>
      </c>
      <c r="J513" s="1" t="s">
        <v>16</v>
      </c>
      <c r="K513" s="2" t="s">
        <v>17</v>
      </c>
      <c r="L513" s="7" t="s">
        <v>3178</v>
      </c>
      <c r="M513" s="2" t="str">
        <f>+VLOOKUP(Tabla17[[#This Row],[EXPEDIENTE 
ADMINISTRATIVO]],Tabla14[[Numero
Trámite]:[Pais
Nac]],4,FALSE)</f>
        <v>INS PERUANO POR MATRIMONIO</v>
      </c>
    </row>
    <row r="514" spans="1:13" x14ac:dyDescent="0.25">
      <c r="A514" s="5">
        <v>513</v>
      </c>
      <c r="B514" s="9" t="s">
        <v>4041</v>
      </c>
      <c r="C514" s="2" t="s">
        <v>1978</v>
      </c>
      <c r="D514" s="4">
        <v>44279</v>
      </c>
      <c r="E514" s="20">
        <f>+YEAR(Tabla17[[#This Row],[FECHA INICIO 
TRÁMITE]])</f>
        <v>2021</v>
      </c>
      <c r="F514" s="4">
        <v>44279</v>
      </c>
      <c r="G514" s="1" t="s">
        <v>2530</v>
      </c>
      <c r="H514" s="2" t="s">
        <v>25</v>
      </c>
      <c r="I514" s="7" t="s">
        <v>3017</v>
      </c>
      <c r="J514" s="1" t="s">
        <v>16</v>
      </c>
      <c r="K514" s="2" t="s">
        <v>17</v>
      </c>
      <c r="L514" s="7" t="s">
        <v>3178</v>
      </c>
      <c r="M514" s="2" t="str">
        <f>+VLOOKUP(Tabla17[[#This Row],[EXPEDIENTE 
ADMINISTRATIVO]],Tabla14[[Numero
Trámite]:[Pais
Nac]],4,FALSE)</f>
        <v>INS PERUANO POR MATRIMONIO</v>
      </c>
    </row>
    <row r="515" spans="1:13" x14ac:dyDescent="0.25">
      <c r="A515" s="5">
        <v>514</v>
      </c>
      <c r="B515" s="9" t="s">
        <v>4041</v>
      </c>
      <c r="C515" s="2" t="s">
        <v>1979</v>
      </c>
      <c r="D515" s="4">
        <v>44270</v>
      </c>
      <c r="E515" s="20">
        <f>+YEAR(Tabla17[[#This Row],[FECHA INICIO 
TRÁMITE]])</f>
        <v>2021</v>
      </c>
      <c r="F515" s="4">
        <v>44270</v>
      </c>
      <c r="G515" s="1" t="s">
        <v>2531</v>
      </c>
      <c r="H515" s="2" t="s">
        <v>14</v>
      </c>
      <c r="I515" s="7" t="s">
        <v>3018</v>
      </c>
      <c r="J515" s="1" t="s">
        <v>16</v>
      </c>
      <c r="K515" s="2" t="s">
        <v>17</v>
      </c>
      <c r="L515" s="7" t="s">
        <v>3178</v>
      </c>
      <c r="M515" s="2" t="str">
        <f>+VLOOKUP(Tabla17[[#This Row],[EXPEDIENTE 
ADMINISTRATIVO]],Tabla14[[Numero
Trámite]:[Pais
Nac]],4,FALSE)</f>
        <v>INS PERUANO POR MATRIMONIO</v>
      </c>
    </row>
    <row r="516" spans="1:13" x14ac:dyDescent="0.25">
      <c r="A516" s="5">
        <v>515</v>
      </c>
      <c r="B516" s="9" t="s">
        <v>4116</v>
      </c>
      <c r="C516" s="2" t="s">
        <v>1980</v>
      </c>
      <c r="D516" s="4">
        <v>43888</v>
      </c>
      <c r="E516" s="20">
        <f>+YEAR(Tabla17[[#This Row],[FECHA INICIO 
TRÁMITE]])</f>
        <v>2020</v>
      </c>
      <c r="F516" s="4">
        <v>44291</v>
      </c>
      <c r="G516" s="1" t="s">
        <v>2532</v>
      </c>
      <c r="H516" s="2" t="s">
        <v>2753</v>
      </c>
      <c r="I516" s="7" t="s">
        <v>3019</v>
      </c>
      <c r="J516" s="1" t="s">
        <v>16</v>
      </c>
      <c r="K516" s="2" t="s">
        <v>17</v>
      </c>
      <c r="L516" s="7" t="s">
        <v>3178</v>
      </c>
      <c r="M516" s="2" t="str">
        <f>+VLOOKUP(Tabla17[[#This Row],[EXPEDIENTE 
ADMINISTRATIVO]],Tabla14[[Numero
Trámite]:[Pais
Nac]],4,FALSE)</f>
        <v>INS PERUANO POR MATRIMONIO</v>
      </c>
    </row>
    <row r="517" spans="1:13" x14ac:dyDescent="0.25">
      <c r="A517" s="5">
        <v>516</v>
      </c>
      <c r="B517" s="9" t="s">
        <v>4116</v>
      </c>
      <c r="C517" s="2" t="s">
        <v>1981</v>
      </c>
      <c r="D517" s="4">
        <v>43903</v>
      </c>
      <c r="E517" s="20">
        <f>+YEAR(Tabla17[[#This Row],[FECHA INICIO 
TRÁMITE]])</f>
        <v>2020</v>
      </c>
      <c r="F517" s="4">
        <v>44291</v>
      </c>
      <c r="G517" s="1" t="s">
        <v>2533</v>
      </c>
      <c r="H517" s="2" t="s">
        <v>2752</v>
      </c>
      <c r="I517" s="7" t="s">
        <v>3020</v>
      </c>
      <c r="J517" s="1" t="s">
        <v>16</v>
      </c>
      <c r="K517" s="2" t="s">
        <v>17</v>
      </c>
      <c r="L517" s="7" t="s">
        <v>3178</v>
      </c>
      <c r="M517" s="2" t="str">
        <f>+VLOOKUP(Tabla17[[#This Row],[EXPEDIENTE 
ADMINISTRATIVO]],Tabla14[[Numero
Trámite]:[Pais
Nac]],4,FALSE)</f>
        <v>INS PERUANO POR MATRIMONIO</v>
      </c>
    </row>
    <row r="518" spans="1:13" x14ac:dyDescent="0.25">
      <c r="A518" s="5">
        <v>517</v>
      </c>
      <c r="B518" s="9" t="s">
        <v>4116</v>
      </c>
      <c r="C518" s="2" t="s">
        <v>1982</v>
      </c>
      <c r="D518" s="4">
        <v>44242</v>
      </c>
      <c r="E518" s="20">
        <f>+YEAR(Tabla17[[#This Row],[FECHA INICIO 
TRÁMITE]])</f>
        <v>2021</v>
      </c>
      <c r="F518" s="4">
        <v>44291</v>
      </c>
      <c r="G518" s="1" t="s">
        <v>2534</v>
      </c>
      <c r="H518" s="2" t="s">
        <v>2749</v>
      </c>
      <c r="I518" s="7" t="s">
        <v>3021</v>
      </c>
      <c r="J518" s="1" t="s">
        <v>16</v>
      </c>
      <c r="K518" s="2" t="s">
        <v>17</v>
      </c>
      <c r="L518" s="7" t="s">
        <v>3178</v>
      </c>
      <c r="M518" s="2" t="str">
        <f>+VLOOKUP(Tabla17[[#This Row],[EXPEDIENTE 
ADMINISTRATIVO]],Tabla14[[Numero
Trámite]:[Pais
Nac]],4,FALSE)</f>
        <v>INS PERUANO POR MATRIMONIO</v>
      </c>
    </row>
    <row r="519" spans="1:13" x14ac:dyDescent="0.25">
      <c r="A519" s="5">
        <v>518</v>
      </c>
      <c r="B519" s="9" t="s">
        <v>4083</v>
      </c>
      <c r="C519" s="2" t="s">
        <v>1812</v>
      </c>
      <c r="D519" s="4">
        <v>44225</v>
      </c>
      <c r="E519" s="20">
        <f>+YEAR(Tabla17[[#This Row],[FECHA INICIO 
TRÁMITE]])</f>
        <v>2021</v>
      </c>
      <c r="F519" s="4">
        <v>44292</v>
      </c>
      <c r="G519" s="1" t="s">
        <v>2335</v>
      </c>
      <c r="H519" s="2" t="s">
        <v>25</v>
      </c>
      <c r="I519" s="7" t="s">
        <v>2890</v>
      </c>
      <c r="J519" s="1" t="s">
        <v>16</v>
      </c>
      <c r="K519" s="2" t="s">
        <v>17</v>
      </c>
      <c r="L519" s="7" t="s">
        <v>3178</v>
      </c>
      <c r="M519" s="2" t="str">
        <f>+VLOOKUP(Tabla17[[#This Row],[EXPEDIENTE 
ADMINISTRATIVO]],Tabla14[[Numero
Trámite]:[Pais
Nac]],4,FALSE)</f>
        <v>INS PERUANO POR MATRIMONIO</v>
      </c>
    </row>
    <row r="520" spans="1:13" x14ac:dyDescent="0.25">
      <c r="A520" s="5">
        <v>519</v>
      </c>
      <c r="B520" s="9" t="s">
        <v>4085</v>
      </c>
      <c r="C520" s="2" t="s">
        <v>1983</v>
      </c>
      <c r="D520" s="4">
        <f>+VLOOKUP(Tabla17[[#This Row],[EXPEDIENTE 
ADMINISTRATIVO]],Tabla14[[Numero
Trámite]:[Fecha
Trámite]], 2,FALSE)</f>
        <v>44168.733244328701</v>
      </c>
      <c r="E520" s="20">
        <f>+YEAR(Tabla17[[#This Row],[FECHA INICIO 
TRÁMITE]])</f>
        <v>2020</v>
      </c>
      <c r="F520" s="4"/>
      <c r="G520" s="1" t="s">
        <v>2535</v>
      </c>
      <c r="H520" s="2" t="s">
        <v>141</v>
      </c>
      <c r="I520" s="7" t="s">
        <v>3022</v>
      </c>
      <c r="J520" s="1" t="s">
        <v>16</v>
      </c>
      <c r="K520" s="2" t="s">
        <v>17</v>
      </c>
      <c r="L520" s="7" t="s">
        <v>3178</v>
      </c>
      <c r="M520" s="2" t="str">
        <f>+VLOOKUP(Tabla17[[#This Row],[EXPEDIENTE 
ADMINISTRATIVO]],Tabla14[[Numero
Trámite]:[Pais
Nac]],4,FALSE)</f>
        <v>INS PERUANO POR MATRIMONIO</v>
      </c>
    </row>
    <row r="521" spans="1:13" x14ac:dyDescent="0.25">
      <c r="A521" s="5">
        <v>520</v>
      </c>
      <c r="B521" s="9" t="s">
        <v>4085</v>
      </c>
      <c r="C521" s="2" t="s">
        <v>1984</v>
      </c>
      <c r="D521" s="4">
        <f>+VLOOKUP(Tabla17[[#This Row],[EXPEDIENTE 
ADMINISTRATIVO]],Tabla14[[Numero
Trámite]:[Fecha
Trámite]], 2,FALSE)</f>
        <v>44172.608211226849</v>
      </c>
      <c r="E521" s="20">
        <f>+YEAR(Tabla17[[#This Row],[FECHA INICIO 
TRÁMITE]])</f>
        <v>2020</v>
      </c>
      <c r="F521" s="4"/>
      <c r="G521" s="1" t="s">
        <v>2536</v>
      </c>
      <c r="H521" s="2" t="s">
        <v>1224</v>
      </c>
      <c r="I521" s="7">
        <v>1936780</v>
      </c>
      <c r="J521" s="1" t="s">
        <v>16</v>
      </c>
      <c r="K521" s="2" t="s">
        <v>17</v>
      </c>
      <c r="L521" s="7" t="s">
        <v>3178</v>
      </c>
      <c r="M521" s="2" t="str">
        <f>+VLOOKUP(Tabla17[[#This Row],[EXPEDIENTE 
ADMINISTRATIVO]],Tabla14[[Numero
Trámite]:[Pais
Nac]],4,FALSE)</f>
        <v>INS PERUANO POR MATRIMONIO</v>
      </c>
    </row>
    <row r="522" spans="1:13" x14ac:dyDescent="0.25">
      <c r="A522" s="5">
        <v>521</v>
      </c>
      <c r="B522" s="9" t="s">
        <v>4083</v>
      </c>
      <c r="C522" s="2" t="s">
        <v>1985</v>
      </c>
      <c r="D522" s="4">
        <f>+VLOOKUP(Tabla17[[#This Row],[EXPEDIENTE 
ADMINISTRATIVO]],Tabla14[[Numero
Trámite]:[Fecha
Trámite]], 2,FALSE)</f>
        <v>43872.520566319443</v>
      </c>
      <c r="E522" s="20">
        <f>+YEAR(Tabla17[[#This Row],[FECHA INICIO 
TRÁMITE]])</f>
        <v>2020</v>
      </c>
      <c r="F522" s="4"/>
      <c r="G522" s="1" t="s">
        <v>2537</v>
      </c>
      <c r="H522" s="2" t="s">
        <v>21</v>
      </c>
      <c r="I522" s="7" t="s">
        <v>3023</v>
      </c>
      <c r="J522" s="1" t="s">
        <v>16</v>
      </c>
      <c r="K522" s="2" t="s">
        <v>17</v>
      </c>
      <c r="L522" s="7" t="s">
        <v>3178</v>
      </c>
      <c r="M522" s="2" t="str">
        <f>+VLOOKUP(Tabla17[[#This Row],[EXPEDIENTE 
ADMINISTRATIVO]],Tabla14[[Numero
Trámite]:[Pais
Nac]],4,FALSE)</f>
        <v>INS PERUANO POR MATRIMONIO</v>
      </c>
    </row>
    <row r="523" spans="1:13" x14ac:dyDescent="0.25">
      <c r="A523" s="5">
        <v>522</v>
      </c>
      <c r="B523" s="9" t="s">
        <v>4083</v>
      </c>
      <c r="C523" s="2" t="s">
        <v>1986</v>
      </c>
      <c r="D523" s="4">
        <f>+VLOOKUP(Tabla17[[#This Row],[EXPEDIENTE 
ADMINISTRATIVO]],Tabla14[[Numero
Trámite]:[Fecha
Trámite]], 2,FALSE)</f>
        <v>43886.386741006943</v>
      </c>
      <c r="E523" s="20">
        <f>+YEAR(Tabla17[[#This Row],[FECHA INICIO 
TRÁMITE]])</f>
        <v>2020</v>
      </c>
      <c r="F523" s="4"/>
      <c r="G523" s="1" t="s">
        <v>2538</v>
      </c>
      <c r="H523" s="2" t="s">
        <v>25</v>
      </c>
      <c r="I523" s="7" t="s">
        <v>3024</v>
      </c>
      <c r="J523" s="1" t="s">
        <v>16</v>
      </c>
      <c r="K523" s="2" t="s">
        <v>17</v>
      </c>
      <c r="L523" s="7" t="s">
        <v>3178</v>
      </c>
      <c r="M523" s="2" t="str">
        <f>+VLOOKUP(Tabla17[[#This Row],[EXPEDIENTE 
ADMINISTRATIVO]],Tabla14[[Numero
Trámite]:[Pais
Nac]],4,FALSE)</f>
        <v>INS PERUANO POR MATRIMONIO</v>
      </c>
    </row>
    <row r="524" spans="1:13" x14ac:dyDescent="0.25">
      <c r="A524" s="5">
        <v>523</v>
      </c>
      <c r="B524" s="9" t="s">
        <v>4083</v>
      </c>
      <c r="C524" s="2" t="s">
        <v>1987</v>
      </c>
      <c r="D524" s="4">
        <f>+VLOOKUP(Tabla17[[#This Row],[EXPEDIENTE 
ADMINISTRATIVO]],Tabla14[[Numero
Trámite]:[Fecha
Trámite]], 2,FALSE)</f>
        <v>43895.675935381943</v>
      </c>
      <c r="E524" s="20">
        <f>+YEAR(Tabla17[[#This Row],[FECHA INICIO 
TRÁMITE]])</f>
        <v>2020</v>
      </c>
      <c r="F524" s="4"/>
      <c r="G524" s="1" t="s">
        <v>2539</v>
      </c>
      <c r="H524" s="2" t="s">
        <v>541</v>
      </c>
      <c r="I524" s="7" t="s">
        <v>3025</v>
      </c>
      <c r="J524" s="1" t="s">
        <v>16</v>
      </c>
      <c r="K524" s="2" t="s">
        <v>17</v>
      </c>
      <c r="L524" s="7" t="s">
        <v>3178</v>
      </c>
      <c r="M524" s="2" t="str">
        <f>+VLOOKUP(Tabla17[[#This Row],[EXPEDIENTE 
ADMINISTRATIVO]],Tabla14[[Numero
Trámite]:[Pais
Nac]],4,FALSE)</f>
        <v>INS PERUANO POR MATRIMONIO</v>
      </c>
    </row>
    <row r="525" spans="1:13" x14ac:dyDescent="0.25">
      <c r="A525" s="5">
        <v>524</v>
      </c>
      <c r="B525" s="9" t="s">
        <v>4041</v>
      </c>
      <c r="C525" s="2" t="s">
        <v>1988</v>
      </c>
      <c r="D525" s="4">
        <v>44169</v>
      </c>
      <c r="E525" s="20">
        <f>+YEAR(Tabla17[[#This Row],[FECHA INICIO 
TRÁMITE]])</f>
        <v>2020</v>
      </c>
      <c r="F525" s="4">
        <v>44210</v>
      </c>
      <c r="G525" s="1" t="s">
        <v>2541</v>
      </c>
      <c r="H525" s="2" t="s">
        <v>25</v>
      </c>
      <c r="I525" s="7" t="s">
        <v>3026</v>
      </c>
      <c r="J525" s="1" t="s">
        <v>16</v>
      </c>
      <c r="K525" s="2" t="s">
        <v>17</v>
      </c>
      <c r="L525" s="7" t="s">
        <v>3171</v>
      </c>
      <c r="M525" s="2" t="str">
        <f>+VLOOKUP(Tabla17[[#This Row],[EXPEDIENTE 
ADMINISTRATIVO]],Tabla14[[Numero
Trámite]:[Pais
Nac]],4,FALSE)</f>
        <v>INS PERUANO POR MATRIMONIO</v>
      </c>
    </row>
    <row r="526" spans="1:13" x14ac:dyDescent="0.25">
      <c r="A526" s="5">
        <v>525</v>
      </c>
      <c r="B526" s="9" t="s">
        <v>4041</v>
      </c>
      <c r="C526" s="2" t="s">
        <v>1989</v>
      </c>
      <c r="D526" s="4">
        <v>44165</v>
      </c>
      <c r="E526" s="20">
        <f>+YEAR(Tabla17[[#This Row],[FECHA INICIO 
TRÁMITE]])</f>
        <v>2020</v>
      </c>
      <c r="F526" s="4">
        <v>44210</v>
      </c>
      <c r="G526" s="1" t="s">
        <v>2542</v>
      </c>
      <c r="H526" s="2" t="s">
        <v>14</v>
      </c>
      <c r="I526" s="7" t="s">
        <v>3027</v>
      </c>
      <c r="J526" s="1" t="s">
        <v>16</v>
      </c>
      <c r="K526" s="2" t="s">
        <v>17</v>
      </c>
      <c r="L526" s="7" t="s">
        <v>3176</v>
      </c>
      <c r="M526" s="2" t="str">
        <f>+VLOOKUP(Tabla17[[#This Row],[EXPEDIENTE 
ADMINISTRATIVO]],Tabla14[[Numero
Trámite]:[Pais
Nac]],4,FALSE)</f>
        <v>INS PERUANO POR MATRIMONIO</v>
      </c>
    </row>
    <row r="527" spans="1:13" x14ac:dyDescent="0.25">
      <c r="A527" s="5">
        <v>526</v>
      </c>
      <c r="B527" s="9" t="s">
        <v>4041</v>
      </c>
      <c r="C527" s="2" t="s">
        <v>1991</v>
      </c>
      <c r="D527" s="4">
        <v>44176</v>
      </c>
      <c r="E527" s="20">
        <f>+YEAR(Tabla17[[#This Row],[FECHA INICIO 
TRÁMITE]])</f>
        <v>2020</v>
      </c>
      <c r="F527" s="4">
        <v>44210</v>
      </c>
      <c r="G527" s="1" t="s">
        <v>2544</v>
      </c>
      <c r="H527" s="2" t="s">
        <v>2755</v>
      </c>
      <c r="I527" s="7" t="s">
        <v>3029</v>
      </c>
      <c r="J527" s="1" t="s">
        <v>16</v>
      </c>
      <c r="K527" s="2" t="s">
        <v>17</v>
      </c>
      <c r="L527" s="7" t="s">
        <v>3173</v>
      </c>
      <c r="M527" s="2" t="str">
        <f>+VLOOKUP(Tabla17[[#This Row],[EXPEDIENTE 
ADMINISTRATIVO]],Tabla14[[Numero
Trámite]:[Pais
Nac]],4,FALSE)</f>
        <v>INS PERUANO POR MATRIMONIO</v>
      </c>
    </row>
    <row r="528" spans="1:13" x14ac:dyDescent="0.25">
      <c r="A528" s="5">
        <v>527</v>
      </c>
      <c r="B528" s="9" t="s">
        <v>4041</v>
      </c>
      <c r="C528" s="2" t="s">
        <v>1992</v>
      </c>
      <c r="D528" s="4">
        <v>44172</v>
      </c>
      <c r="E528" s="20">
        <f>+YEAR(Tabla17[[#This Row],[FECHA INICIO 
TRÁMITE]])</f>
        <v>2020</v>
      </c>
      <c r="F528" s="4">
        <v>44210</v>
      </c>
      <c r="G528" s="1" t="s">
        <v>2545</v>
      </c>
      <c r="H528" s="2" t="s">
        <v>25</v>
      </c>
      <c r="I528" s="7" t="s">
        <v>3030</v>
      </c>
      <c r="J528" s="1" t="s">
        <v>16</v>
      </c>
      <c r="K528" s="2" t="s">
        <v>17</v>
      </c>
      <c r="L528" s="7" t="s">
        <v>3171</v>
      </c>
      <c r="M528" s="2" t="str">
        <f>+VLOOKUP(Tabla17[[#This Row],[EXPEDIENTE 
ADMINISTRATIVO]],Tabla14[[Numero
Trámite]:[Pais
Nac]],4,FALSE)</f>
        <v>INS PERUANO POR MATRIMONIO</v>
      </c>
    </row>
    <row r="529" spans="1:13" x14ac:dyDescent="0.25">
      <c r="A529" s="5">
        <v>528</v>
      </c>
      <c r="B529" s="9" t="s">
        <v>4041</v>
      </c>
      <c r="C529" s="2" t="s">
        <v>1993</v>
      </c>
      <c r="D529" s="4">
        <v>44174</v>
      </c>
      <c r="E529" s="20">
        <f>+YEAR(Tabla17[[#This Row],[FECHA INICIO 
TRÁMITE]])</f>
        <v>2020</v>
      </c>
      <c r="F529" s="4">
        <v>44210</v>
      </c>
      <c r="G529" s="1" t="s">
        <v>2546</v>
      </c>
      <c r="H529" s="2" t="s">
        <v>14</v>
      </c>
      <c r="I529" s="7" t="s">
        <v>3031</v>
      </c>
      <c r="J529" s="1" t="s">
        <v>16</v>
      </c>
      <c r="K529" s="2" t="s">
        <v>17</v>
      </c>
      <c r="L529" s="7" t="s">
        <v>3176</v>
      </c>
      <c r="M529" s="2" t="str">
        <f>+VLOOKUP(Tabla17[[#This Row],[EXPEDIENTE 
ADMINISTRATIVO]],Tabla14[[Numero
Trámite]:[Pais
Nac]],4,FALSE)</f>
        <v>INS PERUANO POR MATRIMONIO</v>
      </c>
    </row>
    <row r="530" spans="1:13" x14ac:dyDescent="0.25">
      <c r="A530" s="5">
        <v>529</v>
      </c>
      <c r="B530" s="9" t="s">
        <v>4041</v>
      </c>
      <c r="C530" s="2" t="s">
        <v>1994</v>
      </c>
      <c r="D530" s="4">
        <v>44176</v>
      </c>
      <c r="E530" s="20">
        <f>+YEAR(Tabla17[[#This Row],[FECHA INICIO 
TRÁMITE]])</f>
        <v>2020</v>
      </c>
      <c r="F530" s="4">
        <v>44210</v>
      </c>
      <c r="G530" s="1" t="s">
        <v>2548</v>
      </c>
      <c r="H530" s="2" t="s">
        <v>14</v>
      </c>
      <c r="I530" s="7" t="s">
        <v>3032</v>
      </c>
      <c r="J530" s="1" t="s">
        <v>16</v>
      </c>
      <c r="K530" s="2" t="s">
        <v>17</v>
      </c>
      <c r="L530" s="7" t="s">
        <v>3171</v>
      </c>
      <c r="M530" s="2" t="str">
        <f>+VLOOKUP(Tabla17[[#This Row],[EXPEDIENTE 
ADMINISTRATIVO]],Tabla14[[Numero
Trámite]:[Pais
Nac]],4,FALSE)</f>
        <v>INS PERUANO POR MATRIMONIO</v>
      </c>
    </row>
    <row r="531" spans="1:13" x14ac:dyDescent="0.25">
      <c r="A531" s="5">
        <v>530</v>
      </c>
      <c r="B531" s="9" t="s">
        <v>4041</v>
      </c>
      <c r="C531" s="2" t="s">
        <v>1995</v>
      </c>
      <c r="D531" s="4">
        <v>44179</v>
      </c>
      <c r="E531" s="20">
        <f>+YEAR(Tabla17[[#This Row],[FECHA INICIO 
TRÁMITE]])</f>
        <v>2020</v>
      </c>
      <c r="F531" s="4">
        <v>44210</v>
      </c>
      <c r="G531" s="1" t="s">
        <v>2549</v>
      </c>
      <c r="H531" s="2" t="s">
        <v>14</v>
      </c>
      <c r="I531" s="7" t="s">
        <v>3033</v>
      </c>
      <c r="J531" s="1" t="s">
        <v>16</v>
      </c>
      <c r="K531" s="2" t="s">
        <v>17</v>
      </c>
      <c r="L531" s="7" t="s">
        <v>3176</v>
      </c>
      <c r="M531" s="2" t="str">
        <f>+VLOOKUP(Tabla17[[#This Row],[EXPEDIENTE 
ADMINISTRATIVO]],Tabla14[[Numero
Trámite]:[Pais
Nac]],4,FALSE)</f>
        <v>INS PERUANO POR MATRIMONIO</v>
      </c>
    </row>
    <row r="532" spans="1:13" x14ac:dyDescent="0.25">
      <c r="A532" s="5">
        <v>531</v>
      </c>
      <c r="B532" s="9" t="s">
        <v>4041</v>
      </c>
      <c r="C532" s="2" t="s">
        <v>1997</v>
      </c>
      <c r="D532" s="4">
        <v>44137</v>
      </c>
      <c r="E532" s="20">
        <f>+YEAR(Tabla17[[#This Row],[FECHA INICIO 
TRÁMITE]])</f>
        <v>2020</v>
      </c>
      <c r="F532" s="4"/>
      <c r="G532" s="1" t="s">
        <v>2551</v>
      </c>
      <c r="H532" s="2" t="s">
        <v>2756</v>
      </c>
      <c r="I532" s="7" t="s">
        <v>3035</v>
      </c>
      <c r="J532" s="1" t="s">
        <v>16</v>
      </c>
      <c r="K532" s="2" t="s">
        <v>17</v>
      </c>
      <c r="L532" s="7" t="s">
        <v>3172</v>
      </c>
      <c r="M532" s="2" t="str">
        <f>+VLOOKUP(Tabla17[[#This Row],[EXPEDIENTE 
ADMINISTRATIVO]],Tabla14[[Numero
Trámite]:[Pais
Nac]],4,FALSE)</f>
        <v>INS PERUANO POR MATRIMONIO</v>
      </c>
    </row>
    <row r="533" spans="1:13" x14ac:dyDescent="0.25">
      <c r="A533" s="5">
        <v>532</v>
      </c>
      <c r="B533" s="9" t="s">
        <v>4041</v>
      </c>
      <c r="C533" s="2" t="s">
        <v>1998</v>
      </c>
      <c r="D533" s="4">
        <v>44146</v>
      </c>
      <c r="E533" s="20">
        <f>+YEAR(Tabla17[[#This Row],[FECHA INICIO 
TRÁMITE]])</f>
        <v>2020</v>
      </c>
      <c r="F533" s="4"/>
      <c r="G533" s="1" t="s">
        <v>2552</v>
      </c>
      <c r="H533" s="2" t="s">
        <v>25</v>
      </c>
      <c r="I533" s="7" t="s">
        <v>3036</v>
      </c>
      <c r="J533" s="1" t="s">
        <v>16</v>
      </c>
      <c r="K533" s="2" t="s">
        <v>17</v>
      </c>
      <c r="L533" s="7" t="s">
        <v>3172</v>
      </c>
      <c r="M533" s="2" t="str">
        <f>+VLOOKUP(Tabla17[[#This Row],[EXPEDIENTE 
ADMINISTRATIVO]],Tabla14[[Numero
Trámite]:[Pais
Nac]],4,FALSE)</f>
        <v>INS PERUANO POR MATRIMONIO</v>
      </c>
    </row>
    <row r="534" spans="1:13" x14ac:dyDescent="0.25">
      <c r="A534" s="5">
        <v>533</v>
      </c>
      <c r="B534" s="9" t="s">
        <v>4041</v>
      </c>
      <c r="C534" s="2" t="s">
        <v>2001</v>
      </c>
      <c r="D534" s="4">
        <v>44188</v>
      </c>
      <c r="E534" s="20">
        <f>+YEAR(Tabla17[[#This Row],[FECHA INICIO 
TRÁMITE]])</f>
        <v>2020</v>
      </c>
      <c r="F534" s="4"/>
      <c r="G534" s="1" t="s">
        <v>2557</v>
      </c>
      <c r="H534" s="2" t="s">
        <v>39</v>
      </c>
      <c r="I534" s="7" t="s">
        <v>3039</v>
      </c>
      <c r="J534" s="1" t="s">
        <v>16</v>
      </c>
      <c r="K534" s="2" t="s">
        <v>17</v>
      </c>
      <c r="L534" s="7" t="s">
        <v>3173</v>
      </c>
      <c r="M534" s="2" t="str">
        <f>+VLOOKUP(Tabla17[[#This Row],[EXPEDIENTE 
ADMINISTRATIVO]],Tabla14[[Numero
Trámite]:[Pais
Nac]],4,FALSE)</f>
        <v>INS PERUANO POR MATRIMONIO</v>
      </c>
    </row>
    <row r="535" spans="1:13" x14ac:dyDescent="0.25">
      <c r="A535" s="5">
        <v>534</v>
      </c>
      <c r="B535" s="9" t="s">
        <v>4041</v>
      </c>
      <c r="C535" s="2" t="s">
        <v>2002</v>
      </c>
      <c r="D535" s="4">
        <v>44146</v>
      </c>
      <c r="E535" s="20">
        <f>+YEAR(Tabla17[[#This Row],[FECHA INICIO 
TRÁMITE]])</f>
        <v>2020</v>
      </c>
      <c r="F535" s="4"/>
      <c r="G535" s="1" t="s">
        <v>2558</v>
      </c>
      <c r="H535" s="2" t="s">
        <v>14</v>
      </c>
      <c r="I535" s="7" t="s">
        <v>3040</v>
      </c>
      <c r="J535" s="1" t="s">
        <v>16</v>
      </c>
      <c r="K535" s="2" t="s">
        <v>17</v>
      </c>
      <c r="L535" s="7" t="s">
        <v>3176</v>
      </c>
      <c r="M535" s="2" t="str">
        <f>+VLOOKUP(Tabla17[[#This Row],[EXPEDIENTE 
ADMINISTRATIVO]],Tabla14[[Numero
Trámite]:[Pais
Nac]],4,FALSE)</f>
        <v>INS PERUANO POR MATRIMONIO</v>
      </c>
    </row>
    <row r="536" spans="1:13" x14ac:dyDescent="0.25">
      <c r="A536" s="5">
        <v>535</v>
      </c>
      <c r="B536" s="9" t="s">
        <v>4041</v>
      </c>
      <c r="C536" s="2" t="s">
        <v>2003</v>
      </c>
      <c r="D536" s="4">
        <v>44095</v>
      </c>
      <c r="E536" s="20">
        <f>+YEAR(Tabla17[[#This Row],[FECHA INICIO 
TRÁMITE]])</f>
        <v>2020</v>
      </c>
      <c r="F536" s="4"/>
      <c r="G536" s="1" t="s">
        <v>2559</v>
      </c>
      <c r="H536" s="2" t="s">
        <v>35</v>
      </c>
      <c r="I536" s="7" t="s">
        <v>3041</v>
      </c>
      <c r="J536" s="1" t="s">
        <v>16</v>
      </c>
      <c r="K536" s="2" t="s">
        <v>17</v>
      </c>
      <c r="L536" s="7" t="s">
        <v>3172</v>
      </c>
      <c r="M536" s="2" t="str">
        <f>+VLOOKUP(Tabla17[[#This Row],[EXPEDIENTE 
ADMINISTRATIVO]],Tabla14[[Numero
Trámite]:[Pais
Nac]],4,FALSE)</f>
        <v>INS PERUANO POR MATRIMONIO</v>
      </c>
    </row>
    <row r="537" spans="1:13" x14ac:dyDescent="0.25">
      <c r="A537" s="5">
        <v>536</v>
      </c>
      <c r="B537" s="9" t="s">
        <v>4061</v>
      </c>
      <c r="C537" s="2" t="s">
        <v>2004</v>
      </c>
      <c r="D537" s="4">
        <v>43787</v>
      </c>
      <c r="E537" s="20">
        <f>+YEAR(Tabla17[[#This Row],[FECHA INICIO 
TRÁMITE]])</f>
        <v>2019</v>
      </c>
      <c r="F537" s="4"/>
      <c r="G537" s="1" t="s">
        <v>2560</v>
      </c>
      <c r="H537" s="2" t="s">
        <v>14</v>
      </c>
      <c r="I537" s="7" t="s">
        <v>3042</v>
      </c>
      <c r="J537" s="1" t="s">
        <v>16</v>
      </c>
      <c r="K537" s="2" t="s">
        <v>17</v>
      </c>
      <c r="L537" s="7" t="s">
        <v>3175</v>
      </c>
      <c r="M537" s="2" t="str">
        <f>+VLOOKUP(Tabla17[[#This Row],[EXPEDIENTE 
ADMINISTRATIVO]],Tabla14[[Numero
Trámite]:[Pais
Nac]],4,FALSE)</f>
        <v>INS PERUANO POR MATRIMONIO</v>
      </c>
    </row>
    <row r="538" spans="1:13" x14ac:dyDescent="0.25">
      <c r="A538" s="5">
        <v>537</v>
      </c>
      <c r="B538" s="9" t="s">
        <v>4061</v>
      </c>
      <c r="C538" s="2" t="s">
        <v>2005</v>
      </c>
      <c r="D538" s="4">
        <v>43899</v>
      </c>
      <c r="E538" s="20">
        <f>+YEAR(Tabla17[[#This Row],[FECHA INICIO 
TRÁMITE]])</f>
        <v>2020</v>
      </c>
      <c r="F538" s="4"/>
      <c r="G538" s="1" t="s">
        <v>2561</v>
      </c>
      <c r="H538" s="2" t="s">
        <v>47</v>
      </c>
      <c r="I538" s="7" t="s">
        <v>3043</v>
      </c>
      <c r="J538" s="1" t="s">
        <v>16</v>
      </c>
      <c r="K538" s="2" t="s">
        <v>17</v>
      </c>
      <c r="L538" s="7" t="s">
        <v>3175</v>
      </c>
      <c r="M538" s="2" t="str">
        <f>+VLOOKUP(Tabla17[[#This Row],[EXPEDIENTE 
ADMINISTRATIVO]],Tabla14[[Numero
Trámite]:[Pais
Nac]],4,FALSE)</f>
        <v>INS PERUANO POR MATRIMONIO</v>
      </c>
    </row>
    <row r="539" spans="1:13" x14ac:dyDescent="0.25">
      <c r="A539" s="5">
        <v>538</v>
      </c>
      <c r="B539" s="9" t="s">
        <v>3967</v>
      </c>
      <c r="C539" s="2" t="s">
        <v>2006</v>
      </c>
      <c r="D539" s="4">
        <v>43650</v>
      </c>
      <c r="E539" s="20">
        <f>+YEAR(Tabla17[[#This Row],[FECHA INICIO 
TRÁMITE]])</f>
        <v>2019</v>
      </c>
      <c r="F539" s="4"/>
      <c r="G539" s="1" t="s">
        <v>2562</v>
      </c>
      <c r="H539" s="2" t="s">
        <v>14</v>
      </c>
      <c r="I539" s="7" t="s">
        <v>3044</v>
      </c>
      <c r="J539" s="1" t="s">
        <v>16</v>
      </c>
      <c r="K539" s="2" t="s">
        <v>17</v>
      </c>
      <c r="L539" s="7" t="s">
        <v>3175</v>
      </c>
      <c r="M539" s="2" t="str">
        <f>+VLOOKUP(Tabla17[[#This Row],[EXPEDIENTE 
ADMINISTRATIVO]],Tabla14[[Numero
Trámite]:[Pais
Nac]],4,FALSE)</f>
        <v>INS PERUANO POR MATRIMONIO</v>
      </c>
    </row>
    <row r="540" spans="1:13" x14ac:dyDescent="0.25">
      <c r="A540" s="5">
        <v>539</v>
      </c>
      <c r="B540" s="9" t="s">
        <v>4116</v>
      </c>
      <c r="C540" s="2" t="s">
        <v>2007</v>
      </c>
      <c r="D540" s="4">
        <v>43627</v>
      </c>
      <c r="E540" s="20">
        <f>+YEAR(Tabla17[[#This Row],[FECHA INICIO 
TRÁMITE]])</f>
        <v>2019</v>
      </c>
      <c r="F540" s="4"/>
      <c r="G540" s="1" t="s">
        <v>2563</v>
      </c>
      <c r="H540" s="2" t="s">
        <v>77</v>
      </c>
      <c r="I540" s="7" t="s">
        <v>3045</v>
      </c>
      <c r="J540" s="1" t="s">
        <v>16</v>
      </c>
      <c r="K540" s="2" t="s">
        <v>17</v>
      </c>
      <c r="L540" s="7" t="s">
        <v>3175</v>
      </c>
      <c r="M540" s="2" t="str">
        <f>+VLOOKUP(Tabla17[[#This Row],[EXPEDIENTE 
ADMINISTRATIVO]],Tabla14[[Numero
Trámite]:[Pais
Nac]],4,FALSE)</f>
        <v>INS PERUANO POR MATRIMONIO</v>
      </c>
    </row>
    <row r="541" spans="1:13" x14ac:dyDescent="0.25">
      <c r="A541" s="5">
        <v>540</v>
      </c>
      <c r="B541" s="9" t="s">
        <v>4083</v>
      </c>
      <c r="C541" s="2" t="s">
        <v>2008</v>
      </c>
      <c r="D541" s="4">
        <v>43362</v>
      </c>
      <c r="E541" s="20">
        <f>+YEAR(Tabla17[[#This Row],[FECHA INICIO 
TRÁMITE]])</f>
        <v>2018</v>
      </c>
      <c r="F541" s="4"/>
      <c r="G541" s="1" t="s">
        <v>2564</v>
      </c>
      <c r="H541" s="2" t="s">
        <v>77</v>
      </c>
      <c r="I541" s="7" t="s">
        <v>3046</v>
      </c>
      <c r="J541" s="1" t="s">
        <v>16</v>
      </c>
      <c r="K541" s="2" t="s">
        <v>17</v>
      </c>
      <c r="L541" s="7" t="s">
        <v>3171</v>
      </c>
      <c r="M541" s="2" t="str">
        <f>+VLOOKUP(Tabla17[[#This Row],[EXPEDIENTE 
ADMINISTRATIVO]],Tabla14[[Numero
Trámite]:[Pais
Nac]],4,FALSE)</f>
        <v>INS PERUANO POR MATRIMONIO</v>
      </c>
    </row>
    <row r="542" spans="1:13" x14ac:dyDescent="0.25">
      <c r="A542" s="5">
        <v>541</v>
      </c>
      <c r="B542" s="9" t="s">
        <v>4116</v>
      </c>
      <c r="C542" s="2" t="s">
        <v>2009</v>
      </c>
      <c r="D542" s="4">
        <v>43614</v>
      </c>
      <c r="E542" s="20">
        <f>+YEAR(Tabla17[[#This Row],[FECHA INICIO 
TRÁMITE]])</f>
        <v>2019</v>
      </c>
      <c r="F542" s="4"/>
      <c r="G542" s="1" t="s">
        <v>2565</v>
      </c>
      <c r="H542" s="2" t="s">
        <v>1224</v>
      </c>
      <c r="I542" s="7" t="s">
        <v>3047</v>
      </c>
      <c r="J542" s="1" t="s">
        <v>16</v>
      </c>
      <c r="K542" s="2" t="s">
        <v>17</v>
      </c>
      <c r="L542" s="7" t="s">
        <v>3175</v>
      </c>
      <c r="M542" s="2" t="str">
        <f>+VLOOKUP(Tabla17[[#This Row],[EXPEDIENTE 
ADMINISTRATIVO]],Tabla14[[Numero
Trámite]:[Pais
Nac]],4,FALSE)</f>
        <v>INS PERUANO POR MATRIMONIO</v>
      </c>
    </row>
    <row r="543" spans="1:13" x14ac:dyDescent="0.25">
      <c r="A543" s="5">
        <v>542</v>
      </c>
      <c r="B543" s="9" t="s">
        <v>3965</v>
      </c>
      <c r="C543" s="2" t="s">
        <v>15211</v>
      </c>
      <c r="D543" s="4" t="s">
        <v>3965</v>
      </c>
      <c r="E543" s="20" t="s">
        <v>3965</v>
      </c>
      <c r="F543" s="4"/>
      <c r="G543" s="1" t="s">
        <v>2566</v>
      </c>
      <c r="H543" s="2"/>
      <c r="I543" s="7"/>
      <c r="J543" s="1" t="s">
        <v>16</v>
      </c>
      <c r="K543" s="2" t="s">
        <v>17</v>
      </c>
      <c r="L543" s="7" t="s">
        <v>3171</v>
      </c>
      <c r="M543" s="2" t="e">
        <f>+VLOOKUP(Tabla17[[#This Row],[EXPEDIENTE 
ADMINISTRATIVO]],Tabla14[[Numero
Trámite]:[Pais
Nac]],4,FALSE)</f>
        <v>#N/A</v>
      </c>
    </row>
    <row r="544" spans="1:13" x14ac:dyDescent="0.25">
      <c r="A544" s="5">
        <v>543</v>
      </c>
      <c r="B544" s="9" t="s">
        <v>4116</v>
      </c>
      <c r="C544" s="2" t="s">
        <v>2010</v>
      </c>
      <c r="D544" s="4">
        <v>43605</v>
      </c>
      <c r="E544" s="20">
        <f>+YEAR(Tabla17[[#This Row],[FECHA INICIO 
TRÁMITE]])</f>
        <v>2019</v>
      </c>
      <c r="F544" s="4"/>
      <c r="G544" s="1" t="s">
        <v>2567</v>
      </c>
      <c r="H544" s="2" t="s">
        <v>258</v>
      </c>
      <c r="I544" s="7" t="s">
        <v>3048</v>
      </c>
      <c r="J544" s="1" t="s">
        <v>16</v>
      </c>
      <c r="K544" s="2" t="s">
        <v>17</v>
      </c>
      <c r="L544" s="7" t="s">
        <v>3171</v>
      </c>
      <c r="M544" s="2" t="str">
        <f>+VLOOKUP(Tabla17[[#This Row],[EXPEDIENTE 
ADMINISTRATIVO]],Tabla14[[Numero
Trámite]:[Pais
Nac]],4,FALSE)</f>
        <v>INS PERUANO POR MATRIMONIO</v>
      </c>
    </row>
    <row r="545" spans="1:13" x14ac:dyDescent="0.25">
      <c r="A545" s="5">
        <v>544</v>
      </c>
      <c r="B545" s="9" t="s">
        <v>4116</v>
      </c>
      <c r="C545" s="2" t="s">
        <v>15060</v>
      </c>
      <c r="D545" s="4">
        <v>43742</v>
      </c>
      <c r="E545" s="20">
        <f>+YEAR(Tabla17[[#This Row],[FECHA INICIO 
TRÁMITE]])</f>
        <v>2019</v>
      </c>
      <c r="F545" s="4"/>
      <c r="G545" s="1" t="s">
        <v>2568</v>
      </c>
      <c r="H545" s="2" t="s">
        <v>77</v>
      </c>
      <c r="I545" s="7" t="s">
        <v>3049</v>
      </c>
      <c r="J545" s="1" t="s">
        <v>16</v>
      </c>
      <c r="K545" s="2" t="s">
        <v>17</v>
      </c>
      <c r="L545" s="7" t="s">
        <v>3171</v>
      </c>
      <c r="M545" s="2" t="str">
        <f>+VLOOKUP(Tabla17[[#This Row],[EXPEDIENTE 
ADMINISTRATIVO]],Tabla14[[Numero
Trámite]:[Pais
Nac]],4,FALSE)</f>
        <v>INS PERUANO POR MATRIMONIO</v>
      </c>
    </row>
    <row r="546" spans="1:13" x14ac:dyDescent="0.25">
      <c r="A546" s="5">
        <v>545</v>
      </c>
      <c r="B546" s="9" t="s">
        <v>4116</v>
      </c>
      <c r="C546" s="2" t="s">
        <v>14942</v>
      </c>
      <c r="D546" s="4">
        <v>43798</v>
      </c>
      <c r="E546" s="20">
        <f>+YEAR(Tabla17[[#This Row],[FECHA INICIO 
TRÁMITE]])</f>
        <v>2019</v>
      </c>
      <c r="F546" s="4"/>
      <c r="G546" s="1" t="s">
        <v>2569</v>
      </c>
      <c r="H546" s="2" t="s">
        <v>541</v>
      </c>
      <c r="I546" s="7" t="s">
        <v>3050</v>
      </c>
      <c r="J546" s="1" t="s">
        <v>16</v>
      </c>
      <c r="K546" s="2" t="s">
        <v>17</v>
      </c>
      <c r="L546" s="7" t="s">
        <v>3174</v>
      </c>
      <c r="M546" s="2" t="str">
        <f>+VLOOKUP(Tabla17[[#This Row],[EXPEDIENTE 
ADMINISTRATIVO]],Tabla14[[Numero
Trámite]:[Pais
Nac]],4,FALSE)</f>
        <v>INS PERUANO POR MATRIMONIO</v>
      </c>
    </row>
    <row r="547" spans="1:13" x14ac:dyDescent="0.25">
      <c r="A547" s="5">
        <v>546</v>
      </c>
      <c r="B547" s="9" t="s">
        <v>4116</v>
      </c>
      <c r="C547" s="2" t="s">
        <v>15091</v>
      </c>
      <c r="D547" s="4">
        <v>43551</v>
      </c>
      <c r="E547" s="20">
        <f>+YEAR(Tabla17[[#This Row],[FECHA INICIO 
TRÁMITE]])</f>
        <v>2019</v>
      </c>
      <c r="F547" s="4"/>
      <c r="G547" s="1" t="s">
        <v>2570</v>
      </c>
      <c r="H547" s="2" t="s">
        <v>77</v>
      </c>
      <c r="I547" s="7" t="s">
        <v>3051</v>
      </c>
      <c r="J547" s="1" t="s">
        <v>16</v>
      </c>
      <c r="K547" s="2" t="s">
        <v>17</v>
      </c>
      <c r="L547" s="7" t="s">
        <v>3178</v>
      </c>
      <c r="M547" s="2" t="str">
        <f>+VLOOKUP(Tabla17[[#This Row],[EXPEDIENTE 
ADMINISTRATIVO]],Tabla14[[Numero
Trámite]:[Pais
Nac]],4,FALSE)</f>
        <v>INS PERUANO POR MATRIMONIO</v>
      </c>
    </row>
    <row r="548" spans="1:13" x14ac:dyDescent="0.25">
      <c r="A548" s="5">
        <v>547</v>
      </c>
      <c r="B548" s="9" t="s">
        <v>3977</v>
      </c>
      <c r="C548" s="2" t="s">
        <v>2011</v>
      </c>
      <c r="D548" s="4">
        <v>43748</v>
      </c>
      <c r="E548" s="20">
        <f>+YEAR(Tabla17[[#This Row],[FECHA INICIO 
TRÁMITE]])</f>
        <v>2019</v>
      </c>
      <c r="F548" s="4"/>
      <c r="G548" s="1" t="s">
        <v>2571</v>
      </c>
      <c r="H548" s="2" t="s">
        <v>77</v>
      </c>
      <c r="I548" s="7" t="s">
        <v>3052</v>
      </c>
      <c r="J548" s="1" t="s">
        <v>16</v>
      </c>
      <c r="K548" s="2" t="s">
        <v>17</v>
      </c>
      <c r="L548" s="7" t="s">
        <v>3171</v>
      </c>
      <c r="M548" s="2" t="str">
        <f>+VLOOKUP(Tabla17[[#This Row],[EXPEDIENTE 
ADMINISTRATIVO]],Tabla14[[Numero
Trámite]:[Pais
Nac]],4,FALSE)</f>
        <v>INS PERUANO POR MATRIMONIO</v>
      </c>
    </row>
    <row r="549" spans="1:13" x14ac:dyDescent="0.25">
      <c r="A549" s="5">
        <v>548</v>
      </c>
      <c r="B549" s="9" t="s">
        <v>3967</v>
      </c>
      <c r="C549" s="2" t="s">
        <v>2012</v>
      </c>
      <c r="D549" s="4">
        <v>43699</v>
      </c>
      <c r="E549" s="20">
        <f>+YEAR(Tabla17[[#This Row],[FECHA INICIO 
TRÁMITE]])</f>
        <v>2019</v>
      </c>
      <c r="F549" s="4"/>
      <c r="G549" s="1" t="s">
        <v>2572</v>
      </c>
      <c r="H549" s="2" t="s">
        <v>77</v>
      </c>
      <c r="I549" s="7" t="s">
        <v>3053</v>
      </c>
      <c r="J549" s="1" t="s">
        <v>16</v>
      </c>
      <c r="K549" s="2" t="s">
        <v>17</v>
      </c>
      <c r="L549" s="7" t="s">
        <v>3176</v>
      </c>
      <c r="M549" s="2" t="str">
        <f>+VLOOKUP(Tabla17[[#This Row],[EXPEDIENTE 
ADMINISTRATIVO]],Tabla14[[Numero
Trámite]:[Pais
Nac]],4,FALSE)</f>
        <v>INS PERUANO POR MATRIMONIO</v>
      </c>
    </row>
    <row r="550" spans="1:13" x14ac:dyDescent="0.25">
      <c r="A550" s="5">
        <v>549</v>
      </c>
      <c r="B550" s="9" t="s">
        <v>4150</v>
      </c>
      <c r="C550" s="2" t="s">
        <v>2014</v>
      </c>
      <c r="D550" s="4">
        <v>43889</v>
      </c>
      <c r="E550" s="20">
        <f>+YEAR(Tabla17[[#This Row],[FECHA INICIO 
TRÁMITE]])</f>
        <v>2020</v>
      </c>
      <c r="F550" s="4"/>
      <c r="G550" s="1" t="s">
        <v>2574</v>
      </c>
      <c r="H550" s="2" t="s">
        <v>39</v>
      </c>
      <c r="I550" s="7" t="s">
        <v>3055</v>
      </c>
      <c r="J550" s="1" t="s">
        <v>16</v>
      </c>
      <c r="K550" s="2" t="s">
        <v>17</v>
      </c>
      <c r="L550" s="7" t="s">
        <v>3176</v>
      </c>
      <c r="M550" s="2" t="str">
        <f>+VLOOKUP(Tabla17[[#This Row],[EXPEDIENTE 
ADMINISTRATIVO]],Tabla14[[Numero
Trámite]:[Pais
Nac]],4,FALSE)</f>
        <v>INS PERUANO POR MATRIMONIO</v>
      </c>
    </row>
    <row r="551" spans="1:13" x14ac:dyDescent="0.25">
      <c r="A551" s="5">
        <v>550</v>
      </c>
      <c r="B551" s="9" t="s">
        <v>3977</v>
      </c>
      <c r="C551" s="2" t="s">
        <v>2015</v>
      </c>
      <c r="D551" s="4">
        <v>43703</v>
      </c>
      <c r="E551" s="20">
        <f>+YEAR(Tabla17[[#This Row],[FECHA INICIO 
TRÁMITE]])</f>
        <v>2019</v>
      </c>
      <c r="F551" s="4"/>
      <c r="G551" s="1" t="s">
        <v>2575</v>
      </c>
      <c r="H551" s="2" t="s">
        <v>25</v>
      </c>
      <c r="I551" s="7" t="s">
        <v>3056</v>
      </c>
      <c r="J551" s="1" t="s">
        <v>16</v>
      </c>
      <c r="K551" s="2" t="s">
        <v>17</v>
      </c>
      <c r="L551" s="7" t="s">
        <v>3178</v>
      </c>
      <c r="M551" s="2" t="str">
        <f>+VLOOKUP(Tabla17[[#This Row],[EXPEDIENTE 
ADMINISTRATIVO]],Tabla14[[Numero
Trámite]:[Pais
Nac]],4,FALSE)</f>
        <v>INS PERUANO POR MATRIMONIO</v>
      </c>
    </row>
    <row r="552" spans="1:13" x14ac:dyDescent="0.25">
      <c r="A552" s="5">
        <v>551</v>
      </c>
      <c r="B552" s="9" t="s">
        <v>4124</v>
      </c>
      <c r="C552" s="2" t="s">
        <v>2016</v>
      </c>
      <c r="D552" s="4">
        <v>43691</v>
      </c>
      <c r="E552" s="20">
        <f>+YEAR(Tabla17[[#This Row],[FECHA INICIO 
TRÁMITE]])</f>
        <v>2019</v>
      </c>
      <c r="F552" s="4"/>
      <c r="G552" s="1" t="s">
        <v>2576</v>
      </c>
      <c r="H552" s="2" t="s">
        <v>137</v>
      </c>
      <c r="I552" s="7" t="s">
        <v>3057</v>
      </c>
      <c r="J552" s="1" t="s">
        <v>16</v>
      </c>
      <c r="K552" s="2" t="s">
        <v>17</v>
      </c>
      <c r="L552" s="7" t="s">
        <v>3176</v>
      </c>
      <c r="M552" s="2" t="str">
        <f>+VLOOKUP(Tabla17[[#This Row],[EXPEDIENTE 
ADMINISTRATIVO]],Tabla14[[Numero
Trámite]:[Pais
Nac]],4,FALSE)</f>
        <v>INS PERUANO POR MATRIMONIO</v>
      </c>
    </row>
    <row r="553" spans="1:13" x14ac:dyDescent="0.25">
      <c r="A553" s="5">
        <v>552</v>
      </c>
      <c r="B553" s="9" t="s">
        <v>3977</v>
      </c>
      <c r="C553" s="2" t="s">
        <v>2017</v>
      </c>
      <c r="D553" s="4">
        <v>43859</v>
      </c>
      <c r="E553" s="20">
        <f>+YEAR(Tabla17[[#This Row],[FECHA INICIO 
TRÁMITE]])</f>
        <v>2020</v>
      </c>
      <c r="F553" s="4"/>
      <c r="G553" s="1" t="s">
        <v>2577</v>
      </c>
      <c r="H553" s="2" t="s">
        <v>84</v>
      </c>
      <c r="I553" s="7" t="s">
        <v>3058</v>
      </c>
      <c r="J553" s="1" t="s">
        <v>16</v>
      </c>
      <c r="K553" s="2" t="s">
        <v>17</v>
      </c>
      <c r="L553" s="7" t="s">
        <v>3171</v>
      </c>
      <c r="M553" s="2" t="str">
        <f>+VLOOKUP(Tabla17[[#This Row],[EXPEDIENTE 
ADMINISTRATIVO]],Tabla14[[Numero
Trámite]:[Pais
Nac]],4,FALSE)</f>
        <v>INS PERUANO POR MATRIMONIO</v>
      </c>
    </row>
    <row r="554" spans="1:13" x14ac:dyDescent="0.25">
      <c r="A554" s="5">
        <v>553</v>
      </c>
      <c r="B554" s="9" t="s">
        <v>4116</v>
      </c>
      <c r="C554" s="2" t="s">
        <v>2018</v>
      </c>
      <c r="D554" s="4">
        <v>43742</v>
      </c>
      <c r="E554" s="20">
        <f>+YEAR(Tabla17[[#This Row],[FECHA INICIO 
TRÁMITE]])</f>
        <v>2019</v>
      </c>
      <c r="F554" s="4"/>
      <c r="G554" s="1" t="s">
        <v>2578</v>
      </c>
      <c r="H554" s="2" t="s">
        <v>1224</v>
      </c>
      <c r="I554" s="7" t="s">
        <v>3059</v>
      </c>
      <c r="J554" s="1" t="s">
        <v>16</v>
      </c>
      <c r="K554" s="2" t="s">
        <v>17</v>
      </c>
      <c r="L554" s="7" t="s">
        <v>3177</v>
      </c>
      <c r="M554" s="2" t="str">
        <f>+VLOOKUP(Tabla17[[#This Row],[EXPEDIENTE 
ADMINISTRATIVO]],Tabla14[[Numero
Trámite]:[Pais
Nac]],4,FALSE)</f>
        <v>INS PERUANO POR MATRIMONIO</v>
      </c>
    </row>
    <row r="555" spans="1:13" x14ac:dyDescent="0.25">
      <c r="A555" s="5">
        <v>554</v>
      </c>
      <c r="B555" s="9" t="s">
        <v>4124</v>
      </c>
      <c r="C555" s="2" t="s">
        <v>2019</v>
      </c>
      <c r="D555" s="4">
        <v>43809</v>
      </c>
      <c r="E555" s="20">
        <f>+YEAR(Tabla17[[#This Row],[FECHA INICIO 
TRÁMITE]])</f>
        <v>2019</v>
      </c>
      <c r="F555" s="4"/>
      <c r="G555" s="1" t="s">
        <v>2580</v>
      </c>
      <c r="H555" s="2" t="s">
        <v>14</v>
      </c>
      <c r="I555" s="7" t="s">
        <v>3060</v>
      </c>
      <c r="J555" s="1" t="s">
        <v>16</v>
      </c>
      <c r="K555" s="2" t="s">
        <v>17</v>
      </c>
      <c r="L555" s="7" t="s">
        <v>3174</v>
      </c>
      <c r="M555" s="2" t="str">
        <f>+VLOOKUP(Tabla17[[#This Row],[EXPEDIENTE 
ADMINISTRATIVO]],Tabla14[[Numero
Trámite]:[Pais
Nac]],4,FALSE)</f>
        <v>INS PERUANO POR MATRIMONIO</v>
      </c>
    </row>
    <row r="556" spans="1:13" x14ac:dyDescent="0.25">
      <c r="A556" s="5">
        <v>555</v>
      </c>
      <c r="B556" s="9" t="s">
        <v>4041</v>
      </c>
      <c r="C556" s="2" t="s">
        <v>2020</v>
      </c>
      <c r="D556" s="4">
        <v>43845</v>
      </c>
      <c r="E556" s="20">
        <f>+YEAR(Tabla17[[#This Row],[FECHA INICIO 
TRÁMITE]])</f>
        <v>2020</v>
      </c>
      <c r="F556" s="4"/>
      <c r="G556" s="1" t="s">
        <v>2581</v>
      </c>
      <c r="H556" s="2" t="s">
        <v>2757</v>
      </c>
      <c r="I556" s="7" t="s">
        <v>3061</v>
      </c>
      <c r="J556" s="1" t="s">
        <v>16</v>
      </c>
      <c r="K556" s="2" t="s">
        <v>17</v>
      </c>
      <c r="L556" s="7" t="s">
        <v>3171</v>
      </c>
      <c r="M556" s="2" t="str">
        <f>+VLOOKUP(Tabla17[[#This Row],[EXPEDIENTE 
ADMINISTRATIVO]],Tabla14[[Numero
Trámite]:[Pais
Nac]],4,FALSE)</f>
        <v>INS PERUANO POR MATRIMONIO</v>
      </c>
    </row>
    <row r="557" spans="1:13" x14ac:dyDescent="0.25">
      <c r="A557" s="5">
        <v>556</v>
      </c>
      <c r="B557" s="9" t="s">
        <v>4041</v>
      </c>
      <c r="C557" s="2" t="s">
        <v>2021</v>
      </c>
      <c r="D557" s="4">
        <v>43881</v>
      </c>
      <c r="E557" s="20">
        <f>+YEAR(Tabla17[[#This Row],[FECHA INICIO 
TRÁMITE]])</f>
        <v>2020</v>
      </c>
      <c r="F557" s="4"/>
      <c r="G557" s="1" t="s">
        <v>2582</v>
      </c>
      <c r="H557" s="2" t="s">
        <v>14</v>
      </c>
      <c r="I557" s="7" t="s">
        <v>3062</v>
      </c>
      <c r="J557" s="1" t="s">
        <v>16</v>
      </c>
      <c r="K557" s="2" t="s">
        <v>17</v>
      </c>
      <c r="L557" s="7" t="s">
        <v>3171</v>
      </c>
      <c r="M557" s="2" t="str">
        <f>+VLOOKUP(Tabla17[[#This Row],[EXPEDIENTE 
ADMINISTRATIVO]],Tabla14[[Numero
Trámite]:[Pais
Nac]],4,FALSE)</f>
        <v>INS PERUANO POR MATRIMONIO</v>
      </c>
    </row>
    <row r="558" spans="1:13" x14ac:dyDescent="0.25">
      <c r="A558" s="5">
        <v>557</v>
      </c>
      <c r="B558" s="9" t="s">
        <v>4041</v>
      </c>
      <c r="C558" s="2" t="s">
        <v>2022</v>
      </c>
      <c r="D558" s="4">
        <v>43749</v>
      </c>
      <c r="E558" s="20">
        <f>+YEAR(Tabla17[[#This Row],[FECHA INICIO 
TRÁMITE]])</f>
        <v>2019</v>
      </c>
      <c r="F558" s="4"/>
      <c r="G558" s="1" t="s">
        <v>2583</v>
      </c>
      <c r="H558" s="2" t="s">
        <v>14</v>
      </c>
      <c r="I558" s="7" t="s">
        <v>3063</v>
      </c>
      <c r="J558" s="1" t="s">
        <v>16</v>
      </c>
      <c r="K558" s="2" t="s">
        <v>17</v>
      </c>
      <c r="L558" s="7" t="s">
        <v>3174</v>
      </c>
      <c r="M558" s="2" t="str">
        <f>+VLOOKUP(Tabla17[[#This Row],[EXPEDIENTE 
ADMINISTRATIVO]],Tabla14[[Numero
Trámite]:[Pais
Nac]],4,FALSE)</f>
        <v>INS PERUANO POR MATRIMONIO</v>
      </c>
    </row>
    <row r="559" spans="1:13" x14ac:dyDescent="0.25">
      <c r="A559" s="5">
        <v>558</v>
      </c>
      <c r="B559" s="9" t="s">
        <v>4041</v>
      </c>
      <c r="C559" s="2" t="s">
        <v>2023</v>
      </c>
      <c r="D559" s="4">
        <v>43636</v>
      </c>
      <c r="E559" s="20">
        <f>+YEAR(Tabla17[[#This Row],[FECHA INICIO 
TRÁMITE]])</f>
        <v>2019</v>
      </c>
      <c r="F559" s="4"/>
      <c r="G559" s="1" t="s">
        <v>2584</v>
      </c>
      <c r="H559" s="2" t="s">
        <v>84</v>
      </c>
      <c r="I559" s="7" t="s">
        <v>3064</v>
      </c>
      <c r="J559" s="1" t="s">
        <v>16</v>
      </c>
      <c r="K559" s="2" t="s">
        <v>17</v>
      </c>
      <c r="L559" s="7" t="s">
        <v>3174</v>
      </c>
      <c r="M559" s="2" t="str">
        <f>+VLOOKUP(Tabla17[[#This Row],[EXPEDIENTE 
ADMINISTRATIVO]],Tabla14[[Numero
Trámite]:[Pais
Nac]],4,FALSE)</f>
        <v>INS PERUANO POR MATRIMONIO</v>
      </c>
    </row>
    <row r="560" spans="1:13" x14ac:dyDescent="0.25">
      <c r="A560" s="5">
        <v>559</v>
      </c>
      <c r="B560" s="9" t="s">
        <v>4041</v>
      </c>
      <c r="C560" s="2" t="s">
        <v>2024</v>
      </c>
      <c r="D560" s="4">
        <v>43740</v>
      </c>
      <c r="E560" s="20">
        <f>+YEAR(Tabla17[[#This Row],[FECHA INICIO 
TRÁMITE]])</f>
        <v>2019</v>
      </c>
      <c r="F560" s="4"/>
      <c r="G560" s="1" t="s">
        <v>2585</v>
      </c>
      <c r="H560" s="2" t="s">
        <v>25</v>
      </c>
      <c r="I560" s="7"/>
      <c r="J560" s="1" t="s">
        <v>16</v>
      </c>
      <c r="K560" s="2" t="s">
        <v>17</v>
      </c>
      <c r="L560" s="7" t="s">
        <v>3171</v>
      </c>
      <c r="M560" s="2" t="str">
        <f>+VLOOKUP(Tabla17[[#This Row],[EXPEDIENTE 
ADMINISTRATIVO]],Tabla14[[Numero
Trámite]:[Pais
Nac]],4,FALSE)</f>
        <v>INS PERUANO POR MATRIMONIO</v>
      </c>
    </row>
    <row r="561" spans="1:13" x14ac:dyDescent="0.25">
      <c r="A561" s="5">
        <v>560</v>
      </c>
      <c r="B561" s="9" t="s">
        <v>3977</v>
      </c>
      <c r="C561" s="2" t="s">
        <v>2025</v>
      </c>
      <c r="D561" s="4">
        <v>43522</v>
      </c>
      <c r="E561" s="20">
        <f>+YEAR(Tabla17[[#This Row],[FECHA INICIO 
TRÁMITE]])</f>
        <v>2019</v>
      </c>
      <c r="F561" s="4"/>
      <c r="G561" s="1" t="s">
        <v>2586</v>
      </c>
      <c r="H561" s="2"/>
      <c r="I561" s="7"/>
      <c r="J561" s="1" t="s">
        <v>16</v>
      </c>
      <c r="K561" s="2" t="s">
        <v>17</v>
      </c>
      <c r="L561" s="7" t="s">
        <v>3178</v>
      </c>
      <c r="M561" s="2" t="str">
        <f>+VLOOKUP(Tabla17[[#This Row],[EXPEDIENTE 
ADMINISTRATIVO]],Tabla14[[Numero
Trámite]:[Pais
Nac]],4,FALSE)</f>
        <v>INS PERUANO POR MATRIMONIO</v>
      </c>
    </row>
    <row r="562" spans="1:13" x14ac:dyDescent="0.25">
      <c r="A562" s="5">
        <v>561</v>
      </c>
      <c r="B562" s="9" t="s">
        <v>4083</v>
      </c>
      <c r="C562" s="2" t="s">
        <v>2026</v>
      </c>
      <c r="D562" s="4">
        <v>43235</v>
      </c>
      <c r="E562" s="20">
        <f>+YEAR(Tabla17[[#This Row],[FECHA INICIO 
TRÁMITE]])</f>
        <v>2018</v>
      </c>
      <c r="F562" s="4"/>
      <c r="G562" s="1" t="s">
        <v>2587</v>
      </c>
      <c r="H562" s="2" t="s">
        <v>7</v>
      </c>
      <c r="I562" s="7"/>
      <c r="J562" s="1" t="s">
        <v>16</v>
      </c>
      <c r="K562" s="2" t="s">
        <v>17</v>
      </c>
      <c r="L562" s="7" t="s">
        <v>3176</v>
      </c>
      <c r="M562" s="2" t="str">
        <f>+VLOOKUP(Tabla17[[#This Row],[EXPEDIENTE 
ADMINISTRATIVO]],Tabla14[[Numero
Trámite]:[Pais
Nac]],4,FALSE)</f>
        <v>INS PERUANO POR MATRIMONIO</v>
      </c>
    </row>
    <row r="563" spans="1:13" x14ac:dyDescent="0.25">
      <c r="A563" s="5">
        <v>562</v>
      </c>
      <c r="B563" s="9" t="s">
        <v>3965</v>
      </c>
      <c r="C563" s="2" t="s">
        <v>15211</v>
      </c>
      <c r="D563" s="4" t="s">
        <v>3965</v>
      </c>
      <c r="E563" s="20" t="s">
        <v>3965</v>
      </c>
      <c r="F563" s="4"/>
      <c r="G563" s="1" t="s">
        <v>2588</v>
      </c>
      <c r="H563" s="2" t="s">
        <v>137</v>
      </c>
      <c r="I563" s="7" t="s">
        <v>3065</v>
      </c>
      <c r="J563" s="1" t="s">
        <v>16</v>
      </c>
      <c r="K563" s="2" t="s">
        <v>17</v>
      </c>
      <c r="L563" s="7" t="s">
        <v>3171</v>
      </c>
      <c r="M563" s="2" t="e">
        <f>+VLOOKUP(Tabla17[[#This Row],[EXPEDIENTE 
ADMINISTRATIVO]],Tabla14[[Numero
Trámite]:[Pais
Nac]],4,FALSE)</f>
        <v>#N/A</v>
      </c>
    </row>
    <row r="564" spans="1:13" x14ac:dyDescent="0.25">
      <c r="A564" s="5">
        <v>563</v>
      </c>
      <c r="B564" s="9" t="s">
        <v>4029</v>
      </c>
      <c r="C564" s="2" t="s">
        <v>2027</v>
      </c>
      <c r="D564" s="4">
        <v>43759</v>
      </c>
      <c r="E564" s="20">
        <f>+YEAR(Tabla17[[#This Row],[FECHA INICIO 
TRÁMITE]])</f>
        <v>2019</v>
      </c>
      <c r="F564" s="4"/>
      <c r="G564" s="1" t="s">
        <v>2589</v>
      </c>
      <c r="H564" s="2"/>
      <c r="I564" s="7"/>
      <c r="J564" s="1" t="s">
        <v>16</v>
      </c>
      <c r="K564" s="2" t="s">
        <v>17</v>
      </c>
      <c r="L564" s="7" t="s">
        <v>3171</v>
      </c>
      <c r="M564" s="2" t="str">
        <f>+VLOOKUP(Tabla17[[#This Row],[EXPEDIENTE 
ADMINISTRATIVO]],Tabla14[[Numero
Trámite]:[Pais
Nac]],4,FALSE)</f>
        <v>INS PERUANO POR MATRIMONIO</v>
      </c>
    </row>
    <row r="565" spans="1:13" x14ac:dyDescent="0.25">
      <c r="A565" s="5">
        <v>564</v>
      </c>
      <c r="B565" s="9" t="s">
        <v>3967</v>
      </c>
      <c r="C565" s="2" t="s">
        <v>2028</v>
      </c>
      <c r="D565" s="4">
        <v>43278</v>
      </c>
      <c r="E565" s="20">
        <f>+YEAR(Tabla17[[#This Row],[FECHA INICIO 
TRÁMITE]])</f>
        <v>2018</v>
      </c>
      <c r="F565" s="4"/>
      <c r="G565" s="1" t="s">
        <v>2590</v>
      </c>
      <c r="H565" s="2"/>
      <c r="I565" s="7"/>
      <c r="J565" s="1" t="s">
        <v>16</v>
      </c>
      <c r="K565" s="2" t="s">
        <v>17</v>
      </c>
      <c r="L565" s="7" t="s">
        <v>3172</v>
      </c>
      <c r="M565" s="2" t="str">
        <f>+VLOOKUP(Tabla17[[#This Row],[EXPEDIENTE 
ADMINISTRATIVO]],Tabla14[[Numero
Trámite]:[Pais
Nac]],4,FALSE)</f>
        <v>INS PERUANO POR MATRIMONIO</v>
      </c>
    </row>
    <row r="566" spans="1:13" x14ac:dyDescent="0.25">
      <c r="A566" s="5">
        <v>565</v>
      </c>
      <c r="B566" s="9" t="s">
        <v>4041</v>
      </c>
      <c r="C566" s="2" t="s">
        <v>2029</v>
      </c>
      <c r="D566" s="4">
        <v>44225</v>
      </c>
      <c r="E566" s="20">
        <f>+YEAR(Tabla17[[#This Row],[FECHA INICIO 
TRÁMITE]])</f>
        <v>2021</v>
      </c>
      <c r="F566" s="4"/>
      <c r="G566" s="1" t="s">
        <v>2591</v>
      </c>
      <c r="H566" s="2"/>
      <c r="I566" s="7"/>
      <c r="J566" s="1" t="s">
        <v>16</v>
      </c>
      <c r="K566" s="2" t="s">
        <v>17</v>
      </c>
      <c r="L566" s="7" t="s">
        <v>3171</v>
      </c>
      <c r="M566" s="2" t="str">
        <f>+VLOOKUP(Tabla17[[#This Row],[EXPEDIENTE 
ADMINISTRATIVO]],Tabla14[[Numero
Trámite]:[Pais
Nac]],4,FALSE)</f>
        <v>INS PERUANO POR MATRIMONIO</v>
      </c>
    </row>
    <row r="567" spans="1:13" x14ac:dyDescent="0.25">
      <c r="A567" s="5">
        <v>566</v>
      </c>
      <c r="B567" s="9" t="s">
        <v>4041</v>
      </c>
      <c r="C567" s="2" t="s">
        <v>2030</v>
      </c>
      <c r="D567" s="4">
        <v>44230</v>
      </c>
      <c r="E567" s="20">
        <f>+YEAR(Tabla17[[#This Row],[FECHA INICIO 
TRÁMITE]])</f>
        <v>2021</v>
      </c>
      <c r="F567" s="4"/>
      <c r="G567" s="1" t="s">
        <v>2592</v>
      </c>
      <c r="H567" s="2"/>
      <c r="I567" s="7"/>
      <c r="J567" s="1" t="s">
        <v>16</v>
      </c>
      <c r="K567" s="2" t="s">
        <v>17</v>
      </c>
      <c r="L567" s="7" t="s">
        <v>3171</v>
      </c>
      <c r="M567" s="2" t="str">
        <f>+VLOOKUP(Tabla17[[#This Row],[EXPEDIENTE 
ADMINISTRATIVO]],Tabla14[[Numero
Trámite]:[Pais
Nac]],4,FALSE)</f>
        <v>INS PERUANO POR MATRIMONIO</v>
      </c>
    </row>
    <row r="568" spans="1:13" x14ac:dyDescent="0.25">
      <c r="A568" s="5">
        <v>567</v>
      </c>
      <c r="B568" s="9" t="s">
        <v>4041</v>
      </c>
      <c r="C568" s="2" t="s">
        <v>2031</v>
      </c>
      <c r="D568" s="4">
        <v>44230</v>
      </c>
      <c r="E568" s="20">
        <f>+YEAR(Tabla17[[#This Row],[FECHA INICIO 
TRÁMITE]])</f>
        <v>2021</v>
      </c>
      <c r="F568" s="4"/>
      <c r="G568" s="1" t="s">
        <v>2593</v>
      </c>
      <c r="H568" s="2"/>
      <c r="I568" s="7"/>
      <c r="J568" s="1" t="s">
        <v>16</v>
      </c>
      <c r="K568" s="2" t="s">
        <v>17</v>
      </c>
      <c r="L568" s="7" t="s">
        <v>3176</v>
      </c>
      <c r="M568" s="2" t="str">
        <f>+VLOOKUP(Tabla17[[#This Row],[EXPEDIENTE 
ADMINISTRATIVO]],Tabla14[[Numero
Trámite]:[Pais
Nac]],4,FALSE)</f>
        <v>INS PERUANO POR MATRIMONIO</v>
      </c>
    </row>
    <row r="569" spans="1:13" x14ac:dyDescent="0.25">
      <c r="A569" s="5">
        <v>568</v>
      </c>
      <c r="B569" s="9" t="s">
        <v>4019</v>
      </c>
      <c r="C569" s="2" t="s">
        <v>2032</v>
      </c>
      <c r="D569" s="4">
        <v>44204</v>
      </c>
      <c r="E569" s="20">
        <f>+YEAR(Tabla17[[#This Row],[FECHA INICIO 
TRÁMITE]])</f>
        <v>2021</v>
      </c>
      <c r="F569" s="4"/>
      <c r="G569" s="1" t="s">
        <v>2594</v>
      </c>
      <c r="H569" s="2"/>
      <c r="I569" s="7"/>
      <c r="J569" s="1" t="s">
        <v>16</v>
      </c>
      <c r="K569" s="2" t="s">
        <v>17</v>
      </c>
      <c r="L569" s="7" t="s">
        <v>3171</v>
      </c>
      <c r="M569" s="2" t="str">
        <f>+VLOOKUP(Tabla17[[#This Row],[EXPEDIENTE 
ADMINISTRATIVO]],Tabla14[[Numero
Trámite]:[Pais
Nac]],4,FALSE)</f>
        <v>INS PERUANO POR MATRIMONIO</v>
      </c>
    </row>
    <row r="570" spans="1:13" x14ac:dyDescent="0.25">
      <c r="A570" s="5">
        <v>569</v>
      </c>
      <c r="B570" s="9" t="s">
        <v>4041</v>
      </c>
      <c r="C570" s="2" t="s">
        <v>2033</v>
      </c>
      <c r="D570" s="4">
        <v>44232</v>
      </c>
      <c r="E570" s="20">
        <f>+YEAR(Tabla17[[#This Row],[FECHA INICIO 
TRÁMITE]])</f>
        <v>2021</v>
      </c>
      <c r="F570" s="4"/>
      <c r="G570" s="1" t="s">
        <v>2595</v>
      </c>
      <c r="H570" s="2"/>
      <c r="I570" s="7"/>
      <c r="J570" s="1" t="s">
        <v>16</v>
      </c>
      <c r="K570" s="2" t="s">
        <v>17</v>
      </c>
      <c r="L570" s="7" t="s">
        <v>3171</v>
      </c>
      <c r="M570" s="2" t="str">
        <f>+VLOOKUP(Tabla17[[#This Row],[EXPEDIENTE 
ADMINISTRATIVO]],Tabla14[[Numero
Trámite]:[Pais
Nac]],4,FALSE)</f>
        <v>INS PERUANO POR MATRIMONIO</v>
      </c>
    </row>
    <row r="571" spans="1:13" x14ac:dyDescent="0.25">
      <c r="A571" s="5">
        <v>570</v>
      </c>
      <c r="B571" s="9" t="s">
        <v>4041</v>
      </c>
      <c r="C571" s="2" t="s">
        <v>2034</v>
      </c>
      <c r="D571" s="4">
        <v>44137</v>
      </c>
      <c r="E571" s="20">
        <f>+YEAR(Tabla17[[#This Row],[FECHA INICIO 
TRÁMITE]])</f>
        <v>2020</v>
      </c>
      <c r="F571" s="4"/>
      <c r="G571" s="1" t="s">
        <v>2596</v>
      </c>
      <c r="H571" s="2"/>
      <c r="I571" s="7"/>
      <c r="J571" s="1" t="s">
        <v>16</v>
      </c>
      <c r="K571" s="2" t="s">
        <v>17</v>
      </c>
      <c r="L571" s="7" t="s">
        <v>3173</v>
      </c>
      <c r="M571" s="2" t="str">
        <f>+VLOOKUP(Tabla17[[#This Row],[EXPEDIENTE 
ADMINISTRATIVO]],Tabla14[[Numero
Trámite]:[Pais
Nac]],4,FALSE)</f>
        <v>INS PERUANO POR MATRIMONIO</v>
      </c>
    </row>
    <row r="572" spans="1:13" x14ac:dyDescent="0.25">
      <c r="A572" s="5">
        <v>571</v>
      </c>
      <c r="B572" s="9" t="s">
        <v>4041</v>
      </c>
      <c r="C572" s="2" t="s">
        <v>2035</v>
      </c>
      <c r="D572" s="4">
        <v>44140</v>
      </c>
      <c r="E572" s="20">
        <f>+YEAR(Tabla17[[#This Row],[FECHA INICIO 
TRÁMITE]])</f>
        <v>2020</v>
      </c>
      <c r="F572" s="4"/>
      <c r="G572" s="1" t="s">
        <v>2597</v>
      </c>
      <c r="H572" s="2"/>
      <c r="I572" s="7"/>
      <c r="J572" s="1" t="s">
        <v>16</v>
      </c>
      <c r="K572" s="2" t="s">
        <v>17</v>
      </c>
      <c r="L572" s="7" t="s">
        <v>3173</v>
      </c>
      <c r="M572" s="2" t="str">
        <f>+VLOOKUP(Tabla17[[#This Row],[EXPEDIENTE 
ADMINISTRATIVO]],Tabla14[[Numero
Trámite]:[Pais
Nac]],4,FALSE)</f>
        <v>INS PERUANO POR MATRIMONIO</v>
      </c>
    </row>
    <row r="573" spans="1:13" x14ac:dyDescent="0.25">
      <c r="A573" s="5">
        <v>572</v>
      </c>
      <c r="B573" s="9" t="s">
        <v>4041</v>
      </c>
      <c r="C573" s="2" t="s">
        <v>2036</v>
      </c>
      <c r="D573" s="4">
        <v>44237</v>
      </c>
      <c r="E573" s="20">
        <f>+YEAR(Tabla17[[#This Row],[FECHA INICIO 
TRÁMITE]])</f>
        <v>2021</v>
      </c>
      <c r="F573" s="4"/>
      <c r="G573" s="1" t="s">
        <v>2598</v>
      </c>
      <c r="H573" s="2" t="s">
        <v>25</v>
      </c>
      <c r="I573" s="7" t="s">
        <v>3066</v>
      </c>
      <c r="J573" s="1" t="s">
        <v>16</v>
      </c>
      <c r="K573" s="2" t="s">
        <v>17</v>
      </c>
      <c r="L573" s="7" t="s">
        <v>3171</v>
      </c>
      <c r="M573" s="2" t="str">
        <f>+VLOOKUP(Tabla17[[#This Row],[EXPEDIENTE 
ADMINISTRATIVO]],Tabla14[[Numero
Trámite]:[Pais
Nac]],4,FALSE)</f>
        <v>INS PERUANO POR MATRIMONIO</v>
      </c>
    </row>
    <row r="574" spans="1:13" x14ac:dyDescent="0.25">
      <c r="A574" s="5">
        <v>573</v>
      </c>
      <c r="B574" s="9" t="s">
        <v>3965</v>
      </c>
      <c r="C574" s="2" t="s">
        <v>2037</v>
      </c>
      <c r="D574" s="4" t="s">
        <v>3965</v>
      </c>
      <c r="E574" s="20" t="s">
        <v>3965</v>
      </c>
      <c r="F574" s="4"/>
      <c r="G574" s="1" t="s">
        <v>2599</v>
      </c>
      <c r="H574" s="2" t="s">
        <v>25</v>
      </c>
      <c r="I574" s="7"/>
      <c r="J574" s="1" t="s">
        <v>16</v>
      </c>
      <c r="K574" s="2" t="s">
        <v>17</v>
      </c>
      <c r="L574" s="7" t="s">
        <v>3171</v>
      </c>
      <c r="M574" s="2" t="e">
        <f>+VLOOKUP(Tabla17[[#This Row],[EXPEDIENTE 
ADMINISTRATIVO]],Tabla14[[Numero
Trámite]:[Pais
Nac]],4,FALSE)</f>
        <v>#N/A</v>
      </c>
    </row>
    <row r="575" spans="1:13" x14ac:dyDescent="0.25">
      <c r="A575" s="5">
        <v>574</v>
      </c>
      <c r="B575" s="9" t="s">
        <v>4029</v>
      </c>
      <c r="C575" s="2" t="s">
        <v>2038</v>
      </c>
      <c r="D575" s="4">
        <v>44242</v>
      </c>
      <c r="E575" s="20">
        <f>+YEAR(Tabla17[[#This Row],[FECHA INICIO 
TRÁMITE]])</f>
        <v>2021</v>
      </c>
      <c r="F575" s="4"/>
      <c r="G575" s="1" t="s">
        <v>2600</v>
      </c>
      <c r="H575" s="2" t="s">
        <v>2743</v>
      </c>
      <c r="I575" s="7" t="s">
        <v>3067</v>
      </c>
      <c r="J575" s="1" t="s">
        <v>16</v>
      </c>
      <c r="K575" s="2" t="s">
        <v>17</v>
      </c>
      <c r="L575" s="7" t="s">
        <v>3171</v>
      </c>
      <c r="M575" s="2" t="str">
        <f>+VLOOKUP(Tabla17[[#This Row],[EXPEDIENTE 
ADMINISTRATIVO]],Tabla14[[Numero
Trámite]:[Pais
Nac]],4,FALSE)</f>
        <v>INS PERUANO POR MATRIMONIO</v>
      </c>
    </row>
    <row r="576" spans="1:13" x14ac:dyDescent="0.25">
      <c r="A576" s="5">
        <v>575</v>
      </c>
      <c r="B576" s="9" t="s">
        <v>4029</v>
      </c>
      <c r="C576" s="2" t="s">
        <v>2039</v>
      </c>
      <c r="D576" s="4">
        <v>44242</v>
      </c>
      <c r="E576" s="20">
        <f>+YEAR(Tabla17[[#This Row],[FECHA INICIO 
TRÁMITE]])</f>
        <v>2021</v>
      </c>
      <c r="F576" s="4"/>
      <c r="G576" s="1" t="s">
        <v>2601</v>
      </c>
      <c r="H576" s="2" t="s">
        <v>77</v>
      </c>
      <c r="I576" s="7" t="s">
        <v>3068</v>
      </c>
      <c r="J576" s="1" t="s">
        <v>16</v>
      </c>
      <c r="K576" s="2" t="s">
        <v>17</v>
      </c>
      <c r="L576" s="7" t="s">
        <v>3171</v>
      </c>
      <c r="M576" s="2" t="str">
        <f>+VLOOKUP(Tabla17[[#This Row],[EXPEDIENTE 
ADMINISTRATIVO]],Tabla14[[Numero
Trámite]:[Pais
Nac]],4,FALSE)</f>
        <v>INS PERUANO POR MATRIMONIO</v>
      </c>
    </row>
    <row r="577" spans="1:13" x14ac:dyDescent="0.25">
      <c r="A577" s="5">
        <v>576</v>
      </c>
      <c r="B577" s="9" t="s">
        <v>4029</v>
      </c>
      <c r="C577" s="2" t="s">
        <v>2040</v>
      </c>
      <c r="D577" s="4">
        <v>44242</v>
      </c>
      <c r="E577" s="20">
        <f>+YEAR(Tabla17[[#This Row],[FECHA INICIO 
TRÁMITE]])</f>
        <v>2021</v>
      </c>
      <c r="F577" s="4"/>
      <c r="G577" s="1" t="s">
        <v>2602</v>
      </c>
      <c r="H577" s="2" t="s">
        <v>77</v>
      </c>
      <c r="I577" s="7" t="s">
        <v>3069</v>
      </c>
      <c r="J577" s="1" t="s">
        <v>16</v>
      </c>
      <c r="K577" s="2" t="s">
        <v>17</v>
      </c>
      <c r="L577" s="7" t="s">
        <v>3171</v>
      </c>
      <c r="M577" s="2" t="str">
        <f>+VLOOKUP(Tabla17[[#This Row],[EXPEDIENTE 
ADMINISTRATIVO]],Tabla14[[Numero
Trámite]:[Pais
Nac]],4,FALSE)</f>
        <v>INS PERUANO POR MATRIMONIO</v>
      </c>
    </row>
    <row r="578" spans="1:13" x14ac:dyDescent="0.25">
      <c r="A578" s="5">
        <v>577</v>
      </c>
      <c r="B578" s="9" t="s">
        <v>4041</v>
      </c>
      <c r="C578" s="2" t="s">
        <v>2041</v>
      </c>
      <c r="D578" s="4">
        <v>44243</v>
      </c>
      <c r="E578" s="20">
        <f>+YEAR(Tabla17[[#This Row],[FECHA INICIO 
TRÁMITE]])</f>
        <v>2021</v>
      </c>
      <c r="F578" s="4"/>
      <c r="G578" s="1" t="s">
        <v>2603</v>
      </c>
      <c r="H578" s="2" t="s">
        <v>25</v>
      </c>
      <c r="I578" s="7" t="s">
        <v>3070</v>
      </c>
      <c r="J578" s="1" t="s">
        <v>16</v>
      </c>
      <c r="K578" s="2" t="s">
        <v>17</v>
      </c>
      <c r="L578" s="7" t="s">
        <v>3171</v>
      </c>
      <c r="M578" s="2" t="str">
        <f>+VLOOKUP(Tabla17[[#This Row],[EXPEDIENTE 
ADMINISTRATIVO]],Tabla14[[Numero
Trámite]:[Pais
Nac]],4,FALSE)</f>
        <v>INS PERUANO POR MATRIMONIO</v>
      </c>
    </row>
    <row r="579" spans="1:13" x14ac:dyDescent="0.25">
      <c r="A579" s="5">
        <v>578</v>
      </c>
      <c r="B579" s="9" t="s">
        <v>4041</v>
      </c>
      <c r="C579" s="2" t="s">
        <v>2042</v>
      </c>
      <c r="D579" s="4">
        <v>44246</v>
      </c>
      <c r="E579" s="20">
        <f>+YEAR(Tabla17[[#This Row],[FECHA INICIO 
TRÁMITE]])</f>
        <v>2021</v>
      </c>
      <c r="F579" s="4"/>
      <c r="G579" s="1" t="s">
        <v>2604</v>
      </c>
      <c r="H579" s="2" t="s">
        <v>25</v>
      </c>
      <c r="I579" s="7" t="s">
        <v>3071</v>
      </c>
      <c r="J579" s="1" t="s">
        <v>16</v>
      </c>
      <c r="K579" s="2" t="s">
        <v>17</v>
      </c>
      <c r="L579" s="7" t="s">
        <v>3171</v>
      </c>
      <c r="M579" s="2" t="str">
        <f>+VLOOKUP(Tabla17[[#This Row],[EXPEDIENTE 
ADMINISTRATIVO]],Tabla14[[Numero
Trámite]:[Pais
Nac]],4,FALSE)</f>
        <v>INS PERUANO POR MATRIMONIO</v>
      </c>
    </row>
    <row r="580" spans="1:13" x14ac:dyDescent="0.25">
      <c r="A580" s="5">
        <v>579</v>
      </c>
      <c r="B580" s="9" t="s">
        <v>4041</v>
      </c>
      <c r="C580" s="2" t="s">
        <v>2043</v>
      </c>
      <c r="D580" s="4">
        <v>44249</v>
      </c>
      <c r="E580" s="20">
        <f>+YEAR(Tabla17[[#This Row],[FECHA INICIO 
TRÁMITE]])</f>
        <v>2021</v>
      </c>
      <c r="F580" s="4"/>
      <c r="G580" s="1" t="s">
        <v>2605</v>
      </c>
      <c r="H580" s="2" t="s">
        <v>25</v>
      </c>
      <c r="I580" s="7" t="s">
        <v>3072</v>
      </c>
      <c r="J580" s="1" t="s">
        <v>16</v>
      </c>
      <c r="K580" s="2" t="s">
        <v>17</v>
      </c>
      <c r="L580" s="7" t="s">
        <v>3171</v>
      </c>
      <c r="M580" s="2" t="str">
        <f>+VLOOKUP(Tabla17[[#This Row],[EXPEDIENTE 
ADMINISTRATIVO]],Tabla14[[Numero
Trámite]:[Pais
Nac]],4,FALSE)</f>
        <v>INS PERUANO POR MATRIMONIO</v>
      </c>
    </row>
    <row r="581" spans="1:13" x14ac:dyDescent="0.25">
      <c r="A581" s="5">
        <v>580</v>
      </c>
      <c r="B581" s="9" t="s">
        <v>4041</v>
      </c>
      <c r="C581" s="2" t="s">
        <v>2044</v>
      </c>
      <c r="D581" s="4">
        <v>44249</v>
      </c>
      <c r="E581" s="20">
        <f>+YEAR(Tabla17[[#This Row],[FECHA INICIO 
TRÁMITE]])</f>
        <v>2021</v>
      </c>
      <c r="F581" s="4"/>
      <c r="G581" s="1" t="s">
        <v>2606</v>
      </c>
      <c r="H581" s="2" t="s">
        <v>25</v>
      </c>
      <c r="I581" s="7" t="s">
        <v>3073</v>
      </c>
      <c r="J581" s="1" t="s">
        <v>16</v>
      </c>
      <c r="K581" s="2" t="s">
        <v>17</v>
      </c>
      <c r="L581" s="7" t="s">
        <v>3171</v>
      </c>
      <c r="M581" s="2" t="str">
        <f>+VLOOKUP(Tabla17[[#This Row],[EXPEDIENTE 
ADMINISTRATIVO]],Tabla14[[Numero
Trámite]:[Pais
Nac]],4,FALSE)</f>
        <v>INS PERUANO POR MATRIMONIO</v>
      </c>
    </row>
    <row r="582" spans="1:13" x14ac:dyDescent="0.25">
      <c r="A582" s="5">
        <v>581</v>
      </c>
      <c r="B582" s="9" t="s">
        <v>4041</v>
      </c>
      <c r="C582" s="2" t="s">
        <v>2045</v>
      </c>
      <c r="D582" s="4">
        <v>44249</v>
      </c>
      <c r="E582" s="20">
        <f>+YEAR(Tabla17[[#This Row],[FECHA INICIO 
TRÁMITE]])</f>
        <v>2021</v>
      </c>
      <c r="F582" s="4"/>
      <c r="G582" s="1" t="s">
        <v>2607</v>
      </c>
      <c r="H582" s="2" t="s">
        <v>25</v>
      </c>
      <c r="I582" s="7" t="s">
        <v>3074</v>
      </c>
      <c r="J582" s="1" t="s">
        <v>16</v>
      </c>
      <c r="K582" s="2" t="s">
        <v>17</v>
      </c>
      <c r="L582" s="7" t="s">
        <v>3176</v>
      </c>
      <c r="M582" s="2" t="str">
        <f>+VLOOKUP(Tabla17[[#This Row],[EXPEDIENTE 
ADMINISTRATIVO]],Tabla14[[Numero
Trámite]:[Pais
Nac]],4,FALSE)</f>
        <v>INS PERUANO POR MATRIMONIO</v>
      </c>
    </row>
    <row r="583" spans="1:13" x14ac:dyDescent="0.25">
      <c r="A583" s="5">
        <v>582</v>
      </c>
      <c r="B583" s="9" t="s">
        <v>4041</v>
      </c>
      <c r="C583" s="2" t="s">
        <v>2046</v>
      </c>
      <c r="D583" s="4">
        <v>44251</v>
      </c>
      <c r="E583" s="20">
        <f>+YEAR(Tabla17[[#This Row],[FECHA INICIO 
TRÁMITE]])</f>
        <v>2021</v>
      </c>
      <c r="F583" s="4"/>
      <c r="G583" s="1" t="s">
        <v>2608</v>
      </c>
      <c r="H583" s="2" t="s">
        <v>537</v>
      </c>
      <c r="I583" s="7" t="s">
        <v>3075</v>
      </c>
      <c r="J583" s="1" t="s">
        <v>16</v>
      </c>
      <c r="K583" s="2" t="s">
        <v>17</v>
      </c>
      <c r="L583" s="7" t="s">
        <v>3171</v>
      </c>
      <c r="M583" s="2" t="str">
        <f>+VLOOKUP(Tabla17[[#This Row],[EXPEDIENTE 
ADMINISTRATIVO]],Tabla14[[Numero
Trámite]:[Pais
Nac]],4,FALSE)</f>
        <v>INS PERUANO POR MATRIMONIO</v>
      </c>
    </row>
    <row r="584" spans="1:13" x14ac:dyDescent="0.25">
      <c r="A584" s="5">
        <v>583</v>
      </c>
      <c r="B584" s="9" t="s">
        <v>4091</v>
      </c>
      <c r="C584" s="2" t="s">
        <v>2047</v>
      </c>
      <c r="D584" s="4">
        <v>44251</v>
      </c>
      <c r="E584" s="20">
        <f>+YEAR(Tabla17[[#This Row],[FECHA INICIO 
TRÁMITE]])</f>
        <v>2021</v>
      </c>
      <c r="F584" s="4"/>
      <c r="G584" s="1" t="s">
        <v>2609</v>
      </c>
      <c r="H584" s="2" t="s">
        <v>2755</v>
      </c>
      <c r="I584" s="7" t="s">
        <v>3076</v>
      </c>
      <c r="J584" s="1" t="s">
        <v>16</v>
      </c>
      <c r="K584" s="2" t="s">
        <v>17</v>
      </c>
      <c r="L584" s="7" t="s">
        <v>3174</v>
      </c>
      <c r="M584" s="2" t="str">
        <f>+VLOOKUP(Tabla17[[#This Row],[EXPEDIENTE 
ADMINISTRATIVO]],Tabla14[[Numero
Trámite]:[Pais
Nac]],4,FALSE)</f>
        <v>INS PERUANO POR MATRIMONIO</v>
      </c>
    </row>
    <row r="585" spans="1:13" x14ac:dyDescent="0.25">
      <c r="A585" s="5">
        <v>584</v>
      </c>
      <c r="B585" s="9" t="s">
        <v>4417</v>
      </c>
      <c r="C585" s="2" t="s">
        <v>1781</v>
      </c>
      <c r="D585" s="4" t="s">
        <v>3965</v>
      </c>
      <c r="E585" s="20" t="s">
        <v>3965</v>
      </c>
      <c r="F585" s="4"/>
      <c r="G585" s="1" t="s">
        <v>2610</v>
      </c>
      <c r="H585" s="2" t="s">
        <v>25</v>
      </c>
      <c r="I585" s="7" t="s">
        <v>3077</v>
      </c>
      <c r="J585" s="1" t="s">
        <v>16</v>
      </c>
      <c r="K585" s="2" t="s">
        <v>17</v>
      </c>
      <c r="L585" s="7" t="s">
        <v>3171</v>
      </c>
      <c r="M585" s="2" t="e">
        <f>+VLOOKUP(Tabla17[[#This Row],[EXPEDIENTE 
ADMINISTRATIVO]],Tabla14[[Numero
Trámite]:[Pais
Nac]],4,FALSE)</f>
        <v>#N/A</v>
      </c>
    </row>
    <row r="586" spans="1:13" x14ac:dyDescent="0.25">
      <c r="A586" s="5">
        <v>585</v>
      </c>
      <c r="B586" s="9" t="s">
        <v>4041</v>
      </c>
      <c r="C586" s="2" t="s">
        <v>2048</v>
      </c>
      <c r="D586" s="4">
        <v>44253</v>
      </c>
      <c r="E586" s="20">
        <f>+YEAR(Tabla17[[#This Row],[FECHA INICIO 
TRÁMITE]])</f>
        <v>2021</v>
      </c>
      <c r="F586" s="4"/>
      <c r="G586" s="1" t="s">
        <v>2611</v>
      </c>
      <c r="H586" s="2" t="s">
        <v>2758</v>
      </c>
      <c r="I586" s="7" t="s">
        <v>3078</v>
      </c>
      <c r="J586" s="1" t="s">
        <v>16</v>
      </c>
      <c r="K586" s="2" t="s">
        <v>17</v>
      </c>
      <c r="L586" s="7" t="s">
        <v>3171</v>
      </c>
      <c r="M586" s="2" t="str">
        <f>+VLOOKUP(Tabla17[[#This Row],[EXPEDIENTE 
ADMINISTRATIVO]],Tabla14[[Numero
Trámite]:[Pais
Nac]],4,FALSE)</f>
        <v>INS PERUANO POR MATRIMONIO</v>
      </c>
    </row>
    <row r="587" spans="1:13" x14ac:dyDescent="0.25">
      <c r="A587" s="5">
        <v>586</v>
      </c>
      <c r="B587" s="9" t="s">
        <v>4041</v>
      </c>
      <c r="C587" s="2" t="s">
        <v>2049</v>
      </c>
      <c r="D587" s="4">
        <v>44253</v>
      </c>
      <c r="E587" s="20">
        <f>+YEAR(Tabla17[[#This Row],[FECHA INICIO 
TRÁMITE]])</f>
        <v>2021</v>
      </c>
      <c r="F587" s="4"/>
      <c r="G587" s="1" t="s">
        <v>2612</v>
      </c>
      <c r="H587" s="2" t="s">
        <v>14</v>
      </c>
      <c r="I587" s="7" t="s">
        <v>3079</v>
      </c>
      <c r="J587" s="1" t="s">
        <v>16</v>
      </c>
      <c r="K587" s="2" t="s">
        <v>17</v>
      </c>
      <c r="L587" s="7" t="s">
        <v>3176</v>
      </c>
      <c r="M587" s="2" t="str">
        <f>+VLOOKUP(Tabla17[[#This Row],[EXPEDIENTE 
ADMINISTRATIVO]],Tabla14[[Numero
Trámite]:[Pais
Nac]],4,FALSE)</f>
        <v>INS PERUANO POR MATRIMONIO</v>
      </c>
    </row>
    <row r="588" spans="1:13" x14ac:dyDescent="0.25">
      <c r="A588" s="5">
        <v>587</v>
      </c>
      <c r="B588" s="9" t="s">
        <v>4041</v>
      </c>
      <c r="C588" s="2" t="s">
        <v>2050</v>
      </c>
      <c r="D588" s="4">
        <v>44259</v>
      </c>
      <c r="E588" s="20">
        <f>+YEAR(Tabla17[[#This Row],[FECHA INICIO 
TRÁMITE]])</f>
        <v>2021</v>
      </c>
      <c r="F588" s="4"/>
      <c r="G588" s="1" t="s">
        <v>2613</v>
      </c>
      <c r="H588" s="2" t="s">
        <v>25</v>
      </c>
      <c r="I588" s="7" t="s">
        <v>3080</v>
      </c>
      <c r="J588" s="1" t="s">
        <v>16</v>
      </c>
      <c r="K588" s="2" t="s">
        <v>17</v>
      </c>
      <c r="L588" s="7" t="s">
        <v>3171</v>
      </c>
      <c r="M588" s="2" t="str">
        <f>+VLOOKUP(Tabla17[[#This Row],[EXPEDIENTE 
ADMINISTRATIVO]],Tabla14[[Numero
Trámite]:[Pais
Nac]],4,FALSE)</f>
        <v>INS PERUANO POR MATRIMONIO</v>
      </c>
    </row>
    <row r="589" spans="1:13" x14ac:dyDescent="0.25">
      <c r="A589" s="5">
        <v>588</v>
      </c>
      <c r="B589" s="9" t="s">
        <v>4041</v>
      </c>
      <c r="C589" s="2" t="s">
        <v>2051</v>
      </c>
      <c r="D589" s="4">
        <v>44260</v>
      </c>
      <c r="E589" s="20">
        <f>+YEAR(Tabla17[[#This Row],[FECHA INICIO 
TRÁMITE]])</f>
        <v>2021</v>
      </c>
      <c r="F589" s="4"/>
      <c r="G589" s="1" t="s">
        <v>2614</v>
      </c>
      <c r="H589" s="2" t="s">
        <v>25</v>
      </c>
      <c r="I589" s="7" t="s">
        <v>3081</v>
      </c>
      <c r="J589" s="1" t="s">
        <v>16</v>
      </c>
      <c r="K589" s="2" t="s">
        <v>17</v>
      </c>
      <c r="L589" s="7" t="s">
        <v>3171</v>
      </c>
      <c r="M589" s="2" t="str">
        <f>+VLOOKUP(Tabla17[[#This Row],[EXPEDIENTE 
ADMINISTRATIVO]],Tabla14[[Numero
Trámite]:[Pais
Nac]],4,FALSE)</f>
        <v>INS PERUANO POR MATRIMONIO</v>
      </c>
    </row>
    <row r="590" spans="1:13" x14ac:dyDescent="0.25">
      <c r="A590" s="5">
        <v>589</v>
      </c>
      <c r="B590" s="9" t="s">
        <v>4041</v>
      </c>
      <c r="C590" s="2" t="s">
        <v>2052</v>
      </c>
      <c r="D590" s="4">
        <v>44266</v>
      </c>
      <c r="E590" s="20">
        <f>+YEAR(Tabla17[[#This Row],[FECHA INICIO 
TRÁMITE]])</f>
        <v>2021</v>
      </c>
      <c r="F590" s="4"/>
      <c r="G590" s="1" t="s">
        <v>2615</v>
      </c>
      <c r="H590" s="2" t="s">
        <v>77</v>
      </c>
      <c r="I590" s="7" t="s">
        <v>3082</v>
      </c>
      <c r="J590" s="1" t="s">
        <v>16</v>
      </c>
      <c r="K590" s="2" t="s">
        <v>17</v>
      </c>
      <c r="L590" s="7" t="s">
        <v>3171</v>
      </c>
      <c r="M590" s="2" t="str">
        <f>+VLOOKUP(Tabla17[[#This Row],[EXPEDIENTE 
ADMINISTRATIVO]],Tabla14[[Numero
Trámite]:[Pais
Nac]],4,FALSE)</f>
        <v>INS PERUANO POR MATRIMONIO</v>
      </c>
    </row>
    <row r="591" spans="1:13" x14ac:dyDescent="0.25">
      <c r="A591" s="5">
        <v>590</v>
      </c>
      <c r="B591" s="9" t="s">
        <v>4041</v>
      </c>
      <c r="C591" s="2" t="s">
        <v>2053</v>
      </c>
      <c r="D591" s="4">
        <f>+VLOOKUP(Tabla17[[#This Row],[EXPEDIENTE 
ADMINISTRATIVO]],Tabla14[[Numero
Trámite]:[Fecha
Trámite]], 2,FALSE)</f>
        <v>44291.680986030093</v>
      </c>
      <c r="E591" s="20">
        <f>+YEAR(Tabla17[[#This Row],[FECHA INICIO 
TRÁMITE]])</f>
        <v>2021</v>
      </c>
      <c r="F591" s="4"/>
      <c r="G591" s="1" t="s">
        <v>2616</v>
      </c>
      <c r="H591" s="2" t="s">
        <v>1398</v>
      </c>
      <c r="I591" s="7" t="s">
        <v>3083</v>
      </c>
      <c r="J591" s="1" t="s">
        <v>16</v>
      </c>
      <c r="K591" s="2" t="s">
        <v>17</v>
      </c>
      <c r="L591" s="7" t="s">
        <v>3171</v>
      </c>
      <c r="M591" s="2" t="str">
        <f>+VLOOKUP(Tabla17[[#This Row],[EXPEDIENTE 
ADMINISTRATIVO]],Tabla14[[Numero
Trámite]:[Pais
Nac]],4,FALSE)</f>
        <v>INS PERUANO POR MATRIMONIO</v>
      </c>
    </row>
    <row r="592" spans="1:13" x14ac:dyDescent="0.25">
      <c r="A592" s="5">
        <v>591</v>
      </c>
      <c r="B592" s="9" t="s">
        <v>4041</v>
      </c>
      <c r="C592" s="2" t="s">
        <v>2054</v>
      </c>
      <c r="D592" s="4">
        <v>44266</v>
      </c>
      <c r="E592" s="20">
        <f>+YEAR(Tabla17[[#This Row],[FECHA INICIO 
TRÁMITE]])</f>
        <v>2021</v>
      </c>
      <c r="F592" s="4">
        <v>44263</v>
      </c>
      <c r="G592" s="1" t="s">
        <v>2617</v>
      </c>
      <c r="H592" s="2" t="s">
        <v>173</v>
      </c>
      <c r="I592" s="7" t="s">
        <v>3084</v>
      </c>
      <c r="J592" s="1" t="s">
        <v>16</v>
      </c>
      <c r="K592" s="2" t="s">
        <v>17</v>
      </c>
      <c r="L592" s="7" t="s">
        <v>3171</v>
      </c>
      <c r="M592" s="2" t="str">
        <f>+VLOOKUP(Tabla17[[#This Row],[EXPEDIENTE 
ADMINISTRATIVO]],Tabla14[[Numero
Trámite]:[Pais
Nac]],4,FALSE)</f>
        <v>INS PERUANO POR MATRIMONIO</v>
      </c>
    </row>
    <row r="593" spans="1:13" x14ac:dyDescent="0.25">
      <c r="A593" s="5">
        <v>592</v>
      </c>
      <c r="B593" s="9" t="s">
        <v>4041</v>
      </c>
      <c r="C593" s="2" t="s">
        <v>2055</v>
      </c>
      <c r="D593" s="4">
        <v>44203</v>
      </c>
      <c r="E593" s="20">
        <f>+YEAR(Tabla17[[#This Row],[FECHA INICIO 
TRÁMITE]])</f>
        <v>2021</v>
      </c>
      <c r="F593" s="4">
        <v>44203</v>
      </c>
      <c r="G593" s="1" t="s">
        <v>2618</v>
      </c>
      <c r="H593" s="2" t="s">
        <v>14</v>
      </c>
      <c r="I593" s="7" t="s">
        <v>3085</v>
      </c>
      <c r="J593" s="1" t="s">
        <v>16</v>
      </c>
      <c r="K593" s="2" t="s">
        <v>17</v>
      </c>
      <c r="L593" s="7" t="s">
        <v>3171</v>
      </c>
      <c r="M593" s="2" t="str">
        <f>+VLOOKUP(Tabla17[[#This Row],[EXPEDIENTE 
ADMINISTRATIVO]],Tabla14[[Numero
Trámite]:[Pais
Nac]],4,FALSE)</f>
        <v>INS PERUANO POR MATRIMONIO</v>
      </c>
    </row>
    <row r="594" spans="1:13" x14ac:dyDescent="0.25">
      <c r="A594" s="5">
        <v>593</v>
      </c>
      <c r="B594" s="9" t="s">
        <v>4041</v>
      </c>
      <c r="C594" s="2" t="s">
        <v>2056</v>
      </c>
      <c r="D594" s="4">
        <v>44203</v>
      </c>
      <c r="E594" s="20">
        <f>+YEAR(Tabla17[[#This Row],[FECHA INICIO 
TRÁMITE]])</f>
        <v>2021</v>
      </c>
      <c r="F594" s="4">
        <v>44203</v>
      </c>
      <c r="G594" s="1" t="s">
        <v>2619</v>
      </c>
      <c r="H594" s="2" t="s">
        <v>25</v>
      </c>
      <c r="I594" s="7" t="s">
        <v>3086</v>
      </c>
      <c r="J594" s="1" t="s">
        <v>16</v>
      </c>
      <c r="K594" s="2" t="s">
        <v>17</v>
      </c>
      <c r="L594" s="7" t="s">
        <v>3171</v>
      </c>
      <c r="M594" s="2" t="str">
        <f>+VLOOKUP(Tabla17[[#This Row],[EXPEDIENTE 
ADMINISTRATIVO]],Tabla14[[Numero
Trámite]:[Pais
Nac]],4,FALSE)</f>
        <v>INS PERUANO POR MATRIMONIO</v>
      </c>
    </row>
    <row r="595" spans="1:13" x14ac:dyDescent="0.25">
      <c r="A595" s="5">
        <v>594</v>
      </c>
      <c r="B595" s="9" t="s">
        <v>4041</v>
      </c>
      <c r="C595" s="2" t="s">
        <v>2057</v>
      </c>
      <c r="D595" s="4">
        <v>44203</v>
      </c>
      <c r="E595" s="20">
        <f>+YEAR(Tabla17[[#This Row],[FECHA INICIO 
TRÁMITE]])</f>
        <v>2021</v>
      </c>
      <c r="F595" s="4">
        <v>44203</v>
      </c>
      <c r="G595" s="1" t="s">
        <v>2620</v>
      </c>
      <c r="H595" s="2" t="s">
        <v>328</v>
      </c>
      <c r="I595" s="7" t="s">
        <v>3087</v>
      </c>
      <c r="J595" s="1" t="s">
        <v>16</v>
      </c>
      <c r="K595" s="2" t="s">
        <v>17</v>
      </c>
      <c r="L595" s="7" t="s">
        <v>3171</v>
      </c>
      <c r="M595" s="2" t="str">
        <f>+VLOOKUP(Tabla17[[#This Row],[EXPEDIENTE 
ADMINISTRATIVO]],Tabla14[[Numero
Trámite]:[Pais
Nac]],4,FALSE)</f>
        <v>INS PERUANO POR MATRIMONIO</v>
      </c>
    </row>
    <row r="596" spans="1:13" x14ac:dyDescent="0.25">
      <c r="A596" s="5">
        <v>595</v>
      </c>
      <c r="B596" s="9" t="s">
        <v>4041</v>
      </c>
      <c r="C596" s="2" t="s">
        <v>2058</v>
      </c>
      <c r="D596" s="4">
        <v>44203</v>
      </c>
      <c r="E596" s="20">
        <f>+YEAR(Tabla17[[#This Row],[FECHA INICIO 
TRÁMITE]])</f>
        <v>2021</v>
      </c>
      <c r="F596" s="4">
        <v>44197</v>
      </c>
      <c r="G596" s="1" t="s">
        <v>2621</v>
      </c>
      <c r="H596" s="2" t="s">
        <v>25</v>
      </c>
      <c r="I596" s="7" t="s">
        <v>3088</v>
      </c>
      <c r="J596" s="1" t="s">
        <v>16</v>
      </c>
      <c r="K596" s="2" t="s">
        <v>17</v>
      </c>
      <c r="L596" s="7" t="s">
        <v>3171</v>
      </c>
      <c r="M596" s="2" t="str">
        <f>+VLOOKUP(Tabla17[[#This Row],[EXPEDIENTE 
ADMINISTRATIVO]],Tabla14[[Numero
Trámite]:[Pais
Nac]],4,FALSE)</f>
        <v>INS PERUANO POR MATRIMONIO</v>
      </c>
    </row>
    <row r="597" spans="1:13" x14ac:dyDescent="0.25">
      <c r="A597" s="5">
        <v>596</v>
      </c>
      <c r="B597" s="9" t="s">
        <v>4041</v>
      </c>
      <c r="C597" s="2" t="s">
        <v>2059</v>
      </c>
      <c r="D597" s="4">
        <f>+VLOOKUP(Tabla17[[#This Row],[EXPEDIENTE 
ADMINISTRATIVO]],Tabla14[[Numero
Trámite]:[Fecha
Trámite]], 2,FALSE)</f>
        <v>44291.690032488426</v>
      </c>
      <c r="E597" s="20">
        <f>+YEAR(Tabla17[[#This Row],[FECHA INICIO 
TRÁMITE]])</f>
        <v>2021</v>
      </c>
      <c r="F597" s="4"/>
      <c r="G597" s="1" t="s">
        <v>2622</v>
      </c>
      <c r="H597" s="2" t="s">
        <v>2759</v>
      </c>
      <c r="I597" s="7" t="s">
        <v>3089</v>
      </c>
      <c r="J597" s="1" t="s">
        <v>16</v>
      </c>
      <c r="K597" s="2" t="s">
        <v>17</v>
      </c>
      <c r="L597" s="7" t="s">
        <v>3171</v>
      </c>
      <c r="M597" s="2" t="str">
        <f>+VLOOKUP(Tabla17[[#This Row],[EXPEDIENTE 
ADMINISTRATIVO]],Tabla14[[Numero
Trámite]:[Pais
Nac]],4,FALSE)</f>
        <v>INS PERUANO POR MATRIMONIO</v>
      </c>
    </row>
    <row r="598" spans="1:13" x14ac:dyDescent="0.25">
      <c r="A598" s="5">
        <v>597</v>
      </c>
      <c r="B598" s="9" t="s">
        <v>4041</v>
      </c>
      <c r="C598" s="2" t="s">
        <v>2060</v>
      </c>
      <c r="D598" s="4">
        <v>43842</v>
      </c>
      <c r="E598" s="20">
        <f>+YEAR(Tabla17[[#This Row],[FECHA INICIO 
TRÁMITE]])</f>
        <v>2020</v>
      </c>
      <c r="F598" s="4"/>
      <c r="G598" s="1" t="s">
        <v>2623</v>
      </c>
      <c r="H598" s="2" t="s">
        <v>25</v>
      </c>
      <c r="I598" s="7" t="s">
        <v>3090</v>
      </c>
      <c r="J598" s="1" t="s">
        <v>16</v>
      </c>
      <c r="K598" s="2" t="s">
        <v>17</v>
      </c>
      <c r="L598" s="7" t="s">
        <v>3171</v>
      </c>
      <c r="M598" s="2" t="str">
        <f>+VLOOKUP(Tabla17[[#This Row],[EXPEDIENTE 
ADMINISTRATIVO]],Tabla14[[Numero
Trámite]:[Pais
Nac]],4,FALSE)</f>
        <v>INS PERUANO POR MATRIMONIO</v>
      </c>
    </row>
    <row r="599" spans="1:13" x14ac:dyDescent="0.25">
      <c r="A599" s="5">
        <v>598</v>
      </c>
      <c r="B599" s="9" t="s">
        <v>4041</v>
      </c>
      <c r="C599" s="2" t="s">
        <v>2061</v>
      </c>
      <c r="D599" s="4">
        <v>44272</v>
      </c>
      <c r="E599" s="20">
        <f>+YEAR(Tabla17[[#This Row],[FECHA INICIO 
TRÁMITE]])</f>
        <v>2021</v>
      </c>
      <c r="F599" s="4"/>
      <c r="G599" s="1" t="s">
        <v>2624</v>
      </c>
      <c r="H599" s="2" t="s">
        <v>14</v>
      </c>
      <c r="I599" s="7" t="s">
        <v>3091</v>
      </c>
      <c r="J599" s="1" t="s">
        <v>16</v>
      </c>
      <c r="K599" s="2" t="s">
        <v>17</v>
      </c>
      <c r="L599" s="7" t="s">
        <v>3171</v>
      </c>
      <c r="M599" s="2" t="str">
        <f>+VLOOKUP(Tabla17[[#This Row],[EXPEDIENTE 
ADMINISTRATIVO]],Tabla14[[Numero
Trámite]:[Pais
Nac]],4,FALSE)</f>
        <v>INS PERUANO POR MATRIMONIO</v>
      </c>
    </row>
    <row r="600" spans="1:13" x14ac:dyDescent="0.25">
      <c r="A600" s="5">
        <v>599</v>
      </c>
      <c r="B600" s="9" t="s">
        <v>4041</v>
      </c>
      <c r="C600" s="2" t="s">
        <v>2062</v>
      </c>
      <c r="D600" s="4">
        <v>44272</v>
      </c>
      <c r="E600" s="20">
        <f>+YEAR(Tabla17[[#This Row],[FECHA INICIO 
TRÁMITE]])</f>
        <v>2021</v>
      </c>
      <c r="F600" s="4"/>
      <c r="G600" s="1" t="s">
        <v>2625</v>
      </c>
      <c r="H600" s="2" t="s">
        <v>14</v>
      </c>
      <c r="I600" s="7" t="s">
        <v>3092</v>
      </c>
      <c r="J600" s="1" t="s">
        <v>16</v>
      </c>
      <c r="K600" s="2" t="s">
        <v>17</v>
      </c>
      <c r="L600" s="7" t="s">
        <v>3171</v>
      </c>
      <c r="M600" s="2" t="str">
        <f>+VLOOKUP(Tabla17[[#This Row],[EXPEDIENTE 
ADMINISTRATIVO]],Tabla14[[Numero
Trámite]:[Pais
Nac]],4,FALSE)</f>
        <v>INS PERUANO POR MATRIMONIO</v>
      </c>
    </row>
    <row r="601" spans="1:13" x14ac:dyDescent="0.25">
      <c r="A601" s="5">
        <v>600</v>
      </c>
      <c r="B601" s="9" t="s">
        <v>4041</v>
      </c>
      <c r="C601" s="2" t="s">
        <v>2063</v>
      </c>
      <c r="D601" s="4">
        <v>44272</v>
      </c>
      <c r="E601" s="20">
        <f>+YEAR(Tabla17[[#This Row],[FECHA INICIO 
TRÁMITE]])</f>
        <v>2021</v>
      </c>
      <c r="F601" s="4"/>
      <c r="G601" s="1" t="s">
        <v>2626</v>
      </c>
      <c r="H601" s="2" t="s">
        <v>25</v>
      </c>
      <c r="I601" s="7" t="s">
        <v>3093</v>
      </c>
      <c r="J601" s="1" t="s">
        <v>16</v>
      </c>
      <c r="K601" s="2" t="s">
        <v>17</v>
      </c>
      <c r="L601" s="7" t="s">
        <v>3171</v>
      </c>
      <c r="M601" s="2" t="str">
        <f>+VLOOKUP(Tabla17[[#This Row],[EXPEDIENTE 
ADMINISTRATIVO]],Tabla14[[Numero
Trámite]:[Pais
Nac]],4,FALSE)</f>
        <v>INS PERUANO POR MATRIMONIO</v>
      </c>
    </row>
    <row r="602" spans="1:13" x14ac:dyDescent="0.25">
      <c r="A602" s="5">
        <v>601</v>
      </c>
      <c r="B602" s="9" t="s">
        <v>4041</v>
      </c>
      <c r="C602" s="2" t="s">
        <v>2064</v>
      </c>
      <c r="D602" s="4">
        <v>44278</v>
      </c>
      <c r="E602" s="20">
        <f>+YEAR(Tabla17[[#This Row],[FECHA INICIO 
TRÁMITE]])</f>
        <v>2021</v>
      </c>
      <c r="F602" s="4"/>
      <c r="G602" s="1" t="s">
        <v>2627</v>
      </c>
      <c r="H602" s="2" t="s">
        <v>811</v>
      </c>
      <c r="I602" s="7" t="s">
        <v>3094</v>
      </c>
      <c r="J602" s="1" t="s">
        <v>16</v>
      </c>
      <c r="K602" s="2" t="s">
        <v>17</v>
      </c>
      <c r="L602" s="7" t="s">
        <v>3171</v>
      </c>
      <c r="M602" s="2" t="str">
        <f>+VLOOKUP(Tabla17[[#This Row],[EXPEDIENTE 
ADMINISTRATIVO]],Tabla14[[Numero
Trámite]:[Pais
Nac]],4,FALSE)</f>
        <v>INS PERUANO POR MATRIMONIO</v>
      </c>
    </row>
    <row r="603" spans="1:13" x14ac:dyDescent="0.25">
      <c r="A603" s="5">
        <v>602</v>
      </c>
      <c r="B603" s="9" t="s">
        <v>4041</v>
      </c>
      <c r="C603" s="2" t="s">
        <v>2065</v>
      </c>
      <c r="D603" s="4">
        <v>44264</v>
      </c>
      <c r="E603" s="20">
        <f>+YEAR(Tabla17[[#This Row],[FECHA INICIO 
TRÁMITE]])</f>
        <v>2021</v>
      </c>
      <c r="F603" s="4"/>
      <c r="G603" s="1" t="s">
        <v>2628</v>
      </c>
      <c r="H603" s="2" t="s">
        <v>2760</v>
      </c>
      <c r="I603" s="7" t="s">
        <v>3095</v>
      </c>
      <c r="J603" s="1" t="s">
        <v>16</v>
      </c>
      <c r="K603" s="2" t="s">
        <v>17</v>
      </c>
      <c r="L603" s="7" t="s">
        <v>3171</v>
      </c>
      <c r="M603" s="2" t="str">
        <f>+VLOOKUP(Tabla17[[#This Row],[EXPEDIENTE 
ADMINISTRATIVO]],Tabla14[[Numero
Trámite]:[Pais
Nac]],4,FALSE)</f>
        <v>INS PERUANO POR MATRIMONIO</v>
      </c>
    </row>
    <row r="604" spans="1:13" x14ac:dyDescent="0.25">
      <c r="A604" s="5">
        <v>603</v>
      </c>
      <c r="B604" s="9" t="s">
        <v>4041</v>
      </c>
      <c r="C604" s="2" t="s">
        <v>2066</v>
      </c>
      <c r="D604" s="4">
        <v>44264</v>
      </c>
      <c r="E604" s="20">
        <f>+YEAR(Tabla17[[#This Row],[FECHA INICIO 
TRÁMITE]])</f>
        <v>2021</v>
      </c>
      <c r="F604" s="4"/>
      <c r="G604" s="1" t="s">
        <v>2629</v>
      </c>
      <c r="H604" s="2" t="s">
        <v>43</v>
      </c>
      <c r="I604" s="7" t="s">
        <v>3096</v>
      </c>
      <c r="J604" s="1" t="s">
        <v>16</v>
      </c>
      <c r="K604" s="2" t="s">
        <v>17</v>
      </c>
      <c r="L604" s="7" t="s">
        <v>3171</v>
      </c>
      <c r="M604" s="2" t="str">
        <f>+VLOOKUP(Tabla17[[#This Row],[EXPEDIENTE 
ADMINISTRATIVO]],Tabla14[[Numero
Trámite]:[Pais
Nac]],4,FALSE)</f>
        <v>INS PERUANO POR MATRIMONIO</v>
      </c>
    </row>
    <row r="605" spans="1:13" x14ac:dyDescent="0.25">
      <c r="A605" s="5">
        <v>604</v>
      </c>
      <c r="B605" s="9" t="s">
        <v>4041</v>
      </c>
      <c r="C605" s="2" t="s">
        <v>2067</v>
      </c>
      <c r="D605" s="4">
        <v>44210</v>
      </c>
      <c r="E605" s="20">
        <f>+YEAR(Tabla17[[#This Row],[FECHA INICIO 
TRÁMITE]])</f>
        <v>2021</v>
      </c>
      <c r="F605" s="4"/>
      <c r="G605" s="1" t="s">
        <v>2630</v>
      </c>
      <c r="H605" s="2" t="s">
        <v>25</v>
      </c>
      <c r="I605" s="7" t="s">
        <v>3097</v>
      </c>
      <c r="J605" s="1" t="s">
        <v>16</v>
      </c>
      <c r="K605" s="2" t="s">
        <v>17</v>
      </c>
      <c r="L605" s="7" t="s">
        <v>3171</v>
      </c>
      <c r="M605" s="2" t="str">
        <f>+VLOOKUP(Tabla17[[#This Row],[EXPEDIENTE 
ADMINISTRATIVO]],Tabla14[[Numero
Trámite]:[Pais
Nac]],4,FALSE)</f>
        <v>INS PERUANO POR MATRIMONIO</v>
      </c>
    </row>
    <row r="606" spans="1:13" x14ac:dyDescent="0.25">
      <c r="A606" s="5">
        <v>605</v>
      </c>
      <c r="B606" s="9" t="s">
        <v>4041</v>
      </c>
      <c r="C606" s="2" t="s">
        <v>2068</v>
      </c>
      <c r="D606" s="4">
        <v>44272</v>
      </c>
      <c r="E606" s="20">
        <f>+YEAR(Tabla17[[#This Row],[FECHA INICIO 
TRÁMITE]])</f>
        <v>2021</v>
      </c>
      <c r="F606" s="4"/>
      <c r="G606" s="1" t="s">
        <v>2631</v>
      </c>
      <c r="H606" s="2" t="s">
        <v>25</v>
      </c>
      <c r="I606" s="7" t="s">
        <v>3098</v>
      </c>
      <c r="J606" s="1" t="s">
        <v>16</v>
      </c>
      <c r="K606" s="2" t="s">
        <v>17</v>
      </c>
      <c r="L606" s="7" t="s">
        <v>3171</v>
      </c>
      <c r="M606" s="2" t="str">
        <f>+VLOOKUP(Tabla17[[#This Row],[EXPEDIENTE 
ADMINISTRATIVO]],Tabla14[[Numero
Trámite]:[Pais
Nac]],4,FALSE)</f>
        <v>INS PERUANO POR MATRIMONIO</v>
      </c>
    </row>
    <row r="607" spans="1:13" x14ac:dyDescent="0.25">
      <c r="A607" s="5">
        <v>606</v>
      </c>
      <c r="B607" s="9" t="s">
        <v>4417</v>
      </c>
      <c r="C607" s="2" t="s">
        <v>2069</v>
      </c>
      <c r="D607" s="4" t="s">
        <v>3965</v>
      </c>
      <c r="E607" s="20" t="s">
        <v>3965</v>
      </c>
      <c r="F607" s="4"/>
      <c r="G607" s="1" t="s">
        <v>2632</v>
      </c>
      <c r="H607" s="2" t="s">
        <v>25</v>
      </c>
      <c r="I607" s="7" t="s">
        <v>3099</v>
      </c>
      <c r="J607" s="1" t="s">
        <v>16</v>
      </c>
      <c r="K607" s="2" t="s">
        <v>17</v>
      </c>
      <c r="L607" s="7" t="s">
        <v>3171</v>
      </c>
      <c r="M607" s="2" t="e">
        <f>+VLOOKUP(Tabla17[[#This Row],[EXPEDIENTE 
ADMINISTRATIVO]],Tabla14[[Numero
Trámite]:[Pais
Nac]],4,FALSE)</f>
        <v>#N/A</v>
      </c>
    </row>
    <row r="608" spans="1:13" x14ac:dyDescent="0.25">
      <c r="A608" s="5">
        <v>607</v>
      </c>
      <c r="B608" s="9" t="s">
        <v>4029</v>
      </c>
      <c r="C608" s="2" t="s">
        <v>2070</v>
      </c>
      <c r="D608" s="4">
        <f>+VLOOKUP(Tabla17[[#This Row],[EXPEDIENTE 
ADMINISTRATIVO]],Tabla14[[Numero
Trámite]:[Fecha
Trámite]], 2,FALSE)</f>
        <v>44302.656950266202</v>
      </c>
      <c r="E608" s="20">
        <f>+YEAR(Tabla17[[#This Row],[FECHA INICIO 
TRÁMITE]])</f>
        <v>2021</v>
      </c>
      <c r="F608" s="4"/>
      <c r="G608" s="1" t="s">
        <v>2633</v>
      </c>
      <c r="H608" s="2" t="s">
        <v>161</v>
      </c>
      <c r="I608" s="7" t="s">
        <v>3100</v>
      </c>
      <c r="J608" s="1" t="s">
        <v>16</v>
      </c>
      <c r="K608" s="2" t="s">
        <v>17</v>
      </c>
      <c r="L608" s="7" t="s">
        <v>3171</v>
      </c>
      <c r="M608" s="2" t="str">
        <f>+VLOOKUP(Tabla17[[#This Row],[EXPEDIENTE 
ADMINISTRATIVO]],Tabla14[[Numero
Trámite]:[Pais
Nac]],4,FALSE)</f>
        <v>INS PERUANO POR MATRIMONIO</v>
      </c>
    </row>
    <row r="609" spans="1:13" x14ac:dyDescent="0.25">
      <c r="A609" s="5">
        <v>608</v>
      </c>
      <c r="B609" s="9" t="s">
        <v>4029</v>
      </c>
      <c r="C609" s="2" t="s">
        <v>2071</v>
      </c>
      <c r="D609" s="4">
        <f>+VLOOKUP(Tabla17[[#This Row],[EXPEDIENTE 
ADMINISTRATIVO]],Tabla14[[Numero
Trámite]:[Fecha
Trámite]], 2,FALSE)</f>
        <v>44302.665427546293</v>
      </c>
      <c r="E609" s="20">
        <f>+YEAR(Tabla17[[#This Row],[FECHA INICIO 
TRÁMITE]])</f>
        <v>2021</v>
      </c>
      <c r="F609" s="4"/>
      <c r="G609" s="1" t="s">
        <v>2634</v>
      </c>
      <c r="H609" s="2" t="s">
        <v>25</v>
      </c>
      <c r="I609" s="7" t="s">
        <v>3101</v>
      </c>
      <c r="J609" s="1" t="s">
        <v>16</v>
      </c>
      <c r="K609" s="2" t="s">
        <v>17</v>
      </c>
      <c r="L609" s="7" t="s">
        <v>3171</v>
      </c>
      <c r="M609" s="2" t="str">
        <f>+VLOOKUP(Tabla17[[#This Row],[EXPEDIENTE 
ADMINISTRATIVO]],Tabla14[[Numero
Trámite]:[Pais
Nac]],4,FALSE)</f>
        <v>INS PERUANO POR MATRIMONIO</v>
      </c>
    </row>
    <row r="610" spans="1:13" x14ac:dyDescent="0.25">
      <c r="A610" s="5">
        <v>609</v>
      </c>
      <c r="B610" s="9" t="s">
        <v>4041</v>
      </c>
      <c r="C610" s="2" t="s">
        <v>2072</v>
      </c>
      <c r="D610" s="4">
        <v>44253</v>
      </c>
      <c r="E610" s="20">
        <f>+YEAR(Tabla17[[#This Row],[FECHA INICIO 
TRÁMITE]])</f>
        <v>2021</v>
      </c>
      <c r="F610" s="4"/>
      <c r="G610" s="1" t="s">
        <v>2635</v>
      </c>
      <c r="H610" s="2" t="s">
        <v>25</v>
      </c>
      <c r="I610" s="7" t="s">
        <v>3102</v>
      </c>
      <c r="J610" s="1" t="s">
        <v>16</v>
      </c>
      <c r="K610" s="2" t="s">
        <v>17</v>
      </c>
      <c r="L610" s="7" t="s">
        <v>3171</v>
      </c>
      <c r="M610" s="2" t="str">
        <f>+VLOOKUP(Tabla17[[#This Row],[EXPEDIENTE 
ADMINISTRATIVO]],Tabla14[[Numero
Trámite]:[Pais
Nac]],4,FALSE)</f>
        <v>INS PERUANO POR MATRIMONIO</v>
      </c>
    </row>
    <row r="611" spans="1:13" x14ac:dyDescent="0.25">
      <c r="A611" s="5">
        <v>610</v>
      </c>
      <c r="B611" s="9" t="s">
        <v>4041</v>
      </c>
      <c r="C611" s="2" t="s">
        <v>2073</v>
      </c>
      <c r="D611" s="4">
        <v>44281</v>
      </c>
      <c r="E611" s="20">
        <f>+YEAR(Tabla17[[#This Row],[FECHA INICIO 
TRÁMITE]])</f>
        <v>2021</v>
      </c>
      <c r="F611" s="4"/>
      <c r="G611" s="1" t="s">
        <v>2636</v>
      </c>
      <c r="H611" s="2" t="s">
        <v>77</v>
      </c>
      <c r="I611" s="7" t="s">
        <v>3103</v>
      </c>
      <c r="J611" s="1" t="s">
        <v>16</v>
      </c>
      <c r="K611" s="2" t="s">
        <v>17</v>
      </c>
      <c r="L611" s="7" t="s">
        <v>3171</v>
      </c>
      <c r="M611" s="2" t="str">
        <f>+VLOOKUP(Tabla17[[#This Row],[EXPEDIENTE 
ADMINISTRATIVO]],Tabla14[[Numero
Trámite]:[Pais
Nac]],4,FALSE)</f>
        <v>INS PERUANO POR MATRIMONIO</v>
      </c>
    </row>
    <row r="612" spans="1:13" x14ac:dyDescent="0.25">
      <c r="A612" s="5">
        <v>611</v>
      </c>
      <c r="B612" s="9" t="s">
        <v>4041</v>
      </c>
      <c r="C612" s="2" t="s">
        <v>2074</v>
      </c>
      <c r="D612" s="4">
        <v>44284</v>
      </c>
      <c r="E612" s="20">
        <f>+YEAR(Tabla17[[#This Row],[FECHA INICIO 
TRÁMITE]])</f>
        <v>2021</v>
      </c>
      <c r="F612" s="4"/>
      <c r="G612" s="1" t="s">
        <v>2637</v>
      </c>
      <c r="H612" s="2" t="s">
        <v>25</v>
      </c>
      <c r="I612" s="7" t="s">
        <v>3104</v>
      </c>
      <c r="J612" s="1" t="s">
        <v>16</v>
      </c>
      <c r="K612" s="2" t="s">
        <v>17</v>
      </c>
      <c r="L612" s="7" t="s">
        <v>3171</v>
      </c>
      <c r="M612" s="2" t="str">
        <f>+VLOOKUP(Tabla17[[#This Row],[EXPEDIENTE 
ADMINISTRATIVO]],Tabla14[[Numero
Trámite]:[Pais
Nac]],4,FALSE)</f>
        <v>INS PERUANO POR MATRIMONIO</v>
      </c>
    </row>
    <row r="613" spans="1:13" x14ac:dyDescent="0.25">
      <c r="A613" s="5">
        <v>612</v>
      </c>
      <c r="B613" s="9" t="s">
        <v>4116</v>
      </c>
      <c r="C613" s="2" t="s">
        <v>2075</v>
      </c>
      <c r="D613" s="4">
        <v>44291</v>
      </c>
      <c r="E613" s="20">
        <f>+YEAR(Tabla17[[#This Row],[FECHA INICIO 
TRÁMITE]])</f>
        <v>2021</v>
      </c>
      <c r="F613" s="4"/>
      <c r="G613" s="1" t="s">
        <v>2638</v>
      </c>
      <c r="H613" s="2" t="s">
        <v>2761</v>
      </c>
      <c r="I613" s="7"/>
      <c r="J613" s="1" t="s">
        <v>16</v>
      </c>
      <c r="K613" s="2" t="s">
        <v>17</v>
      </c>
      <c r="L613" s="7" t="s">
        <v>3178</v>
      </c>
      <c r="M613" s="2" t="str">
        <f>+VLOOKUP(Tabla17[[#This Row],[EXPEDIENTE 
ADMINISTRATIVO]],Tabla14[[Numero
Trámite]:[Pais
Nac]],4,FALSE)</f>
        <v>INS PERUANO POR MATRIMONIO</v>
      </c>
    </row>
    <row r="614" spans="1:13" x14ac:dyDescent="0.25">
      <c r="A614" s="5">
        <v>613</v>
      </c>
      <c r="B614" s="9" t="s">
        <v>4116</v>
      </c>
      <c r="C614" s="2" t="s">
        <v>2076</v>
      </c>
      <c r="D614" s="4">
        <v>44291</v>
      </c>
      <c r="E614" s="20">
        <f>+YEAR(Tabla17[[#This Row],[FECHA INICIO 
TRÁMITE]])</f>
        <v>2021</v>
      </c>
      <c r="F614" s="4"/>
      <c r="G614" s="1" t="s">
        <v>2639</v>
      </c>
      <c r="H614" s="2" t="s">
        <v>541</v>
      </c>
      <c r="I614" s="7"/>
      <c r="J614" s="1" t="s">
        <v>16</v>
      </c>
      <c r="K614" s="2" t="s">
        <v>17</v>
      </c>
      <c r="L614" s="7" t="s">
        <v>3178</v>
      </c>
      <c r="M614" s="2" t="str">
        <f>+VLOOKUP(Tabla17[[#This Row],[EXPEDIENTE 
ADMINISTRATIVO]],Tabla14[[Numero
Trámite]:[Pais
Nac]],4,FALSE)</f>
        <v>INS PERUANO POR MATRIMONIO</v>
      </c>
    </row>
    <row r="615" spans="1:13" x14ac:dyDescent="0.25">
      <c r="A615" s="5">
        <v>614</v>
      </c>
      <c r="B615" s="9" t="s">
        <v>3965</v>
      </c>
      <c r="C615" s="2" t="s">
        <v>15211</v>
      </c>
      <c r="D615" s="4" t="s">
        <v>3965</v>
      </c>
      <c r="E615" s="20" t="s">
        <v>3965</v>
      </c>
      <c r="F615" s="4"/>
      <c r="G615" s="1" t="s">
        <v>2640</v>
      </c>
      <c r="H615" s="2" t="s">
        <v>436</v>
      </c>
      <c r="I615" s="7">
        <v>1472200</v>
      </c>
      <c r="J615" s="1" t="s">
        <v>16</v>
      </c>
      <c r="K615" s="2" t="s">
        <v>17</v>
      </c>
      <c r="L615" s="7" t="s">
        <v>3178</v>
      </c>
      <c r="M615" s="2" t="e">
        <f>+VLOOKUP(Tabla17[[#This Row],[EXPEDIENTE 
ADMINISTRATIVO]],Tabla14[[Numero
Trámite]:[Pais
Nac]],4,FALSE)</f>
        <v>#N/A</v>
      </c>
    </row>
    <row r="616" spans="1:13" x14ac:dyDescent="0.25">
      <c r="A616" s="5">
        <v>615</v>
      </c>
      <c r="B616" s="9" t="s">
        <v>3965</v>
      </c>
      <c r="C616" s="2" t="s">
        <v>15211</v>
      </c>
      <c r="D616" s="4" t="s">
        <v>3965</v>
      </c>
      <c r="E616" s="20" t="s">
        <v>3965</v>
      </c>
      <c r="F616" s="4"/>
      <c r="G616" s="1" t="s">
        <v>2641</v>
      </c>
      <c r="H616" s="2" t="s">
        <v>141</v>
      </c>
      <c r="I616" s="7">
        <v>619267</v>
      </c>
      <c r="J616" s="1" t="s">
        <v>16</v>
      </c>
      <c r="K616" s="2" t="s">
        <v>17</v>
      </c>
      <c r="L616" s="7" t="s">
        <v>3178</v>
      </c>
      <c r="M616" s="2" t="e">
        <f>+VLOOKUP(Tabla17[[#This Row],[EXPEDIENTE 
ADMINISTRATIVO]],Tabla14[[Numero
Trámite]:[Pais
Nac]],4,FALSE)</f>
        <v>#N/A</v>
      </c>
    </row>
    <row r="617" spans="1:13" x14ac:dyDescent="0.25">
      <c r="A617" s="5">
        <v>616</v>
      </c>
      <c r="B617" s="9" t="s">
        <v>3965</v>
      </c>
      <c r="C617" s="2" t="s">
        <v>15211</v>
      </c>
      <c r="D617" s="4" t="s">
        <v>3965</v>
      </c>
      <c r="E617" s="20" t="s">
        <v>3965</v>
      </c>
      <c r="F617" s="4"/>
      <c r="G617" s="1" t="s">
        <v>2642</v>
      </c>
      <c r="H617" s="2" t="s">
        <v>811</v>
      </c>
      <c r="I617" s="7">
        <v>1297858</v>
      </c>
      <c r="J617" s="1" t="s">
        <v>16</v>
      </c>
      <c r="K617" s="2" t="s">
        <v>17</v>
      </c>
      <c r="L617" s="7" t="s">
        <v>3178</v>
      </c>
      <c r="M617" s="2" t="e">
        <f>+VLOOKUP(Tabla17[[#This Row],[EXPEDIENTE 
ADMINISTRATIVO]],Tabla14[[Numero
Trámite]:[Pais
Nac]],4,FALSE)</f>
        <v>#N/A</v>
      </c>
    </row>
    <row r="618" spans="1:13" x14ac:dyDescent="0.25">
      <c r="A618" s="5">
        <v>617</v>
      </c>
      <c r="B618" s="9" t="s">
        <v>4041</v>
      </c>
      <c r="C618" s="2" t="s">
        <v>2077</v>
      </c>
      <c r="D618" s="4">
        <f>+VLOOKUP(Tabla17[[#This Row],[EXPEDIENTE 
ADMINISTRATIVO]],Tabla14[[Numero
Trámite]:[Fecha
Trámite]], 2,FALSE)</f>
        <v>44272.654695138888</v>
      </c>
      <c r="E618" s="20">
        <f>+YEAR(Tabla17[[#This Row],[FECHA INICIO 
TRÁMITE]])</f>
        <v>2021</v>
      </c>
      <c r="F618" s="4"/>
      <c r="G618" s="1" t="s">
        <v>2643</v>
      </c>
      <c r="H618" s="2" t="s">
        <v>271</v>
      </c>
      <c r="I618" s="7" t="s">
        <v>3105</v>
      </c>
      <c r="J618" s="1" t="s">
        <v>16</v>
      </c>
      <c r="K618" s="2" t="s">
        <v>17</v>
      </c>
      <c r="L618" s="7" t="s">
        <v>3171</v>
      </c>
      <c r="M618" s="2" t="str">
        <f>+VLOOKUP(Tabla17[[#This Row],[EXPEDIENTE 
ADMINISTRATIVO]],Tabla14[[Numero
Trámite]:[Pais
Nac]],4,FALSE)</f>
        <v>INS PERUANO POR MATRIMONIO</v>
      </c>
    </row>
    <row r="619" spans="1:13" x14ac:dyDescent="0.25">
      <c r="A619" s="5">
        <v>618</v>
      </c>
      <c r="B619" s="9" t="s">
        <v>4083</v>
      </c>
      <c r="C619" s="2" t="s">
        <v>2078</v>
      </c>
      <c r="D619" s="4">
        <f>+VLOOKUP(Tabla17[[#This Row],[EXPEDIENTE 
ADMINISTRATIVO]],Tabla14[[Numero
Trámite]:[Fecha
Trámite]], 2,FALSE)</f>
        <v>43767.498641435188</v>
      </c>
      <c r="E619" s="20">
        <f>+YEAR(Tabla17[[#This Row],[FECHA INICIO 
TRÁMITE]])</f>
        <v>2019</v>
      </c>
      <c r="F619" s="4"/>
      <c r="G619" s="1" t="s">
        <v>2644</v>
      </c>
      <c r="H619" s="2" t="s">
        <v>25</v>
      </c>
      <c r="I619" s="7" t="s">
        <v>3106</v>
      </c>
      <c r="J619" s="1" t="s">
        <v>16</v>
      </c>
      <c r="K619" s="2" t="s">
        <v>17</v>
      </c>
      <c r="L619" s="7" t="s">
        <v>3178</v>
      </c>
      <c r="M619" s="2" t="str">
        <f>+VLOOKUP(Tabla17[[#This Row],[EXPEDIENTE 
ADMINISTRATIVO]],Tabla14[[Numero
Trámite]:[Pais
Nac]],4,FALSE)</f>
        <v>INS PERUANO POR MATRIMONIO</v>
      </c>
    </row>
    <row r="620" spans="1:13" x14ac:dyDescent="0.25">
      <c r="A620" s="5">
        <v>619</v>
      </c>
      <c r="B620" s="9" t="s">
        <v>4083</v>
      </c>
      <c r="C620" s="2" t="s">
        <v>2079</v>
      </c>
      <c r="D620" s="4">
        <f>+VLOOKUP(Tabla17[[#This Row],[EXPEDIENTE 
ADMINISTRATIVO]],Tabla14[[Numero
Trámite]:[Fecha
Trámite]], 2,FALSE)</f>
        <v>43780.453463391204</v>
      </c>
      <c r="E620" s="20">
        <f>+YEAR(Tabla17[[#This Row],[FECHA INICIO 
TRÁMITE]])</f>
        <v>2019</v>
      </c>
      <c r="F620" s="4"/>
      <c r="G620" s="1" t="s">
        <v>2645</v>
      </c>
      <c r="H620" s="2" t="s">
        <v>77</v>
      </c>
      <c r="I620" s="7" t="s">
        <v>3107</v>
      </c>
      <c r="J620" s="1" t="s">
        <v>16</v>
      </c>
      <c r="K620" s="2" t="s">
        <v>17</v>
      </c>
      <c r="L620" s="7" t="s">
        <v>3178</v>
      </c>
      <c r="M620" s="2" t="str">
        <f>+VLOOKUP(Tabla17[[#This Row],[EXPEDIENTE 
ADMINISTRATIVO]],Tabla14[[Numero
Trámite]:[Pais
Nac]],4,FALSE)</f>
        <v>INS PERUANO POR MATRIMONIO</v>
      </c>
    </row>
    <row r="621" spans="1:13" x14ac:dyDescent="0.25">
      <c r="A621" s="5">
        <v>620</v>
      </c>
      <c r="B621" s="9" t="s">
        <v>4083</v>
      </c>
      <c r="C621" s="2" t="s">
        <v>2080</v>
      </c>
      <c r="D621" s="4">
        <f>+VLOOKUP(Tabla17[[#This Row],[EXPEDIENTE 
ADMINISTRATIVO]],Tabla14[[Numero
Trámite]:[Fecha
Trámite]], 2,FALSE)</f>
        <v>43805.399450694444</v>
      </c>
      <c r="E621" s="20">
        <f>+YEAR(Tabla17[[#This Row],[FECHA INICIO 
TRÁMITE]])</f>
        <v>2019</v>
      </c>
      <c r="F621" s="4"/>
      <c r="G621" s="1" t="s">
        <v>2646</v>
      </c>
      <c r="H621" s="2" t="s">
        <v>2762</v>
      </c>
      <c r="I621" s="7" t="s">
        <v>3108</v>
      </c>
      <c r="J621" s="1" t="s">
        <v>16</v>
      </c>
      <c r="K621" s="2" t="s">
        <v>17</v>
      </c>
      <c r="L621" s="7" t="s">
        <v>3178</v>
      </c>
      <c r="M621" s="2" t="str">
        <f>+VLOOKUP(Tabla17[[#This Row],[EXPEDIENTE 
ADMINISTRATIVO]],Tabla14[[Numero
Trámite]:[Pais
Nac]],4,FALSE)</f>
        <v>INS PERUANO POR MATRIMONIO</v>
      </c>
    </row>
    <row r="622" spans="1:13" x14ac:dyDescent="0.25">
      <c r="A622" s="5">
        <v>621</v>
      </c>
      <c r="B622" s="9" t="s">
        <v>4083</v>
      </c>
      <c r="C622" s="2" t="s">
        <v>2081</v>
      </c>
      <c r="D622" s="4">
        <f>+VLOOKUP(Tabla17[[#This Row],[EXPEDIENTE 
ADMINISTRATIVO]],Tabla14[[Numero
Trámite]:[Fecha
Trámite]], 2,FALSE)</f>
        <v>43825.502899108797</v>
      </c>
      <c r="E622" s="20">
        <f>+YEAR(Tabla17[[#This Row],[FECHA INICIO 
TRÁMITE]])</f>
        <v>2019</v>
      </c>
      <c r="F622" s="4"/>
      <c r="G622" s="1" t="s">
        <v>2647</v>
      </c>
      <c r="H622" s="2" t="s">
        <v>7</v>
      </c>
      <c r="I622" s="7" t="s">
        <v>3109</v>
      </c>
      <c r="J622" s="1" t="s">
        <v>16</v>
      </c>
      <c r="K622" s="2" t="s">
        <v>17</v>
      </c>
      <c r="L622" s="7" t="s">
        <v>3178</v>
      </c>
      <c r="M622" s="2" t="str">
        <f>+VLOOKUP(Tabla17[[#This Row],[EXPEDIENTE 
ADMINISTRATIVO]],Tabla14[[Numero
Trámite]:[Pais
Nac]],4,FALSE)</f>
        <v>INS PERUANO POR MATRIMONIO</v>
      </c>
    </row>
    <row r="623" spans="1:13" x14ac:dyDescent="0.25">
      <c r="A623" s="5">
        <v>622</v>
      </c>
      <c r="B623" s="9" t="s">
        <v>4083</v>
      </c>
      <c r="C623" s="2" t="s">
        <v>2082</v>
      </c>
      <c r="D623" s="4">
        <f>+VLOOKUP(Tabla17[[#This Row],[EXPEDIENTE 
ADMINISTRATIVO]],Tabla14[[Numero
Trámite]:[Fecha
Trámite]], 2,FALSE)</f>
        <v>43843.652076041668</v>
      </c>
      <c r="E623" s="20">
        <f>+YEAR(Tabla17[[#This Row],[FECHA INICIO 
TRÁMITE]])</f>
        <v>2020</v>
      </c>
      <c r="F623" s="4"/>
      <c r="G623" s="1" t="s">
        <v>2648</v>
      </c>
      <c r="H623" s="2" t="s">
        <v>25</v>
      </c>
      <c r="I623" s="7" t="s">
        <v>3110</v>
      </c>
      <c r="J623" s="1" t="s">
        <v>16</v>
      </c>
      <c r="K623" s="2" t="s">
        <v>17</v>
      </c>
      <c r="L623" s="7" t="s">
        <v>3178</v>
      </c>
      <c r="M623" s="2" t="str">
        <f>+VLOOKUP(Tabla17[[#This Row],[EXPEDIENTE 
ADMINISTRATIVO]],Tabla14[[Numero
Trámite]:[Pais
Nac]],4,FALSE)</f>
        <v>INS PERUANO POR MATRIMONIO</v>
      </c>
    </row>
    <row r="624" spans="1:13" x14ac:dyDescent="0.25">
      <c r="A624" s="5">
        <v>623</v>
      </c>
      <c r="B624" s="9" t="s">
        <v>4041</v>
      </c>
      <c r="C624" s="2" t="s">
        <v>2083</v>
      </c>
      <c r="D624" s="4">
        <v>44090</v>
      </c>
      <c r="E624" s="20">
        <f>+YEAR(Tabla17[[#This Row],[FECHA INICIO 
TRÁMITE]])</f>
        <v>2020</v>
      </c>
      <c r="F624" s="4">
        <v>44224</v>
      </c>
      <c r="G624" s="1" t="s">
        <v>2649</v>
      </c>
      <c r="H624" s="2" t="s">
        <v>25</v>
      </c>
      <c r="I624" s="7" t="s">
        <v>3111</v>
      </c>
      <c r="J624" s="1" t="s">
        <v>16</v>
      </c>
      <c r="K624" s="2" t="s">
        <v>17</v>
      </c>
      <c r="L624" s="7" t="s">
        <v>3171</v>
      </c>
      <c r="M624" s="2" t="str">
        <f>+VLOOKUP(Tabla17[[#This Row],[EXPEDIENTE 
ADMINISTRATIVO]],Tabla14[[Numero
Trámite]:[Pais
Nac]],4,FALSE)</f>
        <v>INS PERUANO POR MATRIMONIO</v>
      </c>
    </row>
    <row r="625" spans="1:13" x14ac:dyDescent="0.25">
      <c r="A625" s="5">
        <v>624</v>
      </c>
      <c r="B625" s="9" t="s">
        <v>4041</v>
      </c>
      <c r="C625" s="2" t="s">
        <v>2084</v>
      </c>
      <c r="D625" s="4">
        <v>44109</v>
      </c>
      <c r="E625" s="20">
        <f>+YEAR(Tabla17[[#This Row],[FECHA INICIO 
TRÁMITE]])</f>
        <v>2020</v>
      </c>
      <c r="F625" s="4">
        <v>44224</v>
      </c>
      <c r="G625" s="1" t="s">
        <v>2650</v>
      </c>
      <c r="H625" s="2" t="s">
        <v>77</v>
      </c>
      <c r="I625" s="7" t="s">
        <v>3112</v>
      </c>
      <c r="J625" s="1" t="s">
        <v>16</v>
      </c>
      <c r="K625" s="2" t="s">
        <v>17</v>
      </c>
      <c r="L625" s="7" t="s">
        <v>3176</v>
      </c>
      <c r="M625" s="2" t="str">
        <f>+VLOOKUP(Tabla17[[#This Row],[EXPEDIENTE 
ADMINISTRATIVO]],Tabla14[[Numero
Trámite]:[Pais
Nac]],4,FALSE)</f>
        <v>INS PERUANO POR MATRIMONIO</v>
      </c>
    </row>
    <row r="626" spans="1:13" x14ac:dyDescent="0.25">
      <c r="A626" s="5">
        <v>625</v>
      </c>
      <c r="B626" s="9" t="s">
        <v>4041</v>
      </c>
      <c r="C626" s="2" t="s">
        <v>2085</v>
      </c>
      <c r="D626" s="4">
        <v>44116</v>
      </c>
      <c r="E626" s="20">
        <f>+YEAR(Tabla17[[#This Row],[FECHA INICIO 
TRÁMITE]])</f>
        <v>2020</v>
      </c>
      <c r="F626" s="4">
        <v>44224</v>
      </c>
      <c r="G626" s="1" t="s">
        <v>2651</v>
      </c>
      <c r="H626" s="2" t="s">
        <v>25</v>
      </c>
      <c r="I626" s="7" t="s">
        <v>3113</v>
      </c>
      <c r="J626" s="1" t="s">
        <v>16</v>
      </c>
      <c r="K626" s="2" t="s">
        <v>17</v>
      </c>
      <c r="L626" s="7" t="s">
        <v>3171</v>
      </c>
      <c r="M626" s="2" t="str">
        <f>+VLOOKUP(Tabla17[[#This Row],[EXPEDIENTE 
ADMINISTRATIVO]],Tabla14[[Numero
Trámite]:[Pais
Nac]],4,FALSE)</f>
        <v>INS PERUANO POR MATRIMONIO</v>
      </c>
    </row>
    <row r="627" spans="1:13" x14ac:dyDescent="0.25">
      <c r="A627" s="5">
        <v>626</v>
      </c>
      <c r="B627" s="9" t="s">
        <v>4041</v>
      </c>
      <c r="C627" s="2" t="s">
        <v>2086</v>
      </c>
      <c r="D627" s="4">
        <v>44116</v>
      </c>
      <c r="E627" s="20">
        <f>+YEAR(Tabla17[[#This Row],[FECHA INICIO 
TRÁMITE]])</f>
        <v>2020</v>
      </c>
      <c r="F627" s="4">
        <v>44224</v>
      </c>
      <c r="G627" s="1" t="s">
        <v>2652</v>
      </c>
      <c r="H627" s="2" t="s">
        <v>21</v>
      </c>
      <c r="I627" s="7" t="s">
        <v>3114</v>
      </c>
      <c r="J627" s="1" t="s">
        <v>16</v>
      </c>
      <c r="K627" s="2" t="s">
        <v>17</v>
      </c>
      <c r="L627" s="7" t="s">
        <v>3171</v>
      </c>
      <c r="M627" s="2" t="str">
        <f>+VLOOKUP(Tabla17[[#This Row],[EXPEDIENTE 
ADMINISTRATIVO]],Tabla14[[Numero
Trámite]:[Pais
Nac]],4,FALSE)</f>
        <v>INS PERUANO POR MATRIMONIO</v>
      </c>
    </row>
    <row r="628" spans="1:13" x14ac:dyDescent="0.25">
      <c r="A628" s="5">
        <v>627</v>
      </c>
      <c r="B628" s="9" t="s">
        <v>4041</v>
      </c>
      <c r="C628" s="2" t="s">
        <v>2087</v>
      </c>
      <c r="D628" s="4">
        <v>44168</v>
      </c>
      <c r="E628" s="20">
        <f>+YEAR(Tabla17[[#This Row],[FECHA INICIO 
TRÁMITE]])</f>
        <v>2020</v>
      </c>
      <c r="F628" s="4"/>
      <c r="G628" s="1" t="s">
        <v>2654</v>
      </c>
      <c r="H628" s="2" t="s">
        <v>2738</v>
      </c>
      <c r="I628" s="7" t="s">
        <v>3116</v>
      </c>
      <c r="J628" s="1" t="s">
        <v>16</v>
      </c>
      <c r="K628" s="2" t="s">
        <v>17</v>
      </c>
      <c r="L628" s="7" t="s">
        <v>3171</v>
      </c>
      <c r="M628" s="2" t="str">
        <f>+VLOOKUP(Tabla17[[#This Row],[EXPEDIENTE 
ADMINISTRATIVO]],Tabla14[[Numero
Trámite]:[Pais
Nac]],4,FALSE)</f>
        <v>INS PERUANO POR MATRIMONIO</v>
      </c>
    </row>
    <row r="629" spans="1:13" x14ac:dyDescent="0.25">
      <c r="A629" s="5">
        <v>628</v>
      </c>
      <c r="B629" s="9" t="s">
        <v>4041</v>
      </c>
      <c r="C629" s="2" t="s">
        <v>2088</v>
      </c>
      <c r="D629" s="4">
        <v>44167</v>
      </c>
      <c r="E629" s="20">
        <f>+YEAR(Tabla17[[#This Row],[FECHA INICIO 
TRÁMITE]])</f>
        <v>2020</v>
      </c>
      <c r="F629" s="4"/>
      <c r="G629" s="1" t="s">
        <v>2655</v>
      </c>
      <c r="H629" s="2" t="s">
        <v>7</v>
      </c>
      <c r="I629" s="7" t="s">
        <v>3117</v>
      </c>
      <c r="J629" s="1" t="s">
        <v>16</v>
      </c>
      <c r="K629" s="2" t="s">
        <v>17</v>
      </c>
      <c r="L629" s="7" t="s">
        <v>3171</v>
      </c>
      <c r="M629" s="2" t="str">
        <f>+VLOOKUP(Tabla17[[#This Row],[EXPEDIENTE 
ADMINISTRATIVO]],Tabla14[[Numero
Trámite]:[Pais
Nac]],4,FALSE)</f>
        <v>INS PERUANO POR MATRIMONIO</v>
      </c>
    </row>
    <row r="630" spans="1:13" x14ac:dyDescent="0.25">
      <c r="A630" s="5">
        <v>629</v>
      </c>
      <c r="B630" s="9" t="s">
        <v>4041</v>
      </c>
      <c r="C630" s="2" t="s">
        <v>2089</v>
      </c>
      <c r="D630" s="4">
        <v>44161</v>
      </c>
      <c r="E630" s="20">
        <f>+YEAR(Tabla17[[#This Row],[FECHA INICIO 
TRÁMITE]])</f>
        <v>2020</v>
      </c>
      <c r="F630" s="4">
        <v>44161</v>
      </c>
      <c r="G630" s="1" t="s">
        <v>2656</v>
      </c>
      <c r="H630" s="2" t="s">
        <v>271</v>
      </c>
      <c r="I630" s="7" t="s">
        <v>3118</v>
      </c>
      <c r="J630" s="1" t="s">
        <v>16</v>
      </c>
      <c r="K630" s="2" t="s">
        <v>17</v>
      </c>
      <c r="L630" s="7" t="s">
        <v>3171</v>
      </c>
      <c r="M630" s="2" t="str">
        <f>+VLOOKUP(Tabla17[[#This Row],[EXPEDIENTE 
ADMINISTRATIVO]],Tabla14[[Numero
Trámite]:[Pais
Nac]],4,FALSE)</f>
        <v>INS PERUANO POR MATRIMONIO</v>
      </c>
    </row>
    <row r="631" spans="1:13" x14ac:dyDescent="0.25">
      <c r="A631" s="5">
        <v>630</v>
      </c>
      <c r="B631" s="9" t="s">
        <v>4041</v>
      </c>
      <c r="C631" s="2" t="s">
        <v>2090</v>
      </c>
      <c r="D631" s="4">
        <v>44167</v>
      </c>
      <c r="E631" s="20">
        <f>+YEAR(Tabla17[[#This Row],[FECHA INICIO 
TRÁMITE]])</f>
        <v>2020</v>
      </c>
      <c r="F631" s="4">
        <v>44167</v>
      </c>
      <c r="G631" s="1" t="s">
        <v>2657</v>
      </c>
      <c r="H631" s="2" t="s">
        <v>25</v>
      </c>
      <c r="I631" s="7" t="s">
        <v>3119</v>
      </c>
      <c r="J631" s="1" t="s">
        <v>16</v>
      </c>
      <c r="K631" s="2" t="s">
        <v>17</v>
      </c>
      <c r="L631" s="7" t="s">
        <v>3171</v>
      </c>
      <c r="M631" s="2" t="str">
        <f>+VLOOKUP(Tabla17[[#This Row],[EXPEDIENTE 
ADMINISTRATIVO]],Tabla14[[Numero
Trámite]:[Pais
Nac]],4,FALSE)</f>
        <v>INS PERUANO POR MATRIMONIO</v>
      </c>
    </row>
    <row r="632" spans="1:13" x14ac:dyDescent="0.25">
      <c r="A632" s="5">
        <v>631</v>
      </c>
      <c r="B632" s="9" t="s">
        <v>4041</v>
      </c>
      <c r="C632" s="2" t="s">
        <v>2091</v>
      </c>
      <c r="D632" s="4">
        <v>44138</v>
      </c>
      <c r="E632" s="20">
        <f>+YEAR(Tabla17[[#This Row],[FECHA INICIO 
TRÁMITE]])</f>
        <v>2020</v>
      </c>
      <c r="F632" s="4">
        <v>44224</v>
      </c>
      <c r="G632" s="1" t="s">
        <v>2658</v>
      </c>
      <c r="H632" s="2" t="s">
        <v>77</v>
      </c>
      <c r="I632" s="7"/>
      <c r="J632" s="1" t="s">
        <v>16</v>
      </c>
      <c r="K632" s="2" t="s">
        <v>17</v>
      </c>
      <c r="L632" s="7" t="s">
        <v>3171</v>
      </c>
      <c r="M632" s="2" t="str">
        <f>+VLOOKUP(Tabla17[[#This Row],[EXPEDIENTE 
ADMINISTRATIVO]],Tabla14[[Numero
Trámite]:[Pais
Nac]],4,FALSE)</f>
        <v>INS PERUANO POR MATRIMONIO</v>
      </c>
    </row>
    <row r="633" spans="1:13" x14ac:dyDescent="0.25">
      <c r="A633" s="5">
        <v>632</v>
      </c>
      <c r="B633" s="9" t="s">
        <v>4041</v>
      </c>
      <c r="C633" s="2" t="s">
        <v>2092</v>
      </c>
      <c r="D633" s="4">
        <v>44145</v>
      </c>
      <c r="E633" s="20">
        <f>+YEAR(Tabla17[[#This Row],[FECHA INICIO 
TRÁMITE]])</f>
        <v>2020</v>
      </c>
      <c r="F633" s="4"/>
      <c r="G633" s="1" t="s">
        <v>2659</v>
      </c>
      <c r="H633" s="2" t="s">
        <v>25</v>
      </c>
      <c r="I633" s="7"/>
      <c r="J633" s="1" t="s">
        <v>16</v>
      </c>
      <c r="K633" s="2" t="s">
        <v>17</v>
      </c>
      <c r="L633" s="7" t="s">
        <v>3176</v>
      </c>
      <c r="M633" s="2" t="str">
        <f>+VLOOKUP(Tabla17[[#This Row],[EXPEDIENTE 
ADMINISTRATIVO]],Tabla14[[Numero
Trámite]:[Pais
Nac]],4,FALSE)</f>
        <v>INS PERUANO POR MATRIMONIO</v>
      </c>
    </row>
    <row r="634" spans="1:13" x14ac:dyDescent="0.25">
      <c r="A634" s="5">
        <v>633</v>
      </c>
      <c r="B634" s="9" t="s">
        <v>4041</v>
      </c>
      <c r="C634" s="2" t="s">
        <v>2093</v>
      </c>
      <c r="D634" s="4">
        <v>43411</v>
      </c>
      <c r="E634" s="20">
        <f>+YEAR(Tabla17[[#This Row],[FECHA INICIO 
TRÁMITE]])</f>
        <v>2018</v>
      </c>
      <c r="F634" s="4">
        <v>43726</v>
      </c>
      <c r="G634" s="1" t="s">
        <v>2660</v>
      </c>
      <c r="H634" s="2" t="s">
        <v>202</v>
      </c>
      <c r="I634" s="7" t="s">
        <v>3120</v>
      </c>
      <c r="J634" s="1" t="s">
        <v>16</v>
      </c>
      <c r="K634" s="2" t="s">
        <v>17</v>
      </c>
      <c r="L634" s="7" t="s">
        <v>3175</v>
      </c>
      <c r="M634" s="2" t="str">
        <f>+VLOOKUP(Tabla17[[#This Row],[EXPEDIENTE 
ADMINISTRATIVO]],Tabla14[[Numero
Trámite]:[Pais
Nac]],4,FALSE)</f>
        <v>INS PERUANO POR MATRIMONIO</v>
      </c>
    </row>
    <row r="635" spans="1:13" x14ac:dyDescent="0.25">
      <c r="A635" s="5">
        <v>634</v>
      </c>
      <c r="B635" s="9" t="s">
        <v>4041</v>
      </c>
      <c r="C635" s="2" t="s">
        <v>2094</v>
      </c>
      <c r="D635" s="4">
        <v>43507</v>
      </c>
      <c r="E635" s="20">
        <f>+YEAR(Tabla17[[#This Row],[FECHA INICIO 
TRÁMITE]])</f>
        <v>2019</v>
      </c>
      <c r="F635" s="4">
        <v>44224</v>
      </c>
      <c r="G635" s="1" t="s">
        <v>2661</v>
      </c>
      <c r="H635" s="2" t="s">
        <v>25</v>
      </c>
      <c r="I635" s="7" t="s">
        <v>3121</v>
      </c>
      <c r="J635" s="1" t="s">
        <v>16</v>
      </c>
      <c r="K635" s="2" t="s">
        <v>17</v>
      </c>
      <c r="L635" s="7" t="s">
        <v>3176</v>
      </c>
      <c r="M635" s="2" t="str">
        <f>+VLOOKUP(Tabla17[[#This Row],[EXPEDIENTE 
ADMINISTRATIVO]],Tabla14[[Numero
Trámite]:[Pais
Nac]],4,FALSE)</f>
        <v>INS PERUANO POR MATRIMONIO</v>
      </c>
    </row>
    <row r="636" spans="1:13" x14ac:dyDescent="0.25">
      <c r="A636" s="5">
        <v>635</v>
      </c>
      <c r="B636" s="9" t="s">
        <v>4041</v>
      </c>
      <c r="C636" s="2" t="s">
        <v>2095</v>
      </c>
      <c r="D636" s="4">
        <v>43656</v>
      </c>
      <c r="E636" s="20">
        <f>+YEAR(Tabla17[[#This Row],[FECHA INICIO 
TRÁMITE]])</f>
        <v>2019</v>
      </c>
      <c r="F636" s="4">
        <v>44224</v>
      </c>
      <c r="G636" s="1" t="s">
        <v>2662</v>
      </c>
      <c r="H636" s="2" t="s">
        <v>84</v>
      </c>
      <c r="I636" s="7" t="s">
        <v>3122</v>
      </c>
      <c r="J636" s="1" t="s">
        <v>16</v>
      </c>
      <c r="K636" s="2" t="s">
        <v>17</v>
      </c>
      <c r="L636" s="7" t="s">
        <v>3175</v>
      </c>
      <c r="M636" s="2" t="str">
        <f>+VLOOKUP(Tabla17[[#This Row],[EXPEDIENTE 
ADMINISTRATIVO]],Tabla14[[Numero
Trámite]:[Pais
Nac]],4,FALSE)</f>
        <v>INS PERUANO POR MATRIMONIO</v>
      </c>
    </row>
    <row r="637" spans="1:13" x14ac:dyDescent="0.25">
      <c r="A637" s="5">
        <v>636</v>
      </c>
      <c r="B637" s="9" t="s">
        <v>4041</v>
      </c>
      <c r="C637" s="2" t="s">
        <v>2096</v>
      </c>
      <c r="D637" s="4">
        <v>43479</v>
      </c>
      <c r="E637" s="20">
        <f>+YEAR(Tabla17[[#This Row],[FECHA INICIO 
TRÁMITE]])</f>
        <v>2019</v>
      </c>
      <c r="F637" s="4">
        <v>44224</v>
      </c>
      <c r="G637" s="1" t="s">
        <v>2663</v>
      </c>
      <c r="H637" s="2" t="s">
        <v>25</v>
      </c>
      <c r="I637" s="7" t="s">
        <v>3123</v>
      </c>
      <c r="J637" s="1" t="s">
        <v>16</v>
      </c>
      <c r="K637" s="2" t="s">
        <v>17</v>
      </c>
      <c r="L637" s="7" t="s">
        <v>3175</v>
      </c>
      <c r="M637" s="2" t="str">
        <f>+VLOOKUP(Tabla17[[#This Row],[EXPEDIENTE 
ADMINISTRATIVO]],Tabla14[[Numero
Trámite]:[Pais
Nac]],4,FALSE)</f>
        <v>INS PERUANO POR MATRIMONIO</v>
      </c>
    </row>
    <row r="638" spans="1:13" x14ac:dyDescent="0.25">
      <c r="A638" s="5">
        <v>637</v>
      </c>
      <c r="B638" s="9" t="s">
        <v>4041</v>
      </c>
      <c r="C638" s="2" t="s">
        <v>2097</v>
      </c>
      <c r="D638" s="4">
        <v>43493</v>
      </c>
      <c r="E638" s="20">
        <f>+YEAR(Tabla17[[#This Row],[FECHA INICIO 
TRÁMITE]])</f>
        <v>2019</v>
      </c>
      <c r="F638" s="4">
        <v>44224</v>
      </c>
      <c r="G638" s="1" t="s">
        <v>2664</v>
      </c>
      <c r="H638" s="2" t="s">
        <v>2752</v>
      </c>
      <c r="I638" s="7" t="s">
        <v>3124</v>
      </c>
      <c r="J638" s="1" t="s">
        <v>16</v>
      </c>
      <c r="K638" s="2" t="s">
        <v>17</v>
      </c>
      <c r="L638" s="7" t="s">
        <v>3175</v>
      </c>
      <c r="M638" s="2" t="str">
        <f>+VLOOKUP(Tabla17[[#This Row],[EXPEDIENTE 
ADMINISTRATIVO]],Tabla14[[Numero
Trámite]:[Pais
Nac]],4,FALSE)</f>
        <v>INS PERUANO POR MATRIMONIO</v>
      </c>
    </row>
    <row r="639" spans="1:13" x14ac:dyDescent="0.25">
      <c r="A639" s="5">
        <v>638</v>
      </c>
      <c r="B639" s="9" t="s">
        <v>4041</v>
      </c>
      <c r="C639" s="2" t="s">
        <v>2098</v>
      </c>
      <c r="D639" s="4">
        <v>43510</v>
      </c>
      <c r="E639" s="20">
        <f>+YEAR(Tabla17[[#This Row],[FECHA INICIO 
TRÁMITE]])</f>
        <v>2019</v>
      </c>
      <c r="F639" s="4">
        <v>44224</v>
      </c>
      <c r="G639" s="1" t="s">
        <v>2665</v>
      </c>
      <c r="H639" s="2" t="s">
        <v>59</v>
      </c>
      <c r="I639" s="7" t="s">
        <v>3125</v>
      </c>
      <c r="J639" s="1" t="s">
        <v>16</v>
      </c>
      <c r="K639" s="2" t="s">
        <v>17</v>
      </c>
      <c r="L639" s="7" t="s">
        <v>3175</v>
      </c>
      <c r="M639" s="2" t="str">
        <f>+VLOOKUP(Tabla17[[#This Row],[EXPEDIENTE 
ADMINISTRATIVO]],Tabla14[[Numero
Trámite]:[Pais
Nac]],4,FALSE)</f>
        <v>INS PERUANO POR MATRIMONIO</v>
      </c>
    </row>
    <row r="640" spans="1:13" x14ac:dyDescent="0.25">
      <c r="A640" s="5">
        <v>639</v>
      </c>
      <c r="B640" s="9" t="s">
        <v>4029</v>
      </c>
      <c r="C640" s="2" t="s">
        <v>2099</v>
      </c>
      <c r="D640" s="4">
        <v>43496</v>
      </c>
      <c r="E640" s="20">
        <f>+YEAR(Tabla17[[#This Row],[FECHA INICIO 
TRÁMITE]])</f>
        <v>2019</v>
      </c>
      <c r="F640" s="4">
        <v>44224</v>
      </c>
      <c r="G640" s="1" t="s">
        <v>2666</v>
      </c>
      <c r="H640" s="2" t="s">
        <v>77</v>
      </c>
      <c r="I640" s="7" t="s">
        <v>3126</v>
      </c>
      <c r="J640" s="1" t="s">
        <v>16</v>
      </c>
      <c r="K640" s="2" t="s">
        <v>17</v>
      </c>
      <c r="L640" s="7" t="s">
        <v>3175</v>
      </c>
      <c r="M640" s="2" t="str">
        <f>+VLOOKUP(Tabla17[[#This Row],[EXPEDIENTE 
ADMINISTRATIVO]],Tabla14[[Numero
Trámite]:[Pais
Nac]],4,FALSE)</f>
        <v>INS PERUANO POR MATRIMONIO</v>
      </c>
    </row>
    <row r="641" spans="1:13" x14ac:dyDescent="0.25">
      <c r="A641" s="5">
        <v>640</v>
      </c>
      <c r="B641" s="9" t="s">
        <v>4041</v>
      </c>
      <c r="C641" s="2" t="s">
        <v>2100</v>
      </c>
      <c r="D641" s="4">
        <v>43565</v>
      </c>
      <c r="E641" s="20">
        <f>+YEAR(Tabla17[[#This Row],[FECHA INICIO 
TRÁMITE]])</f>
        <v>2019</v>
      </c>
      <c r="F641" s="4">
        <v>44224</v>
      </c>
      <c r="G641" s="1" t="s">
        <v>2667</v>
      </c>
      <c r="H641" s="2" t="s">
        <v>14</v>
      </c>
      <c r="I641" s="7" t="s">
        <v>3127</v>
      </c>
      <c r="J641" s="1" t="s">
        <v>16</v>
      </c>
      <c r="K641" s="2" t="s">
        <v>17</v>
      </c>
      <c r="L641" s="7" t="s">
        <v>3175</v>
      </c>
      <c r="M641" s="2" t="str">
        <f>+VLOOKUP(Tabla17[[#This Row],[EXPEDIENTE 
ADMINISTRATIVO]],Tabla14[[Numero
Trámite]:[Pais
Nac]],4,FALSE)</f>
        <v>INS PERUANO POR MATRIMONIO</v>
      </c>
    </row>
    <row r="642" spans="1:13" x14ac:dyDescent="0.25">
      <c r="A642" s="5">
        <v>641</v>
      </c>
      <c r="B642" s="9" t="s">
        <v>4041</v>
      </c>
      <c r="C642" s="2" t="s">
        <v>2101</v>
      </c>
      <c r="D642" s="4">
        <v>44180</v>
      </c>
      <c r="E642" s="20">
        <f>+YEAR(Tabla17[[#This Row],[FECHA INICIO 
TRÁMITE]])</f>
        <v>2020</v>
      </c>
      <c r="F642" s="4">
        <v>44180</v>
      </c>
      <c r="G642" s="1" t="s">
        <v>2668</v>
      </c>
      <c r="H642" s="2" t="s">
        <v>14</v>
      </c>
      <c r="I642" s="7" t="s">
        <v>3128</v>
      </c>
      <c r="J642" s="1" t="s">
        <v>16</v>
      </c>
      <c r="K642" s="2" t="s">
        <v>17</v>
      </c>
      <c r="L642" s="7" t="s">
        <v>3178</v>
      </c>
      <c r="M642" s="2" t="str">
        <f>+VLOOKUP(Tabla17[[#This Row],[EXPEDIENTE 
ADMINISTRATIVO]],Tabla14[[Numero
Trámite]:[Pais
Nac]],4,FALSE)</f>
        <v>INS PERUANO POR MATRIMONIO</v>
      </c>
    </row>
    <row r="643" spans="1:13" x14ac:dyDescent="0.25">
      <c r="A643" s="5">
        <v>642</v>
      </c>
      <c r="B643" s="9" t="s">
        <v>4041</v>
      </c>
      <c r="C643" s="2" t="s">
        <v>2102</v>
      </c>
      <c r="D643" s="4">
        <v>44195</v>
      </c>
      <c r="E643" s="20">
        <f>+YEAR(Tabla17[[#This Row],[FECHA INICIO 
TRÁMITE]])</f>
        <v>2020</v>
      </c>
      <c r="F643" s="4">
        <v>44195</v>
      </c>
      <c r="G643" s="1" t="s">
        <v>2669</v>
      </c>
      <c r="H643" s="2" t="s">
        <v>25</v>
      </c>
      <c r="I643" s="7" t="s">
        <v>3129</v>
      </c>
      <c r="J643" s="1" t="s">
        <v>16</v>
      </c>
      <c r="K643" s="2" t="s">
        <v>17</v>
      </c>
      <c r="L643" s="7" t="s">
        <v>3171</v>
      </c>
      <c r="M643" s="2" t="str">
        <f>+VLOOKUP(Tabla17[[#This Row],[EXPEDIENTE 
ADMINISTRATIVO]],Tabla14[[Numero
Trámite]:[Pais
Nac]],4,FALSE)</f>
        <v>INS PERUANO POR MATRIMONIO</v>
      </c>
    </row>
    <row r="644" spans="1:13" x14ac:dyDescent="0.25">
      <c r="A644" s="5">
        <v>643</v>
      </c>
      <c r="B644" s="9" t="s">
        <v>4041</v>
      </c>
      <c r="C644" s="2" t="s">
        <v>2103</v>
      </c>
      <c r="D644" s="4">
        <v>44169</v>
      </c>
      <c r="E644" s="20">
        <f>+YEAR(Tabla17[[#This Row],[FECHA INICIO 
TRÁMITE]])</f>
        <v>2020</v>
      </c>
      <c r="F644" s="4">
        <v>44216</v>
      </c>
      <c r="G644" s="1" t="s">
        <v>2670</v>
      </c>
      <c r="H644" s="2" t="s">
        <v>21</v>
      </c>
      <c r="I644" s="7" t="s">
        <v>3130</v>
      </c>
      <c r="J644" s="1" t="s">
        <v>16</v>
      </c>
      <c r="K644" s="2" t="s">
        <v>17</v>
      </c>
      <c r="L644" s="7" t="s">
        <v>3171</v>
      </c>
      <c r="M644" s="2" t="str">
        <f>+VLOOKUP(Tabla17[[#This Row],[EXPEDIENTE 
ADMINISTRATIVO]],Tabla14[[Numero
Trámite]:[Pais
Nac]],4,FALSE)</f>
        <v>INS PERUANO POR MATRIMONIO</v>
      </c>
    </row>
    <row r="645" spans="1:13" x14ac:dyDescent="0.25">
      <c r="A645" s="5">
        <v>644</v>
      </c>
      <c r="B645" s="9" t="s">
        <v>4041</v>
      </c>
      <c r="C645" s="2" t="s">
        <v>2104</v>
      </c>
      <c r="D645" s="4">
        <v>44151</v>
      </c>
      <c r="E645" s="20">
        <f>+YEAR(Tabla17[[#This Row],[FECHA INICIO 
TRÁMITE]])</f>
        <v>2020</v>
      </c>
      <c r="F645" s="4">
        <v>44216</v>
      </c>
      <c r="G645" s="1" t="s">
        <v>2671</v>
      </c>
      <c r="H645" s="2" t="s">
        <v>25</v>
      </c>
      <c r="I645" s="7" t="s">
        <v>3131</v>
      </c>
      <c r="J645" s="1" t="s">
        <v>16</v>
      </c>
      <c r="K645" s="2" t="s">
        <v>17</v>
      </c>
      <c r="L645" s="7" t="s">
        <v>3171</v>
      </c>
      <c r="M645" s="2" t="str">
        <f>+VLOOKUP(Tabla17[[#This Row],[EXPEDIENTE 
ADMINISTRATIVO]],Tabla14[[Numero
Trámite]:[Pais
Nac]],4,FALSE)</f>
        <v>INS PERUANO POR MATRIMONIO</v>
      </c>
    </row>
    <row r="646" spans="1:13" x14ac:dyDescent="0.25">
      <c r="A646" s="5">
        <v>645</v>
      </c>
      <c r="B646" s="9" t="s">
        <v>4041</v>
      </c>
      <c r="C646" s="2" t="s">
        <v>2105</v>
      </c>
      <c r="D646" s="4">
        <v>44140</v>
      </c>
      <c r="E646" s="20">
        <f>+YEAR(Tabla17[[#This Row],[FECHA INICIO 
TRÁMITE]])</f>
        <v>2020</v>
      </c>
      <c r="F646" s="4">
        <v>44224</v>
      </c>
      <c r="G646" s="1" t="s">
        <v>2672</v>
      </c>
      <c r="H646" s="2" t="s">
        <v>25</v>
      </c>
      <c r="I646" s="7"/>
      <c r="J646" s="1" t="s">
        <v>16</v>
      </c>
      <c r="K646" s="2" t="s">
        <v>17</v>
      </c>
      <c r="L646" s="7" t="s">
        <v>3171</v>
      </c>
      <c r="M646" s="2" t="str">
        <f>+VLOOKUP(Tabla17[[#This Row],[EXPEDIENTE 
ADMINISTRATIVO]],Tabla14[[Numero
Trámite]:[Pais
Nac]],4,FALSE)</f>
        <v>INS PERUANO POR MATRIMONIO</v>
      </c>
    </row>
    <row r="647" spans="1:13" x14ac:dyDescent="0.25">
      <c r="A647" s="5">
        <v>646</v>
      </c>
      <c r="B647" s="9" t="s">
        <v>4041</v>
      </c>
      <c r="C647" s="2" t="s">
        <v>2106</v>
      </c>
      <c r="D647" s="4">
        <v>43887</v>
      </c>
      <c r="E647" s="20">
        <f>+YEAR(Tabla17[[#This Row],[FECHA INICIO 
TRÁMITE]])</f>
        <v>2020</v>
      </c>
      <c r="F647" s="4">
        <v>44224</v>
      </c>
      <c r="G647" s="1" t="s">
        <v>2673</v>
      </c>
      <c r="H647" s="2" t="s">
        <v>14</v>
      </c>
      <c r="I647" s="7">
        <v>1704853</v>
      </c>
      <c r="J647" s="1" t="s">
        <v>16</v>
      </c>
      <c r="K647" s="2" t="s">
        <v>17</v>
      </c>
      <c r="L647" s="7" t="s">
        <v>3177</v>
      </c>
      <c r="M647" s="2" t="str">
        <f>+VLOOKUP(Tabla17[[#This Row],[EXPEDIENTE 
ADMINISTRATIVO]],Tabla14[[Numero
Trámite]:[Pais
Nac]],4,FALSE)</f>
        <v>INS PERUANO POR MATRIMONIO</v>
      </c>
    </row>
    <row r="648" spans="1:13" x14ac:dyDescent="0.25">
      <c r="A648" s="5">
        <v>647</v>
      </c>
      <c r="B648" s="9" t="s">
        <v>4041</v>
      </c>
      <c r="C648" s="2" t="s">
        <v>2107</v>
      </c>
      <c r="D648" s="4">
        <v>43430</v>
      </c>
      <c r="E648" s="20">
        <f>+YEAR(Tabla17[[#This Row],[FECHA INICIO 
TRÁMITE]])</f>
        <v>2018</v>
      </c>
      <c r="F648" s="4">
        <v>44224</v>
      </c>
      <c r="G648" s="1" t="s">
        <v>2674</v>
      </c>
      <c r="H648" s="2" t="s">
        <v>2763</v>
      </c>
      <c r="I648" s="7"/>
      <c r="J648" s="1" t="s">
        <v>16</v>
      </c>
      <c r="K648" s="2" t="s">
        <v>17</v>
      </c>
      <c r="L648" s="7" t="s">
        <v>3175</v>
      </c>
      <c r="M648" s="2" t="str">
        <f>+VLOOKUP(Tabla17[[#This Row],[EXPEDIENTE 
ADMINISTRATIVO]],Tabla14[[Numero
Trámite]:[Pais
Nac]],4,FALSE)</f>
        <v>INS PERUANO POR MATRIMONIO</v>
      </c>
    </row>
    <row r="649" spans="1:13" x14ac:dyDescent="0.25">
      <c r="A649" s="5">
        <v>648</v>
      </c>
      <c r="B649" s="9" t="s">
        <v>4041</v>
      </c>
      <c r="C649" s="2" t="s">
        <v>2111</v>
      </c>
      <c r="D649" s="4">
        <v>43494</v>
      </c>
      <c r="E649" s="20">
        <f>+YEAR(Tabla17[[#This Row],[FECHA INICIO 
TRÁMITE]])</f>
        <v>2019</v>
      </c>
      <c r="F649" s="4">
        <v>44224</v>
      </c>
      <c r="G649" s="1" t="s">
        <v>2678</v>
      </c>
      <c r="H649" s="2" t="s">
        <v>84</v>
      </c>
      <c r="I649" s="7"/>
      <c r="J649" s="1" t="s">
        <v>16</v>
      </c>
      <c r="K649" s="2" t="s">
        <v>17</v>
      </c>
      <c r="L649" s="7" t="s">
        <v>3178</v>
      </c>
      <c r="M649" s="2" t="str">
        <f>+VLOOKUP(Tabla17[[#This Row],[EXPEDIENTE 
ADMINISTRATIVO]],Tabla14[[Numero
Trámite]:[Pais
Nac]],4,FALSE)</f>
        <v>INS PERUANO POR MATRIMONIO</v>
      </c>
    </row>
    <row r="650" spans="1:13" x14ac:dyDescent="0.25">
      <c r="A650" s="5">
        <v>649</v>
      </c>
      <c r="B650" s="9" t="s">
        <v>4041</v>
      </c>
      <c r="C650" s="2" t="s">
        <v>2113</v>
      </c>
      <c r="D650" s="4">
        <v>44238</v>
      </c>
      <c r="E650" s="20">
        <f>+YEAR(Tabla17[[#This Row],[FECHA INICIO 
TRÁMITE]])</f>
        <v>2021</v>
      </c>
      <c r="F650" s="4"/>
      <c r="G650" s="1" t="s">
        <v>2680</v>
      </c>
      <c r="H650" s="2" t="s">
        <v>14</v>
      </c>
      <c r="I650" s="7" t="s">
        <v>3132</v>
      </c>
      <c r="J650" s="1" t="s">
        <v>16</v>
      </c>
      <c r="K650" s="2" t="s">
        <v>17</v>
      </c>
      <c r="L650" s="7" t="s">
        <v>3175</v>
      </c>
      <c r="M650" s="2" t="str">
        <f>+VLOOKUP(Tabla17[[#This Row],[EXPEDIENTE 
ADMINISTRATIVO]],Tabla14[[Numero
Trámite]:[Pais
Nac]],4,FALSE)</f>
        <v>INS PERUANO POR MATRIMONIO</v>
      </c>
    </row>
    <row r="651" spans="1:13" x14ac:dyDescent="0.25">
      <c r="A651" s="5">
        <v>650</v>
      </c>
      <c r="B651" s="9" t="s">
        <v>4041</v>
      </c>
      <c r="C651" s="2" t="s">
        <v>2114</v>
      </c>
      <c r="D651" s="4">
        <v>43788</v>
      </c>
      <c r="E651" s="20">
        <f>+YEAR(Tabla17[[#This Row],[FECHA INICIO 
TRÁMITE]])</f>
        <v>2019</v>
      </c>
      <c r="F651" s="4">
        <v>44224</v>
      </c>
      <c r="G651" s="1" t="s">
        <v>2681</v>
      </c>
      <c r="H651" s="2" t="s">
        <v>1224</v>
      </c>
      <c r="I651" s="7">
        <v>1320021</v>
      </c>
      <c r="J651" s="1" t="s">
        <v>16</v>
      </c>
      <c r="K651" s="2" t="s">
        <v>17</v>
      </c>
      <c r="L651" s="7" t="s">
        <v>3175</v>
      </c>
      <c r="M651" s="2" t="str">
        <f>+VLOOKUP(Tabla17[[#This Row],[EXPEDIENTE 
ADMINISTRATIVO]],Tabla14[[Numero
Trámite]:[Pais
Nac]],4,FALSE)</f>
        <v>INS PERUANO POR MATRIMONIO</v>
      </c>
    </row>
    <row r="652" spans="1:13" x14ac:dyDescent="0.25">
      <c r="A652" s="5">
        <v>651</v>
      </c>
      <c r="B652" s="9" t="s">
        <v>4041</v>
      </c>
      <c r="C652" s="2" t="s">
        <v>2115</v>
      </c>
      <c r="D652" s="4">
        <v>44249</v>
      </c>
      <c r="E652" s="20">
        <f>+YEAR(Tabla17[[#This Row],[FECHA INICIO 
TRÁMITE]])</f>
        <v>2021</v>
      </c>
      <c r="F652" s="4"/>
      <c r="G652" s="1" t="s">
        <v>2682</v>
      </c>
      <c r="H652" s="2" t="s">
        <v>258</v>
      </c>
      <c r="I652" s="7" t="s">
        <v>3133</v>
      </c>
      <c r="J652" s="1" t="s">
        <v>16</v>
      </c>
      <c r="K652" s="2" t="s">
        <v>17</v>
      </c>
      <c r="L652" s="7" t="s">
        <v>3178</v>
      </c>
      <c r="M652" s="2" t="str">
        <f>+VLOOKUP(Tabla17[[#This Row],[EXPEDIENTE 
ADMINISTRATIVO]],Tabla14[[Numero
Trámite]:[Pais
Nac]],4,FALSE)</f>
        <v>INS PERUANO POR MATRIMONIO</v>
      </c>
    </row>
    <row r="653" spans="1:13" x14ac:dyDescent="0.25">
      <c r="A653" s="5">
        <v>652</v>
      </c>
      <c r="B653" s="9" t="s">
        <v>4041</v>
      </c>
      <c r="C653" s="2" t="s">
        <v>2116</v>
      </c>
      <c r="D653" s="4">
        <v>44249</v>
      </c>
      <c r="E653" s="20">
        <f>+YEAR(Tabla17[[#This Row],[FECHA INICIO 
TRÁMITE]])</f>
        <v>2021</v>
      </c>
      <c r="F653" s="4">
        <v>44245</v>
      </c>
      <c r="G653" s="1" t="s">
        <v>2683</v>
      </c>
      <c r="H653" s="2" t="s">
        <v>25</v>
      </c>
      <c r="I653" s="7" t="s">
        <v>3134</v>
      </c>
      <c r="J653" s="1" t="s">
        <v>16</v>
      </c>
      <c r="K653" s="2" t="s">
        <v>17</v>
      </c>
      <c r="L653" s="7" t="s">
        <v>3178</v>
      </c>
      <c r="M653" s="2" t="str">
        <f>+VLOOKUP(Tabla17[[#This Row],[EXPEDIENTE 
ADMINISTRATIVO]],Tabla14[[Numero
Trámite]:[Pais
Nac]],4,FALSE)</f>
        <v>INS PERUANO POR MATRIMONIO</v>
      </c>
    </row>
    <row r="654" spans="1:13" x14ac:dyDescent="0.25">
      <c r="A654" s="5">
        <v>653</v>
      </c>
      <c r="B654" s="9" t="s">
        <v>4041</v>
      </c>
      <c r="C654" s="2" t="s">
        <v>2118</v>
      </c>
      <c r="D654" s="4">
        <v>43605</v>
      </c>
      <c r="E654" s="20">
        <f>+YEAR(Tabla17[[#This Row],[FECHA INICIO 
TRÁMITE]])</f>
        <v>2019</v>
      </c>
      <c r="F654" s="4"/>
      <c r="G654" s="1" t="s">
        <v>2685</v>
      </c>
      <c r="H654" s="2" t="s">
        <v>25</v>
      </c>
      <c r="I654" s="7"/>
      <c r="J654" s="1" t="s">
        <v>16</v>
      </c>
      <c r="K654" s="2" t="s">
        <v>17</v>
      </c>
      <c r="L654" s="7" t="s">
        <v>3176</v>
      </c>
      <c r="M654" s="2" t="str">
        <f>+VLOOKUP(Tabla17[[#This Row],[EXPEDIENTE 
ADMINISTRATIVO]],Tabla14[[Numero
Trámite]:[Pais
Nac]],4,FALSE)</f>
        <v>INS PERUANO POR MATRIMONIO</v>
      </c>
    </row>
    <row r="655" spans="1:13" x14ac:dyDescent="0.25">
      <c r="A655" s="5">
        <v>654</v>
      </c>
      <c r="B655" s="9" t="s">
        <v>3965</v>
      </c>
      <c r="C655" s="2" t="s">
        <v>15211</v>
      </c>
      <c r="D655" s="4" t="s">
        <v>3965</v>
      </c>
      <c r="E655" s="20" t="s">
        <v>3965</v>
      </c>
      <c r="F655" s="4"/>
      <c r="G655" s="1" t="s">
        <v>2686</v>
      </c>
      <c r="H655" s="2" t="s">
        <v>25</v>
      </c>
      <c r="I655" s="7" t="s">
        <v>3135</v>
      </c>
      <c r="J655" s="1" t="s">
        <v>16</v>
      </c>
      <c r="K655" s="2" t="s">
        <v>17</v>
      </c>
      <c r="L655" s="7"/>
      <c r="M655" s="2" t="e">
        <f>+VLOOKUP(Tabla17[[#This Row],[EXPEDIENTE 
ADMINISTRATIVO]],Tabla14[[Numero
Trámite]:[Pais
Nac]],4,FALSE)</f>
        <v>#N/A</v>
      </c>
    </row>
    <row r="656" spans="1:13" x14ac:dyDescent="0.25">
      <c r="A656" s="5">
        <v>655</v>
      </c>
      <c r="B656" s="9" t="s">
        <v>3965</v>
      </c>
      <c r="C656" s="2" t="s">
        <v>15211</v>
      </c>
      <c r="D656" s="4" t="s">
        <v>3965</v>
      </c>
      <c r="E656" s="20" t="s">
        <v>3965</v>
      </c>
      <c r="F656" s="4"/>
      <c r="G656" s="1" t="s">
        <v>2687</v>
      </c>
      <c r="H656" s="2" t="s">
        <v>25</v>
      </c>
      <c r="I656" s="7" t="s">
        <v>3136</v>
      </c>
      <c r="J656" s="1" t="s">
        <v>16</v>
      </c>
      <c r="K656" s="2" t="s">
        <v>17</v>
      </c>
      <c r="L656" s="7"/>
      <c r="M656" s="2" t="e">
        <f>+VLOOKUP(Tabla17[[#This Row],[EXPEDIENTE 
ADMINISTRATIVO]],Tabla14[[Numero
Trámite]:[Pais
Nac]],4,FALSE)</f>
        <v>#N/A</v>
      </c>
    </row>
    <row r="657" spans="1:13" x14ac:dyDescent="0.25">
      <c r="A657" s="5">
        <v>656</v>
      </c>
      <c r="B657" s="9" t="s">
        <v>3965</v>
      </c>
      <c r="C657" s="2" t="s">
        <v>15211</v>
      </c>
      <c r="D657" s="4" t="s">
        <v>3965</v>
      </c>
      <c r="E657" s="20" t="s">
        <v>3965</v>
      </c>
      <c r="F657" s="4"/>
      <c r="G657" s="1" t="s">
        <v>2688</v>
      </c>
      <c r="H657" s="2" t="s">
        <v>21</v>
      </c>
      <c r="I657" s="7" t="s">
        <v>3137</v>
      </c>
      <c r="J657" s="1" t="s">
        <v>16</v>
      </c>
      <c r="K657" s="2" t="s">
        <v>17</v>
      </c>
      <c r="L657" s="7"/>
      <c r="M657" s="2" t="e">
        <f>+VLOOKUP(Tabla17[[#This Row],[EXPEDIENTE 
ADMINISTRATIVO]],Tabla14[[Numero
Trámite]:[Pais
Nac]],4,FALSE)</f>
        <v>#N/A</v>
      </c>
    </row>
    <row r="658" spans="1:13" x14ac:dyDescent="0.25">
      <c r="A658" s="5">
        <v>657</v>
      </c>
      <c r="B658" s="9" t="s">
        <v>3965</v>
      </c>
      <c r="C658" s="2" t="s">
        <v>15211</v>
      </c>
      <c r="D658" s="4" t="s">
        <v>3965</v>
      </c>
      <c r="E658" s="20" t="s">
        <v>3965</v>
      </c>
      <c r="F658" s="4"/>
      <c r="G658" s="1" t="s">
        <v>2689</v>
      </c>
      <c r="H658" s="2" t="s">
        <v>35</v>
      </c>
      <c r="I658" s="7" t="s">
        <v>3138</v>
      </c>
      <c r="J658" s="1" t="s">
        <v>16</v>
      </c>
      <c r="K658" s="2" t="s">
        <v>17</v>
      </c>
      <c r="L658" s="7"/>
      <c r="M658" s="2" t="e">
        <f>+VLOOKUP(Tabla17[[#This Row],[EXPEDIENTE 
ADMINISTRATIVO]],Tabla14[[Numero
Trámite]:[Pais
Nac]],4,FALSE)</f>
        <v>#N/A</v>
      </c>
    </row>
    <row r="659" spans="1:13" x14ac:dyDescent="0.25">
      <c r="A659" s="5">
        <v>658</v>
      </c>
      <c r="B659" s="9" t="s">
        <v>4029</v>
      </c>
      <c r="C659" s="2" t="s">
        <v>2119</v>
      </c>
      <c r="D659" s="4">
        <v>43199</v>
      </c>
      <c r="E659" s="20">
        <f>+YEAR(Tabla17[[#This Row],[FECHA INICIO 
TRÁMITE]])</f>
        <v>2018</v>
      </c>
      <c r="F659" s="4"/>
      <c r="G659" s="1" t="s">
        <v>2690</v>
      </c>
      <c r="H659" s="2" t="s">
        <v>7</v>
      </c>
      <c r="I659" s="7" t="s">
        <v>3139</v>
      </c>
      <c r="J659" s="1" t="s">
        <v>16</v>
      </c>
      <c r="K659" s="2" t="s">
        <v>17</v>
      </c>
      <c r="L659" s="7"/>
      <c r="M659" s="2" t="str">
        <f>+VLOOKUP(Tabla17[[#This Row],[EXPEDIENTE 
ADMINISTRATIVO]],Tabla14[[Numero
Trámite]:[Pais
Nac]],4,FALSE)</f>
        <v>INS PERUANO POR MATRIMONIO</v>
      </c>
    </row>
    <row r="660" spans="1:13" x14ac:dyDescent="0.25">
      <c r="A660" s="5">
        <v>659</v>
      </c>
      <c r="B660" s="9" t="s">
        <v>3965</v>
      </c>
      <c r="C660" s="2" t="s">
        <v>15211</v>
      </c>
      <c r="D660" s="4" t="s">
        <v>3965</v>
      </c>
      <c r="E660" s="20" t="s">
        <v>3965</v>
      </c>
      <c r="F660" s="4"/>
      <c r="G660" s="1" t="s">
        <v>2691</v>
      </c>
      <c r="H660" s="2" t="s">
        <v>216</v>
      </c>
      <c r="I660" s="7" t="s">
        <v>3140</v>
      </c>
      <c r="J660" s="1" t="s">
        <v>16</v>
      </c>
      <c r="K660" s="2" t="s">
        <v>17</v>
      </c>
      <c r="L660" s="7"/>
      <c r="M660" s="2" t="e">
        <f>+VLOOKUP(Tabla17[[#This Row],[EXPEDIENTE 
ADMINISTRATIVO]],Tabla14[[Numero
Trámite]:[Pais
Nac]],4,FALSE)</f>
        <v>#N/A</v>
      </c>
    </row>
    <row r="661" spans="1:13" x14ac:dyDescent="0.25">
      <c r="A661" s="5">
        <v>660</v>
      </c>
      <c r="B661" s="9" t="s">
        <v>4041</v>
      </c>
      <c r="C661" s="2" t="s">
        <v>1809</v>
      </c>
      <c r="D661" s="4">
        <v>44265</v>
      </c>
      <c r="E661" s="20">
        <f>+YEAR(Tabla17[[#This Row],[FECHA INICIO 
TRÁMITE]])</f>
        <v>2021</v>
      </c>
      <c r="F661" s="4"/>
      <c r="G661" s="1" t="s">
        <v>2692</v>
      </c>
      <c r="H661" s="2" t="s">
        <v>77</v>
      </c>
      <c r="I661" s="7" t="s">
        <v>2887</v>
      </c>
      <c r="J661" s="1" t="s">
        <v>16</v>
      </c>
      <c r="K661" s="2" t="s">
        <v>17</v>
      </c>
      <c r="L661" s="7"/>
      <c r="M661" s="2" t="str">
        <f>+VLOOKUP(Tabla17[[#This Row],[EXPEDIENTE 
ADMINISTRATIVO]],Tabla14[[Numero
Trámite]:[Pais
Nac]],4,FALSE)</f>
        <v>INS PERUANO POR MATRIMONIO</v>
      </c>
    </row>
    <row r="662" spans="1:13" x14ac:dyDescent="0.25">
      <c r="A662" s="5">
        <v>661</v>
      </c>
      <c r="B662" s="9" t="s">
        <v>4085</v>
      </c>
      <c r="C662" s="2" t="s">
        <v>2120</v>
      </c>
      <c r="D662" s="4">
        <f>+VLOOKUP(Tabla17[[#This Row],[EXPEDIENTE 
ADMINISTRATIVO]],Tabla14[[Numero
Trámite]:[Fecha
Trámite]], 2,FALSE)</f>
        <v>44203.576061111111</v>
      </c>
      <c r="E662" s="20">
        <f>+YEAR(Tabla17[[#This Row],[FECHA INICIO 
TRÁMITE]])</f>
        <v>2021</v>
      </c>
      <c r="F662" s="4"/>
      <c r="G662" s="1" t="s">
        <v>2693</v>
      </c>
      <c r="H662" s="2" t="s">
        <v>306</v>
      </c>
      <c r="I662" s="7">
        <v>2016867</v>
      </c>
      <c r="J662" s="1" t="s">
        <v>16</v>
      </c>
      <c r="K662" s="2" t="s">
        <v>17</v>
      </c>
      <c r="L662" s="7" t="s">
        <v>3178</v>
      </c>
      <c r="M662" s="2" t="str">
        <f>+VLOOKUP(Tabla17[[#This Row],[EXPEDIENTE 
ADMINISTRATIVO]],Tabla14[[Numero
Trámite]:[Pais
Nac]],4,FALSE)</f>
        <v>INS PERUANO POR MATRIMONIO</v>
      </c>
    </row>
    <row r="663" spans="1:13" x14ac:dyDescent="0.25">
      <c r="A663" s="5">
        <v>662</v>
      </c>
      <c r="B663" s="9" t="s">
        <v>4085</v>
      </c>
      <c r="C663" s="2" t="s">
        <v>2121</v>
      </c>
      <c r="D663" s="4">
        <f>+VLOOKUP(Tabla17[[#This Row],[EXPEDIENTE 
ADMINISTRATIVO]],Tabla14[[Numero
Trámite]:[Fecha
Trámite]], 2,FALSE)</f>
        <v>44237.632807256945</v>
      </c>
      <c r="E663" s="20">
        <f>+YEAR(Tabla17[[#This Row],[FECHA INICIO 
TRÁMITE]])</f>
        <v>2021</v>
      </c>
      <c r="F663" s="4"/>
      <c r="G663" s="1" t="s">
        <v>2694</v>
      </c>
      <c r="H663" s="2" t="s">
        <v>258</v>
      </c>
      <c r="I663" s="7">
        <v>1666925</v>
      </c>
      <c r="J663" s="1" t="s">
        <v>16</v>
      </c>
      <c r="K663" s="2" t="s">
        <v>17</v>
      </c>
      <c r="L663" s="7" t="s">
        <v>3178</v>
      </c>
      <c r="M663" s="2" t="str">
        <f>+VLOOKUP(Tabla17[[#This Row],[EXPEDIENTE 
ADMINISTRATIVO]],Tabla14[[Numero
Trámite]:[Pais
Nac]],4,FALSE)</f>
        <v>INS PERUANO POR MATRIMONIO</v>
      </c>
    </row>
    <row r="664" spans="1:13" x14ac:dyDescent="0.25">
      <c r="A664" s="5">
        <v>663</v>
      </c>
      <c r="B664" s="9" t="s">
        <v>4085</v>
      </c>
      <c r="C664" s="2" t="s">
        <v>2122</v>
      </c>
      <c r="D664" s="4">
        <f>+VLOOKUP(Tabla17[[#This Row],[EXPEDIENTE 
ADMINISTRATIVO]],Tabla14[[Numero
Trámite]:[Fecha
Trámite]], 2,FALSE)</f>
        <v>44183.757696759261</v>
      </c>
      <c r="E664" s="20">
        <f>+YEAR(Tabla17[[#This Row],[FECHA INICIO 
TRÁMITE]])</f>
        <v>2020</v>
      </c>
      <c r="F664" s="4"/>
      <c r="G664" s="1" t="s">
        <v>2695</v>
      </c>
      <c r="H664" s="2" t="s">
        <v>25</v>
      </c>
      <c r="I664" s="7">
        <v>1752972</v>
      </c>
      <c r="J664" s="1" t="s">
        <v>16</v>
      </c>
      <c r="K664" s="2" t="s">
        <v>17</v>
      </c>
      <c r="L664" s="7" t="s">
        <v>3178</v>
      </c>
      <c r="M664" s="2" t="str">
        <f>+VLOOKUP(Tabla17[[#This Row],[EXPEDIENTE 
ADMINISTRATIVO]],Tabla14[[Numero
Trámite]:[Pais
Nac]],4,FALSE)</f>
        <v>INS PERUANO POR MATRIMONIO</v>
      </c>
    </row>
    <row r="665" spans="1:13" x14ac:dyDescent="0.25">
      <c r="A665" s="5">
        <v>664</v>
      </c>
      <c r="B665" s="9" t="s">
        <v>4041</v>
      </c>
      <c r="C665" s="2" t="s">
        <v>2123</v>
      </c>
      <c r="D665" s="4">
        <v>43567</v>
      </c>
      <c r="E665" s="20">
        <f>+YEAR(Tabla17[[#This Row],[FECHA INICIO 
TRÁMITE]])</f>
        <v>2019</v>
      </c>
      <c r="F665" s="4" t="s">
        <v>2152</v>
      </c>
      <c r="G665" s="1" t="s">
        <v>2696</v>
      </c>
      <c r="H665" s="2" t="s">
        <v>258</v>
      </c>
      <c r="I665" s="7" t="s">
        <v>3141</v>
      </c>
      <c r="J665" s="1" t="s">
        <v>16</v>
      </c>
      <c r="K665" s="2" t="s">
        <v>17</v>
      </c>
      <c r="L665" s="7" t="s">
        <v>3171</v>
      </c>
      <c r="M665" s="2" t="str">
        <f>+VLOOKUP(Tabla17[[#This Row],[EXPEDIENTE 
ADMINISTRATIVO]],Tabla14[[Numero
Trámite]:[Pais
Nac]],4,FALSE)</f>
        <v>INS PERUANO POR MATRIMONIO</v>
      </c>
    </row>
    <row r="666" spans="1:13" x14ac:dyDescent="0.25">
      <c r="A666" s="5">
        <v>665</v>
      </c>
      <c r="B666" s="9" t="s">
        <v>4041</v>
      </c>
      <c r="C666" s="2" t="s">
        <v>2124</v>
      </c>
      <c r="D666" s="4">
        <v>43819</v>
      </c>
      <c r="E666" s="20">
        <f>+YEAR(Tabla17[[#This Row],[FECHA INICIO 
TRÁMITE]])</f>
        <v>2019</v>
      </c>
      <c r="F666" s="4" t="s">
        <v>2152</v>
      </c>
      <c r="G666" s="1" t="s">
        <v>2697</v>
      </c>
      <c r="H666" s="2" t="s">
        <v>25</v>
      </c>
      <c r="I666" s="7" t="s">
        <v>3142</v>
      </c>
      <c r="J666" s="1" t="s">
        <v>16</v>
      </c>
      <c r="K666" s="2" t="s">
        <v>17</v>
      </c>
      <c r="L666" s="7" t="s">
        <v>3171</v>
      </c>
      <c r="M666" s="2" t="str">
        <f>+VLOOKUP(Tabla17[[#This Row],[EXPEDIENTE 
ADMINISTRATIVO]],Tabla14[[Numero
Trámite]:[Pais
Nac]],4,FALSE)</f>
        <v>INS PERUANO POR MATRIMONIO</v>
      </c>
    </row>
    <row r="667" spans="1:13" x14ac:dyDescent="0.25">
      <c r="A667" s="5">
        <v>666</v>
      </c>
      <c r="B667" s="9" t="s">
        <v>4041</v>
      </c>
      <c r="C667" s="2" t="s">
        <v>2125</v>
      </c>
      <c r="D667" s="4">
        <v>43697</v>
      </c>
      <c r="E667" s="20">
        <f>+YEAR(Tabla17[[#This Row],[FECHA INICIO 
TRÁMITE]])</f>
        <v>2019</v>
      </c>
      <c r="F667" s="4" t="s">
        <v>2152</v>
      </c>
      <c r="G667" s="1" t="s">
        <v>2698</v>
      </c>
      <c r="H667" s="2" t="s">
        <v>25</v>
      </c>
      <c r="I667" s="7" t="s">
        <v>3143</v>
      </c>
      <c r="J667" s="1" t="s">
        <v>16</v>
      </c>
      <c r="K667" s="2" t="s">
        <v>17</v>
      </c>
      <c r="L667" s="7" t="s">
        <v>3177</v>
      </c>
      <c r="M667" s="2" t="str">
        <f>+VLOOKUP(Tabla17[[#This Row],[EXPEDIENTE 
ADMINISTRATIVO]],Tabla14[[Numero
Trámite]:[Pais
Nac]],4,FALSE)</f>
        <v>INS PERUANO POR MATRIMONIO</v>
      </c>
    </row>
    <row r="668" spans="1:13" x14ac:dyDescent="0.25">
      <c r="A668" s="5">
        <v>667</v>
      </c>
      <c r="B668" s="9" t="s">
        <v>4041</v>
      </c>
      <c r="C668" s="2" t="s">
        <v>7964</v>
      </c>
      <c r="D668" s="4">
        <v>44183</v>
      </c>
      <c r="E668" s="20">
        <f>+YEAR(Tabla17[[#This Row],[FECHA INICIO 
TRÁMITE]])</f>
        <v>2020</v>
      </c>
      <c r="F668" s="4" t="s">
        <v>2152</v>
      </c>
      <c r="G668" s="1" t="s">
        <v>2700</v>
      </c>
      <c r="H668" s="2" t="s">
        <v>84</v>
      </c>
      <c r="I668" s="7" t="s">
        <v>3145</v>
      </c>
      <c r="J668" s="1" t="s">
        <v>16</v>
      </c>
      <c r="K668" s="2" t="s">
        <v>17</v>
      </c>
      <c r="L668" s="7" t="s">
        <v>3176</v>
      </c>
      <c r="M668" s="2" t="str">
        <f>+VLOOKUP(Tabla17[[#This Row],[EXPEDIENTE 
ADMINISTRATIVO]],Tabla14[[Numero
Trámite]:[Pais
Nac]],4,FALSE)</f>
        <v>INS PERUANO POR MATRIMONIO</v>
      </c>
    </row>
    <row r="669" spans="1:13" x14ac:dyDescent="0.25">
      <c r="A669" s="5">
        <v>668</v>
      </c>
      <c r="B669" s="9" t="s">
        <v>4041</v>
      </c>
      <c r="C669" s="2" t="s">
        <v>1817</v>
      </c>
      <c r="D669" s="4">
        <v>43725</v>
      </c>
      <c r="E669" s="20">
        <f>+YEAR(Tabla17[[#This Row],[FECHA INICIO 
TRÁMITE]])</f>
        <v>2019</v>
      </c>
      <c r="F669" s="4" t="s">
        <v>2152</v>
      </c>
      <c r="G669" s="1" t="s">
        <v>2340</v>
      </c>
      <c r="H669" s="2" t="s">
        <v>945</v>
      </c>
      <c r="I669" s="7" t="s">
        <v>3146</v>
      </c>
      <c r="J669" s="1" t="s">
        <v>16</v>
      </c>
      <c r="K669" s="2" t="s">
        <v>17</v>
      </c>
      <c r="L669" s="7" t="s">
        <v>3176</v>
      </c>
      <c r="M669" s="2" t="str">
        <f>+VLOOKUP(Tabla17[[#This Row],[EXPEDIENTE 
ADMINISTRATIVO]],Tabla14[[Numero
Trámite]:[Pais
Nac]],4,FALSE)</f>
        <v>INS PERUANO POR MATRIMONIO</v>
      </c>
    </row>
    <row r="670" spans="1:13" x14ac:dyDescent="0.25">
      <c r="A670" s="5">
        <v>669</v>
      </c>
      <c r="B670" s="9" t="s">
        <v>4041</v>
      </c>
      <c r="C670" s="2" t="s">
        <v>1792</v>
      </c>
      <c r="D670" s="4">
        <v>44147</v>
      </c>
      <c r="E670" s="20">
        <f>+YEAR(Tabla17[[#This Row],[FECHA INICIO 
TRÁMITE]])</f>
        <v>2020</v>
      </c>
      <c r="F670" s="4" t="s">
        <v>2152</v>
      </c>
      <c r="G670" s="1" t="s">
        <v>2702</v>
      </c>
      <c r="H670" s="2" t="s">
        <v>43</v>
      </c>
      <c r="I670" s="7" t="s">
        <v>3148</v>
      </c>
      <c r="J670" s="1" t="s">
        <v>16</v>
      </c>
      <c r="K670" s="2" t="s">
        <v>17</v>
      </c>
      <c r="L670" s="7" t="s">
        <v>3171</v>
      </c>
      <c r="M670" s="2" t="str">
        <f>+VLOOKUP(Tabla17[[#This Row],[EXPEDIENTE 
ADMINISTRATIVO]],Tabla14[[Numero
Trámite]:[Pais
Nac]],4,FALSE)</f>
        <v>INS PERUANO POR MATRIMONIO</v>
      </c>
    </row>
    <row r="671" spans="1:13" x14ac:dyDescent="0.25">
      <c r="A671" s="5">
        <v>670</v>
      </c>
      <c r="B671" s="9" t="s">
        <v>4041</v>
      </c>
      <c r="C671" s="2" t="s">
        <v>2129</v>
      </c>
      <c r="D671" s="4">
        <v>44152</v>
      </c>
      <c r="E671" s="20">
        <f>+YEAR(Tabla17[[#This Row],[FECHA INICIO 
TRÁMITE]])</f>
        <v>2020</v>
      </c>
      <c r="F671" s="4" t="s">
        <v>2152</v>
      </c>
      <c r="G671" s="1" t="s">
        <v>2703</v>
      </c>
      <c r="H671" s="2" t="s">
        <v>77</v>
      </c>
      <c r="I671" s="7" t="s">
        <v>3149</v>
      </c>
      <c r="J671" s="1" t="s">
        <v>16</v>
      </c>
      <c r="K671" s="2" t="s">
        <v>17</v>
      </c>
      <c r="L671" s="7" t="s">
        <v>3177</v>
      </c>
      <c r="M671" s="2" t="str">
        <f>+VLOOKUP(Tabla17[[#This Row],[EXPEDIENTE 
ADMINISTRATIVO]],Tabla14[[Numero
Trámite]:[Pais
Nac]],4,FALSE)</f>
        <v>INS PERUANO POR MATRIMONIO</v>
      </c>
    </row>
    <row r="672" spans="1:13" x14ac:dyDescent="0.25">
      <c r="A672" s="5">
        <v>671</v>
      </c>
      <c r="B672" s="9" t="s">
        <v>4041</v>
      </c>
      <c r="C672" s="2" t="s">
        <v>2130</v>
      </c>
      <c r="D672" s="4">
        <v>44152</v>
      </c>
      <c r="E672" s="20">
        <f>+YEAR(Tabla17[[#This Row],[FECHA INICIO 
TRÁMITE]])</f>
        <v>2020</v>
      </c>
      <c r="F672" s="4" t="s">
        <v>2152</v>
      </c>
      <c r="G672" s="1" t="s">
        <v>2704</v>
      </c>
      <c r="H672" s="2" t="s">
        <v>14</v>
      </c>
      <c r="I672" s="7" t="s">
        <v>3150</v>
      </c>
      <c r="J672" s="1" t="s">
        <v>16</v>
      </c>
      <c r="K672" s="2" t="s">
        <v>17</v>
      </c>
      <c r="L672" s="7" t="s">
        <v>3177</v>
      </c>
      <c r="M672" s="2" t="str">
        <f>+VLOOKUP(Tabla17[[#This Row],[EXPEDIENTE 
ADMINISTRATIVO]],Tabla14[[Numero
Trámite]:[Pais
Nac]],4,FALSE)</f>
        <v>INS PERUANO POR MATRIMONIO</v>
      </c>
    </row>
    <row r="673" spans="1:13" x14ac:dyDescent="0.25">
      <c r="A673" s="5">
        <v>672</v>
      </c>
      <c r="B673" s="9" t="s">
        <v>4041</v>
      </c>
      <c r="C673" s="2" t="s">
        <v>2131</v>
      </c>
      <c r="D673" s="4">
        <v>44152</v>
      </c>
      <c r="E673" s="20">
        <f>+YEAR(Tabla17[[#This Row],[FECHA INICIO 
TRÁMITE]])</f>
        <v>2020</v>
      </c>
      <c r="F673" s="4" t="s">
        <v>2152</v>
      </c>
      <c r="G673" s="1" t="s">
        <v>2705</v>
      </c>
      <c r="H673" s="2" t="s">
        <v>25</v>
      </c>
      <c r="I673" s="7" t="s">
        <v>3151</v>
      </c>
      <c r="J673" s="1" t="s">
        <v>16</v>
      </c>
      <c r="K673" s="2" t="s">
        <v>17</v>
      </c>
      <c r="L673" s="7" t="s">
        <v>3171</v>
      </c>
      <c r="M673" s="2" t="str">
        <f>+VLOOKUP(Tabla17[[#This Row],[EXPEDIENTE 
ADMINISTRATIVO]],Tabla14[[Numero
Trámite]:[Pais
Nac]],4,FALSE)</f>
        <v>INS PERUANO POR MATRIMONIO</v>
      </c>
    </row>
    <row r="674" spans="1:13" x14ac:dyDescent="0.25">
      <c r="A674" s="5">
        <v>673</v>
      </c>
      <c r="B674" s="9" t="s">
        <v>3965</v>
      </c>
      <c r="C674" s="2" t="s">
        <v>15211</v>
      </c>
      <c r="D674" s="4" t="s">
        <v>3965</v>
      </c>
      <c r="E674" s="20" t="s">
        <v>3965</v>
      </c>
      <c r="F674" s="4"/>
      <c r="G674" s="1" t="s">
        <v>2706</v>
      </c>
      <c r="H674" s="2" t="s">
        <v>25</v>
      </c>
      <c r="I674" s="7" t="s">
        <v>3152</v>
      </c>
      <c r="J674" s="1" t="s">
        <v>16</v>
      </c>
      <c r="K674" s="2" t="s">
        <v>17</v>
      </c>
      <c r="L674" s="7" t="s">
        <v>3171</v>
      </c>
      <c r="M674" s="2" t="e">
        <f>+VLOOKUP(Tabla17[[#This Row],[EXPEDIENTE 
ADMINISTRATIVO]],Tabla14[[Numero
Trámite]:[Pais
Nac]],4,FALSE)</f>
        <v>#N/A</v>
      </c>
    </row>
    <row r="675" spans="1:13" x14ac:dyDescent="0.25">
      <c r="A675" s="5">
        <v>674</v>
      </c>
      <c r="B675" s="9" t="s">
        <v>4041</v>
      </c>
      <c r="C675" s="2" t="s">
        <v>2132</v>
      </c>
      <c r="D675" s="4">
        <v>44155</v>
      </c>
      <c r="E675" s="20">
        <f>+YEAR(Tabla17[[#This Row],[FECHA INICIO 
TRÁMITE]])</f>
        <v>2020</v>
      </c>
      <c r="F675" s="4" t="s">
        <v>2152</v>
      </c>
      <c r="G675" s="1" t="s">
        <v>2707</v>
      </c>
      <c r="H675" s="2" t="s">
        <v>25</v>
      </c>
      <c r="I675" s="7" t="s">
        <v>3153</v>
      </c>
      <c r="J675" s="1" t="s">
        <v>16</v>
      </c>
      <c r="K675" s="2" t="s">
        <v>17</v>
      </c>
      <c r="L675" s="7" t="s">
        <v>3171</v>
      </c>
      <c r="M675" s="2" t="str">
        <f>+VLOOKUP(Tabla17[[#This Row],[EXPEDIENTE 
ADMINISTRATIVO]],Tabla14[[Numero
Trámite]:[Pais
Nac]],4,FALSE)</f>
        <v>INS PERUANO POR MATRIMONIO</v>
      </c>
    </row>
    <row r="676" spans="1:13" x14ac:dyDescent="0.25">
      <c r="A676" s="5">
        <v>675</v>
      </c>
      <c r="B676" s="9" t="s">
        <v>4041</v>
      </c>
      <c r="C676" s="2" t="s">
        <v>2133</v>
      </c>
      <c r="D676" s="4">
        <v>44155</v>
      </c>
      <c r="E676" s="20">
        <f>+YEAR(Tabla17[[#This Row],[FECHA INICIO 
TRÁMITE]])</f>
        <v>2020</v>
      </c>
      <c r="F676" s="4" t="s">
        <v>2152</v>
      </c>
      <c r="G676" s="1" t="s">
        <v>2708</v>
      </c>
      <c r="H676" s="2" t="s">
        <v>77</v>
      </c>
      <c r="I676" s="7" t="s">
        <v>3154</v>
      </c>
      <c r="J676" s="1" t="s">
        <v>16</v>
      </c>
      <c r="K676" s="2" t="s">
        <v>17</v>
      </c>
      <c r="L676" s="7" t="s">
        <v>3171</v>
      </c>
      <c r="M676" s="2" t="str">
        <f>+VLOOKUP(Tabla17[[#This Row],[EXPEDIENTE 
ADMINISTRATIVO]],Tabla14[[Numero
Trámite]:[Pais
Nac]],4,FALSE)</f>
        <v>INS PERUANO POR MATRIMONIO</v>
      </c>
    </row>
    <row r="677" spans="1:13" x14ac:dyDescent="0.25">
      <c r="A677" s="5">
        <v>676</v>
      </c>
      <c r="B677" s="9" t="s">
        <v>4041</v>
      </c>
      <c r="C677" s="2" t="s">
        <v>2135</v>
      </c>
      <c r="D677" s="4">
        <v>44155</v>
      </c>
      <c r="E677" s="20">
        <f>+YEAR(Tabla17[[#This Row],[FECHA INICIO 
TRÁMITE]])</f>
        <v>2020</v>
      </c>
      <c r="F677" s="4" t="s">
        <v>2152</v>
      </c>
      <c r="G677" s="1" t="s">
        <v>2710</v>
      </c>
      <c r="H677" s="2" t="s">
        <v>25</v>
      </c>
      <c r="I677" s="7" t="s">
        <v>3156</v>
      </c>
      <c r="J677" s="1" t="s">
        <v>16</v>
      </c>
      <c r="K677" s="2" t="s">
        <v>17</v>
      </c>
      <c r="L677" s="7" t="s">
        <v>3178</v>
      </c>
      <c r="M677" s="2" t="str">
        <f>+VLOOKUP(Tabla17[[#This Row],[EXPEDIENTE 
ADMINISTRATIVO]],Tabla14[[Numero
Trámite]:[Pais
Nac]],4,FALSE)</f>
        <v>INS PERUANO POR MATRIMONIO</v>
      </c>
    </row>
    <row r="678" spans="1:13" x14ac:dyDescent="0.25">
      <c r="A678" s="5">
        <v>677</v>
      </c>
      <c r="B678" s="9" t="s">
        <v>4041</v>
      </c>
      <c r="C678" s="2" t="s">
        <v>2136</v>
      </c>
      <c r="D678" s="4">
        <v>44165</v>
      </c>
      <c r="E678" s="20">
        <f>+YEAR(Tabla17[[#This Row],[FECHA INICIO 
TRÁMITE]])</f>
        <v>2020</v>
      </c>
      <c r="F678" s="4" t="s">
        <v>2152</v>
      </c>
      <c r="G678" s="1" t="s">
        <v>2711</v>
      </c>
      <c r="H678" s="2" t="s">
        <v>2764</v>
      </c>
      <c r="I678" s="7" t="s">
        <v>3157</v>
      </c>
      <c r="J678" s="1" t="s">
        <v>16</v>
      </c>
      <c r="K678" s="2" t="s">
        <v>17</v>
      </c>
      <c r="L678" s="7" t="s">
        <v>3176</v>
      </c>
      <c r="M678" s="2" t="str">
        <f>+VLOOKUP(Tabla17[[#This Row],[EXPEDIENTE 
ADMINISTRATIVO]],Tabla14[[Numero
Trámite]:[Pais
Nac]],4,FALSE)</f>
        <v>INS PERUANO POR MATRIMONIO</v>
      </c>
    </row>
    <row r="679" spans="1:13" x14ac:dyDescent="0.25">
      <c r="A679" s="5">
        <v>678</v>
      </c>
      <c r="B679" s="9" t="s">
        <v>4041</v>
      </c>
      <c r="C679" s="2" t="s">
        <v>2137</v>
      </c>
      <c r="D679" s="4">
        <v>44172</v>
      </c>
      <c r="E679" s="20">
        <f>+YEAR(Tabla17[[#This Row],[FECHA INICIO 
TRÁMITE]])</f>
        <v>2020</v>
      </c>
      <c r="F679" s="4" t="s">
        <v>2153</v>
      </c>
      <c r="G679" s="1" t="s">
        <v>2712</v>
      </c>
      <c r="H679" s="2" t="s">
        <v>84</v>
      </c>
      <c r="I679" s="7" t="s">
        <v>3158</v>
      </c>
      <c r="J679" s="1" t="s">
        <v>16</v>
      </c>
      <c r="K679" s="2" t="s">
        <v>17</v>
      </c>
      <c r="L679" s="7" t="s">
        <v>3171</v>
      </c>
      <c r="M679" s="2" t="str">
        <f>+VLOOKUP(Tabla17[[#This Row],[EXPEDIENTE 
ADMINISTRATIVO]],Tabla14[[Numero
Trámite]:[Pais
Nac]],4,FALSE)</f>
        <v>INS PERUANO POR MATRIMONIO</v>
      </c>
    </row>
    <row r="680" spans="1:13" x14ac:dyDescent="0.25">
      <c r="A680" s="5">
        <v>679</v>
      </c>
      <c r="B680" s="9" t="s">
        <v>4041</v>
      </c>
      <c r="C680" s="2" t="s">
        <v>2138</v>
      </c>
      <c r="D680" s="4">
        <v>44165</v>
      </c>
      <c r="E680" s="20">
        <f>+YEAR(Tabla17[[#This Row],[FECHA INICIO 
TRÁMITE]])</f>
        <v>2020</v>
      </c>
      <c r="F680" s="4" t="s">
        <v>2152</v>
      </c>
      <c r="G680" s="1" t="s">
        <v>2713</v>
      </c>
      <c r="H680" s="2" t="s">
        <v>25</v>
      </c>
      <c r="I680" s="7"/>
      <c r="J680" s="1" t="s">
        <v>16</v>
      </c>
      <c r="K680" s="2" t="s">
        <v>17</v>
      </c>
      <c r="L680" s="7" t="s">
        <v>3173</v>
      </c>
      <c r="M680" s="2" t="str">
        <f>+VLOOKUP(Tabla17[[#This Row],[EXPEDIENTE 
ADMINISTRATIVO]],Tabla14[[Numero
Trámite]:[Pais
Nac]],4,FALSE)</f>
        <v>INS PERUANO POR MATRIMONIO</v>
      </c>
    </row>
    <row r="681" spans="1:13" x14ac:dyDescent="0.25">
      <c r="A681" s="5">
        <v>680</v>
      </c>
      <c r="B681" s="9" t="s">
        <v>4041</v>
      </c>
      <c r="C681" s="2" t="s">
        <v>2139</v>
      </c>
      <c r="D681" s="4">
        <v>44155</v>
      </c>
      <c r="E681" s="20">
        <f>+YEAR(Tabla17[[#This Row],[FECHA INICIO 
TRÁMITE]])</f>
        <v>2020</v>
      </c>
      <c r="F681" s="4" t="s">
        <v>2152</v>
      </c>
      <c r="G681" s="1" t="s">
        <v>2714</v>
      </c>
      <c r="H681" s="2" t="s">
        <v>25</v>
      </c>
      <c r="I681" s="7" t="s">
        <v>3159</v>
      </c>
      <c r="J681" s="1" t="s">
        <v>16</v>
      </c>
      <c r="K681" s="2" t="s">
        <v>17</v>
      </c>
      <c r="L681" s="7" t="s">
        <v>3176</v>
      </c>
      <c r="M681" s="2" t="str">
        <f>+VLOOKUP(Tabla17[[#This Row],[EXPEDIENTE 
ADMINISTRATIVO]],Tabla14[[Numero
Trámite]:[Pais
Nac]],4,FALSE)</f>
        <v>INS PERUANO POR MATRIMONIO</v>
      </c>
    </row>
    <row r="682" spans="1:13" x14ac:dyDescent="0.25">
      <c r="A682" s="5">
        <v>681</v>
      </c>
      <c r="B682" s="9" t="s">
        <v>4041</v>
      </c>
      <c r="C682" s="2" t="s">
        <v>2140</v>
      </c>
      <c r="D682" s="4">
        <v>44107</v>
      </c>
      <c r="E682" s="20">
        <f>+YEAR(Tabla17[[#This Row],[FECHA INICIO 
TRÁMITE]])</f>
        <v>2020</v>
      </c>
      <c r="F682" s="4" t="s">
        <v>2152</v>
      </c>
      <c r="G682" s="1" t="s">
        <v>2715</v>
      </c>
      <c r="H682" s="2" t="s">
        <v>77</v>
      </c>
      <c r="I682" s="7">
        <v>1930751</v>
      </c>
      <c r="J682" s="1" t="s">
        <v>16</v>
      </c>
      <c r="K682" s="2" t="s">
        <v>17</v>
      </c>
      <c r="L682" s="7" t="s">
        <v>3173</v>
      </c>
      <c r="M682" s="2" t="str">
        <f>+VLOOKUP(Tabla17[[#This Row],[EXPEDIENTE 
ADMINISTRATIVO]],Tabla14[[Numero
Trámite]:[Pais
Nac]],4,FALSE)</f>
        <v>INS PERUANO POR MATRIMONIO</v>
      </c>
    </row>
    <row r="683" spans="1:13" x14ac:dyDescent="0.25">
      <c r="A683" s="5">
        <v>682</v>
      </c>
      <c r="B683" s="9" t="s">
        <v>4041</v>
      </c>
      <c r="C683" s="2" t="s">
        <v>2141</v>
      </c>
      <c r="D683" s="4">
        <v>44099</v>
      </c>
      <c r="E683" s="20">
        <f>+YEAR(Tabla17[[#This Row],[FECHA INICIO 
TRÁMITE]])</f>
        <v>2020</v>
      </c>
      <c r="F683" s="4" t="s">
        <v>2152</v>
      </c>
      <c r="G683" s="1" t="s">
        <v>2716</v>
      </c>
      <c r="H683" s="2" t="s">
        <v>25</v>
      </c>
      <c r="I683" s="7" t="s">
        <v>3160</v>
      </c>
      <c r="J683" s="1" t="s">
        <v>16</v>
      </c>
      <c r="K683" s="2" t="s">
        <v>17</v>
      </c>
      <c r="L683" s="7" t="s">
        <v>3173</v>
      </c>
      <c r="M683" s="2" t="str">
        <f>+VLOOKUP(Tabla17[[#This Row],[EXPEDIENTE 
ADMINISTRATIVO]],Tabla14[[Numero
Trámite]:[Pais
Nac]],4,FALSE)</f>
        <v>INS PERUANO POR MATRIMONIO</v>
      </c>
    </row>
    <row r="684" spans="1:13" x14ac:dyDescent="0.25">
      <c r="A684" s="5">
        <v>683</v>
      </c>
      <c r="B684" s="9" t="s">
        <v>4041</v>
      </c>
      <c r="C684" s="2" t="s">
        <v>2142</v>
      </c>
      <c r="D684" s="4">
        <v>44097</v>
      </c>
      <c r="E684" s="20">
        <f>+YEAR(Tabla17[[#This Row],[FECHA INICIO 
TRÁMITE]])</f>
        <v>2020</v>
      </c>
      <c r="F684" s="4" t="s">
        <v>2152</v>
      </c>
      <c r="G684" s="1" t="s">
        <v>2717</v>
      </c>
      <c r="H684" s="2" t="s">
        <v>25</v>
      </c>
      <c r="I684" s="7" t="s">
        <v>3161</v>
      </c>
      <c r="J684" s="1" t="s">
        <v>16</v>
      </c>
      <c r="K684" s="2" t="s">
        <v>17</v>
      </c>
      <c r="L684" s="7" t="s">
        <v>3171</v>
      </c>
      <c r="M684" s="2" t="str">
        <f>+VLOOKUP(Tabla17[[#This Row],[EXPEDIENTE 
ADMINISTRATIVO]],Tabla14[[Numero
Trámite]:[Pais
Nac]],4,FALSE)</f>
        <v>INS PERUANO POR MATRIMONIO</v>
      </c>
    </row>
    <row r="685" spans="1:13" x14ac:dyDescent="0.25">
      <c r="A685" s="5">
        <v>684</v>
      </c>
      <c r="B685" s="9" t="s">
        <v>4041</v>
      </c>
      <c r="C685" s="2" t="s">
        <v>2143</v>
      </c>
      <c r="D685" s="4">
        <v>43767</v>
      </c>
      <c r="E685" s="20">
        <f>+YEAR(Tabla17[[#This Row],[FECHA INICIO 
TRÁMITE]])</f>
        <v>2019</v>
      </c>
      <c r="F685" s="4" t="s">
        <v>2153</v>
      </c>
      <c r="G685" s="1" t="s">
        <v>2718</v>
      </c>
      <c r="H685" s="2" t="s">
        <v>21</v>
      </c>
      <c r="I685" s="7" t="s">
        <v>3162</v>
      </c>
      <c r="J685" s="1" t="s">
        <v>16</v>
      </c>
      <c r="K685" s="2" t="s">
        <v>17</v>
      </c>
      <c r="L685" s="7" t="s">
        <v>3176</v>
      </c>
      <c r="M685" s="2" t="str">
        <f>+VLOOKUP(Tabla17[[#This Row],[EXPEDIENTE 
ADMINISTRATIVO]],Tabla14[[Numero
Trámite]:[Pais
Nac]],4,FALSE)</f>
        <v>INS PERUANO POR MATRIMONIO</v>
      </c>
    </row>
    <row r="686" spans="1:13" x14ac:dyDescent="0.25">
      <c r="A686" s="5">
        <v>685</v>
      </c>
      <c r="B686" s="9" t="s">
        <v>3967</v>
      </c>
      <c r="C686" s="2" t="s">
        <v>2144</v>
      </c>
      <c r="D686" s="4">
        <v>43528</v>
      </c>
      <c r="E686" s="20">
        <f>+YEAR(Tabla17[[#This Row],[FECHA INICIO 
TRÁMITE]])</f>
        <v>2019</v>
      </c>
      <c r="F686" s="4" t="s">
        <v>2153</v>
      </c>
      <c r="G686" s="1" t="s">
        <v>2719</v>
      </c>
      <c r="H686" s="2" t="s">
        <v>202</v>
      </c>
      <c r="I686" s="7" t="s">
        <v>3163</v>
      </c>
      <c r="J686" s="1" t="s">
        <v>16</v>
      </c>
      <c r="K686" s="2" t="s">
        <v>17</v>
      </c>
      <c r="L686" s="7" t="s">
        <v>3173</v>
      </c>
      <c r="M686" s="2" t="str">
        <f>+VLOOKUP(Tabla17[[#This Row],[EXPEDIENTE 
ADMINISTRATIVO]],Tabla14[[Numero
Trámite]:[Pais
Nac]],4,FALSE)</f>
        <v>INS PERUANO POR MATRIMONIO</v>
      </c>
    </row>
    <row r="687" spans="1:13" x14ac:dyDescent="0.25">
      <c r="A687" s="5">
        <v>686</v>
      </c>
      <c r="B687" s="9" t="s">
        <v>4041</v>
      </c>
      <c r="C687" s="2" t="s">
        <v>2146</v>
      </c>
      <c r="D687" s="4">
        <v>43796</v>
      </c>
      <c r="E687" s="20">
        <f>+YEAR(Tabla17[[#This Row],[FECHA INICIO 
TRÁMITE]])</f>
        <v>2019</v>
      </c>
      <c r="F687" s="4">
        <v>44225</v>
      </c>
      <c r="G687" s="1" t="s">
        <v>2721</v>
      </c>
      <c r="H687" s="2" t="s">
        <v>25</v>
      </c>
      <c r="I687" s="7" t="s">
        <v>3165</v>
      </c>
      <c r="J687" s="1" t="s">
        <v>16</v>
      </c>
      <c r="K687" s="2" t="s">
        <v>17</v>
      </c>
      <c r="L687" s="7" t="s">
        <v>3171</v>
      </c>
      <c r="M687" s="2" t="str">
        <f>+VLOOKUP(Tabla17[[#This Row],[EXPEDIENTE 
ADMINISTRATIVO]],Tabla14[[Numero
Trámite]:[Pais
Nac]],4,FALSE)</f>
        <v>INS PERUANO POR MATRIMONIO</v>
      </c>
    </row>
    <row r="688" spans="1:13" x14ac:dyDescent="0.25">
      <c r="A688" s="5">
        <v>687</v>
      </c>
      <c r="B688" s="9" t="s">
        <v>4041</v>
      </c>
      <c r="C688" s="2" t="s">
        <v>2147</v>
      </c>
      <c r="D688" s="4">
        <v>43672</v>
      </c>
      <c r="E688" s="20">
        <f>+YEAR(Tabla17[[#This Row],[FECHA INICIO 
TRÁMITE]])</f>
        <v>2019</v>
      </c>
      <c r="F688" s="4">
        <v>44225</v>
      </c>
      <c r="G688" s="1" t="s">
        <v>2722</v>
      </c>
      <c r="H688" s="2" t="s">
        <v>84</v>
      </c>
      <c r="I688" s="7" t="s">
        <v>3166</v>
      </c>
      <c r="J688" s="1" t="s">
        <v>16</v>
      </c>
      <c r="K688" s="2" t="s">
        <v>17</v>
      </c>
      <c r="L688" s="7" t="s">
        <v>3171</v>
      </c>
      <c r="M688" s="2" t="str">
        <f>+VLOOKUP(Tabla17[[#This Row],[EXPEDIENTE 
ADMINISTRATIVO]],Tabla14[[Numero
Trámite]:[Pais
Nac]],4,FALSE)</f>
        <v>INS PERUANO POR MATRIMONIO</v>
      </c>
    </row>
    <row r="689" spans="1:13" x14ac:dyDescent="0.25">
      <c r="A689" s="5">
        <v>688</v>
      </c>
      <c r="B689" s="9" t="s">
        <v>4041</v>
      </c>
      <c r="C689" s="2" t="s">
        <v>2148</v>
      </c>
      <c r="D689" s="4">
        <v>43894</v>
      </c>
      <c r="E689" s="20">
        <f>+YEAR(Tabla17[[#This Row],[FECHA INICIO 
TRÁMITE]])</f>
        <v>2020</v>
      </c>
      <c r="F689" s="4">
        <v>44217</v>
      </c>
      <c r="G689" s="1" t="s">
        <v>2723</v>
      </c>
      <c r="H689" s="2" t="s">
        <v>25</v>
      </c>
      <c r="I689" s="7" t="s">
        <v>3167</v>
      </c>
      <c r="J689" s="1" t="s">
        <v>16</v>
      </c>
      <c r="K689" s="2" t="s">
        <v>17</v>
      </c>
      <c r="L689" s="7" t="s">
        <v>3172</v>
      </c>
      <c r="M689" s="2" t="str">
        <f>+VLOOKUP(Tabla17[[#This Row],[EXPEDIENTE 
ADMINISTRATIVO]],Tabla14[[Numero
Trámite]:[Pais
Nac]],4,FALSE)</f>
        <v>INS PERUANO POR MATRIMONIO</v>
      </c>
    </row>
    <row r="690" spans="1:13" x14ac:dyDescent="0.25">
      <c r="A690" s="5">
        <v>689</v>
      </c>
      <c r="B690" s="9" t="s">
        <v>4041</v>
      </c>
      <c r="C690" s="2" t="s">
        <v>2149</v>
      </c>
      <c r="D690" s="4">
        <v>43578</v>
      </c>
      <c r="E690" s="20">
        <f>+YEAR(Tabla17[[#This Row],[FECHA INICIO 
TRÁMITE]])</f>
        <v>2019</v>
      </c>
      <c r="F690" s="4">
        <v>44225</v>
      </c>
      <c r="G690" s="1" t="s">
        <v>2724</v>
      </c>
      <c r="H690" s="2" t="s">
        <v>2765</v>
      </c>
      <c r="I690" s="7" t="s">
        <v>3168</v>
      </c>
      <c r="J690" s="1" t="s">
        <v>16</v>
      </c>
      <c r="K690" s="2" t="s">
        <v>17</v>
      </c>
      <c r="L690" s="7" t="s">
        <v>3171</v>
      </c>
      <c r="M690" s="2" t="str">
        <f>+VLOOKUP(Tabla17[[#This Row],[EXPEDIENTE 
ADMINISTRATIVO]],Tabla14[[Numero
Trámite]:[Pais
Nac]],4,FALSE)</f>
        <v>INS PERUANO POR MATRIMONIO</v>
      </c>
    </row>
    <row r="691" spans="1:13" x14ac:dyDescent="0.25">
      <c r="A691" s="5">
        <v>690</v>
      </c>
      <c r="B691" s="9" t="s">
        <v>3977</v>
      </c>
      <c r="C691" s="2" t="s">
        <v>2150</v>
      </c>
      <c r="D691" s="4">
        <v>43817</v>
      </c>
      <c r="E691" s="20">
        <f>+YEAR(Tabla17[[#This Row],[FECHA INICIO 
TRÁMITE]])</f>
        <v>2019</v>
      </c>
      <c r="F691" s="4">
        <v>44225</v>
      </c>
      <c r="G691" s="1" t="s">
        <v>2725</v>
      </c>
      <c r="H691" s="2" t="s">
        <v>7</v>
      </c>
      <c r="I691" s="7" t="s">
        <v>3169</v>
      </c>
      <c r="J691" s="1" t="s">
        <v>16</v>
      </c>
      <c r="K691" s="2" t="s">
        <v>17</v>
      </c>
      <c r="L691" s="7" t="s">
        <v>3171</v>
      </c>
      <c r="M691" s="2" t="str">
        <f>+VLOOKUP(Tabla17[[#This Row],[EXPEDIENTE 
ADMINISTRATIVO]],Tabla14[[Numero
Trámite]:[Pais
Nac]],4,FALSE)</f>
        <v>INS PERUANO POR MATRIMONIO</v>
      </c>
    </row>
    <row r="692" spans="1:13" x14ac:dyDescent="0.25">
      <c r="A692" s="5">
        <v>691</v>
      </c>
      <c r="B692" s="9" t="s">
        <v>3965</v>
      </c>
      <c r="C692" s="2" t="s">
        <v>15211</v>
      </c>
      <c r="D692" s="4" t="s">
        <v>3965</v>
      </c>
      <c r="E692" s="20" t="s">
        <v>3965</v>
      </c>
      <c r="F692" s="4"/>
      <c r="G692" s="1" t="s">
        <v>2726</v>
      </c>
      <c r="H692" s="2" t="s">
        <v>77</v>
      </c>
      <c r="I692" s="7">
        <v>2001956</v>
      </c>
      <c r="J692" s="1" t="s">
        <v>16</v>
      </c>
      <c r="K692" s="2" t="s">
        <v>17</v>
      </c>
      <c r="L692" s="7" t="s">
        <v>3178</v>
      </c>
      <c r="M692" s="2" t="e">
        <f>+VLOOKUP(Tabla17[[#This Row],[EXPEDIENTE 
ADMINISTRATIVO]],Tabla14[[Numero
Trámite]:[Pais
Nac]],4,FALSE)</f>
        <v>#N/A</v>
      </c>
    </row>
    <row r="693" spans="1:13" x14ac:dyDescent="0.25">
      <c r="A693" s="5">
        <v>692</v>
      </c>
      <c r="B693" s="9" t="s">
        <v>3965</v>
      </c>
      <c r="C693" s="2" t="s">
        <v>15211</v>
      </c>
      <c r="D693" s="4" t="s">
        <v>3965</v>
      </c>
      <c r="E693" s="20" t="s">
        <v>3965</v>
      </c>
      <c r="F693" s="4"/>
      <c r="G693" s="1" t="s">
        <v>2727</v>
      </c>
      <c r="H693" s="2" t="s">
        <v>25</v>
      </c>
      <c r="I693" s="7">
        <v>1501784</v>
      </c>
      <c r="J693" s="1" t="s">
        <v>16</v>
      </c>
      <c r="K693" s="2" t="s">
        <v>17</v>
      </c>
      <c r="L693" s="7" t="s">
        <v>3178</v>
      </c>
      <c r="M693" s="2" t="e">
        <f>+VLOOKUP(Tabla17[[#This Row],[EXPEDIENTE 
ADMINISTRATIVO]],Tabla14[[Numero
Trámite]:[Pais
Nac]],4,FALSE)</f>
        <v>#N/A</v>
      </c>
    </row>
    <row r="694" spans="1:13" x14ac:dyDescent="0.25">
      <c r="A694" s="5">
        <v>693</v>
      </c>
      <c r="B694" s="9" t="s">
        <v>4041</v>
      </c>
      <c r="C694" s="2" t="s">
        <v>3180</v>
      </c>
      <c r="D694" s="4">
        <v>43061</v>
      </c>
      <c r="E694" s="20">
        <f>+YEAR(Tabla17[[#This Row],[FECHA INICIO 
TRÁMITE]])</f>
        <v>2017</v>
      </c>
      <c r="F694" s="4">
        <v>44062</v>
      </c>
      <c r="G694" s="1" t="s">
        <v>3441</v>
      </c>
      <c r="H694" s="2" t="s">
        <v>21</v>
      </c>
      <c r="I694" s="7" t="s">
        <v>3756</v>
      </c>
      <c r="J694" s="1" t="s">
        <v>9</v>
      </c>
      <c r="K694" s="2" t="s">
        <v>17</v>
      </c>
      <c r="L694" s="7" t="s">
        <v>3171</v>
      </c>
      <c r="M694" s="2" t="str">
        <f>+VLOOKUP(Tabla17[[#This Row],[EXPEDIENTE 
ADMINISTRATIVO]],Tabla14[[Numero
Trámite]:[Pais
Nac]],4,FALSE)</f>
        <v>OBTENCIÓN NACIONALIDAD PERUANA POR NATURALIZACIÓN</v>
      </c>
    </row>
    <row r="695" spans="1:13" x14ac:dyDescent="0.25">
      <c r="A695" s="5">
        <v>694</v>
      </c>
      <c r="B695" s="9" t="s">
        <v>4041</v>
      </c>
      <c r="C695" s="2" t="s">
        <v>3181</v>
      </c>
      <c r="D695" s="4">
        <v>43073</v>
      </c>
      <c r="E695" s="20">
        <f>+YEAR(Tabla17[[#This Row],[FECHA INICIO 
TRÁMITE]])</f>
        <v>2017</v>
      </c>
      <c r="F695" s="4">
        <v>44064</v>
      </c>
      <c r="G695" s="1" t="s">
        <v>3442</v>
      </c>
      <c r="H695" s="2" t="s">
        <v>39</v>
      </c>
      <c r="I695" s="7" t="s">
        <v>3757</v>
      </c>
      <c r="J695" s="1" t="s">
        <v>9</v>
      </c>
      <c r="K695" s="2" t="s">
        <v>17</v>
      </c>
      <c r="L695" s="7" t="s">
        <v>3171</v>
      </c>
      <c r="M695" s="2" t="str">
        <f>+VLOOKUP(Tabla17[[#This Row],[EXPEDIENTE 
ADMINISTRATIVO]],Tabla14[[Numero
Trámite]:[Pais
Nac]],4,FALSE)</f>
        <v>OBTENCIÓN NACIONALIDAD PERUANA POR NATURALIZACIÓN</v>
      </c>
    </row>
    <row r="696" spans="1:13" x14ac:dyDescent="0.25">
      <c r="A696" s="5">
        <v>695</v>
      </c>
      <c r="B696" s="9" t="s">
        <v>4041</v>
      </c>
      <c r="C696" s="2" t="s">
        <v>3182</v>
      </c>
      <c r="D696" s="4">
        <v>43074</v>
      </c>
      <c r="E696" s="20">
        <f>+YEAR(Tabla17[[#This Row],[FECHA INICIO 
TRÁMITE]])</f>
        <v>2017</v>
      </c>
      <c r="F696" s="4">
        <v>44064</v>
      </c>
      <c r="G696" s="1" t="s">
        <v>3443</v>
      </c>
      <c r="H696" s="2" t="s">
        <v>25</v>
      </c>
      <c r="I696" s="7" t="s">
        <v>3758</v>
      </c>
      <c r="J696" s="1" t="s">
        <v>9</v>
      </c>
      <c r="K696" s="2" t="s">
        <v>17</v>
      </c>
      <c r="L696" s="7" t="s">
        <v>3958</v>
      </c>
      <c r="M696" s="2" t="str">
        <f>+VLOOKUP(Tabla17[[#This Row],[EXPEDIENTE 
ADMINISTRATIVO]],Tabla14[[Numero
Trámite]:[Pais
Nac]],4,FALSE)</f>
        <v>OBTENCIÓN NACIONALIDAD PERUANA POR NATURALIZACIÓN</v>
      </c>
    </row>
    <row r="697" spans="1:13" x14ac:dyDescent="0.25">
      <c r="A697" s="5">
        <v>696</v>
      </c>
      <c r="B697" s="9" t="s">
        <v>4041</v>
      </c>
      <c r="C697" s="2" t="s">
        <v>3185</v>
      </c>
      <c r="D697" s="4">
        <v>43388</v>
      </c>
      <c r="E697" s="20">
        <f>+YEAR(Tabla17[[#This Row],[FECHA INICIO 
TRÁMITE]])</f>
        <v>2018</v>
      </c>
      <c r="F697" s="4">
        <v>44062</v>
      </c>
      <c r="G697" s="1" t="s">
        <v>3446</v>
      </c>
      <c r="H697" s="2" t="s">
        <v>21</v>
      </c>
      <c r="I697" s="7" t="s">
        <v>3760</v>
      </c>
      <c r="J697" s="1" t="s">
        <v>9</v>
      </c>
      <c r="K697" s="2" t="s">
        <v>17</v>
      </c>
      <c r="L697" s="7" t="s">
        <v>3959</v>
      </c>
      <c r="M697" s="2" t="str">
        <f>+VLOOKUP(Tabla17[[#This Row],[EXPEDIENTE 
ADMINISTRATIVO]],Tabla14[[Numero
Trámite]:[Pais
Nac]],4,FALSE)</f>
        <v>OBTENCIÓN NACIONALIDAD PERUANA POR NATURALIZACIÓN</v>
      </c>
    </row>
    <row r="698" spans="1:13" x14ac:dyDescent="0.25">
      <c r="A698" s="5">
        <v>697</v>
      </c>
      <c r="B698" s="9" t="s">
        <v>4041</v>
      </c>
      <c r="C698" s="2" t="s">
        <v>3186</v>
      </c>
      <c r="D698" s="4">
        <v>43396</v>
      </c>
      <c r="E698" s="20">
        <f>+YEAR(Tabla17[[#This Row],[FECHA INICIO 
TRÁMITE]])</f>
        <v>2018</v>
      </c>
      <c r="F698" s="4">
        <v>44062</v>
      </c>
      <c r="G698" s="1" t="s">
        <v>3447</v>
      </c>
      <c r="H698" s="2" t="s">
        <v>25</v>
      </c>
      <c r="I698" s="7" t="s">
        <v>3761</v>
      </c>
      <c r="J698" s="1" t="s">
        <v>9</v>
      </c>
      <c r="K698" s="2" t="s">
        <v>17</v>
      </c>
      <c r="L698" s="7" t="s">
        <v>3174</v>
      </c>
      <c r="M698" s="2" t="str">
        <f>+VLOOKUP(Tabla17[[#This Row],[EXPEDIENTE 
ADMINISTRATIVO]],Tabla14[[Numero
Trámite]:[Pais
Nac]],4,FALSE)</f>
        <v>OBTENCIÓN NACIONALIDAD PERUANA POR NATURALIZACIÓN</v>
      </c>
    </row>
    <row r="699" spans="1:13" x14ac:dyDescent="0.25">
      <c r="A699" s="5">
        <v>698</v>
      </c>
      <c r="B699" s="9" t="s">
        <v>4041</v>
      </c>
      <c r="C699" s="2" t="s">
        <v>1650</v>
      </c>
      <c r="D699" s="4">
        <v>43451</v>
      </c>
      <c r="E699" s="20">
        <f>+YEAR(Tabla17[[#This Row],[FECHA INICIO 
TRÁMITE]])</f>
        <v>2018</v>
      </c>
      <c r="F699" s="4">
        <v>44062</v>
      </c>
      <c r="G699" s="1" t="s">
        <v>3448</v>
      </c>
      <c r="H699" s="2" t="s">
        <v>25</v>
      </c>
      <c r="I699" s="7" t="s">
        <v>1652</v>
      </c>
      <c r="J699" s="1" t="s">
        <v>9</v>
      </c>
      <c r="K699" s="2" t="s">
        <v>17</v>
      </c>
      <c r="L699" s="7" t="s">
        <v>3960</v>
      </c>
      <c r="M699" s="2" t="str">
        <f>+VLOOKUP(Tabla17[[#This Row],[EXPEDIENTE 
ADMINISTRATIVO]],Tabla14[[Numero
Trámite]:[Pais
Nac]],4,FALSE)</f>
        <v>OBTENCIÓN NACIONALIDAD PERUANA POR NATURALIZACIÓN</v>
      </c>
    </row>
    <row r="700" spans="1:13" x14ac:dyDescent="0.25">
      <c r="A700" s="5">
        <v>699</v>
      </c>
      <c r="B700" s="9" t="s">
        <v>4041</v>
      </c>
      <c r="C700" s="2" t="s">
        <v>3187</v>
      </c>
      <c r="D700" s="4">
        <v>43487</v>
      </c>
      <c r="E700" s="20">
        <f>+YEAR(Tabla17[[#This Row],[FECHA INICIO 
TRÁMITE]])</f>
        <v>2019</v>
      </c>
      <c r="F700" s="4">
        <v>44064</v>
      </c>
      <c r="G700" s="1" t="s">
        <v>3449</v>
      </c>
      <c r="H700" s="2" t="s">
        <v>173</v>
      </c>
      <c r="I700" s="7" t="s">
        <v>3762</v>
      </c>
      <c r="J700" s="1" t="s">
        <v>9</v>
      </c>
      <c r="K700" s="2" t="s">
        <v>17</v>
      </c>
      <c r="L700" s="7" t="s">
        <v>3171</v>
      </c>
      <c r="M700" s="2" t="str">
        <f>+VLOOKUP(Tabla17[[#This Row],[EXPEDIENTE 
ADMINISTRATIVO]],Tabla14[[Numero
Trámite]:[Pais
Nac]],4,FALSE)</f>
        <v>OBTENCIÓN NACIONALIDAD PERUANA POR NATURALIZACIÓN</v>
      </c>
    </row>
    <row r="701" spans="1:13" x14ac:dyDescent="0.25">
      <c r="A701" s="5">
        <v>700</v>
      </c>
      <c r="B701" s="9" t="s">
        <v>4041</v>
      </c>
      <c r="C701" s="2" t="s">
        <v>3188</v>
      </c>
      <c r="D701" s="4">
        <v>43489</v>
      </c>
      <c r="E701" s="20">
        <f>+YEAR(Tabla17[[#This Row],[FECHA INICIO 
TRÁMITE]])</f>
        <v>2019</v>
      </c>
      <c r="F701" s="4">
        <v>44064</v>
      </c>
      <c r="G701" s="1" t="s">
        <v>3450</v>
      </c>
      <c r="H701" s="2" t="s">
        <v>21</v>
      </c>
      <c r="I701" s="7">
        <v>655085</v>
      </c>
      <c r="J701" s="1" t="s">
        <v>9</v>
      </c>
      <c r="K701" s="2" t="s">
        <v>17</v>
      </c>
      <c r="L701" s="7" t="s">
        <v>3174</v>
      </c>
      <c r="M701" s="2" t="str">
        <f>+VLOOKUP(Tabla17[[#This Row],[EXPEDIENTE 
ADMINISTRATIVO]],Tabla14[[Numero
Trámite]:[Pais
Nac]],4,FALSE)</f>
        <v>OBTENCIÓN NACIONALIDAD PERUANA POR NATURALIZACIÓN</v>
      </c>
    </row>
    <row r="702" spans="1:13" x14ac:dyDescent="0.25">
      <c r="A702" s="5">
        <v>701</v>
      </c>
      <c r="B702" s="9" t="s">
        <v>4041</v>
      </c>
      <c r="C702" s="2" t="s">
        <v>3189</v>
      </c>
      <c r="D702" s="4">
        <v>43496</v>
      </c>
      <c r="E702" s="20">
        <f>+YEAR(Tabla17[[#This Row],[FECHA INICIO 
TRÁMITE]])</f>
        <v>2019</v>
      </c>
      <c r="F702" s="4"/>
      <c r="G702" s="1" t="s">
        <v>3451</v>
      </c>
      <c r="H702" s="2" t="s">
        <v>14</v>
      </c>
      <c r="I702" s="7" t="s">
        <v>3763</v>
      </c>
      <c r="J702" s="1" t="s">
        <v>9</v>
      </c>
      <c r="K702" s="2" t="s">
        <v>17</v>
      </c>
      <c r="L702" s="7" t="s">
        <v>3960</v>
      </c>
      <c r="M702" s="2" t="str">
        <f>+VLOOKUP(Tabla17[[#This Row],[EXPEDIENTE 
ADMINISTRATIVO]],Tabla14[[Numero
Trámite]:[Pais
Nac]],4,FALSE)</f>
        <v>OBTENCIÓN NACIONALIDAD PERUANA POR NATURALIZACIÓN</v>
      </c>
    </row>
    <row r="703" spans="1:13" x14ac:dyDescent="0.25">
      <c r="A703" s="5">
        <v>702</v>
      </c>
      <c r="B703" s="9" t="s">
        <v>4041</v>
      </c>
      <c r="C703" s="2" t="s">
        <v>3190</v>
      </c>
      <c r="D703" s="4">
        <v>43511</v>
      </c>
      <c r="E703" s="20">
        <f>+YEAR(Tabla17[[#This Row],[FECHA INICIO 
TRÁMITE]])</f>
        <v>2019</v>
      </c>
      <c r="F703" s="4">
        <v>44062</v>
      </c>
      <c r="G703" s="1" t="s">
        <v>3452</v>
      </c>
      <c r="H703" s="2" t="s">
        <v>3739</v>
      </c>
      <c r="I703" s="7" t="s">
        <v>3764</v>
      </c>
      <c r="J703" s="1" t="s">
        <v>9</v>
      </c>
      <c r="K703" s="2" t="s">
        <v>17</v>
      </c>
      <c r="L703" s="7" t="s">
        <v>3174</v>
      </c>
      <c r="M703" s="2" t="str">
        <f>+VLOOKUP(Tabla17[[#This Row],[EXPEDIENTE 
ADMINISTRATIVO]],Tabla14[[Numero
Trámite]:[Pais
Nac]],4,FALSE)</f>
        <v>OBTENCIÓN NACIONALIDAD PERUANA POR NATURALIZACIÓN</v>
      </c>
    </row>
    <row r="704" spans="1:13" x14ac:dyDescent="0.25">
      <c r="A704" s="5">
        <v>703</v>
      </c>
      <c r="B704" s="9" t="s">
        <v>4041</v>
      </c>
      <c r="C704" s="2" t="s">
        <v>3191</v>
      </c>
      <c r="D704" s="4">
        <v>43516</v>
      </c>
      <c r="E704" s="20">
        <f>+YEAR(Tabla17[[#This Row],[FECHA INICIO 
TRÁMITE]])</f>
        <v>2019</v>
      </c>
      <c r="F704" s="4">
        <v>44064</v>
      </c>
      <c r="G704" s="1" t="s">
        <v>3453</v>
      </c>
      <c r="H704" s="2" t="s">
        <v>169</v>
      </c>
      <c r="I704" s="7" t="s">
        <v>3765</v>
      </c>
      <c r="J704" s="1" t="s">
        <v>9</v>
      </c>
      <c r="K704" s="2" t="s">
        <v>17</v>
      </c>
      <c r="L704" s="7" t="s">
        <v>3174</v>
      </c>
      <c r="M704" s="2" t="str">
        <f>+VLOOKUP(Tabla17[[#This Row],[EXPEDIENTE 
ADMINISTRATIVO]],Tabla14[[Numero
Trámite]:[Pais
Nac]],4,FALSE)</f>
        <v>OBTENCIÓN NACIONALIDAD PERUANA POR NATURALIZACIÓN</v>
      </c>
    </row>
    <row r="705" spans="1:13" x14ac:dyDescent="0.25">
      <c r="A705" s="5">
        <v>704</v>
      </c>
      <c r="B705" s="9" t="s">
        <v>4041</v>
      </c>
      <c r="C705" s="2" t="s">
        <v>3192</v>
      </c>
      <c r="D705" s="4">
        <v>43531</v>
      </c>
      <c r="E705" s="20">
        <f>+YEAR(Tabla17[[#This Row],[FECHA INICIO 
TRÁMITE]])</f>
        <v>2019</v>
      </c>
      <c r="F705" s="4">
        <v>44081</v>
      </c>
      <c r="G705" s="1" t="s">
        <v>3454</v>
      </c>
      <c r="H705" s="2" t="s">
        <v>306</v>
      </c>
      <c r="I705" s="7" t="s">
        <v>3766</v>
      </c>
      <c r="J705" s="1" t="s">
        <v>9</v>
      </c>
      <c r="K705" s="2" t="s">
        <v>17</v>
      </c>
      <c r="L705" s="7" t="s">
        <v>3959</v>
      </c>
      <c r="M705" s="2" t="str">
        <f>+VLOOKUP(Tabla17[[#This Row],[EXPEDIENTE 
ADMINISTRATIVO]],Tabla14[[Numero
Trámite]:[Pais
Nac]],4,FALSE)</f>
        <v>OBTENCIÓN NACIONALIDAD PERUANA POR NATURALIZACIÓN</v>
      </c>
    </row>
    <row r="706" spans="1:13" x14ac:dyDescent="0.25">
      <c r="A706" s="5">
        <v>705</v>
      </c>
      <c r="B706" s="9" t="s">
        <v>4041</v>
      </c>
      <c r="C706" s="2" t="s">
        <v>3193</v>
      </c>
      <c r="D706" s="4">
        <v>43532</v>
      </c>
      <c r="E706" s="20">
        <f>+YEAR(Tabla17[[#This Row],[FECHA INICIO 
TRÁMITE]])</f>
        <v>2019</v>
      </c>
      <c r="F706" s="4">
        <v>44064</v>
      </c>
      <c r="G706" s="1" t="s">
        <v>3455</v>
      </c>
      <c r="H706" s="2" t="s">
        <v>25</v>
      </c>
      <c r="I706" s="7" t="s">
        <v>3767</v>
      </c>
      <c r="J706" s="1" t="s">
        <v>9</v>
      </c>
      <c r="K706" s="2" t="s">
        <v>17</v>
      </c>
      <c r="L706" s="7" t="s">
        <v>3174</v>
      </c>
      <c r="M706" s="2" t="str">
        <f>+VLOOKUP(Tabla17[[#This Row],[EXPEDIENTE 
ADMINISTRATIVO]],Tabla14[[Numero
Trámite]:[Pais
Nac]],4,FALSE)</f>
        <v>OBTENCIÓN NACIONALIDAD PERUANA POR NATURALIZACIÓN</v>
      </c>
    </row>
    <row r="707" spans="1:13" x14ac:dyDescent="0.25">
      <c r="A707" s="5">
        <v>706</v>
      </c>
      <c r="B707" s="9" t="s">
        <v>4041</v>
      </c>
      <c r="C707" s="2" t="s">
        <v>3194</v>
      </c>
      <c r="D707" s="4">
        <v>43549</v>
      </c>
      <c r="E707" s="20">
        <f>+YEAR(Tabla17[[#This Row],[FECHA INICIO 
TRÁMITE]])</f>
        <v>2019</v>
      </c>
      <c r="F707" s="4">
        <v>44064</v>
      </c>
      <c r="G707" s="1" t="s">
        <v>3456</v>
      </c>
      <c r="H707" s="2" t="s">
        <v>14</v>
      </c>
      <c r="I707" s="7" t="s">
        <v>3768</v>
      </c>
      <c r="J707" s="1" t="s">
        <v>9</v>
      </c>
      <c r="K707" s="2" t="s">
        <v>17</v>
      </c>
      <c r="L707" s="7" t="s">
        <v>3174</v>
      </c>
      <c r="M707" s="2" t="str">
        <f>+VLOOKUP(Tabla17[[#This Row],[EXPEDIENTE 
ADMINISTRATIVO]],Tabla14[[Numero
Trámite]:[Pais
Nac]],4,FALSE)</f>
        <v>OBTENCIÓN NACIONALIDAD PERUANA POR NATURALIZACIÓN</v>
      </c>
    </row>
    <row r="708" spans="1:13" x14ac:dyDescent="0.25">
      <c r="A708" s="5">
        <v>707</v>
      </c>
      <c r="B708" s="9" t="s">
        <v>4041</v>
      </c>
      <c r="C708" s="2" t="s">
        <v>3195</v>
      </c>
      <c r="D708" s="4">
        <v>43619</v>
      </c>
      <c r="E708" s="20">
        <f>+YEAR(Tabla17[[#This Row],[FECHA INICIO 
TRÁMITE]])</f>
        <v>2019</v>
      </c>
      <c r="F708" s="4">
        <v>44064</v>
      </c>
      <c r="G708" s="1" t="s">
        <v>3457</v>
      </c>
      <c r="H708" s="2" t="s">
        <v>84</v>
      </c>
      <c r="I708" s="7" t="s">
        <v>3769</v>
      </c>
      <c r="J708" s="1" t="s">
        <v>9</v>
      </c>
      <c r="K708" s="2" t="s">
        <v>17</v>
      </c>
      <c r="L708" s="7" t="s">
        <v>3171</v>
      </c>
      <c r="M708" s="2" t="str">
        <f>+VLOOKUP(Tabla17[[#This Row],[EXPEDIENTE 
ADMINISTRATIVO]],Tabla14[[Numero
Trámite]:[Pais
Nac]],4,FALSE)</f>
        <v>OBTENCIÓN NACIONALIDAD PERUANA POR NATURALIZACIÓN</v>
      </c>
    </row>
    <row r="709" spans="1:13" x14ac:dyDescent="0.25">
      <c r="A709" s="5">
        <v>708</v>
      </c>
      <c r="B709" s="9" t="s">
        <v>4041</v>
      </c>
      <c r="C709" s="2" t="s">
        <v>3196</v>
      </c>
      <c r="D709" s="4">
        <v>43682</v>
      </c>
      <c r="E709" s="20">
        <f>+YEAR(Tabla17[[#This Row],[FECHA INICIO 
TRÁMITE]])</f>
        <v>2019</v>
      </c>
      <c r="F709" s="4">
        <v>44064</v>
      </c>
      <c r="G709" s="1" t="s">
        <v>3458</v>
      </c>
      <c r="H709" s="2" t="s">
        <v>25</v>
      </c>
      <c r="I709" s="7" t="s">
        <v>3770</v>
      </c>
      <c r="J709" s="1" t="s">
        <v>9</v>
      </c>
      <c r="K709" s="2" t="s">
        <v>17</v>
      </c>
      <c r="L709" s="7" t="s">
        <v>3961</v>
      </c>
      <c r="M709" s="2" t="str">
        <f>+VLOOKUP(Tabla17[[#This Row],[EXPEDIENTE 
ADMINISTRATIVO]],Tabla14[[Numero
Trámite]:[Pais
Nac]],4,FALSE)</f>
        <v>OBTENCIÓN NACIONALIDAD PERUANA POR NATURALIZACIÓN</v>
      </c>
    </row>
    <row r="710" spans="1:13" x14ac:dyDescent="0.25">
      <c r="A710" s="5">
        <v>709</v>
      </c>
      <c r="B710" s="9" t="s">
        <v>4041</v>
      </c>
      <c r="C710" s="2" t="s">
        <v>3197</v>
      </c>
      <c r="D710" s="4">
        <v>43683</v>
      </c>
      <c r="E710" s="20">
        <f>+YEAR(Tabla17[[#This Row],[FECHA INICIO 
TRÁMITE]])</f>
        <v>2019</v>
      </c>
      <c r="F710" s="4">
        <v>44064</v>
      </c>
      <c r="G710" s="1" t="s">
        <v>3459</v>
      </c>
      <c r="H710" s="2" t="s">
        <v>25</v>
      </c>
      <c r="I710" s="7" t="s">
        <v>3771</v>
      </c>
      <c r="J710" s="1" t="s">
        <v>9</v>
      </c>
      <c r="K710" s="2" t="s">
        <v>17</v>
      </c>
      <c r="L710" s="7" t="s">
        <v>3960</v>
      </c>
      <c r="M710" s="2" t="str">
        <f>+VLOOKUP(Tabla17[[#This Row],[EXPEDIENTE 
ADMINISTRATIVO]],Tabla14[[Numero
Trámite]:[Pais
Nac]],4,FALSE)</f>
        <v>OBTENCIÓN NACIONALIDAD PERUANA POR NATURALIZACIÓN</v>
      </c>
    </row>
    <row r="711" spans="1:13" x14ac:dyDescent="0.25">
      <c r="A711" s="5">
        <v>710</v>
      </c>
      <c r="B711" s="9" t="s">
        <v>4041</v>
      </c>
      <c r="C711" s="2" t="s">
        <v>3198</v>
      </c>
      <c r="D711" s="4">
        <v>43686</v>
      </c>
      <c r="E711" s="20">
        <f>+YEAR(Tabla17[[#This Row],[FECHA INICIO 
TRÁMITE]])</f>
        <v>2019</v>
      </c>
      <c r="F711" s="4">
        <v>44063</v>
      </c>
      <c r="G711" s="1" t="s">
        <v>3460</v>
      </c>
      <c r="H711" s="2" t="s">
        <v>25</v>
      </c>
      <c r="I711" s="7" t="s">
        <v>3772</v>
      </c>
      <c r="J711" s="1" t="s">
        <v>9</v>
      </c>
      <c r="K711" s="2" t="s">
        <v>17</v>
      </c>
      <c r="L711" s="7" t="s">
        <v>3961</v>
      </c>
      <c r="M711" s="2" t="str">
        <f>+VLOOKUP(Tabla17[[#This Row],[EXPEDIENTE 
ADMINISTRATIVO]],Tabla14[[Numero
Trámite]:[Pais
Nac]],4,FALSE)</f>
        <v>OBTENCIÓN NACIONALIDAD PERUANA POR NATURALIZACIÓN</v>
      </c>
    </row>
    <row r="712" spans="1:13" x14ac:dyDescent="0.25">
      <c r="A712" s="5">
        <v>711</v>
      </c>
      <c r="B712" s="9" t="s">
        <v>4041</v>
      </c>
      <c r="C712" s="2" t="s">
        <v>3199</v>
      </c>
      <c r="D712" s="4">
        <v>43689</v>
      </c>
      <c r="E712" s="20">
        <f>+YEAR(Tabla17[[#This Row],[FECHA INICIO 
TRÁMITE]])</f>
        <v>2019</v>
      </c>
      <c r="F712" s="4">
        <v>44064</v>
      </c>
      <c r="G712" s="1" t="s">
        <v>3461</v>
      </c>
      <c r="H712" s="2" t="s">
        <v>14</v>
      </c>
      <c r="I712" s="7" t="s">
        <v>3773</v>
      </c>
      <c r="J712" s="1" t="s">
        <v>9</v>
      </c>
      <c r="K712" s="2" t="s">
        <v>17</v>
      </c>
      <c r="L712" s="7" t="s">
        <v>3174</v>
      </c>
      <c r="M712" s="2" t="str">
        <f>+VLOOKUP(Tabla17[[#This Row],[EXPEDIENTE 
ADMINISTRATIVO]],Tabla14[[Numero
Trámite]:[Pais
Nac]],4,FALSE)</f>
        <v>OBTENCIÓN NACIONALIDAD PERUANA POR NATURALIZACIÓN</v>
      </c>
    </row>
    <row r="713" spans="1:13" x14ac:dyDescent="0.25">
      <c r="A713" s="5">
        <v>712</v>
      </c>
      <c r="B713" s="9" t="s">
        <v>4041</v>
      </c>
      <c r="C713" s="2" t="s">
        <v>3200</v>
      </c>
      <c r="D713" s="4">
        <v>43689</v>
      </c>
      <c r="E713" s="20">
        <f>+YEAR(Tabla17[[#This Row],[FECHA INICIO 
TRÁMITE]])</f>
        <v>2019</v>
      </c>
      <c r="F713" s="4">
        <v>44064</v>
      </c>
      <c r="G713" s="1" t="s">
        <v>3462</v>
      </c>
      <c r="H713" s="2" t="s">
        <v>864</v>
      </c>
      <c r="I713" s="7" t="s">
        <v>3774</v>
      </c>
      <c r="J713" s="1" t="s">
        <v>9</v>
      </c>
      <c r="K713" s="2" t="s">
        <v>17</v>
      </c>
      <c r="L713" s="7" t="s">
        <v>3960</v>
      </c>
      <c r="M713" s="2" t="str">
        <f>+VLOOKUP(Tabla17[[#This Row],[EXPEDIENTE 
ADMINISTRATIVO]],Tabla14[[Numero
Trámite]:[Pais
Nac]],4,FALSE)</f>
        <v>OBTENCIÓN NACIONALIDAD PERUANA POR NATURALIZACIÓN</v>
      </c>
    </row>
    <row r="714" spans="1:13" x14ac:dyDescent="0.25">
      <c r="A714" s="5">
        <v>713</v>
      </c>
      <c r="B714" s="9" t="s">
        <v>4041</v>
      </c>
      <c r="C714" s="2" t="s">
        <v>3201</v>
      </c>
      <c r="D714" s="4">
        <v>43741</v>
      </c>
      <c r="E714" s="20">
        <f>+YEAR(Tabla17[[#This Row],[FECHA INICIO 
TRÁMITE]])</f>
        <v>2019</v>
      </c>
      <c r="F714" s="4">
        <v>44062</v>
      </c>
      <c r="G714" s="1" t="s">
        <v>3463</v>
      </c>
      <c r="H714" s="2" t="s">
        <v>2742</v>
      </c>
      <c r="I714" s="7" t="s">
        <v>3775</v>
      </c>
      <c r="J714" s="1" t="s">
        <v>9</v>
      </c>
      <c r="K714" s="2" t="s">
        <v>17</v>
      </c>
      <c r="L714" s="7" t="s">
        <v>3174</v>
      </c>
      <c r="M714" s="2" t="str">
        <f>+VLOOKUP(Tabla17[[#This Row],[EXPEDIENTE 
ADMINISTRATIVO]],Tabla14[[Numero
Trámite]:[Pais
Nac]],4,FALSE)</f>
        <v>OBTENCIÓN NACIONALIDAD PERUANA POR NATURALIZACIÓN</v>
      </c>
    </row>
    <row r="715" spans="1:13" x14ac:dyDescent="0.25">
      <c r="A715" s="5">
        <v>714</v>
      </c>
      <c r="B715" s="9" t="s">
        <v>4041</v>
      </c>
      <c r="C715" s="2" t="s">
        <v>3203</v>
      </c>
      <c r="D715" s="4">
        <v>43782</v>
      </c>
      <c r="E715" s="20">
        <f>+YEAR(Tabla17[[#This Row],[FECHA INICIO 
TRÁMITE]])</f>
        <v>2019</v>
      </c>
      <c r="F715" s="4">
        <v>44064</v>
      </c>
      <c r="G715" s="1" t="s">
        <v>3465</v>
      </c>
      <c r="H715" s="2" t="s">
        <v>14</v>
      </c>
      <c r="I715" s="7" t="s">
        <v>3777</v>
      </c>
      <c r="J715" s="1" t="s">
        <v>9</v>
      </c>
      <c r="K715" s="2" t="s">
        <v>17</v>
      </c>
      <c r="L715" s="7" t="s">
        <v>3962</v>
      </c>
      <c r="M715" s="2" t="str">
        <f>+VLOOKUP(Tabla17[[#This Row],[EXPEDIENTE 
ADMINISTRATIVO]],Tabla14[[Numero
Trámite]:[Pais
Nac]],4,FALSE)</f>
        <v>OBTENCIÓN NACIONALIDAD PERUANA POR NATURALIZACIÓN</v>
      </c>
    </row>
    <row r="716" spans="1:13" x14ac:dyDescent="0.25">
      <c r="A716" s="5">
        <v>715</v>
      </c>
      <c r="B716" s="9" t="s">
        <v>4041</v>
      </c>
      <c r="C716" s="2" t="s">
        <v>3204</v>
      </c>
      <c r="D716" s="4">
        <v>43784</v>
      </c>
      <c r="E716" s="20">
        <f>+YEAR(Tabla17[[#This Row],[FECHA INICIO 
TRÁMITE]])</f>
        <v>2019</v>
      </c>
      <c r="F716" s="4">
        <v>44081</v>
      </c>
      <c r="G716" s="1" t="s">
        <v>3466</v>
      </c>
      <c r="H716" s="2" t="s">
        <v>25</v>
      </c>
      <c r="I716" s="7" t="s">
        <v>3778</v>
      </c>
      <c r="J716" s="1" t="s">
        <v>9</v>
      </c>
      <c r="K716" s="2" t="s">
        <v>17</v>
      </c>
      <c r="L716" s="7" t="s">
        <v>3960</v>
      </c>
      <c r="M716" s="2" t="e">
        <f>+VLOOKUP(Tabla17[[#This Row],[EXPEDIENTE 
ADMINISTRATIVO]],Tabla14[[Numero
Trámite]:[Pais
Nac]],4,FALSE)</f>
        <v>#N/A</v>
      </c>
    </row>
    <row r="717" spans="1:13" x14ac:dyDescent="0.25">
      <c r="A717" s="5">
        <v>716</v>
      </c>
      <c r="B717" s="9" t="s">
        <v>4041</v>
      </c>
      <c r="C717" s="2" t="s">
        <v>3205</v>
      </c>
      <c r="D717" s="4">
        <v>43818</v>
      </c>
      <c r="E717" s="20">
        <f>+YEAR(Tabla17[[#This Row],[FECHA INICIO 
TRÁMITE]])</f>
        <v>2019</v>
      </c>
      <c r="F717" s="4">
        <v>44081</v>
      </c>
      <c r="G717" s="1" t="s">
        <v>3467</v>
      </c>
      <c r="H717" s="2" t="s">
        <v>25</v>
      </c>
      <c r="I717" s="7" t="s">
        <v>3779</v>
      </c>
      <c r="J717" s="1" t="s">
        <v>9</v>
      </c>
      <c r="K717" s="2" t="s">
        <v>17</v>
      </c>
      <c r="L717" s="7" t="s">
        <v>3959</v>
      </c>
      <c r="M717" s="2" t="str">
        <f>+VLOOKUP(Tabla17[[#This Row],[EXPEDIENTE 
ADMINISTRATIVO]],Tabla14[[Numero
Trámite]:[Pais
Nac]],4,FALSE)</f>
        <v>OBTENCIÓN NACIONALIDAD PERUANA POR NATURALIZACIÓN</v>
      </c>
    </row>
    <row r="718" spans="1:13" x14ac:dyDescent="0.25">
      <c r="A718" s="5">
        <v>717</v>
      </c>
      <c r="B718" s="9" t="s">
        <v>4041</v>
      </c>
      <c r="C718" s="2" t="s">
        <v>3206</v>
      </c>
      <c r="D718" s="4">
        <v>43837</v>
      </c>
      <c r="E718" s="20">
        <f>+YEAR(Tabla17[[#This Row],[FECHA INICIO 
TRÁMITE]])</f>
        <v>2020</v>
      </c>
      <c r="F718" s="4">
        <v>44064</v>
      </c>
      <c r="G718" s="1" t="s">
        <v>3468</v>
      </c>
      <c r="H718" s="2" t="s">
        <v>25</v>
      </c>
      <c r="I718" s="7" t="s">
        <v>3780</v>
      </c>
      <c r="J718" s="1" t="s">
        <v>9</v>
      </c>
      <c r="K718" s="2" t="s">
        <v>17</v>
      </c>
      <c r="L718" s="7" t="s">
        <v>3959</v>
      </c>
      <c r="M718" s="2" t="str">
        <f>+VLOOKUP(Tabla17[[#This Row],[EXPEDIENTE 
ADMINISTRATIVO]],Tabla14[[Numero
Trámite]:[Pais
Nac]],4,FALSE)</f>
        <v>OBTENCIÓN NACIONALIDAD PERUANA POR NATURALIZACIÓN</v>
      </c>
    </row>
    <row r="719" spans="1:13" x14ac:dyDescent="0.25">
      <c r="A719" s="5">
        <v>718</v>
      </c>
      <c r="B719" s="9" t="s">
        <v>4041</v>
      </c>
      <c r="C719" s="2" t="s">
        <v>3207</v>
      </c>
      <c r="D719" s="4">
        <v>43847</v>
      </c>
      <c r="E719" s="20">
        <f>+YEAR(Tabla17[[#This Row],[FECHA INICIO 
TRÁMITE]])</f>
        <v>2020</v>
      </c>
      <c r="F719" s="4">
        <v>44064</v>
      </c>
      <c r="G719" s="1" t="s">
        <v>3469</v>
      </c>
      <c r="H719" s="2" t="s">
        <v>25</v>
      </c>
      <c r="I719" s="7" t="s">
        <v>3781</v>
      </c>
      <c r="J719" s="1" t="s">
        <v>9</v>
      </c>
      <c r="K719" s="2" t="s">
        <v>17</v>
      </c>
      <c r="L719" s="7" t="s">
        <v>3174</v>
      </c>
      <c r="M719" s="2" t="str">
        <f>+VLOOKUP(Tabla17[[#This Row],[EXPEDIENTE 
ADMINISTRATIVO]],Tabla14[[Numero
Trámite]:[Pais
Nac]],4,FALSE)</f>
        <v>OBTENCIÓN NACIONALIDAD PERUANA POR NATURALIZACIÓN</v>
      </c>
    </row>
    <row r="720" spans="1:13" x14ac:dyDescent="0.25">
      <c r="A720" s="5">
        <v>719</v>
      </c>
      <c r="B720" s="9" t="s">
        <v>4041</v>
      </c>
      <c r="C720" s="2" t="s">
        <v>3208</v>
      </c>
      <c r="D720" s="4">
        <v>43867</v>
      </c>
      <c r="E720" s="20">
        <f>+YEAR(Tabla17[[#This Row],[FECHA INICIO 
TRÁMITE]])</f>
        <v>2020</v>
      </c>
      <c r="F720" s="4"/>
      <c r="G720" s="1" t="s">
        <v>3470</v>
      </c>
      <c r="H720" s="2" t="s">
        <v>25</v>
      </c>
      <c r="I720" s="7" t="s">
        <v>3782</v>
      </c>
      <c r="J720" s="1" t="s">
        <v>9</v>
      </c>
      <c r="K720" s="2" t="s">
        <v>17</v>
      </c>
      <c r="L720" s="7" t="s">
        <v>3959</v>
      </c>
      <c r="M720" s="2" t="str">
        <f>+VLOOKUP(Tabla17[[#This Row],[EXPEDIENTE 
ADMINISTRATIVO]],Tabla14[[Numero
Trámite]:[Pais
Nac]],4,FALSE)</f>
        <v>OBTENCIÓN NACIONALIDAD PERUANA POR NATURALIZACIÓN</v>
      </c>
    </row>
    <row r="721" spans="1:13" x14ac:dyDescent="0.25">
      <c r="A721" s="5">
        <v>720</v>
      </c>
      <c r="B721" s="9" t="s">
        <v>4041</v>
      </c>
      <c r="C721" s="2" t="s">
        <v>3209</v>
      </c>
      <c r="D721" s="4">
        <v>43903</v>
      </c>
      <c r="E721" s="20">
        <f>+YEAR(Tabla17[[#This Row],[FECHA INICIO 
TRÁMITE]])</f>
        <v>2020</v>
      </c>
      <c r="F721" s="4">
        <v>44105</v>
      </c>
      <c r="G721" s="1" t="s">
        <v>3471</v>
      </c>
      <c r="H721" s="2" t="s">
        <v>14</v>
      </c>
      <c r="I721" s="7" t="s">
        <v>3783</v>
      </c>
      <c r="J721" s="1" t="s">
        <v>9</v>
      </c>
      <c r="K721" s="2" t="s">
        <v>17</v>
      </c>
      <c r="L721" s="7" t="s">
        <v>3959</v>
      </c>
      <c r="M721" s="2" t="str">
        <f>+VLOOKUP(Tabla17[[#This Row],[EXPEDIENTE 
ADMINISTRATIVO]],Tabla14[[Numero
Trámite]:[Pais
Nac]],4,FALSE)</f>
        <v>OBTENCIÓN NACIONALIDAD PERUANA POR NATURALIZACIÓN</v>
      </c>
    </row>
    <row r="722" spans="1:13" x14ac:dyDescent="0.25">
      <c r="A722" s="5">
        <v>721</v>
      </c>
      <c r="B722" s="9" t="s">
        <v>4041</v>
      </c>
      <c r="C722" s="2" t="s">
        <v>3210</v>
      </c>
      <c r="D722" s="4">
        <v>44089</v>
      </c>
      <c r="E722" s="20">
        <f>+YEAR(Tabla17[[#This Row],[FECHA INICIO 
TRÁMITE]])</f>
        <v>2020</v>
      </c>
      <c r="F722" s="4">
        <v>44089</v>
      </c>
      <c r="G722" s="1" t="s">
        <v>3472</v>
      </c>
      <c r="H722" s="2" t="s">
        <v>25</v>
      </c>
      <c r="I722" s="7" t="s">
        <v>3784</v>
      </c>
      <c r="J722" s="1" t="s">
        <v>9</v>
      </c>
      <c r="K722" s="2" t="s">
        <v>17</v>
      </c>
      <c r="L722" s="7" t="s">
        <v>3960</v>
      </c>
      <c r="M722" s="2" t="str">
        <f>+VLOOKUP(Tabla17[[#This Row],[EXPEDIENTE 
ADMINISTRATIVO]],Tabla14[[Numero
Trámite]:[Pais
Nac]],4,FALSE)</f>
        <v>OBTENCIÓN NACIONALIDAD PERUANA POR NATURALIZACIÓN</v>
      </c>
    </row>
    <row r="723" spans="1:13" x14ac:dyDescent="0.25">
      <c r="A723" s="5">
        <v>722</v>
      </c>
      <c r="B723" s="9" t="s">
        <v>4041</v>
      </c>
      <c r="C723" s="2" t="s">
        <v>1619</v>
      </c>
      <c r="D723" s="4">
        <v>43851</v>
      </c>
      <c r="E723" s="20">
        <f>+YEAR(Tabla17[[#This Row],[FECHA INICIO 
TRÁMITE]])</f>
        <v>2020</v>
      </c>
      <c r="F723" s="4">
        <v>44055</v>
      </c>
      <c r="G723" s="1" t="s">
        <v>3473</v>
      </c>
      <c r="H723" s="2" t="s">
        <v>43</v>
      </c>
      <c r="I723" s="7" t="s">
        <v>1621</v>
      </c>
      <c r="J723" s="1" t="s">
        <v>210</v>
      </c>
      <c r="K723" s="2" t="s">
        <v>17</v>
      </c>
      <c r="L723" s="7" t="s">
        <v>3960</v>
      </c>
      <c r="M723" s="2" t="str">
        <f>+VLOOKUP(Tabla17[[#This Row],[EXPEDIENTE 
ADMINISTRATIVO]],Tabla14[[Numero
Trámite]:[Pais
Nac]],4,FALSE)</f>
        <v>OBTENCIÓN DE LA DOBLE NACIONALIDAD</v>
      </c>
    </row>
    <row r="724" spans="1:13" x14ac:dyDescent="0.25">
      <c r="A724" s="5">
        <v>723</v>
      </c>
      <c r="B724" s="9" t="s">
        <v>4041</v>
      </c>
      <c r="C724" s="2" t="s">
        <v>3211</v>
      </c>
      <c r="D724" s="4">
        <v>43901</v>
      </c>
      <c r="E724" s="20">
        <f>+YEAR(Tabla17[[#This Row],[FECHA INICIO 
TRÁMITE]])</f>
        <v>2020</v>
      </c>
      <c r="F724" s="4">
        <v>44166</v>
      </c>
      <c r="G724" s="1" t="s">
        <v>3474</v>
      </c>
      <c r="H724" s="2" t="s">
        <v>3740</v>
      </c>
      <c r="I724" s="7" t="s">
        <v>3785</v>
      </c>
      <c r="J724" s="1" t="s">
        <v>3956</v>
      </c>
      <c r="K724" s="2" t="s">
        <v>17</v>
      </c>
      <c r="L724" s="7" t="s">
        <v>3175</v>
      </c>
      <c r="M724" s="2" t="str">
        <f>+VLOOKUP(Tabla17[[#This Row],[EXPEDIENTE 
ADMINISTRATIVO]],Tabla14[[Numero
Trámite]:[Pais
Nac]],4,FALSE)</f>
        <v>RENUNCIA A LA NACIONALIDAD PERUANA</v>
      </c>
    </row>
    <row r="725" spans="1:13" x14ac:dyDescent="0.25">
      <c r="A725" s="5">
        <v>724</v>
      </c>
      <c r="B725" s="9" t="s">
        <v>4041</v>
      </c>
      <c r="C725" s="2" t="s">
        <v>3212</v>
      </c>
      <c r="D725" s="4">
        <v>43858</v>
      </c>
      <c r="E725" s="20">
        <f>+YEAR(Tabla17[[#This Row],[FECHA INICIO 
TRÁMITE]])</f>
        <v>2020</v>
      </c>
      <c r="F725" s="4">
        <v>44167</v>
      </c>
      <c r="G725" s="1" t="s">
        <v>3475</v>
      </c>
      <c r="H725" s="2" t="s">
        <v>43</v>
      </c>
      <c r="I725" s="7" t="s">
        <v>3786</v>
      </c>
      <c r="J725" s="1" t="s">
        <v>210</v>
      </c>
      <c r="K725" s="2" t="s">
        <v>17</v>
      </c>
      <c r="L725" s="7" t="s">
        <v>3960</v>
      </c>
      <c r="M725" s="2" t="str">
        <f>+VLOOKUP(Tabla17[[#This Row],[EXPEDIENTE 
ADMINISTRATIVO]],Tabla14[[Numero
Trámite]:[Pais
Nac]],4,FALSE)</f>
        <v>OBTENCIÓN DE LA DOBLE NACIONALIDAD</v>
      </c>
    </row>
    <row r="726" spans="1:13" x14ac:dyDescent="0.25">
      <c r="A726" s="5">
        <v>725</v>
      </c>
      <c r="B726" s="9" t="s">
        <v>4041</v>
      </c>
      <c r="C726" s="2" t="s">
        <v>3216</v>
      </c>
      <c r="D726" s="4">
        <v>43439</v>
      </c>
      <c r="E726" s="20">
        <f>+YEAR(Tabla17[[#This Row],[FECHA INICIO 
TRÁMITE]])</f>
        <v>2018</v>
      </c>
      <c r="F726" s="4">
        <v>44055</v>
      </c>
      <c r="G726" s="1" t="s">
        <v>3479</v>
      </c>
      <c r="H726" s="2" t="s">
        <v>43</v>
      </c>
      <c r="I726" s="7" t="s">
        <v>3790</v>
      </c>
      <c r="J726" s="1" t="s">
        <v>210</v>
      </c>
      <c r="K726" s="2" t="s">
        <v>17</v>
      </c>
      <c r="L726" s="7" t="s">
        <v>3171</v>
      </c>
      <c r="M726" s="2" t="str">
        <f>+VLOOKUP(Tabla17[[#This Row],[EXPEDIENTE 
ADMINISTRATIVO]],Tabla14[[Numero
Trámite]:[Pais
Nac]],4,FALSE)</f>
        <v>OBTENCIÓN DE LA DOBLE NACIONALIDAD</v>
      </c>
    </row>
    <row r="727" spans="1:13" x14ac:dyDescent="0.25">
      <c r="A727" s="5">
        <v>726</v>
      </c>
      <c r="B727" s="9" t="s">
        <v>4041</v>
      </c>
      <c r="C727" s="2" t="s">
        <v>3217</v>
      </c>
      <c r="D727" s="4">
        <v>43592</v>
      </c>
      <c r="E727" s="20">
        <f>+YEAR(Tabla17[[#This Row],[FECHA INICIO 
TRÁMITE]])</f>
        <v>2019</v>
      </c>
      <c r="F727" s="4">
        <v>44055</v>
      </c>
      <c r="G727" s="1" t="s">
        <v>3480</v>
      </c>
      <c r="H727" s="2" t="s">
        <v>43</v>
      </c>
      <c r="I727" s="7" t="s">
        <v>3791</v>
      </c>
      <c r="J727" s="1" t="s">
        <v>210</v>
      </c>
      <c r="K727" s="2" t="s">
        <v>17</v>
      </c>
      <c r="L727" s="7" t="s">
        <v>3174</v>
      </c>
      <c r="M727" s="2" t="str">
        <f>+VLOOKUP(Tabla17[[#This Row],[EXPEDIENTE 
ADMINISTRATIVO]],Tabla14[[Numero
Trámite]:[Pais
Nac]],4,FALSE)</f>
        <v>OBTENCIÓN DE LA DOBLE NACIONALIDAD</v>
      </c>
    </row>
    <row r="728" spans="1:13" x14ac:dyDescent="0.25">
      <c r="A728" s="5">
        <v>727</v>
      </c>
      <c r="B728" s="9" t="s">
        <v>4041</v>
      </c>
      <c r="C728" s="2" t="s">
        <v>3218</v>
      </c>
      <c r="D728" s="4">
        <v>43733</v>
      </c>
      <c r="E728" s="20">
        <f>+YEAR(Tabla17[[#This Row],[FECHA INICIO 
TRÁMITE]])</f>
        <v>2019</v>
      </c>
      <c r="F728" s="4">
        <v>44055</v>
      </c>
      <c r="G728" s="1" t="s">
        <v>3481</v>
      </c>
      <c r="H728" s="2" t="s">
        <v>43</v>
      </c>
      <c r="I728" s="7" t="s">
        <v>3792</v>
      </c>
      <c r="J728" s="1" t="s">
        <v>210</v>
      </c>
      <c r="K728" s="2" t="s">
        <v>17</v>
      </c>
      <c r="L728" s="7" t="s">
        <v>3958</v>
      </c>
      <c r="M728" s="2" t="str">
        <f>+VLOOKUP(Tabla17[[#This Row],[EXPEDIENTE 
ADMINISTRATIVO]],Tabla14[[Numero
Trámite]:[Pais
Nac]],4,FALSE)</f>
        <v>OBTENCIÓN DE LA DOBLE NACIONALIDAD</v>
      </c>
    </row>
    <row r="729" spans="1:13" x14ac:dyDescent="0.25">
      <c r="A729" s="5">
        <v>728</v>
      </c>
      <c r="B729" s="9" t="s">
        <v>4041</v>
      </c>
      <c r="C729" s="2" t="s">
        <v>1622</v>
      </c>
      <c r="D729" s="4">
        <v>43777</v>
      </c>
      <c r="E729" s="20">
        <f>+YEAR(Tabla17[[#This Row],[FECHA INICIO 
TRÁMITE]])</f>
        <v>2019</v>
      </c>
      <c r="F729" s="4">
        <v>44055</v>
      </c>
      <c r="G729" s="1" t="s">
        <v>3482</v>
      </c>
      <c r="H729" s="2" t="s">
        <v>43</v>
      </c>
      <c r="I729" s="7" t="s">
        <v>1624</v>
      </c>
      <c r="J729" s="1" t="s">
        <v>210</v>
      </c>
      <c r="K729" s="2" t="s">
        <v>17</v>
      </c>
      <c r="L729" s="7" t="s">
        <v>3960</v>
      </c>
      <c r="M729" s="2" t="str">
        <f>+VLOOKUP(Tabla17[[#This Row],[EXPEDIENTE 
ADMINISTRATIVO]],Tabla14[[Numero
Trámite]:[Pais
Nac]],4,FALSE)</f>
        <v>OBTENCIÓN DE LA DOBLE NACIONALIDAD</v>
      </c>
    </row>
    <row r="730" spans="1:13" x14ac:dyDescent="0.25">
      <c r="A730" s="5">
        <v>729</v>
      </c>
      <c r="B730" s="9" t="s">
        <v>4041</v>
      </c>
      <c r="C730" s="2" t="s">
        <v>3219</v>
      </c>
      <c r="D730" s="4">
        <v>43537</v>
      </c>
      <c r="E730" s="20">
        <f>+YEAR(Tabla17[[#This Row],[FECHA INICIO 
TRÁMITE]])</f>
        <v>2019</v>
      </c>
      <c r="F730" s="4">
        <v>44055</v>
      </c>
      <c r="G730" s="1" t="s">
        <v>3483</v>
      </c>
      <c r="H730" s="2" t="s">
        <v>43</v>
      </c>
      <c r="I730" s="7" t="s">
        <v>3793</v>
      </c>
      <c r="J730" s="1" t="s">
        <v>210</v>
      </c>
      <c r="K730" s="2" t="s">
        <v>17</v>
      </c>
      <c r="L730" s="7" t="s">
        <v>3174</v>
      </c>
      <c r="M730" s="2" t="str">
        <f>+VLOOKUP(Tabla17[[#This Row],[EXPEDIENTE 
ADMINISTRATIVO]],Tabla14[[Numero
Trámite]:[Pais
Nac]],4,FALSE)</f>
        <v>OBTENCIÓN DE LA DOBLE NACIONALIDAD</v>
      </c>
    </row>
    <row r="731" spans="1:13" x14ac:dyDescent="0.25">
      <c r="A731" s="5">
        <v>730</v>
      </c>
      <c r="B731" s="9" t="s">
        <v>4041</v>
      </c>
      <c r="C731" s="2" t="s">
        <v>3220</v>
      </c>
      <c r="D731" s="4">
        <v>43653</v>
      </c>
      <c r="E731" s="20">
        <f>+YEAR(Tabla17[[#This Row],[FECHA INICIO 
TRÁMITE]])</f>
        <v>2019</v>
      </c>
      <c r="F731" s="4">
        <v>44070</v>
      </c>
      <c r="G731" s="1" t="s">
        <v>3486</v>
      </c>
      <c r="H731" s="2" t="s">
        <v>43</v>
      </c>
      <c r="I731" s="7" t="s">
        <v>3794</v>
      </c>
      <c r="J731" s="1" t="s">
        <v>210</v>
      </c>
      <c r="K731" s="2" t="s">
        <v>17</v>
      </c>
      <c r="L731" s="7" t="s">
        <v>3173</v>
      </c>
      <c r="M731" s="2" t="str">
        <f>+VLOOKUP(Tabla17[[#This Row],[EXPEDIENTE 
ADMINISTRATIVO]],Tabla14[[Numero
Trámite]:[Pais
Nac]],4,FALSE)</f>
        <v>OBTENCIÓN DE LA DOBLE NACIONALIDAD</v>
      </c>
    </row>
    <row r="732" spans="1:13" x14ac:dyDescent="0.25">
      <c r="A732" s="5">
        <v>731</v>
      </c>
      <c r="B732" s="9" t="s">
        <v>4041</v>
      </c>
      <c r="C732" s="2" t="s">
        <v>3221</v>
      </c>
      <c r="D732" s="4">
        <v>42941</v>
      </c>
      <c r="E732" s="20">
        <f>+YEAR(Tabla17[[#This Row],[FECHA INICIO 
TRÁMITE]])</f>
        <v>2017</v>
      </c>
      <c r="F732" s="4">
        <v>44172</v>
      </c>
      <c r="G732" s="1" t="s">
        <v>3487</v>
      </c>
      <c r="H732" s="2" t="s">
        <v>2732</v>
      </c>
      <c r="I732" s="7" t="s">
        <v>3795</v>
      </c>
      <c r="J732" s="1" t="s">
        <v>9</v>
      </c>
      <c r="K732" s="2" t="s">
        <v>17</v>
      </c>
      <c r="L732" s="7" t="s">
        <v>3172</v>
      </c>
      <c r="M732" s="2" t="str">
        <f>+VLOOKUP(Tabla17[[#This Row],[EXPEDIENTE 
ADMINISTRATIVO]],Tabla14[[Numero
Trámite]:[Pais
Nac]],4,FALSE)</f>
        <v>OBTENCIÓN NACIONALIDAD PERUANA POR NATURALIZACIÓN</v>
      </c>
    </row>
    <row r="733" spans="1:13" x14ac:dyDescent="0.25">
      <c r="A733" s="5">
        <v>732</v>
      </c>
      <c r="B733" s="9" t="s">
        <v>3977</v>
      </c>
      <c r="C733" s="2" t="s">
        <v>3222</v>
      </c>
      <c r="D733" s="4">
        <v>43089</v>
      </c>
      <c r="E733" s="20">
        <f>+YEAR(Tabla17[[#This Row],[FECHA INICIO 
TRÁMITE]])</f>
        <v>2017</v>
      </c>
      <c r="F733" s="4">
        <v>44169</v>
      </c>
      <c r="G733" s="1" t="s">
        <v>3488</v>
      </c>
      <c r="H733" s="2" t="s">
        <v>7</v>
      </c>
      <c r="I733" s="7" t="s">
        <v>3796</v>
      </c>
      <c r="J733" s="1" t="s">
        <v>9</v>
      </c>
      <c r="K733" s="2" t="s">
        <v>17</v>
      </c>
      <c r="L733" s="7" t="s">
        <v>3171</v>
      </c>
      <c r="M733" s="2" t="str">
        <f>+VLOOKUP(Tabla17[[#This Row],[EXPEDIENTE 
ADMINISTRATIVO]],Tabla14[[Numero
Trámite]:[Pais
Nac]],4,FALSE)</f>
        <v>OBTENCIÓN NACIONALIDAD PERUANA POR NATURALIZACIÓN</v>
      </c>
    </row>
    <row r="734" spans="1:13" x14ac:dyDescent="0.25">
      <c r="A734" s="5">
        <v>733</v>
      </c>
      <c r="B734" s="9" t="s">
        <v>4085</v>
      </c>
      <c r="C734" s="2" t="s">
        <v>1653</v>
      </c>
      <c r="D734" s="4">
        <v>43314</v>
      </c>
      <c r="E734" s="20">
        <f>+YEAR(Tabla17[[#This Row],[FECHA INICIO 
TRÁMITE]])</f>
        <v>2018</v>
      </c>
      <c r="F734" s="4">
        <v>44168</v>
      </c>
      <c r="G734" s="1" t="s">
        <v>3489</v>
      </c>
      <c r="H734" s="2" t="s">
        <v>7</v>
      </c>
      <c r="I734" s="7" t="s">
        <v>1655</v>
      </c>
      <c r="J734" s="1" t="s">
        <v>9</v>
      </c>
      <c r="K734" s="2" t="s">
        <v>17</v>
      </c>
      <c r="L734" s="7" t="s">
        <v>3960</v>
      </c>
      <c r="M734" s="2" t="str">
        <f>+VLOOKUP(Tabla17[[#This Row],[EXPEDIENTE 
ADMINISTRATIVO]],Tabla14[[Numero
Trámite]:[Pais
Nac]],4,FALSE)</f>
        <v>OBTENCIÓN NACIONALIDAD PERUANA POR NATURALIZACIÓN</v>
      </c>
    </row>
    <row r="735" spans="1:13" x14ac:dyDescent="0.25">
      <c r="A735" s="5">
        <v>734</v>
      </c>
      <c r="B735" s="9" t="s">
        <v>4041</v>
      </c>
      <c r="C735" s="2" t="s">
        <v>3223</v>
      </c>
      <c r="D735" s="4">
        <v>44166</v>
      </c>
      <c r="E735" s="20">
        <f>+YEAR(Tabla17[[#This Row],[FECHA INICIO 
TRÁMITE]])</f>
        <v>2020</v>
      </c>
      <c r="F735" s="4">
        <v>44152</v>
      </c>
      <c r="G735" s="1" t="s">
        <v>3490</v>
      </c>
      <c r="H735" s="2" t="s">
        <v>25</v>
      </c>
      <c r="I735" s="7" t="s">
        <v>3797</v>
      </c>
      <c r="J735" s="1" t="s">
        <v>9</v>
      </c>
      <c r="K735" s="2" t="s">
        <v>17</v>
      </c>
      <c r="L735" s="7" t="s">
        <v>3171</v>
      </c>
      <c r="M735" s="2" t="str">
        <f>+VLOOKUP(Tabla17[[#This Row],[EXPEDIENTE 
ADMINISTRATIVO]],Tabla14[[Numero
Trámite]:[Pais
Nac]],4,FALSE)</f>
        <v>OBTENCIÓN NACIONALIDAD PERUANA POR NATURALIZACIÓN</v>
      </c>
    </row>
    <row r="736" spans="1:13" x14ac:dyDescent="0.25">
      <c r="A736" s="5">
        <v>735</v>
      </c>
      <c r="B736" s="9" t="s">
        <v>4041</v>
      </c>
      <c r="C736" s="2" t="s">
        <v>1641</v>
      </c>
      <c r="D736" s="4">
        <v>43784</v>
      </c>
      <c r="E736" s="20">
        <f>+YEAR(Tabla17[[#This Row],[FECHA INICIO 
TRÁMITE]])</f>
        <v>2019</v>
      </c>
      <c r="F736" s="4"/>
      <c r="G736" s="1" t="s">
        <v>3491</v>
      </c>
      <c r="H736" s="2" t="s">
        <v>25</v>
      </c>
      <c r="I736" s="7" t="s">
        <v>1643</v>
      </c>
      <c r="J736" s="1" t="s">
        <v>9</v>
      </c>
      <c r="K736" s="2" t="s">
        <v>17</v>
      </c>
      <c r="L736" s="7" t="s">
        <v>3960</v>
      </c>
      <c r="M736" s="2" t="str">
        <f>+VLOOKUP(Tabla17[[#This Row],[EXPEDIENTE 
ADMINISTRATIVO]],Tabla14[[Numero
Trámite]:[Pais
Nac]],4,FALSE)</f>
        <v>OBTENCIÓN NACIONALIDAD PERUANA POR NATURALIZACIÓN</v>
      </c>
    </row>
    <row r="737" spans="1:13" x14ac:dyDescent="0.25">
      <c r="A737" s="5">
        <v>736</v>
      </c>
      <c r="B737" s="9" t="s">
        <v>4041</v>
      </c>
      <c r="C737" s="2" t="s">
        <v>3225</v>
      </c>
      <c r="D737" s="4">
        <v>44267</v>
      </c>
      <c r="E737" s="20">
        <f>+YEAR(Tabla17[[#This Row],[FECHA INICIO 
TRÁMITE]])</f>
        <v>2021</v>
      </c>
      <c r="F737" s="4">
        <v>44249</v>
      </c>
      <c r="G737" s="1" t="s">
        <v>3493</v>
      </c>
      <c r="H737" s="2" t="s">
        <v>25</v>
      </c>
      <c r="I737" s="7" t="s">
        <v>3798</v>
      </c>
      <c r="J737" s="1" t="s">
        <v>9</v>
      </c>
      <c r="K737" s="2" t="s">
        <v>17</v>
      </c>
      <c r="L737" s="7" t="s">
        <v>3171</v>
      </c>
      <c r="M737" s="2" t="str">
        <f>+VLOOKUP(Tabla17[[#This Row],[EXPEDIENTE 
ADMINISTRATIVO]],Tabla14[[Numero
Trámite]:[Pais
Nac]],4,FALSE)</f>
        <v>OBTENCIÓN NACIONALIDAD PERUANA POR NATURALIZACIÓN</v>
      </c>
    </row>
    <row r="738" spans="1:13" x14ac:dyDescent="0.25">
      <c r="A738" s="5">
        <v>737</v>
      </c>
      <c r="B738" s="9" t="s">
        <v>4041</v>
      </c>
      <c r="C738" s="2" t="s">
        <v>3227</v>
      </c>
      <c r="D738" s="4">
        <v>41218</v>
      </c>
      <c r="E738" s="20">
        <f>+YEAR(Tabla17[[#This Row],[FECHA INICIO 
TRÁMITE]])</f>
        <v>2012</v>
      </c>
      <c r="F738" s="4">
        <v>41218</v>
      </c>
      <c r="G738" s="1" t="s">
        <v>3495</v>
      </c>
      <c r="H738" s="2" t="s">
        <v>14</v>
      </c>
      <c r="I738" s="7">
        <v>362070</v>
      </c>
      <c r="J738" s="1" t="s">
        <v>9</v>
      </c>
      <c r="K738" s="2" t="s">
        <v>17</v>
      </c>
      <c r="L738" s="7" t="s">
        <v>3172</v>
      </c>
      <c r="M738" s="2" t="e">
        <f>+VLOOKUP(Tabla17[[#This Row],[EXPEDIENTE 
ADMINISTRATIVO]],Tabla14[[Numero
Trámite]:[Pais
Nac]],4,FALSE)</f>
        <v>#N/A</v>
      </c>
    </row>
    <row r="739" spans="1:13" x14ac:dyDescent="0.25">
      <c r="A739" s="5">
        <v>738</v>
      </c>
      <c r="B739" s="9" t="s">
        <v>4041</v>
      </c>
      <c r="C739" s="2" t="s">
        <v>3229</v>
      </c>
      <c r="D739" s="4">
        <v>41730</v>
      </c>
      <c r="E739" s="20">
        <f>+YEAR(Tabla17[[#This Row],[FECHA INICIO 
TRÁMITE]])</f>
        <v>2014</v>
      </c>
      <c r="F739" s="4">
        <v>41730</v>
      </c>
      <c r="G739" s="1" t="s">
        <v>3497</v>
      </c>
      <c r="H739" s="2" t="s">
        <v>173</v>
      </c>
      <c r="I739" s="7">
        <v>719351</v>
      </c>
      <c r="J739" s="1" t="s">
        <v>9</v>
      </c>
      <c r="K739" s="2" t="s">
        <v>17</v>
      </c>
      <c r="L739" s="7" t="s">
        <v>3175</v>
      </c>
      <c r="M739" s="2" t="e">
        <f>+VLOOKUP(Tabla17[[#This Row],[EXPEDIENTE 
ADMINISTRATIVO]],Tabla14[[Numero
Trámite]:[Pais
Nac]],4,FALSE)</f>
        <v>#N/A</v>
      </c>
    </row>
    <row r="740" spans="1:13" x14ac:dyDescent="0.25">
      <c r="A740" s="5">
        <v>739</v>
      </c>
      <c r="B740" s="9" t="s">
        <v>4041</v>
      </c>
      <c r="C740" s="2" t="s">
        <v>3230</v>
      </c>
      <c r="D740" s="4">
        <v>42801</v>
      </c>
      <c r="E740" s="20">
        <f>+YEAR(Tabla17[[#This Row],[FECHA INICIO 
TRÁMITE]])</f>
        <v>2017</v>
      </c>
      <c r="F740" s="4">
        <v>42801</v>
      </c>
      <c r="G740" s="1" t="s">
        <v>3498</v>
      </c>
      <c r="H740" s="2" t="s">
        <v>227</v>
      </c>
      <c r="I740" s="7">
        <v>845861</v>
      </c>
      <c r="J740" s="1" t="s">
        <v>9</v>
      </c>
      <c r="K740" s="2" t="s">
        <v>17</v>
      </c>
      <c r="L740" s="7" t="s">
        <v>3174</v>
      </c>
      <c r="M740" s="2" t="str">
        <f>+VLOOKUP(Tabla17[[#This Row],[EXPEDIENTE 
ADMINISTRATIVO]],Tabla14[[Numero
Trámite]:[Pais
Nac]],4,FALSE)</f>
        <v>OBTENCIÓN NACIONALIDAD PERUANA POR NATURALIZACIÓN</v>
      </c>
    </row>
    <row r="741" spans="1:13" x14ac:dyDescent="0.25">
      <c r="A741" s="5">
        <v>740</v>
      </c>
      <c r="B741" s="9" t="s">
        <v>4041</v>
      </c>
      <c r="C741" s="2" t="s">
        <v>3232</v>
      </c>
      <c r="D741" s="4">
        <v>42989</v>
      </c>
      <c r="E741" s="20">
        <f>+YEAR(Tabla17[[#This Row],[FECHA INICIO 
TRÁMITE]])</f>
        <v>2017</v>
      </c>
      <c r="F741" s="4">
        <v>42989</v>
      </c>
      <c r="G741" s="1" t="s">
        <v>3500</v>
      </c>
      <c r="H741" s="2" t="s">
        <v>43</v>
      </c>
      <c r="I741" s="7">
        <v>870032</v>
      </c>
      <c r="J741" s="1" t="s">
        <v>210</v>
      </c>
      <c r="K741" s="2" t="s">
        <v>17</v>
      </c>
      <c r="L741" s="7" t="s">
        <v>3172</v>
      </c>
      <c r="M741" s="2" t="str">
        <f>+VLOOKUP(Tabla17[[#This Row],[EXPEDIENTE 
ADMINISTRATIVO]],Tabla14[[Numero
Trámite]:[Pais
Nac]],4,FALSE)</f>
        <v>OBTENCIÓN DE LA DOBLE NACIONALIDAD</v>
      </c>
    </row>
    <row r="742" spans="1:13" x14ac:dyDescent="0.25">
      <c r="A742" s="5">
        <v>741</v>
      </c>
      <c r="B742" s="9" t="s">
        <v>4041</v>
      </c>
      <c r="C742" s="2" t="s">
        <v>3233</v>
      </c>
      <c r="D742" s="4">
        <v>43027</v>
      </c>
      <c r="E742" s="20">
        <f>+YEAR(Tabla17[[#This Row],[FECHA INICIO 
TRÁMITE]])</f>
        <v>2017</v>
      </c>
      <c r="F742" s="4">
        <v>43027</v>
      </c>
      <c r="G742" s="1" t="s">
        <v>3501</v>
      </c>
      <c r="H742" s="2" t="s">
        <v>25</v>
      </c>
      <c r="I742" s="7">
        <v>1254940</v>
      </c>
      <c r="J742" s="1" t="s">
        <v>9</v>
      </c>
      <c r="K742" s="2" t="s">
        <v>17</v>
      </c>
      <c r="L742" s="7" t="s">
        <v>3175</v>
      </c>
      <c r="M742" s="2" t="str">
        <f>+VLOOKUP(Tabla17[[#This Row],[EXPEDIENTE 
ADMINISTRATIVO]],Tabla14[[Numero
Trámite]:[Pais
Nac]],4,FALSE)</f>
        <v>OBTENCIÓN NACIONALIDAD PERUANA POR NATURALIZACIÓN</v>
      </c>
    </row>
    <row r="743" spans="1:13" x14ac:dyDescent="0.25">
      <c r="A743" s="5">
        <v>742</v>
      </c>
      <c r="B743" s="9" t="s">
        <v>4041</v>
      </c>
      <c r="C743" s="2" t="s">
        <v>3235</v>
      </c>
      <c r="D743" s="4">
        <v>43045</v>
      </c>
      <c r="E743" s="20">
        <f>+YEAR(Tabla17[[#This Row],[FECHA INICIO 
TRÁMITE]])</f>
        <v>2017</v>
      </c>
      <c r="F743" s="4">
        <v>43045</v>
      </c>
      <c r="G743" s="1" t="s">
        <v>3503</v>
      </c>
      <c r="H743" s="2" t="s">
        <v>328</v>
      </c>
      <c r="I743" s="7" t="s">
        <v>3801</v>
      </c>
      <c r="J743" s="1" t="s">
        <v>9</v>
      </c>
      <c r="K743" s="2" t="s">
        <v>17</v>
      </c>
      <c r="L743" s="7"/>
      <c r="M743" s="2" t="str">
        <f>+VLOOKUP(Tabla17[[#This Row],[EXPEDIENTE 
ADMINISTRATIVO]],Tabla14[[Numero
Trámite]:[Pais
Nac]],4,FALSE)</f>
        <v>OBTENCIÓN NACIONALIDAD PERUANA POR NATURALIZACIÓN</v>
      </c>
    </row>
    <row r="744" spans="1:13" x14ac:dyDescent="0.25">
      <c r="A744" s="5">
        <v>743</v>
      </c>
      <c r="B744" s="9" t="s">
        <v>4041</v>
      </c>
      <c r="C744" s="2" t="s">
        <v>3237</v>
      </c>
      <c r="D744" s="4">
        <v>43068</v>
      </c>
      <c r="E744" s="20">
        <f>+YEAR(Tabla17[[#This Row],[FECHA INICIO 
TRÁMITE]])</f>
        <v>2017</v>
      </c>
      <c r="F744" s="4">
        <v>43068</v>
      </c>
      <c r="G744" s="1" t="s">
        <v>3505</v>
      </c>
      <c r="H744" s="2" t="s">
        <v>137</v>
      </c>
      <c r="I744" s="7" t="s">
        <v>3803</v>
      </c>
      <c r="J744" s="1" t="s">
        <v>9</v>
      </c>
      <c r="K744" s="2" t="s">
        <v>17</v>
      </c>
      <c r="L744" s="7"/>
      <c r="M744" s="2" t="str">
        <f>+VLOOKUP(Tabla17[[#This Row],[EXPEDIENTE 
ADMINISTRATIVO]],Tabla14[[Numero
Trámite]:[Pais
Nac]],4,FALSE)</f>
        <v>OBTENCIÓN NACIONALIDAD PERUANA POR NATURALIZACIÓN</v>
      </c>
    </row>
    <row r="745" spans="1:13" x14ac:dyDescent="0.25">
      <c r="A745" s="5">
        <v>744</v>
      </c>
      <c r="B745" s="9" t="s">
        <v>4041</v>
      </c>
      <c r="C745" s="2" t="s">
        <v>3238</v>
      </c>
      <c r="D745" s="4">
        <v>43083</v>
      </c>
      <c r="E745" s="20">
        <f>+YEAR(Tabla17[[#This Row],[FECHA INICIO 
TRÁMITE]])</f>
        <v>2017</v>
      </c>
      <c r="F745" s="4">
        <v>43083</v>
      </c>
      <c r="G745" s="1" t="s">
        <v>3506</v>
      </c>
      <c r="H745" s="2" t="s">
        <v>25</v>
      </c>
      <c r="I745" s="7" t="s">
        <v>3804</v>
      </c>
      <c r="J745" s="1" t="s">
        <v>9</v>
      </c>
      <c r="K745" s="2" t="s">
        <v>17</v>
      </c>
      <c r="L745" s="7" t="s">
        <v>3175</v>
      </c>
      <c r="M745" s="2" t="str">
        <f>+VLOOKUP(Tabla17[[#This Row],[EXPEDIENTE 
ADMINISTRATIVO]],Tabla14[[Numero
Trámite]:[Pais
Nac]],4,FALSE)</f>
        <v>OBTENCIÓN NACIONALIDAD PERUANA POR NATURALIZACIÓN</v>
      </c>
    </row>
    <row r="746" spans="1:13" x14ac:dyDescent="0.25">
      <c r="A746" s="5">
        <v>745</v>
      </c>
      <c r="B746" s="9" t="s">
        <v>4041</v>
      </c>
      <c r="C746" s="2" t="s">
        <v>3239</v>
      </c>
      <c r="D746" s="4">
        <v>43112</v>
      </c>
      <c r="E746" s="20">
        <f>+YEAR(Tabla17[[#This Row],[FECHA INICIO 
TRÁMITE]])</f>
        <v>2018</v>
      </c>
      <c r="F746" s="4">
        <v>43112</v>
      </c>
      <c r="G746" s="1" t="s">
        <v>3508</v>
      </c>
      <c r="H746" s="2" t="s">
        <v>43</v>
      </c>
      <c r="I746" s="7" t="s">
        <v>3805</v>
      </c>
      <c r="J746" s="1" t="s">
        <v>210</v>
      </c>
      <c r="K746" s="2" t="s">
        <v>17</v>
      </c>
      <c r="L746" s="7" t="s">
        <v>3171</v>
      </c>
      <c r="M746" s="2" t="str">
        <f>+VLOOKUP(Tabla17[[#This Row],[EXPEDIENTE 
ADMINISTRATIVO]],Tabla14[[Numero
Trámite]:[Pais
Nac]],4,FALSE)</f>
        <v>OBTENCIÓN DE LA DOBLE NACIONALIDAD</v>
      </c>
    </row>
    <row r="747" spans="1:13" x14ac:dyDescent="0.25">
      <c r="A747" s="5">
        <v>746</v>
      </c>
      <c r="B747" s="9" t="s">
        <v>4041</v>
      </c>
      <c r="C747" s="2" t="s">
        <v>3240</v>
      </c>
      <c r="D747" s="4">
        <v>43112</v>
      </c>
      <c r="E747" s="20">
        <f>+YEAR(Tabla17[[#This Row],[FECHA INICIO 
TRÁMITE]])</f>
        <v>2018</v>
      </c>
      <c r="F747" s="4">
        <v>43112</v>
      </c>
      <c r="G747" s="1" t="s">
        <v>3509</v>
      </c>
      <c r="H747" s="2" t="s">
        <v>25</v>
      </c>
      <c r="I747" s="7" t="s">
        <v>3806</v>
      </c>
      <c r="J747" s="1" t="s">
        <v>9</v>
      </c>
      <c r="K747" s="2" t="s">
        <v>17</v>
      </c>
      <c r="L747" s="7"/>
      <c r="M747" s="2" t="str">
        <f>+VLOOKUP(Tabla17[[#This Row],[EXPEDIENTE 
ADMINISTRATIVO]],Tabla14[[Numero
Trámite]:[Pais
Nac]],4,FALSE)</f>
        <v>OBTENCIÓN NACIONALIDAD PERUANA POR NATURALIZACIÓN</v>
      </c>
    </row>
    <row r="748" spans="1:13" x14ac:dyDescent="0.25">
      <c r="A748" s="5">
        <v>747</v>
      </c>
      <c r="B748" s="9" t="s">
        <v>4041</v>
      </c>
      <c r="C748" s="2" t="s">
        <v>3241</v>
      </c>
      <c r="D748" s="4">
        <v>43125</v>
      </c>
      <c r="E748" s="20">
        <f>+YEAR(Tabla17[[#This Row],[FECHA INICIO 
TRÁMITE]])</f>
        <v>2018</v>
      </c>
      <c r="F748" s="4">
        <v>43125</v>
      </c>
      <c r="G748" s="1" t="s">
        <v>3511</v>
      </c>
      <c r="H748" s="2" t="s">
        <v>258</v>
      </c>
      <c r="I748" s="7" t="s">
        <v>3807</v>
      </c>
      <c r="J748" s="1" t="s">
        <v>9</v>
      </c>
      <c r="K748" s="2" t="s">
        <v>17</v>
      </c>
      <c r="L748" s="7" t="s">
        <v>3175</v>
      </c>
      <c r="M748" s="2" t="str">
        <f>+VLOOKUP(Tabla17[[#This Row],[EXPEDIENTE 
ADMINISTRATIVO]],Tabla14[[Numero
Trámite]:[Pais
Nac]],4,FALSE)</f>
        <v>OBTENCIÓN NACIONALIDAD PERUANA POR NATURALIZACIÓN</v>
      </c>
    </row>
    <row r="749" spans="1:13" x14ac:dyDescent="0.25">
      <c r="A749" s="5">
        <v>748</v>
      </c>
      <c r="B749" s="9" t="s">
        <v>4041</v>
      </c>
      <c r="C749" s="2" t="s">
        <v>3242</v>
      </c>
      <c r="D749" s="4">
        <v>43143</v>
      </c>
      <c r="E749" s="20">
        <f>+YEAR(Tabla17[[#This Row],[FECHA INICIO 
TRÁMITE]])</f>
        <v>2018</v>
      </c>
      <c r="F749" s="4">
        <v>43143</v>
      </c>
      <c r="G749" s="1" t="s">
        <v>3512</v>
      </c>
      <c r="H749" s="2" t="s">
        <v>43</v>
      </c>
      <c r="I749" s="7" t="s">
        <v>3808</v>
      </c>
      <c r="J749" s="1" t="s">
        <v>210</v>
      </c>
      <c r="K749" s="2" t="s">
        <v>17</v>
      </c>
      <c r="L749" s="7" t="s">
        <v>3171</v>
      </c>
      <c r="M749" s="2" t="str">
        <f>+VLOOKUP(Tabla17[[#This Row],[EXPEDIENTE 
ADMINISTRATIVO]],Tabla14[[Numero
Trámite]:[Pais
Nac]],4,FALSE)</f>
        <v>OBTENCIÓN DE LA DOBLE NACIONALIDAD</v>
      </c>
    </row>
    <row r="750" spans="1:13" x14ac:dyDescent="0.25">
      <c r="A750" s="5">
        <v>749</v>
      </c>
      <c r="B750" s="9" t="s">
        <v>4041</v>
      </c>
      <c r="C750" s="2" t="s">
        <v>3244</v>
      </c>
      <c r="D750" s="4">
        <v>43152</v>
      </c>
      <c r="E750" s="20">
        <f>+YEAR(Tabla17[[#This Row],[FECHA INICIO 
TRÁMITE]])</f>
        <v>2018</v>
      </c>
      <c r="F750" s="4">
        <v>43152</v>
      </c>
      <c r="G750" s="1" t="s">
        <v>3514</v>
      </c>
      <c r="H750" s="2" t="s">
        <v>39</v>
      </c>
      <c r="I750" s="7" t="s">
        <v>3810</v>
      </c>
      <c r="J750" s="1" t="s">
        <v>9</v>
      </c>
      <c r="K750" s="2" t="s">
        <v>17</v>
      </c>
      <c r="L750" s="7"/>
      <c r="M750" s="2" t="str">
        <f>+VLOOKUP(Tabla17[[#This Row],[EXPEDIENTE 
ADMINISTRATIVO]],Tabla14[[Numero
Trámite]:[Pais
Nac]],4,FALSE)</f>
        <v>OBTENCIÓN NACIONALIDAD PERUANA POR NATURALIZACIÓN</v>
      </c>
    </row>
    <row r="751" spans="1:13" x14ac:dyDescent="0.25">
      <c r="A751" s="5">
        <v>750</v>
      </c>
      <c r="B751" s="9" t="s">
        <v>4041</v>
      </c>
      <c r="C751" s="2" t="s">
        <v>3245</v>
      </c>
      <c r="D751" s="4">
        <v>43229</v>
      </c>
      <c r="E751" s="20">
        <f>+YEAR(Tabla17[[#This Row],[FECHA INICIO 
TRÁMITE]])</f>
        <v>2018</v>
      </c>
      <c r="F751" s="4">
        <v>43229</v>
      </c>
      <c r="G751" s="1" t="s">
        <v>3515</v>
      </c>
      <c r="H751" s="2" t="s">
        <v>21</v>
      </c>
      <c r="I751" s="7" t="s">
        <v>3811</v>
      </c>
      <c r="J751" s="1" t="s">
        <v>9</v>
      </c>
      <c r="K751" s="2" t="s">
        <v>17</v>
      </c>
      <c r="L751" s="7" t="s">
        <v>3171</v>
      </c>
      <c r="M751" s="2" t="str">
        <f>+VLOOKUP(Tabla17[[#This Row],[EXPEDIENTE 
ADMINISTRATIVO]],Tabla14[[Numero
Trámite]:[Pais
Nac]],4,FALSE)</f>
        <v>OBTENCIÓN NACIONALIDAD PERUANA POR NATURALIZACIÓN</v>
      </c>
    </row>
    <row r="752" spans="1:13" x14ac:dyDescent="0.25">
      <c r="A752" s="5">
        <v>751</v>
      </c>
      <c r="B752" s="9" t="s">
        <v>4041</v>
      </c>
      <c r="C752" s="2" t="s">
        <v>3246</v>
      </c>
      <c r="D752" s="4">
        <v>43243</v>
      </c>
      <c r="E752" s="20">
        <f>+YEAR(Tabla17[[#This Row],[FECHA INICIO 
TRÁMITE]])</f>
        <v>2018</v>
      </c>
      <c r="F752" s="4">
        <v>43243</v>
      </c>
      <c r="G752" s="1" t="s">
        <v>3516</v>
      </c>
      <c r="H752" s="2" t="s">
        <v>202</v>
      </c>
      <c r="I752" s="7" t="s">
        <v>3812</v>
      </c>
      <c r="J752" s="1" t="s">
        <v>9</v>
      </c>
      <c r="K752" s="2" t="s">
        <v>17</v>
      </c>
      <c r="L752" s="7" t="s">
        <v>3178</v>
      </c>
      <c r="M752" s="2" t="str">
        <f>+VLOOKUP(Tabla17[[#This Row],[EXPEDIENTE 
ADMINISTRATIVO]],Tabla14[[Numero
Trámite]:[Pais
Nac]],4,FALSE)</f>
        <v>OBTENCIÓN NACIONALIDAD PERUANA POR NATURALIZACIÓN</v>
      </c>
    </row>
    <row r="753" spans="1:13" x14ac:dyDescent="0.25">
      <c r="A753" s="5">
        <v>752</v>
      </c>
      <c r="B753" s="9" t="s">
        <v>4041</v>
      </c>
      <c r="C753" s="2" t="s">
        <v>3247</v>
      </c>
      <c r="D753" s="4">
        <v>43252</v>
      </c>
      <c r="E753" s="20">
        <f>+YEAR(Tabla17[[#This Row],[FECHA INICIO 
TRÁMITE]])</f>
        <v>2018</v>
      </c>
      <c r="F753" s="4">
        <v>43252</v>
      </c>
      <c r="G753" s="1" t="s">
        <v>3517</v>
      </c>
      <c r="H753" s="2" t="s">
        <v>945</v>
      </c>
      <c r="I753" s="7" t="s">
        <v>3813</v>
      </c>
      <c r="J753" s="1" t="s">
        <v>9</v>
      </c>
      <c r="K753" s="2" t="s">
        <v>17</v>
      </c>
      <c r="L753" s="7" t="s">
        <v>3178</v>
      </c>
      <c r="M753" s="2" t="str">
        <f>+VLOOKUP(Tabla17[[#This Row],[EXPEDIENTE 
ADMINISTRATIVO]],Tabla14[[Numero
Trámite]:[Pais
Nac]],4,FALSE)</f>
        <v>OBTENCIÓN NACIONALIDAD PERUANA POR NATURALIZACIÓN</v>
      </c>
    </row>
    <row r="754" spans="1:13" x14ac:dyDescent="0.25">
      <c r="A754" s="5">
        <v>753</v>
      </c>
      <c r="B754" s="9" t="s">
        <v>4041</v>
      </c>
      <c r="C754" s="2" t="s">
        <v>3248</v>
      </c>
      <c r="D754" s="4">
        <v>43266</v>
      </c>
      <c r="E754" s="20">
        <f>+YEAR(Tabla17[[#This Row],[FECHA INICIO 
TRÁMITE]])</f>
        <v>2018</v>
      </c>
      <c r="F754" s="4">
        <v>43266</v>
      </c>
      <c r="G754" s="1" t="s">
        <v>3518</v>
      </c>
      <c r="H754" s="2" t="s">
        <v>43</v>
      </c>
      <c r="I754" s="7" t="s">
        <v>3814</v>
      </c>
      <c r="J754" s="1" t="s">
        <v>210</v>
      </c>
      <c r="K754" s="2" t="s">
        <v>17</v>
      </c>
      <c r="L754" s="7" t="s">
        <v>3171</v>
      </c>
      <c r="M754" s="2" t="str">
        <f>+VLOOKUP(Tabla17[[#This Row],[EXPEDIENTE 
ADMINISTRATIVO]],Tabla14[[Numero
Trámite]:[Pais
Nac]],4,FALSE)</f>
        <v>OBTENCIÓN DE LA DOBLE NACIONALIDAD</v>
      </c>
    </row>
    <row r="755" spans="1:13" x14ac:dyDescent="0.25">
      <c r="A755" s="5">
        <v>754</v>
      </c>
      <c r="B755" s="9" t="s">
        <v>4041</v>
      </c>
      <c r="C755" s="2" t="s">
        <v>3249</v>
      </c>
      <c r="D755" s="4">
        <v>43273</v>
      </c>
      <c r="E755" s="20">
        <f>+YEAR(Tabla17[[#This Row],[FECHA INICIO 
TRÁMITE]])</f>
        <v>2018</v>
      </c>
      <c r="F755" s="4">
        <v>43273</v>
      </c>
      <c r="G755" s="1" t="s">
        <v>3519</v>
      </c>
      <c r="H755" s="2" t="s">
        <v>864</v>
      </c>
      <c r="I755" s="7" t="s">
        <v>3815</v>
      </c>
      <c r="J755" s="1" t="s">
        <v>9</v>
      </c>
      <c r="K755" s="2" t="s">
        <v>17</v>
      </c>
      <c r="L755" s="7" t="s">
        <v>3172</v>
      </c>
      <c r="M755" s="2" t="str">
        <f>+VLOOKUP(Tabla17[[#This Row],[EXPEDIENTE 
ADMINISTRATIVO]],Tabla14[[Numero
Trámite]:[Pais
Nac]],4,FALSE)</f>
        <v>OBTENCIÓN NACIONALIDAD PERUANA POR NATURALIZACIÓN</v>
      </c>
    </row>
    <row r="756" spans="1:13" x14ac:dyDescent="0.25">
      <c r="A756" s="5">
        <v>755</v>
      </c>
      <c r="B756" s="9" t="s">
        <v>4041</v>
      </c>
      <c r="C756" s="2" t="s">
        <v>3250</v>
      </c>
      <c r="D756" s="4">
        <v>43315</v>
      </c>
      <c r="E756" s="20">
        <f>+YEAR(Tabla17[[#This Row],[FECHA INICIO 
TRÁMITE]])</f>
        <v>2018</v>
      </c>
      <c r="F756" s="4">
        <v>43315</v>
      </c>
      <c r="G756" s="1" t="s">
        <v>3520</v>
      </c>
      <c r="H756" s="2" t="s">
        <v>25</v>
      </c>
      <c r="I756" s="7"/>
      <c r="J756" s="1" t="s">
        <v>9</v>
      </c>
      <c r="K756" s="2" t="s">
        <v>17</v>
      </c>
      <c r="L756" s="7" t="s">
        <v>3178</v>
      </c>
      <c r="M756" s="2" t="str">
        <f>+VLOOKUP(Tabla17[[#This Row],[EXPEDIENTE 
ADMINISTRATIVO]],Tabla14[[Numero
Trámite]:[Pais
Nac]],4,FALSE)</f>
        <v>OBTENCIÓN NACIONALIDAD PERUANA POR NATURALIZACIÓN</v>
      </c>
    </row>
    <row r="757" spans="1:13" x14ac:dyDescent="0.25">
      <c r="A757" s="5">
        <v>756</v>
      </c>
      <c r="B757" s="9" t="s">
        <v>4041</v>
      </c>
      <c r="C757" s="2" t="s">
        <v>3254</v>
      </c>
      <c r="D757" s="4">
        <v>43375</v>
      </c>
      <c r="E757" s="20">
        <f>+YEAR(Tabla17[[#This Row],[FECHA INICIO 
TRÁMITE]])</f>
        <v>2018</v>
      </c>
      <c r="F757" s="4">
        <v>43375</v>
      </c>
      <c r="G757" s="1" t="s">
        <v>3524</v>
      </c>
      <c r="H757" s="2" t="s">
        <v>25</v>
      </c>
      <c r="I757" s="7" t="s">
        <v>3819</v>
      </c>
      <c r="J757" s="1" t="s">
        <v>9</v>
      </c>
      <c r="K757" s="2" t="s">
        <v>17</v>
      </c>
      <c r="L757" s="7"/>
      <c r="M757" s="2" t="str">
        <f>+VLOOKUP(Tabla17[[#This Row],[EXPEDIENTE 
ADMINISTRATIVO]],Tabla14[[Numero
Trámite]:[Pais
Nac]],4,FALSE)</f>
        <v>OBTENCIÓN NACIONALIDAD PERUANA POR NATURALIZACIÓN</v>
      </c>
    </row>
    <row r="758" spans="1:13" x14ac:dyDescent="0.25">
      <c r="A758" s="5">
        <v>757</v>
      </c>
      <c r="B758" s="9" t="s">
        <v>4041</v>
      </c>
      <c r="C758" s="2" t="s">
        <v>3255</v>
      </c>
      <c r="D758" s="4">
        <v>43376</v>
      </c>
      <c r="E758" s="20">
        <f>+YEAR(Tabla17[[#This Row],[FECHA INICIO 
TRÁMITE]])</f>
        <v>2018</v>
      </c>
      <c r="F758" s="4">
        <v>43376</v>
      </c>
      <c r="G758" s="1" t="s">
        <v>3525</v>
      </c>
      <c r="H758" s="2" t="s">
        <v>949</v>
      </c>
      <c r="I758" s="7" t="s">
        <v>3820</v>
      </c>
      <c r="J758" s="1" t="s">
        <v>9</v>
      </c>
      <c r="K758" s="2" t="s">
        <v>17</v>
      </c>
      <c r="L758" s="7"/>
      <c r="M758" s="2" t="str">
        <f>+VLOOKUP(Tabla17[[#This Row],[EXPEDIENTE 
ADMINISTRATIVO]],Tabla14[[Numero
Trámite]:[Pais
Nac]],4,FALSE)</f>
        <v>OBTENCIÓN NACIONALIDAD PERUANA POR NATURALIZACIÓN</v>
      </c>
    </row>
    <row r="759" spans="1:13" x14ac:dyDescent="0.25">
      <c r="A759" s="5">
        <v>758</v>
      </c>
      <c r="B759" s="9" t="s">
        <v>4041</v>
      </c>
      <c r="C759" s="2" t="s">
        <v>3259</v>
      </c>
      <c r="D759" s="4">
        <v>43385</v>
      </c>
      <c r="E759" s="20">
        <f>+YEAR(Tabla17[[#This Row],[FECHA INICIO 
TRÁMITE]])</f>
        <v>2018</v>
      </c>
      <c r="F759" s="4">
        <v>43385</v>
      </c>
      <c r="G759" s="1" t="s">
        <v>3529</v>
      </c>
      <c r="H759" s="2" t="s">
        <v>173</v>
      </c>
      <c r="I759" s="7" t="s">
        <v>3824</v>
      </c>
      <c r="J759" s="1" t="s">
        <v>9</v>
      </c>
      <c r="K759" s="2" t="s">
        <v>17</v>
      </c>
      <c r="L759" s="7"/>
      <c r="M759" s="2" t="str">
        <f>+VLOOKUP(Tabla17[[#This Row],[EXPEDIENTE 
ADMINISTRATIVO]],Tabla14[[Numero
Trámite]:[Pais
Nac]],4,FALSE)</f>
        <v>OBTENCIÓN NACIONALIDAD PERUANA POR NATURALIZACIÓN</v>
      </c>
    </row>
    <row r="760" spans="1:13" x14ac:dyDescent="0.25">
      <c r="A760" s="5">
        <v>759</v>
      </c>
      <c r="B760" s="9" t="s">
        <v>4041</v>
      </c>
      <c r="C760" s="2" t="s">
        <v>3260</v>
      </c>
      <c r="D760" s="4">
        <v>43391</v>
      </c>
      <c r="E760" s="20">
        <f>+YEAR(Tabla17[[#This Row],[FECHA INICIO 
TRÁMITE]])</f>
        <v>2018</v>
      </c>
      <c r="F760" s="4">
        <v>43391</v>
      </c>
      <c r="G760" s="1" t="s">
        <v>3530</v>
      </c>
      <c r="H760" s="2" t="s">
        <v>14</v>
      </c>
      <c r="I760" s="7" t="s">
        <v>3825</v>
      </c>
      <c r="J760" s="1" t="s">
        <v>9</v>
      </c>
      <c r="K760" s="2" t="s">
        <v>17</v>
      </c>
      <c r="L760" s="7"/>
      <c r="M760" s="2" t="str">
        <f>+VLOOKUP(Tabla17[[#This Row],[EXPEDIENTE 
ADMINISTRATIVO]],Tabla14[[Numero
Trámite]:[Pais
Nac]],4,FALSE)</f>
        <v>OBTENCIÓN NACIONALIDAD PERUANA POR NATURALIZACIÓN</v>
      </c>
    </row>
    <row r="761" spans="1:13" x14ac:dyDescent="0.25">
      <c r="A761" s="5">
        <v>760</v>
      </c>
      <c r="B761" s="9" t="s">
        <v>4041</v>
      </c>
      <c r="C761" s="2" t="s">
        <v>3261</v>
      </c>
      <c r="D761" s="4">
        <v>43399</v>
      </c>
      <c r="E761" s="20">
        <f>+YEAR(Tabla17[[#This Row],[FECHA INICIO 
TRÁMITE]])</f>
        <v>2018</v>
      </c>
      <c r="F761" s="4">
        <v>43399</v>
      </c>
      <c r="G761" s="1" t="s">
        <v>3531</v>
      </c>
      <c r="H761" s="2" t="s">
        <v>25</v>
      </c>
      <c r="I761" s="7" t="s">
        <v>3826</v>
      </c>
      <c r="J761" s="1" t="s">
        <v>9</v>
      </c>
      <c r="K761" s="2" t="s">
        <v>17</v>
      </c>
      <c r="L761" s="7"/>
      <c r="M761" s="2" t="str">
        <f>+VLOOKUP(Tabla17[[#This Row],[EXPEDIENTE 
ADMINISTRATIVO]],Tabla14[[Numero
Trámite]:[Pais
Nac]],4,FALSE)</f>
        <v>OBTENCIÓN NACIONALIDAD PERUANA POR NATURALIZACIÓN</v>
      </c>
    </row>
    <row r="762" spans="1:13" x14ac:dyDescent="0.25">
      <c r="A762" s="5">
        <v>761</v>
      </c>
      <c r="B762" s="9" t="s">
        <v>4041</v>
      </c>
      <c r="C762" s="2" t="s">
        <v>3262</v>
      </c>
      <c r="D762" s="4">
        <v>43403</v>
      </c>
      <c r="E762" s="20">
        <f>+YEAR(Tabla17[[#This Row],[FECHA INICIO 
TRÁMITE]])</f>
        <v>2018</v>
      </c>
      <c r="F762" s="4">
        <v>43403</v>
      </c>
      <c r="G762" s="1" t="s">
        <v>3533</v>
      </c>
      <c r="H762" s="2" t="s">
        <v>3744</v>
      </c>
      <c r="I762" s="7" t="s">
        <v>3827</v>
      </c>
      <c r="J762" s="1" t="s">
        <v>9</v>
      </c>
      <c r="K762" s="2" t="s">
        <v>17</v>
      </c>
      <c r="L762" s="7"/>
      <c r="M762" s="2" t="str">
        <f>+VLOOKUP(Tabla17[[#This Row],[EXPEDIENTE 
ADMINISTRATIVO]],Tabla14[[Numero
Trámite]:[Pais
Nac]],4,FALSE)</f>
        <v>OBTENCIÓN NACIONALIDAD PERUANA POR NATURALIZACIÓN</v>
      </c>
    </row>
    <row r="763" spans="1:13" x14ac:dyDescent="0.25">
      <c r="A763" s="5">
        <v>762</v>
      </c>
      <c r="B763" s="9" t="s">
        <v>4041</v>
      </c>
      <c r="C763" s="2" t="s">
        <v>3263</v>
      </c>
      <c r="D763" s="4">
        <v>43410</v>
      </c>
      <c r="E763" s="20">
        <f>+YEAR(Tabla17[[#This Row],[FECHA INICIO 
TRÁMITE]])</f>
        <v>2018</v>
      </c>
      <c r="F763" s="4">
        <v>43410</v>
      </c>
      <c r="G763" s="1" t="s">
        <v>3534</v>
      </c>
      <c r="H763" s="2" t="s">
        <v>25</v>
      </c>
      <c r="I763" s="7" t="s">
        <v>3828</v>
      </c>
      <c r="J763" s="1" t="s">
        <v>9</v>
      </c>
      <c r="K763" s="2" t="s">
        <v>17</v>
      </c>
      <c r="L763" s="7"/>
      <c r="M763" s="2" t="str">
        <f>+VLOOKUP(Tabla17[[#This Row],[EXPEDIENTE 
ADMINISTRATIVO]],Tabla14[[Numero
Trámite]:[Pais
Nac]],4,FALSE)</f>
        <v>OBTENCIÓN NACIONALIDAD PERUANA POR NATURALIZACIÓN</v>
      </c>
    </row>
    <row r="764" spans="1:13" x14ac:dyDescent="0.25">
      <c r="A764" s="5">
        <v>763</v>
      </c>
      <c r="B764" s="9" t="s">
        <v>4041</v>
      </c>
      <c r="C764" s="2" t="s">
        <v>3265</v>
      </c>
      <c r="D764" s="4">
        <v>43424</v>
      </c>
      <c r="E764" s="20">
        <f>+YEAR(Tabla17[[#This Row],[FECHA INICIO 
TRÁMITE]])</f>
        <v>2018</v>
      </c>
      <c r="F764" s="4">
        <v>43424</v>
      </c>
      <c r="G764" s="1" t="s">
        <v>3536</v>
      </c>
      <c r="H764" s="2" t="s">
        <v>25</v>
      </c>
      <c r="I764" s="7" t="s">
        <v>3830</v>
      </c>
      <c r="J764" s="1" t="s">
        <v>9</v>
      </c>
      <c r="K764" s="2" t="s">
        <v>17</v>
      </c>
      <c r="L764" s="7"/>
      <c r="M764" s="2" t="str">
        <f>+VLOOKUP(Tabla17[[#This Row],[EXPEDIENTE 
ADMINISTRATIVO]],Tabla14[[Numero
Trámite]:[Pais
Nac]],4,FALSE)</f>
        <v>OBTENCIÓN NACIONALIDAD PERUANA POR NATURALIZACIÓN</v>
      </c>
    </row>
    <row r="765" spans="1:13" x14ac:dyDescent="0.25">
      <c r="A765" s="5">
        <v>764</v>
      </c>
      <c r="B765" s="9" t="s">
        <v>4041</v>
      </c>
      <c r="C765" s="2" t="s">
        <v>3266</v>
      </c>
      <c r="D765" s="4">
        <v>43444</v>
      </c>
      <c r="E765" s="20">
        <f>+YEAR(Tabla17[[#This Row],[FECHA INICIO 
TRÁMITE]])</f>
        <v>2018</v>
      </c>
      <c r="F765" s="4">
        <v>43444</v>
      </c>
      <c r="G765" s="1" t="s">
        <v>3537</v>
      </c>
      <c r="H765" s="2" t="s">
        <v>14</v>
      </c>
      <c r="I765" s="7" t="s">
        <v>3831</v>
      </c>
      <c r="J765" s="1" t="s">
        <v>9</v>
      </c>
      <c r="K765" s="2" t="s">
        <v>17</v>
      </c>
      <c r="L765" s="7"/>
      <c r="M765" s="2" t="str">
        <f>+VLOOKUP(Tabla17[[#This Row],[EXPEDIENTE 
ADMINISTRATIVO]],Tabla14[[Numero
Trámite]:[Pais
Nac]],4,FALSE)</f>
        <v>OBTENCIÓN NACIONALIDAD PERUANA POR NATURALIZACIÓN</v>
      </c>
    </row>
    <row r="766" spans="1:13" x14ac:dyDescent="0.25">
      <c r="A766" s="5">
        <v>765</v>
      </c>
      <c r="B766" s="9" t="s">
        <v>4041</v>
      </c>
      <c r="C766" s="2" t="s">
        <v>3268</v>
      </c>
      <c r="D766" s="4">
        <v>43523</v>
      </c>
      <c r="E766" s="20">
        <f>+YEAR(Tabla17[[#This Row],[FECHA INICIO 
TRÁMITE]])</f>
        <v>2019</v>
      </c>
      <c r="F766" s="4">
        <v>43523</v>
      </c>
      <c r="G766" s="1" t="s">
        <v>3539</v>
      </c>
      <c r="H766" s="2" t="s">
        <v>43</v>
      </c>
      <c r="I766" s="7" t="s">
        <v>3833</v>
      </c>
      <c r="J766" s="1" t="s">
        <v>210</v>
      </c>
      <c r="K766" s="2" t="s">
        <v>17</v>
      </c>
      <c r="L766" s="7"/>
      <c r="M766" s="2" t="str">
        <f>+VLOOKUP(Tabla17[[#This Row],[EXPEDIENTE 
ADMINISTRATIVO]],Tabla14[[Numero
Trámite]:[Pais
Nac]],4,FALSE)</f>
        <v>OBTENCIÓN DE LA DOBLE NACIONALIDAD</v>
      </c>
    </row>
    <row r="767" spans="1:13" x14ac:dyDescent="0.25">
      <c r="A767" s="5">
        <v>766</v>
      </c>
      <c r="B767" s="9" t="s">
        <v>4041</v>
      </c>
      <c r="C767" s="2" t="s">
        <v>3269</v>
      </c>
      <c r="D767" s="4">
        <v>43528</v>
      </c>
      <c r="E767" s="20">
        <f>+YEAR(Tabla17[[#This Row],[FECHA INICIO 
TRÁMITE]])</f>
        <v>2019</v>
      </c>
      <c r="F767" s="4">
        <v>43528</v>
      </c>
      <c r="G767" s="1" t="s">
        <v>3540</v>
      </c>
      <c r="H767" s="2" t="s">
        <v>43</v>
      </c>
      <c r="I767" s="7" t="s">
        <v>3834</v>
      </c>
      <c r="J767" s="1" t="s">
        <v>210</v>
      </c>
      <c r="K767" s="2" t="s">
        <v>17</v>
      </c>
      <c r="L767" s="7"/>
      <c r="M767" s="2" t="str">
        <f>+VLOOKUP(Tabla17[[#This Row],[EXPEDIENTE 
ADMINISTRATIVO]],Tabla14[[Numero
Trámite]:[Pais
Nac]],4,FALSE)</f>
        <v>OBTENCIÓN DE LA DOBLE NACIONALIDAD</v>
      </c>
    </row>
    <row r="768" spans="1:13" x14ac:dyDescent="0.25">
      <c r="A768" s="5">
        <v>767</v>
      </c>
      <c r="B768" s="9" t="s">
        <v>4041</v>
      </c>
      <c r="C768" s="2" t="s">
        <v>3270</v>
      </c>
      <c r="D768" s="4">
        <v>43538</v>
      </c>
      <c r="E768" s="20">
        <f>+YEAR(Tabla17[[#This Row],[FECHA INICIO 
TRÁMITE]])</f>
        <v>2019</v>
      </c>
      <c r="F768" s="4">
        <v>43538</v>
      </c>
      <c r="G768" s="1" t="s">
        <v>3541</v>
      </c>
      <c r="H768" s="2" t="s">
        <v>43</v>
      </c>
      <c r="I768" s="7" t="s">
        <v>3835</v>
      </c>
      <c r="J768" s="1" t="s">
        <v>210</v>
      </c>
      <c r="K768" s="2" t="s">
        <v>17</v>
      </c>
      <c r="L768" s="7"/>
      <c r="M768" s="2" t="str">
        <f>+VLOOKUP(Tabla17[[#This Row],[EXPEDIENTE 
ADMINISTRATIVO]],Tabla14[[Numero
Trámite]:[Pais
Nac]],4,FALSE)</f>
        <v>OBTENCIÓN DE LA DOBLE NACIONALIDAD</v>
      </c>
    </row>
    <row r="769" spans="1:13" x14ac:dyDescent="0.25">
      <c r="A769" s="5">
        <v>768</v>
      </c>
      <c r="B769" s="9" t="s">
        <v>4041</v>
      </c>
      <c r="C769" s="2" t="s">
        <v>3271</v>
      </c>
      <c r="D769" s="4">
        <v>43539</v>
      </c>
      <c r="E769" s="20">
        <f>+YEAR(Tabla17[[#This Row],[FECHA INICIO 
TRÁMITE]])</f>
        <v>2019</v>
      </c>
      <c r="F769" s="4">
        <v>43539</v>
      </c>
      <c r="G769" s="1" t="s">
        <v>3542</v>
      </c>
      <c r="H769" s="2" t="s">
        <v>25</v>
      </c>
      <c r="I769" s="7" t="s">
        <v>3836</v>
      </c>
      <c r="J769" s="1" t="s">
        <v>9</v>
      </c>
      <c r="K769" s="2" t="s">
        <v>17</v>
      </c>
      <c r="L769" s="7"/>
      <c r="M769" s="2" t="str">
        <f>+VLOOKUP(Tabla17[[#This Row],[EXPEDIENTE 
ADMINISTRATIVO]],Tabla14[[Numero
Trámite]:[Pais
Nac]],4,FALSE)</f>
        <v>OBTENCIÓN NACIONALIDAD PERUANA POR NATURALIZACIÓN</v>
      </c>
    </row>
    <row r="770" spans="1:13" x14ac:dyDescent="0.25">
      <c r="A770" s="5">
        <v>769</v>
      </c>
      <c r="B770" s="9" t="s">
        <v>4041</v>
      </c>
      <c r="C770" s="2" t="s">
        <v>3272</v>
      </c>
      <c r="D770" s="4">
        <v>43543</v>
      </c>
      <c r="E770" s="20">
        <f>+YEAR(Tabla17[[#This Row],[FECHA INICIO 
TRÁMITE]])</f>
        <v>2019</v>
      </c>
      <c r="F770" s="4">
        <v>43543</v>
      </c>
      <c r="G770" s="1" t="s">
        <v>3543</v>
      </c>
      <c r="H770" s="2" t="s">
        <v>3745</v>
      </c>
      <c r="I770" s="7" t="s">
        <v>3837</v>
      </c>
      <c r="J770" s="1" t="s">
        <v>9</v>
      </c>
      <c r="K770" s="2" t="s">
        <v>17</v>
      </c>
      <c r="L770" s="7"/>
      <c r="M770" s="2" t="str">
        <f>+VLOOKUP(Tabla17[[#This Row],[EXPEDIENTE 
ADMINISTRATIVO]],Tabla14[[Numero
Trámite]:[Pais
Nac]],4,FALSE)</f>
        <v>OBTENCIÓN NACIONALIDAD PERUANA POR NATURALIZACIÓN</v>
      </c>
    </row>
    <row r="771" spans="1:13" x14ac:dyDescent="0.25">
      <c r="A771" s="5">
        <v>770</v>
      </c>
      <c r="B771" s="9" t="s">
        <v>4041</v>
      </c>
      <c r="C771" s="2" t="s">
        <v>3274</v>
      </c>
      <c r="D771" s="4">
        <v>43594</v>
      </c>
      <c r="E771" s="20">
        <f>+YEAR(Tabla17[[#This Row],[FECHA INICIO 
TRÁMITE]])</f>
        <v>2019</v>
      </c>
      <c r="F771" s="4">
        <v>43594</v>
      </c>
      <c r="G771" s="1" t="s">
        <v>3545</v>
      </c>
      <c r="H771" s="2" t="s">
        <v>25</v>
      </c>
      <c r="I771" s="7"/>
      <c r="J771" s="1" t="s">
        <v>9</v>
      </c>
      <c r="K771" s="2" t="s">
        <v>17</v>
      </c>
      <c r="L771" s="7"/>
      <c r="M771" s="2" t="str">
        <f>+VLOOKUP(Tabla17[[#This Row],[EXPEDIENTE 
ADMINISTRATIVO]],Tabla14[[Numero
Trámite]:[Pais
Nac]],4,FALSE)</f>
        <v>OBTENCIÓN NACIONALIDAD PERUANA POR NATURALIZACIÓN</v>
      </c>
    </row>
    <row r="772" spans="1:13" x14ac:dyDescent="0.25">
      <c r="A772" s="5">
        <v>771</v>
      </c>
      <c r="B772" s="9" t="s">
        <v>4041</v>
      </c>
      <c r="C772" s="2" t="s">
        <v>3275</v>
      </c>
      <c r="D772" s="4">
        <v>43651</v>
      </c>
      <c r="E772" s="20">
        <f>+YEAR(Tabla17[[#This Row],[FECHA INICIO 
TRÁMITE]])</f>
        <v>2019</v>
      </c>
      <c r="F772" s="4">
        <v>43651</v>
      </c>
      <c r="G772" s="1" t="s">
        <v>3546</v>
      </c>
      <c r="H772" s="2" t="s">
        <v>25</v>
      </c>
      <c r="I772" s="7"/>
      <c r="J772" s="1" t="s">
        <v>9</v>
      </c>
      <c r="K772" s="2" t="s">
        <v>17</v>
      </c>
      <c r="L772" s="7"/>
      <c r="M772" s="2" t="str">
        <f>+VLOOKUP(Tabla17[[#This Row],[EXPEDIENTE 
ADMINISTRATIVO]],Tabla14[[Numero
Trámite]:[Pais
Nac]],4,FALSE)</f>
        <v>OBTENCIÓN NACIONALIDAD PERUANA POR NATURALIZACIÓN</v>
      </c>
    </row>
    <row r="773" spans="1:13" x14ac:dyDescent="0.25">
      <c r="A773" s="5">
        <v>772</v>
      </c>
      <c r="B773" s="9" t="s">
        <v>4041</v>
      </c>
      <c r="C773" s="2" t="s">
        <v>3276</v>
      </c>
      <c r="D773" s="4">
        <v>43602</v>
      </c>
      <c r="E773" s="20">
        <f>+YEAR(Tabla17[[#This Row],[FECHA INICIO 
TRÁMITE]])</f>
        <v>2019</v>
      </c>
      <c r="F773" s="4">
        <v>43602</v>
      </c>
      <c r="G773" s="1" t="s">
        <v>3547</v>
      </c>
      <c r="H773" s="2" t="s">
        <v>43</v>
      </c>
      <c r="I773" s="7"/>
      <c r="J773" s="1" t="s">
        <v>210</v>
      </c>
      <c r="K773" s="2" t="s">
        <v>17</v>
      </c>
      <c r="L773" s="7"/>
      <c r="M773" s="2" t="str">
        <f>+VLOOKUP(Tabla17[[#This Row],[EXPEDIENTE 
ADMINISTRATIVO]],Tabla14[[Numero
Trámite]:[Pais
Nac]],4,FALSE)</f>
        <v>OBTENCIÓN DE LA DOBLE NACIONALIDAD</v>
      </c>
    </row>
    <row r="774" spans="1:13" x14ac:dyDescent="0.25">
      <c r="A774" s="5">
        <v>773</v>
      </c>
      <c r="B774" s="9" t="s">
        <v>4041</v>
      </c>
      <c r="C774" s="2" t="s">
        <v>3277</v>
      </c>
      <c r="D774" s="4">
        <v>43615</v>
      </c>
      <c r="E774" s="20">
        <f>+YEAR(Tabla17[[#This Row],[FECHA INICIO 
TRÁMITE]])</f>
        <v>2019</v>
      </c>
      <c r="F774" s="4">
        <v>43615</v>
      </c>
      <c r="G774" s="1" t="s">
        <v>3548</v>
      </c>
      <c r="H774" s="2" t="s">
        <v>25</v>
      </c>
      <c r="I774" s="7"/>
      <c r="J774" s="1" t="s">
        <v>9</v>
      </c>
      <c r="K774" s="2" t="s">
        <v>17</v>
      </c>
      <c r="L774" s="7"/>
      <c r="M774" s="2" t="str">
        <f>+VLOOKUP(Tabla17[[#This Row],[EXPEDIENTE 
ADMINISTRATIVO]],Tabla14[[Numero
Trámite]:[Pais
Nac]],4,FALSE)</f>
        <v>OBTENCIÓN NACIONALIDAD PERUANA POR NATURALIZACIÓN</v>
      </c>
    </row>
    <row r="775" spans="1:13" x14ac:dyDescent="0.25">
      <c r="A775" s="5">
        <v>774</v>
      </c>
      <c r="B775" s="9" t="s">
        <v>4041</v>
      </c>
      <c r="C775" s="2" t="s">
        <v>3278</v>
      </c>
      <c r="D775" s="4">
        <v>43655</v>
      </c>
      <c r="E775" s="20">
        <f>+YEAR(Tabla17[[#This Row],[FECHA INICIO 
TRÁMITE]])</f>
        <v>2019</v>
      </c>
      <c r="F775" s="4">
        <v>43655</v>
      </c>
      <c r="G775" s="1" t="s">
        <v>3549</v>
      </c>
      <c r="H775" s="2" t="s">
        <v>25</v>
      </c>
      <c r="I775" s="7"/>
      <c r="J775" s="1" t="s">
        <v>9</v>
      </c>
      <c r="K775" s="2" t="s">
        <v>17</v>
      </c>
      <c r="L775" s="7"/>
      <c r="M775" s="2" t="str">
        <f>+VLOOKUP(Tabla17[[#This Row],[EXPEDIENTE 
ADMINISTRATIVO]],Tabla14[[Numero
Trámite]:[Pais
Nac]],4,FALSE)</f>
        <v>OBTENCIÓN NACIONALIDAD PERUANA POR NATURALIZACIÓN</v>
      </c>
    </row>
    <row r="776" spans="1:13" x14ac:dyDescent="0.25">
      <c r="A776" s="5">
        <v>775</v>
      </c>
      <c r="B776" s="9" t="s">
        <v>4041</v>
      </c>
      <c r="C776" s="2" t="s">
        <v>3279</v>
      </c>
      <c r="D776" s="4">
        <v>43500</v>
      </c>
      <c r="E776" s="20">
        <f>+YEAR(Tabla17[[#This Row],[FECHA INICIO 
TRÁMITE]])</f>
        <v>2019</v>
      </c>
      <c r="F776" s="4">
        <v>43500</v>
      </c>
      <c r="G776" s="1" t="s">
        <v>3550</v>
      </c>
      <c r="H776" s="2" t="s">
        <v>202</v>
      </c>
      <c r="I776" s="7"/>
      <c r="J776" s="1" t="s">
        <v>9</v>
      </c>
      <c r="K776" s="2" t="s">
        <v>17</v>
      </c>
      <c r="L776" s="7"/>
      <c r="M776" s="2" t="str">
        <f>+VLOOKUP(Tabla17[[#This Row],[EXPEDIENTE 
ADMINISTRATIVO]],Tabla14[[Numero
Trámite]:[Pais
Nac]],4,FALSE)</f>
        <v>OBTENCIÓN NACIONALIDAD PERUANA POR NATURALIZACIÓN</v>
      </c>
    </row>
    <row r="777" spans="1:13" x14ac:dyDescent="0.25">
      <c r="A777" s="5">
        <v>776</v>
      </c>
      <c r="B777" s="9" t="s">
        <v>4041</v>
      </c>
      <c r="C777" s="2" t="s">
        <v>1584</v>
      </c>
      <c r="D777" s="4">
        <v>43665</v>
      </c>
      <c r="E777" s="20">
        <f>+YEAR(Tabla17[[#This Row],[FECHA INICIO 
TRÁMITE]])</f>
        <v>2019</v>
      </c>
      <c r="F777" s="4">
        <v>43665</v>
      </c>
      <c r="G777" s="1" t="s">
        <v>1585</v>
      </c>
      <c r="H777" s="2" t="s">
        <v>43</v>
      </c>
      <c r="I777" s="7"/>
      <c r="J777" s="1" t="s">
        <v>210</v>
      </c>
      <c r="K777" s="2" t="s">
        <v>17</v>
      </c>
      <c r="L777" s="7"/>
      <c r="M777" s="2" t="str">
        <f>+VLOOKUP(Tabla17[[#This Row],[EXPEDIENTE 
ADMINISTRATIVO]],Tabla14[[Numero
Trámite]:[Pais
Nac]],4,FALSE)</f>
        <v>OBTENCIÓN DE LA DOBLE NACIONALIDAD</v>
      </c>
    </row>
    <row r="778" spans="1:13" x14ac:dyDescent="0.25">
      <c r="A778" s="5">
        <v>777</v>
      </c>
      <c r="B778" s="9" t="s">
        <v>4041</v>
      </c>
      <c r="C778" s="2" t="s">
        <v>3280</v>
      </c>
      <c r="D778" s="4">
        <v>43703</v>
      </c>
      <c r="E778" s="20">
        <f>+YEAR(Tabla17[[#This Row],[FECHA INICIO 
TRÁMITE]])</f>
        <v>2019</v>
      </c>
      <c r="F778" s="4">
        <v>43703</v>
      </c>
      <c r="G778" s="1" t="s">
        <v>3551</v>
      </c>
      <c r="H778" s="2" t="s">
        <v>25</v>
      </c>
      <c r="I778" s="7"/>
      <c r="J778" s="1" t="s">
        <v>9</v>
      </c>
      <c r="K778" s="2" t="s">
        <v>17</v>
      </c>
      <c r="L778" s="7"/>
      <c r="M778" s="2" t="str">
        <f>+VLOOKUP(Tabla17[[#This Row],[EXPEDIENTE 
ADMINISTRATIVO]],Tabla14[[Numero
Trámite]:[Pais
Nac]],4,FALSE)</f>
        <v>OBTENCIÓN NACIONALIDAD PERUANA POR NATURALIZACIÓN</v>
      </c>
    </row>
    <row r="779" spans="1:13" x14ac:dyDescent="0.25">
      <c r="A779" s="5">
        <v>778</v>
      </c>
      <c r="B779" s="9" t="s">
        <v>4041</v>
      </c>
      <c r="C779" s="2" t="s">
        <v>3281</v>
      </c>
      <c r="D779" s="4">
        <v>43712</v>
      </c>
      <c r="E779" s="20">
        <f>+YEAR(Tabla17[[#This Row],[FECHA INICIO 
TRÁMITE]])</f>
        <v>2019</v>
      </c>
      <c r="F779" s="4">
        <v>43712</v>
      </c>
      <c r="G779" s="1" t="s">
        <v>3552</v>
      </c>
      <c r="H779" s="2" t="s">
        <v>25</v>
      </c>
      <c r="I779" s="7"/>
      <c r="J779" s="1" t="s">
        <v>9</v>
      </c>
      <c r="K779" s="2" t="s">
        <v>17</v>
      </c>
      <c r="L779" s="7"/>
      <c r="M779" s="2" t="str">
        <f>+VLOOKUP(Tabla17[[#This Row],[EXPEDIENTE 
ADMINISTRATIVO]],Tabla14[[Numero
Trámite]:[Pais
Nac]],4,FALSE)</f>
        <v>OBTENCIÓN NACIONALIDAD PERUANA POR NATURALIZACIÓN</v>
      </c>
    </row>
    <row r="780" spans="1:13" x14ac:dyDescent="0.25">
      <c r="A780" s="5">
        <v>779</v>
      </c>
      <c r="B780" s="9" t="s">
        <v>4041</v>
      </c>
      <c r="C780" s="2" t="s">
        <v>3282</v>
      </c>
      <c r="D780" s="4">
        <v>43776</v>
      </c>
      <c r="E780" s="20">
        <f>+YEAR(Tabla17[[#This Row],[FECHA INICIO 
TRÁMITE]])</f>
        <v>2019</v>
      </c>
      <c r="F780" s="4">
        <v>43776</v>
      </c>
      <c r="G780" s="1" t="s">
        <v>3553</v>
      </c>
      <c r="H780" s="2" t="s">
        <v>3740</v>
      </c>
      <c r="I780" s="7"/>
      <c r="J780" s="1" t="s">
        <v>3956</v>
      </c>
      <c r="K780" s="2" t="s">
        <v>17</v>
      </c>
      <c r="L780" s="7"/>
      <c r="M780" s="2" t="str">
        <f>+VLOOKUP(Tabla17[[#This Row],[EXPEDIENTE 
ADMINISTRATIVO]],Tabla14[[Numero
Trámite]:[Pais
Nac]],4,FALSE)</f>
        <v>RENUNCIA A LA NACIONALIDAD PERUANA</v>
      </c>
    </row>
    <row r="781" spans="1:13" x14ac:dyDescent="0.25">
      <c r="A781" s="5">
        <v>780</v>
      </c>
      <c r="B781" s="9" t="s">
        <v>4041</v>
      </c>
      <c r="C781" s="2" t="s">
        <v>3283</v>
      </c>
      <c r="D781" s="4">
        <v>43825</v>
      </c>
      <c r="E781" s="20">
        <f>+YEAR(Tabla17[[#This Row],[FECHA INICIO 
TRÁMITE]])</f>
        <v>2019</v>
      </c>
      <c r="F781" s="4">
        <v>43825</v>
      </c>
      <c r="G781" s="1" t="s">
        <v>3554</v>
      </c>
      <c r="H781" s="2" t="s">
        <v>271</v>
      </c>
      <c r="I781" s="7"/>
      <c r="J781" s="1" t="s">
        <v>9</v>
      </c>
      <c r="K781" s="2" t="s">
        <v>17</v>
      </c>
      <c r="L781" s="7"/>
      <c r="M781" s="2" t="str">
        <f>+VLOOKUP(Tabla17[[#This Row],[EXPEDIENTE 
ADMINISTRATIVO]],Tabla14[[Numero
Trámite]:[Pais
Nac]],4,FALSE)</f>
        <v>OBTENCIÓN NACIONALIDAD PERUANA POR NATURALIZACIÓN</v>
      </c>
    </row>
    <row r="782" spans="1:13" x14ac:dyDescent="0.25">
      <c r="A782" s="5">
        <v>781</v>
      </c>
      <c r="B782" s="9" t="s">
        <v>4041</v>
      </c>
      <c r="C782" s="2" t="s">
        <v>3284</v>
      </c>
      <c r="D782" s="4">
        <v>43832</v>
      </c>
      <c r="E782" s="20">
        <f>+YEAR(Tabla17[[#This Row],[FECHA INICIO 
TRÁMITE]])</f>
        <v>2020</v>
      </c>
      <c r="F782" s="4">
        <v>43832</v>
      </c>
      <c r="G782" s="1" t="s">
        <v>3555</v>
      </c>
      <c r="H782" s="2" t="s">
        <v>25</v>
      </c>
      <c r="I782" s="7"/>
      <c r="J782" s="1" t="s">
        <v>9</v>
      </c>
      <c r="K782" s="2" t="s">
        <v>17</v>
      </c>
      <c r="L782" s="7"/>
      <c r="M782" s="2" t="e">
        <f>+VLOOKUP(Tabla17[[#This Row],[EXPEDIENTE 
ADMINISTRATIVO]],Tabla14[[Numero
Trámite]:[Pais
Nac]],4,FALSE)</f>
        <v>#N/A</v>
      </c>
    </row>
    <row r="783" spans="1:13" x14ac:dyDescent="0.25">
      <c r="A783" s="5">
        <v>782</v>
      </c>
      <c r="B783" s="9" t="s">
        <v>4041</v>
      </c>
      <c r="C783" s="2" t="s">
        <v>3285</v>
      </c>
      <c r="D783" s="4">
        <v>43846</v>
      </c>
      <c r="E783" s="20">
        <f>+YEAR(Tabla17[[#This Row],[FECHA INICIO 
TRÁMITE]])</f>
        <v>2020</v>
      </c>
      <c r="F783" s="4">
        <v>43846</v>
      </c>
      <c r="G783" s="1" t="s">
        <v>3556</v>
      </c>
      <c r="H783" s="2" t="s">
        <v>25</v>
      </c>
      <c r="I783" s="7" t="s">
        <v>3839</v>
      </c>
      <c r="J783" s="1" t="s">
        <v>9</v>
      </c>
      <c r="K783" s="2" t="s">
        <v>17</v>
      </c>
      <c r="L783" s="7"/>
      <c r="M783" s="2" t="e">
        <f>+VLOOKUP(Tabla17[[#This Row],[EXPEDIENTE 
ADMINISTRATIVO]],Tabla14[[Numero
Trámite]:[Pais
Nac]],4,FALSE)</f>
        <v>#N/A</v>
      </c>
    </row>
    <row r="784" spans="1:13" x14ac:dyDescent="0.25">
      <c r="A784" s="5">
        <v>783</v>
      </c>
      <c r="B784" s="9" t="s">
        <v>4041</v>
      </c>
      <c r="C784" s="2" t="s">
        <v>3286</v>
      </c>
      <c r="D784" s="4">
        <v>43860</v>
      </c>
      <c r="E784" s="20">
        <f>+YEAR(Tabla17[[#This Row],[FECHA INICIO 
TRÁMITE]])</f>
        <v>2020</v>
      </c>
      <c r="F784" s="4">
        <v>43860</v>
      </c>
      <c r="G784" s="1" t="s">
        <v>3557</v>
      </c>
      <c r="H784" s="2" t="s">
        <v>14</v>
      </c>
      <c r="I784" s="7"/>
      <c r="J784" s="1" t="s">
        <v>9</v>
      </c>
      <c r="K784" s="2" t="s">
        <v>17</v>
      </c>
      <c r="L784" s="7"/>
      <c r="M784" s="2" t="e">
        <f>+VLOOKUP(Tabla17[[#This Row],[EXPEDIENTE 
ADMINISTRATIVO]],Tabla14[[Numero
Trámite]:[Pais
Nac]],4,FALSE)</f>
        <v>#N/A</v>
      </c>
    </row>
    <row r="785" spans="1:13" x14ac:dyDescent="0.25">
      <c r="A785" s="5">
        <v>784</v>
      </c>
      <c r="B785" s="9" t="s">
        <v>4041</v>
      </c>
      <c r="C785" s="2" t="s">
        <v>3287</v>
      </c>
      <c r="D785" s="4">
        <v>43861</v>
      </c>
      <c r="E785" s="20">
        <f>+YEAR(Tabla17[[#This Row],[FECHA INICIO 
TRÁMITE]])</f>
        <v>2020</v>
      </c>
      <c r="F785" s="4">
        <v>43861</v>
      </c>
      <c r="G785" s="1" t="s">
        <v>3558</v>
      </c>
      <c r="H785" s="2" t="s">
        <v>25</v>
      </c>
      <c r="I785" s="7"/>
      <c r="J785" s="1" t="s">
        <v>9</v>
      </c>
      <c r="K785" s="2" t="s">
        <v>17</v>
      </c>
      <c r="L785" s="7"/>
      <c r="M785" s="2" t="str">
        <f>+VLOOKUP(Tabla17[[#This Row],[EXPEDIENTE 
ADMINISTRATIVO]],Tabla14[[Numero
Trámite]:[Pais
Nac]],4,FALSE)</f>
        <v>OBTENCIÓN NACIONALIDAD PERUANA POR NATURALIZACIÓN</v>
      </c>
    </row>
    <row r="786" spans="1:13" x14ac:dyDescent="0.25">
      <c r="A786" s="5">
        <v>785</v>
      </c>
      <c r="B786" s="9" t="s">
        <v>4041</v>
      </c>
      <c r="C786" s="2" t="s">
        <v>3290</v>
      </c>
      <c r="D786" s="4">
        <v>43873</v>
      </c>
      <c r="E786" s="20">
        <f>+YEAR(Tabla17[[#This Row],[FECHA INICIO 
TRÁMITE]])</f>
        <v>2020</v>
      </c>
      <c r="F786" s="4">
        <v>43873</v>
      </c>
      <c r="G786" s="1" t="s">
        <v>3561</v>
      </c>
      <c r="H786" s="2" t="s">
        <v>1408</v>
      </c>
      <c r="I786" s="7"/>
      <c r="J786" s="1" t="s">
        <v>9</v>
      </c>
      <c r="K786" s="2" t="s">
        <v>17</v>
      </c>
      <c r="L786" s="7"/>
      <c r="M786" s="2" t="str">
        <f>+VLOOKUP(Tabla17[[#This Row],[EXPEDIENTE 
ADMINISTRATIVO]],Tabla14[[Numero
Trámite]:[Pais
Nac]],4,FALSE)</f>
        <v>OBTENCIÓN NACIONALIDAD PERUANA POR NATURALIZACIÓN</v>
      </c>
    </row>
    <row r="787" spans="1:13" x14ac:dyDescent="0.25">
      <c r="A787" s="5">
        <v>786</v>
      </c>
      <c r="B787" s="9" t="s">
        <v>4041</v>
      </c>
      <c r="C787" s="2" t="s">
        <v>3291</v>
      </c>
      <c r="D787" s="4">
        <v>43875</v>
      </c>
      <c r="E787" s="20">
        <f>+YEAR(Tabla17[[#This Row],[FECHA INICIO 
TRÁMITE]])</f>
        <v>2020</v>
      </c>
      <c r="F787" s="4">
        <v>43875</v>
      </c>
      <c r="G787" s="1" t="s">
        <v>3562</v>
      </c>
      <c r="H787" s="2" t="s">
        <v>25</v>
      </c>
      <c r="I787" s="7"/>
      <c r="J787" s="1" t="s">
        <v>9</v>
      </c>
      <c r="K787" s="2" t="s">
        <v>17</v>
      </c>
      <c r="L787" s="7"/>
      <c r="M787" s="2" t="str">
        <f>+VLOOKUP(Tabla17[[#This Row],[EXPEDIENTE 
ADMINISTRATIVO]],Tabla14[[Numero
Trámite]:[Pais
Nac]],4,FALSE)</f>
        <v>OBTENCIÓN NACIONALIDAD PERUANA POR NATURALIZACIÓN</v>
      </c>
    </row>
    <row r="788" spans="1:13" x14ac:dyDescent="0.25">
      <c r="A788" s="5">
        <v>787</v>
      </c>
      <c r="B788" s="9" t="s">
        <v>4041</v>
      </c>
      <c r="C788" s="2" t="s">
        <v>3292</v>
      </c>
      <c r="D788" s="4">
        <v>43881</v>
      </c>
      <c r="E788" s="20">
        <f>+YEAR(Tabla17[[#This Row],[FECHA INICIO 
TRÁMITE]])</f>
        <v>2020</v>
      </c>
      <c r="F788" s="4">
        <v>43881</v>
      </c>
      <c r="G788" s="1" t="s">
        <v>3563</v>
      </c>
      <c r="H788" s="2" t="s">
        <v>25</v>
      </c>
      <c r="I788" s="7"/>
      <c r="J788" s="1" t="s">
        <v>9</v>
      </c>
      <c r="K788" s="2" t="s">
        <v>17</v>
      </c>
      <c r="L788" s="7"/>
      <c r="M788" s="2" t="str">
        <f>+VLOOKUP(Tabla17[[#This Row],[EXPEDIENTE 
ADMINISTRATIVO]],Tabla14[[Numero
Trámite]:[Pais
Nac]],4,FALSE)</f>
        <v>OBTENCIÓN NACIONALIDAD PERUANA POR NATURALIZACIÓN</v>
      </c>
    </row>
    <row r="789" spans="1:13" x14ac:dyDescent="0.25">
      <c r="A789" s="5">
        <v>788</v>
      </c>
      <c r="B789" s="9" t="s">
        <v>4041</v>
      </c>
      <c r="C789" s="2" t="s">
        <v>3293</v>
      </c>
      <c r="D789" s="4">
        <v>43888</v>
      </c>
      <c r="E789" s="20">
        <f>+YEAR(Tabla17[[#This Row],[FECHA INICIO 
TRÁMITE]])</f>
        <v>2020</v>
      </c>
      <c r="F789" s="4">
        <v>43888</v>
      </c>
      <c r="G789" s="1" t="s">
        <v>3564</v>
      </c>
      <c r="H789" s="2" t="s">
        <v>3744</v>
      </c>
      <c r="I789" s="7"/>
      <c r="J789" s="1" t="s">
        <v>9</v>
      </c>
      <c r="K789" s="2" t="s">
        <v>17</v>
      </c>
      <c r="L789" s="7"/>
      <c r="M789" s="2" t="str">
        <f>+VLOOKUP(Tabla17[[#This Row],[EXPEDIENTE 
ADMINISTRATIVO]],Tabla14[[Numero
Trámite]:[Pais
Nac]],4,FALSE)</f>
        <v>OBTENCIÓN NACIONALIDAD PERUANA POR NATURALIZACIÓN</v>
      </c>
    </row>
    <row r="790" spans="1:13" x14ac:dyDescent="0.25">
      <c r="A790" s="5">
        <v>789</v>
      </c>
      <c r="B790" s="9" t="s">
        <v>4041</v>
      </c>
      <c r="C790" s="2" t="s">
        <v>3294</v>
      </c>
      <c r="D790" s="4">
        <v>43903</v>
      </c>
      <c r="E790" s="20">
        <f>+YEAR(Tabla17[[#This Row],[FECHA INICIO 
TRÁMITE]])</f>
        <v>2020</v>
      </c>
      <c r="F790" s="4">
        <v>43903</v>
      </c>
      <c r="G790" s="1" t="s">
        <v>3565</v>
      </c>
      <c r="H790" s="2" t="s">
        <v>25</v>
      </c>
      <c r="I790" s="7"/>
      <c r="J790" s="1" t="s">
        <v>9</v>
      </c>
      <c r="K790" s="2" t="s">
        <v>17</v>
      </c>
      <c r="L790" s="7"/>
      <c r="M790" s="2" t="str">
        <f>+VLOOKUP(Tabla17[[#This Row],[EXPEDIENTE 
ADMINISTRATIVO]],Tabla14[[Numero
Trámite]:[Pais
Nac]],4,FALSE)</f>
        <v>OBTENCIÓN NACIONALIDAD PERUANA POR NATURALIZACIÓN</v>
      </c>
    </row>
    <row r="791" spans="1:13" x14ac:dyDescent="0.25">
      <c r="A791" s="5">
        <v>790</v>
      </c>
      <c r="B791" s="9" t="s">
        <v>4041</v>
      </c>
      <c r="C791" s="2" t="s">
        <v>3295</v>
      </c>
      <c r="D791" s="4">
        <v>44088</v>
      </c>
      <c r="E791" s="20">
        <f>+YEAR(Tabla17[[#This Row],[FECHA INICIO 
TRÁMITE]])</f>
        <v>2020</v>
      </c>
      <c r="F791" s="4">
        <v>44088</v>
      </c>
      <c r="G791" s="1" t="s">
        <v>3567</v>
      </c>
      <c r="H791" s="2" t="s">
        <v>39</v>
      </c>
      <c r="I791" s="7"/>
      <c r="J791" s="1" t="s">
        <v>9</v>
      </c>
      <c r="K791" s="2" t="s">
        <v>17</v>
      </c>
      <c r="L791" s="7"/>
      <c r="M791" s="2" t="str">
        <f>+VLOOKUP(Tabla17[[#This Row],[EXPEDIENTE 
ADMINISTRATIVO]],Tabla14[[Numero
Trámite]:[Pais
Nac]],4,FALSE)</f>
        <v>OBTENCIÓN NACIONALIDAD PERUANA POR NATURALIZACIÓN</v>
      </c>
    </row>
    <row r="792" spans="1:13" x14ac:dyDescent="0.25">
      <c r="A792" s="5">
        <v>791</v>
      </c>
      <c r="B792" s="9" t="s">
        <v>4041</v>
      </c>
      <c r="C792" s="2" t="s">
        <v>3210</v>
      </c>
      <c r="D792" s="4">
        <v>44089</v>
      </c>
      <c r="E792" s="20">
        <f>+YEAR(Tabla17[[#This Row],[FECHA INICIO 
TRÁMITE]])</f>
        <v>2020</v>
      </c>
      <c r="F792" s="4"/>
      <c r="G792" s="1" t="s">
        <v>3568</v>
      </c>
      <c r="H792" s="2" t="s">
        <v>25</v>
      </c>
      <c r="I792" s="7"/>
      <c r="J792" s="1" t="s">
        <v>9</v>
      </c>
      <c r="K792" s="2" t="s">
        <v>17</v>
      </c>
      <c r="L792" s="7"/>
      <c r="M792" s="2" t="str">
        <f>+VLOOKUP(Tabla17[[#This Row],[EXPEDIENTE 
ADMINISTRATIVO]],Tabla14[[Numero
Trámite]:[Pais
Nac]],4,FALSE)</f>
        <v>OBTENCIÓN NACIONALIDAD PERUANA POR NATURALIZACIÓN</v>
      </c>
    </row>
    <row r="793" spans="1:13" x14ac:dyDescent="0.25">
      <c r="A793" s="5">
        <v>792</v>
      </c>
      <c r="B793" s="9" t="s">
        <v>4041</v>
      </c>
      <c r="C793" s="2" t="s">
        <v>3296</v>
      </c>
      <c r="D793" s="4">
        <v>44090</v>
      </c>
      <c r="E793" s="20">
        <f>+YEAR(Tabla17[[#This Row],[FECHA INICIO 
TRÁMITE]])</f>
        <v>2020</v>
      </c>
      <c r="F793" s="4">
        <v>44090</v>
      </c>
      <c r="G793" s="1" t="s">
        <v>3569</v>
      </c>
      <c r="H793" s="2" t="s">
        <v>14</v>
      </c>
      <c r="I793" s="7"/>
      <c r="J793" s="1" t="s">
        <v>9</v>
      </c>
      <c r="K793" s="2" t="s">
        <v>17</v>
      </c>
      <c r="L793" s="7"/>
      <c r="M793" s="2" t="str">
        <f>+VLOOKUP(Tabla17[[#This Row],[EXPEDIENTE 
ADMINISTRATIVO]],Tabla14[[Numero
Trámite]:[Pais
Nac]],4,FALSE)</f>
        <v>OBTENCIÓN NACIONALIDAD PERUANA POR NATURALIZACIÓN</v>
      </c>
    </row>
    <row r="794" spans="1:13" x14ac:dyDescent="0.25">
      <c r="A794" s="5">
        <v>793</v>
      </c>
      <c r="B794" s="9" t="s">
        <v>4041</v>
      </c>
      <c r="C794" s="2" t="s">
        <v>3297</v>
      </c>
      <c r="D794" s="4">
        <v>43816</v>
      </c>
      <c r="E794" s="20">
        <f>+YEAR(Tabla17[[#This Row],[FECHA INICIO 
TRÁMITE]])</f>
        <v>2019</v>
      </c>
      <c r="F794" s="4">
        <v>43816</v>
      </c>
      <c r="G794" s="1" t="s">
        <v>3570</v>
      </c>
      <c r="H794" s="2" t="s">
        <v>202</v>
      </c>
      <c r="I794" s="7"/>
      <c r="J794" s="1" t="s">
        <v>9</v>
      </c>
      <c r="K794" s="2" t="s">
        <v>17</v>
      </c>
      <c r="L794" s="7"/>
      <c r="M794" s="2" t="str">
        <f>+VLOOKUP(Tabla17[[#This Row],[EXPEDIENTE 
ADMINISTRATIVO]],Tabla14[[Numero
Trámite]:[Pais
Nac]],4,FALSE)</f>
        <v>OBTENCIÓN NACIONALIDAD PERUANA POR NATURALIZACIÓN</v>
      </c>
    </row>
    <row r="795" spans="1:13" x14ac:dyDescent="0.25">
      <c r="A795" s="5">
        <v>794</v>
      </c>
      <c r="B795" s="9" t="s">
        <v>4041</v>
      </c>
      <c r="C795" s="2" t="s">
        <v>3298</v>
      </c>
      <c r="D795" s="4">
        <v>43892</v>
      </c>
      <c r="E795" s="20">
        <f>+YEAR(Tabla17[[#This Row],[FECHA INICIO 
TRÁMITE]])</f>
        <v>2020</v>
      </c>
      <c r="F795" s="4">
        <v>43892</v>
      </c>
      <c r="G795" s="1" t="s">
        <v>3571</v>
      </c>
      <c r="H795" s="2" t="s">
        <v>25</v>
      </c>
      <c r="I795" s="7"/>
      <c r="J795" s="1" t="s">
        <v>9</v>
      </c>
      <c r="K795" s="2" t="s">
        <v>17</v>
      </c>
      <c r="L795" s="7"/>
      <c r="M795" s="2" t="str">
        <f>+VLOOKUP(Tabla17[[#This Row],[EXPEDIENTE 
ADMINISTRATIVO]],Tabla14[[Numero
Trámite]:[Pais
Nac]],4,FALSE)</f>
        <v>OBTENCIÓN NACIONALIDAD PERUANA POR NATURALIZACIÓN</v>
      </c>
    </row>
    <row r="796" spans="1:13" x14ac:dyDescent="0.25">
      <c r="A796" s="5">
        <v>795</v>
      </c>
      <c r="B796" s="9" t="s">
        <v>4041</v>
      </c>
      <c r="C796" s="2" t="s">
        <v>3299</v>
      </c>
      <c r="D796" s="4">
        <v>43496</v>
      </c>
      <c r="E796" s="20">
        <f>+YEAR(Tabla17[[#This Row],[FECHA INICIO 
TRÁMITE]])</f>
        <v>2019</v>
      </c>
      <c r="F796" s="4">
        <v>43496</v>
      </c>
      <c r="G796" s="1" t="s">
        <v>3572</v>
      </c>
      <c r="H796" s="2" t="s">
        <v>1398</v>
      </c>
      <c r="I796" s="7"/>
      <c r="J796" s="1" t="s">
        <v>9</v>
      </c>
      <c r="K796" s="2" t="s">
        <v>17</v>
      </c>
      <c r="L796" s="7"/>
      <c r="M796" s="2" t="str">
        <f>+VLOOKUP(Tabla17[[#This Row],[EXPEDIENTE 
ADMINISTRATIVO]],Tabla14[[Numero
Trámite]:[Pais
Nac]],4,FALSE)</f>
        <v>OBTENCIÓN NACIONALIDAD PERUANA POR NATURALIZACIÓN</v>
      </c>
    </row>
    <row r="797" spans="1:13" x14ac:dyDescent="0.25">
      <c r="A797" s="5">
        <v>796</v>
      </c>
      <c r="B797" s="9" t="s">
        <v>4019</v>
      </c>
      <c r="C797" s="2" t="s">
        <v>3300</v>
      </c>
      <c r="D797" s="4">
        <v>43690</v>
      </c>
      <c r="E797" s="20">
        <f>+YEAR(Tabla17[[#This Row],[FECHA INICIO 
TRÁMITE]])</f>
        <v>2019</v>
      </c>
      <c r="F797" s="4">
        <v>43690</v>
      </c>
      <c r="G797" s="1" t="s">
        <v>3573</v>
      </c>
      <c r="H797" s="2" t="s">
        <v>43</v>
      </c>
      <c r="I797" s="7"/>
      <c r="J797" s="1" t="s">
        <v>210</v>
      </c>
      <c r="K797" s="2" t="s">
        <v>17</v>
      </c>
      <c r="L797" s="7"/>
      <c r="M797" s="2" t="str">
        <f>+VLOOKUP(Tabla17[[#This Row],[EXPEDIENTE 
ADMINISTRATIVO]],Tabla14[[Numero
Trámite]:[Pais
Nac]],4,FALSE)</f>
        <v>OBTENCIÓN DE LA DOBLE NACIONALIDAD</v>
      </c>
    </row>
    <row r="798" spans="1:13" x14ac:dyDescent="0.25">
      <c r="A798" s="5">
        <v>797</v>
      </c>
      <c r="B798" s="9" t="s">
        <v>4041</v>
      </c>
      <c r="C798" s="2" t="s">
        <v>3301</v>
      </c>
      <c r="D798" s="4">
        <v>44271</v>
      </c>
      <c r="E798" s="20">
        <f>+YEAR(Tabla17[[#This Row],[FECHA INICIO 
TRÁMITE]])</f>
        <v>2021</v>
      </c>
      <c r="F798" s="4"/>
      <c r="G798" s="1" t="s">
        <v>3574</v>
      </c>
      <c r="H798" s="2" t="s">
        <v>25</v>
      </c>
      <c r="I798" s="7" t="s">
        <v>3840</v>
      </c>
      <c r="J798" s="1" t="s">
        <v>210</v>
      </c>
      <c r="K798" s="2" t="s">
        <v>17</v>
      </c>
      <c r="L798" s="7"/>
      <c r="M798" s="2" t="str">
        <f>+VLOOKUP(Tabla17[[#This Row],[EXPEDIENTE 
ADMINISTRATIVO]],Tabla14[[Numero
Trámite]:[Pais
Nac]],4,FALSE)</f>
        <v>OBTENCIÓN NACIONALIDAD PERUANA POR NATURALIZACIÓN</v>
      </c>
    </row>
    <row r="799" spans="1:13" x14ac:dyDescent="0.25">
      <c r="A799" s="5">
        <v>798</v>
      </c>
      <c r="B799" s="9" t="s">
        <v>3965</v>
      </c>
      <c r="C799" s="2" t="s">
        <v>15211</v>
      </c>
      <c r="D799" s="4" t="s">
        <v>3965</v>
      </c>
      <c r="E799" s="20" t="s">
        <v>3965</v>
      </c>
      <c r="F799" s="4"/>
      <c r="G799" s="1" t="s">
        <v>3575</v>
      </c>
      <c r="H799" s="2"/>
      <c r="I799" s="7" t="s">
        <v>3841</v>
      </c>
      <c r="J799" s="1" t="s">
        <v>9</v>
      </c>
      <c r="K799" s="2" t="s">
        <v>17</v>
      </c>
      <c r="L799" s="7"/>
      <c r="M799" s="2" t="e">
        <f>+VLOOKUP(Tabla17[[#This Row],[EXPEDIENTE 
ADMINISTRATIVO]],Tabla14[[Numero
Trámite]:[Pais
Nac]],4,FALSE)</f>
        <v>#N/A</v>
      </c>
    </row>
    <row r="800" spans="1:13" x14ac:dyDescent="0.25">
      <c r="A800" s="5">
        <v>799</v>
      </c>
      <c r="B800" s="9" t="s">
        <v>4041</v>
      </c>
      <c r="C800" s="2" t="s">
        <v>3302</v>
      </c>
      <c r="D800" s="4">
        <v>44270</v>
      </c>
      <c r="E800" s="20">
        <f>+YEAR(Tabla17[[#This Row],[FECHA INICIO 
TRÁMITE]])</f>
        <v>2021</v>
      </c>
      <c r="F800" s="4">
        <v>44203</v>
      </c>
      <c r="G800" s="1" t="s">
        <v>3576</v>
      </c>
      <c r="H800" s="2" t="s">
        <v>25</v>
      </c>
      <c r="I800" s="7" t="s">
        <v>3842</v>
      </c>
      <c r="J800" s="1" t="s">
        <v>9</v>
      </c>
      <c r="K800" s="2" t="s">
        <v>17</v>
      </c>
      <c r="L800" s="7"/>
      <c r="M800" s="2" t="str">
        <f>+VLOOKUP(Tabla17[[#This Row],[EXPEDIENTE 
ADMINISTRATIVO]],Tabla14[[Numero
Trámite]:[Pais
Nac]],4,FALSE)</f>
        <v>OBTENCIÓN NACIONALIDAD PERUANA POR NATURALIZACIÓN</v>
      </c>
    </row>
    <row r="801" spans="1:13" x14ac:dyDescent="0.25">
      <c r="A801" s="5">
        <v>800</v>
      </c>
      <c r="B801" s="9" t="s">
        <v>4041</v>
      </c>
      <c r="C801" s="2" t="s">
        <v>3303</v>
      </c>
      <c r="D801" s="4">
        <v>44210</v>
      </c>
      <c r="E801" s="20">
        <f>+YEAR(Tabla17[[#This Row],[FECHA INICIO 
TRÁMITE]])</f>
        <v>2021</v>
      </c>
      <c r="F801" s="4">
        <v>44228</v>
      </c>
      <c r="G801" s="1" t="s">
        <v>3577</v>
      </c>
      <c r="H801" s="2" t="s">
        <v>77</v>
      </c>
      <c r="I801" s="7" t="s">
        <v>3843</v>
      </c>
      <c r="J801" s="1" t="s">
        <v>9</v>
      </c>
      <c r="K801" s="2" t="s">
        <v>17</v>
      </c>
      <c r="L801" s="7"/>
      <c r="M801" s="2" t="str">
        <f>+VLOOKUP(Tabla17[[#This Row],[EXPEDIENTE 
ADMINISTRATIVO]],Tabla14[[Numero
Trámite]:[Pais
Nac]],4,FALSE)</f>
        <v>OBTENCIÓN NACIONALIDAD PERUANA POR NATURALIZACIÓN</v>
      </c>
    </row>
    <row r="802" spans="1:13" x14ac:dyDescent="0.25">
      <c r="A802" s="5">
        <v>801</v>
      </c>
      <c r="B802" s="9" t="s">
        <v>4041</v>
      </c>
      <c r="C802" s="2" t="s">
        <v>3304</v>
      </c>
      <c r="D802" s="4">
        <v>44210</v>
      </c>
      <c r="E802" s="20">
        <f>+YEAR(Tabla17[[#This Row],[FECHA INICIO 
TRÁMITE]])</f>
        <v>2021</v>
      </c>
      <c r="F802" s="4"/>
      <c r="G802" s="1" t="s">
        <v>3578</v>
      </c>
      <c r="H802" s="2" t="s">
        <v>25</v>
      </c>
      <c r="I802" s="7" t="s">
        <v>3844</v>
      </c>
      <c r="J802" s="1" t="s">
        <v>9</v>
      </c>
      <c r="K802" s="2" t="s">
        <v>17</v>
      </c>
      <c r="L802" s="7"/>
      <c r="M802" s="2" t="str">
        <f>+VLOOKUP(Tabla17[[#This Row],[EXPEDIENTE 
ADMINISTRATIVO]],Tabla14[[Numero
Trámite]:[Pais
Nac]],4,FALSE)</f>
        <v>OBTENCIÓN NACIONALIDAD PERUANA POR NATURALIZACIÓN</v>
      </c>
    </row>
    <row r="803" spans="1:13" x14ac:dyDescent="0.25">
      <c r="A803" s="5">
        <v>802</v>
      </c>
      <c r="B803" s="9" t="s">
        <v>4041</v>
      </c>
      <c r="C803" s="2" t="s">
        <v>3305</v>
      </c>
      <c r="D803" s="4">
        <v>44211</v>
      </c>
      <c r="E803" s="20">
        <f>+YEAR(Tabla17[[#This Row],[FECHA INICIO 
TRÁMITE]])</f>
        <v>2021</v>
      </c>
      <c r="F803" s="4">
        <v>44216</v>
      </c>
      <c r="G803" s="1" t="s">
        <v>3579</v>
      </c>
      <c r="H803" s="2" t="s">
        <v>2734</v>
      </c>
      <c r="I803" s="7" t="s">
        <v>3845</v>
      </c>
      <c r="J803" s="1" t="s">
        <v>9</v>
      </c>
      <c r="K803" s="2" t="s">
        <v>17</v>
      </c>
      <c r="L803" s="7"/>
      <c r="M803" s="2" t="str">
        <f>+VLOOKUP(Tabla17[[#This Row],[EXPEDIENTE 
ADMINISTRATIVO]],Tabla14[[Numero
Trámite]:[Pais
Nac]],4,FALSE)</f>
        <v>INS PERUANO POR MATRIMONIO</v>
      </c>
    </row>
    <row r="804" spans="1:13" x14ac:dyDescent="0.25">
      <c r="A804" s="5">
        <v>803</v>
      </c>
      <c r="B804" s="9" t="s">
        <v>4041</v>
      </c>
      <c r="C804" s="2" t="s">
        <v>3306</v>
      </c>
      <c r="D804" s="4">
        <v>44270</v>
      </c>
      <c r="E804" s="20">
        <f>+YEAR(Tabla17[[#This Row],[FECHA INICIO 
TRÁMITE]])</f>
        <v>2021</v>
      </c>
      <c r="F804" s="4">
        <v>44217</v>
      </c>
      <c r="G804" s="1" t="s">
        <v>3580</v>
      </c>
      <c r="H804" s="2" t="s">
        <v>2734</v>
      </c>
      <c r="I804" s="7" t="s">
        <v>3846</v>
      </c>
      <c r="J804" s="1" t="s">
        <v>9</v>
      </c>
      <c r="K804" s="2" t="s">
        <v>17</v>
      </c>
      <c r="L804" s="7"/>
      <c r="M804" s="2" t="str">
        <f>+VLOOKUP(Tabla17[[#This Row],[EXPEDIENTE 
ADMINISTRATIVO]],Tabla14[[Numero
Trámite]:[Pais
Nac]],4,FALSE)</f>
        <v>OBTENCIÓN NACIONALIDAD PERUANA POR NATURALIZACIÓN</v>
      </c>
    </row>
    <row r="805" spans="1:13" x14ac:dyDescent="0.25">
      <c r="A805" s="5">
        <v>804</v>
      </c>
      <c r="B805" s="9" t="s">
        <v>4041</v>
      </c>
      <c r="C805" s="2" t="s">
        <v>3307</v>
      </c>
      <c r="D805" s="4">
        <v>44253</v>
      </c>
      <c r="E805" s="20">
        <f>+YEAR(Tabla17[[#This Row],[FECHA INICIO 
TRÁMITE]])</f>
        <v>2021</v>
      </c>
      <c r="F805" s="4">
        <v>44228</v>
      </c>
      <c r="G805" s="1" t="s">
        <v>3581</v>
      </c>
      <c r="H805" s="2" t="s">
        <v>59</v>
      </c>
      <c r="I805" s="7" t="s">
        <v>3847</v>
      </c>
      <c r="J805" s="1" t="s">
        <v>9</v>
      </c>
      <c r="K805" s="2" t="s">
        <v>17</v>
      </c>
      <c r="L805" s="7"/>
      <c r="M805" s="2" t="str">
        <f>+VLOOKUP(Tabla17[[#This Row],[EXPEDIENTE 
ADMINISTRATIVO]],Tabla14[[Numero
Trámite]:[Pais
Nac]],4,FALSE)</f>
        <v>OBTENCIÓN NACIONALIDAD PERUANA POR NATURALIZACIÓN</v>
      </c>
    </row>
    <row r="806" spans="1:13" x14ac:dyDescent="0.25">
      <c r="A806" s="5">
        <v>805</v>
      </c>
      <c r="B806" s="9" t="s">
        <v>4041</v>
      </c>
      <c r="C806" s="2" t="s">
        <v>3308</v>
      </c>
      <c r="D806" s="4">
        <v>44238</v>
      </c>
      <c r="E806" s="20">
        <f>+YEAR(Tabla17[[#This Row],[FECHA INICIO 
TRÁMITE]])</f>
        <v>2021</v>
      </c>
      <c r="F806" s="4"/>
      <c r="G806" s="1" t="s">
        <v>3582</v>
      </c>
      <c r="H806" s="2" t="s">
        <v>2752</v>
      </c>
      <c r="I806" s="7" t="s">
        <v>3848</v>
      </c>
      <c r="J806" s="1" t="s">
        <v>9</v>
      </c>
      <c r="K806" s="2" t="s">
        <v>17</v>
      </c>
      <c r="L806" s="7"/>
      <c r="M806" s="2" t="str">
        <f>+VLOOKUP(Tabla17[[#This Row],[EXPEDIENTE 
ADMINISTRATIVO]],Tabla14[[Numero
Trámite]:[Pais
Nac]],4,FALSE)</f>
        <v>OBTENCIÓN NACIONALIDAD PERUANA POR NATURALIZACIÓN</v>
      </c>
    </row>
    <row r="807" spans="1:13" x14ac:dyDescent="0.25">
      <c r="A807" s="5">
        <v>806</v>
      </c>
      <c r="B807" s="9" t="s">
        <v>4041</v>
      </c>
      <c r="C807" s="2" t="s">
        <v>3309</v>
      </c>
      <c r="D807" s="4">
        <v>44270</v>
      </c>
      <c r="E807" s="20">
        <f>+YEAR(Tabla17[[#This Row],[FECHA INICIO 
TRÁMITE]])</f>
        <v>2021</v>
      </c>
      <c r="F807" s="4"/>
      <c r="G807" s="1" t="s">
        <v>3583</v>
      </c>
      <c r="H807" s="2" t="s">
        <v>25</v>
      </c>
      <c r="I807" s="7" t="s">
        <v>3849</v>
      </c>
      <c r="J807" s="1" t="s">
        <v>9</v>
      </c>
      <c r="K807" s="2" t="s">
        <v>17</v>
      </c>
      <c r="L807" s="7"/>
      <c r="M807" s="2" t="str">
        <f>+VLOOKUP(Tabla17[[#This Row],[EXPEDIENTE 
ADMINISTRATIVO]],Tabla14[[Numero
Trámite]:[Pais
Nac]],4,FALSE)</f>
        <v>INS PERUANO POR MATRIMONIO</v>
      </c>
    </row>
    <row r="808" spans="1:13" x14ac:dyDescent="0.25">
      <c r="A808" s="5">
        <v>807</v>
      </c>
      <c r="B808" s="9" t="s">
        <v>4041</v>
      </c>
      <c r="C808" s="2" t="s">
        <v>3310</v>
      </c>
      <c r="D808" s="4">
        <v>44271</v>
      </c>
      <c r="E808" s="20">
        <f>+YEAR(Tabla17[[#This Row],[FECHA INICIO 
TRÁMITE]])</f>
        <v>2021</v>
      </c>
      <c r="F808" s="4"/>
      <c r="G808" s="1" t="s">
        <v>3584</v>
      </c>
      <c r="H808" s="2" t="s">
        <v>25</v>
      </c>
      <c r="I808" s="7" t="s">
        <v>3850</v>
      </c>
      <c r="J808" s="1" t="s">
        <v>9</v>
      </c>
      <c r="K808" s="2" t="s">
        <v>17</v>
      </c>
      <c r="L808" s="7"/>
      <c r="M808" s="2" t="str">
        <f>+VLOOKUP(Tabla17[[#This Row],[EXPEDIENTE 
ADMINISTRATIVO]],Tabla14[[Numero
Trámite]:[Pais
Nac]],4,FALSE)</f>
        <v>OBTENCIÓN NACIONALIDAD PERUANA POR NATURALIZACIÓN</v>
      </c>
    </row>
    <row r="809" spans="1:13" x14ac:dyDescent="0.25">
      <c r="A809" s="5">
        <v>808</v>
      </c>
      <c r="B809" s="9" t="s">
        <v>4041</v>
      </c>
      <c r="C809" s="2" t="s">
        <v>3311</v>
      </c>
      <c r="D809" s="4">
        <v>44271</v>
      </c>
      <c r="E809" s="20">
        <f>+YEAR(Tabla17[[#This Row],[FECHA INICIO 
TRÁMITE]])</f>
        <v>2021</v>
      </c>
      <c r="F809" s="4"/>
      <c r="G809" s="1" t="s">
        <v>3585</v>
      </c>
      <c r="H809" s="2" t="s">
        <v>25</v>
      </c>
      <c r="I809" s="7" t="s">
        <v>3851</v>
      </c>
      <c r="J809" s="1" t="s">
        <v>9</v>
      </c>
      <c r="K809" s="2" t="s">
        <v>17</v>
      </c>
      <c r="L809" s="7"/>
      <c r="M809" s="2" t="str">
        <f>+VLOOKUP(Tabla17[[#This Row],[EXPEDIENTE 
ADMINISTRATIVO]],Tabla14[[Numero
Trámite]:[Pais
Nac]],4,FALSE)</f>
        <v>OBTENCIÓN NACIONALIDAD PERUANA POR NATURALIZACIÓN</v>
      </c>
    </row>
    <row r="810" spans="1:13" x14ac:dyDescent="0.25">
      <c r="A810" s="5">
        <v>809</v>
      </c>
      <c r="B810" s="9" t="s">
        <v>4041</v>
      </c>
      <c r="C810" s="2" t="s">
        <v>3312</v>
      </c>
      <c r="D810" s="4">
        <v>44270</v>
      </c>
      <c r="E810" s="20">
        <f>+YEAR(Tabla17[[#This Row],[FECHA INICIO 
TRÁMITE]])</f>
        <v>2021</v>
      </c>
      <c r="F810" s="4"/>
      <c r="G810" s="1" t="s">
        <v>3586</v>
      </c>
      <c r="H810" s="2" t="s">
        <v>25</v>
      </c>
      <c r="I810" s="7"/>
      <c r="J810" s="1" t="s">
        <v>9</v>
      </c>
      <c r="K810" s="2" t="s">
        <v>17</v>
      </c>
      <c r="L810" s="7"/>
      <c r="M810" s="2" t="str">
        <f>+VLOOKUP(Tabla17[[#This Row],[EXPEDIENTE 
ADMINISTRATIVO]],Tabla14[[Numero
Trámite]:[Pais
Nac]],4,FALSE)</f>
        <v>OBTENCIÓN NACIONALIDAD PERUANA POR NATURALIZACIÓN</v>
      </c>
    </row>
    <row r="811" spans="1:13" x14ac:dyDescent="0.25">
      <c r="A811" s="5">
        <v>810</v>
      </c>
      <c r="B811" s="9" t="s">
        <v>3965</v>
      </c>
      <c r="C811" s="2" t="s">
        <v>15211</v>
      </c>
      <c r="D811" s="4" t="s">
        <v>3965</v>
      </c>
      <c r="E811" s="20" t="s">
        <v>3965</v>
      </c>
      <c r="F811" s="4"/>
      <c r="G811" s="1" t="s">
        <v>3587</v>
      </c>
      <c r="H811" s="2" t="s">
        <v>25</v>
      </c>
      <c r="I811" s="7" t="s">
        <v>3852</v>
      </c>
      <c r="J811" s="1" t="s">
        <v>9</v>
      </c>
      <c r="K811" s="2" t="s">
        <v>17</v>
      </c>
      <c r="L811" s="7"/>
      <c r="M811" s="2" t="e">
        <f>+VLOOKUP(Tabla17[[#This Row],[EXPEDIENTE 
ADMINISTRATIVO]],Tabla14[[Numero
Trámite]:[Pais
Nac]],4,FALSE)</f>
        <v>#N/A</v>
      </c>
    </row>
    <row r="812" spans="1:13" x14ac:dyDescent="0.25">
      <c r="A812" s="5">
        <v>811</v>
      </c>
      <c r="B812" s="9" t="s">
        <v>4041</v>
      </c>
      <c r="C812" s="2" t="s">
        <v>3313</v>
      </c>
      <c r="D812" s="4">
        <v>44266</v>
      </c>
      <c r="E812" s="20">
        <f>+YEAR(Tabla17[[#This Row],[FECHA INICIO 
TRÁMITE]])</f>
        <v>2021</v>
      </c>
      <c r="F812" s="4"/>
      <c r="G812" s="1" t="s">
        <v>3588</v>
      </c>
      <c r="H812" s="2" t="s">
        <v>503</v>
      </c>
      <c r="I812" s="7" t="s">
        <v>3853</v>
      </c>
      <c r="J812" s="1" t="s">
        <v>9</v>
      </c>
      <c r="K812" s="2" t="s">
        <v>17</v>
      </c>
      <c r="L812" s="7"/>
      <c r="M812" s="2" t="str">
        <f>+VLOOKUP(Tabla17[[#This Row],[EXPEDIENTE 
ADMINISTRATIVO]],Tabla14[[Numero
Trámite]:[Pais
Nac]],4,FALSE)</f>
        <v>OBTENCIÓN NACIONALIDAD PERUANA POR NATURALIZACIÓN</v>
      </c>
    </row>
    <row r="813" spans="1:13" x14ac:dyDescent="0.25">
      <c r="A813" s="5">
        <v>812</v>
      </c>
      <c r="B813" s="9" t="s">
        <v>4041</v>
      </c>
      <c r="C813" s="2" t="s">
        <v>3314</v>
      </c>
      <c r="D813" s="4">
        <v>44267</v>
      </c>
      <c r="E813" s="20">
        <f>+YEAR(Tabla17[[#This Row],[FECHA INICIO 
TRÁMITE]])</f>
        <v>2021</v>
      </c>
      <c r="F813" s="4"/>
      <c r="G813" s="1" t="s">
        <v>3589</v>
      </c>
      <c r="H813" s="2" t="s">
        <v>202</v>
      </c>
      <c r="I813" s="7" t="s">
        <v>3854</v>
      </c>
      <c r="J813" s="1" t="s">
        <v>9</v>
      </c>
      <c r="K813" s="2" t="s">
        <v>17</v>
      </c>
      <c r="L813" s="7"/>
      <c r="M813" s="2" t="str">
        <f>+VLOOKUP(Tabla17[[#This Row],[EXPEDIENTE 
ADMINISTRATIVO]],Tabla14[[Numero
Trámite]:[Pais
Nac]],4,FALSE)</f>
        <v>OBTENCIÓN NACIONALIDAD PERUANA POR NATURALIZACIÓN</v>
      </c>
    </row>
    <row r="814" spans="1:13" x14ac:dyDescent="0.25">
      <c r="A814" s="5">
        <v>813</v>
      </c>
      <c r="B814" s="9" t="s">
        <v>4041</v>
      </c>
      <c r="C814" s="2" t="s">
        <v>3315</v>
      </c>
      <c r="D814" s="4">
        <v>44273</v>
      </c>
      <c r="E814" s="20">
        <f>+YEAR(Tabla17[[#This Row],[FECHA INICIO 
TRÁMITE]])</f>
        <v>2021</v>
      </c>
      <c r="F814" s="4"/>
      <c r="G814" s="1" t="s">
        <v>3590</v>
      </c>
      <c r="H814" s="2" t="s">
        <v>25</v>
      </c>
      <c r="I814" s="7" t="s">
        <v>3855</v>
      </c>
      <c r="J814" s="1"/>
      <c r="K814" s="2" t="s">
        <v>17</v>
      </c>
      <c r="L814" s="7"/>
      <c r="M814" s="2" t="str">
        <f>+VLOOKUP(Tabla17[[#This Row],[EXPEDIENTE 
ADMINISTRATIVO]],Tabla14[[Numero
Trámite]:[Pais
Nac]],4,FALSE)</f>
        <v>OBTENCIÓN NACIONALIDAD PERUANA POR NATURALIZACIÓN</v>
      </c>
    </row>
    <row r="815" spans="1:13" x14ac:dyDescent="0.25">
      <c r="A815" s="5">
        <v>814</v>
      </c>
      <c r="B815" s="9" t="s">
        <v>3965</v>
      </c>
      <c r="C815" s="2" t="s">
        <v>15211</v>
      </c>
      <c r="D815" s="4">
        <v>44279</v>
      </c>
      <c r="E815" s="20">
        <f>+YEAR(Tabla17[[#This Row],[FECHA INICIO 
TRÁMITE]])</f>
        <v>2021</v>
      </c>
      <c r="F815" s="4"/>
      <c r="G815" s="1" t="s">
        <v>3591</v>
      </c>
      <c r="H815" s="2" t="s">
        <v>169</v>
      </c>
      <c r="I815" s="7" t="s">
        <v>3856</v>
      </c>
      <c r="J815" s="1" t="s">
        <v>9</v>
      </c>
      <c r="K815" s="2" t="s">
        <v>17</v>
      </c>
      <c r="L815" s="7"/>
      <c r="M815" s="2" t="e">
        <f>+VLOOKUP(Tabla17[[#This Row],[EXPEDIENTE 
ADMINISTRATIVO]],Tabla14[[Numero
Trámite]:[Pais
Nac]],4,FALSE)</f>
        <v>#N/A</v>
      </c>
    </row>
    <row r="816" spans="1:13" x14ac:dyDescent="0.25">
      <c r="A816" s="5">
        <v>815</v>
      </c>
      <c r="B816" s="9" t="s">
        <v>3965</v>
      </c>
      <c r="C816" s="2" t="s">
        <v>15211</v>
      </c>
      <c r="D816" s="4">
        <v>44279</v>
      </c>
      <c r="E816" s="20">
        <f>+YEAR(Tabla17[[#This Row],[FECHA INICIO 
TRÁMITE]])</f>
        <v>2021</v>
      </c>
      <c r="F816" s="4"/>
      <c r="G816" s="1" t="s">
        <v>3592</v>
      </c>
      <c r="H816" s="2" t="s">
        <v>169</v>
      </c>
      <c r="I816" s="7" t="s">
        <v>3857</v>
      </c>
      <c r="J816" s="1" t="s">
        <v>9</v>
      </c>
      <c r="K816" s="2" t="s">
        <v>17</v>
      </c>
      <c r="L816" s="7"/>
      <c r="M816" s="2" t="e">
        <f>+VLOOKUP(Tabla17[[#This Row],[EXPEDIENTE 
ADMINISTRATIVO]],Tabla14[[Numero
Trámite]:[Pais
Nac]],4,FALSE)</f>
        <v>#N/A</v>
      </c>
    </row>
    <row r="817" spans="1:13" x14ac:dyDescent="0.25">
      <c r="A817" s="5">
        <v>816</v>
      </c>
      <c r="B817" s="9" t="s">
        <v>3965</v>
      </c>
      <c r="C817" s="2" t="s">
        <v>15211</v>
      </c>
      <c r="D817" s="4">
        <v>44279</v>
      </c>
      <c r="E817" s="20">
        <f>+YEAR(Tabla17[[#This Row],[FECHA INICIO 
TRÁMITE]])</f>
        <v>2021</v>
      </c>
      <c r="F817" s="4"/>
      <c r="G817" s="1" t="s">
        <v>3593</v>
      </c>
      <c r="H817" s="2" t="s">
        <v>169</v>
      </c>
      <c r="I817" s="7" t="s">
        <v>3858</v>
      </c>
      <c r="J817" s="1" t="s">
        <v>9</v>
      </c>
      <c r="K817" s="2" t="s">
        <v>17</v>
      </c>
      <c r="L817" s="7"/>
      <c r="M817" s="2" t="e">
        <f>+VLOOKUP(Tabla17[[#This Row],[EXPEDIENTE 
ADMINISTRATIVO]],Tabla14[[Numero
Trámite]:[Pais
Nac]],4,FALSE)</f>
        <v>#N/A</v>
      </c>
    </row>
    <row r="818" spans="1:13" x14ac:dyDescent="0.25">
      <c r="A818" s="5">
        <v>817</v>
      </c>
      <c r="B818" s="9" t="s">
        <v>4150</v>
      </c>
      <c r="C818" s="2" t="s">
        <v>3316</v>
      </c>
      <c r="D818" s="4">
        <f>+VLOOKUP(Tabla17[[#This Row],[EXPEDIENTE 
ADMINISTRATIVO]],Tabla14[[Numero
Trámite]:[Fecha
Trámite]], 2,FALSE)</f>
        <v>43875.808941053241</v>
      </c>
      <c r="E818" s="20">
        <f>+YEAR(Tabla17[[#This Row],[FECHA INICIO 
TRÁMITE]])</f>
        <v>2020</v>
      </c>
      <c r="F818" s="4"/>
      <c r="G818" s="1" t="s">
        <v>3594</v>
      </c>
      <c r="H818" s="2" t="s">
        <v>3746</v>
      </c>
      <c r="I818" s="7" t="s">
        <v>3859</v>
      </c>
      <c r="J818" s="1" t="s">
        <v>9</v>
      </c>
      <c r="K818" s="2" t="s">
        <v>17</v>
      </c>
      <c r="L818" s="7"/>
      <c r="M818" s="2" t="str">
        <f>+VLOOKUP(Tabla17[[#This Row],[EXPEDIENTE 
ADMINISTRATIVO]],Tabla14[[Numero
Trámite]:[Pais
Nac]],4,FALSE)</f>
        <v>OBTENCIÓN NACIONALIDAD PERUANA POR NATURALIZACIÓN</v>
      </c>
    </row>
    <row r="819" spans="1:13" x14ac:dyDescent="0.25">
      <c r="A819" s="5">
        <v>818</v>
      </c>
      <c r="B819" s="9" t="s">
        <v>4083</v>
      </c>
      <c r="C819" s="2" t="s">
        <v>3317</v>
      </c>
      <c r="D819" s="4">
        <f>+VLOOKUP(Tabla17[[#This Row],[EXPEDIENTE 
ADMINISTRATIVO]],Tabla14[[Numero
Trámite]:[Fecha
Trámite]], 2,FALSE)</f>
        <v>43697.531592743057</v>
      </c>
      <c r="E819" s="20">
        <f>+YEAR(Tabla17[[#This Row],[FECHA INICIO 
TRÁMITE]])</f>
        <v>2019</v>
      </c>
      <c r="F819" s="4"/>
      <c r="G819" s="1" t="s">
        <v>3595</v>
      </c>
      <c r="H819" s="2" t="s">
        <v>43</v>
      </c>
      <c r="I819" s="7" t="s">
        <v>3860</v>
      </c>
      <c r="J819" s="1" t="s">
        <v>210</v>
      </c>
      <c r="K819" s="2" t="s">
        <v>17</v>
      </c>
      <c r="L819" s="7"/>
      <c r="M819" s="2" t="str">
        <f>+VLOOKUP(Tabla17[[#This Row],[EXPEDIENTE 
ADMINISTRATIVO]],Tabla14[[Numero
Trámite]:[Pais
Nac]],4,FALSE)</f>
        <v>OBTENCIÓN DE LA DOBLE NACIONALIDAD</v>
      </c>
    </row>
    <row r="820" spans="1:13" x14ac:dyDescent="0.25">
      <c r="A820" s="5">
        <v>819</v>
      </c>
      <c r="B820" s="9" t="s">
        <v>3965</v>
      </c>
      <c r="C820" s="2" t="s">
        <v>15211</v>
      </c>
      <c r="D820" s="4" t="s">
        <v>3965</v>
      </c>
      <c r="E820" s="20" t="s">
        <v>3965</v>
      </c>
      <c r="F820" s="4"/>
      <c r="G820" s="1" t="s">
        <v>3596</v>
      </c>
      <c r="H820" s="2" t="s">
        <v>3747</v>
      </c>
      <c r="I820" s="7" t="s">
        <v>3861</v>
      </c>
      <c r="J820" s="1"/>
      <c r="K820" s="2" t="s">
        <v>17</v>
      </c>
      <c r="L820" s="7"/>
      <c r="M820" s="2" t="e">
        <f>+VLOOKUP(Tabla17[[#This Row],[EXPEDIENTE 
ADMINISTRATIVO]],Tabla14[[Numero
Trámite]:[Pais
Nac]],4,FALSE)</f>
        <v>#N/A</v>
      </c>
    </row>
    <row r="821" spans="1:13" x14ac:dyDescent="0.25">
      <c r="A821" s="5">
        <v>820</v>
      </c>
      <c r="B821" s="9" t="s">
        <v>3965</v>
      </c>
      <c r="C821" s="2" t="s">
        <v>15211</v>
      </c>
      <c r="D821" s="4" t="s">
        <v>3965</v>
      </c>
      <c r="E821" s="20" t="s">
        <v>3965</v>
      </c>
      <c r="F821" s="4"/>
      <c r="G821" s="1" t="s">
        <v>3597</v>
      </c>
      <c r="H821" s="2" t="s">
        <v>25</v>
      </c>
      <c r="I821" s="7" t="s">
        <v>3862</v>
      </c>
      <c r="J821" s="1" t="s">
        <v>9</v>
      </c>
      <c r="K821" s="2" t="s">
        <v>17</v>
      </c>
      <c r="L821" s="7"/>
      <c r="M821" s="2" t="e">
        <f>+VLOOKUP(Tabla17[[#This Row],[EXPEDIENTE 
ADMINISTRATIVO]],Tabla14[[Numero
Trámite]:[Pais
Nac]],4,FALSE)</f>
        <v>#N/A</v>
      </c>
    </row>
    <row r="822" spans="1:13" x14ac:dyDescent="0.25">
      <c r="A822" s="5">
        <v>821</v>
      </c>
      <c r="B822" s="9" t="s">
        <v>4041</v>
      </c>
      <c r="C822" s="2" t="s">
        <v>3318</v>
      </c>
      <c r="D822" s="4">
        <v>42444</v>
      </c>
      <c r="E822" s="20">
        <f>+YEAR(Tabla17[[#This Row],[FECHA INICIO 
TRÁMITE]])</f>
        <v>2016</v>
      </c>
      <c r="F822" s="4"/>
      <c r="G822" s="1" t="s">
        <v>3598</v>
      </c>
      <c r="H822" s="2" t="s">
        <v>202</v>
      </c>
      <c r="I822" s="7"/>
      <c r="J822" s="1" t="s">
        <v>9</v>
      </c>
      <c r="K822" s="2" t="s">
        <v>17</v>
      </c>
      <c r="L822" s="7"/>
      <c r="M822" s="2" t="str">
        <f>+VLOOKUP(Tabla17[[#This Row],[EXPEDIENTE 
ADMINISTRATIVO]],Tabla14[[Numero
Trámite]:[Pais
Nac]],4,FALSE)</f>
        <v>OBTENCIÓN NACIONALIDAD PERUANA POR NATURALIZACIÓN</v>
      </c>
    </row>
    <row r="823" spans="1:13" x14ac:dyDescent="0.25">
      <c r="A823" s="5">
        <v>822</v>
      </c>
      <c r="B823" s="9" t="s">
        <v>4041</v>
      </c>
      <c r="C823" s="2" t="s">
        <v>3319</v>
      </c>
      <c r="D823" s="4">
        <v>41617</v>
      </c>
      <c r="E823" s="20">
        <f>+YEAR(Tabla17[[#This Row],[FECHA INICIO 
TRÁMITE]])</f>
        <v>2013</v>
      </c>
      <c r="F823" s="4"/>
      <c r="G823" s="1" t="s">
        <v>3599</v>
      </c>
      <c r="H823" s="2" t="s">
        <v>47</v>
      </c>
      <c r="I823" s="7"/>
      <c r="J823" s="1" t="s">
        <v>9</v>
      </c>
      <c r="K823" s="2" t="s">
        <v>17</v>
      </c>
      <c r="L823" s="7"/>
      <c r="M823" s="2" t="str">
        <f>+VLOOKUP(Tabla17[[#This Row],[EXPEDIENTE 
ADMINISTRATIVO]],Tabla14[[Numero
Trámite]:[Pais
Nac]],4,FALSE)</f>
        <v>OBTENCIÓN NACIONALIDAD PERUANA POR NATURALIZACIÓN</v>
      </c>
    </row>
    <row r="824" spans="1:13" x14ac:dyDescent="0.25">
      <c r="A824" s="5">
        <v>823</v>
      </c>
      <c r="B824" s="9" t="s">
        <v>4041</v>
      </c>
      <c r="C824" s="2" t="s">
        <v>3320</v>
      </c>
      <c r="D824" s="4">
        <f>+VLOOKUP(Tabla17[[#This Row],[EXPEDIENTE 
ADMINISTRATIVO]],Tabla14[[Numero
Trámite]:[Fecha
Trámite]], 2,FALSE)</f>
        <v>41597.440105787035</v>
      </c>
      <c r="E824" s="20">
        <f>+YEAR(Tabla17[[#This Row],[FECHA INICIO 
TRÁMITE]])</f>
        <v>2013</v>
      </c>
      <c r="F824" s="4"/>
      <c r="G824" s="1" t="s">
        <v>3600</v>
      </c>
      <c r="H824" s="2" t="s">
        <v>3748</v>
      </c>
      <c r="I824" s="7"/>
      <c r="J824" s="1" t="s">
        <v>9</v>
      </c>
      <c r="K824" s="2" t="s">
        <v>17</v>
      </c>
      <c r="L824" s="7"/>
      <c r="M824" s="2" t="str">
        <f>+VLOOKUP(Tabla17[[#This Row],[EXPEDIENTE 
ADMINISTRATIVO]],Tabla14[[Numero
Trámite]:[Pais
Nac]],4,FALSE)</f>
        <v>OBTENCIÓN NACIONALIDAD PERUANA POR NATURALIZACIÓN</v>
      </c>
    </row>
    <row r="825" spans="1:13" x14ac:dyDescent="0.25">
      <c r="A825" s="5">
        <v>824</v>
      </c>
      <c r="B825" s="9" t="s">
        <v>4041</v>
      </c>
      <c r="C825" s="2" t="s">
        <v>3321</v>
      </c>
      <c r="D825" s="4">
        <v>41898</v>
      </c>
      <c r="E825" s="20">
        <f>+YEAR(Tabla17[[#This Row],[FECHA INICIO 
TRÁMITE]])</f>
        <v>2014</v>
      </c>
      <c r="F825" s="4"/>
      <c r="G825" s="1" t="s">
        <v>3601</v>
      </c>
      <c r="H825" s="2" t="s">
        <v>3749</v>
      </c>
      <c r="I825" s="7" t="s">
        <v>3863</v>
      </c>
      <c r="J825" s="1" t="s">
        <v>9</v>
      </c>
      <c r="K825" s="2" t="s">
        <v>17</v>
      </c>
      <c r="L825" s="7"/>
      <c r="M825" s="2" t="str">
        <f>+VLOOKUP(Tabla17[[#This Row],[EXPEDIENTE 
ADMINISTRATIVO]],Tabla14[[Numero
Trámite]:[Pais
Nac]],4,FALSE)</f>
        <v>OBTENCIÓN NACIONALIDAD PERUANA POR NATURALIZACIÓN</v>
      </c>
    </row>
    <row r="826" spans="1:13" x14ac:dyDescent="0.25">
      <c r="A826" s="5">
        <v>825</v>
      </c>
      <c r="B826" s="9" t="s">
        <v>4041</v>
      </c>
      <c r="C826" s="2" t="s">
        <v>3323</v>
      </c>
      <c r="D826" s="4">
        <v>43082</v>
      </c>
      <c r="E826" s="20">
        <f>+YEAR(Tabla17[[#This Row],[FECHA INICIO 
TRÁMITE]])</f>
        <v>2017</v>
      </c>
      <c r="F826" s="4"/>
      <c r="G826" s="1" t="s">
        <v>3603</v>
      </c>
      <c r="H826" s="2" t="s">
        <v>25</v>
      </c>
      <c r="I826" s="7" t="s">
        <v>3865</v>
      </c>
      <c r="J826" s="1" t="s">
        <v>9</v>
      </c>
      <c r="K826" s="2" t="s">
        <v>17</v>
      </c>
      <c r="L826" s="7"/>
      <c r="M826" s="2" t="str">
        <f>+VLOOKUP(Tabla17[[#This Row],[EXPEDIENTE 
ADMINISTRATIVO]],Tabla14[[Numero
Trámite]:[Pais
Nac]],4,FALSE)</f>
        <v>OBTENCIÓN NACIONALIDAD PERUANA POR NATURALIZACIÓN</v>
      </c>
    </row>
    <row r="827" spans="1:13" x14ac:dyDescent="0.25">
      <c r="A827" s="5">
        <v>826</v>
      </c>
      <c r="B827" s="9" t="s">
        <v>4041</v>
      </c>
      <c r="C827" s="2" t="s">
        <v>3324</v>
      </c>
      <c r="D827" s="4">
        <v>43089</v>
      </c>
      <c r="E827" s="20">
        <f>+YEAR(Tabla17[[#This Row],[FECHA INICIO 
TRÁMITE]])</f>
        <v>2017</v>
      </c>
      <c r="F827" s="4"/>
      <c r="G827" s="1" t="s">
        <v>3604</v>
      </c>
      <c r="H827" s="2" t="s">
        <v>25</v>
      </c>
      <c r="I827" s="7" t="s">
        <v>3866</v>
      </c>
      <c r="J827" s="1" t="s">
        <v>9</v>
      </c>
      <c r="K827" s="2" t="s">
        <v>17</v>
      </c>
      <c r="L827" s="7"/>
      <c r="M827" s="2" t="str">
        <f>+VLOOKUP(Tabla17[[#This Row],[EXPEDIENTE 
ADMINISTRATIVO]],Tabla14[[Numero
Trámite]:[Pais
Nac]],4,FALSE)</f>
        <v>OBTENCIÓN NACIONALIDAD PERUANA POR NATURALIZACIÓN</v>
      </c>
    </row>
    <row r="828" spans="1:13" x14ac:dyDescent="0.25">
      <c r="A828" s="5">
        <v>827</v>
      </c>
      <c r="B828" s="9" t="s">
        <v>4041</v>
      </c>
      <c r="C828" s="2" t="s">
        <v>3325</v>
      </c>
      <c r="D828" s="4">
        <v>43049</v>
      </c>
      <c r="E828" s="20">
        <f>+YEAR(Tabla17[[#This Row],[FECHA INICIO 
TRÁMITE]])</f>
        <v>2017</v>
      </c>
      <c r="F828" s="4"/>
      <c r="G828" s="1" t="s">
        <v>3605</v>
      </c>
      <c r="H828" s="2" t="s">
        <v>14</v>
      </c>
      <c r="I828" s="7" t="s">
        <v>3867</v>
      </c>
      <c r="J828" s="1" t="s">
        <v>9</v>
      </c>
      <c r="K828" s="2" t="s">
        <v>17</v>
      </c>
      <c r="L828" s="7"/>
      <c r="M828" s="2" t="str">
        <f>+VLOOKUP(Tabla17[[#This Row],[EXPEDIENTE 
ADMINISTRATIVO]],Tabla14[[Numero
Trámite]:[Pais
Nac]],4,FALSE)</f>
        <v>OBTENCIÓN NACIONALIDAD PERUANA POR NATURALIZACIÓN</v>
      </c>
    </row>
    <row r="829" spans="1:13" x14ac:dyDescent="0.25">
      <c r="A829" s="5">
        <v>828</v>
      </c>
      <c r="B829" s="9" t="s">
        <v>4041</v>
      </c>
      <c r="C829" s="2" t="s">
        <v>3326</v>
      </c>
      <c r="D829" s="4">
        <v>43789</v>
      </c>
      <c r="E829" s="20">
        <f>+YEAR(Tabla17[[#This Row],[FECHA INICIO 
TRÁMITE]])</f>
        <v>2019</v>
      </c>
      <c r="F829" s="4"/>
      <c r="G829" s="1" t="s">
        <v>3606</v>
      </c>
      <c r="H829" s="2" t="s">
        <v>25</v>
      </c>
      <c r="I829" s="7" t="s">
        <v>3868</v>
      </c>
      <c r="J829" s="1" t="s">
        <v>9</v>
      </c>
      <c r="K829" s="2" t="s">
        <v>17</v>
      </c>
      <c r="L829" s="7"/>
      <c r="M829" s="2" t="str">
        <f>+VLOOKUP(Tabla17[[#This Row],[EXPEDIENTE 
ADMINISTRATIVO]],Tabla14[[Numero
Trámite]:[Pais
Nac]],4,FALSE)</f>
        <v>OBTENCIÓN NACIONALIDAD PERUANA POR NATURALIZACIÓN</v>
      </c>
    </row>
    <row r="830" spans="1:13" x14ac:dyDescent="0.25">
      <c r="A830" s="5">
        <v>829</v>
      </c>
      <c r="B830" s="9" t="s">
        <v>4041</v>
      </c>
      <c r="C830" s="2" t="s">
        <v>3327</v>
      </c>
      <c r="D830" s="4">
        <v>43487</v>
      </c>
      <c r="E830" s="20">
        <f>+YEAR(Tabla17[[#This Row],[FECHA INICIO 
TRÁMITE]])</f>
        <v>2019</v>
      </c>
      <c r="F830" s="4"/>
      <c r="G830" s="1" t="s">
        <v>3607</v>
      </c>
      <c r="H830" s="2" t="s">
        <v>25</v>
      </c>
      <c r="I830" s="7" t="s">
        <v>3869</v>
      </c>
      <c r="J830" s="1" t="s">
        <v>9</v>
      </c>
      <c r="K830" s="2" t="s">
        <v>17</v>
      </c>
      <c r="L830" s="7"/>
      <c r="M830" s="2" t="str">
        <f>+VLOOKUP(Tabla17[[#This Row],[EXPEDIENTE 
ADMINISTRATIVO]],Tabla14[[Numero
Trámite]:[Pais
Nac]],4,FALSE)</f>
        <v>OBTENCIÓN NACIONALIDAD PERUANA POR NATURALIZACIÓN</v>
      </c>
    </row>
    <row r="831" spans="1:13" x14ac:dyDescent="0.25">
      <c r="A831" s="5">
        <v>830</v>
      </c>
      <c r="B831" s="9" t="s">
        <v>4041</v>
      </c>
      <c r="C831" s="2" t="s">
        <v>3328</v>
      </c>
      <c r="D831" s="4">
        <v>43637</v>
      </c>
      <c r="E831" s="20">
        <f>+YEAR(Tabla17[[#This Row],[FECHA INICIO 
TRÁMITE]])</f>
        <v>2019</v>
      </c>
      <c r="F831" s="4"/>
      <c r="G831" s="1" t="s">
        <v>3608</v>
      </c>
      <c r="H831" s="2" t="s">
        <v>220</v>
      </c>
      <c r="I831" s="7" t="s">
        <v>3870</v>
      </c>
      <c r="J831" s="1" t="s">
        <v>9</v>
      </c>
      <c r="K831" s="2" t="s">
        <v>17</v>
      </c>
      <c r="L831" s="7"/>
      <c r="M831" s="2" t="str">
        <f>+VLOOKUP(Tabla17[[#This Row],[EXPEDIENTE 
ADMINISTRATIVO]],Tabla14[[Numero
Trámite]:[Pais
Nac]],4,FALSE)</f>
        <v>OBTENCIÓN NACIONALIDAD PERUANA POR NATURALIZACIÓN</v>
      </c>
    </row>
    <row r="832" spans="1:13" x14ac:dyDescent="0.25">
      <c r="A832" s="5">
        <v>831</v>
      </c>
      <c r="B832" s="9" t="s">
        <v>4041</v>
      </c>
      <c r="C832" s="2" t="s">
        <v>3329</v>
      </c>
      <c r="D832" s="4">
        <v>43664</v>
      </c>
      <c r="E832" s="20">
        <f>+YEAR(Tabla17[[#This Row],[FECHA INICIO 
TRÁMITE]])</f>
        <v>2019</v>
      </c>
      <c r="F832" s="4"/>
      <c r="G832" s="1" t="s">
        <v>3609</v>
      </c>
      <c r="H832" s="2" t="s">
        <v>3741</v>
      </c>
      <c r="I832" s="7" t="s">
        <v>3871</v>
      </c>
      <c r="J832" s="1" t="s">
        <v>9</v>
      </c>
      <c r="K832" s="2" t="s">
        <v>17</v>
      </c>
      <c r="L832" s="7"/>
      <c r="M832" s="2" t="str">
        <f>+VLOOKUP(Tabla17[[#This Row],[EXPEDIENTE 
ADMINISTRATIVO]],Tabla14[[Numero
Trámite]:[Pais
Nac]],4,FALSE)</f>
        <v>OBTENCIÓN NACIONALIDAD PERUANA POR NATURALIZACIÓN</v>
      </c>
    </row>
    <row r="833" spans="1:13" x14ac:dyDescent="0.25">
      <c r="A833" s="5">
        <v>832</v>
      </c>
      <c r="B833" s="9" t="s">
        <v>4041</v>
      </c>
      <c r="C833" s="2" t="s">
        <v>3330</v>
      </c>
      <c r="D833" s="4">
        <v>43754</v>
      </c>
      <c r="E833" s="20">
        <f>+YEAR(Tabla17[[#This Row],[FECHA INICIO 
TRÁMITE]])</f>
        <v>2019</v>
      </c>
      <c r="F833" s="4"/>
      <c r="G833" s="1" t="s">
        <v>3610</v>
      </c>
      <c r="H833" s="2" t="s">
        <v>173</v>
      </c>
      <c r="I833" s="7" t="s">
        <v>3872</v>
      </c>
      <c r="J833" s="1" t="s">
        <v>9</v>
      </c>
      <c r="K833" s="2" t="s">
        <v>17</v>
      </c>
      <c r="L833" s="7"/>
      <c r="M833" s="2" t="str">
        <f>+VLOOKUP(Tabla17[[#This Row],[EXPEDIENTE 
ADMINISTRATIVO]],Tabla14[[Numero
Trámite]:[Pais
Nac]],4,FALSE)</f>
        <v>OBTENCIÓN NACIONALIDAD PERUANA POR NATURALIZACIÓN</v>
      </c>
    </row>
    <row r="834" spans="1:13" x14ac:dyDescent="0.25">
      <c r="A834" s="5">
        <v>833</v>
      </c>
      <c r="B834" s="9" t="s">
        <v>4041</v>
      </c>
      <c r="C834" s="2" t="s">
        <v>3331</v>
      </c>
      <c r="D834" s="4">
        <v>43818</v>
      </c>
      <c r="E834" s="20">
        <f>+YEAR(Tabla17[[#This Row],[FECHA INICIO 
TRÁMITE]])</f>
        <v>2019</v>
      </c>
      <c r="F834" s="4"/>
      <c r="G834" s="1" t="s">
        <v>3611</v>
      </c>
      <c r="H834" s="2" t="s">
        <v>84</v>
      </c>
      <c r="I834" s="7" t="s">
        <v>3873</v>
      </c>
      <c r="J834" s="1" t="s">
        <v>9</v>
      </c>
      <c r="K834" s="2" t="s">
        <v>17</v>
      </c>
      <c r="L834" s="7"/>
      <c r="M834" s="2" t="str">
        <f>+VLOOKUP(Tabla17[[#This Row],[EXPEDIENTE 
ADMINISTRATIVO]],Tabla14[[Numero
Trámite]:[Pais
Nac]],4,FALSE)</f>
        <v>OBTENCIÓN NACIONALIDAD PERUANA POR NATURALIZACIÓN</v>
      </c>
    </row>
    <row r="835" spans="1:13" x14ac:dyDescent="0.25">
      <c r="A835" s="5">
        <v>834</v>
      </c>
      <c r="B835" s="9" t="s">
        <v>4041</v>
      </c>
      <c r="C835" s="2" t="s">
        <v>3332</v>
      </c>
      <c r="D835" s="4">
        <v>43692</v>
      </c>
      <c r="E835" s="20">
        <f>+YEAR(Tabla17[[#This Row],[FECHA INICIO 
TRÁMITE]])</f>
        <v>2019</v>
      </c>
      <c r="F835" s="4"/>
      <c r="G835" s="1" t="s">
        <v>3612</v>
      </c>
      <c r="H835" s="2" t="s">
        <v>25</v>
      </c>
      <c r="I835" s="7" t="s">
        <v>3874</v>
      </c>
      <c r="J835" s="1" t="s">
        <v>9</v>
      </c>
      <c r="K835" s="2" t="s">
        <v>17</v>
      </c>
      <c r="L835" s="7"/>
      <c r="M835" s="2" t="str">
        <f>+VLOOKUP(Tabla17[[#This Row],[EXPEDIENTE 
ADMINISTRATIVO]],Tabla14[[Numero
Trámite]:[Pais
Nac]],4,FALSE)</f>
        <v>OBTENCIÓN NACIONALIDAD PERUANA POR NATURALIZACIÓN</v>
      </c>
    </row>
    <row r="836" spans="1:13" x14ac:dyDescent="0.25">
      <c r="A836" s="5">
        <v>835</v>
      </c>
      <c r="B836" s="9" t="s">
        <v>4041</v>
      </c>
      <c r="C836" s="2" t="s">
        <v>3334</v>
      </c>
      <c r="D836" s="4">
        <v>44156</v>
      </c>
      <c r="E836" s="20">
        <f>+YEAR(Tabla17[[#This Row],[FECHA INICIO 
TRÁMITE]])</f>
        <v>2020</v>
      </c>
      <c r="F836" s="4"/>
      <c r="G836" s="1" t="s">
        <v>3614</v>
      </c>
      <c r="H836" s="2" t="s">
        <v>25</v>
      </c>
      <c r="I836" s="7" t="s">
        <v>3876</v>
      </c>
      <c r="J836" s="1" t="s">
        <v>9</v>
      </c>
      <c r="K836" s="2" t="s">
        <v>17</v>
      </c>
      <c r="L836" s="7"/>
      <c r="M836" s="2" t="str">
        <f>+VLOOKUP(Tabla17[[#This Row],[EXPEDIENTE 
ADMINISTRATIVO]],Tabla14[[Numero
Trámite]:[Pais
Nac]],4,FALSE)</f>
        <v>OBTENCIÓN NACIONALIDAD PERUANA POR NATURALIZACIÓN</v>
      </c>
    </row>
    <row r="837" spans="1:13" x14ac:dyDescent="0.25">
      <c r="A837" s="5">
        <v>836</v>
      </c>
      <c r="B837" s="9" t="s">
        <v>4041</v>
      </c>
      <c r="C837" s="2" t="s">
        <v>3337</v>
      </c>
      <c r="D837" s="4">
        <v>43840</v>
      </c>
      <c r="E837" s="20">
        <f>+YEAR(Tabla17[[#This Row],[FECHA INICIO 
TRÁMITE]])</f>
        <v>2020</v>
      </c>
      <c r="F837" s="4"/>
      <c r="G837" s="1" t="s">
        <v>3617</v>
      </c>
      <c r="H837" s="2" t="s">
        <v>25</v>
      </c>
      <c r="I837" s="7" t="s">
        <v>3879</v>
      </c>
      <c r="J837" s="1" t="s">
        <v>9</v>
      </c>
      <c r="K837" s="2" t="s">
        <v>17</v>
      </c>
      <c r="L837" s="7"/>
      <c r="M837" s="2" t="str">
        <f>+VLOOKUP(Tabla17[[#This Row],[EXPEDIENTE 
ADMINISTRATIVO]],Tabla14[[Numero
Trámite]:[Pais
Nac]],4,FALSE)</f>
        <v>OBTENCIÓN NACIONALIDAD PERUANA POR NATURALIZACIÓN</v>
      </c>
    </row>
    <row r="838" spans="1:13" x14ac:dyDescent="0.25">
      <c r="A838" s="5">
        <v>837</v>
      </c>
      <c r="B838" s="9" t="s">
        <v>4085</v>
      </c>
      <c r="C838" s="2" t="s">
        <v>3339</v>
      </c>
      <c r="D838" s="4">
        <v>43349</v>
      </c>
      <c r="E838" s="20">
        <f>+YEAR(Tabla17[[#This Row],[FECHA INICIO 
TRÁMITE]])</f>
        <v>2018</v>
      </c>
      <c r="F838" s="4"/>
      <c r="G838" s="1" t="s">
        <v>3619</v>
      </c>
      <c r="H838" s="2" t="s">
        <v>21</v>
      </c>
      <c r="I838" s="7" t="s">
        <v>3881</v>
      </c>
      <c r="J838" s="1" t="s">
        <v>9</v>
      </c>
      <c r="K838" s="2" t="s">
        <v>17</v>
      </c>
      <c r="L838" s="7"/>
      <c r="M838" s="2" t="str">
        <f>+VLOOKUP(Tabla17[[#This Row],[EXPEDIENTE 
ADMINISTRATIVO]],Tabla14[[Numero
Trámite]:[Pais
Nac]],4,FALSE)</f>
        <v>OBTENCIÓN NACIONALIDAD PERUANA POR NATURALIZACIÓN</v>
      </c>
    </row>
    <row r="839" spans="1:13" x14ac:dyDescent="0.25">
      <c r="A839" s="5">
        <v>838</v>
      </c>
      <c r="B839" s="9" t="s">
        <v>4085</v>
      </c>
      <c r="C839" s="2" t="s">
        <v>3340</v>
      </c>
      <c r="D839" s="4">
        <v>43349</v>
      </c>
      <c r="E839" s="20">
        <f>+YEAR(Tabla17[[#This Row],[FECHA INICIO 
TRÁMITE]])</f>
        <v>2018</v>
      </c>
      <c r="F839" s="4"/>
      <c r="G839" s="1" t="s">
        <v>3620</v>
      </c>
      <c r="H839" s="2" t="s">
        <v>21</v>
      </c>
      <c r="I839" s="7" t="s">
        <v>3882</v>
      </c>
      <c r="J839" s="1" t="s">
        <v>9</v>
      </c>
      <c r="K839" s="2" t="s">
        <v>17</v>
      </c>
      <c r="L839" s="7"/>
      <c r="M839" s="2" t="str">
        <f>+VLOOKUP(Tabla17[[#This Row],[EXPEDIENTE 
ADMINISTRATIVO]],Tabla14[[Numero
Trámite]:[Pais
Nac]],4,FALSE)</f>
        <v>OBTENCIÓN NACIONALIDAD PERUANA POR NATURALIZACIÓN</v>
      </c>
    </row>
    <row r="840" spans="1:13" x14ac:dyDescent="0.25">
      <c r="A840" s="5">
        <v>839</v>
      </c>
      <c r="B840" s="9" t="s">
        <v>4029</v>
      </c>
      <c r="C840" s="2" t="s">
        <v>3341</v>
      </c>
      <c r="D840" s="4">
        <v>42615</v>
      </c>
      <c r="E840" s="20">
        <f>+YEAR(Tabla17[[#This Row],[FECHA INICIO 
TRÁMITE]])</f>
        <v>2016</v>
      </c>
      <c r="F840" s="4"/>
      <c r="G840" s="1" t="s">
        <v>3621</v>
      </c>
      <c r="H840" s="2" t="s">
        <v>43</v>
      </c>
      <c r="I840" s="7" t="s">
        <v>3883</v>
      </c>
      <c r="J840" s="1" t="s">
        <v>210</v>
      </c>
      <c r="K840" s="2" t="s">
        <v>17</v>
      </c>
      <c r="L840" s="7"/>
      <c r="M840" s="2" t="str">
        <f>+VLOOKUP(Tabla17[[#This Row],[EXPEDIENTE 
ADMINISTRATIVO]],Tabla14[[Numero
Trámite]:[Pais
Nac]],4,FALSE)</f>
        <v>OBTENCIÓN DE LA DOBLE NACIONALIDAD</v>
      </c>
    </row>
    <row r="841" spans="1:13" x14ac:dyDescent="0.25">
      <c r="A841" s="5">
        <v>840</v>
      </c>
      <c r="B841" s="9" t="s">
        <v>3965</v>
      </c>
      <c r="C841" s="2" t="s">
        <v>15211</v>
      </c>
      <c r="D841" s="4">
        <v>44249</v>
      </c>
      <c r="E841" s="20">
        <f>+YEAR(Tabla17[[#This Row],[FECHA INICIO 
TRÁMITE]])</f>
        <v>2021</v>
      </c>
      <c r="F841" s="4"/>
      <c r="G841" s="1" t="s">
        <v>3622</v>
      </c>
      <c r="H841" s="2" t="s">
        <v>25</v>
      </c>
      <c r="I841" s="7" t="s">
        <v>3884</v>
      </c>
      <c r="J841" s="1" t="s">
        <v>9</v>
      </c>
      <c r="K841" s="2" t="s">
        <v>17</v>
      </c>
      <c r="L841" s="7"/>
      <c r="M841" s="2" t="e">
        <f>+VLOOKUP(Tabla17[[#This Row],[EXPEDIENTE 
ADMINISTRATIVO]],Tabla14[[Numero
Trámite]:[Pais
Nac]],4,FALSE)</f>
        <v>#N/A</v>
      </c>
    </row>
    <row r="842" spans="1:13" x14ac:dyDescent="0.25">
      <c r="A842" s="5">
        <v>841</v>
      </c>
      <c r="B842" s="9" t="s">
        <v>4041</v>
      </c>
      <c r="C842" s="2" t="s">
        <v>3342</v>
      </c>
      <c r="D842" s="4">
        <f>+VLOOKUP(Tabla17[[#This Row],[EXPEDIENTE 
ADMINISTRATIVO]],Tabla14[[Numero
Trámite]:[Fecha
Trámite]], 2,FALSE)</f>
        <v>44166.544945486108</v>
      </c>
      <c r="E842" s="20">
        <f>+YEAR(Tabla17[[#This Row],[FECHA INICIO 
TRÁMITE]])</f>
        <v>2020</v>
      </c>
      <c r="F842" s="4"/>
      <c r="G842" s="1" t="s">
        <v>3623</v>
      </c>
      <c r="H842" s="2"/>
      <c r="I842" s="7"/>
      <c r="J842" s="1" t="s">
        <v>9</v>
      </c>
      <c r="K842" s="2" t="s">
        <v>17</v>
      </c>
      <c r="L842" s="7"/>
      <c r="M842" s="2" t="str">
        <f>+VLOOKUP(Tabla17[[#This Row],[EXPEDIENTE 
ADMINISTRATIVO]],Tabla14[[Numero
Trámite]:[Pais
Nac]],4,FALSE)</f>
        <v>OBTENCIÓN NACIONALIDAD PERUANA POR NATURALIZACIÓN</v>
      </c>
    </row>
    <row r="843" spans="1:13" x14ac:dyDescent="0.25">
      <c r="A843" s="5">
        <v>842</v>
      </c>
      <c r="B843" s="9" t="s">
        <v>4041</v>
      </c>
      <c r="C843" s="2" t="s">
        <v>3343</v>
      </c>
      <c r="D843" s="4">
        <f>+VLOOKUP(Tabla17[[#This Row],[EXPEDIENTE 
ADMINISTRATIVO]],Tabla14[[Numero
Trámite]:[Fecha
Trámite]], 2,FALSE)</f>
        <v>44166.537210416667</v>
      </c>
      <c r="E843" s="20">
        <f>+YEAR(Tabla17[[#This Row],[FECHA INICIO 
TRÁMITE]])</f>
        <v>2020</v>
      </c>
      <c r="F843" s="4"/>
      <c r="G843" s="1" t="s">
        <v>3624</v>
      </c>
      <c r="H843" s="2"/>
      <c r="I843" s="7"/>
      <c r="J843" s="1" t="s">
        <v>9</v>
      </c>
      <c r="K843" s="2" t="s">
        <v>17</v>
      </c>
      <c r="L843" s="7"/>
      <c r="M843" s="2" t="str">
        <f>+VLOOKUP(Tabla17[[#This Row],[EXPEDIENTE 
ADMINISTRATIVO]],Tabla14[[Numero
Trámite]:[Pais
Nac]],4,FALSE)</f>
        <v>OBTENCIÓN NACIONALIDAD PERUANA POR NATURALIZACIÓN</v>
      </c>
    </row>
    <row r="844" spans="1:13" x14ac:dyDescent="0.25">
      <c r="A844" s="5">
        <v>843</v>
      </c>
      <c r="B844" s="9" t="s">
        <v>4041</v>
      </c>
      <c r="C844" s="2" t="s">
        <v>3344</v>
      </c>
      <c r="D844" s="4">
        <f>+VLOOKUP(Tabla17[[#This Row],[EXPEDIENTE 
ADMINISTRATIVO]],Tabla14[[Numero
Trámite]:[Fecha
Trámite]], 2,FALSE)</f>
        <v>44242.745408298608</v>
      </c>
      <c r="E844" s="20">
        <f>+YEAR(Tabla17[[#This Row],[FECHA INICIO 
TRÁMITE]])</f>
        <v>2021</v>
      </c>
      <c r="F844" s="4"/>
      <c r="G844" s="1" t="s">
        <v>3625</v>
      </c>
      <c r="H844" s="2"/>
      <c r="I844" s="7"/>
      <c r="J844" s="1" t="s">
        <v>9</v>
      </c>
      <c r="K844" s="2" t="s">
        <v>17</v>
      </c>
      <c r="L844" s="7"/>
      <c r="M844" s="2" t="str">
        <f>+VLOOKUP(Tabla17[[#This Row],[EXPEDIENTE 
ADMINISTRATIVO]],Tabla14[[Numero
Trámite]:[Pais
Nac]],4,FALSE)</f>
        <v>OBTENCIÓN NACIONALIDAD PERUANA POR NATURALIZACIÓN</v>
      </c>
    </row>
    <row r="845" spans="1:13" x14ac:dyDescent="0.25">
      <c r="A845" s="5">
        <v>844</v>
      </c>
      <c r="B845" s="9" t="s">
        <v>3965</v>
      </c>
      <c r="C845" s="2" t="s">
        <v>15211</v>
      </c>
      <c r="D845" s="4" t="s">
        <v>3965</v>
      </c>
      <c r="E845" s="20" t="s">
        <v>3965</v>
      </c>
      <c r="F845" s="4"/>
      <c r="G845" s="1" t="s">
        <v>3626</v>
      </c>
      <c r="H845" s="2"/>
      <c r="I845" s="7"/>
      <c r="J845" s="1" t="s">
        <v>9</v>
      </c>
      <c r="K845" s="2" t="s">
        <v>17</v>
      </c>
      <c r="L845" s="7"/>
      <c r="M845" s="2" t="e">
        <f>+VLOOKUP(Tabla17[[#This Row],[EXPEDIENTE 
ADMINISTRATIVO]],Tabla14[[Numero
Trámite]:[Pais
Nac]],4,FALSE)</f>
        <v>#N/A</v>
      </c>
    </row>
    <row r="846" spans="1:13" x14ac:dyDescent="0.25">
      <c r="A846" s="5">
        <v>845</v>
      </c>
      <c r="B846" s="9" t="s">
        <v>3965</v>
      </c>
      <c r="C846" s="2" t="s">
        <v>15211</v>
      </c>
      <c r="D846" s="4">
        <v>44216</v>
      </c>
      <c r="E846" s="20">
        <f>+YEAR(Tabla17[[#This Row],[FECHA INICIO 
TRÁMITE]])</f>
        <v>2021</v>
      </c>
      <c r="F846" s="4"/>
      <c r="G846" s="1" t="s">
        <v>3627</v>
      </c>
      <c r="H846" s="2" t="s">
        <v>14</v>
      </c>
      <c r="I846" s="7" t="s">
        <v>3885</v>
      </c>
      <c r="J846" s="1" t="s">
        <v>210</v>
      </c>
      <c r="K846" s="2" t="s">
        <v>17</v>
      </c>
      <c r="L846" s="7"/>
      <c r="M846" s="2" t="e">
        <f>+VLOOKUP(Tabla17[[#This Row],[EXPEDIENTE 
ADMINISTRATIVO]],Tabla14[[Numero
Trámite]:[Pais
Nac]],4,FALSE)</f>
        <v>#N/A</v>
      </c>
    </row>
    <row r="847" spans="1:13" x14ac:dyDescent="0.25">
      <c r="A847" s="5">
        <v>846</v>
      </c>
      <c r="B847" s="9" t="s">
        <v>3965</v>
      </c>
      <c r="C847" s="2" t="s">
        <v>15211</v>
      </c>
      <c r="D847" s="4" t="s">
        <v>3965</v>
      </c>
      <c r="E847" s="20" t="s">
        <v>3965</v>
      </c>
      <c r="F847" s="4"/>
      <c r="G847" s="1" t="s">
        <v>3628</v>
      </c>
      <c r="H847" s="2" t="s">
        <v>77</v>
      </c>
      <c r="I847" s="7" t="s">
        <v>3886</v>
      </c>
      <c r="J847" s="1" t="s">
        <v>9</v>
      </c>
      <c r="K847" s="2" t="s">
        <v>17</v>
      </c>
      <c r="L847" s="7"/>
      <c r="M847" s="2" t="e">
        <f>+VLOOKUP(Tabla17[[#This Row],[EXPEDIENTE 
ADMINISTRATIVO]],Tabla14[[Numero
Trámite]:[Pais
Nac]],4,FALSE)</f>
        <v>#N/A</v>
      </c>
    </row>
    <row r="848" spans="1:13" x14ac:dyDescent="0.25">
      <c r="A848" s="5">
        <v>847</v>
      </c>
      <c r="B848" s="9" t="s">
        <v>3965</v>
      </c>
      <c r="C848" s="2" t="s">
        <v>15211</v>
      </c>
      <c r="D848" s="4" t="s">
        <v>3965</v>
      </c>
      <c r="E848" s="20" t="s">
        <v>3965</v>
      </c>
      <c r="F848" s="4"/>
      <c r="G848" s="1" t="s">
        <v>3629</v>
      </c>
      <c r="H848" s="2" t="s">
        <v>77</v>
      </c>
      <c r="I848" s="7" t="s">
        <v>3887</v>
      </c>
      <c r="J848" s="1" t="s">
        <v>9</v>
      </c>
      <c r="K848" s="2" t="s">
        <v>17</v>
      </c>
      <c r="L848" s="7"/>
      <c r="M848" s="2" t="e">
        <f>+VLOOKUP(Tabla17[[#This Row],[EXPEDIENTE 
ADMINISTRATIVO]],Tabla14[[Numero
Trámite]:[Pais
Nac]],4,FALSE)</f>
        <v>#N/A</v>
      </c>
    </row>
    <row r="849" spans="1:13" x14ac:dyDescent="0.25">
      <c r="A849" s="5">
        <v>848</v>
      </c>
      <c r="B849" s="9" t="s">
        <v>4041</v>
      </c>
      <c r="C849" s="2" t="s">
        <v>3345</v>
      </c>
      <c r="D849" s="4">
        <v>44292</v>
      </c>
      <c r="E849" s="20">
        <f>+YEAR(Tabla17[[#This Row],[FECHA INICIO 
TRÁMITE]])</f>
        <v>2021</v>
      </c>
      <c r="F849" s="4"/>
      <c r="G849" s="1" t="s">
        <v>3630</v>
      </c>
      <c r="H849" s="2" t="s">
        <v>868</v>
      </c>
      <c r="I849" s="7"/>
      <c r="J849" s="1" t="s">
        <v>9</v>
      </c>
      <c r="K849" s="2" t="s">
        <v>17</v>
      </c>
      <c r="L849" s="7"/>
      <c r="M849" s="2" t="str">
        <f>+VLOOKUP(Tabla17[[#This Row],[EXPEDIENTE 
ADMINISTRATIVO]],Tabla14[[Numero
Trámite]:[Pais
Nac]],4,FALSE)</f>
        <v>OBTENCIÓN NACIONALIDAD PERUANA POR NATURALIZACIÓN</v>
      </c>
    </row>
    <row r="850" spans="1:13" x14ac:dyDescent="0.25">
      <c r="A850" s="5">
        <v>849</v>
      </c>
      <c r="B850" s="9" t="s">
        <v>4041</v>
      </c>
      <c r="C850" s="2" t="s">
        <v>3346</v>
      </c>
      <c r="D850" s="4">
        <f>+VLOOKUP(Tabla17[[#This Row],[EXPEDIENTE 
ADMINISTRATIVO]],Tabla14[[Numero
Trámite]:[Fecha
Trámite]], 2,FALSE)</f>
        <v>44272.571923229167</v>
      </c>
      <c r="E850" s="20">
        <f>+YEAR(Tabla17[[#This Row],[FECHA INICIO 
TRÁMITE]])</f>
        <v>2021</v>
      </c>
      <c r="F850" s="4"/>
      <c r="G850" s="1" t="s">
        <v>3631</v>
      </c>
      <c r="H850" s="2" t="s">
        <v>14</v>
      </c>
      <c r="I850" s="7"/>
      <c r="J850" s="1" t="s">
        <v>9</v>
      </c>
      <c r="K850" s="2" t="s">
        <v>17</v>
      </c>
      <c r="L850" s="7"/>
      <c r="M850" s="2" t="str">
        <f>+VLOOKUP(Tabla17[[#This Row],[EXPEDIENTE 
ADMINISTRATIVO]],Tabla14[[Numero
Trámite]:[Pais
Nac]],4,FALSE)</f>
        <v>OBTENCIÓN NACIONALIDAD PERUANA POR NATURALIZACIÓN</v>
      </c>
    </row>
    <row r="851" spans="1:13" x14ac:dyDescent="0.25">
      <c r="A851" s="5">
        <v>850</v>
      </c>
      <c r="B851" s="9" t="s">
        <v>4041</v>
      </c>
      <c r="C851" s="2" t="s">
        <v>3347</v>
      </c>
      <c r="D851" s="4">
        <f>+VLOOKUP(Tabla17[[#This Row],[EXPEDIENTE 
ADMINISTRATIVO]],Tabla14[[Numero
Trámite]:[Fecha
Trámite]], 2,FALSE)</f>
        <v>44292.51644748843</v>
      </c>
      <c r="E851" s="20">
        <f>+YEAR(Tabla17[[#This Row],[FECHA INICIO 
TRÁMITE]])</f>
        <v>2021</v>
      </c>
      <c r="F851" s="4"/>
      <c r="G851" s="1" t="s">
        <v>3632</v>
      </c>
      <c r="H851" s="2" t="s">
        <v>25</v>
      </c>
      <c r="I851" s="7"/>
      <c r="J851" s="1" t="s">
        <v>9</v>
      </c>
      <c r="K851" s="2" t="s">
        <v>17</v>
      </c>
      <c r="L851" s="7"/>
      <c r="M851" s="2" t="str">
        <f>+VLOOKUP(Tabla17[[#This Row],[EXPEDIENTE 
ADMINISTRATIVO]],Tabla14[[Numero
Trámite]:[Pais
Nac]],4,FALSE)</f>
        <v>OBTENCIÓN NACIONALIDAD PERUANA POR NATURALIZACIÓN</v>
      </c>
    </row>
    <row r="852" spans="1:13" x14ac:dyDescent="0.25">
      <c r="A852" s="5">
        <v>851</v>
      </c>
      <c r="B852" s="9" t="s">
        <v>4041</v>
      </c>
      <c r="C852" s="2" t="s">
        <v>3348</v>
      </c>
      <c r="D852" s="4">
        <f>+VLOOKUP(Tabla17[[#This Row],[EXPEDIENTE 
ADMINISTRATIVO]],Tabla14[[Numero
Trámite]:[Fecha
Trámite]], 2,FALSE)</f>
        <v>44292.60881273148</v>
      </c>
      <c r="E852" s="20">
        <f>+YEAR(Tabla17[[#This Row],[FECHA INICIO 
TRÁMITE]])</f>
        <v>2021</v>
      </c>
      <c r="F852" s="4"/>
      <c r="G852" s="1" t="s">
        <v>3633</v>
      </c>
      <c r="H852" s="2" t="s">
        <v>25</v>
      </c>
      <c r="I852" s="7"/>
      <c r="J852" s="1" t="s">
        <v>9</v>
      </c>
      <c r="K852" s="2" t="s">
        <v>17</v>
      </c>
      <c r="L852" s="7"/>
      <c r="M852" s="2" t="str">
        <f>+VLOOKUP(Tabla17[[#This Row],[EXPEDIENTE 
ADMINISTRATIVO]],Tabla14[[Numero
Trámite]:[Pais
Nac]],4,FALSE)</f>
        <v>OBTENCIÓN NACIONALIDAD PERUANA POR NATURALIZACIÓN</v>
      </c>
    </row>
    <row r="853" spans="1:13" x14ac:dyDescent="0.25">
      <c r="A853" s="5">
        <v>852</v>
      </c>
      <c r="B853" s="9" t="s">
        <v>4041</v>
      </c>
      <c r="C853" s="2" t="s">
        <v>3349</v>
      </c>
      <c r="D853" s="4">
        <f>+VLOOKUP(Tabla17[[#This Row],[EXPEDIENTE 
ADMINISTRATIVO]],Tabla14[[Numero
Trámite]:[Fecha
Trámite]], 2,FALSE)</f>
        <v>44293.003707256947</v>
      </c>
      <c r="E853" s="20">
        <f>+YEAR(Tabla17[[#This Row],[FECHA INICIO 
TRÁMITE]])</f>
        <v>2021</v>
      </c>
      <c r="F853" s="4"/>
      <c r="G853" s="1" t="s">
        <v>3634</v>
      </c>
      <c r="H853" s="2" t="s">
        <v>25</v>
      </c>
      <c r="I853" s="7"/>
      <c r="J853" s="1" t="s">
        <v>9</v>
      </c>
      <c r="K853" s="2" t="s">
        <v>17</v>
      </c>
      <c r="L853" s="7"/>
      <c r="M853" s="2" t="str">
        <f>+VLOOKUP(Tabla17[[#This Row],[EXPEDIENTE 
ADMINISTRATIVO]],Tabla14[[Numero
Trámite]:[Pais
Nac]],4,FALSE)</f>
        <v>OBTENCIÓN NACIONALIDAD PERUANA POR NATURALIZACIÓN</v>
      </c>
    </row>
    <row r="854" spans="1:13" x14ac:dyDescent="0.25">
      <c r="A854" s="5">
        <v>853</v>
      </c>
      <c r="B854" s="9" t="s">
        <v>4041</v>
      </c>
      <c r="C854" s="2" t="s">
        <v>3350</v>
      </c>
      <c r="D854" s="4">
        <f>+VLOOKUP(Tabla17[[#This Row],[EXPEDIENTE 
ADMINISTRATIVO]],Tabla14[[Numero
Trámite]:[Fecha
Trámite]], 2,FALSE)</f>
        <v>44300.06090315972</v>
      </c>
      <c r="E854" s="20">
        <f>+YEAR(Tabla17[[#This Row],[FECHA INICIO 
TRÁMITE]])</f>
        <v>2021</v>
      </c>
      <c r="F854" s="4"/>
      <c r="G854" s="1" t="s">
        <v>3635</v>
      </c>
      <c r="H854" s="2" t="s">
        <v>25</v>
      </c>
      <c r="I854" s="7"/>
      <c r="J854" s="1" t="s">
        <v>9</v>
      </c>
      <c r="K854" s="2" t="s">
        <v>17</v>
      </c>
      <c r="L854" s="7"/>
      <c r="M854" s="2" t="str">
        <f>+VLOOKUP(Tabla17[[#This Row],[EXPEDIENTE 
ADMINISTRATIVO]],Tabla14[[Numero
Trámite]:[Pais
Nac]],4,FALSE)</f>
        <v>RENUNCIA A LA NACIONALIDAD PERUANA</v>
      </c>
    </row>
    <row r="855" spans="1:13" x14ac:dyDescent="0.25">
      <c r="A855" s="5">
        <v>854</v>
      </c>
      <c r="B855" s="9" t="s">
        <v>3965</v>
      </c>
      <c r="C855" s="2" t="s">
        <v>15211</v>
      </c>
      <c r="D855" s="4" t="s">
        <v>3965</v>
      </c>
      <c r="E855" s="20" t="s">
        <v>3965</v>
      </c>
      <c r="F855" s="4"/>
      <c r="G855" s="1" t="s">
        <v>3636</v>
      </c>
      <c r="H855" s="2" t="s">
        <v>43</v>
      </c>
      <c r="I855" s="7" t="s">
        <v>3888</v>
      </c>
      <c r="J855" s="1" t="s">
        <v>210</v>
      </c>
      <c r="K855" s="2" t="s">
        <v>17</v>
      </c>
      <c r="L855" s="7"/>
      <c r="M855" s="2" t="e">
        <f>+VLOOKUP(Tabla17[[#This Row],[EXPEDIENTE 
ADMINISTRATIVO]],Tabla14[[Numero
Trámite]:[Pais
Nac]],4,FALSE)</f>
        <v>#N/A</v>
      </c>
    </row>
    <row r="856" spans="1:13" x14ac:dyDescent="0.25">
      <c r="A856" s="5">
        <v>855</v>
      </c>
      <c r="B856" s="9" t="s">
        <v>4041</v>
      </c>
      <c r="C856" s="2" t="s">
        <v>3353</v>
      </c>
      <c r="D856" s="4">
        <f>+VLOOKUP(Tabla17[[#This Row],[EXPEDIENTE 
ADMINISTRATIVO]],Tabla14[[Numero
Trámite]:[Fecha
Trámite]], 2,FALSE)</f>
        <v>43619.635487847219</v>
      </c>
      <c r="E856" s="20">
        <f>+YEAR(Tabla17[[#This Row],[FECHA INICIO 
TRÁMITE]])</f>
        <v>2019</v>
      </c>
      <c r="F856" s="4"/>
      <c r="G856" s="1" t="s">
        <v>3641</v>
      </c>
      <c r="H856" s="2" t="s">
        <v>258</v>
      </c>
      <c r="I856" s="7"/>
      <c r="J856" s="1" t="s">
        <v>9</v>
      </c>
      <c r="K856" s="2" t="s">
        <v>17</v>
      </c>
      <c r="L856" s="7" t="s">
        <v>3960</v>
      </c>
      <c r="M856" s="2" t="str">
        <f>+VLOOKUP(Tabla17[[#This Row],[EXPEDIENTE 
ADMINISTRATIVO]],Tabla14[[Numero
Trámite]:[Pais
Nac]],4,FALSE)</f>
        <v>OBTENCIÓN NACIONALIDAD PERUANA POR NATURALIZACIÓN</v>
      </c>
    </row>
    <row r="857" spans="1:13" x14ac:dyDescent="0.25">
      <c r="A857" s="5">
        <v>856</v>
      </c>
      <c r="B857" s="9" t="s">
        <v>4041</v>
      </c>
      <c r="C857" s="2" t="s">
        <v>3354</v>
      </c>
      <c r="D857" s="4">
        <v>43577</v>
      </c>
      <c r="E857" s="20">
        <f>+YEAR(Tabla17[[#This Row],[FECHA INICIO 
TRÁMITE]])</f>
        <v>2019</v>
      </c>
      <c r="F857" s="4">
        <v>43683</v>
      </c>
      <c r="G857" s="1" t="s">
        <v>3642</v>
      </c>
      <c r="H857" s="2" t="s">
        <v>25</v>
      </c>
      <c r="I857" s="7" t="s">
        <v>3891</v>
      </c>
      <c r="J857" s="1" t="s">
        <v>9</v>
      </c>
      <c r="K857" s="2" t="s">
        <v>17</v>
      </c>
      <c r="L857" s="7" t="s">
        <v>3175</v>
      </c>
      <c r="M857" s="2" t="str">
        <f>+VLOOKUP(Tabla17[[#This Row],[EXPEDIENTE 
ADMINISTRATIVO]],Tabla14[[Numero
Trámite]:[Pais
Nac]],4,FALSE)</f>
        <v>OBTENCIÓN NACIONALIDAD PERUANA POR NATURALIZACIÓN</v>
      </c>
    </row>
    <row r="858" spans="1:13" x14ac:dyDescent="0.25">
      <c r="A858" s="5">
        <v>857</v>
      </c>
      <c r="B858" s="9" t="s">
        <v>4041</v>
      </c>
      <c r="C858" s="2" t="s">
        <v>3362</v>
      </c>
      <c r="D858" s="4">
        <v>43698</v>
      </c>
      <c r="E858" s="20">
        <f>+YEAR(Tabla17[[#This Row],[FECHA INICIO 
TRÁMITE]])</f>
        <v>2019</v>
      </c>
      <c r="F858" s="4"/>
      <c r="G858" s="1" t="s">
        <v>3657</v>
      </c>
      <c r="H858" s="2" t="s">
        <v>25</v>
      </c>
      <c r="I858" s="7" t="s">
        <v>3899</v>
      </c>
      <c r="J858" s="1" t="s">
        <v>9</v>
      </c>
      <c r="K858" s="2" t="s">
        <v>17</v>
      </c>
      <c r="L858" s="7"/>
      <c r="M858" s="2" t="str">
        <f>+VLOOKUP(Tabla17[[#This Row],[EXPEDIENTE 
ADMINISTRATIVO]],Tabla14[[Numero
Trámite]:[Pais
Nac]],4,FALSE)</f>
        <v>OBTENCIÓN NACIONALIDAD PERUANA POR NATURALIZACIÓN</v>
      </c>
    </row>
    <row r="859" spans="1:13" x14ac:dyDescent="0.25">
      <c r="A859" s="5">
        <v>858</v>
      </c>
      <c r="B859" s="9" t="s">
        <v>4085</v>
      </c>
      <c r="C859" s="2" t="s">
        <v>3363</v>
      </c>
      <c r="D859" s="4">
        <v>43025</v>
      </c>
      <c r="E859" s="20">
        <f>+YEAR(Tabla17[[#This Row],[FECHA INICIO 
TRÁMITE]])</f>
        <v>2017</v>
      </c>
      <c r="F859" s="4"/>
      <c r="G859" s="1" t="s">
        <v>3658</v>
      </c>
      <c r="H859" s="2" t="s">
        <v>35</v>
      </c>
      <c r="I859" s="7" t="s">
        <v>3900</v>
      </c>
      <c r="J859" s="1" t="s">
        <v>9</v>
      </c>
      <c r="K859" s="2" t="s">
        <v>17</v>
      </c>
      <c r="L859" s="7"/>
      <c r="M859" s="2" t="str">
        <f>+VLOOKUP(Tabla17[[#This Row],[EXPEDIENTE 
ADMINISTRATIVO]],Tabla14[[Numero
Trámite]:[Pais
Nac]],4,FALSE)</f>
        <v>OBTENCIÓN NACIONALIDAD PERUANA POR NATURALIZACIÓN</v>
      </c>
    </row>
    <row r="860" spans="1:13" x14ac:dyDescent="0.25">
      <c r="A860" s="5">
        <v>859</v>
      </c>
      <c r="B860" s="9" t="s">
        <v>4041</v>
      </c>
      <c r="C860" s="2" t="s">
        <v>3364</v>
      </c>
      <c r="D860" s="4">
        <v>43595</v>
      </c>
      <c r="E860" s="20">
        <f>+YEAR(Tabla17[[#This Row],[FECHA INICIO 
TRÁMITE]])</f>
        <v>2019</v>
      </c>
      <c r="F860" s="4"/>
      <c r="G860" s="1" t="s">
        <v>3659</v>
      </c>
      <c r="H860" s="2" t="s">
        <v>3753</v>
      </c>
      <c r="I860" s="7" t="s">
        <v>3901</v>
      </c>
      <c r="J860" s="1" t="s">
        <v>9</v>
      </c>
      <c r="K860" s="2" t="s">
        <v>17</v>
      </c>
      <c r="L860" s="7"/>
      <c r="M860" s="2" t="str">
        <f>+VLOOKUP(Tabla17[[#This Row],[EXPEDIENTE 
ADMINISTRATIVO]],Tabla14[[Numero
Trámite]:[Pais
Nac]],4,FALSE)</f>
        <v>OBTENCIÓN NACIONALIDAD PERUANA POR NATURALIZACIÓN</v>
      </c>
    </row>
    <row r="861" spans="1:13" x14ac:dyDescent="0.25">
      <c r="A861" s="5">
        <v>860</v>
      </c>
      <c r="B861" s="9" t="s">
        <v>4041</v>
      </c>
      <c r="C861" s="2" t="s">
        <v>3365</v>
      </c>
      <c r="D861" s="4">
        <v>43742</v>
      </c>
      <c r="E861" s="20">
        <f>+YEAR(Tabla17[[#This Row],[FECHA INICIO 
TRÁMITE]])</f>
        <v>2019</v>
      </c>
      <c r="F861" s="4">
        <v>44073</v>
      </c>
      <c r="G861" s="1" t="s">
        <v>3660</v>
      </c>
      <c r="H861" s="2" t="s">
        <v>3742</v>
      </c>
      <c r="I861" s="7">
        <v>945237</v>
      </c>
      <c r="J861" s="1" t="s">
        <v>9</v>
      </c>
      <c r="K861" s="2" t="s">
        <v>17</v>
      </c>
      <c r="L861" s="7" t="s">
        <v>3174</v>
      </c>
      <c r="M861" s="2" t="str">
        <f>+VLOOKUP(Tabla17[[#This Row],[EXPEDIENTE 
ADMINISTRATIVO]],Tabla14[[Numero
Trámite]:[Pais
Nac]],4,FALSE)</f>
        <v>OBTENCIÓN NACIONALIDAD PERUANA POR NATURALIZACIÓN</v>
      </c>
    </row>
    <row r="862" spans="1:13" x14ac:dyDescent="0.25">
      <c r="A862" s="5">
        <v>861</v>
      </c>
      <c r="B862" s="9" t="s">
        <v>4041</v>
      </c>
      <c r="C862" s="2" t="s">
        <v>3366</v>
      </c>
      <c r="D862" s="4">
        <v>43581</v>
      </c>
      <c r="E862" s="20">
        <f>+YEAR(Tabla17[[#This Row],[FECHA INICIO 
TRÁMITE]])</f>
        <v>2019</v>
      </c>
      <c r="F862" s="4">
        <v>43698</v>
      </c>
      <c r="G862" s="1" t="s">
        <v>3661</v>
      </c>
      <c r="H862" s="2" t="s">
        <v>258</v>
      </c>
      <c r="I862" s="7" t="s">
        <v>3902</v>
      </c>
      <c r="J862" s="1" t="s">
        <v>9</v>
      </c>
      <c r="K862" s="2" t="s">
        <v>17</v>
      </c>
      <c r="L862" s="7" t="s">
        <v>3175</v>
      </c>
      <c r="M862" s="2" t="str">
        <f>+VLOOKUP(Tabla17[[#This Row],[EXPEDIENTE 
ADMINISTRATIVO]],Tabla14[[Numero
Trámite]:[Pais
Nac]],4,FALSE)</f>
        <v>OBTENCIÓN NACIONALIDAD PERUANA POR NATURALIZACIÓN</v>
      </c>
    </row>
    <row r="863" spans="1:13" x14ac:dyDescent="0.25">
      <c r="A863" s="5">
        <v>862</v>
      </c>
      <c r="B863" s="9" t="s">
        <v>4041</v>
      </c>
      <c r="C863" s="2" t="s">
        <v>3367</v>
      </c>
      <c r="D863" s="4">
        <v>42705</v>
      </c>
      <c r="E863" s="20">
        <f>+YEAR(Tabla17[[#This Row],[FECHA INICIO 
TRÁMITE]])</f>
        <v>2016</v>
      </c>
      <c r="F863" s="4"/>
      <c r="G863" s="1" t="s">
        <v>3662</v>
      </c>
      <c r="H863" s="2" t="s">
        <v>579</v>
      </c>
      <c r="I863" s="7" t="s">
        <v>3903</v>
      </c>
      <c r="J863" s="1" t="s">
        <v>3957</v>
      </c>
      <c r="K863" s="2" t="s">
        <v>17</v>
      </c>
      <c r="L863" s="7" t="s">
        <v>3171</v>
      </c>
      <c r="M863" s="2" t="str">
        <f>+VLOOKUP(Tabla17[[#This Row],[EXPEDIENTE 
ADMINISTRATIVO]],Tabla14[[Numero
Trámite]:[Pais
Nac]],4,FALSE)</f>
        <v>RECUPERACIÓN DE LA NACIONALIDAD PERUANA</v>
      </c>
    </row>
    <row r="864" spans="1:13" x14ac:dyDescent="0.25">
      <c r="A864" s="5">
        <v>863</v>
      </c>
      <c r="B864" s="9" t="s">
        <v>4041</v>
      </c>
      <c r="C864" s="2" t="s">
        <v>3368</v>
      </c>
      <c r="D864" s="4">
        <v>43004</v>
      </c>
      <c r="E864" s="20">
        <f>+YEAR(Tabla17[[#This Row],[FECHA INICIO 
TRÁMITE]])</f>
        <v>2017</v>
      </c>
      <c r="F864" s="4">
        <v>43082</v>
      </c>
      <c r="G864" s="1" t="s">
        <v>3663</v>
      </c>
      <c r="H864" s="2" t="s">
        <v>39</v>
      </c>
      <c r="I864" s="7" t="s">
        <v>3904</v>
      </c>
      <c r="J864" s="1" t="s">
        <v>9</v>
      </c>
      <c r="K864" s="2" t="s">
        <v>17</v>
      </c>
      <c r="L864" s="7" t="s">
        <v>3175</v>
      </c>
      <c r="M864" s="2" t="str">
        <f>+VLOOKUP(Tabla17[[#This Row],[EXPEDIENTE 
ADMINISTRATIVO]],Tabla14[[Numero
Trámite]:[Pais
Nac]],4,FALSE)</f>
        <v>OBTENCIÓN NACIONALIDAD PERUANA POR NATURALIZACIÓN</v>
      </c>
    </row>
    <row r="865" spans="1:13" x14ac:dyDescent="0.25">
      <c r="A865" s="5">
        <v>864</v>
      </c>
      <c r="B865" s="9" t="s">
        <v>4041</v>
      </c>
      <c r="C865" s="2" t="s">
        <v>3369</v>
      </c>
      <c r="D865" s="4">
        <v>43150</v>
      </c>
      <c r="E865" s="20">
        <f>+YEAR(Tabla17[[#This Row],[FECHA INICIO 
TRÁMITE]])</f>
        <v>2018</v>
      </c>
      <c r="F865" s="4">
        <v>43150</v>
      </c>
      <c r="G865" s="1" t="s">
        <v>3664</v>
      </c>
      <c r="H865" s="2" t="s">
        <v>25</v>
      </c>
      <c r="I865" s="7" t="s">
        <v>3905</v>
      </c>
      <c r="J865" s="1" t="s">
        <v>9</v>
      </c>
      <c r="K865" s="2" t="s">
        <v>17</v>
      </c>
      <c r="L865" s="7" t="s">
        <v>3175</v>
      </c>
      <c r="M865" s="2" t="str">
        <f>+VLOOKUP(Tabla17[[#This Row],[EXPEDIENTE 
ADMINISTRATIVO]],Tabla14[[Numero
Trámite]:[Pais
Nac]],4,FALSE)</f>
        <v>OBTENCIÓN NACIONALIDAD PERUANA POR NATURALIZACIÓN</v>
      </c>
    </row>
    <row r="866" spans="1:13" x14ac:dyDescent="0.25">
      <c r="A866" s="5">
        <v>865</v>
      </c>
      <c r="B866" s="9" t="s">
        <v>4041</v>
      </c>
      <c r="C866" s="2" t="s">
        <v>3370</v>
      </c>
      <c r="D866" s="4">
        <v>43277</v>
      </c>
      <c r="E866" s="20">
        <f>+YEAR(Tabla17[[#This Row],[FECHA INICIO 
TRÁMITE]])</f>
        <v>2018</v>
      </c>
      <c r="F866" s="4"/>
      <c r="G866" s="1" t="s">
        <v>3665</v>
      </c>
      <c r="H866" s="2" t="s">
        <v>25</v>
      </c>
      <c r="I866" s="7" t="s">
        <v>3906</v>
      </c>
      <c r="J866" s="1" t="s">
        <v>9</v>
      </c>
      <c r="K866" s="2" t="s">
        <v>17</v>
      </c>
      <c r="L866" s="7" t="s">
        <v>3171</v>
      </c>
      <c r="M866" s="2" t="str">
        <f>+VLOOKUP(Tabla17[[#This Row],[EXPEDIENTE 
ADMINISTRATIVO]],Tabla14[[Numero
Trámite]:[Pais
Nac]],4,FALSE)</f>
        <v>OBTENCIÓN NACIONALIDAD PERUANA POR NATURALIZACIÓN</v>
      </c>
    </row>
    <row r="867" spans="1:13" x14ac:dyDescent="0.25">
      <c r="A867" s="5">
        <v>866</v>
      </c>
      <c r="B867" s="9" t="s">
        <v>4041</v>
      </c>
      <c r="C867" s="2" t="s">
        <v>3371</v>
      </c>
      <c r="D867" s="4">
        <v>43798</v>
      </c>
      <c r="E867" s="20">
        <f>+YEAR(Tabla17[[#This Row],[FECHA INICIO 
TRÁMITE]])</f>
        <v>2019</v>
      </c>
      <c r="F867" s="4">
        <v>44216</v>
      </c>
      <c r="G867" s="1" t="s">
        <v>3666</v>
      </c>
      <c r="H867" s="2" t="s">
        <v>1224</v>
      </c>
      <c r="I867" s="7" t="s">
        <v>3907</v>
      </c>
      <c r="J867" s="1" t="s">
        <v>9</v>
      </c>
      <c r="K867" s="2" t="s">
        <v>17</v>
      </c>
      <c r="L867" s="7" t="s">
        <v>3962</v>
      </c>
      <c r="M867" s="2" t="str">
        <f>+VLOOKUP(Tabla17[[#This Row],[EXPEDIENTE 
ADMINISTRATIVO]],Tabla14[[Numero
Trámite]:[Pais
Nac]],4,FALSE)</f>
        <v>OBTENCIÓN NACIONALIDAD PERUANA POR NATURALIZACIÓN</v>
      </c>
    </row>
    <row r="868" spans="1:13" x14ac:dyDescent="0.25">
      <c r="A868" s="5">
        <v>867</v>
      </c>
      <c r="B868" s="9" t="s">
        <v>4041</v>
      </c>
      <c r="C868" s="2" t="s">
        <v>3372</v>
      </c>
      <c r="D868" s="4">
        <v>43798</v>
      </c>
      <c r="E868" s="20">
        <f>+YEAR(Tabla17[[#This Row],[FECHA INICIO 
TRÁMITE]])</f>
        <v>2019</v>
      </c>
      <c r="F868" s="4"/>
      <c r="G868" s="1" t="s">
        <v>3667</v>
      </c>
      <c r="H868" s="2" t="s">
        <v>14</v>
      </c>
      <c r="I868" s="7" t="s">
        <v>3908</v>
      </c>
      <c r="J868" s="1" t="s">
        <v>9</v>
      </c>
      <c r="K868" s="2" t="s">
        <v>17</v>
      </c>
      <c r="L868" s="7" t="s">
        <v>3175</v>
      </c>
      <c r="M868" s="2" t="str">
        <f>+VLOOKUP(Tabla17[[#This Row],[EXPEDIENTE 
ADMINISTRATIVO]],Tabla14[[Numero
Trámite]:[Pais
Nac]],4,FALSE)</f>
        <v>OBTENCIÓN NACIONALIDAD PERUANA POR NATURALIZACIÓN</v>
      </c>
    </row>
    <row r="869" spans="1:13" x14ac:dyDescent="0.25">
      <c r="A869" s="5">
        <v>868</v>
      </c>
      <c r="B869" s="9" t="s">
        <v>4041</v>
      </c>
      <c r="C869" s="2" t="s">
        <v>3373</v>
      </c>
      <c r="D869" s="4">
        <v>43880</v>
      </c>
      <c r="E869" s="20">
        <f>+YEAR(Tabla17[[#This Row],[FECHA INICIO 
TRÁMITE]])</f>
        <v>2020</v>
      </c>
      <c r="F869" s="4"/>
      <c r="G869" s="1" t="s">
        <v>3668</v>
      </c>
      <c r="H869" s="2" t="s">
        <v>14</v>
      </c>
      <c r="I869" s="7" t="s">
        <v>3909</v>
      </c>
      <c r="J869" s="1" t="s">
        <v>9</v>
      </c>
      <c r="K869" s="2" t="s">
        <v>17</v>
      </c>
      <c r="L869" s="7" t="s">
        <v>3172</v>
      </c>
      <c r="M869" s="2" t="str">
        <f>+VLOOKUP(Tabla17[[#This Row],[EXPEDIENTE 
ADMINISTRATIVO]],Tabla14[[Numero
Trámite]:[Pais
Nac]],4,FALSE)</f>
        <v>OBTENCIÓN NACIONALIDAD PERUANA POR NATURALIZACIÓN</v>
      </c>
    </row>
    <row r="870" spans="1:13" x14ac:dyDescent="0.25">
      <c r="A870" s="5">
        <v>869</v>
      </c>
      <c r="B870" s="9" t="s">
        <v>4041</v>
      </c>
      <c r="C870" s="2" t="s">
        <v>3374</v>
      </c>
      <c r="D870" s="4">
        <v>43887</v>
      </c>
      <c r="E870" s="20">
        <f>+YEAR(Tabla17[[#This Row],[FECHA INICIO 
TRÁMITE]])</f>
        <v>2020</v>
      </c>
      <c r="F870" s="4"/>
      <c r="G870" s="1" t="s">
        <v>3669</v>
      </c>
      <c r="H870" s="2" t="s">
        <v>220</v>
      </c>
      <c r="I870" s="7" t="s">
        <v>3910</v>
      </c>
      <c r="J870" s="1" t="s">
        <v>9</v>
      </c>
      <c r="K870" s="2" t="s">
        <v>17</v>
      </c>
      <c r="L870" s="7" t="s">
        <v>3172</v>
      </c>
      <c r="M870" s="2" t="str">
        <f>+VLOOKUP(Tabla17[[#This Row],[EXPEDIENTE 
ADMINISTRATIVO]],Tabla14[[Numero
Trámite]:[Pais
Nac]],4,FALSE)</f>
        <v>OBTENCIÓN NACIONALIDAD PERUANA POR NATURALIZACIÓN</v>
      </c>
    </row>
    <row r="871" spans="1:13" x14ac:dyDescent="0.25">
      <c r="A871" s="5">
        <v>870</v>
      </c>
      <c r="B871" s="9" t="s">
        <v>4041</v>
      </c>
      <c r="C871" s="2" t="s">
        <v>3375</v>
      </c>
      <c r="D871" s="4">
        <v>43888</v>
      </c>
      <c r="E871" s="20">
        <f>+YEAR(Tabla17[[#This Row],[FECHA INICIO 
TRÁMITE]])</f>
        <v>2020</v>
      </c>
      <c r="F871" s="4"/>
      <c r="G871" s="1" t="s">
        <v>3670</v>
      </c>
      <c r="H871" s="2" t="s">
        <v>21</v>
      </c>
      <c r="I871" s="7" t="s">
        <v>3911</v>
      </c>
      <c r="J871" s="1" t="s">
        <v>9</v>
      </c>
      <c r="K871" s="2" t="s">
        <v>17</v>
      </c>
      <c r="L871" s="7" t="s">
        <v>3962</v>
      </c>
      <c r="M871" s="2" t="str">
        <f>+VLOOKUP(Tabla17[[#This Row],[EXPEDIENTE 
ADMINISTRATIVO]],Tabla14[[Numero
Trámite]:[Pais
Nac]],4,FALSE)</f>
        <v>OBTENCIÓN NACIONALIDAD PERUANA POR NATURALIZACIÓN</v>
      </c>
    </row>
    <row r="872" spans="1:13" x14ac:dyDescent="0.25">
      <c r="A872" s="5">
        <v>871</v>
      </c>
      <c r="B872" s="9" t="s">
        <v>4041</v>
      </c>
      <c r="C872" s="2" t="s">
        <v>3376</v>
      </c>
      <c r="D872" s="4">
        <f>+VLOOKUP(Tabla17[[#This Row],[EXPEDIENTE 
ADMINISTRATIVO]],Tabla14[[Numero
Trámite]:[Fecha
Trámite]], 2,FALSE)</f>
        <v>43553.398414120369</v>
      </c>
      <c r="E872" s="20">
        <f>+YEAR(Tabla17[[#This Row],[FECHA INICIO 
TRÁMITE]])</f>
        <v>2019</v>
      </c>
      <c r="F872" s="4"/>
      <c r="G872" s="1" t="s">
        <v>3671</v>
      </c>
      <c r="H872" s="2" t="s">
        <v>25</v>
      </c>
      <c r="I872" s="7"/>
      <c r="J872" s="1" t="s">
        <v>9</v>
      </c>
      <c r="K872" s="2" t="s">
        <v>17</v>
      </c>
      <c r="L872" s="7" t="s">
        <v>3172</v>
      </c>
      <c r="M872" s="2" t="str">
        <f>+VLOOKUP(Tabla17[[#This Row],[EXPEDIENTE 
ADMINISTRATIVO]],Tabla14[[Numero
Trámite]:[Pais
Nac]],4,FALSE)</f>
        <v>OBTENCIÓN NACIONALIDAD PERUANA POR NATURALIZACIÓN</v>
      </c>
    </row>
    <row r="873" spans="1:13" x14ac:dyDescent="0.25">
      <c r="A873" s="5">
        <v>872</v>
      </c>
      <c r="B873" s="9" t="s">
        <v>4041</v>
      </c>
      <c r="C873" s="2" t="s">
        <v>3377</v>
      </c>
      <c r="D873" s="4">
        <f>+VLOOKUP(Tabla17[[#This Row],[EXPEDIENTE 
ADMINISTRATIVO]],Tabla14[[Numero
Trámite]:[Fecha
Trámite]], 2,FALSE)</f>
        <v>44188.397462847221</v>
      </c>
      <c r="E873" s="20">
        <f>+YEAR(Tabla17[[#This Row],[FECHA INICIO 
TRÁMITE]])</f>
        <v>2020</v>
      </c>
      <c r="F873" s="4">
        <v>44175</v>
      </c>
      <c r="G873" s="1" t="s">
        <v>3672</v>
      </c>
      <c r="H873" s="2" t="s">
        <v>25</v>
      </c>
      <c r="I873" s="7" t="s">
        <v>3912</v>
      </c>
      <c r="J873" s="1" t="s">
        <v>9</v>
      </c>
      <c r="K873" s="2" t="s">
        <v>17</v>
      </c>
      <c r="L873" s="7" t="s">
        <v>3171</v>
      </c>
      <c r="M873" s="2" t="str">
        <f>+VLOOKUP(Tabla17[[#This Row],[EXPEDIENTE 
ADMINISTRATIVO]],Tabla14[[Numero
Trámite]:[Pais
Nac]],4,FALSE)</f>
        <v>OBTENCIÓN NACIONALIDAD PERUANA POR NATURALIZACIÓN</v>
      </c>
    </row>
    <row r="874" spans="1:13" x14ac:dyDescent="0.25">
      <c r="A874" s="5">
        <v>873</v>
      </c>
      <c r="B874" s="9" t="s">
        <v>4041</v>
      </c>
      <c r="C874" s="2" t="s">
        <v>1317</v>
      </c>
      <c r="D874" s="4">
        <f>+VLOOKUP(Tabla17[[#This Row],[EXPEDIENTE 
ADMINISTRATIVO]],Tabla14[[Numero
Trámite]:[Fecha
Trámite]], 2,FALSE)</f>
        <v>44188.39399783565</v>
      </c>
      <c r="E874" s="20">
        <f>+YEAR(Tabla17[[#This Row],[FECHA INICIO 
TRÁMITE]])</f>
        <v>2020</v>
      </c>
      <c r="F874" s="4">
        <v>44175</v>
      </c>
      <c r="G874" s="1" t="s">
        <v>3673</v>
      </c>
      <c r="H874" s="2" t="s">
        <v>25</v>
      </c>
      <c r="I874" s="7" t="s">
        <v>1319</v>
      </c>
      <c r="J874" s="1" t="s">
        <v>9</v>
      </c>
      <c r="K874" s="2" t="s">
        <v>17</v>
      </c>
      <c r="L874" s="7"/>
      <c r="M874" s="2" t="str">
        <f>+VLOOKUP(Tabla17[[#This Row],[EXPEDIENTE 
ADMINISTRATIVO]],Tabla14[[Numero
Trámite]:[Pais
Nac]],4,FALSE)</f>
        <v>INS PERUANO POR MATRIMONIO</v>
      </c>
    </row>
    <row r="875" spans="1:13" x14ac:dyDescent="0.25">
      <c r="A875" s="5">
        <v>874</v>
      </c>
      <c r="B875" s="9" t="s">
        <v>4041</v>
      </c>
      <c r="C875" s="2" t="s">
        <v>3378</v>
      </c>
      <c r="D875" s="4">
        <v>43613</v>
      </c>
      <c r="E875" s="20">
        <f>+YEAR(Tabla17[[#This Row],[FECHA INICIO 
TRÁMITE]])</f>
        <v>2019</v>
      </c>
      <c r="F875" s="4">
        <v>44224</v>
      </c>
      <c r="G875" s="1" t="s">
        <v>3674</v>
      </c>
      <c r="H875" s="2" t="s">
        <v>2737</v>
      </c>
      <c r="I875" s="7" t="s">
        <v>3913</v>
      </c>
      <c r="J875" s="1" t="s">
        <v>9</v>
      </c>
      <c r="K875" s="2" t="s">
        <v>17</v>
      </c>
      <c r="L875" s="7" t="s">
        <v>3175</v>
      </c>
      <c r="M875" s="2" t="str">
        <f>+VLOOKUP(Tabla17[[#This Row],[EXPEDIENTE 
ADMINISTRATIVO]],Tabla14[[Numero
Trámite]:[Pais
Nac]],4,FALSE)</f>
        <v>OBTENCIÓN NACIONALIDAD PERUANA POR NATURALIZACIÓN</v>
      </c>
    </row>
    <row r="876" spans="1:13" x14ac:dyDescent="0.25">
      <c r="A876" s="5">
        <v>875</v>
      </c>
      <c r="B876" s="9" t="s">
        <v>4041</v>
      </c>
      <c r="C876" s="2" t="s">
        <v>3379</v>
      </c>
      <c r="D876" s="4">
        <v>43199</v>
      </c>
      <c r="E876" s="20">
        <f>+YEAR(Tabla17[[#This Row],[FECHA INICIO 
TRÁMITE]])</f>
        <v>2018</v>
      </c>
      <c r="F876" s="4">
        <v>44225</v>
      </c>
      <c r="G876" s="1" t="s">
        <v>3675</v>
      </c>
      <c r="H876" s="2"/>
      <c r="I876" s="7"/>
      <c r="J876" s="1" t="s">
        <v>9</v>
      </c>
      <c r="K876" s="2" t="s">
        <v>17</v>
      </c>
      <c r="L876" s="7" t="s">
        <v>3175</v>
      </c>
      <c r="M876" s="2" t="str">
        <f>+VLOOKUP(Tabla17[[#This Row],[EXPEDIENTE 
ADMINISTRATIVO]],Tabla14[[Numero
Trámite]:[Pais
Nac]],4,FALSE)</f>
        <v>OBTENCIÓN NACIONALIDAD PERUANA POR NATURALIZACIÓN</v>
      </c>
    </row>
    <row r="877" spans="1:13" x14ac:dyDescent="0.25">
      <c r="A877" s="5">
        <v>876</v>
      </c>
      <c r="B877" s="9" t="s">
        <v>4041</v>
      </c>
      <c r="C877" s="2" t="s">
        <v>3380</v>
      </c>
      <c r="D877" s="4">
        <v>43752</v>
      </c>
      <c r="E877" s="20">
        <f>+YEAR(Tabla17[[#This Row],[FECHA INICIO 
TRÁMITE]])</f>
        <v>2019</v>
      </c>
      <c r="F877" s="4">
        <v>44225</v>
      </c>
      <c r="G877" s="1" t="s">
        <v>3676</v>
      </c>
      <c r="H877" s="2" t="s">
        <v>2737</v>
      </c>
      <c r="I877" s="7" t="s">
        <v>3914</v>
      </c>
      <c r="J877" s="1" t="s">
        <v>9</v>
      </c>
      <c r="K877" s="2" t="s">
        <v>17</v>
      </c>
      <c r="L877" s="7" t="s">
        <v>3172</v>
      </c>
      <c r="M877" s="2" t="str">
        <f>+VLOOKUP(Tabla17[[#This Row],[EXPEDIENTE 
ADMINISTRATIVO]],Tabla14[[Numero
Trámite]:[Pais
Nac]],4,FALSE)</f>
        <v>OBTENCIÓN NACIONALIDAD PERUANA POR NATURALIZACIÓN</v>
      </c>
    </row>
    <row r="878" spans="1:13" x14ac:dyDescent="0.25">
      <c r="A878" s="5">
        <v>877</v>
      </c>
      <c r="B878" s="9" t="s">
        <v>4041</v>
      </c>
      <c r="C878" s="2" t="s">
        <v>3381</v>
      </c>
      <c r="D878" s="4">
        <v>43732</v>
      </c>
      <c r="E878" s="20">
        <f>+YEAR(Tabla17[[#This Row],[FECHA INICIO 
TRÁMITE]])</f>
        <v>2019</v>
      </c>
      <c r="F878" s="4">
        <v>44225</v>
      </c>
      <c r="G878" s="1" t="s">
        <v>3677</v>
      </c>
      <c r="H878" s="2" t="s">
        <v>2760</v>
      </c>
      <c r="I878" s="7" t="s">
        <v>3915</v>
      </c>
      <c r="J878" s="1" t="s">
        <v>9</v>
      </c>
      <c r="K878" s="2" t="s">
        <v>17</v>
      </c>
      <c r="L878" s="7" t="s">
        <v>3172</v>
      </c>
      <c r="M878" s="2" t="str">
        <f>+VLOOKUP(Tabla17[[#This Row],[EXPEDIENTE 
ADMINISTRATIVO]],Tabla14[[Numero
Trámite]:[Pais
Nac]],4,FALSE)</f>
        <v>OBTENCIÓN NACIONALIDAD PERUANA POR NATURALIZACIÓN</v>
      </c>
    </row>
    <row r="879" spans="1:13" x14ac:dyDescent="0.25">
      <c r="A879" s="5">
        <v>878</v>
      </c>
      <c r="B879" s="9" t="s">
        <v>4041</v>
      </c>
      <c r="C879" s="2" t="s">
        <v>3382</v>
      </c>
      <c r="D879" s="4">
        <v>43061</v>
      </c>
      <c r="E879" s="20">
        <f>+YEAR(Tabla17[[#This Row],[FECHA INICIO 
TRÁMITE]])</f>
        <v>2017</v>
      </c>
      <c r="F879" s="4">
        <v>44225</v>
      </c>
      <c r="G879" s="1" t="s">
        <v>3678</v>
      </c>
      <c r="H879" s="2" t="s">
        <v>39</v>
      </c>
      <c r="I879" s="7" t="s">
        <v>3916</v>
      </c>
      <c r="J879" s="1" t="s">
        <v>9</v>
      </c>
      <c r="K879" s="2" t="s">
        <v>17</v>
      </c>
      <c r="L879" s="7" t="s">
        <v>3172</v>
      </c>
      <c r="M879" s="2" t="str">
        <f>+VLOOKUP(Tabla17[[#This Row],[EXPEDIENTE 
ADMINISTRATIVO]],Tabla14[[Numero
Trámite]:[Pais
Nac]],4,FALSE)</f>
        <v>OBTENCIÓN NACIONALIDAD PERUANA POR NATURALIZACIÓN</v>
      </c>
    </row>
    <row r="880" spans="1:13" x14ac:dyDescent="0.25">
      <c r="A880" s="5">
        <v>879</v>
      </c>
      <c r="B880" s="9" t="s">
        <v>4041</v>
      </c>
      <c r="C880" s="2" t="s">
        <v>3383</v>
      </c>
      <c r="D880" s="4">
        <v>43739</v>
      </c>
      <c r="E880" s="20">
        <f>+YEAR(Tabla17[[#This Row],[FECHA INICIO 
TRÁMITE]])</f>
        <v>2019</v>
      </c>
      <c r="F880" s="4">
        <v>44225</v>
      </c>
      <c r="G880" s="1" t="s">
        <v>3679</v>
      </c>
      <c r="H880" s="2" t="s">
        <v>3754</v>
      </c>
      <c r="I880" s="7" t="s">
        <v>3917</v>
      </c>
      <c r="J880" s="1" t="s">
        <v>9</v>
      </c>
      <c r="K880" s="2" t="s">
        <v>17</v>
      </c>
      <c r="L880" s="7" t="s">
        <v>3172</v>
      </c>
      <c r="M880" s="2" t="str">
        <f>+VLOOKUP(Tabla17[[#This Row],[EXPEDIENTE 
ADMINISTRATIVO]],Tabla14[[Numero
Trámite]:[Pais
Nac]],4,FALSE)</f>
        <v>OBTENCIÓN NACIONALIDAD PERUANA POR NATURALIZACIÓN</v>
      </c>
    </row>
    <row r="881" spans="1:13" x14ac:dyDescent="0.25">
      <c r="A881" s="5">
        <v>880</v>
      </c>
      <c r="B881" s="9" t="s">
        <v>4041</v>
      </c>
      <c r="C881" s="2" t="s">
        <v>3384</v>
      </c>
      <c r="D881" s="4">
        <v>43193</v>
      </c>
      <c r="E881" s="20">
        <f>+YEAR(Tabla17[[#This Row],[FECHA INICIO 
TRÁMITE]])</f>
        <v>2018</v>
      </c>
      <c r="F881" s="4">
        <v>44225</v>
      </c>
      <c r="G881" s="1" t="s">
        <v>3680</v>
      </c>
      <c r="H881" s="2" t="s">
        <v>35</v>
      </c>
      <c r="I881" s="7" t="s">
        <v>3918</v>
      </c>
      <c r="J881" s="1" t="s">
        <v>9</v>
      </c>
      <c r="K881" s="2" t="s">
        <v>17</v>
      </c>
      <c r="L881" s="7" t="s">
        <v>3172</v>
      </c>
      <c r="M881" s="2" t="str">
        <f>+VLOOKUP(Tabla17[[#This Row],[EXPEDIENTE 
ADMINISTRATIVO]],Tabla14[[Numero
Trámite]:[Pais
Nac]],4,FALSE)</f>
        <v>OBTENCIÓN NACIONALIDAD PERUANA POR NATURALIZACIÓN</v>
      </c>
    </row>
    <row r="882" spans="1:13" x14ac:dyDescent="0.25">
      <c r="A882" s="5">
        <v>881</v>
      </c>
      <c r="B882" s="9" t="s">
        <v>4041</v>
      </c>
      <c r="C882" s="2" t="s">
        <v>3385</v>
      </c>
      <c r="D882" s="4">
        <v>43404</v>
      </c>
      <c r="E882" s="20">
        <f>+YEAR(Tabla17[[#This Row],[FECHA INICIO 
TRÁMITE]])</f>
        <v>2018</v>
      </c>
      <c r="F882" s="4">
        <v>44225</v>
      </c>
      <c r="G882" s="1" t="s">
        <v>3681</v>
      </c>
      <c r="H882" s="2" t="s">
        <v>2737</v>
      </c>
      <c r="I882" s="7" t="s">
        <v>3919</v>
      </c>
      <c r="J882" s="1" t="s">
        <v>9</v>
      </c>
      <c r="K882" s="2" t="s">
        <v>17</v>
      </c>
      <c r="L882" s="7" t="s">
        <v>3172</v>
      </c>
      <c r="M882" s="2" t="str">
        <f>+VLOOKUP(Tabla17[[#This Row],[EXPEDIENTE 
ADMINISTRATIVO]],Tabla14[[Numero
Trámite]:[Pais
Nac]],4,FALSE)</f>
        <v>OBTENCIÓN NACIONALIDAD PERUANA POR NATURALIZACIÓN</v>
      </c>
    </row>
    <row r="883" spans="1:13" x14ac:dyDescent="0.25">
      <c r="A883" s="5">
        <v>882</v>
      </c>
      <c r="B883" s="9" t="s">
        <v>4041</v>
      </c>
      <c r="C883" s="2" t="s">
        <v>3386</v>
      </c>
      <c r="D883" s="4">
        <v>43797</v>
      </c>
      <c r="E883" s="20">
        <f>+YEAR(Tabla17[[#This Row],[FECHA INICIO 
TRÁMITE]])</f>
        <v>2019</v>
      </c>
      <c r="F883" s="4">
        <v>44225</v>
      </c>
      <c r="G883" s="1" t="s">
        <v>3682</v>
      </c>
      <c r="H883" s="2" t="s">
        <v>2737</v>
      </c>
      <c r="I883" s="7" t="s">
        <v>3920</v>
      </c>
      <c r="J883" s="1" t="s">
        <v>9</v>
      </c>
      <c r="K883" s="2" t="s">
        <v>17</v>
      </c>
      <c r="L883" s="7" t="s">
        <v>3172</v>
      </c>
      <c r="M883" s="2" t="str">
        <f>+VLOOKUP(Tabla17[[#This Row],[EXPEDIENTE 
ADMINISTRATIVO]],Tabla14[[Numero
Trámite]:[Pais
Nac]],4,FALSE)</f>
        <v>OBTENCIÓN NACIONALIDAD PERUANA POR NATURALIZACIÓN</v>
      </c>
    </row>
    <row r="884" spans="1:13" x14ac:dyDescent="0.25">
      <c r="A884" s="5">
        <v>883</v>
      </c>
      <c r="B884" s="9" t="s">
        <v>4041</v>
      </c>
      <c r="C884" s="2" t="s">
        <v>3387</v>
      </c>
      <c r="D884" s="4">
        <v>43475</v>
      </c>
      <c r="E884" s="20">
        <f>+YEAR(Tabla17[[#This Row],[FECHA INICIO 
TRÁMITE]])</f>
        <v>2019</v>
      </c>
      <c r="F884" s="4">
        <v>44225</v>
      </c>
      <c r="G884" s="1" t="s">
        <v>3683</v>
      </c>
      <c r="H884" s="2" t="s">
        <v>2760</v>
      </c>
      <c r="I884" s="7" t="s">
        <v>3921</v>
      </c>
      <c r="J884" s="1" t="s">
        <v>9</v>
      </c>
      <c r="K884" s="2" t="s">
        <v>17</v>
      </c>
      <c r="L884" s="7" t="s">
        <v>3175</v>
      </c>
      <c r="M884" s="2" t="str">
        <f>+VLOOKUP(Tabla17[[#This Row],[EXPEDIENTE 
ADMINISTRATIVO]],Tabla14[[Numero
Trámite]:[Pais
Nac]],4,FALSE)</f>
        <v>OBTENCIÓN NACIONALIDAD PERUANA POR NATURALIZACIÓN</v>
      </c>
    </row>
    <row r="885" spans="1:13" x14ac:dyDescent="0.25">
      <c r="A885" s="5">
        <v>884</v>
      </c>
      <c r="B885" s="9" t="s">
        <v>4041</v>
      </c>
      <c r="C885" s="2" t="s">
        <v>3388</v>
      </c>
      <c r="D885" s="4">
        <v>43740</v>
      </c>
      <c r="E885" s="20">
        <f>+YEAR(Tabla17[[#This Row],[FECHA INICIO 
TRÁMITE]])</f>
        <v>2019</v>
      </c>
      <c r="F885" s="4">
        <v>44225</v>
      </c>
      <c r="G885" s="1" t="s">
        <v>3684</v>
      </c>
      <c r="H885" s="2" t="s">
        <v>2737</v>
      </c>
      <c r="I885" s="7" t="s">
        <v>3922</v>
      </c>
      <c r="J885" s="1" t="s">
        <v>9</v>
      </c>
      <c r="K885" s="2" t="s">
        <v>17</v>
      </c>
      <c r="L885" s="7"/>
      <c r="M885" s="2" t="str">
        <f>+VLOOKUP(Tabla17[[#This Row],[EXPEDIENTE 
ADMINISTRATIVO]],Tabla14[[Numero
Trámite]:[Pais
Nac]],4,FALSE)</f>
        <v>OBTENCIÓN NACIONALIDAD PERUANA POR NATURALIZACIÓN</v>
      </c>
    </row>
    <row r="886" spans="1:13" x14ac:dyDescent="0.25">
      <c r="A886" s="5">
        <v>885</v>
      </c>
      <c r="B886" s="9" t="s">
        <v>4041</v>
      </c>
      <c r="C886" s="2" t="s">
        <v>3389</v>
      </c>
      <c r="D886" s="4">
        <v>43243</v>
      </c>
      <c r="E886" s="20">
        <f>+YEAR(Tabla17[[#This Row],[FECHA INICIO 
TRÁMITE]])</f>
        <v>2018</v>
      </c>
      <c r="F886" s="4">
        <v>44225</v>
      </c>
      <c r="G886" s="1" t="s">
        <v>3685</v>
      </c>
      <c r="H886" s="2"/>
      <c r="I886" s="7"/>
      <c r="J886" s="1" t="s">
        <v>3956</v>
      </c>
      <c r="K886" s="2" t="s">
        <v>17</v>
      </c>
      <c r="L886" s="7"/>
      <c r="M886" s="2" t="str">
        <f>+VLOOKUP(Tabla17[[#This Row],[EXPEDIENTE 
ADMINISTRATIVO]],Tabla14[[Numero
Trámite]:[Pais
Nac]],4,FALSE)</f>
        <v>RENUNCIA A LA NACIONALIDAD PERUANA</v>
      </c>
    </row>
    <row r="887" spans="1:13" x14ac:dyDescent="0.25">
      <c r="A887" s="5">
        <v>886</v>
      </c>
      <c r="B887" s="9" t="s">
        <v>4041</v>
      </c>
      <c r="C887" s="2" t="s">
        <v>3390</v>
      </c>
      <c r="D887" s="4">
        <v>43398</v>
      </c>
      <c r="E887" s="20">
        <f>+YEAR(Tabla17[[#This Row],[FECHA INICIO 
TRÁMITE]])</f>
        <v>2018</v>
      </c>
      <c r="F887" s="4">
        <v>44225</v>
      </c>
      <c r="G887" s="1" t="s">
        <v>3686</v>
      </c>
      <c r="H887" s="2"/>
      <c r="I887" s="7"/>
      <c r="J887" s="1" t="s">
        <v>3956</v>
      </c>
      <c r="K887" s="2" t="s">
        <v>17</v>
      </c>
      <c r="L887" s="7"/>
      <c r="M887" s="2" t="str">
        <f>+VLOOKUP(Tabla17[[#This Row],[EXPEDIENTE 
ADMINISTRATIVO]],Tabla14[[Numero
Trámite]:[Pais
Nac]],4,FALSE)</f>
        <v>RENUNCIA A LA NACIONALIDAD PERUANA</v>
      </c>
    </row>
    <row r="888" spans="1:13" x14ac:dyDescent="0.25">
      <c r="A888" s="5">
        <v>887</v>
      </c>
      <c r="B888" s="9" t="s">
        <v>4041</v>
      </c>
      <c r="C888" s="2" t="s">
        <v>3391</v>
      </c>
      <c r="D888" s="4">
        <v>43084</v>
      </c>
      <c r="E888" s="20">
        <f>+YEAR(Tabla17[[#This Row],[FECHA INICIO 
TRÁMITE]])</f>
        <v>2017</v>
      </c>
      <c r="F888" s="4">
        <v>44225</v>
      </c>
      <c r="G888" s="1" t="s">
        <v>3687</v>
      </c>
      <c r="H888" s="2"/>
      <c r="I888" s="7"/>
      <c r="J888" s="1" t="s">
        <v>3956</v>
      </c>
      <c r="K888" s="2" t="s">
        <v>17</v>
      </c>
      <c r="L888" s="7"/>
      <c r="M888" s="2" t="str">
        <f>+VLOOKUP(Tabla17[[#This Row],[EXPEDIENTE 
ADMINISTRATIVO]],Tabla14[[Numero
Trámite]:[Pais
Nac]],4,FALSE)</f>
        <v>RENUNCIA A LA NACIONALIDAD PERUANA</v>
      </c>
    </row>
    <row r="889" spans="1:13" x14ac:dyDescent="0.25">
      <c r="A889" s="5">
        <v>888</v>
      </c>
      <c r="B889" s="9" t="s">
        <v>4041</v>
      </c>
      <c r="C889" s="2" t="s">
        <v>3392</v>
      </c>
      <c r="D889" s="4">
        <v>42074</v>
      </c>
      <c r="E889" s="20">
        <f>+YEAR(Tabla17[[#This Row],[FECHA INICIO 
TRÁMITE]])</f>
        <v>2015</v>
      </c>
      <c r="F889" s="4">
        <v>44225</v>
      </c>
      <c r="G889" s="1" t="s">
        <v>3688</v>
      </c>
      <c r="H889" s="2" t="s">
        <v>2731</v>
      </c>
      <c r="I889" s="7"/>
      <c r="J889" s="1" t="s">
        <v>9</v>
      </c>
      <c r="K889" s="2" t="s">
        <v>17</v>
      </c>
      <c r="L889" s="7" t="s">
        <v>3175</v>
      </c>
      <c r="M889" s="2" t="str">
        <f>+VLOOKUP(Tabla17[[#This Row],[EXPEDIENTE 
ADMINISTRATIVO]],Tabla14[[Numero
Trámite]:[Pais
Nac]],4,FALSE)</f>
        <v>OBTENCIÓN NACIONALIDAD PERUANA POR NATURALIZACIÓN</v>
      </c>
    </row>
    <row r="890" spans="1:13" x14ac:dyDescent="0.25">
      <c r="A890" s="5">
        <v>889</v>
      </c>
      <c r="B890" s="9" t="s">
        <v>4041</v>
      </c>
      <c r="C890" s="2" t="s">
        <v>3393</v>
      </c>
      <c r="D890" s="4">
        <v>43563</v>
      </c>
      <c r="E890" s="20">
        <f>+YEAR(Tabla17[[#This Row],[FECHA INICIO 
TRÁMITE]])</f>
        <v>2019</v>
      </c>
      <c r="F890" s="4">
        <v>44225</v>
      </c>
      <c r="G890" s="1" t="s">
        <v>3689</v>
      </c>
      <c r="H890" s="2" t="s">
        <v>2737</v>
      </c>
      <c r="I890" s="7"/>
      <c r="J890" s="1" t="s">
        <v>9</v>
      </c>
      <c r="K890" s="2" t="s">
        <v>17</v>
      </c>
      <c r="L890" s="7" t="s">
        <v>3172</v>
      </c>
      <c r="M890" s="2" t="str">
        <f>+VLOOKUP(Tabla17[[#This Row],[EXPEDIENTE 
ADMINISTRATIVO]],Tabla14[[Numero
Trámite]:[Pais
Nac]],4,FALSE)</f>
        <v>OBTENCIÓN NACIONALIDAD PERUANA POR NATURALIZACIÓN</v>
      </c>
    </row>
    <row r="891" spans="1:13" x14ac:dyDescent="0.25">
      <c r="A891" s="5">
        <v>890</v>
      </c>
      <c r="B891" s="9" t="s">
        <v>4041</v>
      </c>
      <c r="C891" s="2" t="s">
        <v>3394</v>
      </c>
      <c r="D891" s="4">
        <v>43493</v>
      </c>
      <c r="E891" s="20">
        <f>+YEAR(Tabla17[[#This Row],[FECHA INICIO 
TRÁMITE]])</f>
        <v>2019</v>
      </c>
      <c r="F891" s="4"/>
      <c r="G891" s="1" t="s">
        <v>3690</v>
      </c>
      <c r="H891" s="2"/>
      <c r="I891" s="7"/>
      <c r="J891" s="1" t="s">
        <v>3956</v>
      </c>
      <c r="K891" s="2" t="s">
        <v>17</v>
      </c>
      <c r="L891" s="7" t="s">
        <v>3178</v>
      </c>
      <c r="M891" s="2" t="str">
        <f>+VLOOKUP(Tabla17[[#This Row],[EXPEDIENTE 
ADMINISTRATIVO]],Tabla14[[Numero
Trámite]:[Pais
Nac]],4,FALSE)</f>
        <v>RENUNCIA A LA NACIONALIDAD PERUANA</v>
      </c>
    </row>
    <row r="892" spans="1:13" x14ac:dyDescent="0.25">
      <c r="A892" s="5">
        <v>891</v>
      </c>
      <c r="B892" s="9" t="s">
        <v>4041</v>
      </c>
      <c r="C892" s="2" t="s">
        <v>3395</v>
      </c>
      <c r="D892" s="4">
        <v>44202</v>
      </c>
      <c r="E892" s="20">
        <f>+YEAR(Tabla17[[#This Row],[FECHA INICIO 
TRÁMITE]])</f>
        <v>2021</v>
      </c>
      <c r="F892" s="4">
        <v>44202</v>
      </c>
      <c r="G892" s="1" t="s">
        <v>3691</v>
      </c>
      <c r="H892" s="2" t="s">
        <v>25</v>
      </c>
      <c r="I892" s="7" t="s">
        <v>3923</v>
      </c>
      <c r="J892" s="1" t="s">
        <v>9</v>
      </c>
      <c r="K892" s="2" t="s">
        <v>17</v>
      </c>
      <c r="L892" s="7"/>
      <c r="M892" s="2" t="str">
        <f>+VLOOKUP(Tabla17[[#This Row],[EXPEDIENTE 
ADMINISTRATIVO]],Tabla14[[Numero
Trámite]:[Pais
Nac]],4,FALSE)</f>
        <v>OBTENCIÓN NACIONALIDAD PERUANA POR NATURALIZACIÓN</v>
      </c>
    </row>
    <row r="893" spans="1:13" x14ac:dyDescent="0.25">
      <c r="A893" s="5">
        <v>892</v>
      </c>
      <c r="B893" s="9" t="s">
        <v>4041</v>
      </c>
      <c r="C893" s="2" t="s">
        <v>3396</v>
      </c>
      <c r="D893" s="4">
        <v>44202</v>
      </c>
      <c r="E893" s="20">
        <f>+YEAR(Tabla17[[#This Row],[FECHA INICIO 
TRÁMITE]])</f>
        <v>2021</v>
      </c>
      <c r="F893" s="4">
        <v>44202</v>
      </c>
      <c r="G893" s="1" t="s">
        <v>3692</v>
      </c>
      <c r="H893" s="2" t="s">
        <v>39</v>
      </c>
      <c r="I893" s="7" t="s">
        <v>3924</v>
      </c>
      <c r="J893" s="1" t="s">
        <v>9</v>
      </c>
      <c r="K893" s="2" t="s">
        <v>17</v>
      </c>
      <c r="L893" s="7"/>
      <c r="M893" s="2" t="str">
        <f>+VLOOKUP(Tabla17[[#This Row],[EXPEDIENTE 
ADMINISTRATIVO]],Tabla14[[Numero
Trámite]:[Pais
Nac]],4,FALSE)</f>
        <v>OBTENCIÓN NACIONALIDAD PERUANA POR NATURALIZACIÓN</v>
      </c>
    </row>
    <row r="894" spans="1:13" x14ac:dyDescent="0.25">
      <c r="A894" s="5">
        <v>893</v>
      </c>
      <c r="B894" s="9" t="s">
        <v>4041</v>
      </c>
      <c r="C894" s="2" t="s">
        <v>3397</v>
      </c>
      <c r="D894" s="4">
        <f>+VLOOKUP(Tabla17[[#This Row],[EXPEDIENTE 
ADMINISTRATIVO]],Tabla14[[Numero
Trámite]:[Fecha
Trámite]], 2,FALSE)</f>
        <v>44242.493704432869</v>
      </c>
      <c r="E894" s="20">
        <f>+YEAR(Tabla17[[#This Row],[FECHA INICIO 
TRÁMITE]])</f>
        <v>2021</v>
      </c>
      <c r="F894" s="4"/>
      <c r="G894" s="1" t="s">
        <v>3693</v>
      </c>
      <c r="H894" s="2"/>
      <c r="I894" s="7"/>
      <c r="J894" s="1" t="s">
        <v>9</v>
      </c>
      <c r="K894" s="2" t="s">
        <v>17</v>
      </c>
      <c r="L894" s="7"/>
      <c r="M894" s="2" t="str">
        <f>+VLOOKUP(Tabla17[[#This Row],[EXPEDIENTE 
ADMINISTRATIVO]],Tabla14[[Numero
Trámite]:[Pais
Nac]],4,FALSE)</f>
        <v>OBTENCIÓN NACIONALIDAD PERUANA POR NATURALIZACIÓN</v>
      </c>
    </row>
    <row r="895" spans="1:13" x14ac:dyDescent="0.25">
      <c r="A895" s="5">
        <v>894</v>
      </c>
      <c r="B895" s="9" t="s">
        <v>4041</v>
      </c>
      <c r="C895" s="2" t="s">
        <v>3398</v>
      </c>
      <c r="D895" s="4">
        <f>+VLOOKUP(Tabla17[[#This Row],[EXPEDIENTE 
ADMINISTRATIVO]],Tabla14[[Numero
Trámite]:[Fecha
Trámite]], 2,FALSE)</f>
        <v>44241.518744710651</v>
      </c>
      <c r="E895" s="20">
        <f>+YEAR(Tabla17[[#This Row],[FECHA INICIO 
TRÁMITE]])</f>
        <v>2021</v>
      </c>
      <c r="F895" s="4"/>
      <c r="G895" s="1" t="s">
        <v>3694</v>
      </c>
      <c r="H895" s="2"/>
      <c r="I895" s="7"/>
      <c r="J895" s="1" t="s">
        <v>9</v>
      </c>
      <c r="K895" s="2" t="s">
        <v>17</v>
      </c>
      <c r="L895" s="7"/>
      <c r="M895" s="2" t="str">
        <f>+VLOOKUP(Tabla17[[#This Row],[EXPEDIENTE 
ADMINISTRATIVO]],Tabla14[[Numero
Trámite]:[Pais
Nac]],4,FALSE)</f>
        <v>INS PERUANO POR MATRIMONIO</v>
      </c>
    </row>
    <row r="896" spans="1:13" x14ac:dyDescent="0.25">
      <c r="A896" s="5">
        <v>895</v>
      </c>
      <c r="B896" s="9" t="s">
        <v>4041</v>
      </c>
      <c r="C896" s="2" t="s">
        <v>3399</v>
      </c>
      <c r="D896" s="4">
        <v>43392</v>
      </c>
      <c r="E896" s="20">
        <f>+YEAR(Tabla17[[#This Row],[FECHA INICIO 
TRÁMITE]])</f>
        <v>2018</v>
      </c>
      <c r="F896" s="4">
        <v>44235</v>
      </c>
      <c r="G896" s="1" t="s">
        <v>3695</v>
      </c>
      <c r="H896" s="2" t="s">
        <v>2737</v>
      </c>
      <c r="I896" s="7" t="s">
        <v>3925</v>
      </c>
      <c r="J896" s="1" t="s">
        <v>9</v>
      </c>
      <c r="K896" s="2" t="s">
        <v>17</v>
      </c>
      <c r="L896" s="7" t="s">
        <v>3175</v>
      </c>
      <c r="M896" s="2" t="str">
        <f>+VLOOKUP(Tabla17[[#This Row],[EXPEDIENTE 
ADMINISTRATIVO]],Tabla14[[Numero
Trámite]:[Pais
Nac]],4,FALSE)</f>
        <v>OBTENCIÓN NACIONALIDAD PERUANA POR NATURALIZACIÓN</v>
      </c>
    </row>
    <row r="897" spans="1:13" x14ac:dyDescent="0.25">
      <c r="A897" s="5">
        <v>896</v>
      </c>
      <c r="B897" s="9" t="s">
        <v>4041</v>
      </c>
      <c r="C897" s="2" t="s">
        <v>3401</v>
      </c>
      <c r="D897" s="4">
        <v>43417</v>
      </c>
      <c r="E897" s="20">
        <f>+YEAR(Tabla17[[#This Row],[FECHA INICIO 
TRÁMITE]])</f>
        <v>2018</v>
      </c>
      <c r="F897" s="4" t="s">
        <v>2152</v>
      </c>
      <c r="G897" s="1" t="s">
        <v>3697</v>
      </c>
      <c r="H897" s="2" t="s">
        <v>3744</v>
      </c>
      <c r="I897" s="7" t="s">
        <v>3927</v>
      </c>
      <c r="J897" s="1" t="s">
        <v>9</v>
      </c>
      <c r="K897" s="2" t="s">
        <v>17</v>
      </c>
      <c r="L897" s="7" t="s">
        <v>3961</v>
      </c>
      <c r="M897" s="2" t="str">
        <f>+VLOOKUP(Tabla17[[#This Row],[EXPEDIENTE 
ADMINISTRATIVO]],Tabla14[[Numero
Trámite]:[Pais
Nac]],4,FALSE)</f>
        <v>OBTENCIÓN NACIONALIDAD PERUANA POR NATURALIZACIÓN</v>
      </c>
    </row>
    <row r="898" spans="1:13" x14ac:dyDescent="0.25">
      <c r="A898" s="5">
        <v>897</v>
      </c>
      <c r="B898" s="9" t="s">
        <v>4041</v>
      </c>
      <c r="C898" s="2" t="s">
        <v>3402</v>
      </c>
      <c r="D898" s="4">
        <v>43329</v>
      </c>
      <c r="E898" s="20">
        <f>+YEAR(Tabla17[[#This Row],[FECHA INICIO 
TRÁMITE]])</f>
        <v>2018</v>
      </c>
      <c r="F898" s="4" t="s">
        <v>2152</v>
      </c>
      <c r="G898" s="1" t="s">
        <v>3698</v>
      </c>
      <c r="H898" s="2" t="s">
        <v>25</v>
      </c>
      <c r="I898" s="7" t="s">
        <v>3928</v>
      </c>
      <c r="J898" s="1" t="s">
        <v>9</v>
      </c>
      <c r="K898" s="2" t="s">
        <v>17</v>
      </c>
      <c r="L898" s="7" t="s">
        <v>3172</v>
      </c>
      <c r="M898" s="2" t="str">
        <f>+VLOOKUP(Tabla17[[#This Row],[EXPEDIENTE 
ADMINISTRATIVO]],Tabla14[[Numero
Trámite]:[Pais
Nac]],4,FALSE)</f>
        <v>OBTENCIÓN NACIONALIDAD PERUANA POR NATURALIZACIÓN</v>
      </c>
    </row>
    <row r="899" spans="1:13" x14ac:dyDescent="0.25">
      <c r="A899" s="5">
        <v>898</v>
      </c>
      <c r="B899" s="9" t="s">
        <v>4041</v>
      </c>
      <c r="C899" s="2" t="s">
        <v>3403</v>
      </c>
      <c r="D899" s="4">
        <v>43335</v>
      </c>
      <c r="E899" s="20">
        <f>+YEAR(Tabla17[[#This Row],[FECHA INICIO 
TRÁMITE]])</f>
        <v>2018</v>
      </c>
      <c r="F899" s="4" t="s">
        <v>2152</v>
      </c>
      <c r="G899" s="1" t="s">
        <v>3699</v>
      </c>
      <c r="H899" s="2" t="s">
        <v>39</v>
      </c>
      <c r="I899" s="7" t="s">
        <v>3929</v>
      </c>
      <c r="J899" s="1" t="s">
        <v>9</v>
      </c>
      <c r="K899" s="2" t="s">
        <v>17</v>
      </c>
      <c r="L899" s="7" t="s">
        <v>3961</v>
      </c>
      <c r="M899" s="2" t="str">
        <f>+VLOOKUP(Tabla17[[#This Row],[EXPEDIENTE 
ADMINISTRATIVO]],Tabla14[[Numero
Trámite]:[Pais
Nac]],4,FALSE)</f>
        <v>OBTENCIÓN NACIONALIDAD PERUANA POR NATURALIZACIÓN</v>
      </c>
    </row>
    <row r="900" spans="1:13" x14ac:dyDescent="0.25">
      <c r="A900" s="5">
        <v>899</v>
      </c>
      <c r="B900" s="9" t="s">
        <v>4041</v>
      </c>
      <c r="C900" s="2" t="s">
        <v>3404</v>
      </c>
      <c r="D900" s="4">
        <v>43404</v>
      </c>
      <c r="E900" s="20">
        <f>+YEAR(Tabla17[[#This Row],[FECHA INICIO 
TRÁMITE]])</f>
        <v>2018</v>
      </c>
      <c r="F900" s="4" t="s">
        <v>2152</v>
      </c>
      <c r="G900" s="1" t="s">
        <v>3700</v>
      </c>
      <c r="H900" s="2" t="s">
        <v>2750</v>
      </c>
      <c r="I900" s="7" t="s">
        <v>3930</v>
      </c>
      <c r="J900" s="1" t="s">
        <v>9</v>
      </c>
      <c r="K900" s="2" t="s">
        <v>17</v>
      </c>
      <c r="L900" s="7" t="s">
        <v>3177</v>
      </c>
      <c r="M900" s="2" t="str">
        <f>+VLOOKUP(Tabla17[[#This Row],[EXPEDIENTE 
ADMINISTRATIVO]],Tabla14[[Numero
Trámite]:[Pais
Nac]],4,FALSE)</f>
        <v>OBTENCIÓN NACIONALIDAD PERUANA POR NATURALIZACIÓN</v>
      </c>
    </row>
    <row r="901" spans="1:13" x14ac:dyDescent="0.25">
      <c r="A901" s="5">
        <v>900</v>
      </c>
      <c r="B901" s="9" t="s">
        <v>4041</v>
      </c>
      <c r="C901" s="2" t="s">
        <v>3405</v>
      </c>
      <c r="D901" s="4">
        <v>43320</v>
      </c>
      <c r="E901" s="20">
        <f>+YEAR(Tabla17[[#This Row],[FECHA INICIO 
TRÁMITE]])</f>
        <v>2018</v>
      </c>
      <c r="F901" s="4" t="s">
        <v>2152</v>
      </c>
      <c r="G901" s="1" t="s">
        <v>3701</v>
      </c>
      <c r="H901" s="2" t="s">
        <v>43</v>
      </c>
      <c r="I901" s="7">
        <v>1038453</v>
      </c>
      <c r="J901" s="1" t="s">
        <v>210</v>
      </c>
      <c r="K901" s="2" t="s">
        <v>17</v>
      </c>
      <c r="L901" s="7" t="s">
        <v>3171</v>
      </c>
      <c r="M901" s="2" t="str">
        <f>+VLOOKUP(Tabla17[[#This Row],[EXPEDIENTE 
ADMINISTRATIVO]],Tabla14[[Numero
Trámite]:[Pais
Nac]],4,FALSE)</f>
        <v>OBTENCIÓN DE LA DOBLE NACIONALIDAD</v>
      </c>
    </row>
    <row r="902" spans="1:13" x14ac:dyDescent="0.25">
      <c r="A902" s="5">
        <v>901</v>
      </c>
      <c r="B902" s="9" t="s">
        <v>4041</v>
      </c>
      <c r="C902" s="2" t="s">
        <v>3406</v>
      </c>
      <c r="D902" s="4">
        <v>43392</v>
      </c>
      <c r="E902" s="20">
        <f>+YEAR(Tabla17[[#This Row],[FECHA INICIO 
TRÁMITE]])</f>
        <v>2018</v>
      </c>
      <c r="F902" s="4" t="s">
        <v>2153</v>
      </c>
      <c r="G902" s="1" t="s">
        <v>3702</v>
      </c>
      <c r="H902" s="2" t="s">
        <v>25</v>
      </c>
      <c r="I902" s="7" t="s">
        <v>3931</v>
      </c>
      <c r="J902" s="1" t="s">
        <v>9</v>
      </c>
      <c r="K902" s="2" t="s">
        <v>17</v>
      </c>
      <c r="L902" s="7" t="s">
        <v>3961</v>
      </c>
      <c r="M902" s="2" t="str">
        <f>+VLOOKUP(Tabla17[[#This Row],[EXPEDIENTE 
ADMINISTRATIVO]],Tabla14[[Numero
Trámite]:[Pais
Nac]],4,FALSE)</f>
        <v>OBTENCIÓN NACIONALIDAD PERUANA POR NATURALIZACIÓN</v>
      </c>
    </row>
    <row r="903" spans="1:13" x14ac:dyDescent="0.25">
      <c r="A903" s="5">
        <v>902</v>
      </c>
      <c r="B903" s="9" t="s">
        <v>4041</v>
      </c>
      <c r="C903" s="2" t="s">
        <v>3407</v>
      </c>
      <c r="D903" s="4">
        <v>43419</v>
      </c>
      <c r="E903" s="20">
        <f>+YEAR(Tabla17[[#This Row],[FECHA INICIO 
TRÁMITE]])</f>
        <v>2018</v>
      </c>
      <c r="F903" s="4" t="s">
        <v>2152</v>
      </c>
      <c r="G903" s="1" t="s">
        <v>3703</v>
      </c>
      <c r="H903" s="2" t="s">
        <v>14</v>
      </c>
      <c r="I903" s="7" t="s">
        <v>3932</v>
      </c>
      <c r="J903" s="1" t="s">
        <v>9</v>
      </c>
      <c r="K903" s="2" t="s">
        <v>17</v>
      </c>
      <c r="L903" s="7" t="s">
        <v>3172</v>
      </c>
      <c r="M903" s="2" t="str">
        <f>+VLOOKUP(Tabla17[[#This Row],[EXPEDIENTE 
ADMINISTRATIVO]],Tabla14[[Numero
Trámite]:[Pais
Nac]],4,FALSE)</f>
        <v>OBTENCIÓN NACIONALIDAD PERUANA POR NATURALIZACIÓN</v>
      </c>
    </row>
    <row r="904" spans="1:13" x14ac:dyDescent="0.25">
      <c r="A904" s="5">
        <v>903</v>
      </c>
      <c r="B904" s="9" t="s">
        <v>4041</v>
      </c>
      <c r="C904" s="2" t="s">
        <v>3408</v>
      </c>
      <c r="D904" s="4">
        <v>43480</v>
      </c>
      <c r="E904" s="20">
        <f>+YEAR(Tabla17[[#This Row],[FECHA INICIO 
TRÁMITE]])</f>
        <v>2019</v>
      </c>
      <c r="F904" s="4" t="s">
        <v>2152</v>
      </c>
      <c r="G904" s="1" t="s">
        <v>3704</v>
      </c>
      <c r="H904" s="2" t="s">
        <v>25</v>
      </c>
      <c r="I904" s="7" t="s">
        <v>3933</v>
      </c>
      <c r="J904" s="1" t="s">
        <v>9</v>
      </c>
      <c r="K904" s="2" t="s">
        <v>17</v>
      </c>
      <c r="L904" s="7" t="s">
        <v>3172</v>
      </c>
      <c r="M904" s="2" t="str">
        <f>+VLOOKUP(Tabla17[[#This Row],[EXPEDIENTE 
ADMINISTRATIVO]],Tabla14[[Numero
Trámite]:[Pais
Nac]],4,FALSE)</f>
        <v>OBTENCIÓN NACIONALIDAD PERUANA POR NATURALIZACIÓN</v>
      </c>
    </row>
    <row r="905" spans="1:13" x14ac:dyDescent="0.25">
      <c r="A905" s="5">
        <v>904</v>
      </c>
      <c r="B905" s="9" t="s">
        <v>4041</v>
      </c>
      <c r="C905" s="2" t="s">
        <v>3409</v>
      </c>
      <c r="D905" s="4">
        <v>43756</v>
      </c>
      <c r="E905" s="20">
        <f>+YEAR(Tabla17[[#This Row],[FECHA INICIO 
TRÁMITE]])</f>
        <v>2019</v>
      </c>
      <c r="F905" s="4" t="s">
        <v>2152</v>
      </c>
      <c r="G905" s="1" t="s">
        <v>3705</v>
      </c>
      <c r="H905" s="2" t="s">
        <v>25</v>
      </c>
      <c r="I905" s="7" t="s">
        <v>3934</v>
      </c>
      <c r="J905" s="1" t="s">
        <v>9</v>
      </c>
      <c r="K905" s="2" t="s">
        <v>17</v>
      </c>
      <c r="L905" s="7" t="s">
        <v>3178</v>
      </c>
      <c r="M905" s="2" t="str">
        <f>+VLOOKUP(Tabla17[[#This Row],[EXPEDIENTE 
ADMINISTRATIVO]],Tabla14[[Numero
Trámite]:[Pais
Nac]],4,FALSE)</f>
        <v>OBTENCIÓN NACIONALIDAD PERUANA POR NATURALIZACIÓN</v>
      </c>
    </row>
    <row r="906" spans="1:13" x14ac:dyDescent="0.25">
      <c r="A906" s="5">
        <v>905</v>
      </c>
      <c r="B906" s="9" t="s">
        <v>4041</v>
      </c>
      <c r="C906" s="2" t="s">
        <v>3410</v>
      </c>
      <c r="D906" s="4">
        <v>43694</v>
      </c>
      <c r="E906" s="20">
        <f>+YEAR(Tabla17[[#This Row],[FECHA INICIO 
TRÁMITE]])</f>
        <v>2019</v>
      </c>
      <c r="F906" s="4" t="s">
        <v>2152</v>
      </c>
      <c r="G906" s="1" t="s">
        <v>3706</v>
      </c>
      <c r="H906" s="2" t="s">
        <v>25</v>
      </c>
      <c r="I906" s="7" t="s">
        <v>3935</v>
      </c>
      <c r="J906" s="1" t="s">
        <v>9</v>
      </c>
      <c r="K906" s="2" t="s">
        <v>17</v>
      </c>
      <c r="L906" s="7" t="s">
        <v>3172</v>
      </c>
      <c r="M906" s="2" t="str">
        <f>+VLOOKUP(Tabla17[[#This Row],[EXPEDIENTE 
ADMINISTRATIVO]],Tabla14[[Numero
Trámite]:[Pais
Nac]],4,FALSE)</f>
        <v>OBTENCIÓN NACIONALIDAD PERUANA POR NATURALIZACIÓN</v>
      </c>
    </row>
    <row r="907" spans="1:13" x14ac:dyDescent="0.25">
      <c r="A907" s="5">
        <v>906</v>
      </c>
      <c r="B907" s="9" t="s">
        <v>4041</v>
      </c>
      <c r="C907" s="2" t="s">
        <v>3411</v>
      </c>
      <c r="D907" s="4">
        <v>43536</v>
      </c>
      <c r="E907" s="20">
        <f>+YEAR(Tabla17[[#This Row],[FECHA INICIO 
TRÁMITE]])</f>
        <v>2019</v>
      </c>
      <c r="F907" s="4" t="s">
        <v>2152</v>
      </c>
      <c r="G907" s="1" t="s">
        <v>3707</v>
      </c>
      <c r="H907" s="2" t="s">
        <v>25</v>
      </c>
      <c r="I907" s="7" t="s">
        <v>3936</v>
      </c>
      <c r="J907" s="1" t="s">
        <v>9</v>
      </c>
      <c r="K907" s="2" t="s">
        <v>17</v>
      </c>
      <c r="L907" s="7" t="s">
        <v>3172</v>
      </c>
      <c r="M907" s="2" t="str">
        <f>+VLOOKUP(Tabla17[[#This Row],[EXPEDIENTE 
ADMINISTRATIVO]],Tabla14[[Numero
Trámite]:[Pais
Nac]],4,FALSE)</f>
        <v>OBTENCIÓN NACIONALIDAD PERUANA POR NATURALIZACIÓN</v>
      </c>
    </row>
    <row r="908" spans="1:13" x14ac:dyDescent="0.25">
      <c r="A908" s="5">
        <v>907</v>
      </c>
      <c r="B908" s="9" t="s">
        <v>4041</v>
      </c>
      <c r="C908" s="2" t="s">
        <v>3412</v>
      </c>
      <c r="D908" s="4">
        <v>43544</v>
      </c>
      <c r="E908" s="20">
        <f>+YEAR(Tabla17[[#This Row],[FECHA INICIO 
TRÁMITE]])</f>
        <v>2019</v>
      </c>
      <c r="F908" s="4" t="s">
        <v>2152</v>
      </c>
      <c r="G908" s="1" t="s">
        <v>3708</v>
      </c>
      <c r="H908" s="2" t="s">
        <v>43</v>
      </c>
      <c r="I908" s="7" t="s">
        <v>3937</v>
      </c>
      <c r="J908" s="1" t="s">
        <v>210</v>
      </c>
      <c r="K908" s="2" t="s">
        <v>17</v>
      </c>
      <c r="L908" s="7" t="s">
        <v>3172</v>
      </c>
      <c r="M908" s="2" t="str">
        <f>+VLOOKUP(Tabla17[[#This Row],[EXPEDIENTE 
ADMINISTRATIVO]],Tabla14[[Numero
Trámite]:[Pais
Nac]],4,FALSE)</f>
        <v>OBTENCIÓN DE LA DOBLE NACIONALIDAD</v>
      </c>
    </row>
    <row r="909" spans="1:13" x14ac:dyDescent="0.25">
      <c r="A909" s="5">
        <v>908</v>
      </c>
      <c r="B909" s="9" t="s">
        <v>4041</v>
      </c>
      <c r="C909" s="2" t="s">
        <v>3413</v>
      </c>
      <c r="D909" s="4">
        <v>43734</v>
      </c>
      <c r="E909" s="20">
        <f>+YEAR(Tabla17[[#This Row],[FECHA INICIO 
TRÁMITE]])</f>
        <v>2019</v>
      </c>
      <c r="F909" s="4" t="s">
        <v>2152</v>
      </c>
      <c r="G909" s="1" t="s">
        <v>3709</v>
      </c>
      <c r="H909" s="2" t="s">
        <v>25</v>
      </c>
      <c r="I909" s="7" t="s">
        <v>3938</v>
      </c>
      <c r="J909" s="1" t="s">
        <v>210</v>
      </c>
      <c r="K909" s="2" t="s">
        <v>17</v>
      </c>
      <c r="L909" s="7" t="s">
        <v>3172</v>
      </c>
      <c r="M909" s="2" t="str">
        <f>+VLOOKUP(Tabla17[[#This Row],[EXPEDIENTE 
ADMINISTRATIVO]],Tabla14[[Numero
Trámite]:[Pais
Nac]],4,FALSE)</f>
        <v>OBTENCIÓN DE LA DOBLE NACIONALIDAD</v>
      </c>
    </row>
    <row r="910" spans="1:13" x14ac:dyDescent="0.25">
      <c r="A910" s="5">
        <v>909</v>
      </c>
      <c r="B910" s="9" t="s">
        <v>4041</v>
      </c>
      <c r="C910" s="2" t="s">
        <v>3414</v>
      </c>
      <c r="D910" s="4">
        <v>43830</v>
      </c>
      <c r="E910" s="20">
        <f>+YEAR(Tabla17[[#This Row],[FECHA INICIO 
TRÁMITE]])</f>
        <v>2019</v>
      </c>
      <c r="F910" s="4" t="s">
        <v>2152</v>
      </c>
      <c r="G910" s="1" t="s">
        <v>3710</v>
      </c>
      <c r="H910" s="2" t="s">
        <v>25</v>
      </c>
      <c r="I910" s="7" t="s">
        <v>3939</v>
      </c>
      <c r="J910" s="1" t="s">
        <v>9</v>
      </c>
      <c r="K910" s="2" t="s">
        <v>17</v>
      </c>
      <c r="L910" s="7" t="s">
        <v>3172</v>
      </c>
      <c r="M910" s="2" t="str">
        <f>+VLOOKUP(Tabla17[[#This Row],[EXPEDIENTE 
ADMINISTRATIVO]],Tabla14[[Numero
Trámite]:[Pais
Nac]],4,FALSE)</f>
        <v>OBTENCIÓN NACIONALIDAD PERUANA POR NATURALIZACIÓN</v>
      </c>
    </row>
    <row r="911" spans="1:13" x14ac:dyDescent="0.25">
      <c r="A911" s="5">
        <v>910</v>
      </c>
      <c r="B911" s="9" t="s">
        <v>4041</v>
      </c>
      <c r="C911" s="2" t="s">
        <v>8707</v>
      </c>
      <c r="D911" s="4">
        <v>43797</v>
      </c>
      <c r="E911" s="20">
        <f>+YEAR(Tabla17[[#This Row],[FECHA INICIO 
TRÁMITE]])</f>
        <v>2019</v>
      </c>
      <c r="F911" s="4" t="s">
        <v>2152</v>
      </c>
      <c r="G911" s="1" t="s">
        <v>3711</v>
      </c>
      <c r="H911" s="2" t="s">
        <v>25</v>
      </c>
      <c r="I911" s="7"/>
      <c r="J911" s="1" t="s">
        <v>9</v>
      </c>
      <c r="K911" s="2" t="s">
        <v>17</v>
      </c>
      <c r="L911" s="7" t="s">
        <v>3172</v>
      </c>
      <c r="M911" s="2" t="str">
        <f>+VLOOKUP(Tabla17[[#This Row],[EXPEDIENTE 
ADMINISTRATIVO]],Tabla14[[Numero
Trámite]:[Pais
Nac]],4,FALSE)</f>
        <v>OBTENCIÓN NACIONALIDAD PERUANA POR NATURALIZACIÓN</v>
      </c>
    </row>
    <row r="912" spans="1:13" x14ac:dyDescent="0.25">
      <c r="A912" s="5">
        <v>911</v>
      </c>
      <c r="B912" s="9" t="s">
        <v>4041</v>
      </c>
      <c r="C912" s="2" t="s">
        <v>3415</v>
      </c>
      <c r="D912" s="4">
        <v>43845</v>
      </c>
      <c r="E912" s="20">
        <f>+YEAR(Tabla17[[#This Row],[FECHA INICIO 
TRÁMITE]])</f>
        <v>2020</v>
      </c>
      <c r="F912" s="4" t="s">
        <v>2152</v>
      </c>
      <c r="G912" s="1" t="s">
        <v>3712</v>
      </c>
      <c r="H912" s="2" t="s">
        <v>25</v>
      </c>
      <c r="I912" s="7"/>
      <c r="J912" s="1" t="s">
        <v>9</v>
      </c>
      <c r="K912" s="2" t="s">
        <v>17</v>
      </c>
      <c r="L912" s="7" t="s">
        <v>3172</v>
      </c>
      <c r="M912" s="2" t="str">
        <f>+VLOOKUP(Tabla17[[#This Row],[EXPEDIENTE 
ADMINISTRATIVO]],Tabla14[[Numero
Trámite]:[Pais
Nac]],4,FALSE)</f>
        <v>OBTENCIÓN NACIONALIDAD PERUANA POR NATURALIZACIÓN</v>
      </c>
    </row>
    <row r="913" spans="1:13" x14ac:dyDescent="0.25">
      <c r="A913" s="5">
        <v>912</v>
      </c>
      <c r="B913" s="9" t="s">
        <v>4041</v>
      </c>
      <c r="C913" s="2" t="s">
        <v>3416</v>
      </c>
      <c r="D913" s="4">
        <v>44120</v>
      </c>
      <c r="E913" s="20">
        <f>+YEAR(Tabla17[[#This Row],[FECHA INICIO 
TRÁMITE]])</f>
        <v>2020</v>
      </c>
      <c r="F913" s="4" t="s">
        <v>2152</v>
      </c>
      <c r="G913" s="1" t="s">
        <v>3713</v>
      </c>
      <c r="H913" s="2"/>
      <c r="I913" s="7"/>
      <c r="J913" s="1" t="s">
        <v>9</v>
      </c>
      <c r="K913" s="2" t="s">
        <v>17</v>
      </c>
      <c r="L913" s="7" t="s">
        <v>3178</v>
      </c>
      <c r="M913" s="2" t="str">
        <f>+VLOOKUP(Tabla17[[#This Row],[EXPEDIENTE 
ADMINISTRATIVO]],Tabla14[[Numero
Trámite]:[Pais
Nac]],4,FALSE)</f>
        <v>OBTENCIÓN NACIONALIDAD PERUANA POR NATURALIZACIÓN</v>
      </c>
    </row>
    <row r="914" spans="1:13" x14ac:dyDescent="0.25">
      <c r="A914" s="5">
        <v>913</v>
      </c>
      <c r="B914" s="9" t="s">
        <v>4041</v>
      </c>
      <c r="C914" s="2" t="s">
        <v>3417</v>
      </c>
      <c r="D914" s="4">
        <v>44098</v>
      </c>
      <c r="E914" s="20">
        <f>+YEAR(Tabla17[[#This Row],[FECHA INICIO 
TRÁMITE]])</f>
        <v>2020</v>
      </c>
      <c r="F914" s="4" t="s">
        <v>2152</v>
      </c>
      <c r="G914" s="1" t="s">
        <v>3714</v>
      </c>
      <c r="H914" s="2" t="s">
        <v>25</v>
      </c>
      <c r="I914" s="7"/>
      <c r="J914" s="1" t="s">
        <v>9</v>
      </c>
      <c r="K914" s="2" t="s">
        <v>17</v>
      </c>
      <c r="L914" s="7" t="s">
        <v>3178</v>
      </c>
      <c r="M914" s="2" t="str">
        <f>+VLOOKUP(Tabla17[[#This Row],[EXPEDIENTE 
ADMINISTRATIVO]],Tabla14[[Numero
Trámite]:[Pais
Nac]],4,FALSE)</f>
        <v>OBTENCIÓN NACIONALIDAD PERUANA POR NATURALIZACIÓN</v>
      </c>
    </row>
    <row r="915" spans="1:13" x14ac:dyDescent="0.25">
      <c r="A915" s="5">
        <v>914</v>
      </c>
      <c r="B915" s="9" t="s">
        <v>4041</v>
      </c>
      <c r="C915" s="2" t="s">
        <v>3418</v>
      </c>
      <c r="D915" s="4">
        <v>44104</v>
      </c>
      <c r="E915" s="20">
        <f>+YEAR(Tabla17[[#This Row],[FECHA INICIO 
TRÁMITE]])</f>
        <v>2020</v>
      </c>
      <c r="F915" s="4" t="s">
        <v>2152</v>
      </c>
      <c r="G915" s="1" t="s">
        <v>3715</v>
      </c>
      <c r="H915" s="2" t="s">
        <v>25</v>
      </c>
      <c r="I915" s="7">
        <v>1570984</v>
      </c>
      <c r="J915" s="1" t="s">
        <v>9</v>
      </c>
      <c r="K915" s="2" t="s">
        <v>17</v>
      </c>
      <c r="L915" s="7" t="s">
        <v>3172</v>
      </c>
      <c r="M915" s="2" t="str">
        <f>+VLOOKUP(Tabla17[[#This Row],[EXPEDIENTE 
ADMINISTRATIVO]],Tabla14[[Numero
Trámite]:[Pais
Nac]],4,FALSE)</f>
        <v>OBTENCIÓN NACIONALIDAD PERUANA POR NATURALIZACIÓN</v>
      </c>
    </row>
    <row r="916" spans="1:13" x14ac:dyDescent="0.25">
      <c r="A916" s="5">
        <v>915</v>
      </c>
      <c r="B916" s="9" t="s">
        <v>4116</v>
      </c>
      <c r="C916" s="2" t="s">
        <v>2007</v>
      </c>
      <c r="D916" s="4">
        <v>43627</v>
      </c>
      <c r="E916" s="20">
        <f>+YEAR(Tabla17[[#This Row],[FECHA INICIO 
TRÁMITE]])</f>
        <v>2019</v>
      </c>
      <c r="F916" s="4" t="s">
        <v>2153</v>
      </c>
      <c r="G916" s="1" t="s">
        <v>3716</v>
      </c>
      <c r="H916" s="2" t="s">
        <v>77</v>
      </c>
      <c r="I916" s="7" t="s">
        <v>3940</v>
      </c>
      <c r="J916" s="1" t="s">
        <v>210</v>
      </c>
      <c r="K916" s="2" t="s">
        <v>17</v>
      </c>
      <c r="L916" s="7" t="s">
        <v>3178</v>
      </c>
      <c r="M916" s="2" t="str">
        <f>+VLOOKUP(Tabla17[[#This Row],[EXPEDIENTE 
ADMINISTRATIVO]],Tabla14[[Numero
Trámite]:[Pais
Nac]],4,FALSE)</f>
        <v>INS PERUANO POR MATRIMONIO</v>
      </c>
    </row>
    <row r="917" spans="1:13" x14ac:dyDescent="0.25">
      <c r="A917" s="5">
        <v>916</v>
      </c>
      <c r="B917" s="9" t="s">
        <v>4041</v>
      </c>
      <c r="C917" s="2" t="s">
        <v>3419</v>
      </c>
      <c r="D917" s="4">
        <v>42740</v>
      </c>
      <c r="E917" s="20">
        <f>+YEAR(Tabla17[[#This Row],[FECHA INICIO 
TRÁMITE]])</f>
        <v>2017</v>
      </c>
      <c r="F917" s="4" t="s">
        <v>2153</v>
      </c>
      <c r="G917" s="1" t="s">
        <v>3717</v>
      </c>
      <c r="H917" s="2" t="s">
        <v>3741</v>
      </c>
      <c r="I917" s="7" t="s">
        <v>3941</v>
      </c>
      <c r="J917" s="1" t="s">
        <v>9</v>
      </c>
      <c r="K917" s="2" t="s">
        <v>17</v>
      </c>
      <c r="L917" s="7" t="s">
        <v>3178</v>
      </c>
      <c r="M917" s="2" t="str">
        <f>+VLOOKUP(Tabla17[[#This Row],[EXPEDIENTE 
ADMINISTRATIVO]],Tabla14[[Numero
Trámite]:[Pais
Nac]],4,FALSE)</f>
        <v>OBTENCIÓN NACIONALIDAD PERUANA POR NATURALIZACIÓN</v>
      </c>
    </row>
    <row r="918" spans="1:13" x14ac:dyDescent="0.25">
      <c r="A918" s="5">
        <v>917</v>
      </c>
      <c r="B918" s="9" t="s">
        <v>4041</v>
      </c>
      <c r="C918" s="2" t="s">
        <v>3420</v>
      </c>
      <c r="D918" s="4">
        <v>43571</v>
      </c>
      <c r="E918" s="20">
        <f>+YEAR(Tabla17[[#This Row],[FECHA INICIO 
TRÁMITE]])</f>
        <v>2019</v>
      </c>
      <c r="F918" s="4">
        <v>44201</v>
      </c>
      <c r="G918" s="1" t="s">
        <v>3718</v>
      </c>
      <c r="H918" s="2" t="s">
        <v>25</v>
      </c>
      <c r="I918" s="7" t="s">
        <v>3942</v>
      </c>
      <c r="J918" s="1" t="s">
        <v>9</v>
      </c>
      <c r="K918" s="2" t="s">
        <v>17</v>
      </c>
      <c r="L918" s="7" t="s">
        <v>3961</v>
      </c>
      <c r="M918" s="2" t="str">
        <f>+VLOOKUP(Tabla17[[#This Row],[EXPEDIENTE 
ADMINISTRATIVO]],Tabla14[[Numero
Trámite]:[Pais
Nac]],4,FALSE)</f>
        <v>OBTENCIÓN NACIONALIDAD PERUANA POR NATURALIZACIÓN</v>
      </c>
    </row>
    <row r="919" spans="1:13" x14ac:dyDescent="0.25">
      <c r="A919" s="5">
        <v>918</v>
      </c>
      <c r="B919" s="9" t="s">
        <v>4041</v>
      </c>
      <c r="C919" s="2" t="s">
        <v>3421</v>
      </c>
      <c r="D919" s="4">
        <v>43726</v>
      </c>
      <c r="E919" s="20">
        <f>+YEAR(Tabla17[[#This Row],[FECHA INICIO 
TRÁMITE]])</f>
        <v>2019</v>
      </c>
      <c r="F919" s="4">
        <v>44203</v>
      </c>
      <c r="G919" s="1" t="s">
        <v>3719</v>
      </c>
      <c r="H919" s="2" t="s">
        <v>14</v>
      </c>
      <c r="I919" s="7"/>
      <c r="J919" s="1" t="s">
        <v>9</v>
      </c>
      <c r="K919" s="2" t="s">
        <v>17</v>
      </c>
      <c r="L919" s="7" t="s">
        <v>3177</v>
      </c>
      <c r="M919" s="2" t="str">
        <f>+VLOOKUP(Tabla17[[#This Row],[EXPEDIENTE 
ADMINISTRATIVO]],Tabla14[[Numero
Trámite]:[Pais
Nac]],4,FALSE)</f>
        <v>OBTENCIÓN NACIONALIDAD PERUANA POR NATURALIZACIÓN</v>
      </c>
    </row>
    <row r="920" spans="1:13" x14ac:dyDescent="0.25">
      <c r="A920" s="5">
        <v>919</v>
      </c>
      <c r="B920" s="9" t="s">
        <v>4041</v>
      </c>
      <c r="C920" s="2" t="s">
        <v>3422</v>
      </c>
      <c r="D920" s="4">
        <v>43829</v>
      </c>
      <c r="E920" s="20">
        <f>+YEAR(Tabla17[[#This Row],[FECHA INICIO 
TRÁMITE]])</f>
        <v>2019</v>
      </c>
      <c r="F920" s="4">
        <v>44203</v>
      </c>
      <c r="G920" s="1" t="s">
        <v>3720</v>
      </c>
      <c r="H920" s="2" t="s">
        <v>25</v>
      </c>
      <c r="I920" s="7" t="s">
        <v>3943</v>
      </c>
      <c r="J920" s="1" t="s">
        <v>9</v>
      </c>
      <c r="K920" s="2" t="s">
        <v>17</v>
      </c>
      <c r="L920" s="7" t="s">
        <v>3171</v>
      </c>
      <c r="M920" s="2" t="str">
        <f>+VLOOKUP(Tabla17[[#This Row],[EXPEDIENTE 
ADMINISTRATIVO]],Tabla14[[Numero
Trámite]:[Pais
Nac]],4,FALSE)</f>
        <v>OBTENCIÓN NACIONALIDAD PERUANA POR NATURALIZACIÓN</v>
      </c>
    </row>
    <row r="921" spans="1:13" x14ac:dyDescent="0.25">
      <c r="A921" s="5">
        <v>920</v>
      </c>
      <c r="B921" s="9" t="s">
        <v>4041</v>
      </c>
      <c r="C921" s="2" t="s">
        <v>3423</v>
      </c>
      <c r="D921" s="4">
        <v>43563</v>
      </c>
      <c r="E921" s="20">
        <f>+YEAR(Tabla17[[#This Row],[FECHA INICIO 
TRÁMITE]])</f>
        <v>2019</v>
      </c>
      <c r="F921" s="4">
        <v>44203</v>
      </c>
      <c r="G921" s="1" t="s">
        <v>3721</v>
      </c>
      <c r="H921" s="2" t="s">
        <v>25</v>
      </c>
      <c r="I921" s="7"/>
      <c r="J921" s="1" t="s">
        <v>9</v>
      </c>
      <c r="K921" s="2" t="s">
        <v>17</v>
      </c>
      <c r="L921" s="7" t="s">
        <v>3171</v>
      </c>
      <c r="M921" s="2" t="str">
        <f>+VLOOKUP(Tabla17[[#This Row],[EXPEDIENTE 
ADMINISTRATIVO]],Tabla14[[Numero
Trámite]:[Pais
Nac]],4,FALSE)</f>
        <v>OBTENCIÓN NACIONALIDAD PERUANA POR NATURALIZACIÓN</v>
      </c>
    </row>
    <row r="922" spans="1:13" x14ac:dyDescent="0.25">
      <c r="A922" s="5">
        <v>921</v>
      </c>
      <c r="B922" s="9" t="s">
        <v>4041</v>
      </c>
      <c r="C922" s="2" t="s">
        <v>3424</v>
      </c>
      <c r="D922" s="4">
        <v>43721</v>
      </c>
      <c r="E922" s="20">
        <f>+YEAR(Tabla17[[#This Row],[FECHA INICIO 
TRÁMITE]])</f>
        <v>2019</v>
      </c>
      <c r="F922" s="4">
        <v>44203</v>
      </c>
      <c r="G922" s="1" t="s">
        <v>3722</v>
      </c>
      <c r="H922" s="2" t="s">
        <v>25</v>
      </c>
      <c r="I922" s="7"/>
      <c r="J922" s="1" t="s">
        <v>9</v>
      </c>
      <c r="K922" s="2" t="s">
        <v>17</v>
      </c>
      <c r="L922" s="7" t="s">
        <v>3171</v>
      </c>
      <c r="M922" s="2" t="str">
        <f>+VLOOKUP(Tabla17[[#This Row],[EXPEDIENTE 
ADMINISTRATIVO]],Tabla14[[Numero
Trámite]:[Pais
Nac]],4,FALSE)</f>
        <v>OBTENCIÓN NACIONALIDAD PERUANA POR NATURALIZACIÓN</v>
      </c>
    </row>
    <row r="923" spans="1:13" x14ac:dyDescent="0.25">
      <c r="A923" s="5">
        <v>922</v>
      </c>
      <c r="B923" s="9" t="s">
        <v>4041</v>
      </c>
      <c r="C923" s="2" t="s">
        <v>3425</v>
      </c>
      <c r="D923" s="4">
        <v>44099</v>
      </c>
      <c r="E923" s="20">
        <f>+YEAR(Tabla17[[#This Row],[FECHA INICIO 
TRÁMITE]])</f>
        <v>2020</v>
      </c>
      <c r="F923" s="4" t="s">
        <v>2152</v>
      </c>
      <c r="G923" s="1" t="s">
        <v>3723</v>
      </c>
      <c r="H923" s="2" t="s">
        <v>25</v>
      </c>
      <c r="I923" s="7" t="s">
        <v>3944</v>
      </c>
      <c r="J923" s="1" t="s">
        <v>9</v>
      </c>
      <c r="K923" s="2" t="s">
        <v>17</v>
      </c>
      <c r="L923" s="7" t="s">
        <v>3171</v>
      </c>
      <c r="M923" s="2" t="str">
        <f>+VLOOKUP(Tabla17[[#This Row],[EXPEDIENTE 
ADMINISTRATIVO]],Tabla14[[Numero
Trámite]:[Pais
Nac]],4,FALSE)</f>
        <v>OBTENCIÓN NACIONALIDAD PERUANA POR NATURALIZACIÓN</v>
      </c>
    </row>
    <row r="924" spans="1:13" x14ac:dyDescent="0.25">
      <c r="A924" s="5">
        <v>923</v>
      </c>
      <c r="B924" s="9" t="s">
        <v>4041</v>
      </c>
      <c r="C924" s="2" t="s">
        <v>3426</v>
      </c>
      <c r="D924" s="4">
        <v>43784</v>
      </c>
      <c r="E924" s="20">
        <f>+YEAR(Tabla17[[#This Row],[FECHA INICIO 
TRÁMITE]])</f>
        <v>2019</v>
      </c>
      <c r="F924" s="4">
        <v>44203</v>
      </c>
      <c r="G924" s="1" t="s">
        <v>3724</v>
      </c>
      <c r="H924" s="2" t="s">
        <v>25</v>
      </c>
      <c r="I924" s="7"/>
      <c r="J924" s="1" t="s">
        <v>9</v>
      </c>
      <c r="K924" s="2" t="s">
        <v>17</v>
      </c>
      <c r="L924" s="7" t="s">
        <v>3172</v>
      </c>
      <c r="M924" s="2" t="str">
        <f>+VLOOKUP(Tabla17[[#This Row],[EXPEDIENTE 
ADMINISTRATIVO]],Tabla14[[Numero
Trámite]:[Pais
Nac]],4,FALSE)</f>
        <v>OBTENCIÓN NACIONALIDAD PERUANA POR NATURALIZACIÓN</v>
      </c>
    </row>
    <row r="925" spans="1:13" x14ac:dyDescent="0.25">
      <c r="A925" s="5">
        <v>924</v>
      </c>
      <c r="B925" s="9" t="s">
        <v>4041</v>
      </c>
      <c r="C925" s="2" t="s">
        <v>3427</v>
      </c>
      <c r="D925" s="4">
        <v>42850</v>
      </c>
      <c r="E925" s="20">
        <f>+YEAR(Tabla17[[#This Row],[FECHA INICIO 
TRÁMITE]])</f>
        <v>2017</v>
      </c>
      <c r="F925" s="4">
        <v>44225</v>
      </c>
      <c r="G925" s="1" t="s">
        <v>3725</v>
      </c>
      <c r="H925" s="2" t="s">
        <v>43</v>
      </c>
      <c r="I925" s="7" t="s">
        <v>3945</v>
      </c>
      <c r="J925" s="1" t="s">
        <v>210</v>
      </c>
      <c r="K925" s="2" t="s">
        <v>17</v>
      </c>
      <c r="L925" s="7" t="s">
        <v>3178</v>
      </c>
      <c r="M925" s="2" t="str">
        <f>+VLOOKUP(Tabla17[[#This Row],[EXPEDIENTE 
ADMINISTRATIVO]],Tabla14[[Numero
Trámite]:[Pais
Nac]],4,FALSE)</f>
        <v>OBTENCIÓN DE LA DOBLE NACIONALIDAD</v>
      </c>
    </row>
    <row r="926" spans="1:13" x14ac:dyDescent="0.25">
      <c r="A926" s="5">
        <v>925</v>
      </c>
      <c r="B926" s="9" t="s">
        <v>3967</v>
      </c>
      <c r="C926" s="2" t="s">
        <v>3428</v>
      </c>
      <c r="D926" s="4">
        <v>43216</v>
      </c>
      <c r="E926" s="20">
        <f>+YEAR(Tabla17[[#This Row],[FECHA INICIO 
TRÁMITE]])</f>
        <v>2018</v>
      </c>
      <c r="F926" s="4">
        <v>44225</v>
      </c>
      <c r="G926" s="1" t="s">
        <v>3726</v>
      </c>
      <c r="H926" s="2" t="s">
        <v>43</v>
      </c>
      <c r="I926" s="7" t="s">
        <v>3946</v>
      </c>
      <c r="J926" s="1" t="s">
        <v>210</v>
      </c>
      <c r="K926" s="2" t="s">
        <v>17</v>
      </c>
      <c r="L926" s="7" t="s">
        <v>3178</v>
      </c>
      <c r="M926" s="2" t="str">
        <f>+VLOOKUP(Tabla17[[#This Row],[EXPEDIENTE 
ADMINISTRATIVO]],Tabla14[[Numero
Trámite]:[Pais
Nac]],4,FALSE)</f>
        <v>OBTENCIÓN DE LA DOBLE NACIONALIDAD</v>
      </c>
    </row>
    <row r="927" spans="1:13" x14ac:dyDescent="0.25">
      <c r="A927" s="5">
        <v>926</v>
      </c>
      <c r="B927" s="9" t="s">
        <v>4041</v>
      </c>
      <c r="C927" s="2" t="s">
        <v>3429</v>
      </c>
      <c r="D927" s="4">
        <v>43509</v>
      </c>
      <c r="E927" s="20">
        <f>+YEAR(Tabla17[[#This Row],[FECHA INICIO 
TRÁMITE]])</f>
        <v>2019</v>
      </c>
      <c r="F927" s="4">
        <v>44225</v>
      </c>
      <c r="G927" s="1" t="s">
        <v>3727</v>
      </c>
      <c r="H927" s="2" t="s">
        <v>43</v>
      </c>
      <c r="I927" s="7" t="s">
        <v>3947</v>
      </c>
      <c r="J927" s="1" t="s">
        <v>210</v>
      </c>
      <c r="K927" s="2" t="s">
        <v>17</v>
      </c>
      <c r="L927" s="7" t="s">
        <v>3178</v>
      </c>
      <c r="M927" s="2" t="str">
        <f>+VLOOKUP(Tabla17[[#This Row],[EXPEDIENTE 
ADMINISTRATIVO]],Tabla14[[Numero
Trámite]:[Pais
Nac]],4,FALSE)</f>
        <v>OBTENCIÓN DE LA DOBLE NACIONALIDAD</v>
      </c>
    </row>
    <row r="928" spans="1:13" x14ac:dyDescent="0.25">
      <c r="A928" s="5">
        <v>927</v>
      </c>
      <c r="B928" s="9" t="s">
        <v>4041</v>
      </c>
      <c r="C928" s="2" t="s">
        <v>3430</v>
      </c>
      <c r="D928" s="4">
        <v>41141</v>
      </c>
      <c r="E928" s="20">
        <f>+YEAR(Tabla17[[#This Row],[FECHA INICIO 
TRÁMITE]])</f>
        <v>2012</v>
      </c>
      <c r="F928" s="4">
        <v>44225</v>
      </c>
      <c r="G928" s="1" t="s">
        <v>3728</v>
      </c>
      <c r="H928" s="2" t="s">
        <v>328</v>
      </c>
      <c r="I928" s="7" t="s">
        <v>3948</v>
      </c>
      <c r="J928" s="1" t="s">
        <v>9</v>
      </c>
      <c r="K928" s="2" t="s">
        <v>17</v>
      </c>
      <c r="L928" s="7" t="s">
        <v>3178</v>
      </c>
      <c r="M928" s="2" t="str">
        <f>+VLOOKUP(Tabla17[[#This Row],[EXPEDIENTE 
ADMINISTRATIVO]],Tabla14[[Numero
Trámite]:[Pais
Nac]],4,FALSE)</f>
        <v>OBTENCIÓN NACIONALIDAD PERUANA POR NATURALIZACIÓN</v>
      </c>
    </row>
    <row r="929" spans="1:13" x14ac:dyDescent="0.25">
      <c r="A929" s="5">
        <v>928</v>
      </c>
      <c r="B929" s="9" t="s">
        <v>4041</v>
      </c>
      <c r="C929" s="2" t="s">
        <v>3431</v>
      </c>
      <c r="D929" s="4">
        <v>43049</v>
      </c>
      <c r="E929" s="20">
        <f>+YEAR(Tabla17[[#This Row],[FECHA INICIO 
TRÁMITE]])</f>
        <v>2017</v>
      </c>
      <c r="F929" s="4">
        <v>44225</v>
      </c>
      <c r="G929" s="1" t="s">
        <v>3729</v>
      </c>
      <c r="H929" s="2" t="s">
        <v>14</v>
      </c>
      <c r="I929" s="7" t="s">
        <v>3949</v>
      </c>
      <c r="J929" s="1" t="s">
        <v>9</v>
      </c>
      <c r="K929" s="2" t="s">
        <v>17</v>
      </c>
      <c r="L929" s="7" t="s">
        <v>3178</v>
      </c>
      <c r="M929" s="2" t="str">
        <f>+VLOOKUP(Tabla17[[#This Row],[EXPEDIENTE 
ADMINISTRATIVO]],Tabla14[[Numero
Trámite]:[Pais
Nac]],4,FALSE)</f>
        <v>OBTENCIÓN NACIONALIDAD PERUANA POR NATURALIZACIÓN</v>
      </c>
    </row>
    <row r="930" spans="1:13" x14ac:dyDescent="0.25">
      <c r="A930" s="5">
        <v>929</v>
      </c>
      <c r="B930" s="9" t="s">
        <v>4041</v>
      </c>
      <c r="C930" s="2" t="s">
        <v>3432</v>
      </c>
      <c r="D930" s="4">
        <v>43768</v>
      </c>
      <c r="E930" s="20">
        <f>+YEAR(Tabla17[[#This Row],[FECHA INICIO 
TRÁMITE]])</f>
        <v>2019</v>
      </c>
      <c r="F930" s="4">
        <v>44225</v>
      </c>
      <c r="G930" s="1" t="s">
        <v>3730</v>
      </c>
      <c r="H930" s="2" t="s">
        <v>271</v>
      </c>
      <c r="I930" s="7" t="s">
        <v>3950</v>
      </c>
      <c r="J930" s="1" t="s">
        <v>9</v>
      </c>
      <c r="K930" s="2" t="s">
        <v>17</v>
      </c>
      <c r="L930" s="7" t="s">
        <v>3178</v>
      </c>
      <c r="M930" s="2" t="str">
        <f>+VLOOKUP(Tabla17[[#This Row],[EXPEDIENTE 
ADMINISTRATIVO]],Tabla14[[Numero
Trámite]:[Pais
Nac]],4,FALSE)</f>
        <v>OBTENCIÓN NACIONALIDAD PERUANA POR NATURALIZACIÓN</v>
      </c>
    </row>
    <row r="931" spans="1:13" x14ac:dyDescent="0.25">
      <c r="A931" s="5">
        <v>930</v>
      </c>
      <c r="B931" s="9" t="s">
        <v>4041</v>
      </c>
      <c r="C931" s="2" t="s">
        <v>3433</v>
      </c>
      <c r="D931" s="4">
        <v>41233</v>
      </c>
      <c r="E931" s="20">
        <f>+YEAR(Tabla17[[#This Row],[FECHA INICIO 
TRÁMITE]])</f>
        <v>2012</v>
      </c>
      <c r="F931" s="4">
        <v>44225</v>
      </c>
      <c r="G931" s="1" t="s">
        <v>3731</v>
      </c>
      <c r="H931" s="2" t="s">
        <v>7</v>
      </c>
      <c r="I931" s="7" t="s">
        <v>3951</v>
      </c>
      <c r="J931" s="1" t="s">
        <v>9</v>
      </c>
      <c r="K931" s="2" t="s">
        <v>17</v>
      </c>
      <c r="L931" s="7" t="s">
        <v>3178</v>
      </c>
      <c r="M931" s="2" t="str">
        <f>+VLOOKUP(Tabla17[[#This Row],[EXPEDIENTE 
ADMINISTRATIVO]],Tabla14[[Numero
Trámite]:[Pais
Nac]],4,FALSE)</f>
        <v>OBTENCIÓN NACIONALIDAD PERUANA POR NATURALIZACIÓN</v>
      </c>
    </row>
    <row r="932" spans="1:13" x14ac:dyDescent="0.25">
      <c r="A932" s="5">
        <v>931</v>
      </c>
      <c r="B932" s="9" t="s">
        <v>4041</v>
      </c>
      <c r="C932" s="2" t="s">
        <v>3434</v>
      </c>
      <c r="D932" s="4">
        <v>43714</v>
      </c>
      <c r="E932" s="20">
        <f>+YEAR(Tabla17[[#This Row],[FECHA INICIO 
TRÁMITE]])</f>
        <v>2019</v>
      </c>
      <c r="F932" s="4">
        <v>44225</v>
      </c>
      <c r="G932" s="1" t="s">
        <v>3732</v>
      </c>
      <c r="H932" s="2" t="s">
        <v>25</v>
      </c>
      <c r="I932" s="7" t="s">
        <v>3952</v>
      </c>
      <c r="J932" s="1" t="s">
        <v>9</v>
      </c>
      <c r="K932" s="2" t="s">
        <v>17</v>
      </c>
      <c r="L932" s="7" t="s">
        <v>3178</v>
      </c>
      <c r="M932" s="2" t="str">
        <f>+VLOOKUP(Tabla17[[#This Row],[EXPEDIENTE 
ADMINISTRATIVO]],Tabla14[[Numero
Trámite]:[Pais
Nac]],4,FALSE)</f>
        <v>OBTENCIÓN NACIONALIDAD PERUANA POR NATURALIZACIÓN</v>
      </c>
    </row>
    <row r="933" spans="1:13" x14ac:dyDescent="0.25">
      <c r="A933" s="5">
        <v>932</v>
      </c>
      <c r="B933" s="9" t="s">
        <v>4041</v>
      </c>
      <c r="C933" s="2" t="s">
        <v>3435</v>
      </c>
      <c r="D933" s="4">
        <v>43726</v>
      </c>
      <c r="E933" s="20">
        <f>+YEAR(Tabla17[[#This Row],[FECHA INICIO 
TRÁMITE]])</f>
        <v>2019</v>
      </c>
      <c r="F933" s="4">
        <v>44225</v>
      </c>
      <c r="G933" s="1" t="s">
        <v>3733</v>
      </c>
      <c r="H933" s="2" t="s">
        <v>25</v>
      </c>
      <c r="I933" s="7" t="s">
        <v>3953</v>
      </c>
      <c r="J933" s="1" t="s">
        <v>9</v>
      </c>
      <c r="K933" s="2" t="s">
        <v>17</v>
      </c>
      <c r="L933" s="7" t="s">
        <v>3178</v>
      </c>
      <c r="M933" s="2" t="str">
        <f>+VLOOKUP(Tabla17[[#This Row],[EXPEDIENTE 
ADMINISTRATIVO]],Tabla14[[Numero
Trámite]:[Pais
Nac]],4,FALSE)</f>
        <v>OBTENCIÓN NACIONALIDAD PERUANA POR NATURALIZACIÓN</v>
      </c>
    </row>
    <row r="934" spans="1:13" x14ac:dyDescent="0.25">
      <c r="A934" s="5">
        <v>933</v>
      </c>
      <c r="B934" s="9" t="s">
        <v>3977</v>
      </c>
      <c r="C934" s="2" t="s">
        <v>3436</v>
      </c>
      <c r="D934" s="4">
        <v>43396</v>
      </c>
      <c r="E934" s="20">
        <f>+YEAR(Tabla17[[#This Row],[FECHA INICIO 
TRÁMITE]])</f>
        <v>2018</v>
      </c>
      <c r="F934" s="4">
        <v>44225</v>
      </c>
      <c r="G934" s="1" t="s">
        <v>3734</v>
      </c>
      <c r="H934" s="2" t="s">
        <v>25</v>
      </c>
      <c r="I934" s="7" t="s">
        <v>3954</v>
      </c>
      <c r="J934" s="1" t="s">
        <v>9</v>
      </c>
      <c r="K934" s="2" t="s">
        <v>17</v>
      </c>
      <c r="L934" s="7" t="s">
        <v>3178</v>
      </c>
      <c r="M934" s="2" t="e">
        <f>+VLOOKUP(Tabla17[[#This Row],[EXPEDIENTE 
ADMINISTRATIVO]],Tabla14[[Numero
Trámite]:[Pais
Nac]],4,FALSE)</f>
        <v>#N/A</v>
      </c>
    </row>
    <row r="935" spans="1:13" x14ac:dyDescent="0.25">
      <c r="A935" s="5">
        <v>934</v>
      </c>
      <c r="B935" s="9" t="s">
        <v>3977</v>
      </c>
      <c r="C935" s="2" t="s">
        <v>3437</v>
      </c>
      <c r="D935" s="4">
        <v>43396</v>
      </c>
      <c r="E935" s="20">
        <f>+YEAR(Tabla17[[#This Row],[FECHA INICIO 
TRÁMITE]])</f>
        <v>2018</v>
      </c>
      <c r="F935" s="4">
        <v>44225</v>
      </c>
      <c r="G935" s="1" t="s">
        <v>3735</v>
      </c>
      <c r="H935" s="2" t="s">
        <v>25</v>
      </c>
      <c r="I935" s="7" t="s">
        <v>3955</v>
      </c>
      <c r="J935" s="1" t="s">
        <v>9</v>
      </c>
      <c r="K935" s="2" t="s">
        <v>17</v>
      </c>
      <c r="L935" s="7" t="s">
        <v>3178</v>
      </c>
      <c r="M935" s="2" t="str">
        <f>+VLOOKUP(Tabla17[[#This Row],[EXPEDIENTE 
ADMINISTRATIVO]],Tabla14[[Numero
Trámite]:[Pais
Nac]],4,FALSE)</f>
        <v>OBTENCIÓN NACIONALIDAD PERUANA POR NATURALIZACIÓN</v>
      </c>
    </row>
    <row r="936" spans="1:13" x14ac:dyDescent="0.25">
      <c r="A936" s="5">
        <v>935</v>
      </c>
      <c r="B936" s="9" t="s">
        <v>3977</v>
      </c>
      <c r="C936" s="2" t="s">
        <v>2150</v>
      </c>
      <c r="D936" s="4">
        <v>43817</v>
      </c>
      <c r="E936" s="20">
        <f>+YEAR(Tabla17[[#This Row],[FECHA INICIO 
TRÁMITE]])</f>
        <v>2019</v>
      </c>
      <c r="F936" s="4">
        <v>44225</v>
      </c>
      <c r="G936" s="1" t="s">
        <v>3736</v>
      </c>
      <c r="H936" s="2" t="s">
        <v>7</v>
      </c>
      <c r="I936" s="7" t="s">
        <v>3169</v>
      </c>
      <c r="J936" s="1" t="s">
        <v>9</v>
      </c>
      <c r="K936" s="2" t="s">
        <v>17</v>
      </c>
      <c r="L936" s="7" t="s">
        <v>3178</v>
      </c>
      <c r="M936" s="2" t="str">
        <f>+VLOOKUP(Tabla17[[#This Row],[EXPEDIENTE 
ADMINISTRATIVO]],Tabla14[[Numero
Trámite]:[Pais
Nac]],4,FALSE)</f>
        <v>INS PERUANO POR MATRIMONIO</v>
      </c>
    </row>
    <row r="937" spans="1:13" x14ac:dyDescent="0.25">
      <c r="A937" s="5">
        <v>936</v>
      </c>
      <c r="B937" s="9" t="s">
        <v>4085</v>
      </c>
      <c r="C937" s="2" t="s">
        <v>3438</v>
      </c>
      <c r="D937" s="4">
        <v>44168.737370405091</v>
      </c>
      <c r="E937" s="20">
        <f>+YEAR(Tabla17[[#This Row],[FECHA INICIO 
TRÁMITE]])</f>
        <v>2020</v>
      </c>
      <c r="F937" s="4"/>
      <c r="G937" s="1" t="s">
        <v>3737</v>
      </c>
      <c r="H937" s="2" t="s">
        <v>14</v>
      </c>
      <c r="I937" s="7">
        <v>1898958</v>
      </c>
      <c r="J937" s="1" t="s">
        <v>9</v>
      </c>
      <c r="K937" s="2" t="s">
        <v>17</v>
      </c>
      <c r="L937" s="7"/>
      <c r="M937" s="2" t="str">
        <f>+VLOOKUP(Tabla17[[#This Row],[EXPEDIENTE 
ADMINISTRATIVO]],Tabla14[[Numero
Trámite]:[Pais
Nac]],4,FALSE)</f>
        <v>OBTENCIÓN NACIONALIDAD PERUANA POR NATURALIZACIÓN</v>
      </c>
    </row>
    <row r="938" spans="1:13" x14ac:dyDescent="0.25">
      <c r="A938" s="5">
        <v>937</v>
      </c>
      <c r="B938" s="9" t="s">
        <v>4085</v>
      </c>
      <c r="C938" s="2" t="s">
        <v>3439</v>
      </c>
      <c r="D938" s="4">
        <v>44246.678562465277</v>
      </c>
      <c r="E938" s="20">
        <f>+YEAR(Tabla17[[#This Row],[FECHA INICIO 
TRÁMITE]])</f>
        <v>2021</v>
      </c>
      <c r="F938" s="4"/>
      <c r="G938" s="1" t="s">
        <v>3738</v>
      </c>
      <c r="H938" s="2" t="s">
        <v>21</v>
      </c>
      <c r="I938" s="7">
        <v>1836485</v>
      </c>
      <c r="J938" s="1" t="s">
        <v>9</v>
      </c>
      <c r="K938" s="2" t="s">
        <v>17</v>
      </c>
      <c r="L938" s="7"/>
      <c r="M938" s="2" t="str">
        <f>+VLOOKUP(Tabla17[[#This Row],[EXPEDIENTE 
ADMINISTRATIVO]],Tabla14[[Numero
Trámite]:[Pais
Nac]],4,FALSE)</f>
        <v>OBTENCIÓN NACIONALIDAD PERUANA POR NATURALIZACIÓN</v>
      </c>
    </row>
  </sheetData>
  <conditionalFormatting sqref="M2:M938">
    <cfRule type="expression" dxfId="5" priority="3">
      <formula>$M2="PENDIENTE"</formula>
    </cfRule>
    <cfRule type="expression" dxfId="4" priority="4">
      <formula>$M2&lt;&gt;"PENDIENTE"</formula>
    </cfRule>
  </conditionalFormatting>
  <conditionalFormatting sqref="K2:K938">
    <cfRule type="expression" dxfId="3" priority="1">
      <formula>$K2="PENDIENTE"</formula>
    </cfRule>
    <cfRule type="expression" dxfId="2" priority="2">
      <formula>$K2&lt;&gt;"PENDIENTE"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BFD4B-D7DF-4EEC-B459-87953A2A09E2}">
  <dimension ref="A1:N1424"/>
  <sheetViews>
    <sheetView zoomScale="70" zoomScaleNormal="70" workbookViewId="0">
      <pane ySplit="1" topLeftCell="A950" activePane="bottomLeft" state="frozen"/>
      <selection activeCell="A7" sqref="A7"/>
      <selection pane="bottomLeft" activeCell="C1147" sqref="C1147"/>
    </sheetView>
  </sheetViews>
  <sheetFormatPr baseColWidth="10" defaultRowHeight="15" x14ac:dyDescent="0.25"/>
  <cols>
    <col min="1" max="1" width="7.42578125" bestFit="1" customWidth="1"/>
    <col min="2" max="2" width="14.140625" customWidth="1"/>
    <col min="3" max="3" width="20.140625" style="3" customWidth="1"/>
    <col min="4" max="5" width="18.140625" style="3" customWidth="1"/>
    <col min="6" max="6" width="21.140625" style="3" customWidth="1"/>
    <col min="7" max="7" width="24.7109375" style="10" customWidth="1"/>
    <col min="8" max="8" width="19.28515625" customWidth="1"/>
    <col min="9" max="9" width="16.140625" style="3" customWidth="1"/>
    <col min="10" max="10" width="24.140625" style="8" customWidth="1"/>
    <col min="11" max="11" width="21.42578125" customWidth="1"/>
    <col min="12" max="13" width="25.7109375" customWidth="1"/>
    <col min="14" max="14" width="23" style="8" customWidth="1"/>
    <col min="15" max="15" width="28.28515625" customWidth="1"/>
  </cols>
  <sheetData>
    <row r="1" spans="1:14" s="19" customFormat="1" ht="33" customHeight="1" x14ac:dyDescent="0.2">
      <c r="A1" s="16" t="s">
        <v>0</v>
      </c>
      <c r="B1" s="16" t="s">
        <v>1658</v>
      </c>
      <c r="C1" s="17" t="s">
        <v>1656</v>
      </c>
      <c r="D1" s="17" t="s">
        <v>1657</v>
      </c>
      <c r="E1" s="17" t="s">
        <v>21168</v>
      </c>
      <c r="F1" s="18" t="s">
        <v>21165</v>
      </c>
      <c r="G1" s="16" t="s">
        <v>1</v>
      </c>
      <c r="H1" s="16" t="s">
        <v>2</v>
      </c>
      <c r="I1" s="17" t="s">
        <v>21172</v>
      </c>
      <c r="J1" s="16" t="s">
        <v>4</v>
      </c>
      <c r="K1" s="17" t="s">
        <v>21175</v>
      </c>
      <c r="L1" s="16" t="s">
        <v>21169</v>
      </c>
      <c r="M1" s="17" t="s">
        <v>21174</v>
      </c>
      <c r="N1" s="17" t="s">
        <v>21173</v>
      </c>
    </row>
    <row r="2" spans="1:14" hidden="1" x14ac:dyDescent="0.25">
      <c r="A2" s="5">
        <v>1</v>
      </c>
      <c r="B2" s="9" t="s">
        <v>4041</v>
      </c>
      <c r="C2" s="2" t="s">
        <v>5</v>
      </c>
      <c r="D2" s="4">
        <v>43831</v>
      </c>
      <c r="E2" s="20">
        <f>+YEAR(Tabla1[[#This Row],[FECHA INICIO 
TRÁMITE]])</f>
        <v>2020</v>
      </c>
      <c r="F2" s="4">
        <v>44180</v>
      </c>
      <c r="G2" s="1" t="s">
        <v>6</v>
      </c>
      <c r="H2" s="2" t="s">
        <v>7</v>
      </c>
      <c r="I2" s="7" t="s">
        <v>8</v>
      </c>
      <c r="J2" s="1" t="s">
        <v>9</v>
      </c>
      <c r="K2" s="2" t="s">
        <v>10</v>
      </c>
      <c r="L2" s="7"/>
      <c r="M2" s="7" t="s">
        <v>3965</v>
      </c>
      <c r="N2" s="2" t="str">
        <f>+VLOOKUP(Tabla1[[#This Row],[EXPEDIENTE 
ADMINISTRATIVO]],Tabla14[[Numero
Trámite]:[Pais
Nac]],4,FALSE)</f>
        <v>OBTENCIÓN NACIONALIDAD PERUANA POR NATURALIZACIÓN</v>
      </c>
    </row>
    <row r="3" spans="1:14" hidden="1" x14ac:dyDescent="0.25">
      <c r="A3" s="5">
        <v>2</v>
      </c>
      <c r="B3" s="9" t="s">
        <v>4041</v>
      </c>
      <c r="C3" s="2" t="s">
        <v>11</v>
      </c>
      <c r="D3" s="4">
        <v>43853</v>
      </c>
      <c r="E3" s="20">
        <f>+YEAR(Tabla1[[#This Row],[FECHA INICIO 
TRÁMITE]])</f>
        <v>2020</v>
      </c>
      <c r="F3" s="4" t="s">
        <v>3965</v>
      </c>
      <c r="G3" s="1" t="s">
        <v>13</v>
      </c>
      <c r="H3" s="2" t="s">
        <v>14</v>
      </c>
      <c r="I3" s="7" t="s">
        <v>15</v>
      </c>
      <c r="J3" s="1" t="s">
        <v>16</v>
      </c>
      <c r="K3" s="2" t="s">
        <v>17</v>
      </c>
      <c r="L3" s="7" t="s">
        <v>18</v>
      </c>
      <c r="M3" s="7" t="s">
        <v>3965</v>
      </c>
      <c r="N3" s="2" t="str">
        <f>+VLOOKUP(Tabla1[[#This Row],[EXPEDIENTE 
ADMINISTRATIVO]],Tabla14[[Numero
Trámite]:[Pais
Nac]],4,FALSE)</f>
        <v>INS PERUANO POR MATRIMONIO</v>
      </c>
    </row>
    <row r="4" spans="1:14" hidden="1" x14ac:dyDescent="0.25">
      <c r="A4" s="5">
        <v>3</v>
      </c>
      <c r="B4" s="9" t="s">
        <v>4041</v>
      </c>
      <c r="C4" s="2" t="s">
        <v>19</v>
      </c>
      <c r="D4" s="4">
        <v>44137</v>
      </c>
      <c r="E4" s="20">
        <f>+YEAR(Tabla1[[#This Row],[FECHA INICIO 
TRÁMITE]])</f>
        <v>2020</v>
      </c>
      <c r="F4" s="4">
        <v>44183</v>
      </c>
      <c r="G4" s="1" t="s">
        <v>20</v>
      </c>
      <c r="H4" s="2" t="s">
        <v>21</v>
      </c>
      <c r="I4" s="7" t="s">
        <v>22</v>
      </c>
      <c r="J4" s="1" t="s">
        <v>16</v>
      </c>
      <c r="K4" s="2" t="s">
        <v>17</v>
      </c>
      <c r="L4" s="7" t="s">
        <v>18</v>
      </c>
      <c r="M4" s="7" t="s">
        <v>3965</v>
      </c>
      <c r="N4" s="2" t="str">
        <f>+VLOOKUP(Tabla1[[#This Row],[EXPEDIENTE 
ADMINISTRATIVO]],Tabla14[[Numero
Trámite]:[Pais
Nac]],4,FALSE)</f>
        <v>INS PERUANO POR MATRIMONIO</v>
      </c>
    </row>
    <row r="5" spans="1:14" hidden="1" x14ac:dyDescent="0.25">
      <c r="A5" s="5">
        <v>4</v>
      </c>
      <c r="B5" s="9" t="s">
        <v>4041</v>
      </c>
      <c r="C5" s="2" t="s">
        <v>23</v>
      </c>
      <c r="D5" s="4">
        <v>43635</v>
      </c>
      <c r="E5" s="20">
        <f>+YEAR(Tabla1[[#This Row],[FECHA INICIO 
TRÁMITE]])</f>
        <v>2019</v>
      </c>
      <c r="F5" s="4">
        <v>43872</v>
      </c>
      <c r="G5" s="1" t="s">
        <v>24</v>
      </c>
      <c r="H5" s="2" t="s">
        <v>25</v>
      </c>
      <c r="I5" s="7" t="s">
        <v>26</v>
      </c>
      <c r="J5" s="1" t="s">
        <v>16</v>
      </c>
      <c r="K5" s="2" t="s">
        <v>17</v>
      </c>
      <c r="L5" s="7" t="s">
        <v>18</v>
      </c>
      <c r="M5" s="7" t="s">
        <v>3965</v>
      </c>
      <c r="N5" s="2" t="str">
        <f>+VLOOKUP(Tabla1[[#This Row],[EXPEDIENTE 
ADMINISTRATIVO]],Tabla14[[Numero
Trámite]:[Pais
Nac]],4,FALSE)</f>
        <v>INS PERUANO POR MATRIMONIO</v>
      </c>
    </row>
    <row r="6" spans="1:14" hidden="1" x14ac:dyDescent="0.25">
      <c r="A6" s="5">
        <v>5</v>
      </c>
      <c r="B6" s="9" t="s">
        <v>4041</v>
      </c>
      <c r="C6" s="2" t="s">
        <v>27</v>
      </c>
      <c r="D6" s="4">
        <v>43624</v>
      </c>
      <c r="E6" s="20">
        <f>+YEAR(Tabla1[[#This Row],[FECHA INICIO 
TRÁMITE]])</f>
        <v>2019</v>
      </c>
      <c r="F6" s="4">
        <v>43899</v>
      </c>
      <c r="G6" s="1" t="s">
        <v>28</v>
      </c>
      <c r="H6" s="2" t="s">
        <v>25</v>
      </c>
      <c r="I6" s="7" t="s">
        <v>29</v>
      </c>
      <c r="J6" s="1" t="s">
        <v>16</v>
      </c>
      <c r="K6" s="2" t="s">
        <v>17</v>
      </c>
      <c r="L6" s="7" t="s">
        <v>18</v>
      </c>
      <c r="M6" s="7" t="s">
        <v>3965</v>
      </c>
      <c r="N6" s="2" t="str">
        <f>+VLOOKUP(Tabla1[[#This Row],[EXPEDIENTE 
ADMINISTRATIVO]],Tabla14[[Numero
Trámite]:[Pais
Nac]],4,FALSE)</f>
        <v>INS PERUANO POR MATRIMONIO</v>
      </c>
    </row>
    <row r="7" spans="1:14" hidden="1" x14ac:dyDescent="0.25">
      <c r="A7" s="5">
        <v>6</v>
      </c>
      <c r="B7" s="9" t="s">
        <v>4041</v>
      </c>
      <c r="C7" s="2" t="s">
        <v>30</v>
      </c>
      <c r="D7" s="4">
        <v>47309</v>
      </c>
      <c r="E7" s="20">
        <f>+YEAR(Tabla1[[#This Row],[FECHA INICIO 
TRÁMITE]])</f>
        <v>2029</v>
      </c>
      <c r="F7" s="4">
        <v>44106</v>
      </c>
      <c r="G7" s="1" t="s">
        <v>31</v>
      </c>
      <c r="H7" s="2" t="s">
        <v>25</v>
      </c>
      <c r="I7" s="7" t="s">
        <v>32</v>
      </c>
      <c r="J7" s="1" t="s">
        <v>16</v>
      </c>
      <c r="K7" s="2" t="s">
        <v>17</v>
      </c>
      <c r="L7" s="7" t="s">
        <v>18</v>
      </c>
      <c r="M7" s="7" t="s">
        <v>3965</v>
      </c>
      <c r="N7" s="2" t="str">
        <f>+VLOOKUP(Tabla1[[#This Row],[EXPEDIENTE 
ADMINISTRATIVO]],Tabla14[[Numero
Trámite]:[Pais
Nac]],4,FALSE)</f>
        <v>INS PERUANO POR MATRIMONIO</v>
      </c>
    </row>
    <row r="8" spans="1:14" hidden="1" x14ac:dyDescent="0.25">
      <c r="A8" s="5">
        <v>7</v>
      </c>
      <c r="B8" s="9" t="s">
        <v>4041</v>
      </c>
      <c r="C8" s="2" t="s">
        <v>33</v>
      </c>
      <c r="D8" s="4">
        <v>43923</v>
      </c>
      <c r="E8" s="20">
        <f>+YEAR(Tabla1[[#This Row],[FECHA INICIO 
TRÁMITE]])</f>
        <v>2020</v>
      </c>
      <c r="F8" s="4">
        <v>44106</v>
      </c>
      <c r="G8" s="1" t="s">
        <v>34</v>
      </c>
      <c r="H8" s="2" t="s">
        <v>35</v>
      </c>
      <c r="I8" s="7" t="s">
        <v>36</v>
      </c>
      <c r="J8" s="1" t="s">
        <v>16</v>
      </c>
      <c r="K8" s="2" t="s">
        <v>17</v>
      </c>
      <c r="L8" s="7" t="s">
        <v>18</v>
      </c>
      <c r="M8" s="7" t="s">
        <v>3965</v>
      </c>
      <c r="N8" s="2" t="str">
        <f>+VLOOKUP(Tabla1[[#This Row],[EXPEDIENTE 
ADMINISTRATIVO]],Tabla14[[Numero
Trámite]:[Pais
Nac]],4,FALSE)</f>
        <v>INS PERUANO POR MATRIMONIO</v>
      </c>
    </row>
    <row r="9" spans="1:14" hidden="1" x14ac:dyDescent="0.25">
      <c r="A9" s="5">
        <v>8</v>
      </c>
      <c r="B9" s="9" t="s">
        <v>4041</v>
      </c>
      <c r="C9" s="2" t="s">
        <v>37</v>
      </c>
      <c r="D9" s="4">
        <v>43539</v>
      </c>
      <c r="E9" s="20">
        <f>+YEAR(Tabla1[[#This Row],[FECHA INICIO 
TRÁMITE]])</f>
        <v>2019</v>
      </c>
      <c r="F9" s="4">
        <v>44106</v>
      </c>
      <c r="G9" s="1" t="s">
        <v>38</v>
      </c>
      <c r="H9" s="2" t="s">
        <v>39</v>
      </c>
      <c r="I9" s="7" t="s">
        <v>40</v>
      </c>
      <c r="J9" s="1" t="s">
        <v>16</v>
      </c>
      <c r="K9" s="2" t="s">
        <v>17</v>
      </c>
      <c r="L9" s="7" t="s">
        <v>18</v>
      </c>
      <c r="M9" s="7" t="s">
        <v>3965</v>
      </c>
      <c r="N9" s="2" t="str">
        <f>+VLOOKUP(Tabla1[[#This Row],[EXPEDIENTE 
ADMINISTRATIVO]],Tabla14[[Numero
Trámite]:[Pais
Nac]],4,FALSE)</f>
        <v>INS PERUANO POR MATRIMONIO</v>
      </c>
    </row>
    <row r="10" spans="1:14" hidden="1" x14ac:dyDescent="0.25">
      <c r="A10" s="5">
        <v>9</v>
      </c>
      <c r="B10" s="9" t="s">
        <v>4041</v>
      </c>
      <c r="C10" s="2" t="s">
        <v>41</v>
      </c>
      <c r="D10" s="4">
        <v>44097</v>
      </c>
      <c r="E10" s="20">
        <f>+YEAR(Tabla1[[#This Row],[FECHA INICIO 
TRÁMITE]])</f>
        <v>2020</v>
      </c>
      <c r="F10" s="4">
        <v>44166</v>
      </c>
      <c r="G10" s="1" t="s">
        <v>42</v>
      </c>
      <c r="H10" s="2" t="s">
        <v>43</v>
      </c>
      <c r="I10" s="7" t="s">
        <v>44</v>
      </c>
      <c r="J10" s="1" t="s">
        <v>16</v>
      </c>
      <c r="K10" s="2" t="s">
        <v>17</v>
      </c>
      <c r="L10" s="7" t="s">
        <v>18</v>
      </c>
      <c r="M10" s="7" t="s">
        <v>3965</v>
      </c>
      <c r="N10" s="2" t="str">
        <f>+VLOOKUP(Tabla1[[#This Row],[EXPEDIENTE 
ADMINISTRATIVO]],Tabla14[[Numero
Trámite]:[Pais
Nac]],4,FALSE)</f>
        <v>INS PERUANO POR MATRIMONIO</v>
      </c>
    </row>
    <row r="11" spans="1:14" hidden="1" x14ac:dyDescent="0.25">
      <c r="A11" s="5">
        <v>10</v>
      </c>
      <c r="B11" s="9" t="s">
        <v>4041</v>
      </c>
      <c r="C11" s="2" t="s">
        <v>45</v>
      </c>
      <c r="D11" s="4">
        <v>44098</v>
      </c>
      <c r="E11" s="20">
        <f>+YEAR(Tabla1[[#This Row],[FECHA INICIO 
TRÁMITE]])</f>
        <v>2020</v>
      </c>
      <c r="F11" s="4" t="s">
        <v>3965</v>
      </c>
      <c r="G11" s="1" t="s">
        <v>46</v>
      </c>
      <c r="H11" s="2" t="s">
        <v>47</v>
      </c>
      <c r="I11" s="7" t="s">
        <v>48</v>
      </c>
      <c r="J11" s="1" t="s">
        <v>16</v>
      </c>
      <c r="K11" s="2" t="s">
        <v>17</v>
      </c>
      <c r="L11" s="7" t="s">
        <v>49</v>
      </c>
      <c r="M11" s="7" t="s">
        <v>21170</v>
      </c>
      <c r="N11" s="2" t="str">
        <f>+VLOOKUP(Tabla1[[#This Row],[EXPEDIENTE 
ADMINISTRATIVO]],Tabla14[[Numero
Trámite]:[Pais
Nac]],4,FALSE)</f>
        <v>INS PERUANO POR MATRIMONIO</v>
      </c>
    </row>
    <row r="12" spans="1:14" hidden="1" x14ac:dyDescent="0.25">
      <c r="A12" s="5">
        <v>11</v>
      </c>
      <c r="B12" s="9" t="s">
        <v>4041</v>
      </c>
      <c r="C12" s="2" t="s">
        <v>50</v>
      </c>
      <c r="D12" s="4">
        <v>43518</v>
      </c>
      <c r="E12" s="20">
        <f>+YEAR(Tabla1[[#This Row],[FECHA INICIO 
TRÁMITE]])</f>
        <v>2019</v>
      </c>
      <c r="F12" s="4" t="s">
        <v>3965</v>
      </c>
      <c r="G12" s="1" t="s">
        <v>51</v>
      </c>
      <c r="H12" s="2" t="s">
        <v>21</v>
      </c>
      <c r="I12" s="7" t="s">
        <v>52</v>
      </c>
      <c r="J12" s="1" t="s">
        <v>16</v>
      </c>
      <c r="K12" s="2" t="s">
        <v>10</v>
      </c>
      <c r="L12" s="7" t="s">
        <v>18</v>
      </c>
      <c r="M12" s="7" t="s">
        <v>3965</v>
      </c>
      <c r="N12" s="2" t="str">
        <f>+VLOOKUP(Tabla1[[#This Row],[EXPEDIENTE 
ADMINISTRATIVO]],Tabla14[[Numero
Trámite]:[Pais
Nac]],4,FALSE)</f>
        <v>INS PERUANO POR MATRIMONIO</v>
      </c>
    </row>
    <row r="13" spans="1:14" hidden="1" x14ac:dyDescent="0.25">
      <c r="A13" s="5">
        <v>12</v>
      </c>
      <c r="B13" s="9" t="s">
        <v>4041</v>
      </c>
      <c r="C13" s="2" t="s">
        <v>53</v>
      </c>
      <c r="D13" s="4">
        <v>44132</v>
      </c>
      <c r="E13" s="20">
        <f>+YEAR(Tabla1[[#This Row],[FECHA INICIO 
TRÁMITE]])</f>
        <v>2020</v>
      </c>
      <c r="F13" s="4" t="s">
        <v>54</v>
      </c>
      <c r="G13" s="1" t="s">
        <v>55</v>
      </c>
      <c r="H13" s="2" t="s">
        <v>14</v>
      </c>
      <c r="I13" s="7" t="s">
        <v>56</v>
      </c>
      <c r="J13" s="1" t="s">
        <v>16</v>
      </c>
      <c r="K13" s="2" t="s">
        <v>10</v>
      </c>
      <c r="L13" s="7" t="s">
        <v>18</v>
      </c>
      <c r="M13" s="7" t="s">
        <v>3965</v>
      </c>
      <c r="N13" s="2" t="str">
        <f>+VLOOKUP(Tabla1[[#This Row],[EXPEDIENTE 
ADMINISTRATIVO]],Tabla14[[Numero
Trámite]:[Pais
Nac]],4,FALSE)</f>
        <v>INS PERUANO POR MATRIMONIO</v>
      </c>
    </row>
    <row r="14" spans="1:14" hidden="1" x14ac:dyDescent="0.25">
      <c r="A14" s="5">
        <v>13</v>
      </c>
      <c r="B14" s="9" t="s">
        <v>4041</v>
      </c>
      <c r="C14" s="2" t="s">
        <v>57</v>
      </c>
      <c r="D14" s="4">
        <v>44103</v>
      </c>
      <c r="E14" s="20">
        <f>+YEAR(Tabla1[[#This Row],[FECHA INICIO 
TRÁMITE]])</f>
        <v>2020</v>
      </c>
      <c r="F14" s="4">
        <v>44210</v>
      </c>
      <c r="G14" s="1" t="s">
        <v>58</v>
      </c>
      <c r="H14" s="2" t="s">
        <v>59</v>
      </c>
      <c r="I14" s="7" t="s">
        <v>60</v>
      </c>
      <c r="J14" s="1" t="s">
        <v>16</v>
      </c>
      <c r="K14" s="2" t="s">
        <v>17</v>
      </c>
      <c r="L14" s="7" t="s">
        <v>61</v>
      </c>
      <c r="M14" s="7" t="s">
        <v>8350</v>
      </c>
      <c r="N14" s="2" t="str">
        <f>+VLOOKUP(Tabla1[[#This Row],[EXPEDIENTE 
ADMINISTRATIVO]],Tabla14[[Numero
Trámite]:[Pais
Nac]],4,FALSE)</f>
        <v>INS PERUANO POR MATRIMONIO</v>
      </c>
    </row>
    <row r="15" spans="1:14" hidden="1" x14ac:dyDescent="0.25">
      <c r="A15" s="5">
        <v>14</v>
      </c>
      <c r="B15" s="9" t="s">
        <v>4041</v>
      </c>
      <c r="C15" s="2" t="s">
        <v>62</v>
      </c>
      <c r="D15" s="4">
        <v>43473</v>
      </c>
      <c r="E15" s="20">
        <f>+YEAR(Tabla1[[#This Row],[FECHA INICIO 
TRÁMITE]])</f>
        <v>2019</v>
      </c>
      <c r="F15" s="4" t="s">
        <v>3965</v>
      </c>
      <c r="G15" s="1" t="s">
        <v>63</v>
      </c>
      <c r="H15" s="2" t="s">
        <v>39</v>
      </c>
      <c r="I15" s="7" t="s">
        <v>64</v>
      </c>
      <c r="J15" s="1" t="s">
        <v>65</v>
      </c>
      <c r="K15" s="2" t="s">
        <v>10</v>
      </c>
      <c r="L15" s="7"/>
      <c r="M15" s="7" t="s">
        <v>3965</v>
      </c>
      <c r="N15" s="2" t="str">
        <f>+VLOOKUP(Tabla1[[#This Row],[EXPEDIENTE 
ADMINISTRATIVO]],Tabla14[[Numero
Trámite]:[Pais
Nac]],4,FALSE)</f>
        <v>INS PERUANO POR MATRIMONIO</v>
      </c>
    </row>
    <row r="16" spans="1:14" hidden="1" x14ac:dyDescent="0.25">
      <c r="A16" s="5">
        <v>15</v>
      </c>
      <c r="B16" s="9" t="s">
        <v>4041</v>
      </c>
      <c r="C16" s="2" t="s">
        <v>66</v>
      </c>
      <c r="D16" s="4">
        <v>43903</v>
      </c>
      <c r="E16" s="20">
        <f>+YEAR(Tabla1[[#This Row],[FECHA INICIO 
TRÁMITE]])</f>
        <v>2020</v>
      </c>
      <c r="F16" s="4">
        <v>44211</v>
      </c>
      <c r="G16" s="1" t="s">
        <v>67</v>
      </c>
      <c r="H16" s="2" t="s">
        <v>14</v>
      </c>
      <c r="I16" s="7" t="s">
        <v>68</v>
      </c>
      <c r="J16" s="1" t="s">
        <v>16</v>
      </c>
      <c r="K16" s="2" t="s">
        <v>17</v>
      </c>
      <c r="L16" s="7" t="s">
        <v>49</v>
      </c>
      <c r="M16" s="7" t="s">
        <v>21170</v>
      </c>
      <c r="N16" s="2" t="str">
        <f>+VLOOKUP(Tabla1[[#This Row],[EXPEDIENTE 
ADMINISTRATIVO]],Tabla14[[Numero
Trámite]:[Pais
Nac]],4,FALSE)</f>
        <v>INS PERUANO POR MATRIMONIO</v>
      </c>
    </row>
    <row r="17" spans="1:14" hidden="1" x14ac:dyDescent="0.25">
      <c r="A17" s="5">
        <v>16</v>
      </c>
      <c r="B17" s="9" t="s">
        <v>4041</v>
      </c>
      <c r="C17" s="2" t="s">
        <v>69</v>
      </c>
      <c r="D17" s="4">
        <v>43300</v>
      </c>
      <c r="E17" s="20">
        <f>+YEAR(Tabla1[[#This Row],[FECHA INICIO 
TRÁMITE]])</f>
        <v>2018</v>
      </c>
      <c r="F17" s="4" t="s">
        <v>3965</v>
      </c>
      <c r="G17" s="1" t="s">
        <v>70</v>
      </c>
      <c r="H17" s="2" t="s">
        <v>7</v>
      </c>
      <c r="I17" s="7" t="s">
        <v>71</v>
      </c>
      <c r="J17" s="1" t="s">
        <v>72</v>
      </c>
      <c r="K17" s="2" t="s">
        <v>10</v>
      </c>
      <c r="L17" s="7"/>
      <c r="M17" s="7" t="s">
        <v>8350</v>
      </c>
      <c r="N17" s="2" t="str">
        <f>+VLOOKUP(Tabla1[[#This Row],[EXPEDIENTE 
ADMINISTRATIVO]],Tabla14[[Numero
Trámite]:[Pais
Nac]],4,FALSE)</f>
        <v>OBTENCIÓN NACIONALIDAD PERUANA POR NATURALIZACIÓN</v>
      </c>
    </row>
    <row r="18" spans="1:14" hidden="1" x14ac:dyDescent="0.25">
      <c r="A18" s="5">
        <v>17</v>
      </c>
      <c r="B18" s="9" t="s">
        <v>4041</v>
      </c>
      <c r="C18" s="2" t="s">
        <v>73</v>
      </c>
      <c r="D18" s="4">
        <v>43640</v>
      </c>
      <c r="E18" s="20">
        <f>+YEAR(Tabla1[[#This Row],[FECHA INICIO 
TRÁMITE]])</f>
        <v>2019</v>
      </c>
      <c r="F18" s="4" t="s">
        <v>3965</v>
      </c>
      <c r="G18" s="1" t="s">
        <v>74</v>
      </c>
      <c r="H18" s="2" t="s">
        <v>7</v>
      </c>
      <c r="I18" s="7"/>
      <c r="J18" s="1" t="s">
        <v>16</v>
      </c>
      <c r="K18" s="2" t="s">
        <v>10</v>
      </c>
      <c r="L18" s="7"/>
      <c r="M18" s="7" t="s">
        <v>3965</v>
      </c>
      <c r="N18" s="2" t="str">
        <f>+VLOOKUP(Tabla1[[#This Row],[EXPEDIENTE 
ADMINISTRATIVO]],Tabla14[[Numero
Trámite]:[Pais
Nac]],4,FALSE)</f>
        <v>INS PERUANO POR MATRIMONIO</v>
      </c>
    </row>
    <row r="19" spans="1:14" hidden="1" x14ac:dyDescent="0.25">
      <c r="A19" s="5">
        <v>18</v>
      </c>
      <c r="B19" s="9" t="s">
        <v>4041</v>
      </c>
      <c r="C19" s="2" t="s">
        <v>75</v>
      </c>
      <c r="D19" s="4">
        <v>43566</v>
      </c>
      <c r="E19" s="20">
        <f>+YEAR(Tabla1[[#This Row],[FECHA INICIO 
TRÁMITE]])</f>
        <v>2019</v>
      </c>
      <c r="F19" s="4" t="s">
        <v>3965</v>
      </c>
      <c r="G19" s="1" t="s">
        <v>76</v>
      </c>
      <c r="H19" s="2" t="s">
        <v>77</v>
      </c>
      <c r="I19" s="7" t="s">
        <v>78</v>
      </c>
      <c r="J19" s="1" t="s">
        <v>16</v>
      </c>
      <c r="K19" s="2" t="s">
        <v>10</v>
      </c>
      <c r="L19" s="7"/>
      <c r="M19" s="7" t="s">
        <v>3965</v>
      </c>
      <c r="N19" s="2" t="str">
        <f>+VLOOKUP(Tabla1[[#This Row],[EXPEDIENTE 
ADMINISTRATIVO]],Tabla14[[Numero
Trámite]:[Pais
Nac]],4,FALSE)</f>
        <v>INS PERUANO POR MATRIMONIO</v>
      </c>
    </row>
    <row r="20" spans="1:14" hidden="1" x14ac:dyDescent="0.25">
      <c r="A20" s="5">
        <v>19</v>
      </c>
      <c r="B20" s="9" t="s">
        <v>4041</v>
      </c>
      <c r="C20" s="2" t="s">
        <v>79</v>
      </c>
      <c r="D20" s="4">
        <v>43182</v>
      </c>
      <c r="E20" s="20">
        <f>+YEAR(Tabla1[[#This Row],[FECHA INICIO 
TRÁMITE]])</f>
        <v>2018</v>
      </c>
      <c r="F20" s="4" t="s">
        <v>3965</v>
      </c>
      <c r="G20" s="1" t="s">
        <v>80</v>
      </c>
      <c r="H20" s="2" t="s">
        <v>14</v>
      </c>
      <c r="I20" s="7" t="s">
        <v>81</v>
      </c>
      <c r="J20" s="1" t="s">
        <v>16</v>
      </c>
      <c r="K20" s="2" t="s">
        <v>10</v>
      </c>
      <c r="L20" s="7"/>
      <c r="M20" s="7" t="s">
        <v>3965</v>
      </c>
      <c r="N20" s="2" t="str">
        <f>+VLOOKUP(Tabla1[[#This Row],[EXPEDIENTE 
ADMINISTRATIVO]],Tabla14[[Numero
Trámite]:[Pais
Nac]],4,FALSE)</f>
        <v>INS PERUANO POR MATRIMONIO</v>
      </c>
    </row>
    <row r="21" spans="1:14" hidden="1" x14ac:dyDescent="0.25">
      <c r="A21" s="5">
        <v>20</v>
      </c>
      <c r="B21" s="9" t="s">
        <v>4041</v>
      </c>
      <c r="C21" s="2" t="s">
        <v>82</v>
      </c>
      <c r="D21" s="4">
        <v>43550</v>
      </c>
      <c r="E21" s="20">
        <f>+YEAR(Tabla1[[#This Row],[FECHA INICIO 
TRÁMITE]])</f>
        <v>2019</v>
      </c>
      <c r="F21" s="4" t="s">
        <v>3965</v>
      </c>
      <c r="G21" s="1" t="s">
        <v>83</v>
      </c>
      <c r="H21" s="2" t="s">
        <v>84</v>
      </c>
      <c r="I21" s="7" t="s">
        <v>85</v>
      </c>
      <c r="J21" s="1" t="s">
        <v>16</v>
      </c>
      <c r="K21" s="2" t="s">
        <v>10</v>
      </c>
      <c r="L21" s="7"/>
      <c r="M21" s="7" t="s">
        <v>3965</v>
      </c>
      <c r="N21" s="2" t="str">
        <f>+VLOOKUP(Tabla1[[#This Row],[EXPEDIENTE 
ADMINISTRATIVO]],Tabla14[[Numero
Trámite]:[Pais
Nac]],4,FALSE)</f>
        <v>INS PERUANO POR MATRIMONIO</v>
      </c>
    </row>
    <row r="22" spans="1:14" hidden="1" x14ac:dyDescent="0.25">
      <c r="A22" s="5">
        <v>21</v>
      </c>
      <c r="B22" s="9" t="s">
        <v>4041</v>
      </c>
      <c r="C22" s="2" t="s">
        <v>86</v>
      </c>
      <c r="D22" s="4">
        <v>43510</v>
      </c>
      <c r="E22" s="20">
        <f>+YEAR(Tabla1[[#This Row],[FECHA INICIO 
TRÁMITE]])</f>
        <v>2019</v>
      </c>
      <c r="F22" s="4" t="s">
        <v>3965</v>
      </c>
      <c r="G22" s="1" t="s">
        <v>87</v>
      </c>
      <c r="H22" s="2" t="s">
        <v>21</v>
      </c>
      <c r="I22" s="7" t="s">
        <v>88</v>
      </c>
      <c r="J22" s="1" t="s">
        <v>16</v>
      </c>
      <c r="K22" s="2" t="s">
        <v>10</v>
      </c>
      <c r="L22" s="7"/>
      <c r="M22" s="7" t="s">
        <v>3965</v>
      </c>
      <c r="N22" s="2" t="str">
        <f>+VLOOKUP(Tabla1[[#This Row],[EXPEDIENTE 
ADMINISTRATIVO]],Tabla14[[Numero
Trámite]:[Pais
Nac]],4,FALSE)</f>
        <v>INS PERUANO POR MATRIMONIO</v>
      </c>
    </row>
    <row r="23" spans="1:14" hidden="1" x14ac:dyDescent="0.25">
      <c r="A23" s="5">
        <v>22</v>
      </c>
      <c r="B23" s="9" t="s">
        <v>4041</v>
      </c>
      <c r="C23" s="2" t="s">
        <v>89</v>
      </c>
      <c r="D23" s="4">
        <v>43670</v>
      </c>
      <c r="E23" s="20">
        <f>+YEAR(Tabla1[[#This Row],[FECHA INICIO 
TRÁMITE]])</f>
        <v>2019</v>
      </c>
      <c r="F23" s="4" t="s">
        <v>3965</v>
      </c>
      <c r="G23" s="1" t="s">
        <v>90</v>
      </c>
      <c r="H23" s="2" t="s">
        <v>21</v>
      </c>
      <c r="I23" s="7" t="s">
        <v>91</v>
      </c>
      <c r="J23" s="1" t="s">
        <v>16</v>
      </c>
      <c r="K23" s="2" t="s">
        <v>10</v>
      </c>
      <c r="L23" s="7"/>
      <c r="M23" s="7" t="s">
        <v>3965</v>
      </c>
      <c r="N23" s="2" t="str">
        <f>+VLOOKUP(Tabla1[[#This Row],[EXPEDIENTE 
ADMINISTRATIVO]],Tabla14[[Numero
Trámite]:[Pais
Nac]],4,FALSE)</f>
        <v>INS PERUANO POR MATRIMONIO</v>
      </c>
    </row>
    <row r="24" spans="1:14" hidden="1" x14ac:dyDescent="0.25">
      <c r="A24" s="5">
        <v>23</v>
      </c>
      <c r="B24" s="9" t="s">
        <v>4041</v>
      </c>
      <c r="C24" s="2" t="s">
        <v>92</v>
      </c>
      <c r="D24" s="4">
        <v>43210</v>
      </c>
      <c r="E24" s="20">
        <f>+YEAR(Tabla1[[#This Row],[FECHA INICIO 
TRÁMITE]])</f>
        <v>2018</v>
      </c>
      <c r="F24" s="4" t="s">
        <v>3965</v>
      </c>
      <c r="G24" s="1" t="s">
        <v>93</v>
      </c>
      <c r="H24" s="2" t="s">
        <v>94</v>
      </c>
      <c r="I24" s="7" t="s">
        <v>95</v>
      </c>
      <c r="J24" s="1" t="s">
        <v>16</v>
      </c>
      <c r="K24" s="2" t="s">
        <v>10</v>
      </c>
      <c r="L24" s="7"/>
      <c r="M24" s="7" t="s">
        <v>3965</v>
      </c>
      <c r="N24" s="2" t="str">
        <f>+VLOOKUP(Tabla1[[#This Row],[EXPEDIENTE 
ADMINISTRATIVO]],Tabla14[[Numero
Trámite]:[Pais
Nac]],4,FALSE)</f>
        <v>INS PERUANO POR MATRIMONIO</v>
      </c>
    </row>
    <row r="25" spans="1:14" hidden="1" x14ac:dyDescent="0.25">
      <c r="A25" s="5">
        <v>24</v>
      </c>
      <c r="B25" s="9" t="s">
        <v>4041</v>
      </c>
      <c r="C25" s="2" t="s">
        <v>96</v>
      </c>
      <c r="D25" s="4">
        <v>43683</v>
      </c>
      <c r="E25" s="20">
        <f>+YEAR(Tabla1[[#This Row],[FECHA INICIO 
TRÁMITE]])</f>
        <v>2019</v>
      </c>
      <c r="F25" s="4" t="s">
        <v>3965</v>
      </c>
      <c r="G25" s="1" t="s">
        <v>97</v>
      </c>
      <c r="H25" s="2" t="s">
        <v>25</v>
      </c>
      <c r="I25" s="7" t="s">
        <v>98</v>
      </c>
      <c r="J25" s="1" t="s">
        <v>16</v>
      </c>
      <c r="K25" s="2" t="s">
        <v>10</v>
      </c>
      <c r="L25" s="7"/>
      <c r="M25" s="7" t="s">
        <v>3965</v>
      </c>
      <c r="N25" s="2" t="str">
        <f>+VLOOKUP(Tabla1[[#This Row],[EXPEDIENTE 
ADMINISTRATIVO]],Tabla14[[Numero
Trámite]:[Pais
Nac]],4,FALSE)</f>
        <v>INS PERUANO POR MATRIMONIO</v>
      </c>
    </row>
    <row r="26" spans="1:14" hidden="1" x14ac:dyDescent="0.25">
      <c r="A26" s="5">
        <v>25</v>
      </c>
      <c r="B26" s="9" t="s">
        <v>4041</v>
      </c>
      <c r="C26" s="2" t="s">
        <v>99</v>
      </c>
      <c r="D26" s="4">
        <v>43412</v>
      </c>
      <c r="E26" s="20">
        <f>+YEAR(Tabla1[[#This Row],[FECHA INICIO 
TRÁMITE]])</f>
        <v>2018</v>
      </c>
      <c r="F26" s="4" t="s">
        <v>3965</v>
      </c>
      <c r="G26" s="1" t="s">
        <v>100</v>
      </c>
      <c r="H26" s="2" t="s">
        <v>25</v>
      </c>
      <c r="I26" s="7" t="s">
        <v>101</v>
      </c>
      <c r="J26" s="1" t="s">
        <v>16</v>
      </c>
      <c r="K26" s="2" t="s">
        <v>10</v>
      </c>
      <c r="L26" s="7"/>
      <c r="M26" s="7" t="s">
        <v>3965</v>
      </c>
      <c r="N26" s="2" t="str">
        <f>+VLOOKUP(Tabla1[[#This Row],[EXPEDIENTE 
ADMINISTRATIVO]],Tabla14[[Numero
Trámite]:[Pais
Nac]],4,FALSE)</f>
        <v>INS PERUANO POR MATRIMONIO</v>
      </c>
    </row>
    <row r="27" spans="1:14" hidden="1" x14ac:dyDescent="0.25">
      <c r="A27" s="5">
        <v>26</v>
      </c>
      <c r="B27" s="9" t="s">
        <v>4041</v>
      </c>
      <c r="C27" s="2" t="s">
        <v>102</v>
      </c>
      <c r="D27" s="4">
        <v>43560</v>
      </c>
      <c r="E27" s="20">
        <f>+YEAR(Tabla1[[#This Row],[FECHA INICIO 
TRÁMITE]])</f>
        <v>2019</v>
      </c>
      <c r="F27" s="4" t="s">
        <v>3965</v>
      </c>
      <c r="G27" s="1" t="s">
        <v>103</v>
      </c>
      <c r="H27" s="2" t="s">
        <v>25</v>
      </c>
      <c r="I27" s="7" t="s">
        <v>104</v>
      </c>
      <c r="J27" s="1" t="s">
        <v>16</v>
      </c>
      <c r="K27" s="2" t="s">
        <v>10</v>
      </c>
      <c r="L27" s="7"/>
      <c r="M27" s="7" t="s">
        <v>3965</v>
      </c>
      <c r="N27" s="2" t="str">
        <f>+VLOOKUP(Tabla1[[#This Row],[EXPEDIENTE 
ADMINISTRATIVO]],Tabla14[[Numero
Trámite]:[Pais
Nac]],4,FALSE)</f>
        <v>INS PERUANO POR MATRIMONIO</v>
      </c>
    </row>
    <row r="28" spans="1:14" hidden="1" x14ac:dyDescent="0.25">
      <c r="A28" s="5">
        <v>27</v>
      </c>
      <c r="B28" s="9" t="s">
        <v>4041</v>
      </c>
      <c r="C28" s="2" t="s">
        <v>105</v>
      </c>
      <c r="D28" s="4">
        <v>43516</v>
      </c>
      <c r="E28" s="20">
        <f>+YEAR(Tabla1[[#This Row],[FECHA INICIO 
TRÁMITE]])</f>
        <v>2019</v>
      </c>
      <c r="F28" s="4" t="s">
        <v>3965</v>
      </c>
      <c r="G28" s="1" t="s">
        <v>106</v>
      </c>
      <c r="H28" s="2" t="s">
        <v>25</v>
      </c>
      <c r="I28" s="7" t="s">
        <v>107</v>
      </c>
      <c r="J28" s="1" t="s">
        <v>16</v>
      </c>
      <c r="K28" s="2" t="s">
        <v>10</v>
      </c>
      <c r="L28" s="7"/>
      <c r="M28" s="7" t="s">
        <v>3965</v>
      </c>
      <c r="N28" s="2" t="str">
        <f>+VLOOKUP(Tabla1[[#This Row],[EXPEDIENTE 
ADMINISTRATIVO]],Tabla14[[Numero
Trámite]:[Pais
Nac]],4,FALSE)</f>
        <v>INS PERUANO POR MATRIMONIO</v>
      </c>
    </row>
    <row r="29" spans="1:14" hidden="1" x14ac:dyDescent="0.25">
      <c r="A29" s="5">
        <v>28</v>
      </c>
      <c r="B29" s="9" t="s">
        <v>4041</v>
      </c>
      <c r="C29" s="2" t="s">
        <v>108</v>
      </c>
      <c r="D29" s="4">
        <v>43507</v>
      </c>
      <c r="E29" s="20">
        <f>+YEAR(Tabla1[[#This Row],[FECHA INICIO 
TRÁMITE]])</f>
        <v>2019</v>
      </c>
      <c r="F29" s="4" t="s">
        <v>3965</v>
      </c>
      <c r="G29" s="1" t="s">
        <v>109</v>
      </c>
      <c r="H29" s="2" t="s">
        <v>25</v>
      </c>
      <c r="I29" s="7" t="s">
        <v>110</v>
      </c>
      <c r="J29" s="1" t="s">
        <v>16</v>
      </c>
      <c r="K29" s="2" t="s">
        <v>10</v>
      </c>
      <c r="L29" s="7"/>
      <c r="M29" s="7" t="s">
        <v>3965</v>
      </c>
      <c r="N29" s="2" t="str">
        <f>+VLOOKUP(Tabla1[[#This Row],[EXPEDIENTE 
ADMINISTRATIVO]],Tabla14[[Numero
Trámite]:[Pais
Nac]],4,FALSE)</f>
        <v>INS PERUANO POR MATRIMONIO</v>
      </c>
    </row>
    <row r="30" spans="1:14" hidden="1" x14ac:dyDescent="0.25">
      <c r="A30" s="5">
        <v>29</v>
      </c>
      <c r="B30" s="9" t="s">
        <v>4041</v>
      </c>
      <c r="C30" s="2" t="s">
        <v>111</v>
      </c>
      <c r="D30" s="4">
        <v>43479</v>
      </c>
      <c r="E30" s="20">
        <f>+YEAR(Tabla1[[#This Row],[FECHA INICIO 
TRÁMITE]])</f>
        <v>2019</v>
      </c>
      <c r="F30" s="4" t="s">
        <v>3965</v>
      </c>
      <c r="G30" s="1" t="s">
        <v>112</v>
      </c>
      <c r="H30" s="2" t="s">
        <v>25</v>
      </c>
      <c r="I30" s="7" t="s">
        <v>113</v>
      </c>
      <c r="J30" s="1" t="s">
        <v>16</v>
      </c>
      <c r="K30" s="2" t="s">
        <v>10</v>
      </c>
      <c r="L30" s="7"/>
      <c r="M30" s="7" t="s">
        <v>8350</v>
      </c>
      <c r="N30" s="2" t="str">
        <f>+VLOOKUP(Tabla1[[#This Row],[EXPEDIENTE 
ADMINISTRATIVO]],Tabla14[[Numero
Trámite]:[Pais
Nac]],4,FALSE)</f>
        <v>INS PERUANO POR MATRIMONIO</v>
      </c>
    </row>
    <row r="31" spans="1:14" hidden="1" x14ac:dyDescent="0.25">
      <c r="A31" s="5">
        <v>30</v>
      </c>
      <c r="B31" s="9" t="s">
        <v>4041</v>
      </c>
      <c r="C31" s="2" t="s">
        <v>114</v>
      </c>
      <c r="D31" s="4">
        <v>43679</v>
      </c>
      <c r="E31" s="20">
        <f>+YEAR(Tabla1[[#This Row],[FECHA INICIO 
TRÁMITE]])</f>
        <v>2019</v>
      </c>
      <c r="F31" s="4" t="s">
        <v>3965</v>
      </c>
      <c r="G31" s="1" t="s">
        <v>115</v>
      </c>
      <c r="H31" s="2" t="s">
        <v>25</v>
      </c>
      <c r="I31" s="7" t="s">
        <v>116</v>
      </c>
      <c r="J31" s="1" t="s">
        <v>16</v>
      </c>
      <c r="K31" s="2" t="s">
        <v>10</v>
      </c>
      <c r="L31" s="7"/>
      <c r="M31" s="7" t="s">
        <v>3965</v>
      </c>
      <c r="N31" s="2" t="str">
        <f>+VLOOKUP(Tabla1[[#This Row],[EXPEDIENTE 
ADMINISTRATIVO]],Tabla14[[Numero
Trámite]:[Pais
Nac]],4,FALSE)</f>
        <v>INS PERUANO POR MATRIMONIO</v>
      </c>
    </row>
    <row r="32" spans="1:14" hidden="1" x14ac:dyDescent="0.25">
      <c r="A32" s="5">
        <v>31</v>
      </c>
      <c r="B32" s="9" t="s">
        <v>4041</v>
      </c>
      <c r="C32" s="2" t="s">
        <v>117</v>
      </c>
      <c r="D32" s="4">
        <v>43572</v>
      </c>
      <c r="E32" s="20">
        <f>+YEAR(Tabla1[[#This Row],[FECHA INICIO 
TRÁMITE]])</f>
        <v>2019</v>
      </c>
      <c r="F32" s="4" t="s">
        <v>3965</v>
      </c>
      <c r="G32" s="1" t="s">
        <v>118</v>
      </c>
      <c r="H32" s="2" t="s">
        <v>25</v>
      </c>
      <c r="I32" s="7" t="s">
        <v>119</v>
      </c>
      <c r="J32" s="1" t="s">
        <v>16</v>
      </c>
      <c r="K32" s="2" t="s">
        <v>10</v>
      </c>
      <c r="L32" s="7"/>
      <c r="M32" s="7" t="s">
        <v>3965</v>
      </c>
      <c r="N32" s="2" t="str">
        <f>+VLOOKUP(Tabla1[[#This Row],[EXPEDIENTE 
ADMINISTRATIVO]],Tabla14[[Numero
Trámite]:[Pais
Nac]],4,FALSE)</f>
        <v>INS PERUANO POR MATRIMONIO</v>
      </c>
    </row>
    <row r="33" spans="1:14" hidden="1" x14ac:dyDescent="0.25">
      <c r="A33" s="5">
        <v>32</v>
      </c>
      <c r="B33" s="9" t="s">
        <v>4041</v>
      </c>
      <c r="C33" s="2" t="s">
        <v>120</v>
      </c>
      <c r="D33" s="4">
        <v>43441</v>
      </c>
      <c r="E33" s="20">
        <f>+YEAR(Tabla1[[#This Row],[FECHA INICIO 
TRÁMITE]])</f>
        <v>2018</v>
      </c>
      <c r="F33" s="4" t="s">
        <v>3965</v>
      </c>
      <c r="G33" s="1" t="s">
        <v>121</v>
      </c>
      <c r="H33" s="2" t="s">
        <v>25</v>
      </c>
      <c r="I33" s="7" t="s">
        <v>122</v>
      </c>
      <c r="J33" s="1" t="s">
        <v>16</v>
      </c>
      <c r="K33" s="2" t="s">
        <v>10</v>
      </c>
      <c r="L33" s="7"/>
      <c r="M33" s="7" t="s">
        <v>3965</v>
      </c>
      <c r="N33" s="2" t="str">
        <f>+VLOOKUP(Tabla1[[#This Row],[EXPEDIENTE 
ADMINISTRATIVO]],Tabla14[[Numero
Trámite]:[Pais
Nac]],4,FALSE)</f>
        <v>INS PERUANO POR MATRIMONIO</v>
      </c>
    </row>
    <row r="34" spans="1:14" hidden="1" x14ac:dyDescent="0.25">
      <c r="A34" s="5">
        <v>33</v>
      </c>
      <c r="B34" s="9" t="s">
        <v>4041</v>
      </c>
      <c r="C34" s="2" t="s">
        <v>123</v>
      </c>
      <c r="D34" s="4">
        <v>43503</v>
      </c>
      <c r="E34" s="20">
        <f>+YEAR(Tabla1[[#This Row],[FECHA INICIO 
TRÁMITE]])</f>
        <v>2019</v>
      </c>
      <c r="F34" s="4" t="s">
        <v>3965</v>
      </c>
      <c r="G34" s="1" t="s">
        <v>124</v>
      </c>
      <c r="H34" s="2" t="s">
        <v>25</v>
      </c>
      <c r="I34" s="7" t="s">
        <v>125</v>
      </c>
      <c r="J34" s="1" t="s">
        <v>16</v>
      </c>
      <c r="K34" s="2" t="s">
        <v>10</v>
      </c>
      <c r="L34" s="7"/>
      <c r="M34" s="7" t="s">
        <v>3965</v>
      </c>
      <c r="N34" s="2" t="str">
        <f>+VLOOKUP(Tabla1[[#This Row],[EXPEDIENTE 
ADMINISTRATIVO]],Tabla14[[Numero
Trámite]:[Pais
Nac]],4,FALSE)</f>
        <v>INS PERUANO POR MATRIMONIO</v>
      </c>
    </row>
    <row r="35" spans="1:14" hidden="1" x14ac:dyDescent="0.25">
      <c r="A35" s="5">
        <v>34</v>
      </c>
      <c r="B35" s="9" t="s">
        <v>4041</v>
      </c>
      <c r="C35" s="2" t="s">
        <v>126</v>
      </c>
      <c r="D35" s="4">
        <v>43511</v>
      </c>
      <c r="E35" s="20">
        <f>+YEAR(Tabla1[[#This Row],[FECHA INICIO 
TRÁMITE]])</f>
        <v>2019</v>
      </c>
      <c r="F35" s="4" t="s">
        <v>3965</v>
      </c>
      <c r="G35" s="1" t="s">
        <v>127</v>
      </c>
      <c r="H35" s="2" t="s">
        <v>25</v>
      </c>
      <c r="I35" s="7" t="s">
        <v>128</v>
      </c>
      <c r="J35" s="1" t="s">
        <v>16</v>
      </c>
      <c r="K35" s="2" t="s">
        <v>10</v>
      </c>
      <c r="L35" s="7"/>
      <c r="M35" s="7" t="s">
        <v>3965</v>
      </c>
      <c r="N35" s="2" t="str">
        <f>+VLOOKUP(Tabla1[[#This Row],[EXPEDIENTE 
ADMINISTRATIVO]],Tabla14[[Numero
Trámite]:[Pais
Nac]],4,FALSE)</f>
        <v>INS PERUANO POR MATRIMONIO</v>
      </c>
    </row>
    <row r="36" spans="1:14" hidden="1" x14ac:dyDescent="0.25">
      <c r="A36" s="5">
        <v>35</v>
      </c>
      <c r="B36" s="9" t="s">
        <v>4041</v>
      </c>
      <c r="C36" s="2" t="s">
        <v>129</v>
      </c>
      <c r="D36" s="4">
        <v>43439</v>
      </c>
      <c r="E36" s="20">
        <f>+YEAR(Tabla1[[#This Row],[FECHA INICIO 
TRÁMITE]])</f>
        <v>2018</v>
      </c>
      <c r="F36" s="4" t="s">
        <v>3965</v>
      </c>
      <c r="G36" s="1" t="s">
        <v>130</v>
      </c>
      <c r="H36" s="2" t="s">
        <v>25</v>
      </c>
      <c r="I36" s="7" t="s">
        <v>131</v>
      </c>
      <c r="J36" s="1" t="s">
        <v>16</v>
      </c>
      <c r="K36" s="2" t="s">
        <v>10</v>
      </c>
      <c r="L36" s="7"/>
      <c r="M36" s="7" t="s">
        <v>3965</v>
      </c>
      <c r="N36" s="2" t="str">
        <f>+VLOOKUP(Tabla1[[#This Row],[EXPEDIENTE 
ADMINISTRATIVO]],Tabla14[[Numero
Trámite]:[Pais
Nac]],4,FALSE)</f>
        <v>INS PERUANO POR MATRIMONIO</v>
      </c>
    </row>
    <row r="37" spans="1:14" hidden="1" x14ac:dyDescent="0.25">
      <c r="A37" s="5">
        <v>36</v>
      </c>
      <c r="B37" s="9" t="s">
        <v>4041</v>
      </c>
      <c r="C37" s="2" t="s">
        <v>132</v>
      </c>
      <c r="D37" s="4">
        <v>43521</v>
      </c>
      <c r="E37" s="20">
        <f>+YEAR(Tabla1[[#This Row],[FECHA INICIO 
TRÁMITE]])</f>
        <v>2019</v>
      </c>
      <c r="F37" s="4" t="s">
        <v>3965</v>
      </c>
      <c r="G37" s="1" t="s">
        <v>133</v>
      </c>
      <c r="H37" s="2" t="s">
        <v>7</v>
      </c>
      <c r="I37" s="7" t="s">
        <v>134</v>
      </c>
      <c r="J37" s="1" t="s">
        <v>16</v>
      </c>
      <c r="K37" s="2" t="s">
        <v>10</v>
      </c>
      <c r="L37" s="7"/>
      <c r="M37" s="7" t="s">
        <v>3965</v>
      </c>
      <c r="N37" s="2" t="str">
        <f>+VLOOKUP(Tabla1[[#This Row],[EXPEDIENTE 
ADMINISTRATIVO]],Tabla14[[Numero
Trámite]:[Pais
Nac]],4,FALSE)</f>
        <v>INS PERUANO POR MATRIMONIO</v>
      </c>
    </row>
    <row r="38" spans="1:14" hidden="1" x14ac:dyDescent="0.25">
      <c r="A38" s="5">
        <v>37</v>
      </c>
      <c r="B38" s="9" t="s">
        <v>4041</v>
      </c>
      <c r="C38" s="2" t="s">
        <v>135</v>
      </c>
      <c r="D38" s="4">
        <v>43460</v>
      </c>
      <c r="E38" s="20">
        <f>+YEAR(Tabla1[[#This Row],[FECHA INICIO 
TRÁMITE]])</f>
        <v>2018</v>
      </c>
      <c r="F38" s="4" t="s">
        <v>3965</v>
      </c>
      <c r="G38" s="1" t="s">
        <v>136</v>
      </c>
      <c r="H38" s="2" t="s">
        <v>137</v>
      </c>
      <c r="I38" s="7" t="s">
        <v>138</v>
      </c>
      <c r="J38" s="1" t="s">
        <v>16</v>
      </c>
      <c r="K38" s="2" t="s">
        <v>10</v>
      </c>
      <c r="L38" s="7"/>
      <c r="M38" s="7" t="s">
        <v>3965</v>
      </c>
      <c r="N38" s="2" t="str">
        <f>+VLOOKUP(Tabla1[[#This Row],[EXPEDIENTE 
ADMINISTRATIVO]],Tabla14[[Numero
Trámite]:[Pais
Nac]],4,FALSE)</f>
        <v>INS PERUANO POR MATRIMONIO</v>
      </c>
    </row>
    <row r="39" spans="1:14" hidden="1" x14ac:dyDescent="0.25">
      <c r="A39" s="5">
        <v>38</v>
      </c>
      <c r="B39" s="9" t="s">
        <v>4041</v>
      </c>
      <c r="C39" s="2" t="s">
        <v>139</v>
      </c>
      <c r="D39" s="4">
        <v>43539</v>
      </c>
      <c r="E39" s="20">
        <f>+YEAR(Tabla1[[#This Row],[FECHA INICIO 
TRÁMITE]])</f>
        <v>2019</v>
      </c>
      <c r="F39" s="4" t="s">
        <v>3965</v>
      </c>
      <c r="G39" s="1" t="s">
        <v>140</v>
      </c>
      <c r="H39" s="2" t="s">
        <v>141</v>
      </c>
      <c r="I39" s="7" t="s">
        <v>142</v>
      </c>
      <c r="J39" s="1" t="s">
        <v>16</v>
      </c>
      <c r="K39" s="2" t="s">
        <v>10</v>
      </c>
      <c r="L39" s="7"/>
      <c r="M39" s="7" t="s">
        <v>3965</v>
      </c>
      <c r="N39" s="2" t="str">
        <f>+VLOOKUP(Tabla1[[#This Row],[EXPEDIENTE 
ADMINISTRATIVO]],Tabla14[[Numero
Trámite]:[Pais
Nac]],4,FALSE)</f>
        <v>INS PERUANO POR MATRIMONIO</v>
      </c>
    </row>
    <row r="40" spans="1:14" hidden="1" x14ac:dyDescent="0.25">
      <c r="A40" s="5">
        <v>39</v>
      </c>
      <c r="B40" s="9" t="s">
        <v>4041</v>
      </c>
      <c r="C40" s="2" t="s">
        <v>143</v>
      </c>
      <c r="D40" s="4">
        <v>43522</v>
      </c>
      <c r="E40" s="20">
        <f>+YEAR(Tabla1[[#This Row],[FECHA INICIO 
TRÁMITE]])</f>
        <v>2019</v>
      </c>
      <c r="F40" s="4" t="s">
        <v>3965</v>
      </c>
      <c r="G40" s="1" t="s">
        <v>144</v>
      </c>
      <c r="H40" s="2" t="s">
        <v>14</v>
      </c>
      <c r="I40" s="7" t="s">
        <v>145</v>
      </c>
      <c r="J40" s="1" t="s">
        <v>16</v>
      </c>
      <c r="K40" s="2" t="s">
        <v>10</v>
      </c>
      <c r="L40" s="7"/>
      <c r="M40" s="7" t="s">
        <v>3965</v>
      </c>
      <c r="N40" s="2" t="str">
        <f>+VLOOKUP(Tabla1[[#This Row],[EXPEDIENTE 
ADMINISTRATIVO]],Tabla14[[Numero
Trámite]:[Pais
Nac]],4,FALSE)</f>
        <v>INS PERUANO POR MATRIMONIO</v>
      </c>
    </row>
    <row r="41" spans="1:14" hidden="1" x14ac:dyDescent="0.25">
      <c r="A41" s="5">
        <v>40</v>
      </c>
      <c r="B41" s="9" t="s">
        <v>4041</v>
      </c>
      <c r="C41" s="2" t="s">
        <v>146</v>
      </c>
      <c r="D41" s="4">
        <v>43500</v>
      </c>
      <c r="E41" s="20">
        <f>+YEAR(Tabla1[[#This Row],[FECHA INICIO 
TRÁMITE]])</f>
        <v>2019</v>
      </c>
      <c r="F41" s="4" t="s">
        <v>3965</v>
      </c>
      <c r="G41" s="1" t="s">
        <v>147</v>
      </c>
      <c r="H41" s="2" t="s">
        <v>84</v>
      </c>
      <c r="I41" s="7" t="s">
        <v>148</v>
      </c>
      <c r="J41" s="1" t="s">
        <v>16</v>
      </c>
      <c r="K41" s="2" t="s">
        <v>10</v>
      </c>
      <c r="L41" s="7"/>
      <c r="M41" s="7" t="s">
        <v>3965</v>
      </c>
      <c r="N41" s="2" t="str">
        <f>+VLOOKUP(Tabla1[[#This Row],[EXPEDIENTE 
ADMINISTRATIVO]],Tabla14[[Numero
Trámite]:[Pais
Nac]],4,FALSE)</f>
        <v>INS PERUANO POR MATRIMONIO</v>
      </c>
    </row>
    <row r="42" spans="1:14" hidden="1" x14ac:dyDescent="0.25">
      <c r="A42" s="5">
        <v>41</v>
      </c>
      <c r="B42" s="9" t="s">
        <v>4041</v>
      </c>
      <c r="C42" s="2" t="s">
        <v>149</v>
      </c>
      <c r="D42" s="4">
        <v>43524</v>
      </c>
      <c r="E42" s="20">
        <f>+YEAR(Tabla1[[#This Row],[FECHA INICIO 
TRÁMITE]])</f>
        <v>2019</v>
      </c>
      <c r="F42" s="4" t="s">
        <v>3965</v>
      </c>
      <c r="G42" s="1" t="s">
        <v>150</v>
      </c>
      <c r="H42" s="2" t="s">
        <v>43</v>
      </c>
      <c r="I42" s="7" t="s">
        <v>151</v>
      </c>
      <c r="J42" s="1" t="s">
        <v>16</v>
      </c>
      <c r="K42" s="2" t="s">
        <v>10</v>
      </c>
      <c r="L42" s="7"/>
      <c r="M42" s="7" t="s">
        <v>3965</v>
      </c>
      <c r="N42" s="2" t="str">
        <f>+VLOOKUP(Tabla1[[#This Row],[EXPEDIENTE 
ADMINISTRATIVO]],Tabla14[[Numero
Trámite]:[Pais
Nac]],4,FALSE)</f>
        <v>INS PERUANO POR MATRIMONIO</v>
      </c>
    </row>
    <row r="43" spans="1:14" hidden="1" x14ac:dyDescent="0.25">
      <c r="A43" s="5">
        <v>42</v>
      </c>
      <c r="B43" s="9" t="s">
        <v>4041</v>
      </c>
      <c r="C43" s="2" t="s">
        <v>152</v>
      </c>
      <c r="D43" s="4">
        <v>43634</v>
      </c>
      <c r="E43" s="20">
        <f>+YEAR(Tabla1[[#This Row],[FECHA INICIO 
TRÁMITE]])</f>
        <v>2019</v>
      </c>
      <c r="F43" s="4" t="s">
        <v>3965</v>
      </c>
      <c r="G43" s="1" t="s">
        <v>153</v>
      </c>
      <c r="H43" s="2" t="s">
        <v>43</v>
      </c>
      <c r="I43" s="7" t="s">
        <v>154</v>
      </c>
      <c r="J43" s="1" t="s">
        <v>16</v>
      </c>
      <c r="K43" s="2" t="s">
        <v>10</v>
      </c>
      <c r="L43" s="7"/>
      <c r="M43" s="7" t="s">
        <v>3965</v>
      </c>
      <c r="N43" s="2" t="str">
        <f>+VLOOKUP(Tabla1[[#This Row],[EXPEDIENTE 
ADMINISTRATIVO]],Tabla14[[Numero
Trámite]:[Pais
Nac]],4,FALSE)</f>
        <v>INS PERUANO POR MATRIMONIO</v>
      </c>
    </row>
    <row r="44" spans="1:14" hidden="1" x14ac:dyDescent="0.25">
      <c r="A44" s="5">
        <v>43</v>
      </c>
      <c r="B44" s="9" t="s">
        <v>4041</v>
      </c>
      <c r="C44" s="2" t="s">
        <v>155</v>
      </c>
      <c r="D44" s="4">
        <v>43503</v>
      </c>
      <c r="E44" s="20">
        <f>+YEAR(Tabla1[[#This Row],[FECHA INICIO 
TRÁMITE]])</f>
        <v>2019</v>
      </c>
      <c r="F44" s="4" t="s">
        <v>3965</v>
      </c>
      <c r="G44" s="1" t="s">
        <v>156</v>
      </c>
      <c r="H44" s="2" t="s">
        <v>157</v>
      </c>
      <c r="I44" s="7" t="s">
        <v>158</v>
      </c>
      <c r="J44" s="1" t="s">
        <v>16</v>
      </c>
      <c r="K44" s="2" t="s">
        <v>10</v>
      </c>
      <c r="L44" s="7"/>
      <c r="M44" s="7" t="s">
        <v>3965</v>
      </c>
      <c r="N44" s="2" t="str">
        <f>+VLOOKUP(Tabla1[[#This Row],[EXPEDIENTE 
ADMINISTRATIVO]],Tabla14[[Numero
Trámite]:[Pais
Nac]],4,FALSE)</f>
        <v>INS PERUANO POR MATRIMONIO</v>
      </c>
    </row>
    <row r="45" spans="1:14" hidden="1" x14ac:dyDescent="0.25">
      <c r="A45" s="5">
        <v>44</v>
      </c>
      <c r="B45" s="9" t="s">
        <v>4041</v>
      </c>
      <c r="C45" s="2" t="s">
        <v>159</v>
      </c>
      <c r="D45" s="4">
        <v>43544</v>
      </c>
      <c r="E45" s="20">
        <f>+YEAR(Tabla1[[#This Row],[FECHA INICIO 
TRÁMITE]])</f>
        <v>2019</v>
      </c>
      <c r="F45" s="4" t="s">
        <v>3965</v>
      </c>
      <c r="G45" s="1" t="s">
        <v>160</v>
      </c>
      <c r="H45" s="2" t="s">
        <v>161</v>
      </c>
      <c r="I45" s="7" t="s">
        <v>162</v>
      </c>
      <c r="J45" s="1" t="s">
        <v>16</v>
      </c>
      <c r="K45" s="2" t="s">
        <v>10</v>
      </c>
      <c r="L45" s="7"/>
      <c r="M45" s="7" t="s">
        <v>3965</v>
      </c>
      <c r="N45" s="2" t="str">
        <f>+VLOOKUP(Tabla1[[#This Row],[EXPEDIENTE 
ADMINISTRATIVO]],Tabla14[[Numero
Trámite]:[Pais
Nac]],4,FALSE)</f>
        <v>INS PERUANO POR MATRIMONIO</v>
      </c>
    </row>
    <row r="46" spans="1:14" hidden="1" x14ac:dyDescent="0.25">
      <c r="A46" s="5">
        <v>45</v>
      </c>
      <c r="B46" s="9" t="s">
        <v>4041</v>
      </c>
      <c r="C46" s="2" t="s">
        <v>163</v>
      </c>
      <c r="D46" s="4">
        <v>43391</v>
      </c>
      <c r="E46" s="20">
        <f>+YEAR(Tabla1[[#This Row],[FECHA INICIO 
TRÁMITE]])</f>
        <v>2018</v>
      </c>
      <c r="F46" s="4" t="s">
        <v>3965</v>
      </c>
      <c r="G46" s="1" t="s">
        <v>164</v>
      </c>
      <c r="H46" s="2" t="s">
        <v>165</v>
      </c>
      <c r="I46" s="7" t="s">
        <v>166</v>
      </c>
      <c r="J46" s="1" t="s">
        <v>16</v>
      </c>
      <c r="K46" s="2" t="s">
        <v>10</v>
      </c>
      <c r="L46" s="7"/>
      <c r="M46" s="7" t="s">
        <v>3965</v>
      </c>
      <c r="N46" s="2" t="str">
        <f>+VLOOKUP(Tabla1[[#This Row],[EXPEDIENTE 
ADMINISTRATIVO]],Tabla14[[Numero
Trámite]:[Pais
Nac]],4,FALSE)</f>
        <v>INS PERUANO POR MATRIMONIO</v>
      </c>
    </row>
    <row r="47" spans="1:14" hidden="1" x14ac:dyDescent="0.25">
      <c r="A47" s="5">
        <v>46</v>
      </c>
      <c r="B47" s="9" t="s">
        <v>4041</v>
      </c>
      <c r="C47" s="2" t="s">
        <v>167</v>
      </c>
      <c r="D47" s="4">
        <v>43419</v>
      </c>
      <c r="E47" s="20">
        <f>+YEAR(Tabla1[[#This Row],[FECHA INICIO 
TRÁMITE]])</f>
        <v>2018</v>
      </c>
      <c r="F47" s="4" t="s">
        <v>3965</v>
      </c>
      <c r="G47" s="1" t="s">
        <v>168</v>
      </c>
      <c r="H47" s="2" t="s">
        <v>169</v>
      </c>
      <c r="I47" s="7" t="s">
        <v>170</v>
      </c>
      <c r="J47" s="1" t="s">
        <v>16</v>
      </c>
      <c r="K47" s="2" t="s">
        <v>10</v>
      </c>
      <c r="L47" s="7"/>
      <c r="M47" s="7" t="s">
        <v>3965</v>
      </c>
      <c r="N47" s="2" t="str">
        <f>+VLOOKUP(Tabla1[[#This Row],[EXPEDIENTE 
ADMINISTRATIVO]],Tabla14[[Numero
Trámite]:[Pais
Nac]],4,FALSE)</f>
        <v>INS PERUANO POR MATRIMONIO</v>
      </c>
    </row>
    <row r="48" spans="1:14" hidden="1" x14ac:dyDescent="0.25">
      <c r="A48" s="5">
        <v>47</v>
      </c>
      <c r="B48" s="9" t="s">
        <v>4041</v>
      </c>
      <c r="C48" s="2" t="s">
        <v>171</v>
      </c>
      <c r="D48" s="4">
        <v>43441</v>
      </c>
      <c r="E48" s="20">
        <f>+YEAR(Tabla1[[#This Row],[FECHA INICIO 
TRÁMITE]])</f>
        <v>2018</v>
      </c>
      <c r="F48" s="4" t="s">
        <v>3965</v>
      </c>
      <c r="G48" s="1" t="s">
        <v>172</v>
      </c>
      <c r="H48" s="2" t="s">
        <v>173</v>
      </c>
      <c r="I48" s="7" t="s">
        <v>174</v>
      </c>
      <c r="J48" s="1" t="s">
        <v>16</v>
      </c>
      <c r="K48" s="2" t="s">
        <v>10</v>
      </c>
      <c r="L48" s="7"/>
      <c r="M48" s="7" t="s">
        <v>3965</v>
      </c>
      <c r="N48" s="2" t="str">
        <f>+VLOOKUP(Tabla1[[#This Row],[EXPEDIENTE 
ADMINISTRATIVO]],Tabla14[[Numero
Trámite]:[Pais
Nac]],4,FALSE)</f>
        <v>INS PERUANO POR MATRIMONIO</v>
      </c>
    </row>
    <row r="49" spans="1:14" hidden="1" x14ac:dyDescent="0.25">
      <c r="A49" s="5">
        <v>48</v>
      </c>
      <c r="B49" s="9" t="s">
        <v>4041</v>
      </c>
      <c r="C49" s="2" t="s">
        <v>175</v>
      </c>
      <c r="D49" s="4">
        <v>43647</v>
      </c>
      <c r="E49" s="20">
        <f>+YEAR(Tabla1[[#This Row],[FECHA INICIO 
TRÁMITE]])</f>
        <v>2019</v>
      </c>
      <c r="F49" s="4" t="s">
        <v>3965</v>
      </c>
      <c r="G49" s="1" t="s">
        <v>176</v>
      </c>
      <c r="H49" s="2" t="s">
        <v>173</v>
      </c>
      <c r="I49" s="7" t="s">
        <v>177</v>
      </c>
      <c r="J49" s="1" t="s">
        <v>16</v>
      </c>
      <c r="K49" s="2" t="s">
        <v>10</v>
      </c>
      <c r="L49" s="7"/>
      <c r="M49" s="7" t="s">
        <v>3965</v>
      </c>
      <c r="N49" s="2" t="str">
        <f>+VLOOKUP(Tabla1[[#This Row],[EXPEDIENTE 
ADMINISTRATIVO]],Tabla14[[Numero
Trámite]:[Pais
Nac]],4,FALSE)</f>
        <v>INS PERUANO POR MATRIMONIO</v>
      </c>
    </row>
    <row r="50" spans="1:14" hidden="1" x14ac:dyDescent="0.25">
      <c r="A50" s="5">
        <v>49</v>
      </c>
      <c r="B50" s="9" t="s">
        <v>4041</v>
      </c>
      <c r="C50" s="2" t="s">
        <v>178</v>
      </c>
      <c r="D50" s="4">
        <v>43592</v>
      </c>
      <c r="E50" s="20">
        <f>+YEAR(Tabla1[[#This Row],[FECHA INICIO 
TRÁMITE]])</f>
        <v>2019</v>
      </c>
      <c r="F50" s="4" t="s">
        <v>3965</v>
      </c>
      <c r="G50" s="1" t="s">
        <v>179</v>
      </c>
      <c r="H50" s="2" t="s">
        <v>25</v>
      </c>
      <c r="I50" s="7" t="s">
        <v>180</v>
      </c>
      <c r="J50" s="1" t="s">
        <v>16</v>
      </c>
      <c r="K50" s="2" t="s">
        <v>10</v>
      </c>
      <c r="L50" s="7"/>
      <c r="M50" s="7" t="s">
        <v>3965</v>
      </c>
      <c r="N50" s="2" t="str">
        <f>+VLOOKUP(Tabla1[[#This Row],[EXPEDIENTE 
ADMINISTRATIVO]],Tabla14[[Numero
Trámite]:[Pais
Nac]],4,FALSE)</f>
        <v>INS PERUANO POR MATRIMONIO</v>
      </c>
    </row>
    <row r="51" spans="1:14" hidden="1" x14ac:dyDescent="0.25">
      <c r="A51" s="5">
        <v>50</v>
      </c>
      <c r="B51" s="9" t="s">
        <v>4041</v>
      </c>
      <c r="C51" s="2" t="s">
        <v>181</v>
      </c>
      <c r="D51" s="4">
        <v>43616</v>
      </c>
      <c r="E51" s="20">
        <f>+YEAR(Tabla1[[#This Row],[FECHA INICIO 
TRÁMITE]])</f>
        <v>2019</v>
      </c>
      <c r="F51" s="4" t="s">
        <v>3965</v>
      </c>
      <c r="G51" s="1" t="s">
        <v>182</v>
      </c>
      <c r="H51" s="2" t="s">
        <v>25</v>
      </c>
      <c r="I51" s="7" t="s">
        <v>183</v>
      </c>
      <c r="J51" s="1" t="s">
        <v>16</v>
      </c>
      <c r="K51" s="2" t="s">
        <v>10</v>
      </c>
      <c r="L51" s="7"/>
      <c r="M51" s="7" t="s">
        <v>3965</v>
      </c>
      <c r="N51" s="2" t="str">
        <f>+VLOOKUP(Tabla1[[#This Row],[EXPEDIENTE 
ADMINISTRATIVO]],Tabla14[[Numero
Trámite]:[Pais
Nac]],4,FALSE)</f>
        <v>INS PERUANO POR MATRIMONIO</v>
      </c>
    </row>
    <row r="52" spans="1:14" hidden="1" x14ac:dyDescent="0.25">
      <c r="A52" s="5">
        <v>51</v>
      </c>
      <c r="B52" s="9" t="s">
        <v>4041</v>
      </c>
      <c r="C52" s="2" t="s">
        <v>184</v>
      </c>
      <c r="D52" s="4">
        <v>43612</v>
      </c>
      <c r="E52" s="20">
        <f>+YEAR(Tabla1[[#This Row],[FECHA INICIO 
TRÁMITE]])</f>
        <v>2019</v>
      </c>
      <c r="F52" s="4" t="s">
        <v>3965</v>
      </c>
      <c r="G52" s="1" t="s">
        <v>185</v>
      </c>
      <c r="H52" s="2" t="s">
        <v>25</v>
      </c>
      <c r="I52" s="7" t="s">
        <v>186</v>
      </c>
      <c r="J52" s="1" t="s">
        <v>16</v>
      </c>
      <c r="K52" s="2" t="s">
        <v>10</v>
      </c>
      <c r="L52" s="7"/>
      <c r="M52" s="7" t="s">
        <v>3965</v>
      </c>
      <c r="N52" s="2" t="str">
        <f>+VLOOKUP(Tabla1[[#This Row],[EXPEDIENTE 
ADMINISTRATIVO]],Tabla14[[Numero
Trámite]:[Pais
Nac]],4,FALSE)</f>
        <v>INS PERUANO POR MATRIMONIO</v>
      </c>
    </row>
    <row r="53" spans="1:14" hidden="1" x14ac:dyDescent="0.25">
      <c r="A53" s="5">
        <v>52</v>
      </c>
      <c r="B53" s="9" t="s">
        <v>4041</v>
      </c>
      <c r="C53" s="2" t="s">
        <v>187</v>
      </c>
      <c r="D53" s="4">
        <v>43473</v>
      </c>
      <c r="E53" s="20">
        <f>+YEAR(Tabla1[[#This Row],[FECHA INICIO 
TRÁMITE]])</f>
        <v>2019</v>
      </c>
      <c r="F53" s="4" t="s">
        <v>3965</v>
      </c>
      <c r="G53" s="1" t="s">
        <v>188</v>
      </c>
      <c r="H53" s="2" t="s">
        <v>25</v>
      </c>
      <c r="I53" s="7" t="s">
        <v>189</v>
      </c>
      <c r="J53" s="1" t="s">
        <v>16</v>
      </c>
      <c r="K53" s="2" t="s">
        <v>10</v>
      </c>
      <c r="L53" s="7"/>
      <c r="M53" s="7" t="s">
        <v>3965</v>
      </c>
      <c r="N53" s="2" t="str">
        <f>+VLOOKUP(Tabla1[[#This Row],[EXPEDIENTE 
ADMINISTRATIVO]],Tabla14[[Numero
Trámite]:[Pais
Nac]],4,FALSE)</f>
        <v>INS PERUANO POR MATRIMONIO</v>
      </c>
    </row>
    <row r="54" spans="1:14" hidden="1" x14ac:dyDescent="0.25">
      <c r="A54" s="5">
        <v>53</v>
      </c>
      <c r="B54" s="9" t="s">
        <v>4041</v>
      </c>
      <c r="C54" s="2" t="s">
        <v>190</v>
      </c>
      <c r="D54" s="4">
        <v>43357</v>
      </c>
      <c r="E54" s="20">
        <f>+YEAR(Tabla1[[#This Row],[FECHA INICIO 
TRÁMITE]])</f>
        <v>2018</v>
      </c>
      <c r="F54" s="4" t="s">
        <v>3965</v>
      </c>
      <c r="G54" s="1" t="s">
        <v>191</v>
      </c>
      <c r="H54" s="2" t="s">
        <v>192</v>
      </c>
      <c r="I54" s="7" t="s">
        <v>193</v>
      </c>
      <c r="J54" s="1" t="s">
        <v>16</v>
      </c>
      <c r="K54" s="2" t="s">
        <v>10</v>
      </c>
      <c r="L54" s="7"/>
      <c r="M54" s="7" t="s">
        <v>3965</v>
      </c>
      <c r="N54" s="2" t="str">
        <f>+VLOOKUP(Tabla1[[#This Row],[EXPEDIENTE 
ADMINISTRATIVO]],Tabla14[[Numero
Trámite]:[Pais
Nac]],4,FALSE)</f>
        <v>INS PERUANO POR MATRIMONIO</v>
      </c>
    </row>
    <row r="55" spans="1:14" hidden="1" x14ac:dyDescent="0.25">
      <c r="A55" s="5">
        <v>54</v>
      </c>
      <c r="B55" s="9" t="s">
        <v>4041</v>
      </c>
      <c r="C55" s="2" t="s">
        <v>194</v>
      </c>
      <c r="D55" s="4">
        <v>43424</v>
      </c>
      <c r="E55" s="20">
        <f>+YEAR(Tabla1[[#This Row],[FECHA INICIO 
TRÁMITE]])</f>
        <v>2018</v>
      </c>
      <c r="F55" s="4" t="s">
        <v>3965</v>
      </c>
      <c r="G55" s="1" t="s">
        <v>195</v>
      </c>
      <c r="H55" s="2" t="s">
        <v>7</v>
      </c>
      <c r="I55" s="7" t="s">
        <v>196</v>
      </c>
      <c r="J55" s="1" t="s">
        <v>65</v>
      </c>
      <c r="K55" s="2" t="s">
        <v>10</v>
      </c>
      <c r="L55" s="7"/>
      <c r="M55" s="7" t="s">
        <v>3965</v>
      </c>
      <c r="N55" s="2" t="str">
        <f>+VLOOKUP(Tabla1[[#This Row],[EXPEDIENTE 
ADMINISTRATIVO]],Tabla14[[Numero
Trámite]:[Pais
Nac]],4,FALSE)</f>
        <v>INS PERUANO POR MATRIMONIO</v>
      </c>
    </row>
    <row r="56" spans="1:14" hidden="1" x14ac:dyDescent="0.25">
      <c r="A56" s="5">
        <v>55</v>
      </c>
      <c r="B56" s="9" t="s">
        <v>4041</v>
      </c>
      <c r="C56" s="2" t="s">
        <v>197</v>
      </c>
      <c r="D56" s="4">
        <v>43424</v>
      </c>
      <c r="E56" s="20">
        <f>+YEAR(Tabla1[[#This Row],[FECHA INICIO 
TRÁMITE]])</f>
        <v>2018</v>
      </c>
      <c r="F56" s="4" t="s">
        <v>3965</v>
      </c>
      <c r="G56" s="1" t="s">
        <v>198</v>
      </c>
      <c r="H56" s="2" t="s">
        <v>14</v>
      </c>
      <c r="I56" s="7" t="s">
        <v>199</v>
      </c>
      <c r="J56" s="1" t="s">
        <v>72</v>
      </c>
      <c r="K56" s="2" t="s">
        <v>10</v>
      </c>
      <c r="L56" s="7"/>
      <c r="M56" s="7" t="s">
        <v>8350</v>
      </c>
      <c r="N56" s="2" t="str">
        <f>+VLOOKUP(Tabla1[[#This Row],[EXPEDIENTE 
ADMINISTRATIVO]],Tabla14[[Numero
Trámite]:[Pais
Nac]],4,FALSE)</f>
        <v>OBTENCIÓN NACIONALIDAD PERUANA POR NATURALIZACIÓN</v>
      </c>
    </row>
    <row r="57" spans="1:14" hidden="1" x14ac:dyDescent="0.25">
      <c r="A57" s="5">
        <v>56</v>
      </c>
      <c r="B57" s="9" t="s">
        <v>4041</v>
      </c>
      <c r="C57" s="2" t="s">
        <v>200</v>
      </c>
      <c r="D57" s="4">
        <v>43462</v>
      </c>
      <c r="E57" s="20">
        <f>+YEAR(Tabla1[[#This Row],[FECHA INICIO 
TRÁMITE]])</f>
        <v>2018</v>
      </c>
      <c r="F57" s="4" t="s">
        <v>3965</v>
      </c>
      <c r="G57" s="1" t="s">
        <v>201</v>
      </c>
      <c r="H57" s="2" t="s">
        <v>202</v>
      </c>
      <c r="I57" s="7" t="s">
        <v>203</v>
      </c>
      <c r="J57" s="1" t="s">
        <v>65</v>
      </c>
      <c r="K57" s="2" t="s">
        <v>10</v>
      </c>
      <c r="L57" s="7"/>
      <c r="M57" s="7" t="s">
        <v>3965</v>
      </c>
      <c r="N57" s="2" t="str">
        <f>+VLOOKUP(Tabla1[[#This Row],[EXPEDIENTE 
ADMINISTRATIVO]],Tabla14[[Numero
Trámite]:[Pais
Nac]],4,FALSE)</f>
        <v>INS PERUANO POR MATRIMONIO</v>
      </c>
    </row>
    <row r="58" spans="1:14" hidden="1" x14ac:dyDescent="0.25">
      <c r="A58" s="5">
        <v>57</v>
      </c>
      <c r="B58" s="9" t="s">
        <v>4041</v>
      </c>
      <c r="C58" s="2" t="s">
        <v>204</v>
      </c>
      <c r="D58" s="4">
        <v>43635</v>
      </c>
      <c r="E58" s="20">
        <f>+YEAR(Tabla1[[#This Row],[FECHA INICIO 
TRÁMITE]])</f>
        <v>2019</v>
      </c>
      <c r="F58" s="4" t="s">
        <v>3965</v>
      </c>
      <c r="G58" s="1" t="s">
        <v>205</v>
      </c>
      <c r="H58" s="2" t="s">
        <v>43</v>
      </c>
      <c r="I58" s="7" t="s">
        <v>206</v>
      </c>
      <c r="J58" s="1" t="s">
        <v>65</v>
      </c>
      <c r="K58" s="2" t="s">
        <v>10</v>
      </c>
      <c r="L58" s="7"/>
      <c r="M58" s="7" t="s">
        <v>3965</v>
      </c>
      <c r="N58" s="2" t="str">
        <f>+VLOOKUP(Tabla1[[#This Row],[EXPEDIENTE 
ADMINISTRATIVO]],Tabla14[[Numero
Trámite]:[Pais
Nac]],4,FALSE)</f>
        <v>INS PERUANO POR MATRIMONIO</v>
      </c>
    </row>
    <row r="59" spans="1:14" hidden="1" x14ac:dyDescent="0.25">
      <c r="A59" s="5">
        <v>58</v>
      </c>
      <c r="B59" s="9" t="s">
        <v>4041</v>
      </c>
      <c r="C59" s="2" t="s">
        <v>207</v>
      </c>
      <c r="D59" s="4">
        <v>43039</v>
      </c>
      <c r="E59" s="20">
        <f>+YEAR(Tabla1[[#This Row],[FECHA INICIO 
TRÁMITE]])</f>
        <v>2017</v>
      </c>
      <c r="F59" s="4" t="s">
        <v>3965</v>
      </c>
      <c r="G59" s="1" t="s">
        <v>208</v>
      </c>
      <c r="H59" s="2" t="s">
        <v>43</v>
      </c>
      <c r="I59" s="7" t="s">
        <v>209</v>
      </c>
      <c r="J59" s="1" t="s">
        <v>210</v>
      </c>
      <c r="K59" s="2" t="s">
        <v>10</v>
      </c>
      <c r="L59" s="7"/>
      <c r="M59" s="7" t="s">
        <v>8350</v>
      </c>
      <c r="N59" s="2" t="str">
        <f>+VLOOKUP(Tabla1[[#This Row],[EXPEDIENTE 
ADMINISTRATIVO]],Tabla14[[Numero
Trámite]:[Pais
Nac]],4,FALSE)</f>
        <v>OBTENCIÓN DE LA DOBLE NACIONALIDAD</v>
      </c>
    </row>
    <row r="60" spans="1:14" hidden="1" x14ac:dyDescent="0.25">
      <c r="A60" s="5">
        <v>59</v>
      </c>
      <c r="B60" s="9" t="s">
        <v>4041</v>
      </c>
      <c r="C60" s="2" t="s">
        <v>211</v>
      </c>
      <c r="D60" s="4">
        <v>43467</v>
      </c>
      <c r="E60" s="20">
        <f>+YEAR(Tabla1[[#This Row],[FECHA INICIO 
TRÁMITE]])</f>
        <v>2019</v>
      </c>
      <c r="F60" s="4" t="s">
        <v>3965</v>
      </c>
      <c r="G60" s="1" t="s">
        <v>212</v>
      </c>
      <c r="H60" s="2" t="s">
        <v>43</v>
      </c>
      <c r="I60" s="7" t="s">
        <v>213</v>
      </c>
      <c r="J60" s="1" t="s">
        <v>65</v>
      </c>
      <c r="K60" s="2" t="s">
        <v>10</v>
      </c>
      <c r="L60" s="7"/>
      <c r="M60" s="7" t="s">
        <v>3965</v>
      </c>
      <c r="N60" s="2" t="str">
        <f>+VLOOKUP(Tabla1[[#This Row],[EXPEDIENTE 
ADMINISTRATIVO]],Tabla14[[Numero
Trámite]:[Pais
Nac]],4,FALSE)</f>
        <v>INS PERUANO POR MATRIMONIO</v>
      </c>
    </row>
    <row r="61" spans="1:14" hidden="1" x14ac:dyDescent="0.25">
      <c r="A61" s="5">
        <v>60</v>
      </c>
      <c r="B61" s="9" t="s">
        <v>4041</v>
      </c>
      <c r="C61" s="2" t="s">
        <v>214</v>
      </c>
      <c r="D61" s="4">
        <v>43501</v>
      </c>
      <c r="E61" s="20">
        <f>+YEAR(Tabla1[[#This Row],[FECHA INICIO 
TRÁMITE]])</f>
        <v>2019</v>
      </c>
      <c r="F61" s="4" t="s">
        <v>3965</v>
      </c>
      <c r="G61" s="1" t="s">
        <v>215</v>
      </c>
      <c r="H61" s="2" t="s">
        <v>216</v>
      </c>
      <c r="I61" s="7" t="s">
        <v>217</v>
      </c>
      <c r="J61" s="1" t="s">
        <v>65</v>
      </c>
      <c r="K61" s="2" t="s">
        <v>10</v>
      </c>
      <c r="L61" s="7"/>
      <c r="M61" s="7" t="s">
        <v>3965</v>
      </c>
      <c r="N61" s="2" t="str">
        <f>+VLOOKUP(Tabla1[[#This Row],[EXPEDIENTE 
ADMINISTRATIVO]],Tabla14[[Numero
Trámite]:[Pais
Nac]],4,FALSE)</f>
        <v>INS PERUANO POR MATRIMONIO</v>
      </c>
    </row>
    <row r="62" spans="1:14" hidden="1" x14ac:dyDescent="0.25">
      <c r="A62" s="5">
        <v>61</v>
      </c>
      <c r="B62" s="9" t="s">
        <v>4041</v>
      </c>
      <c r="C62" s="2" t="s">
        <v>218</v>
      </c>
      <c r="D62" s="4">
        <v>43724</v>
      </c>
      <c r="E62" s="20">
        <f>+YEAR(Tabla1[[#This Row],[FECHA INICIO 
TRÁMITE]])</f>
        <v>2019</v>
      </c>
      <c r="F62" s="4" t="s">
        <v>3965</v>
      </c>
      <c r="G62" s="1" t="s">
        <v>219</v>
      </c>
      <c r="H62" s="2" t="s">
        <v>220</v>
      </c>
      <c r="I62" s="7" t="s">
        <v>221</v>
      </c>
      <c r="J62" s="1" t="s">
        <v>65</v>
      </c>
      <c r="K62" s="2" t="s">
        <v>10</v>
      </c>
      <c r="L62" s="7"/>
      <c r="M62" s="7" t="s">
        <v>3965</v>
      </c>
      <c r="N62" s="2" t="str">
        <f>+VLOOKUP(Tabla1[[#This Row],[EXPEDIENTE 
ADMINISTRATIVO]],Tabla14[[Numero
Trámite]:[Pais
Nac]],4,FALSE)</f>
        <v>INS PERUANO POR MATRIMONIO</v>
      </c>
    </row>
    <row r="63" spans="1:14" hidden="1" x14ac:dyDescent="0.25">
      <c r="A63" s="5">
        <v>62</v>
      </c>
      <c r="B63" s="9" t="s">
        <v>4041</v>
      </c>
      <c r="C63" s="2" t="s">
        <v>222</v>
      </c>
      <c r="D63" s="4">
        <v>43788</v>
      </c>
      <c r="E63" s="20">
        <f>+YEAR(Tabla1[[#This Row],[FECHA INICIO 
TRÁMITE]])</f>
        <v>2019</v>
      </c>
      <c r="F63" s="4" t="s">
        <v>3965</v>
      </c>
      <c r="G63" s="1" t="s">
        <v>223</v>
      </c>
      <c r="H63" s="2" t="s">
        <v>77</v>
      </c>
      <c r="I63" s="7" t="s">
        <v>224</v>
      </c>
      <c r="J63" s="1" t="s">
        <v>16</v>
      </c>
      <c r="K63" s="2" t="s">
        <v>17</v>
      </c>
      <c r="L63" s="7" t="s">
        <v>49</v>
      </c>
      <c r="M63" s="7" t="s">
        <v>21170</v>
      </c>
      <c r="N63" s="2" t="str">
        <f>+VLOOKUP(Tabla1[[#This Row],[EXPEDIENTE 
ADMINISTRATIVO]],Tabla14[[Numero
Trámite]:[Pais
Nac]],4,FALSE)</f>
        <v>INS PERUANO POR MATRIMONIO</v>
      </c>
    </row>
    <row r="64" spans="1:14" hidden="1" x14ac:dyDescent="0.25">
      <c r="A64" s="5">
        <v>63</v>
      </c>
      <c r="B64" s="9" t="s">
        <v>4041</v>
      </c>
      <c r="C64" s="2" t="s">
        <v>225</v>
      </c>
      <c r="D64" s="4">
        <v>43024</v>
      </c>
      <c r="E64" s="20">
        <f>+YEAR(Tabla1[[#This Row],[FECHA INICIO 
TRÁMITE]])</f>
        <v>2017</v>
      </c>
      <c r="F64" s="4" t="s">
        <v>3965</v>
      </c>
      <c r="G64" s="1" t="s">
        <v>226</v>
      </c>
      <c r="H64" s="2" t="s">
        <v>227</v>
      </c>
      <c r="I64" s="7" t="s">
        <v>228</v>
      </c>
      <c r="J64" s="1" t="s">
        <v>72</v>
      </c>
      <c r="K64" s="2" t="s">
        <v>10</v>
      </c>
      <c r="L64" s="7"/>
      <c r="M64" s="7" t="s">
        <v>8350</v>
      </c>
      <c r="N64" s="2" t="str">
        <f>+VLOOKUP(Tabla1[[#This Row],[EXPEDIENTE 
ADMINISTRATIVO]],Tabla14[[Numero
Trámite]:[Pais
Nac]],4,FALSE)</f>
        <v>OBTENCIÓN NACIONALIDAD PERUANA POR NATURALIZACIÓN</v>
      </c>
    </row>
    <row r="65" spans="1:14" hidden="1" x14ac:dyDescent="0.25">
      <c r="A65" s="5">
        <v>64</v>
      </c>
      <c r="B65" s="9" t="s">
        <v>4041</v>
      </c>
      <c r="C65" s="2" t="s">
        <v>229</v>
      </c>
      <c r="D65" s="4">
        <v>43693</v>
      </c>
      <c r="E65" s="20">
        <f>+YEAR(Tabla1[[#This Row],[FECHA INICIO 
TRÁMITE]])</f>
        <v>2019</v>
      </c>
      <c r="F65" s="4" t="s">
        <v>3965</v>
      </c>
      <c r="G65" s="1" t="s">
        <v>230</v>
      </c>
      <c r="H65" s="2" t="s">
        <v>25</v>
      </c>
      <c r="I65" s="7" t="s">
        <v>231</v>
      </c>
      <c r="J65" s="1" t="s">
        <v>65</v>
      </c>
      <c r="K65" s="2" t="s">
        <v>10</v>
      </c>
      <c r="L65" s="7"/>
      <c r="M65" s="7" t="s">
        <v>3965</v>
      </c>
      <c r="N65" s="2" t="str">
        <f>+VLOOKUP(Tabla1[[#This Row],[EXPEDIENTE 
ADMINISTRATIVO]],Tabla14[[Numero
Trámite]:[Pais
Nac]],4,FALSE)</f>
        <v>INS PERUANO POR MATRIMONIO</v>
      </c>
    </row>
    <row r="66" spans="1:14" hidden="1" x14ac:dyDescent="0.25">
      <c r="A66" s="5">
        <v>65</v>
      </c>
      <c r="B66" s="9" t="s">
        <v>4041</v>
      </c>
      <c r="C66" s="2" t="s">
        <v>232</v>
      </c>
      <c r="D66" s="4">
        <v>43654</v>
      </c>
      <c r="E66" s="20">
        <f>+YEAR(Tabla1[[#This Row],[FECHA INICIO 
TRÁMITE]])</f>
        <v>2019</v>
      </c>
      <c r="F66" s="4" t="s">
        <v>3965</v>
      </c>
      <c r="G66" s="1" t="s">
        <v>233</v>
      </c>
      <c r="H66" s="2" t="s">
        <v>25</v>
      </c>
      <c r="I66" s="7" t="s">
        <v>234</v>
      </c>
      <c r="J66" s="1" t="s">
        <v>65</v>
      </c>
      <c r="K66" s="2" t="s">
        <v>10</v>
      </c>
      <c r="L66" s="7"/>
      <c r="M66" s="7" t="s">
        <v>3965</v>
      </c>
      <c r="N66" s="2" t="str">
        <f>+VLOOKUP(Tabla1[[#This Row],[EXPEDIENTE 
ADMINISTRATIVO]],Tabla14[[Numero
Trámite]:[Pais
Nac]],4,FALSE)</f>
        <v>INS PERUANO POR MATRIMONIO</v>
      </c>
    </row>
    <row r="67" spans="1:14" hidden="1" x14ac:dyDescent="0.25">
      <c r="A67" s="5">
        <v>66</v>
      </c>
      <c r="B67" s="9" t="s">
        <v>4041</v>
      </c>
      <c r="C67" s="2" t="s">
        <v>235</v>
      </c>
      <c r="D67" s="4">
        <v>43567</v>
      </c>
      <c r="E67" s="20">
        <f>+YEAR(Tabla1[[#This Row],[FECHA INICIO 
TRÁMITE]])</f>
        <v>2019</v>
      </c>
      <c r="F67" s="4" t="s">
        <v>3965</v>
      </c>
      <c r="G67" s="1" t="s">
        <v>236</v>
      </c>
      <c r="H67" s="2" t="s">
        <v>25</v>
      </c>
      <c r="I67" s="7" t="s">
        <v>237</v>
      </c>
      <c r="J67" s="1" t="s">
        <v>65</v>
      </c>
      <c r="K67" s="2" t="s">
        <v>10</v>
      </c>
      <c r="L67" s="7"/>
      <c r="M67" s="7" t="s">
        <v>3965</v>
      </c>
      <c r="N67" s="2" t="str">
        <f>+VLOOKUP(Tabla1[[#This Row],[EXPEDIENTE 
ADMINISTRATIVO]],Tabla14[[Numero
Trámite]:[Pais
Nac]],4,FALSE)</f>
        <v>INS PERUANO POR MATRIMONIO</v>
      </c>
    </row>
    <row r="68" spans="1:14" hidden="1" x14ac:dyDescent="0.25">
      <c r="A68" s="5">
        <v>67</v>
      </c>
      <c r="B68" s="9" t="s">
        <v>4041</v>
      </c>
      <c r="C68" s="2" t="s">
        <v>238</v>
      </c>
      <c r="D68" s="4">
        <v>43642</v>
      </c>
      <c r="E68" s="20">
        <f>+YEAR(Tabla1[[#This Row],[FECHA INICIO 
TRÁMITE]])</f>
        <v>2019</v>
      </c>
      <c r="F68" s="4" t="s">
        <v>3965</v>
      </c>
      <c r="G68" s="1" t="s">
        <v>239</v>
      </c>
      <c r="H68" s="2" t="s">
        <v>25</v>
      </c>
      <c r="I68" s="7" t="s">
        <v>240</v>
      </c>
      <c r="J68" s="1" t="s">
        <v>65</v>
      </c>
      <c r="K68" s="2" t="s">
        <v>10</v>
      </c>
      <c r="L68" s="7"/>
      <c r="M68" s="7" t="s">
        <v>3965</v>
      </c>
      <c r="N68" s="2" t="str">
        <f>+VLOOKUP(Tabla1[[#This Row],[EXPEDIENTE 
ADMINISTRATIVO]],Tabla14[[Numero
Trámite]:[Pais
Nac]],4,FALSE)</f>
        <v>INS PERUANO POR MATRIMONIO</v>
      </c>
    </row>
    <row r="69" spans="1:14" hidden="1" x14ac:dyDescent="0.25">
      <c r="A69" s="5">
        <v>68</v>
      </c>
      <c r="B69" s="9" t="s">
        <v>4041</v>
      </c>
      <c r="C69" s="2" t="s">
        <v>241</v>
      </c>
      <c r="D69" s="4">
        <v>43538</v>
      </c>
      <c r="E69" s="20">
        <f>+YEAR(Tabla1[[#This Row],[FECHA INICIO 
TRÁMITE]])</f>
        <v>2019</v>
      </c>
      <c r="F69" s="4" t="s">
        <v>3965</v>
      </c>
      <c r="G69" s="1" t="s">
        <v>242</v>
      </c>
      <c r="H69" s="2" t="s">
        <v>25</v>
      </c>
      <c r="I69" s="7" t="s">
        <v>243</v>
      </c>
      <c r="J69" s="1" t="s">
        <v>65</v>
      </c>
      <c r="K69" s="2" t="s">
        <v>10</v>
      </c>
      <c r="L69" s="7"/>
      <c r="M69" s="7" t="s">
        <v>3965</v>
      </c>
      <c r="N69" s="2" t="str">
        <f>+VLOOKUP(Tabla1[[#This Row],[EXPEDIENTE 
ADMINISTRATIVO]],Tabla14[[Numero
Trámite]:[Pais
Nac]],4,FALSE)</f>
        <v>INS PERUANO POR MATRIMONIO</v>
      </c>
    </row>
    <row r="70" spans="1:14" hidden="1" x14ac:dyDescent="0.25">
      <c r="A70" s="5">
        <v>69</v>
      </c>
      <c r="B70" s="9" t="s">
        <v>4041</v>
      </c>
      <c r="C70" s="2" t="s">
        <v>244</v>
      </c>
      <c r="D70" s="4">
        <v>43536</v>
      </c>
      <c r="E70" s="20">
        <f>+YEAR(Tabla1[[#This Row],[FECHA INICIO 
TRÁMITE]])</f>
        <v>2019</v>
      </c>
      <c r="F70" s="4" t="s">
        <v>3965</v>
      </c>
      <c r="G70" s="1" t="s">
        <v>245</v>
      </c>
      <c r="H70" s="2" t="s">
        <v>25</v>
      </c>
      <c r="I70" s="7" t="s">
        <v>246</v>
      </c>
      <c r="J70" s="1" t="s">
        <v>65</v>
      </c>
      <c r="K70" s="2" t="s">
        <v>10</v>
      </c>
      <c r="L70" s="7"/>
      <c r="M70" s="7" t="s">
        <v>3965</v>
      </c>
      <c r="N70" s="2" t="str">
        <f>+VLOOKUP(Tabla1[[#This Row],[EXPEDIENTE 
ADMINISTRATIVO]],Tabla14[[Numero
Trámite]:[Pais
Nac]],4,FALSE)</f>
        <v>INS PERUANO POR MATRIMONIO</v>
      </c>
    </row>
    <row r="71" spans="1:14" hidden="1" x14ac:dyDescent="0.25">
      <c r="A71" s="5">
        <v>70</v>
      </c>
      <c r="B71" s="9" t="s">
        <v>4041</v>
      </c>
      <c r="C71" s="2" t="s">
        <v>247</v>
      </c>
      <c r="D71" s="4">
        <v>43616</v>
      </c>
      <c r="E71" s="20">
        <f>+YEAR(Tabla1[[#This Row],[FECHA INICIO 
TRÁMITE]])</f>
        <v>2019</v>
      </c>
      <c r="F71" s="4" t="s">
        <v>3965</v>
      </c>
      <c r="G71" s="1" t="s">
        <v>248</v>
      </c>
      <c r="H71" s="2" t="s">
        <v>25</v>
      </c>
      <c r="I71" s="7" t="s">
        <v>249</v>
      </c>
      <c r="J71" s="1" t="s">
        <v>65</v>
      </c>
      <c r="K71" s="2" t="s">
        <v>10</v>
      </c>
      <c r="L71" s="7"/>
      <c r="M71" s="7" t="s">
        <v>3965</v>
      </c>
      <c r="N71" s="2" t="str">
        <f>+VLOOKUP(Tabla1[[#This Row],[EXPEDIENTE 
ADMINISTRATIVO]],Tabla14[[Numero
Trámite]:[Pais
Nac]],4,FALSE)</f>
        <v>INS PERUANO POR MATRIMONIO</v>
      </c>
    </row>
    <row r="72" spans="1:14" hidden="1" x14ac:dyDescent="0.25">
      <c r="A72" s="5">
        <v>71</v>
      </c>
      <c r="B72" s="9" t="s">
        <v>4041</v>
      </c>
      <c r="C72" s="2" t="s">
        <v>250</v>
      </c>
      <c r="D72" s="4">
        <v>43600</v>
      </c>
      <c r="E72" s="20">
        <f>+YEAR(Tabla1[[#This Row],[FECHA INICIO 
TRÁMITE]])</f>
        <v>2019</v>
      </c>
      <c r="F72" s="4" t="s">
        <v>3965</v>
      </c>
      <c r="G72" s="1" t="s">
        <v>251</v>
      </c>
      <c r="H72" s="2" t="s">
        <v>25</v>
      </c>
      <c r="I72" s="7" t="s">
        <v>252</v>
      </c>
      <c r="J72" s="1" t="s">
        <v>65</v>
      </c>
      <c r="K72" s="2" t="s">
        <v>10</v>
      </c>
      <c r="L72" s="7"/>
      <c r="M72" s="7" t="s">
        <v>3965</v>
      </c>
      <c r="N72" s="2" t="str">
        <f>+VLOOKUP(Tabla1[[#This Row],[EXPEDIENTE 
ADMINISTRATIVO]],Tabla14[[Numero
Trámite]:[Pais
Nac]],4,FALSE)</f>
        <v>INS PERUANO POR MATRIMONIO</v>
      </c>
    </row>
    <row r="73" spans="1:14" hidden="1" x14ac:dyDescent="0.25">
      <c r="A73" s="5">
        <v>72</v>
      </c>
      <c r="B73" s="9" t="s">
        <v>4041</v>
      </c>
      <c r="C73" s="2" t="s">
        <v>253</v>
      </c>
      <c r="D73" s="4">
        <v>43504</v>
      </c>
      <c r="E73" s="20">
        <f>+YEAR(Tabla1[[#This Row],[FECHA INICIO 
TRÁMITE]])</f>
        <v>2019</v>
      </c>
      <c r="F73" s="4" t="s">
        <v>3965</v>
      </c>
      <c r="G73" s="1" t="s">
        <v>254</v>
      </c>
      <c r="H73" s="2" t="s">
        <v>7</v>
      </c>
      <c r="I73" s="7" t="s">
        <v>255</v>
      </c>
      <c r="J73" s="1" t="s">
        <v>16</v>
      </c>
      <c r="K73" s="2" t="s">
        <v>10</v>
      </c>
      <c r="L73" s="7"/>
      <c r="M73" s="7" t="s">
        <v>3965</v>
      </c>
      <c r="N73" s="2" t="str">
        <f>+VLOOKUP(Tabla1[[#This Row],[EXPEDIENTE 
ADMINISTRATIVO]],Tabla14[[Numero
Trámite]:[Pais
Nac]],4,FALSE)</f>
        <v>INS PERUANO POR MATRIMONIO</v>
      </c>
    </row>
    <row r="74" spans="1:14" hidden="1" x14ac:dyDescent="0.25">
      <c r="A74" s="5">
        <v>73</v>
      </c>
      <c r="B74" s="9" t="s">
        <v>4041</v>
      </c>
      <c r="C74" s="2" t="s">
        <v>256</v>
      </c>
      <c r="D74" s="4">
        <v>43623</v>
      </c>
      <c r="E74" s="20">
        <f>+YEAR(Tabla1[[#This Row],[FECHA INICIO 
TRÁMITE]])</f>
        <v>2019</v>
      </c>
      <c r="F74" s="4" t="s">
        <v>3965</v>
      </c>
      <c r="G74" s="1" t="s">
        <v>257</v>
      </c>
      <c r="H74" s="2" t="s">
        <v>258</v>
      </c>
      <c r="I74" s="7" t="s">
        <v>259</v>
      </c>
      <c r="J74" s="1" t="s">
        <v>16</v>
      </c>
      <c r="K74" s="2" t="s">
        <v>10</v>
      </c>
      <c r="L74" s="7"/>
      <c r="M74" s="7" t="s">
        <v>3965</v>
      </c>
      <c r="N74" s="2" t="str">
        <f>+VLOOKUP(Tabla1[[#This Row],[EXPEDIENTE 
ADMINISTRATIVO]],Tabla14[[Numero
Trámite]:[Pais
Nac]],4,FALSE)</f>
        <v>INS PERUANO POR MATRIMONIO</v>
      </c>
    </row>
    <row r="75" spans="1:14" hidden="1" x14ac:dyDescent="0.25">
      <c r="A75" s="5">
        <v>74</v>
      </c>
      <c r="B75" s="9" t="s">
        <v>4041</v>
      </c>
      <c r="C75" s="2" t="s">
        <v>260</v>
      </c>
      <c r="D75" s="4">
        <v>43566</v>
      </c>
      <c r="E75" s="20">
        <f>+YEAR(Tabla1[[#This Row],[FECHA INICIO 
TRÁMITE]])</f>
        <v>2019</v>
      </c>
      <c r="F75" s="4" t="s">
        <v>3965</v>
      </c>
      <c r="G75" s="1" t="s">
        <v>261</v>
      </c>
      <c r="H75" s="2" t="s">
        <v>77</v>
      </c>
      <c r="I75" s="7" t="s">
        <v>262</v>
      </c>
      <c r="J75" s="1" t="s">
        <v>16</v>
      </c>
      <c r="K75" s="2" t="s">
        <v>10</v>
      </c>
      <c r="L75" s="7"/>
      <c r="M75" s="7" t="s">
        <v>3965</v>
      </c>
      <c r="N75" s="2" t="str">
        <f>+VLOOKUP(Tabla1[[#This Row],[EXPEDIENTE 
ADMINISTRATIVO]],Tabla14[[Numero
Trámite]:[Pais
Nac]],4,FALSE)</f>
        <v>INS PERUANO POR MATRIMONIO</v>
      </c>
    </row>
    <row r="76" spans="1:14" hidden="1" x14ac:dyDescent="0.25">
      <c r="A76" s="5">
        <v>75</v>
      </c>
      <c r="B76" s="9" t="s">
        <v>4041</v>
      </c>
      <c r="C76" s="2" t="s">
        <v>263</v>
      </c>
      <c r="D76" s="4">
        <v>43578</v>
      </c>
      <c r="E76" s="20">
        <f>+YEAR(Tabla1[[#This Row],[FECHA INICIO 
TRÁMITE]])</f>
        <v>2019</v>
      </c>
      <c r="F76" s="4" t="s">
        <v>3965</v>
      </c>
      <c r="G76" s="1" t="s">
        <v>264</v>
      </c>
      <c r="H76" s="2" t="s">
        <v>14</v>
      </c>
      <c r="I76" s="7" t="s">
        <v>265</v>
      </c>
      <c r="J76" s="1" t="s">
        <v>16</v>
      </c>
      <c r="K76" s="2" t="s">
        <v>10</v>
      </c>
      <c r="L76" s="7"/>
      <c r="M76" s="7" t="s">
        <v>3965</v>
      </c>
      <c r="N76" s="2" t="str">
        <f>+VLOOKUP(Tabla1[[#This Row],[EXPEDIENTE 
ADMINISTRATIVO]],Tabla14[[Numero
Trámite]:[Pais
Nac]],4,FALSE)</f>
        <v>INS PERUANO POR MATRIMONIO</v>
      </c>
    </row>
    <row r="77" spans="1:14" hidden="1" x14ac:dyDescent="0.25">
      <c r="A77" s="5">
        <v>76</v>
      </c>
      <c r="B77" s="9" t="s">
        <v>4041</v>
      </c>
      <c r="C77" s="2" t="s">
        <v>266</v>
      </c>
      <c r="D77" s="4">
        <v>43658</v>
      </c>
      <c r="E77" s="20">
        <f>+YEAR(Tabla1[[#This Row],[FECHA INICIO 
TRÁMITE]])</f>
        <v>2019</v>
      </c>
      <c r="F77" s="4" t="s">
        <v>3965</v>
      </c>
      <c r="G77" s="1" t="s">
        <v>267</v>
      </c>
      <c r="H77" s="2" t="s">
        <v>202</v>
      </c>
      <c r="I77" s="7" t="s">
        <v>268</v>
      </c>
      <c r="J77" s="1" t="s">
        <v>16</v>
      </c>
      <c r="K77" s="2" t="s">
        <v>10</v>
      </c>
      <c r="L77" s="7"/>
      <c r="M77" s="7" t="s">
        <v>3965</v>
      </c>
      <c r="N77" s="2" t="str">
        <f>+VLOOKUP(Tabla1[[#This Row],[EXPEDIENTE 
ADMINISTRATIVO]],Tabla14[[Numero
Trámite]:[Pais
Nac]],4,FALSE)</f>
        <v>INS PERUANO POR MATRIMONIO</v>
      </c>
    </row>
    <row r="78" spans="1:14" hidden="1" x14ac:dyDescent="0.25">
      <c r="A78" s="5">
        <v>77</v>
      </c>
      <c r="B78" s="9" t="s">
        <v>4041</v>
      </c>
      <c r="C78" s="2" t="s">
        <v>269</v>
      </c>
      <c r="D78" s="4">
        <v>43775</v>
      </c>
      <c r="E78" s="20">
        <f>+YEAR(Tabla1[[#This Row],[FECHA INICIO 
TRÁMITE]])</f>
        <v>2019</v>
      </c>
      <c r="F78" s="4" t="s">
        <v>3965</v>
      </c>
      <c r="G78" s="1" t="s">
        <v>270</v>
      </c>
      <c r="H78" s="2" t="s">
        <v>271</v>
      </c>
      <c r="I78" s="7" t="s">
        <v>272</v>
      </c>
      <c r="J78" s="1" t="s">
        <v>16</v>
      </c>
      <c r="K78" s="2" t="s">
        <v>10</v>
      </c>
      <c r="L78" s="7"/>
      <c r="M78" s="7" t="s">
        <v>3965</v>
      </c>
      <c r="N78" s="2" t="str">
        <f>+VLOOKUP(Tabla1[[#This Row],[EXPEDIENTE 
ADMINISTRATIVO]],Tabla14[[Numero
Trámite]:[Pais
Nac]],4,FALSE)</f>
        <v>INS PERUANO POR MATRIMONIO</v>
      </c>
    </row>
    <row r="79" spans="1:14" hidden="1" x14ac:dyDescent="0.25">
      <c r="A79" s="5">
        <v>78</v>
      </c>
      <c r="B79" s="9" t="s">
        <v>4041</v>
      </c>
      <c r="C79" s="2" t="s">
        <v>273</v>
      </c>
      <c r="D79" s="4">
        <v>43255</v>
      </c>
      <c r="E79" s="20">
        <f>+YEAR(Tabla1[[#This Row],[FECHA INICIO 
TRÁMITE]])</f>
        <v>2018</v>
      </c>
      <c r="F79" s="4" t="s">
        <v>3965</v>
      </c>
      <c r="G79" s="1" t="s">
        <v>274</v>
      </c>
      <c r="H79" s="2" t="s">
        <v>43</v>
      </c>
      <c r="I79" s="7" t="s">
        <v>275</v>
      </c>
      <c r="J79" s="1" t="s">
        <v>210</v>
      </c>
      <c r="K79" s="2" t="s">
        <v>10</v>
      </c>
      <c r="L79" s="7"/>
      <c r="M79" s="7" t="s">
        <v>8350</v>
      </c>
      <c r="N79" s="2" t="str">
        <f>+VLOOKUP(Tabla1[[#This Row],[EXPEDIENTE 
ADMINISTRATIVO]],Tabla14[[Numero
Trámite]:[Pais
Nac]],4,FALSE)</f>
        <v>OBTENCIÓN DE LA DOBLE NACIONALIDAD</v>
      </c>
    </row>
    <row r="80" spans="1:14" hidden="1" x14ac:dyDescent="0.25">
      <c r="A80" s="5">
        <v>79</v>
      </c>
      <c r="B80" s="9" t="s">
        <v>4041</v>
      </c>
      <c r="C80" s="2" t="s">
        <v>276</v>
      </c>
      <c r="D80" s="4">
        <v>42964</v>
      </c>
      <c r="E80" s="20">
        <f>+YEAR(Tabla1[[#This Row],[FECHA INICIO 
TRÁMITE]])</f>
        <v>2017</v>
      </c>
      <c r="F80" s="4" t="s">
        <v>3965</v>
      </c>
      <c r="G80" s="1" t="s">
        <v>277</v>
      </c>
      <c r="H80" s="2" t="s">
        <v>43</v>
      </c>
      <c r="I80" s="7" t="s">
        <v>278</v>
      </c>
      <c r="J80" s="1" t="s">
        <v>210</v>
      </c>
      <c r="K80" s="2" t="s">
        <v>10</v>
      </c>
      <c r="L80" s="7"/>
      <c r="M80" s="7" t="s">
        <v>8350</v>
      </c>
      <c r="N80" s="2" t="str">
        <f>+VLOOKUP(Tabla1[[#This Row],[EXPEDIENTE 
ADMINISTRATIVO]],Tabla14[[Numero
Trámite]:[Pais
Nac]],4,FALSE)</f>
        <v>OBTENCIÓN DE LA DOBLE NACIONALIDAD</v>
      </c>
    </row>
    <row r="81" spans="1:14" hidden="1" x14ac:dyDescent="0.25">
      <c r="A81" s="5">
        <v>80</v>
      </c>
      <c r="B81" s="9" t="s">
        <v>4041</v>
      </c>
      <c r="C81" s="2" t="s">
        <v>279</v>
      </c>
      <c r="D81" s="4">
        <v>43550</v>
      </c>
      <c r="E81" s="20">
        <f>+YEAR(Tabla1[[#This Row],[FECHA INICIO 
TRÁMITE]])</f>
        <v>2019</v>
      </c>
      <c r="F81" s="4" t="s">
        <v>3965</v>
      </c>
      <c r="G81" s="1" t="s">
        <v>280</v>
      </c>
      <c r="H81" s="2" t="s">
        <v>21</v>
      </c>
      <c r="I81" s="7" t="s">
        <v>281</v>
      </c>
      <c r="J81" s="1" t="s">
        <v>16</v>
      </c>
      <c r="K81" s="2" t="s">
        <v>10</v>
      </c>
      <c r="L81" s="7"/>
      <c r="M81" s="7" t="s">
        <v>3965</v>
      </c>
      <c r="N81" s="2" t="str">
        <f>+VLOOKUP(Tabla1[[#This Row],[EXPEDIENTE 
ADMINISTRATIVO]],Tabla14[[Numero
Trámite]:[Pais
Nac]],4,FALSE)</f>
        <v>INS PERUANO POR MATRIMONIO</v>
      </c>
    </row>
    <row r="82" spans="1:14" hidden="1" x14ac:dyDescent="0.25">
      <c r="A82" s="5">
        <v>81</v>
      </c>
      <c r="B82" s="9" t="s">
        <v>4041</v>
      </c>
      <c r="C82" s="2" t="s">
        <v>282</v>
      </c>
      <c r="D82" s="4">
        <v>43194</v>
      </c>
      <c r="E82" s="20">
        <f>+YEAR(Tabla1[[#This Row],[FECHA INICIO 
TRÁMITE]])</f>
        <v>2018</v>
      </c>
      <c r="F82" s="4" t="s">
        <v>3965</v>
      </c>
      <c r="G82" s="1" t="s">
        <v>283</v>
      </c>
      <c r="H82" s="2" t="s">
        <v>25</v>
      </c>
      <c r="I82" s="7" t="s">
        <v>284</v>
      </c>
      <c r="J82" s="1" t="s">
        <v>72</v>
      </c>
      <c r="K82" s="2" t="s">
        <v>10</v>
      </c>
      <c r="L82" s="7"/>
      <c r="M82" s="7" t="s">
        <v>8350</v>
      </c>
      <c r="N82" s="2" t="str">
        <f>+VLOOKUP(Tabla1[[#This Row],[EXPEDIENTE 
ADMINISTRATIVO]],Tabla14[[Numero
Trámite]:[Pais
Nac]],4,FALSE)</f>
        <v>OBTENCIÓN NACIONALIDAD PERUANA POR NATURALIZACIÓN</v>
      </c>
    </row>
    <row r="83" spans="1:14" hidden="1" x14ac:dyDescent="0.25">
      <c r="A83" s="5">
        <v>82</v>
      </c>
      <c r="B83" s="9" t="s">
        <v>4041</v>
      </c>
      <c r="C83" s="2" t="s">
        <v>285</v>
      </c>
      <c r="D83" s="4">
        <v>43572</v>
      </c>
      <c r="E83" s="20">
        <f>+YEAR(Tabla1[[#This Row],[FECHA INICIO 
TRÁMITE]])</f>
        <v>2019</v>
      </c>
      <c r="F83" s="4" t="s">
        <v>3965</v>
      </c>
      <c r="G83" s="1" t="s">
        <v>286</v>
      </c>
      <c r="H83" s="2" t="s">
        <v>25</v>
      </c>
      <c r="I83" s="7" t="s">
        <v>287</v>
      </c>
      <c r="J83" s="1" t="s">
        <v>16</v>
      </c>
      <c r="K83" s="2" t="s">
        <v>10</v>
      </c>
      <c r="L83" s="7"/>
      <c r="M83" s="7" t="s">
        <v>3965</v>
      </c>
      <c r="N83" s="2" t="str">
        <f>+VLOOKUP(Tabla1[[#This Row],[EXPEDIENTE 
ADMINISTRATIVO]],Tabla14[[Numero
Trámite]:[Pais
Nac]],4,FALSE)</f>
        <v>INS PERUANO POR MATRIMONIO</v>
      </c>
    </row>
    <row r="84" spans="1:14" hidden="1" x14ac:dyDescent="0.25">
      <c r="A84" s="5">
        <v>83</v>
      </c>
      <c r="B84" s="9" t="s">
        <v>4041</v>
      </c>
      <c r="C84" s="2" t="s">
        <v>288</v>
      </c>
      <c r="D84" s="4">
        <v>43579</v>
      </c>
      <c r="E84" s="20">
        <f>+YEAR(Tabla1[[#This Row],[FECHA INICIO 
TRÁMITE]])</f>
        <v>2019</v>
      </c>
      <c r="F84" s="4" t="s">
        <v>3965</v>
      </c>
      <c r="G84" s="1" t="s">
        <v>289</v>
      </c>
      <c r="H84" s="2" t="s">
        <v>25</v>
      </c>
      <c r="I84" s="7" t="s">
        <v>290</v>
      </c>
      <c r="J84" s="1" t="s">
        <v>16</v>
      </c>
      <c r="K84" s="2" t="s">
        <v>10</v>
      </c>
      <c r="L84" s="7"/>
      <c r="M84" s="7" t="s">
        <v>8350</v>
      </c>
      <c r="N84" s="2" t="str">
        <f>+VLOOKUP(Tabla1[[#This Row],[EXPEDIENTE 
ADMINISTRATIVO]],Tabla14[[Numero
Trámite]:[Pais
Nac]],4,FALSE)</f>
        <v>INS PERUANO POR MATRIMONIO</v>
      </c>
    </row>
    <row r="85" spans="1:14" hidden="1" x14ac:dyDescent="0.25">
      <c r="A85" s="5">
        <v>84</v>
      </c>
      <c r="B85" s="9" t="s">
        <v>4041</v>
      </c>
      <c r="C85" s="2" t="s">
        <v>291</v>
      </c>
      <c r="D85" s="4">
        <v>43571</v>
      </c>
      <c r="E85" s="20">
        <f>+YEAR(Tabla1[[#This Row],[FECHA INICIO 
TRÁMITE]])</f>
        <v>2019</v>
      </c>
      <c r="F85" s="4" t="s">
        <v>3965</v>
      </c>
      <c r="G85" s="1" t="s">
        <v>292</v>
      </c>
      <c r="H85" s="2" t="s">
        <v>25</v>
      </c>
      <c r="I85" s="7" t="s">
        <v>293</v>
      </c>
      <c r="J85" s="1" t="s">
        <v>16</v>
      </c>
      <c r="K85" s="2" t="s">
        <v>10</v>
      </c>
      <c r="L85" s="7"/>
      <c r="M85" s="7" t="s">
        <v>3965</v>
      </c>
      <c r="N85" s="2" t="str">
        <f>+VLOOKUP(Tabla1[[#This Row],[EXPEDIENTE 
ADMINISTRATIVO]],Tabla14[[Numero
Trámite]:[Pais
Nac]],4,FALSE)</f>
        <v>INS PERUANO POR MATRIMONIO</v>
      </c>
    </row>
    <row r="86" spans="1:14" hidden="1" x14ac:dyDescent="0.25">
      <c r="A86" s="5">
        <v>85</v>
      </c>
      <c r="B86" s="9" t="s">
        <v>4041</v>
      </c>
      <c r="C86" s="2" t="s">
        <v>294</v>
      </c>
      <c r="D86" s="4" t="s">
        <v>295</v>
      </c>
      <c r="E86" s="20">
        <v>2019</v>
      </c>
      <c r="F86" s="4" t="s">
        <v>3965</v>
      </c>
      <c r="G86" s="1" t="s">
        <v>296</v>
      </c>
      <c r="H86" s="2" t="s">
        <v>25</v>
      </c>
      <c r="I86" s="7" t="s">
        <v>297</v>
      </c>
      <c r="J86" s="1" t="s">
        <v>16</v>
      </c>
      <c r="K86" s="2" t="s">
        <v>10</v>
      </c>
      <c r="L86" s="7"/>
      <c r="M86" s="7" t="s">
        <v>3965</v>
      </c>
      <c r="N86" s="2" t="str">
        <f>+VLOOKUP(Tabla1[[#This Row],[EXPEDIENTE 
ADMINISTRATIVO]],Tabla14[[Numero
Trámite]:[Pais
Nac]],4,FALSE)</f>
        <v>INS PERUANO POR MATRIMONIO</v>
      </c>
    </row>
    <row r="87" spans="1:14" hidden="1" x14ac:dyDescent="0.25">
      <c r="A87" s="5">
        <v>86</v>
      </c>
      <c r="B87" s="9" t="s">
        <v>4041</v>
      </c>
      <c r="C87" s="2" t="s">
        <v>298</v>
      </c>
      <c r="D87" s="4">
        <v>43545</v>
      </c>
      <c r="E87" s="20">
        <f>+YEAR(Tabla1[[#This Row],[FECHA INICIO 
TRÁMITE]])</f>
        <v>2019</v>
      </c>
      <c r="F87" s="4" t="s">
        <v>3965</v>
      </c>
      <c r="G87" s="1" t="s">
        <v>299</v>
      </c>
      <c r="H87" s="2" t="s">
        <v>25</v>
      </c>
      <c r="I87" s="7" t="s">
        <v>300</v>
      </c>
      <c r="J87" s="1" t="s">
        <v>16</v>
      </c>
      <c r="K87" s="2" t="s">
        <v>10</v>
      </c>
      <c r="L87" s="7"/>
      <c r="M87" s="7" t="s">
        <v>3965</v>
      </c>
      <c r="N87" s="2" t="str">
        <f>+VLOOKUP(Tabla1[[#This Row],[EXPEDIENTE 
ADMINISTRATIVO]],Tabla14[[Numero
Trámite]:[Pais
Nac]],4,FALSE)</f>
        <v>INS PERUANO POR MATRIMONIO</v>
      </c>
    </row>
    <row r="88" spans="1:14" hidden="1" x14ac:dyDescent="0.25">
      <c r="A88" s="5">
        <v>87</v>
      </c>
      <c r="B88" s="9" t="s">
        <v>4041</v>
      </c>
      <c r="C88" s="2" t="s">
        <v>301</v>
      </c>
      <c r="D88" s="4">
        <v>43598</v>
      </c>
      <c r="E88" s="20">
        <f>+YEAR(Tabla1[[#This Row],[FECHA INICIO 
TRÁMITE]])</f>
        <v>2019</v>
      </c>
      <c r="F88" s="4" t="s">
        <v>3965</v>
      </c>
      <c r="G88" s="1" t="s">
        <v>302</v>
      </c>
      <c r="H88" s="2" t="s">
        <v>7</v>
      </c>
      <c r="I88" s="7" t="s">
        <v>303</v>
      </c>
      <c r="J88" s="1" t="s">
        <v>16</v>
      </c>
      <c r="K88" s="2" t="s">
        <v>10</v>
      </c>
      <c r="L88" s="7"/>
      <c r="M88" s="7" t="s">
        <v>3965</v>
      </c>
      <c r="N88" s="2" t="str">
        <f>+VLOOKUP(Tabla1[[#This Row],[EXPEDIENTE 
ADMINISTRATIVO]],Tabla14[[Numero
Trámite]:[Pais
Nac]],4,FALSE)</f>
        <v>INS PERUANO POR MATRIMONIO</v>
      </c>
    </row>
    <row r="89" spans="1:14" hidden="1" x14ac:dyDescent="0.25">
      <c r="A89" s="5">
        <v>88</v>
      </c>
      <c r="B89" s="9" t="s">
        <v>4041</v>
      </c>
      <c r="C89" s="2" t="s">
        <v>304</v>
      </c>
      <c r="D89" s="4">
        <v>43556</v>
      </c>
      <c r="E89" s="20">
        <f>+YEAR(Tabla1[[#This Row],[FECHA INICIO 
TRÁMITE]])</f>
        <v>2019</v>
      </c>
      <c r="F89" s="4" t="s">
        <v>3965</v>
      </c>
      <c r="G89" s="1" t="s">
        <v>305</v>
      </c>
      <c r="H89" s="2" t="s">
        <v>306</v>
      </c>
      <c r="I89" s="7" t="s">
        <v>307</v>
      </c>
      <c r="J89" s="1" t="s">
        <v>16</v>
      </c>
      <c r="K89" s="2" t="s">
        <v>10</v>
      </c>
      <c r="L89" s="7"/>
      <c r="M89" s="7" t="s">
        <v>3965</v>
      </c>
      <c r="N89" s="2" t="str">
        <f>+VLOOKUP(Tabla1[[#This Row],[EXPEDIENTE 
ADMINISTRATIVO]],Tabla14[[Numero
Trámite]:[Pais
Nac]],4,FALSE)</f>
        <v>INS PERUANO POR MATRIMONIO</v>
      </c>
    </row>
    <row r="90" spans="1:14" hidden="1" x14ac:dyDescent="0.25">
      <c r="A90" s="5">
        <v>89</v>
      </c>
      <c r="B90" s="9" t="s">
        <v>4041</v>
      </c>
      <c r="C90" s="2" t="s">
        <v>308</v>
      </c>
      <c r="D90" s="4">
        <v>43535</v>
      </c>
      <c r="E90" s="20">
        <f>+YEAR(Tabla1[[#This Row],[FECHA INICIO 
TRÁMITE]])</f>
        <v>2019</v>
      </c>
      <c r="F90" s="4" t="s">
        <v>3965</v>
      </c>
      <c r="G90" s="1" t="s">
        <v>309</v>
      </c>
      <c r="H90" s="2" t="s">
        <v>258</v>
      </c>
      <c r="I90" s="7" t="s">
        <v>310</v>
      </c>
      <c r="J90" s="1" t="s">
        <v>16</v>
      </c>
      <c r="K90" s="2" t="s">
        <v>10</v>
      </c>
      <c r="L90" s="7"/>
      <c r="M90" s="7" t="s">
        <v>3965</v>
      </c>
      <c r="N90" s="2" t="str">
        <f>+VLOOKUP(Tabla1[[#This Row],[EXPEDIENTE 
ADMINISTRATIVO]],Tabla14[[Numero
Trámite]:[Pais
Nac]],4,FALSE)</f>
        <v>INS PERUANO POR MATRIMONIO</v>
      </c>
    </row>
    <row r="91" spans="1:14" hidden="1" x14ac:dyDescent="0.25">
      <c r="A91" s="5">
        <v>90</v>
      </c>
      <c r="B91" s="9" t="s">
        <v>4041</v>
      </c>
      <c r="C91" s="2" t="s">
        <v>311</v>
      </c>
      <c r="D91" s="4">
        <v>43420</v>
      </c>
      <c r="E91" s="20">
        <f>+YEAR(Tabla1[[#This Row],[FECHA INICIO 
TRÁMITE]])</f>
        <v>2018</v>
      </c>
      <c r="F91" s="4" t="s">
        <v>3965</v>
      </c>
      <c r="G91" s="1" t="s">
        <v>312</v>
      </c>
      <c r="H91" s="2" t="s">
        <v>77</v>
      </c>
      <c r="I91" s="7" t="s">
        <v>313</v>
      </c>
      <c r="J91" s="1" t="s">
        <v>16</v>
      </c>
      <c r="K91" s="2" t="s">
        <v>10</v>
      </c>
      <c r="L91" s="7"/>
      <c r="M91" s="7" t="s">
        <v>3965</v>
      </c>
      <c r="N91" s="2" t="str">
        <f>+VLOOKUP(Tabla1[[#This Row],[EXPEDIENTE 
ADMINISTRATIVO]],Tabla14[[Numero
Trámite]:[Pais
Nac]],4,FALSE)</f>
        <v>INS PERUANO POR MATRIMONIO</v>
      </c>
    </row>
    <row r="92" spans="1:14" hidden="1" x14ac:dyDescent="0.25">
      <c r="A92" s="5">
        <v>91</v>
      </c>
      <c r="B92" s="9" t="s">
        <v>4041</v>
      </c>
      <c r="C92" s="2" t="s">
        <v>314</v>
      </c>
      <c r="D92" s="4">
        <v>43641</v>
      </c>
      <c r="E92" s="20">
        <f>+YEAR(Tabla1[[#This Row],[FECHA INICIO 
TRÁMITE]])</f>
        <v>2019</v>
      </c>
      <c r="F92" s="4" t="s">
        <v>3965</v>
      </c>
      <c r="G92" s="1" t="s">
        <v>315</v>
      </c>
      <c r="H92" s="2" t="s">
        <v>77</v>
      </c>
      <c r="I92" s="7" t="s">
        <v>316</v>
      </c>
      <c r="J92" s="1" t="s">
        <v>16</v>
      </c>
      <c r="K92" s="2" t="s">
        <v>10</v>
      </c>
      <c r="L92" s="7"/>
      <c r="M92" s="7" t="s">
        <v>3965</v>
      </c>
      <c r="N92" s="2" t="str">
        <f>+VLOOKUP(Tabla1[[#This Row],[EXPEDIENTE 
ADMINISTRATIVO]],Tabla14[[Numero
Trámite]:[Pais
Nac]],4,FALSE)</f>
        <v>INS PERUANO POR MATRIMONIO</v>
      </c>
    </row>
    <row r="93" spans="1:14" hidden="1" x14ac:dyDescent="0.25">
      <c r="A93" s="5">
        <v>92</v>
      </c>
      <c r="B93" s="9" t="s">
        <v>4041</v>
      </c>
      <c r="C93" s="2" t="s">
        <v>317</v>
      </c>
      <c r="D93" s="4">
        <v>43608</v>
      </c>
      <c r="E93" s="20">
        <f>+YEAR(Tabla1[[#This Row],[FECHA INICIO 
TRÁMITE]])</f>
        <v>2019</v>
      </c>
      <c r="F93" s="4" t="s">
        <v>3965</v>
      </c>
      <c r="G93" s="1" t="s">
        <v>318</v>
      </c>
      <c r="H93" s="2" t="s">
        <v>202</v>
      </c>
      <c r="I93" s="7" t="s">
        <v>319</v>
      </c>
      <c r="J93" s="1" t="s">
        <v>16</v>
      </c>
      <c r="K93" s="2" t="s">
        <v>10</v>
      </c>
      <c r="L93" s="7"/>
      <c r="M93" s="7" t="s">
        <v>3965</v>
      </c>
      <c r="N93" s="2" t="str">
        <f>+VLOOKUP(Tabla1[[#This Row],[EXPEDIENTE 
ADMINISTRATIVO]],Tabla14[[Numero
Trámite]:[Pais
Nac]],4,FALSE)</f>
        <v>INS PERUANO POR MATRIMONIO</v>
      </c>
    </row>
    <row r="94" spans="1:14" hidden="1" x14ac:dyDescent="0.25">
      <c r="A94" s="5">
        <v>93</v>
      </c>
      <c r="B94" s="9" t="s">
        <v>4041</v>
      </c>
      <c r="C94" s="2" t="s">
        <v>320</v>
      </c>
      <c r="D94" s="4">
        <v>43552</v>
      </c>
      <c r="E94" s="20">
        <f>+YEAR(Tabla1[[#This Row],[FECHA INICIO 
TRÁMITE]])</f>
        <v>2019</v>
      </c>
      <c r="F94" s="4" t="s">
        <v>3965</v>
      </c>
      <c r="G94" s="1" t="s">
        <v>321</v>
      </c>
      <c r="H94" s="2" t="s">
        <v>43</v>
      </c>
      <c r="I94" s="7" t="s">
        <v>322</v>
      </c>
      <c r="J94" s="1" t="s">
        <v>16</v>
      </c>
      <c r="K94" s="2" t="s">
        <v>10</v>
      </c>
      <c r="L94" s="7"/>
      <c r="M94" s="7" t="s">
        <v>3965</v>
      </c>
      <c r="N94" s="2" t="str">
        <f>+VLOOKUP(Tabla1[[#This Row],[EXPEDIENTE 
ADMINISTRATIVO]],Tabla14[[Numero
Trámite]:[Pais
Nac]],4,FALSE)</f>
        <v>INS PERUANO POR MATRIMONIO</v>
      </c>
    </row>
    <row r="95" spans="1:14" hidden="1" x14ac:dyDescent="0.25">
      <c r="A95" s="5">
        <v>94</v>
      </c>
      <c r="B95" s="9" t="s">
        <v>4041</v>
      </c>
      <c r="C95" s="2" t="s">
        <v>323</v>
      </c>
      <c r="D95" s="4">
        <v>43629</v>
      </c>
      <c r="E95" s="20">
        <f>+YEAR(Tabla1[[#This Row],[FECHA INICIO 
TRÁMITE]])</f>
        <v>2019</v>
      </c>
      <c r="F95" s="4" t="s">
        <v>3965</v>
      </c>
      <c r="G95" s="1" t="s">
        <v>324</v>
      </c>
      <c r="H95" s="2" t="s">
        <v>43</v>
      </c>
      <c r="I95" s="7" t="s">
        <v>325</v>
      </c>
      <c r="J95" s="1" t="s">
        <v>16</v>
      </c>
      <c r="K95" s="2" t="s">
        <v>10</v>
      </c>
      <c r="L95" s="7"/>
      <c r="M95" s="7" t="s">
        <v>3965</v>
      </c>
      <c r="N95" s="2" t="str">
        <f>+VLOOKUP(Tabla1[[#This Row],[EXPEDIENTE 
ADMINISTRATIVO]],Tabla14[[Numero
Trámite]:[Pais
Nac]],4,FALSE)</f>
        <v>INS PERUANO POR MATRIMONIO</v>
      </c>
    </row>
    <row r="96" spans="1:14" hidden="1" x14ac:dyDescent="0.25">
      <c r="A96" s="5">
        <v>95</v>
      </c>
      <c r="B96" s="9" t="s">
        <v>4041</v>
      </c>
      <c r="C96" s="2" t="s">
        <v>326</v>
      </c>
      <c r="D96" s="4">
        <v>43544</v>
      </c>
      <c r="E96" s="20">
        <f>+YEAR(Tabla1[[#This Row],[FECHA INICIO 
TRÁMITE]])</f>
        <v>2019</v>
      </c>
      <c r="F96" s="4" t="s">
        <v>3965</v>
      </c>
      <c r="G96" s="1" t="s">
        <v>327</v>
      </c>
      <c r="H96" s="2" t="s">
        <v>328</v>
      </c>
      <c r="I96" s="7" t="s">
        <v>329</v>
      </c>
      <c r="J96" s="1" t="s">
        <v>16</v>
      </c>
      <c r="K96" s="2" t="s">
        <v>10</v>
      </c>
      <c r="L96" s="7"/>
      <c r="M96" s="7" t="s">
        <v>3965</v>
      </c>
      <c r="N96" s="2" t="str">
        <f>+VLOOKUP(Tabla1[[#This Row],[EXPEDIENTE 
ADMINISTRATIVO]],Tabla14[[Numero
Trámite]:[Pais
Nac]],4,FALSE)</f>
        <v>INS PERUANO POR MATRIMONIO</v>
      </c>
    </row>
    <row r="97" spans="1:14" hidden="1" x14ac:dyDescent="0.25">
      <c r="A97" s="5">
        <v>96</v>
      </c>
      <c r="B97" s="9" t="s">
        <v>4041</v>
      </c>
      <c r="C97" s="2" t="s">
        <v>330</v>
      </c>
      <c r="D97" s="4">
        <v>43634</v>
      </c>
      <c r="E97" s="20">
        <f>+YEAR(Tabla1[[#This Row],[FECHA INICIO 
TRÁMITE]])</f>
        <v>2019</v>
      </c>
      <c r="F97" s="4" t="s">
        <v>3965</v>
      </c>
      <c r="G97" s="1" t="s">
        <v>331</v>
      </c>
      <c r="H97" s="2" t="s">
        <v>39</v>
      </c>
      <c r="I97" s="7" t="s">
        <v>332</v>
      </c>
      <c r="J97" s="1" t="s">
        <v>16</v>
      </c>
      <c r="K97" s="2" t="s">
        <v>10</v>
      </c>
      <c r="L97" s="7"/>
      <c r="M97" s="7" t="s">
        <v>3965</v>
      </c>
      <c r="N97" s="2" t="str">
        <f>+VLOOKUP(Tabla1[[#This Row],[EXPEDIENTE 
ADMINISTRATIVO]],Tabla14[[Numero
Trámite]:[Pais
Nac]],4,FALSE)</f>
        <v>INS PERUANO POR MATRIMONIO</v>
      </c>
    </row>
    <row r="98" spans="1:14" hidden="1" x14ac:dyDescent="0.25">
      <c r="A98" s="5">
        <v>97</v>
      </c>
      <c r="B98" s="9" t="s">
        <v>4041</v>
      </c>
      <c r="C98" s="2" t="s">
        <v>333</v>
      </c>
      <c r="D98" s="4">
        <v>43368</v>
      </c>
      <c r="E98" s="20">
        <f>+YEAR(Tabla1[[#This Row],[FECHA INICIO 
TRÁMITE]])</f>
        <v>2018</v>
      </c>
      <c r="F98" s="4" t="s">
        <v>3965</v>
      </c>
      <c r="G98" s="1" t="s">
        <v>334</v>
      </c>
      <c r="H98" s="2" t="s">
        <v>39</v>
      </c>
      <c r="I98" s="7" t="s">
        <v>335</v>
      </c>
      <c r="J98" s="1" t="s">
        <v>16</v>
      </c>
      <c r="K98" s="2" t="s">
        <v>10</v>
      </c>
      <c r="L98" s="7"/>
      <c r="M98" s="7" t="s">
        <v>3965</v>
      </c>
      <c r="N98" s="2" t="str">
        <f>+VLOOKUP(Tabla1[[#This Row],[EXPEDIENTE 
ADMINISTRATIVO]],Tabla14[[Numero
Trámite]:[Pais
Nac]],4,FALSE)</f>
        <v>INS PERUANO POR MATRIMONIO</v>
      </c>
    </row>
    <row r="99" spans="1:14" hidden="1" x14ac:dyDescent="0.25">
      <c r="A99" s="5">
        <v>98</v>
      </c>
      <c r="B99" s="9" t="s">
        <v>4041</v>
      </c>
      <c r="C99" s="2" t="s">
        <v>336</v>
      </c>
      <c r="D99" s="4">
        <v>43629</v>
      </c>
      <c r="E99" s="20">
        <f>+YEAR(Tabla1[[#This Row],[FECHA INICIO 
TRÁMITE]])</f>
        <v>2019</v>
      </c>
      <c r="F99" s="4" t="s">
        <v>3965</v>
      </c>
      <c r="G99" s="1" t="s">
        <v>337</v>
      </c>
      <c r="H99" s="2" t="s">
        <v>25</v>
      </c>
      <c r="I99" s="7" t="s">
        <v>338</v>
      </c>
      <c r="J99" s="1" t="s">
        <v>16</v>
      </c>
      <c r="K99" s="2" t="s">
        <v>10</v>
      </c>
      <c r="L99" s="7"/>
      <c r="M99" s="7" t="s">
        <v>3965</v>
      </c>
      <c r="N99" s="2" t="str">
        <f>+VLOOKUP(Tabla1[[#This Row],[EXPEDIENTE 
ADMINISTRATIVO]],Tabla14[[Numero
Trámite]:[Pais
Nac]],4,FALSE)</f>
        <v>INS PERUANO POR MATRIMONIO</v>
      </c>
    </row>
    <row r="100" spans="1:14" hidden="1" x14ac:dyDescent="0.25">
      <c r="A100" s="5">
        <v>99</v>
      </c>
      <c r="B100" s="9" t="s">
        <v>4041</v>
      </c>
      <c r="C100" s="2" t="s">
        <v>339</v>
      </c>
      <c r="D100" s="4">
        <v>43525</v>
      </c>
      <c r="E100" s="20">
        <f>+YEAR(Tabla1[[#This Row],[FECHA INICIO 
TRÁMITE]])</f>
        <v>2019</v>
      </c>
      <c r="F100" s="4" t="s">
        <v>3965</v>
      </c>
      <c r="G100" s="1" t="s">
        <v>340</v>
      </c>
      <c r="H100" s="2" t="s">
        <v>25</v>
      </c>
      <c r="I100" s="7" t="s">
        <v>341</v>
      </c>
      <c r="J100" s="1" t="s">
        <v>16</v>
      </c>
      <c r="K100" s="2" t="s">
        <v>10</v>
      </c>
      <c r="L100" s="7"/>
      <c r="M100" s="7" t="s">
        <v>3965</v>
      </c>
      <c r="N100" s="2" t="str">
        <f>+VLOOKUP(Tabla1[[#This Row],[EXPEDIENTE 
ADMINISTRATIVO]],Tabla14[[Numero
Trámite]:[Pais
Nac]],4,FALSE)</f>
        <v>INS PERUANO POR MATRIMONIO</v>
      </c>
    </row>
    <row r="101" spans="1:14" hidden="1" x14ac:dyDescent="0.25">
      <c r="A101" s="5">
        <v>100</v>
      </c>
      <c r="B101" s="9" t="s">
        <v>4041</v>
      </c>
      <c r="C101" s="2" t="s">
        <v>342</v>
      </c>
      <c r="D101" s="4">
        <v>43637</v>
      </c>
      <c r="E101" s="20">
        <f>+YEAR(Tabla1[[#This Row],[FECHA INICIO 
TRÁMITE]])</f>
        <v>2019</v>
      </c>
      <c r="F101" s="4" t="s">
        <v>3965</v>
      </c>
      <c r="G101" s="1" t="s">
        <v>343</v>
      </c>
      <c r="H101" s="2" t="s">
        <v>25</v>
      </c>
      <c r="I101" s="7" t="s">
        <v>344</v>
      </c>
      <c r="J101" s="1" t="s">
        <v>16</v>
      </c>
      <c r="K101" s="2" t="s">
        <v>10</v>
      </c>
      <c r="L101" s="7"/>
      <c r="M101" s="7" t="s">
        <v>3965</v>
      </c>
      <c r="N101" s="2" t="str">
        <f>+VLOOKUP(Tabla1[[#This Row],[EXPEDIENTE 
ADMINISTRATIVO]],Tabla14[[Numero
Trámite]:[Pais
Nac]],4,FALSE)</f>
        <v>INS PERUANO POR MATRIMONIO</v>
      </c>
    </row>
    <row r="102" spans="1:14" hidden="1" x14ac:dyDescent="0.25">
      <c r="A102" s="5">
        <v>101</v>
      </c>
      <c r="B102" s="9" t="s">
        <v>4041</v>
      </c>
      <c r="C102" s="2" t="s">
        <v>345</v>
      </c>
      <c r="D102" s="4">
        <v>43585</v>
      </c>
      <c r="E102" s="20">
        <f>+YEAR(Tabla1[[#This Row],[FECHA INICIO 
TRÁMITE]])</f>
        <v>2019</v>
      </c>
      <c r="F102" s="4" t="s">
        <v>3965</v>
      </c>
      <c r="G102" s="1" t="s">
        <v>346</v>
      </c>
      <c r="H102" s="2" t="s">
        <v>25</v>
      </c>
      <c r="I102" s="7" t="s">
        <v>347</v>
      </c>
      <c r="J102" s="1" t="s">
        <v>16</v>
      </c>
      <c r="K102" s="2" t="s">
        <v>10</v>
      </c>
      <c r="L102" s="7"/>
      <c r="M102" s="7" t="s">
        <v>3965</v>
      </c>
      <c r="N102" s="2" t="str">
        <f>+VLOOKUP(Tabla1[[#This Row],[EXPEDIENTE 
ADMINISTRATIVO]],Tabla14[[Numero
Trámite]:[Pais
Nac]],4,FALSE)</f>
        <v>INS PERUANO POR MATRIMONIO</v>
      </c>
    </row>
    <row r="103" spans="1:14" hidden="1" x14ac:dyDescent="0.25">
      <c r="A103" s="5">
        <v>102</v>
      </c>
      <c r="B103" s="9" t="s">
        <v>4041</v>
      </c>
      <c r="C103" s="2" t="s">
        <v>348</v>
      </c>
      <c r="D103" s="4">
        <v>43696</v>
      </c>
      <c r="E103" s="20">
        <f>+YEAR(Tabla1[[#This Row],[FECHA INICIO 
TRÁMITE]])</f>
        <v>2019</v>
      </c>
      <c r="F103" s="4" t="s">
        <v>3965</v>
      </c>
      <c r="G103" s="1" t="s">
        <v>349</v>
      </c>
      <c r="H103" s="2" t="s">
        <v>25</v>
      </c>
      <c r="I103" s="7" t="s">
        <v>350</v>
      </c>
      <c r="J103" s="1" t="s">
        <v>16</v>
      </c>
      <c r="K103" s="2" t="s">
        <v>10</v>
      </c>
      <c r="L103" s="7"/>
      <c r="M103" s="7" t="s">
        <v>3965</v>
      </c>
      <c r="N103" s="2" t="str">
        <f>+VLOOKUP(Tabla1[[#This Row],[EXPEDIENTE 
ADMINISTRATIVO]],Tabla14[[Numero
Trámite]:[Pais
Nac]],4,FALSE)</f>
        <v>INS PERUANO POR MATRIMONIO</v>
      </c>
    </row>
    <row r="104" spans="1:14" hidden="1" x14ac:dyDescent="0.25">
      <c r="A104" s="5">
        <v>103</v>
      </c>
      <c r="B104" s="9" t="s">
        <v>4041</v>
      </c>
      <c r="C104" s="2" t="s">
        <v>351</v>
      </c>
      <c r="D104" s="4">
        <v>43630</v>
      </c>
      <c r="E104" s="20">
        <f>+YEAR(Tabla1[[#This Row],[FECHA INICIO 
TRÁMITE]])</f>
        <v>2019</v>
      </c>
      <c r="F104" s="4" t="s">
        <v>3965</v>
      </c>
      <c r="G104" s="1" t="s">
        <v>352</v>
      </c>
      <c r="H104" s="2" t="s">
        <v>25</v>
      </c>
      <c r="I104" s="7" t="s">
        <v>353</v>
      </c>
      <c r="J104" s="1" t="s">
        <v>16</v>
      </c>
      <c r="K104" s="2" t="s">
        <v>10</v>
      </c>
      <c r="L104" s="7"/>
      <c r="M104" s="7" t="s">
        <v>3965</v>
      </c>
      <c r="N104" s="2" t="str">
        <f>+VLOOKUP(Tabla1[[#This Row],[EXPEDIENTE 
ADMINISTRATIVO]],Tabla14[[Numero
Trámite]:[Pais
Nac]],4,FALSE)</f>
        <v>INS PERUANO POR MATRIMONIO</v>
      </c>
    </row>
    <row r="105" spans="1:14" hidden="1" x14ac:dyDescent="0.25">
      <c r="A105" s="5">
        <v>104</v>
      </c>
      <c r="B105" s="9" t="s">
        <v>4041</v>
      </c>
      <c r="C105" s="2" t="s">
        <v>354</v>
      </c>
      <c r="D105" s="4">
        <v>43557</v>
      </c>
      <c r="E105" s="20">
        <f>+YEAR(Tabla1[[#This Row],[FECHA INICIO 
TRÁMITE]])</f>
        <v>2019</v>
      </c>
      <c r="F105" s="4" t="s">
        <v>3965</v>
      </c>
      <c r="G105" s="1" t="s">
        <v>355</v>
      </c>
      <c r="H105" s="2" t="s">
        <v>356</v>
      </c>
      <c r="I105" s="7" t="s">
        <v>357</v>
      </c>
      <c r="J105" s="1" t="s">
        <v>16</v>
      </c>
      <c r="K105" s="2" t="s">
        <v>10</v>
      </c>
      <c r="L105" s="7"/>
      <c r="M105" s="7" t="s">
        <v>3965</v>
      </c>
      <c r="N105" s="2" t="str">
        <f>+VLOOKUP(Tabla1[[#This Row],[EXPEDIENTE 
ADMINISTRATIVO]],Tabla14[[Numero
Trámite]:[Pais
Nac]],4,FALSE)</f>
        <v>INS PERUANO POR MATRIMONIO</v>
      </c>
    </row>
    <row r="106" spans="1:14" hidden="1" x14ac:dyDescent="0.25">
      <c r="A106" s="5">
        <v>105</v>
      </c>
      <c r="B106" s="9" t="s">
        <v>4041</v>
      </c>
      <c r="C106" s="2" t="s">
        <v>358</v>
      </c>
      <c r="D106" s="4">
        <v>43403</v>
      </c>
      <c r="E106" s="20">
        <f>+YEAR(Tabla1[[#This Row],[FECHA INICIO 
TRÁMITE]])</f>
        <v>2018</v>
      </c>
      <c r="F106" s="4" t="s">
        <v>3965</v>
      </c>
      <c r="G106" s="1" t="s">
        <v>359</v>
      </c>
      <c r="H106" s="2" t="s">
        <v>306</v>
      </c>
      <c r="I106" s="7" t="s">
        <v>360</v>
      </c>
      <c r="J106" s="1" t="s">
        <v>16</v>
      </c>
      <c r="K106" s="2" t="s">
        <v>10</v>
      </c>
      <c r="L106" s="7"/>
      <c r="M106" s="7" t="s">
        <v>3965</v>
      </c>
      <c r="N106" s="2" t="str">
        <f>+VLOOKUP(Tabla1[[#This Row],[EXPEDIENTE 
ADMINISTRATIVO]],Tabla14[[Numero
Trámite]:[Pais
Nac]],4,FALSE)</f>
        <v>INS PERUANO POR MATRIMONIO</v>
      </c>
    </row>
    <row r="107" spans="1:14" hidden="1" x14ac:dyDescent="0.25">
      <c r="A107" s="5">
        <v>106</v>
      </c>
      <c r="B107" s="9" t="s">
        <v>4041</v>
      </c>
      <c r="C107" s="2" t="s">
        <v>361</v>
      </c>
      <c r="D107" s="4">
        <v>43369</v>
      </c>
      <c r="E107" s="20">
        <f>+YEAR(Tabla1[[#This Row],[FECHA INICIO 
TRÁMITE]])</f>
        <v>2018</v>
      </c>
      <c r="F107" s="4" t="s">
        <v>3965</v>
      </c>
      <c r="G107" s="1" t="s">
        <v>362</v>
      </c>
      <c r="H107" s="2" t="s">
        <v>137</v>
      </c>
      <c r="I107" s="7" t="s">
        <v>363</v>
      </c>
      <c r="J107" s="1" t="s">
        <v>16</v>
      </c>
      <c r="K107" s="2" t="s">
        <v>10</v>
      </c>
      <c r="L107" s="7"/>
      <c r="M107" s="7" t="s">
        <v>3965</v>
      </c>
      <c r="N107" s="2" t="str">
        <f>+VLOOKUP(Tabla1[[#This Row],[EXPEDIENTE 
ADMINISTRATIVO]],Tabla14[[Numero
Trámite]:[Pais
Nac]],4,FALSE)</f>
        <v>INS PERUANO POR MATRIMONIO</v>
      </c>
    </row>
    <row r="108" spans="1:14" hidden="1" x14ac:dyDescent="0.25">
      <c r="A108" s="5">
        <v>107</v>
      </c>
      <c r="B108" s="9" t="s">
        <v>4041</v>
      </c>
      <c r="C108" s="2" t="s">
        <v>364</v>
      </c>
      <c r="D108" s="4">
        <v>43633</v>
      </c>
      <c r="E108" s="20">
        <f>+YEAR(Tabla1[[#This Row],[FECHA INICIO 
TRÁMITE]])</f>
        <v>2019</v>
      </c>
      <c r="F108" s="4" t="s">
        <v>3965</v>
      </c>
      <c r="G108" s="1" t="s">
        <v>365</v>
      </c>
      <c r="H108" s="2" t="s">
        <v>77</v>
      </c>
      <c r="I108" s="7" t="s">
        <v>366</v>
      </c>
      <c r="J108" s="1" t="s">
        <v>16</v>
      </c>
      <c r="K108" s="2" t="s">
        <v>10</v>
      </c>
      <c r="L108" s="7"/>
      <c r="M108" s="7" t="s">
        <v>3965</v>
      </c>
      <c r="N108" s="2" t="str">
        <f>+VLOOKUP(Tabla1[[#This Row],[EXPEDIENTE 
ADMINISTRATIVO]],Tabla14[[Numero
Trámite]:[Pais
Nac]],4,FALSE)</f>
        <v>INS PERUANO POR MATRIMONIO</v>
      </c>
    </row>
    <row r="109" spans="1:14" hidden="1" x14ac:dyDescent="0.25">
      <c r="A109" s="5">
        <v>108</v>
      </c>
      <c r="B109" s="9" t="s">
        <v>4041</v>
      </c>
      <c r="C109" s="2" t="s">
        <v>367</v>
      </c>
      <c r="D109" s="4">
        <v>43649</v>
      </c>
      <c r="E109" s="20">
        <f>+YEAR(Tabla1[[#This Row],[FECHA INICIO 
TRÁMITE]])</f>
        <v>2019</v>
      </c>
      <c r="F109" s="4" t="s">
        <v>3965</v>
      </c>
      <c r="G109" s="1" t="s">
        <v>368</v>
      </c>
      <c r="H109" s="2" t="s">
        <v>77</v>
      </c>
      <c r="I109" s="7" t="s">
        <v>369</v>
      </c>
      <c r="J109" s="1" t="s">
        <v>16</v>
      </c>
      <c r="K109" s="2" t="s">
        <v>10</v>
      </c>
      <c r="L109" s="7"/>
      <c r="M109" s="7" t="s">
        <v>8350</v>
      </c>
      <c r="N109" s="2" t="str">
        <f>+VLOOKUP(Tabla1[[#This Row],[EXPEDIENTE 
ADMINISTRATIVO]],Tabla14[[Numero
Trámite]:[Pais
Nac]],4,FALSE)</f>
        <v>INS PERUANO POR MATRIMONIO</v>
      </c>
    </row>
    <row r="110" spans="1:14" hidden="1" x14ac:dyDescent="0.25">
      <c r="A110" s="5">
        <v>109</v>
      </c>
      <c r="B110" s="9" t="s">
        <v>4041</v>
      </c>
      <c r="C110" s="2" t="s">
        <v>370</v>
      </c>
      <c r="D110" s="4">
        <v>43578</v>
      </c>
      <c r="E110" s="20">
        <f>+YEAR(Tabla1[[#This Row],[FECHA INICIO 
TRÁMITE]])</f>
        <v>2019</v>
      </c>
      <c r="F110" s="4" t="s">
        <v>3965</v>
      </c>
      <c r="G110" s="1" t="s">
        <v>371</v>
      </c>
      <c r="H110" s="2" t="s">
        <v>77</v>
      </c>
      <c r="I110" s="7" t="s">
        <v>372</v>
      </c>
      <c r="J110" s="1" t="s">
        <v>16</v>
      </c>
      <c r="K110" s="2" t="s">
        <v>10</v>
      </c>
      <c r="L110" s="7"/>
      <c r="M110" s="7" t="s">
        <v>8350</v>
      </c>
      <c r="N110" s="2" t="str">
        <f>+VLOOKUP(Tabla1[[#This Row],[EXPEDIENTE 
ADMINISTRATIVO]],Tabla14[[Numero
Trámite]:[Pais
Nac]],4,FALSE)</f>
        <v>INS PERUANO POR MATRIMONIO</v>
      </c>
    </row>
    <row r="111" spans="1:14" hidden="1" x14ac:dyDescent="0.25">
      <c r="A111" s="5">
        <v>110</v>
      </c>
      <c r="B111" s="9" t="s">
        <v>4041</v>
      </c>
      <c r="C111" s="2" t="s">
        <v>373</v>
      </c>
      <c r="D111" s="4">
        <v>43452</v>
      </c>
      <c r="E111" s="20">
        <f>+YEAR(Tabla1[[#This Row],[FECHA INICIO 
TRÁMITE]])</f>
        <v>2018</v>
      </c>
      <c r="F111" s="4" t="s">
        <v>3965</v>
      </c>
      <c r="G111" s="1" t="s">
        <v>374</v>
      </c>
      <c r="H111" s="2" t="s">
        <v>14</v>
      </c>
      <c r="I111" s="7" t="s">
        <v>375</v>
      </c>
      <c r="J111" s="1" t="s">
        <v>16</v>
      </c>
      <c r="K111" s="2" t="s">
        <v>10</v>
      </c>
      <c r="L111" s="7"/>
      <c r="M111" s="7" t="s">
        <v>3965</v>
      </c>
      <c r="N111" s="2" t="str">
        <f>+VLOOKUP(Tabla1[[#This Row],[EXPEDIENTE 
ADMINISTRATIVO]],Tabla14[[Numero
Trámite]:[Pais
Nac]],4,FALSE)</f>
        <v>INS PERUANO POR MATRIMONIO</v>
      </c>
    </row>
    <row r="112" spans="1:14" hidden="1" x14ac:dyDescent="0.25">
      <c r="A112" s="5">
        <v>111</v>
      </c>
      <c r="B112" s="9" t="s">
        <v>4041</v>
      </c>
      <c r="C112" s="2" t="s">
        <v>376</v>
      </c>
      <c r="D112" s="4">
        <v>43657</v>
      </c>
      <c r="E112" s="20">
        <f>+YEAR(Tabla1[[#This Row],[FECHA INICIO 
TRÁMITE]])</f>
        <v>2019</v>
      </c>
      <c r="F112" s="4" t="s">
        <v>3965</v>
      </c>
      <c r="G112" s="1" t="s">
        <v>377</v>
      </c>
      <c r="H112" s="2" t="s">
        <v>14</v>
      </c>
      <c r="I112" s="7" t="s">
        <v>378</v>
      </c>
      <c r="J112" s="1" t="s">
        <v>16</v>
      </c>
      <c r="K112" s="2" t="s">
        <v>10</v>
      </c>
      <c r="L112" s="7"/>
      <c r="M112" s="7" t="s">
        <v>3965</v>
      </c>
      <c r="N112" s="2" t="str">
        <f>+VLOOKUP(Tabla1[[#This Row],[EXPEDIENTE 
ADMINISTRATIVO]],Tabla14[[Numero
Trámite]:[Pais
Nac]],4,FALSE)</f>
        <v>INS PERUANO POR MATRIMONIO</v>
      </c>
    </row>
    <row r="113" spans="1:14" hidden="1" x14ac:dyDescent="0.25">
      <c r="A113" s="5">
        <v>112</v>
      </c>
      <c r="B113" s="9" t="s">
        <v>4041</v>
      </c>
      <c r="C113" s="2" t="s">
        <v>379</v>
      </c>
      <c r="D113" s="4">
        <v>43678</v>
      </c>
      <c r="E113" s="20">
        <f>+YEAR(Tabla1[[#This Row],[FECHA INICIO 
TRÁMITE]])</f>
        <v>2019</v>
      </c>
      <c r="F113" s="4" t="s">
        <v>3965</v>
      </c>
      <c r="G113" s="1" t="s">
        <v>380</v>
      </c>
      <c r="H113" s="2" t="s">
        <v>14</v>
      </c>
      <c r="I113" s="7" t="s">
        <v>381</v>
      </c>
      <c r="J113" s="1" t="s">
        <v>16</v>
      </c>
      <c r="K113" s="2" t="s">
        <v>10</v>
      </c>
      <c r="L113" s="7"/>
      <c r="M113" s="7" t="s">
        <v>3965</v>
      </c>
      <c r="N113" s="2" t="str">
        <f>+VLOOKUP(Tabla1[[#This Row],[EXPEDIENTE 
ADMINISTRATIVO]],Tabla14[[Numero
Trámite]:[Pais
Nac]],4,FALSE)</f>
        <v>INS PERUANO POR MATRIMONIO</v>
      </c>
    </row>
    <row r="114" spans="1:14" hidden="1" x14ac:dyDescent="0.25">
      <c r="A114" s="5">
        <v>113</v>
      </c>
      <c r="B114" s="9" t="s">
        <v>4041</v>
      </c>
      <c r="C114" s="2" t="s">
        <v>382</v>
      </c>
      <c r="D114" s="4">
        <v>43644</v>
      </c>
      <c r="E114" s="20">
        <f>+YEAR(Tabla1[[#This Row],[FECHA INICIO 
TRÁMITE]])</f>
        <v>2019</v>
      </c>
      <c r="F114" s="4" t="s">
        <v>3965</v>
      </c>
      <c r="G114" s="1" t="s">
        <v>383</v>
      </c>
      <c r="H114" s="2" t="s">
        <v>84</v>
      </c>
      <c r="I114" s="7" t="s">
        <v>384</v>
      </c>
      <c r="J114" s="1" t="s">
        <v>16</v>
      </c>
      <c r="K114" s="2" t="s">
        <v>10</v>
      </c>
      <c r="L114" s="7"/>
      <c r="M114" s="7" t="s">
        <v>3965</v>
      </c>
      <c r="N114" s="2" t="str">
        <f>+VLOOKUP(Tabla1[[#This Row],[EXPEDIENTE 
ADMINISTRATIVO]],Tabla14[[Numero
Trámite]:[Pais
Nac]],4,FALSE)</f>
        <v>INS PERUANO POR MATRIMONIO</v>
      </c>
    </row>
    <row r="115" spans="1:14" hidden="1" x14ac:dyDescent="0.25">
      <c r="A115" s="5">
        <v>114</v>
      </c>
      <c r="B115" s="9" t="s">
        <v>4041</v>
      </c>
      <c r="C115" s="2" t="s">
        <v>385</v>
      </c>
      <c r="D115" s="4">
        <v>43532</v>
      </c>
      <c r="E115" s="20">
        <f>+YEAR(Tabla1[[#This Row],[FECHA INICIO 
TRÁMITE]])</f>
        <v>2019</v>
      </c>
      <c r="F115" s="4" t="s">
        <v>3965</v>
      </c>
      <c r="G115" s="1" t="s">
        <v>386</v>
      </c>
      <c r="H115" s="2" t="s">
        <v>84</v>
      </c>
      <c r="I115" s="7" t="s">
        <v>387</v>
      </c>
      <c r="J115" s="1" t="s">
        <v>16</v>
      </c>
      <c r="K115" s="2" t="s">
        <v>10</v>
      </c>
      <c r="L115" s="7"/>
      <c r="M115" s="7" t="s">
        <v>8350</v>
      </c>
      <c r="N115" s="2" t="str">
        <f>+VLOOKUP(Tabla1[[#This Row],[EXPEDIENTE 
ADMINISTRATIVO]],Tabla14[[Numero
Trámite]:[Pais
Nac]],4,FALSE)</f>
        <v>INS PERUANO POR MATRIMONIO</v>
      </c>
    </row>
    <row r="116" spans="1:14" hidden="1" x14ac:dyDescent="0.25">
      <c r="A116" s="5">
        <v>115</v>
      </c>
      <c r="B116" s="9" t="s">
        <v>4041</v>
      </c>
      <c r="C116" s="2" t="s">
        <v>388</v>
      </c>
      <c r="D116" s="4">
        <v>43194</v>
      </c>
      <c r="E116" s="20">
        <f>+YEAR(Tabla1[[#This Row],[FECHA INICIO 
TRÁMITE]])</f>
        <v>2018</v>
      </c>
      <c r="F116" s="4" t="s">
        <v>3965</v>
      </c>
      <c r="G116" s="1" t="s">
        <v>389</v>
      </c>
      <c r="H116" s="2" t="s">
        <v>43</v>
      </c>
      <c r="I116" s="7" t="s">
        <v>390</v>
      </c>
      <c r="J116" s="1" t="s">
        <v>210</v>
      </c>
      <c r="K116" s="2" t="s">
        <v>10</v>
      </c>
      <c r="L116" s="7"/>
      <c r="M116" s="7" t="s">
        <v>8350</v>
      </c>
      <c r="N116" s="2" t="str">
        <f>+VLOOKUP(Tabla1[[#This Row],[EXPEDIENTE 
ADMINISTRATIVO]],Tabla14[[Numero
Trámite]:[Pais
Nac]],4,FALSE)</f>
        <v>OBTENCIÓN DE LA DOBLE NACIONALIDAD</v>
      </c>
    </row>
    <row r="117" spans="1:14" hidden="1" x14ac:dyDescent="0.25">
      <c r="A117" s="5">
        <v>116</v>
      </c>
      <c r="B117" s="9" t="s">
        <v>4041</v>
      </c>
      <c r="C117" s="2" t="s">
        <v>391</v>
      </c>
      <c r="D117" s="4">
        <v>43669</v>
      </c>
      <c r="E117" s="20">
        <f>+YEAR(Tabla1[[#This Row],[FECHA INICIO 
TRÁMITE]])</f>
        <v>2019</v>
      </c>
      <c r="F117" s="4" t="s">
        <v>3965</v>
      </c>
      <c r="G117" s="1" t="s">
        <v>392</v>
      </c>
      <c r="H117" s="2" t="s">
        <v>43</v>
      </c>
      <c r="I117" s="7" t="s">
        <v>393</v>
      </c>
      <c r="J117" s="1" t="s">
        <v>16</v>
      </c>
      <c r="K117" s="2" t="s">
        <v>10</v>
      </c>
      <c r="L117" s="7"/>
      <c r="M117" s="7" t="s">
        <v>3965</v>
      </c>
      <c r="N117" s="2" t="str">
        <f>+VLOOKUP(Tabla1[[#This Row],[EXPEDIENTE 
ADMINISTRATIVO]],Tabla14[[Numero
Trámite]:[Pais
Nac]],4,FALSE)</f>
        <v>INS PERUANO POR MATRIMONIO</v>
      </c>
    </row>
    <row r="118" spans="1:14" hidden="1" x14ac:dyDescent="0.25">
      <c r="A118" s="5">
        <v>117</v>
      </c>
      <c r="B118" s="9" t="s">
        <v>4041</v>
      </c>
      <c r="C118" s="2" t="s">
        <v>394</v>
      </c>
      <c r="D118" s="4">
        <v>43420</v>
      </c>
      <c r="E118" s="20">
        <f>+YEAR(Tabla1[[#This Row],[FECHA INICIO 
TRÁMITE]])</f>
        <v>2018</v>
      </c>
      <c r="F118" s="4" t="s">
        <v>3965</v>
      </c>
      <c r="G118" s="1" t="s">
        <v>395</v>
      </c>
      <c r="H118" s="2" t="s">
        <v>43</v>
      </c>
      <c r="I118" s="7" t="s">
        <v>396</v>
      </c>
      <c r="J118" s="1" t="s">
        <v>16</v>
      </c>
      <c r="K118" s="2" t="s">
        <v>10</v>
      </c>
      <c r="L118" s="7"/>
      <c r="M118" s="7" t="s">
        <v>3965</v>
      </c>
      <c r="N118" s="2" t="str">
        <f>+VLOOKUP(Tabla1[[#This Row],[EXPEDIENTE 
ADMINISTRATIVO]],Tabla14[[Numero
Trámite]:[Pais
Nac]],4,FALSE)</f>
        <v>INS PERUANO POR MATRIMONIO</v>
      </c>
    </row>
    <row r="119" spans="1:14" hidden="1" x14ac:dyDescent="0.25">
      <c r="A119" s="5">
        <v>118</v>
      </c>
      <c r="B119" s="9" t="s">
        <v>4041</v>
      </c>
      <c r="C119" s="2" t="s">
        <v>397</v>
      </c>
      <c r="D119" s="4">
        <v>43420</v>
      </c>
      <c r="E119" s="20">
        <f>+YEAR(Tabla1[[#This Row],[FECHA INICIO 
TRÁMITE]])</f>
        <v>2018</v>
      </c>
      <c r="F119" s="4" t="s">
        <v>3965</v>
      </c>
      <c r="G119" s="1" t="s">
        <v>398</v>
      </c>
      <c r="H119" s="2" t="s">
        <v>21</v>
      </c>
      <c r="I119" s="7" t="s">
        <v>399</v>
      </c>
      <c r="J119" s="1" t="s">
        <v>16</v>
      </c>
      <c r="K119" s="2" t="s">
        <v>10</v>
      </c>
      <c r="L119" s="7"/>
      <c r="M119" s="7" t="s">
        <v>3965</v>
      </c>
      <c r="N119" s="2" t="str">
        <f>+VLOOKUP(Tabla1[[#This Row],[EXPEDIENTE 
ADMINISTRATIVO]],Tabla14[[Numero
Trámite]:[Pais
Nac]],4,FALSE)</f>
        <v>INS PERUANO POR MATRIMONIO</v>
      </c>
    </row>
    <row r="120" spans="1:14" hidden="1" x14ac:dyDescent="0.25">
      <c r="A120" s="5">
        <v>119</v>
      </c>
      <c r="B120" s="9" t="s">
        <v>4041</v>
      </c>
      <c r="C120" s="2" t="s">
        <v>400</v>
      </c>
      <c r="D120" s="4">
        <v>43360</v>
      </c>
      <c r="E120" s="20">
        <f>+YEAR(Tabla1[[#This Row],[FECHA INICIO 
TRÁMITE]])</f>
        <v>2018</v>
      </c>
      <c r="F120" s="4" t="s">
        <v>3965</v>
      </c>
      <c r="G120" s="1" t="s">
        <v>401</v>
      </c>
      <c r="H120" s="2" t="s">
        <v>220</v>
      </c>
      <c r="I120" s="7" t="s">
        <v>402</v>
      </c>
      <c r="J120" s="1" t="s">
        <v>16</v>
      </c>
      <c r="K120" s="2" t="s">
        <v>10</v>
      </c>
      <c r="L120" s="7"/>
      <c r="M120" s="7" t="s">
        <v>3965</v>
      </c>
      <c r="N120" s="2" t="str">
        <f>+VLOOKUP(Tabla1[[#This Row],[EXPEDIENTE 
ADMINISTRATIVO]],Tabla14[[Numero
Trámite]:[Pais
Nac]],4,FALSE)</f>
        <v>INS PERUANO POR MATRIMONIO</v>
      </c>
    </row>
    <row r="121" spans="1:14" hidden="1" x14ac:dyDescent="0.25">
      <c r="A121" s="5">
        <v>120</v>
      </c>
      <c r="B121" s="9" t="s">
        <v>4041</v>
      </c>
      <c r="C121" s="2" t="s">
        <v>403</v>
      </c>
      <c r="D121" s="4">
        <v>43643</v>
      </c>
      <c r="E121" s="20">
        <f>+YEAR(Tabla1[[#This Row],[FECHA INICIO 
TRÁMITE]])</f>
        <v>2019</v>
      </c>
      <c r="F121" s="4" t="s">
        <v>3965</v>
      </c>
      <c r="G121" s="1" t="s">
        <v>404</v>
      </c>
      <c r="H121" s="2" t="s">
        <v>39</v>
      </c>
      <c r="I121" s="7" t="s">
        <v>405</v>
      </c>
      <c r="J121" s="1" t="s">
        <v>16</v>
      </c>
      <c r="K121" s="2" t="s">
        <v>10</v>
      </c>
      <c r="L121" s="7"/>
      <c r="M121" s="7" t="s">
        <v>3965</v>
      </c>
      <c r="N121" s="2" t="str">
        <f>+VLOOKUP(Tabla1[[#This Row],[EXPEDIENTE 
ADMINISTRATIVO]],Tabla14[[Numero
Trámite]:[Pais
Nac]],4,FALSE)</f>
        <v>INS PERUANO POR MATRIMONIO</v>
      </c>
    </row>
    <row r="122" spans="1:14" hidden="1" x14ac:dyDescent="0.25">
      <c r="A122" s="5">
        <v>121</v>
      </c>
      <c r="B122" s="9" t="s">
        <v>4041</v>
      </c>
      <c r="C122" s="2" t="s">
        <v>406</v>
      </c>
      <c r="D122" s="4">
        <v>43529</v>
      </c>
      <c r="E122" s="20">
        <f>+YEAR(Tabla1[[#This Row],[FECHA INICIO 
TRÁMITE]])</f>
        <v>2019</v>
      </c>
      <c r="F122" s="4" t="s">
        <v>3965</v>
      </c>
      <c r="G122" s="1" t="s">
        <v>407</v>
      </c>
      <c r="H122" s="2" t="s">
        <v>25</v>
      </c>
      <c r="I122" s="7" t="s">
        <v>408</v>
      </c>
      <c r="J122" s="1" t="s">
        <v>16</v>
      </c>
      <c r="K122" s="2" t="s">
        <v>10</v>
      </c>
      <c r="L122" s="7"/>
      <c r="M122" s="7" t="s">
        <v>3965</v>
      </c>
      <c r="N122" s="2" t="str">
        <f>+VLOOKUP(Tabla1[[#This Row],[EXPEDIENTE 
ADMINISTRATIVO]],Tabla14[[Numero
Trámite]:[Pais
Nac]],4,FALSE)</f>
        <v>INS PERUANO POR MATRIMONIO</v>
      </c>
    </row>
    <row r="123" spans="1:14" hidden="1" x14ac:dyDescent="0.25">
      <c r="A123" s="5">
        <v>122</v>
      </c>
      <c r="B123" s="9" t="s">
        <v>4041</v>
      </c>
      <c r="C123" s="2" t="s">
        <v>409</v>
      </c>
      <c r="D123" s="4">
        <v>43515</v>
      </c>
      <c r="E123" s="20">
        <f>+YEAR(Tabla1[[#This Row],[FECHA INICIO 
TRÁMITE]])</f>
        <v>2019</v>
      </c>
      <c r="F123" s="4" t="s">
        <v>3965</v>
      </c>
      <c r="G123" s="1" t="s">
        <v>410</v>
      </c>
      <c r="H123" s="2" t="s">
        <v>25</v>
      </c>
      <c r="I123" s="7" t="s">
        <v>411</v>
      </c>
      <c r="J123" s="1" t="s">
        <v>16</v>
      </c>
      <c r="K123" s="2" t="s">
        <v>10</v>
      </c>
      <c r="L123" s="7"/>
      <c r="M123" s="7" t="s">
        <v>3965</v>
      </c>
      <c r="N123" s="2" t="str">
        <f>+VLOOKUP(Tabla1[[#This Row],[EXPEDIENTE 
ADMINISTRATIVO]],Tabla14[[Numero
Trámite]:[Pais
Nac]],4,FALSE)</f>
        <v>INS PERUANO POR MATRIMONIO</v>
      </c>
    </row>
    <row r="124" spans="1:14" hidden="1" x14ac:dyDescent="0.25">
      <c r="A124" s="5">
        <v>123</v>
      </c>
      <c r="B124" s="9" t="s">
        <v>4041</v>
      </c>
      <c r="C124" s="2" t="s">
        <v>412</v>
      </c>
      <c r="D124" s="4">
        <v>43721</v>
      </c>
      <c r="E124" s="20">
        <f>+YEAR(Tabla1[[#This Row],[FECHA INICIO 
TRÁMITE]])</f>
        <v>2019</v>
      </c>
      <c r="F124" s="4" t="s">
        <v>3965</v>
      </c>
      <c r="G124" s="1" t="s">
        <v>413</v>
      </c>
      <c r="H124" s="2" t="s">
        <v>7</v>
      </c>
      <c r="I124" s="7" t="s">
        <v>414</v>
      </c>
      <c r="J124" s="1" t="s">
        <v>16</v>
      </c>
      <c r="K124" s="2" t="s">
        <v>10</v>
      </c>
      <c r="L124" s="7"/>
      <c r="M124" s="7" t="s">
        <v>3965</v>
      </c>
      <c r="N124" s="2" t="str">
        <f>+VLOOKUP(Tabla1[[#This Row],[EXPEDIENTE 
ADMINISTRATIVO]],Tabla14[[Numero
Trámite]:[Pais
Nac]],4,FALSE)</f>
        <v>INS PERUANO POR MATRIMONIO</v>
      </c>
    </row>
    <row r="125" spans="1:14" hidden="1" x14ac:dyDescent="0.25">
      <c r="A125" s="5">
        <v>124</v>
      </c>
      <c r="B125" s="9" t="s">
        <v>4041</v>
      </c>
      <c r="C125" s="2" t="s">
        <v>415</v>
      </c>
      <c r="D125" s="4">
        <v>43633</v>
      </c>
      <c r="E125" s="20">
        <f>+YEAR(Tabla1[[#This Row],[FECHA INICIO 
TRÁMITE]])</f>
        <v>2019</v>
      </c>
      <c r="F125" s="4" t="s">
        <v>3965</v>
      </c>
      <c r="G125" s="1" t="s">
        <v>416</v>
      </c>
      <c r="H125" s="2" t="s">
        <v>417</v>
      </c>
      <c r="I125" s="7" t="s">
        <v>418</v>
      </c>
      <c r="J125" s="1" t="s">
        <v>16</v>
      </c>
      <c r="K125" s="2" t="s">
        <v>10</v>
      </c>
      <c r="L125" s="7"/>
      <c r="M125" s="7" t="s">
        <v>3965</v>
      </c>
      <c r="N125" s="2" t="str">
        <f>+VLOOKUP(Tabla1[[#This Row],[EXPEDIENTE 
ADMINISTRATIVO]],Tabla14[[Numero
Trámite]:[Pais
Nac]],4,FALSE)</f>
        <v>INS PERUANO POR MATRIMONIO</v>
      </c>
    </row>
    <row r="126" spans="1:14" hidden="1" x14ac:dyDescent="0.25">
      <c r="A126" s="5">
        <v>125</v>
      </c>
      <c r="B126" s="9" t="s">
        <v>4041</v>
      </c>
      <c r="C126" s="2" t="s">
        <v>419</v>
      </c>
      <c r="D126" s="4">
        <v>43678</v>
      </c>
      <c r="E126" s="20">
        <f>+YEAR(Tabla1[[#This Row],[FECHA INICIO 
TRÁMITE]])</f>
        <v>2019</v>
      </c>
      <c r="F126" s="4" t="s">
        <v>3965</v>
      </c>
      <c r="G126" s="1" t="s">
        <v>420</v>
      </c>
      <c r="H126" s="2" t="s">
        <v>77</v>
      </c>
      <c r="I126" s="7" t="s">
        <v>421</v>
      </c>
      <c r="J126" s="1" t="s">
        <v>16</v>
      </c>
      <c r="K126" s="2" t="s">
        <v>10</v>
      </c>
      <c r="L126" s="7"/>
      <c r="M126" s="7" t="s">
        <v>3965</v>
      </c>
      <c r="N126" s="2" t="str">
        <f>+VLOOKUP(Tabla1[[#This Row],[EXPEDIENTE 
ADMINISTRATIVO]],Tabla14[[Numero
Trámite]:[Pais
Nac]],4,FALSE)</f>
        <v>INS PERUANO POR MATRIMONIO</v>
      </c>
    </row>
    <row r="127" spans="1:14" hidden="1" x14ac:dyDescent="0.25">
      <c r="A127" s="5">
        <v>126</v>
      </c>
      <c r="B127" s="9" t="s">
        <v>4041</v>
      </c>
      <c r="C127" s="2" t="s">
        <v>422</v>
      </c>
      <c r="D127" s="4">
        <v>43551</v>
      </c>
      <c r="E127" s="20">
        <f>+YEAR(Tabla1[[#This Row],[FECHA INICIO 
TRÁMITE]])</f>
        <v>2019</v>
      </c>
      <c r="F127" s="4" t="s">
        <v>3965</v>
      </c>
      <c r="G127" s="1" t="s">
        <v>423</v>
      </c>
      <c r="H127" s="2" t="s">
        <v>202</v>
      </c>
      <c r="I127" s="7" t="s">
        <v>424</v>
      </c>
      <c r="J127" s="1" t="s">
        <v>16</v>
      </c>
      <c r="K127" s="2" t="s">
        <v>10</v>
      </c>
      <c r="L127" s="7"/>
      <c r="M127" s="7" t="s">
        <v>3965</v>
      </c>
      <c r="N127" s="2" t="str">
        <f>+VLOOKUP(Tabla1[[#This Row],[EXPEDIENTE 
ADMINISTRATIVO]],Tabla14[[Numero
Trámite]:[Pais
Nac]],4,FALSE)</f>
        <v>INS PERUANO POR MATRIMONIO</v>
      </c>
    </row>
    <row r="128" spans="1:14" hidden="1" x14ac:dyDescent="0.25">
      <c r="A128" s="5">
        <v>127</v>
      </c>
      <c r="B128" s="9" t="s">
        <v>4041</v>
      </c>
      <c r="C128" s="2" t="s">
        <v>425</v>
      </c>
      <c r="D128" s="4">
        <v>43475</v>
      </c>
      <c r="E128" s="20">
        <f>+YEAR(Tabla1[[#This Row],[FECHA INICIO 
TRÁMITE]])</f>
        <v>2019</v>
      </c>
      <c r="F128" s="4" t="s">
        <v>3965</v>
      </c>
      <c r="G128" s="1" t="s">
        <v>426</v>
      </c>
      <c r="H128" s="2" t="s">
        <v>271</v>
      </c>
      <c r="I128" s="7" t="s">
        <v>427</v>
      </c>
      <c r="J128" s="1" t="s">
        <v>16</v>
      </c>
      <c r="K128" s="2" t="s">
        <v>10</v>
      </c>
      <c r="L128" s="7"/>
      <c r="M128" s="7" t="s">
        <v>8350</v>
      </c>
      <c r="N128" s="2" t="str">
        <f>+VLOOKUP(Tabla1[[#This Row],[EXPEDIENTE 
ADMINISTRATIVO]],Tabla14[[Numero
Trámite]:[Pais
Nac]],4,FALSE)</f>
        <v>INS PERUANO POR MATRIMONIO</v>
      </c>
    </row>
    <row r="129" spans="1:14" hidden="1" x14ac:dyDescent="0.25">
      <c r="A129" s="5">
        <v>128</v>
      </c>
      <c r="B129" s="9" t="s">
        <v>4041</v>
      </c>
      <c r="C129" s="2" t="s">
        <v>428</v>
      </c>
      <c r="D129" s="4">
        <v>47293</v>
      </c>
      <c r="E129" s="20">
        <f>+YEAR(Tabla1[[#This Row],[FECHA INICIO 
TRÁMITE]])</f>
        <v>2029</v>
      </c>
      <c r="F129" s="4" t="s">
        <v>3965</v>
      </c>
      <c r="G129" s="1" t="s">
        <v>429</v>
      </c>
      <c r="H129" s="2" t="s">
        <v>43</v>
      </c>
      <c r="I129" s="7" t="s">
        <v>430</v>
      </c>
      <c r="J129" s="1" t="s">
        <v>16</v>
      </c>
      <c r="K129" s="2" t="s">
        <v>10</v>
      </c>
      <c r="L129" s="7"/>
      <c r="M129" s="7" t="s">
        <v>3965</v>
      </c>
      <c r="N129" s="2" t="str">
        <f>+VLOOKUP(Tabla1[[#This Row],[EXPEDIENTE 
ADMINISTRATIVO]],Tabla14[[Numero
Trámite]:[Pais
Nac]],4,FALSE)</f>
        <v>INS PERUANO POR MATRIMONIO</v>
      </c>
    </row>
    <row r="130" spans="1:14" hidden="1" x14ac:dyDescent="0.25">
      <c r="A130" s="5">
        <v>129</v>
      </c>
      <c r="B130" s="9" t="s">
        <v>4041</v>
      </c>
      <c r="C130" s="2" t="s">
        <v>431</v>
      </c>
      <c r="D130" s="4">
        <v>43539</v>
      </c>
      <c r="E130" s="20">
        <f>+YEAR(Tabla1[[#This Row],[FECHA INICIO 
TRÁMITE]])</f>
        <v>2019</v>
      </c>
      <c r="F130" s="4" t="s">
        <v>3965</v>
      </c>
      <c r="G130" s="1" t="s">
        <v>432</v>
      </c>
      <c r="H130" s="2" t="s">
        <v>39</v>
      </c>
      <c r="I130" s="7" t="s">
        <v>433</v>
      </c>
      <c r="J130" s="1" t="s">
        <v>16</v>
      </c>
      <c r="K130" s="2" t="s">
        <v>10</v>
      </c>
      <c r="L130" s="7"/>
      <c r="M130" s="7" t="s">
        <v>3965</v>
      </c>
      <c r="N130" s="2" t="str">
        <f>+VLOOKUP(Tabla1[[#This Row],[EXPEDIENTE 
ADMINISTRATIVO]],Tabla14[[Numero
Trámite]:[Pais
Nac]],4,FALSE)</f>
        <v>INS PERUANO POR MATRIMONIO</v>
      </c>
    </row>
    <row r="131" spans="1:14" hidden="1" x14ac:dyDescent="0.25">
      <c r="A131" s="5">
        <v>130</v>
      </c>
      <c r="B131" s="9" t="s">
        <v>4041</v>
      </c>
      <c r="C131" s="2" t="s">
        <v>434</v>
      </c>
      <c r="D131" s="4">
        <v>43610</v>
      </c>
      <c r="E131" s="20">
        <f>+YEAR(Tabla1[[#This Row],[FECHA INICIO 
TRÁMITE]])</f>
        <v>2019</v>
      </c>
      <c r="F131" s="4" t="s">
        <v>3965</v>
      </c>
      <c r="G131" s="1" t="s">
        <v>435</v>
      </c>
      <c r="H131" s="2" t="s">
        <v>436</v>
      </c>
      <c r="I131" s="7" t="s">
        <v>437</v>
      </c>
      <c r="J131" s="1" t="s">
        <v>16</v>
      </c>
      <c r="K131" s="2" t="s">
        <v>10</v>
      </c>
      <c r="L131" s="7"/>
      <c r="M131" s="7" t="s">
        <v>3965</v>
      </c>
      <c r="N131" s="2" t="str">
        <f>+VLOOKUP(Tabla1[[#This Row],[EXPEDIENTE 
ADMINISTRATIVO]],Tabla14[[Numero
Trámite]:[Pais
Nac]],4,FALSE)</f>
        <v>INS PERUANO POR MATRIMONIO</v>
      </c>
    </row>
    <row r="132" spans="1:14" hidden="1" x14ac:dyDescent="0.25">
      <c r="A132" s="5">
        <v>131</v>
      </c>
      <c r="B132" s="9" t="s">
        <v>4041</v>
      </c>
      <c r="C132" s="2" t="s">
        <v>438</v>
      </c>
      <c r="D132" s="4">
        <v>43738</v>
      </c>
      <c r="E132" s="20">
        <f>+YEAR(Tabla1[[#This Row],[FECHA INICIO 
TRÁMITE]])</f>
        <v>2019</v>
      </c>
      <c r="F132" s="4" t="s">
        <v>3965</v>
      </c>
      <c r="G132" s="1" t="s">
        <v>439</v>
      </c>
      <c r="H132" s="2" t="s">
        <v>25</v>
      </c>
      <c r="I132" s="7" t="s">
        <v>440</v>
      </c>
      <c r="J132" s="1" t="s">
        <v>16</v>
      </c>
      <c r="K132" s="2" t="s">
        <v>10</v>
      </c>
      <c r="L132" s="7"/>
      <c r="M132" s="7" t="s">
        <v>3965</v>
      </c>
      <c r="N132" s="2" t="str">
        <f>+VLOOKUP(Tabla1[[#This Row],[EXPEDIENTE 
ADMINISTRATIVO]],Tabla14[[Numero
Trámite]:[Pais
Nac]],4,FALSE)</f>
        <v>INS PERUANO POR MATRIMONIO</v>
      </c>
    </row>
    <row r="133" spans="1:14" hidden="1" x14ac:dyDescent="0.25">
      <c r="A133" s="5">
        <v>132</v>
      </c>
      <c r="B133" s="9" t="s">
        <v>4041</v>
      </c>
      <c r="C133" s="2" t="s">
        <v>441</v>
      </c>
      <c r="D133" s="4">
        <v>43705</v>
      </c>
      <c r="E133" s="20">
        <f>+YEAR(Tabla1[[#This Row],[FECHA INICIO 
TRÁMITE]])</f>
        <v>2019</v>
      </c>
      <c r="F133" s="4" t="s">
        <v>3965</v>
      </c>
      <c r="G133" s="1" t="s">
        <v>442</v>
      </c>
      <c r="H133" s="2" t="s">
        <v>25</v>
      </c>
      <c r="I133" s="7" t="s">
        <v>443</v>
      </c>
      <c r="J133" s="1" t="s">
        <v>16</v>
      </c>
      <c r="K133" s="2" t="s">
        <v>10</v>
      </c>
      <c r="L133" s="7"/>
      <c r="M133" s="7" t="s">
        <v>3965</v>
      </c>
      <c r="N133" s="2" t="str">
        <f>+VLOOKUP(Tabla1[[#This Row],[EXPEDIENTE 
ADMINISTRATIVO]],Tabla14[[Numero
Trámite]:[Pais
Nac]],4,FALSE)</f>
        <v>INS PERUANO POR MATRIMONIO</v>
      </c>
    </row>
    <row r="134" spans="1:14" hidden="1" x14ac:dyDescent="0.25">
      <c r="A134" s="5">
        <v>133</v>
      </c>
      <c r="B134" s="9" t="s">
        <v>4041</v>
      </c>
      <c r="C134" s="2" t="s">
        <v>444</v>
      </c>
      <c r="D134" s="4">
        <v>43727</v>
      </c>
      <c r="E134" s="20">
        <f>+YEAR(Tabla1[[#This Row],[FECHA INICIO 
TRÁMITE]])</f>
        <v>2019</v>
      </c>
      <c r="F134" s="4" t="s">
        <v>3965</v>
      </c>
      <c r="G134" s="1" t="s">
        <v>445</v>
      </c>
      <c r="H134" s="2" t="s">
        <v>25</v>
      </c>
      <c r="I134" s="7" t="s">
        <v>446</v>
      </c>
      <c r="J134" s="1" t="s">
        <v>16</v>
      </c>
      <c r="K134" s="2" t="s">
        <v>10</v>
      </c>
      <c r="L134" s="7"/>
      <c r="M134" s="7" t="s">
        <v>3965</v>
      </c>
      <c r="N134" s="2" t="str">
        <f>+VLOOKUP(Tabla1[[#This Row],[EXPEDIENTE 
ADMINISTRATIVO]],Tabla14[[Numero
Trámite]:[Pais
Nac]],4,FALSE)</f>
        <v>INS PERUANO POR MATRIMONIO</v>
      </c>
    </row>
    <row r="135" spans="1:14" hidden="1" x14ac:dyDescent="0.25">
      <c r="A135" s="5">
        <v>134</v>
      </c>
      <c r="B135" s="9" t="s">
        <v>4041</v>
      </c>
      <c r="C135" s="2" t="s">
        <v>447</v>
      </c>
      <c r="D135" s="4">
        <v>43647</v>
      </c>
      <c r="E135" s="20">
        <f>+YEAR(Tabla1[[#This Row],[FECHA INICIO 
TRÁMITE]])</f>
        <v>2019</v>
      </c>
      <c r="F135" s="4" t="s">
        <v>3965</v>
      </c>
      <c r="G135" s="1" t="s">
        <v>448</v>
      </c>
      <c r="H135" s="2" t="s">
        <v>25</v>
      </c>
      <c r="I135" s="7" t="s">
        <v>449</v>
      </c>
      <c r="J135" s="1" t="s">
        <v>16</v>
      </c>
      <c r="K135" s="2" t="s">
        <v>10</v>
      </c>
      <c r="L135" s="7"/>
      <c r="M135" s="7" t="s">
        <v>8350</v>
      </c>
      <c r="N135" s="2" t="str">
        <f>+VLOOKUP(Tabla1[[#This Row],[EXPEDIENTE 
ADMINISTRATIVO]],Tabla14[[Numero
Trámite]:[Pais
Nac]],4,FALSE)</f>
        <v>INS PERUANO POR MATRIMONIO</v>
      </c>
    </row>
    <row r="136" spans="1:14" hidden="1" x14ac:dyDescent="0.25">
      <c r="A136" s="5">
        <v>135</v>
      </c>
      <c r="B136" s="9" t="s">
        <v>4041</v>
      </c>
      <c r="C136" s="2" t="s">
        <v>450</v>
      </c>
      <c r="D136" s="4">
        <v>43556</v>
      </c>
      <c r="E136" s="20">
        <f>+YEAR(Tabla1[[#This Row],[FECHA INICIO 
TRÁMITE]])</f>
        <v>2019</v>
      </c>
      <c r="F136" s="4" t="s">
        <v>3965</v>
      </c>
      <c r="G136" s="1" t="s">
        <v>451</v>
      </c>
      <c r="H136" s="2" t="s">
        <v>25</v>
      </c>
      <c r="I136" s="7" t="s">
        <v>452</v>
      </c>
      <c r="J136" s="1" t="s">
        <v>16</v>
      </c>
      <c r="K136" s="2" t="s">
        <v>10</v>
      </c>
      <c r="L136" s="7"/>
      <c r="M136" s="7" t="s">
        <v>8350</v>
      </c>
      <c r="N136" s="2" t="str">
        <f>+VLOOKUP(Tabla1[[#This Row],[EXPEDIENTE 
ADMINISTRATIVO]],Tabla14[[Numero
Trámite]:[Pais
Nac]],4,FALSE)</f>
        <v>INS PERUANO POR MATRIMONIO</v>
      </c>
    </row>
    <row r="137" spans="1:14" hidden="1" x14ac:dyDescent="0.25">
      <c r="A137" s="5">
        <v>136</v>
      </c>
      <c r="B137" s="9" t="s">
        <v>4041</v>
      </c>
      <c r="C137" s="2" t="s">
        <v>453</v>
      </c>
      <c r="D137" s="4">
        <v>43552</v>
      </c>
      <c r="E137" s="20">
        <f>+YEAR(Tabla1[[#This Row],[FECHA INICIO 
TRÁMITE]])</f>
        <v>2019</v>
      </c>
      <c r="F137" s="4" t="s">
        <v>3965</v>
      </c>
      <c r="G137" s="1" t="s">
        <v>454</v>
      </c>
      <c r="H137" s="2" t="s">
        <v>25</v>
      </c>
      <c r="I137" s="7" t="s">
        <v>455</v>
      </c>
      <c r="J137" s="1" t="s">
        <v>16</v>
      </c>
      <c r="K137" s="2" t="s">
        <v>10</v>
      </c>
      <c r="L137" s="7"/>
      <c r="M137" s="7" t="s">
        <v>8350</v>
      </c>
      <c r="N137" s="2" t="str">
        <f>+VLOOKUP(Tabla1[[#This Row],[EXPEDIENTE 
ADMINISTRATIVO]],Tabla14[[Numero
Trámite]:[Pais
Nac]],4,FALSE)</f>
        <v>INS PERUANO POR MATRIMONIO</v>
      </c>
    </row>
    <row r="138" spans="1:14" hidden="1" x14ac:dyDescent="0.25">
      <c r="A138" s="5">
        <v>137</v>
      </c>
      <c r="B138" s="9" t="s">
        <v>4041</v>
      </c>
      <c r="C138" s="2" t="s">
        <v>456</v>
      </c>
      <c r="D138" s="4">
        <v>43507</v>
      </c>
      <c r="E138" s="20">
        <f>+YEAR(Tabla1[[#This Row],[FECHA INICIO 
TRÁMITE]])</f>
        <v>2019</v>
      </c>
      <c r="F138" s="4" t="s">
        <v>3965</v>
      </c>
      <c r="G138" s="1" t="s">
        <v>457</v>
      </c>
      <c r="H138" s="2" t="s">
        <v>25</v>
      </c>
      <c r="I138" s="7" t="s">
        <v>458</v>
      </c>
      <c r="J138" s="1" t="s">
        <v>16</v>
      </c>
      <c r="K138" s="2" t="s">
        <v>10</v>
      </c>
      <c r="L138" s="7"/>
      <c r="M138" s="7" t="s">
        <v>8350</v>
      </c>
      <c r="N138" s="2" t="str">
        <f>+VLOOKUP(Tabla1[[#This Row],[EXPEDIENTE 
ADMINISTRATIVO]],Tabla14[[Numero
Trámite]:[Pais
Nac]],4,FALSE)</f>
        <v>INS PERUANO POR MATRIMONIO</v>
      </c>
    </row>
    <row r="139" spans="1:14" hidden="1" x14ac:dyDescent="0.25">
      <c r="A139" s="5">
        <v>138</v>
      </c>
      <c r="B139" s="9" t="s">
        <v>4041</v>
      </c>
      <c r="C139" s="2" t="s">
        <v>459</v>
      </c>
      <c r="D139" s="4">
        <v>43640</v>
      </c>
      <c r="E139" s="20">
        <f>+YEAR(Tabla1[[#This Row],[FECHA INICIO 
TRÁMITE]])</f>
        <v>2019</v>
      </c>
      <c r="F139" s="4" t="s">
        <v>3965</v>
      </c>
      <c r="G139" s="1" t="s">
        <v>460</v>
      </c>
      <c r="H139" s="2" t="s">
        <v>25</v>
      </c>
      <c r="I139" s="7" t="s">
        <v>461</v>
      </c>
      <c r="J139" s="1" t="s">
        <v>16</v>
      </c>
      <c r="K139" s="2" t="s">
        <v>10</v>
      </c>
      <c r="L139" s="7"/>
      <c r="M139" s="7" t="s">
        <v>3965</v>
      </c>
      <c r="N139" s="2" t="str">
        <f>+VLOOKUP(Tabla1[[#This Row],[EXPEDIENTE 
ADMINISTRATIVO]],Tabla14[[Numero
Trámite]:[Pais
Nac]],4,FALSE)</f>
        <v>INS PERUANO POR MATRIMONIO</v>
      </c>
    </row>
    <row r="140" spans="1:14" hidden="1" x14ac:dyDescent="0.25">
      <c r="A140" s="5">
        <v>139</v>
      </c>
      <c r="B140" s="9" t="s">
        <v>4041</v>
      </c>
      <c r="C140" s="2" t="s">
        <v>462</v>
      </c>
      <c r="D140" s="4">
        <v>43270</v>
      </c>
      <c r="E140" s="20">
        <f>+YEAR(Tabla1[[#This Row],[FECHA INICIO 
TRÁMITE]])</f>
        <v>2018</v>
      </c>
      <c r="F140" s="4" t="s">
        <v>3965</v>
      </c>
      <c r="G140" s="1" t="s">
        <v>463</v>
      </c>
      <c r="H140" s="2" t="s">
        <v>25</v>
      </c>
      <c r="I140" s="7" t="s">
        <v>464</v>
      </c>
      <c r="J140" s="1" t="s">
        <v>16</v>
      </c>
      <c r="K140" s="2" t="s">
        <v>10</v>
      </c>
      <c r="L140" s="7"/>
      <c r="M140" s="7" t="s">
        <v>3965</v>
      </c>
      <c r="N140" s="2" t="str">
        <f>+VLOOKUP(Tabla1[[#This Row],[EXPEDIENTE 
ADMINISTRATIVO]],Tabla14[[Numero
Trámite]:[Pais
Nac]],4,FALSE)</f>
        <v>INS PERUANO POR MATRIMONIO</v>
      </c>
    </row>
    <row r="141" spans="1:14" hidden="1" x14ac:dyDescent="0.25">
      <c r="A141" s="5">
        <v>140</v>
      </c>
      <c r="B141" s="9" t="s">
        <v>4041</v>
      </c>
      <c r="C141" s="2" t="s">
        <v>465</v>
      </c>
      <c r="D141" s="4">
        <v>43728</v>
      </c>
      <c r="E141" s="20">
        <f>+YEAR(Tabla1[[#This Row],[FECHA INICIO 
TRÁMITE]])</f>
        <v>2019</v>
      </c>
      <c r="F141" s="4" t="s">
        <v>3965</v>
      </c>
      <c r="G141" s="1" t="s">
        <v>466</v>
      </c>
      <c r="H141" s="2" t="s">
        <v>25</v>
      </c>
      <c r="I141" s="7" t="s">
        <v>467</v>
      </c>
      <c r="J141" s="1" t="s">
        <v>16</v>
      </c>
      <c r="K141" s="2" t="s">
        <v>10</v>
      </c>
      <c r="L141" s="7"/>
      <c r="M141" s="7" t="s">
        <v>3965</v>
      </c>
      <c r="N141" s="2" t="str">
        <f>+VLOOKUP(Tabla1[[#This Row],[EXPEDIENTE 
ADMINISTRATIVO]],Tabla14[[Numero
Trámite]:[Pais
Nac]],4,FALSE)</f>
        <v>INS PERUANO POR MATRIMONIO</v>
      </c>
    </row>
    <row r="142" spans="1:14" hidden="1" x14ac:dyDescent="0.25">
      <c r="A142" s="5">
        <v>141</v>
      </c>
      <c r="B142" s="9" t="s">
        <v>4041</v>
      </c>
      <c r="C142" s="2" t="s">
        <v>468</v>
      </c>
      <c r="D142" s="4">
        <v>43473</v>
      </c>
      <c r="E142" s="20">
        <f>+YEAR(Tabla1[[#This Row],[FECHA INICIO 
TRÁMITE]])</f>
        <v>2019</v>
      </c>
      <c r="F142" s="4" t="s">
        <v>3965</v>
      </c>
      <c r="G142" s="1" t="s">
        <v>469</v>
      </c>
      <c r="H142" s="2" t="s">
        <v>25</v>
      </c>
      <c r="I142" s="7" t="s">
        <v>470</v>
      </c>
      <c r="J142" s="1" t="s">
        <v>16</v>
      </c>
      <c r="K142" s="2" t="s">
        <v>10</v>
      </c>
      <c r="L142" s="7"/>
      <c r="M142" s="7" t="s">
        <v>3965</v>
      </c>
      <c r="N142" s="2" t="str">
        <f>+VLOOKUP(Tabla1[[#This Row],[EXPEDIENTE 
ADMINISTRATIVO]],Tabla14[[Numero
Trámite]:[Pais
Nac]],4,FALSE)</f>
        <v>INS PERUANO POR MATRIMONIO</v>
      </c>
    </row>
    <row r="143" spans="1:14" hidden="1" x14ac:dyDescent="0.25">
      <c r="A143" s="5">
        <v>142</v>
      </c>
      <c r="B143" s="9" t="s">
        <v>4041</v>
      </c>
      <c r="C143" s="2" t="s">
        <v>471</v>
      </c>
      <c r="D143" s="4">
        <v>43684</v>
      </c>
      <c r="E143" s="20">
        <f>+YEAR(Tabla1[[#This Row],[FECHA INICIO 
TRÁMITE]])</f>
        <v>2019</v>
      </c>
      <c r="F143" s="4" t="s">
        <v>3965</v>
      </c>
      <c r="G143" s="1" t="s">
        <v>472</v>
      </c>
      <c r="H143" s="2" t="s">
        <v>77</v>
      </c>
      <c r="I143" s="7" t="s">
        <v>473</v>
      </c>
      <c r="J143" s="1" t="s">
        <v>16</v>
      </c>
      <c r="K143" s="2" t="s">
        <v>10</v>
      </c>
      <c r="L143" s="7"/>
      <c r="M143" s="7" t="s">
        <v>3965</v>
      </c>
      <c r="N143" s="2" t="str">
        <f>+VLOOKUP(Tabla1[[#This Row],[EXPEDIENTE 
ADMINISTRATIVO]],Tabla14[[Numero
Trámite]:[Pais
Nac]],4,FALSE)</f>
        <v>INS PERUANO POR MATRIMONIO</v>
      </c>
    </row>
    <row r="144" spans="1:14" hidden="1" x14ac:dyDescent="0.25">
      <c r="A144" s="5">
        <v>143</v>
      </c>
      <c r="B144" s="9" t="s">
        <v>4041</v>
      </c>
      <c r="C144" s="2" t="s">
        <v>474</v>
      </c>
      <c r="D144" s="4">
        <v>43741</v>
      </c>
      <c r="E144" s="20">
        <f>+YEAR(Tabla1[[#This Row],[FECHA INICIO 
TRÁMITE]])</f>
        <v>2019</v>
      </c>
      <c r="F144" s="4" t="s">
        <v>3965</v>
      </c>
      <c r="G144" s="1" t="s">
        <v>475</v>
      </c>
      <c r="H144" s="2" t="s">
        <v>77</v>
      </c>
      <c r="I144" s="7" t="s">
        <v>476</v>
      </c>
      <c r="J144" s="1" t="s">
        <v>16</v>
      </c>
      <c r="K144" s="2" t="s">
        <v>10</v>
      </c>
      <c r="L144" s="7"/>
      <c r="M144" s="7" t="s">
        <v>3965</v>
      </c>
      <c r="N144" s="2" t="str">
        <f>+VLOOKUP(Tabla1[[#This Row],[EXPEDIENTE 
ADMINISTRATIVO]],Tabla14[[Numero
Trámite]:[Pais
Nac]],4,FALSE)</f>
        <v>INS PERUANO POR MATRIMONIO</v>
      </c>
    </row>
    <row r="145" spans="1:14" hidden="1" x14ac:dyDescent="0.25">
      <c r="A145" s="5">
        <v>144</v>
      </c>
      <c r="B145" s="9" t="s">
        <v>4041</v>
      </c>
      <c r="C145" s="2" t="s">
        <v>477</v>
      </c>
      <c r="D145" s="4">
        <v>43719</v>
      </c>
      <c r="E145" s="20">
        <f>+YEAR(Tabla1[[#This Row],[FECHA INICIO 
TRÁMITE]])</f>
        <v>2019</v>
      </c>
      <c r="F145" s="4" t="s">
        <v>3965</v>
      </c>
      <c r="G145" s="1" t="s">
        <v>478</v>
      </c>
      <c r="H145" s="2" t="s">
        <v>77</v>
      </c>
      <c r="I145" s="7" t="s">
        <v>479</v>
      </c>
      <c r="J145" s="1" t="s">
        <v>16</v>
      </c>
      <c r="K145" s="2" t="s">
        <v>10</v>
      </c>
      <c r="L145" s="7"/>
      <c r="M145" s="7" t="s">
        <v>3965</v>
      </c>
      <c r="N145" s="2" t="str">
        <f>+VLOOKUP(Tabla1[[#This Row],[EXPEDIENTE 
ADMINISTRATIVO]],Tabla14[[Numero
Trámite]:[Pais
Nac]],4,FALSE)</f>
        <v>INS PERUANO POR MATRIMONIO</v>
      </c>
    </row>
    <row r="146" spans="1:14" hidden="1" x14ac:dyDescent="0.25">
      <c r="A146" s="5">
        <v>145</v>
      </c>
      <c r="B146" s="9" t="s">
        <v>4041</v>
      </c>
      <c r="C146" s="2" t="s">
        <v>480</v>
      </c>
      <c r="D146" s="4">
        <v>43659</v>
      </c>
      <c r="E146" s="20">
        <f>+YEAR(Tabla1[[#This Row],[FECHA INICIO 
TRÁMITE]])</f>
        <v>2019</v>
      </c>
      <c r="F146" s="4" t="s">
        <v>3965</v>
      </c>
      <c r="G146" s="1" t="s">
        <v>481</v>
      </c>
      <c r="H146" s="2" t="s">
        <v>77</v>
      </c>
      <c r="I146" s="7" t="s">
        <v>482</v>
      </c>
      <c r="J146" s="1" t="s">
        <v>16</v>
      </c>
      <c r="K146" s="2" t="s">
        <v>10</v>
      </c>
      <c r="L146" s="7"/>
      <c r="M146" s="7" t="s">
        <v>3965</v>
      </c>
      <c r="N146" s="2" t="str">
        <f>+VLOOKUP(Tabla1[[#This Row],[EXPEDIENTE 
ADMINISTRATIVO]],Tabla14[[Numero
Trámite]:[Pais
Nac]],4,FALSE)</f>
        <v>INS PERUANO POR MATRIMONIO</v>
      </c>
    </row>
    <row r="147" spans="1:14" hidden="1" x14ac:dyDescent="0.25">
      <c r="A147" s="5">
        <v>146</v>
      </c>
      <c r="B147" s="9" t="s">
        <v>4041</v>
      </c>
      <c r="C147" s="2" t="s">
        <v>483</v>
      </c>
      <c r="D147" s="4">
        <v>43731</v>
      </c>
      <c r="E147" s="20">
        <f>+YEAR(Tabla1[[#This Row],[FECHA INICIO 
TRÁMITE]])</f>
        <v>2019</v>
      </c>
      <c r="F147" s="4" t="s">
        <v>3965</v>
      </c>
      <c r="G147" s="1" t="s">
        <v>484</v>
      </c>
      <c r="H147" s="2" t="s">
        <v>14</v>
      </c>
      <c r="I147" s="7" t="s">
        <v>485</v>
      </c>
      <c r="J147" s="1" t="s">
        <v>16</v>
      </c>
      <c r="K147" s="2" t="s">
        <v>10</v>
      </c>
      <c r="L147" s="7"/>
      <c r="M147" s="7" t="s">
        <v>3965</v>
      </c>
      <c r="N147" s="2" t="str">
        <f>+VLOOKUP(Tabla1[[#This Row],[EXPEDIENTE 
ADMINISTRATIVO]],Tabla14[[Numero
Trámite]:[Pais
Nac]],4,FALSE)</f>
        <v>INS PERUANO POR MATRIMONIO</v>
      </c>
    </row>
    <row r="148" spans="1:14" hidden="1" x14ac:dyDescent="0.25">
      <c r="A148" s="5">
        <v>147</v>
      </c>
      <c r="B148" s="9" t="s">
        <v>4041</v>
      </c>
      <c r="C148" s="2" t="s">
        <v>486</v>
      </c>
      <c r="D148" s="4">
        <v>43510</v>
      </c>
      <c r="E148" s="20">
        <f>+YEAR(Tabla1[[#This Row],[FECHA INICIO 
TRÁMITE]])</f>
        <v>2019</v>
      </c>
      <c r="F148" s="4" t="s">
        <v>3965</v>
      </c>
      <c r="G148" s="1" t="s">
        <v>487</v>
      </c>
      <c r="H148" s="2" t="s">
        <v>14</v>
      </c>
      <c r="I148" s="7" t="s">
        <v>488</v>
      </c>
      <c r="J148" s="1" t="s">
        <v>16</v>
      </c>
      <c r="K148" s="2" t="s">
        <v>10</v>
      </c>
      <c r="L148" s="7"/>
      <c r="M148" s="7" t="s">
        <v>3965</v>
      </c>
      <c r="N148" s="2" t="str">
        <f>+VLOOKUP(Tabla1[[#This Row],[EXPEDIENTE 
ADMINISTRATIVO]],Tabla14[[Numero
Trámite]:[Pais
Nac]],4,FALSE)</f>
        <v>INS PERUANO POR MATRIMONIO</v>
      </c>
    </row>
    <row r="149" spans="1:14" hidden="1" x14ac:dyDescent="0.25">
      <c r="A149" s="5">
        <v>148</v>
      </c>
      <c r="B149" s="9" t="s">
        <v>4041</v>
      </c>
      <c r="C149" s="2" t="s">
        <v>489</v>
      </c>
      <c r="D149" s="4">
        <v>43487</v>
      </c>
      <c r="E149" s="20">
        <f>+YEAR(Tabla1[[#This Row],[FECHA INICIO 
TRÁMITE]])</f>
        <v>2019</v>
      </c>
      <c r="F149" s="4" t="s">
        <v>3965</v>
      </c>
      <c r="G149" s="1" t="s">
        <v>490</v>
      </c>
      <c r="H149" s="2" t="s">
        <v>202</v>
      </c>
      <c r="I149" s="7" t="s">
        <v>491</v>
      </c>
      <c r="J149" s="1" t="s">
        <v>16</v>
      </c>
      <c r="K149" s="2" t="s">
        <v>10</v>
      </c>
      <c r="L149" s="7"/>
      <c r="M149" s="7" t="s">
        <v>3965</v>
      </c>
      <c r="N149" s="2" t="str">
        <f>+VLOOKUP(Tabla1[[#This Row],[EXPEDIENTE 
ADMINISTRATIVO]],Tabla14[[Numero
Trámite]:[Pais
Nac]],4,FALSE)</f>
        <v>INS PERUANO POR MATRIMONIO</v>
      </c>
    </row>
    <row r="150" spans="1:14" hidden="1" x14ac:dyDescent="0.25">
      <c r="A150" s="5">
        <v>149</v>
      </c>
      <c r="B150" s="9" t="s">
        <v>4041</v>
      </c>
      <c r="C150" s="2" t="s">
        <v>492</v>
      </c>
      <c r="D150" s="4">
        <v>43585</v>
      </c>
      <c r="E150" s="20">
        <f>+YEAR(Tabla1[[#This Row],[FECHA INICIO 
TRÁMITE]])</f>
        <v>2019</v>
      </c>
      <c r="F150" s="4" t="s">
        <v>3965</v>
      </c>
      <c r="G150" s="1" t="s">
        <v>493</v>
      </c>
      <c r="H150" s="2" t="s">
        <v>21</v>
      </c>
      <c r="I150" s="7" t="s">
        <v>494</v>
      </c>
      <c r="J150" s="1" t="s">
        <v>16</v>
      </c>
      <c r="K150" s="2" t="s">
        <v>10</v>
      </c>
      <c r="L150" s="7"/>
      <c r="M150" s="7" t="s">
        <v>3965</v>
      </c>
      <c r="N150" s="2" t="str">
        <f>+VLOOKUP(Tabla1[[#This Row],[EXPEDIENTE 
ADMINISTRATIVO]],Tabla14[[Numero
Trámite]:[Pais
Nac]],4,FALSE)</f>
        <v>INS PERUANO POR MATRIMONIO</v>
      </c>
    </row>
    <row r="151" spans="1:14" hidden="1" x14ac:dyDescent="0.25">
      <c r="A151" s="5">
        <v>150</v>
      </c>
      <c r="B151" s="9" t="s">
        <v>4041</v>
      </c>
      <c r="C151" s="2" t="s">
        <v>495</v>
      </c>
      <c r="D151" s="4">
        <v>43613</v>
      </c>
      <c r="E151" s="20">
        <f>+YEAR(Tabla1[[#This Row],[FECHA INICIO 
TRÁMITE]])</f>
        <v>2019</v>
      </c>
      <c r="F151" s="4" t="s">
        <v>3965</v>
      </c>
      <c r="G151" s="1" t="s">
        <v>496</v>
      </c>
      <c r="H151" s="2" t="s">
        <v>21</v>
      </c>
      <c r="I151" s="7" t="s">
        <v>497</v>
      </c>
      <c r="J151" s="1" t="s">
        <v>16</v>
      </c>
      <c r="K151" s="2" t="s">
        <v>10</v>
      </c>
      <c r="L151" s="7"/>
      <c r="M151" s="7" t="s">
        <v>3965</v>
      </c>
      <c r="N151" s="2" t="str">
        <f>+VLOOKUP(Tabla1[[#This Row],[EXPEDIENTE 
ADMINISTRATIVO]],Tabla14[[Numero
Trámite]:[Pais
Nac]],4,FALSE)</f>
        <v>INS PERUANO POR MATRIMONIO</v>
      </c>
    </row>
    <row r="152" spans="1:14" hidden="1" x14ac:dyDescent="0.25">
      <c r="A152" s="5">
        <v>151</v>
      </c>
      <c r="B152" s="9" t="s">
        <v>4041</v>
      </c>
      <c r="C152" s="2" t="s">
        <v>498</v>
      </c>
      <c r="D152" s="4">
        <v>43509</v>
      </c>
      <c r="E152" s="20">
        <f>+YEAR(Tabla1[[#This Row],[FECHA INICIO 
TRÁMITE]])</f>
        <v>2019</v>
      </c>
      <c r="F152" s="4" t="s">
        <v>3965</v>
      </c>
      <c r="G152" s="1" t="s">
        <v>499</v>
      </c>
      <c r="H152" s="2" t="s">
        <v>161</v>
      </c>
      <c r="I152" s="7" t="s">
        <v>500</v>
      </c>
      <c r="J152" s="1" t="s">
        <v>16</v>
      </c>
      <c r="K152" s="2" t="s">
        <v>10</v>
      </c>
      <c r="L152" s="7"/>
      <c r="M152" s="7" t="s">
        <v>3965</v>
      </c>
      <c r="N152" s="2" t="str">
        <f>+VLOOKUP(Tabla1[[#This Row],[EXPEDIENTE 
ADMINISTRATIVO]],Tabla14[[Numero
Trámite]:[Pais
Nac]],4,FALSE)</f>
        <v>INS PERUANO POR MATRIMONIO</v>
      </c>
    </row>
    <row r="153" spans="1:14" hidden="1" x14ac:dyDescent="0.25">
      <c r="A153" s="5">
        <v>152</v>
      </c>
      <c r="B153" s="9" t="s">
        <v>4041</v>
      </c>
      <c r="C153" s="2" t="s">
        <v>501</v>
      </c>
      <c r="D153" s="4">
        <v>43584</v>
      </c>
      <c r="E153" s="20">
        <f>+YEAR(Tabla1[[#This Row],[FECHA INICIO 
TRÁMITE]])</f>
        <v>2019</v>
      </c>
      <c r="F153" s="4" t="s">
        <v>3965</v>
      </c>
      <c r="G153" s="1" t="s">
        <v>502</v>
      </c>
      <c r="H153" s="2" t="s">
        <v>503</v>
      </c>
      <c r="I153" s="7" t="s">
        <v>504</v>
      </c>
      <c r="J153" s="1" t="s">
        <v>16</v>
      </c>
      <c r="K153" s="2" t="s">
        <v>10</v>
      </c>
      <c r="L153" s="7"/>
      <c r="M153" s="7" t="s">
        <v>3965</v>
      </c>
      <c r="N153" s="2" t="str">
        <f>+VLOOKUP(Tabla1[[#This Row],[EXPEDIENTE 
ADMINISTRATIVO]],Tabla14[[Numero
Trámite]:[Pais
Nac]],4,FALSE)</f>
        <v>INS PERUANO POR MATRIMONIO</v>
      </c>
    </row>
    <row r="154" spans="1:14" hidden="1" x14ac:dyDescent="0.25">
      <c r="A154" s="5">
        <v>153</v>
      </c>
      <c r="B154" s="9" t="s">
        <v>4041</v>
      </c>
      <c r="C154" s="2" t="s">
        <v>505</v>
      </c>
      <c r="D154" s="4">
        <v>43683</v>
      </c>
      <c r="E154" s="20">
        <f>+YEAR(Tabla1[[#This Row],[FECHA INICIO 
TRÁMITE]])</f>
        <v>2019</v>
      </c>
      <c r="F154" s="4" t="s">
        <v>3965</v>
      </c>
      <c r="G154" s="1" t="s">
        <v>506</v>
      </c>
      <c r="H154" s="2" t="s">
        <v>25</v>
      </c>
      <c r="I154" s="7" t="s">
        <v>507</v>
      </c>
      <c r="J154" s="1" t="s">
        <v>16</v>
      </c>
      <c r="K154" s="2" t="s">
        <v>10</v>
      </c>
      <c r="L154" s="7"/>
      <c r="M154" s="7" t="s">
        <v>3965</v>
      </c>
      <c r="N154" s="2" t="str">
        <f>+VLOOKUP(Tabla1[[#This Row],[EXPEDIENTE 
ADMINISTRATIVO]],Tabla14[[Numero
Trámite]:[Pais
Nac]],4,FALSE)</f>
        <v>INS PERUANO POR MATRIMONIO</v>
      </c>
    </row>
    <row r="155" spans="1:14" hidden="1" x14ac:dyDescent="0.25">
      <c r="A155" s="5">
        <v>154</v>
      </c>
      <c r="B155" s="9" t="s">
        <v>4041</v>
      </c>
      <c r="C155" s="2" t="s">
        <v>508</v>
      </c>
      <c r="D155" s="4">
        <v>43591</v>
      </c>
      <c r="E155" s="20">
        <f>+YEAR(Tabla1[[#This Row],[FECHA INICIO 
TRÁMITE]])</f>
        <v>2019</v>
      </c>
      <c r="F155" s="4" t="s">
        <v>3965</v>
      </c>
      <c r="G155" s="1" t="s">
        <v>509</v>
      </c>
      <c r="H155" s="2" t="s">
        <v>25</v>
      </c>
      <c r="I155" s="7" t="s">
        <v>510</v>
      </c>
      <c r="J155" s="1" t="s">
        <v>16</v>
      </c>
      <c r="K155" s="2" t="s">
        <v>10</v>
      </c>
      <c r="L155" s="7"/>
      <c r="M155" s="7" t="s">
        <v>3965</v>
      </c>
      <c r="N155" s="2" t="str">
        <f>+VLOOKUP(Tabla1[[#This Row],[EXPEDIENTE 
ADMINISTRATIVO]],Tabla14[[Numero
Trámite]:[Pais
Nac]],4,FALSE)</f>
        <v>INS PERUANO POR MATRIMONIO</v>
      </c>
    </row>
    <row r="156" spans="1:14" hidden="1" x14ac:dyDescent="0.25">
      <c r="A156" s="5">
        <v>155</v>
      </c>
      <c r="B156" s="9" t="s">
        <v>4041</v>
      </c>
      <c r="C156" s="2" t="s">
        <v>511</v>
      </c>
      <c r="D156" s="4">
        <v>43434</v>
      </c>
      <c r="E156" s="20">
        <f>+YEAR(Tabla1[[#This Row],[FECHA INICIO 
TRÁMITE]])</f>
        <v>2018</v>
      </c>
      <c r="F156" s="4" t="s">
        <v>3965</v>
      </c>
      <c r="G156" s="1" t="s">
        <v>512</v>
      </c>
      <c r="H156" s="2" t="s">
        <v>25</v>
      </c>
      <c r="I156" s="7" t="s">
        <v>513</v>
      </c>
      <c r="J156" s="1" t="s">
        <v>16</v>
      </c>
      <c r="K156" s="2" t="s">
        <v>10</v>
      </c>
      <c r="L156" s="7"/>
      <c r="M156" s="7" t="s">
        <v>3965</v>
      </c>
      <c r="N156" s="2" t="str">
        <f>+VLOOKUP(Tabla1[[#This Row],[EXPEDIENTE 
ADMINISTRATIVO]],Tabla14[[Numero
Trámite]:[Pais
Nac]],4,FALSE)</f>
        <v>INS PERUANO POR MATRIMONIO</v>
      </c>
    </row>
    <row r="157" spans="1:14" hidden="1" x14ac:dyDescent="0.25">
      <c r="A157" s="5">
        <v>156</v>
      </c>
      <c r="B157" s="9" t="s">
        <v>4041</v>
      </c>
      <c r="C157" s="2" t="s">
        <v>514</v>
      </c>
      <c r="D157" s="4">
        <v>43580</v>
      </c>
      <c r="E157" s="20">
        <f>+YEAR(Tabla1[[#This Row],[FECHA INICIO 
TRÁMITE]])</f>
        <v>2019</v>
      </c>
      <c r="F157" s="4" t="s">
        <v>3965</v>
      </c>
      <c r="G157" s="1" t="s">
        <v>515</v>
      </c>
      <c r="H157" s="2" t="s">
        <v>25</v>
      </c>
      <c r="I157" s="7" t="s">
        <v>516</v>
      </c>
      <c r="J157" s="1" t="s">
        <v>16</v>
      </c>
      <c r="K157" s="2" t="s">
        <v>10</v>
      </c>
      <c r="L157" s="7"/>
      <c r="M157" s="7" t="s">
        <v>3965</v>
      </c>
      <c r="N157" s="2" t="str">
        <f>+VLOOKUP(Tabla1[[#This Row],[EXPEDIENTE 
ADMINISTRATIVO]],Tabla14[[Numero
Trámite]:[Pais
Nac]],4,FALSE)</f>
        <v>INS PERUANO POR MATRIMONIO</v>
      </c>
    </row>
    <row r="158" spans="1:14" hidden="1" x14ac:dyDescent="0.25">
      <c r="A158" s="5">
        <v>157</v>
      </c>
      <c r="B158" s="9" t="s">
        <v>4041</v>
      </c>
      <c r="C158" s="2" t="s">
        <v>517</v>
      </c>
      <c r="D158" s="4">
        <v>43413</v>
      </c>
      <c r="E158" s="20">
        <f>+YEAR(Tabla1[[#This Row],[FECHA INICIO 
TRÁMITE]])</f>
        <v>2018</v>
      </c>
      <c r="F158" s="4" t="s">
        <v>3965</v>
      </c>
      <c r="G158" s="1" t="s">
        <v>518</v>
      </c>
      <c r="H158" s="2" t="s">
        <v>25</v>
      </c>
      <c r="I158" s="7" t="s">
        <v>519</v>
      </c>
      <c r="J158" s="1" t="s">
        <v>16</v>
      </c>
      <c r="K158" s="2" t="s">
        <v>10</v>
      </c>
      <c r="L158" s="7"/>
      <c r="M158" s="7" t="s">
        <v>3965</v>
      </c>
      <c r="N158" s="2" t="str">
        <f>+VLOOKUP(Tabla1[[#This Row],[EXPEDIENTE 
ADMINISTRATIVO]],Tabla14[[Numero
Trámite]:[Pais
Nac]],4,FALSE)</f>
        <v>INS PERUANO POR MATRIMONIO</v>
      </c>
    </row>
    <row r="159" spans="1:14" hidden="1" x14ac:dyDescent="0.25">
      <c r="A159" s="5">
        <v>158</v>
      </c>
      <c r="B159" s="9" t="s">
        <v>4041</v>
      </c>
      <c r="C159" s="2" t="s">
        <v>520</v>
      </c>
      <c r="D159" s="4">
        <v>43420</v>
      </c>
      <c r="E159" s="20">
        <f>+YEAR(Tabla1[[#This Row],[FECHA INICIO 
TRÁMITE]])</f>
        <v>2018</v>
      </c>
      <c r="F159" s="4" t="s">
        <v>3965</v>
      </c>
      <c r="G159" s="1" t="s">
        <v>521</v>
      </c>
      <c r="H159" s="2" t="s">
        <v>306</v>
      </c>
      <c r="I159" s="7" t="s">
        <v>522</v>
      </c>
      <c r="J159" s="1" t="s">
        <v>16</v>
      </c>
      <c r="K159" s="2" t="s">
        <v>10</v>
      </c>
      <c r="L159" s="7"/>
      <c r="M159" s="7" t="s">
        <v>3965</v>
      </c>
      <c r="N159" s="2" t="str">
        <f>+VLOOKUP(Tabla1[[#This Row],[EXPEDIENTE 
ADMINISTRATIVO]],Tabla14[[Numero
Trámite]:[Pais
Nac]],4,FALSE)</f>
        <v>INS PERUANO POR MATRIMONIO</v>
      </c>
    </row>
    <row r="160" spans="1:14" hidden="1" x14ac:dyDescent="0.25">
      <c r="A160" s="5">
        <v>159</v>
      </c>
      <c r="B160" s="9" t="s">
        <v>4041</v>
      </c>
      <c r="C160" s="2" t="s">
        <v>523</v>
      </c>
      <c r="D160" s="4">
        <v>43726</v>
      </c>
      <c r="E160" s="20">
        <f>+YEAR(Tabla1[[#This Row],[FECHA INICIO 
TRÁMITE]])</f>
        <v>2019</v>
      </c>
      <c r="F160" s="4" t="s">
        <v>3965</v>
      </c>
      <c r="G160" s="1" t="s">
        <v>524</v>
      </c>
      <c r="H160" s="2" t="s">
        <v>417</v>
      </c>
      <c r="I160" s="7" t="s">
        <v>525</v>
      </c>
      <c r="J160" s="1" t="s">
        <v>16</v>
      </c>
      <c r="K160" s="2" t="s">
        <v>10</v>
      </c>
      <c r="L160" s="7"/>
      <c r="M160" s="7" t="s">
        <v>3965</v>
      </c>
      <c r="N160" s="2" t="str">
        <f>+VLOOKUP(Tabla1[[#This Row],[EXPEDIENTE 
ADMINISTRATIVO]],Tabla14[[Numero
Trámite]:[Pais
Nac]],4,FALSE)</f>
        <v>INS PERUANO POR MATRIMONIO</v>
      </c>
    </row>
    <row r="161" spans="1:14" hidden="1" x14ac:dyDescent="0.25">
      <c r="A161" s="5">
        <v>160</v>
      </c>
      <c r="B161" s="9" t="s">
        <v>4041</v>
      </c>
      <c r="C161" s="2" t="s">
        <v>526</v>
      </c>
      <c r="D161" s="4">
        <v>43691</v>
      </c>
      <c r="E161" s="20">
        <f>+YEAR(Tabla1[[#This Row],[FECHA INICIO 
TRÁMITE]])</f>
        <v>2019</v>
      </c>
      <c r="F161" s="4" t="s">
        <v>3965</v>
      </c>
      <c r="G161" s="1" t="s">
        <v>527</v>
      </c>
      <c r="H161" s="2" t="s">
        <v>258</v>
      </c>
      <c r="I161" s="7" t="s">
        <v>528</v>
      </c>
      <c r="J161" s="1" t="s">
        <v>16</v>
      </c>
      <c r="K161" s="2" t="s">
        <v>10</v>
      </c>
      <c r="L161" s="7"/>
      <c r="M161" s="7" t="s">
        <v>3965</v>
      </c>
      <c r="N161" s="2" t="str">
        <f>+VLOOKUP(Tabla1[[#This Row],[EXPEDIENTE 
ADMINISTRATIVO]],Tabla14[[Numero
Trámite]:[Pais
Nac]],4,FALSE)</f>
        <v>INS PERUANO POR MATRIMONIO</v>
      </c>
    </row>
    <row r="162" spans="1:14" hidden="1" x14ac:dyDescent="0.25">
      <c r="A162" s="5">
        <v>161</v>
      </c>
      <c r="B162" s="9" t="s">
        <v>4041</v>
      </c>
      <c r="C162" s="2" t="s">
        <v>529</v>
      </c>
      <c r="D162" s="4">
        <v>43738</v>
      </c>
      <c r="E162" s="20">
        <f>+YEAR(Tabla1[[#This Row],[FECHA INICIO 
TRÁMITE]])</f>
        <v>2019</v>
      </c>
      <c r="F162" s="4" t="s">
        <v>3965</v>
      </c>
      <c r="G162" s="1" t="s">
        <v>530</v>
      </c>
      <c r="H162" s="2" t="s">
        <v>258</v>
      </c>
      <c r="I162" s="7" t="s">
        <v>531</v>
      </c>
      <c r="J162" s="1" t="s">
        <v>16</v>
      </c>
      <c r="K162" s="2" t="s">
        <v>10</v>
      </c>
      <c r="L162" s="7"/>
      <c r="M162" s="7" t="s">
        <v>3965</v>
      </c>
      <c r="N162" s="2" t="str">
        <f>+VLOOKUP(Tabla1[[#This Row],[EXPEDIENTE 
ADMINISTRATIVO]],Tabla14[[Numero
Trámite]:[Pais
Nac]],4,FALSE)</f>
        <v>INS PERUANO POR MATRIMONIO</v>
      </c>
    </row>
    <row r="163" spans="1:14" hidden="1" x14ac:dyDescent="0.25">
      <c r="A163" s="5">
        <v>162</v>
      </c>
      <c r="B163" s="9" t="s">
        <v>4041</v>
      </c>
      <c r="C163" s="2" t="s">
        <v>532</v>
      </c>
      <c r="D163" s="4">
        <v>43010</v>
      </c>
      <c r="E163" s="20">
        <f>+YEAR(Tabla1[[#This Row],[FECHA INICIO 
TRÁMITE]])</f>
        <v>2017</v>
      </c>
      <c r="F163" s="4" t="s">
        <v>3965</v>
      </c>
      <c r="G163" s="1" t="s">
        <v>533</v>
      </c>
      <c r="H163" s="2" t="s">
        <v>258</v>
      </c>
      <c r="I163" s="7" t="s">
        <v>534</v>
      </c>
      <c r="J163" s="1" t="s">
        <v>72</v>
      </c>
      <c r="K163" s="2" t="s">
        <v>10</v>
      </c>
      <c r="L163" s="7"/>
      <c r="M163" s="7" t="s">
        <v>3965</v>
      </c>
      <c r="N163" s="2" t="str">
        <f>+VLOOKUP(Tabla1[[#This Row],[EXPEDIENTE 
ADMINISTRATIVO]],Tabla14[[Numero
Trámite]:[Pais
Nac]],4,FALSE)</f>
        <v>OBTENCIÓN NACIONALIDAD PERUANA POR NATURALIZACIÓN</v>
      </c>
    </row>
    <row r="164" spans="1:14" hidden="1" x14ac:dyDescent="0.25">
      <c r="A164" s="5">
        <v>163</v>
      </c>
      <c r="B164" s="9" t="s">
        <v>4041</v>
      </c>
      <c r="C164" s="2" t="s">
        <v>535</v>
      </c>
      <c r="D164" s="4">
        <v>43601</v>
      </c>
      <c r="E164" s="20">
        <f>+YEAR(Tabla1[[#This Row],[FECHA INICIO 
TRÁMITE]])</f>
        <v>2019</v>
      </c>
      <c r="F164" s="4" t="s">
        <v>3965</v>
      </c>
      <c r="G164" s="1" t="s">
        <v>536</v>
      </c>
      <c r="H164" s="2" t="s">
        <v>537</v>
      </c>
      <c r="I164" s="7" t="s">
        <v>538</v>
      </c>
      <c r="J164" s="1" t="s">
        <v>16</v>
      </c>
      <c r="K164" s="2" t="s">
        <v>10</v>
      </c>
      <c r="L164" s="7"/>
      <c r="M164" s="7" t="s">
        <v>3965</v>
      </c>
      <c r="N164" s="2" t="str">
        <f>+VLOOKUP(Tabla1[[#This Row],[EXPEDIENTE 
ADMINISTRATIVO]],Tabla14[[Numero
Trámite]:[Pais
Nac]],4,FALSE)</f>
        <v>INS PERUANO POR MATRIMONIO</v>
      </c>
    </row>
    <row r="165" spans="1:14" hidden="1" x14ac:dyDescent="0.25">
      <c r="A165" s="5">
        <v>164</v>
      </c>
      <c r="B165" s="9" t="s">
        <v>4041</v>
      </c>
      <c r="C165" s="2" t="s">
        <v>539</v>
      </c>
      <c r="D165" s="4">
        <v>43556</v>
      </c>
      <c r="E165" s="20">
        <f>+YEAR(Tabla1[[#This Row],[FECHA INICIO 
TRÁMITE]])</f>
        <v>2019</v>
      </c>
      <c r="F165" s="4" t="s">
        <v>3965</v>
      </c>
      <c r="G165" s="1" t="s">
        <v>540</v>
      </c>
      <c r="H165" s="2" t="s">
        <v>541</v>
      </c>
      <c r="I165" s="7"/>
      <c r="J165" s="1" t="s">
        <v>16</v>
      </c>
      <c r="K165" s="2" t="s">
        <v>10</v>
      </c>
      <c r="L165" s="7"/>
      <c r="M165" s="7" t="s">
        <v>3965</v>
      </c>
      <c r="N165" s="2" t="str">
        <f>+VLOOKUP(Tabla1[[#This Row],[EXPEDIENTE 
ADMINISTRATIVO]],Tabla14[[Numero
Trámite]:[Pais
Nac]],4,FALSE)</f>
        <v>INS PERUANO POR MATRIMONIO</v>
      </c>
    </row>
    <row r="166" spans="1:14" hidden="1" x14ac:dyDescent="0.25">
      <c r="A166" s="5">
        <v>165</v>
      </c>
      <c r="B166" s="9" t="s">
        <v>4041</v>
      </c>
      <c r="C166" s="2" t="s">
        <v>542</v>
      </c>
      <c r="D166" s="4">
        <v>43420</v>
      </c>
      <c r="E166" s="20">
        <f>+YEAR(Tabla1[[#This Row],[FECHA INICIO 
TRÁMITE]])</f>
        <v>2018</v>
      </c>
      <c r="F166" s="4" t="s">
        <v>3965</v>
      </c>
      <c r="G166" s="1" t="s">
        <v>543</v>
      </c>
      <c r="H166" s="2" t="s">
        <v>77</v>
      </c>
      <c r="I166" s="7" t="s">
        <v>544</v>
      </c>
      <c r="J166" s="1" t="s">
        <v>16</v>
      </c>
      <c r="K166" s="2" t="s">
        <v>10</v>
      </c>
      <c r="L166" s="7"/>
      <c r="M166" s="7" t="s">
        <v>3965</v>
      </c>
      <c r="N166" s="2" t="str">
        <f>+VLOOKUP(Tabla1[[#This Row],[EXPEDIENTE 
ADMINISTRATIVO]],Tabla14[[Numero
Trámite]:[Pais
Nac]],4,FALSE)</f>
        <v>INS PERUANO POR MATRIMONIO</v>
      </c>
    </row>
    <row r="167" spans="1:14" hidden="1" x14ac:dyDescent="0.25">
      <c r="A167" s="5">
        <v>166</v>
      </c>
      <c r="B167" s="9" t="s">
        <v>4041</v>
      </c>
      <c r="C167" s="2" t="s">
        <v>545</v>
      </c>
      <c r="D167" s="4" t="s">
        <v>546</v>
      </c>
      <c r="E167" s="20">
        <v>2019</v>
      </c>
      <c r="F167" s="4" t="s">
        <v>3965</v>
      </c>
      <c r="G167" s="1" t="s">
        <v>547</v>
      </c>
      <c r="H167" s="2" t="s">
        <v>77</v>
      </c>
      <c r="I167" s="7" t="s">
        <v>548</v>
      </c>
      <c r="J167" s="1" t="s">
        <v>16</v>
      </c>
      <c r="K167" s="2" t="s">
        <v>10</v>
      </c>
      <c r="L167" s="7"/>
      <c r="M167" s="7" t="s">
        <v>3965</v>
      </c>
      <c r="N167" s="2" t="str">
        <f>+VLOOKUP(Tabla1[[#This Row],[EXPEDIENTE 
ADMINISTRATIVO]],Tabla14[[Numero
Trámite]:[Pais
Nac]],4,FALSE)</f>
        <v>INS PERUANO POR MATRIMONIO</v>
      </c>
    </row>
    <row r="168" spans="1:14" hidden="1" x14ac:dyDescent="0.25">
      <c r="A168" s="5">
        <v>167</v>
      </c>
      <c r="B168" s="9" t="s">
        <v>4041</v>
      </c>
      <c r="C168" s="2" t="s">
        <v>549</v>
      </c>
      <c r="D168" s="4">
        <v>43088</v>
      </c>
      <c r="E168" s="20">
        <f>+YEAR(Tabla1[[#This Row],[FECHA INICIO 
TRÁMITE]])</f>
        <v>2017</v>
      </c>
      <c r="F168" s="4" t="s">
        <v>3965</v>
      </c>
      <c r="G168" s="1" t="s">
        <v>550</v>
      </c>
      <c r="H168" s="2" t="s">
        <v>14</v>
      </c>
      <c r="I168" s="7"/>
      <c r="J168" s="1" t="s">
        <v>72</v>
      </c>
      <c r="K168" s="2" t="s">
        <v>10</v>
      </c>
      <c r="L168" s="7"/>
      <c r="M168" s="7" t="s">
        <v>3965</v>
      </c>
      <c r="N168" s="2" t="str">
        <f>+VLOOKUP(Tabla1[[#This Row],[EXPEDIENTE 
ADMINISTRATIVO]],Tabla14[[Numero
Trámite]:[Pais
Nac]],4,FALSE)</f>
        <v>OBTENCIÓN NACIONALIDAD PERUANA POR NATURALIZACIÓN</v>
      </c>
    </row>
    <row r="169" spans="1:14" hidden="1" x14ac:dyDescent="0.25">
      <c r="A169" s="5">
        <v>168</v>
      </c>
      <c r="B169" s="9" t="s">
        <v>4041</v>
      </c>
      <c r="C169" s="2" t="s">
        <v>551</v>
      </c>
      <c r="D169" s="4">
        <v>43620</v>
      </c>
      <c r="E169" s="20">
        <f>+YEAR(Tabla1[[#This Row],[FECHA INICIO 
TRÁMITE]])</f>
        <v>2019</v>
      </c>
      <c r="F169" s="4" t="s">
        <v>3965</v>
      </c>
      <c r="G169" s="1" t="s">
        <v>552</v>
      </c>
      <c r="H169" s="2" t="s">
        <v>14</v>
      </c>
      <c r="I169" s="7" t="s">
        <v>553</v>
      </c>
      <c r="J169" s="1" t="s">
        <v>16</v>
      </c>
      <c r="K169" s="2" t="s">
        <v>10</v>
      </c>
      <c r="L169" s="7"/>
      <c r="M169" s="7" t="s">
        <v>3965</v>
      </c>
      <c r="N169" s="2" t="str">
        <f>+VLOOKUP(Tabla1[[#This Row],[EXPEDIENTE 
ADMINISTRATIVO]],Tabla14[[Numero
Trámite]:[Pais
Nac]],4,FALSE)</f>
        <v>INS PERUANO POR MATRIMONIO</v>
      </c>
    </row>
    <row r="170" spans="1:14" hidden="1" x14ac:dyDescent="0.25">
      <c r="A170" s="5">
        <v>169</v>
      </c>
      <c r="B170" s="9" t="s">
        <v>4041</v>
      </c>
      <c r="C170" s="2" t="s">
        <v>554</v>
      </c>
      <c r="D170" s="4">
        <v>43672</v>
      </c>
      <c r="E170" s="20">
        <f>+YEAR(Tabla1[[#This Row],[FECHA INICIO 
TRÁMITE]])</f>
        <v>2019</v>
      </c>
      <c r="F170" s="4" t="s">
        <v>3965</v>
      </c>
      <c r="G170" s="1" t="s">
        <v>555</v>
      </c>
      <c r="H170" s="2" t="s">
        <v>271</v>
      </c>
      <c r="I170" s="7" t="s">
        <v>556</v>
      </c>
      <c r="J170" s="1" t="s">
        <v>16</v>
      </c>
      <c r="K170" s="2" t="s">
        <v>10</v>
      </c>
      <c r="L170" s="7"/>
      <c r="M170" s="7" t="s">
        <v>3965</v>
      </c>
      <c r="N170" s="2" t="str">
        <f>+VLOOKUP(Tabla1[[#This Row],[EXPEDIENTE 
ADMINISTRATIVO]],Tabla14[[Numero
Trámite]:[Pais
Nac]],4,FALSE)</f>
        <v>INS PERUANO POR MATRIMONIO</v>
      </c>
    </row>
    <row r="171" spans="1:14" hidden="1" x14ac:dyDescent="0.25">
      <c r="A171" s="5">
        <v>170</v>
      </c>
      <c r="B171" s="9" t="s">
        <v>4041</v>
      </c>
      <c r="C171" s="2" t="s">
        <v>557</v>
      </c>
      <c r="D171" s="4">
        <v>43733</v>
      </c>
      <c r="E171" s="20">
        <f>+YEAR(Tabla1[[#This Row],[FECHA INICIO 
TRÁMITE]])</f>
        <v>2019</v>
      </c>
      <c r="F171" s="4" t="s">
        <v>3965</v>
      </c>
      <c r="G171" s="1" t="s">
        <v>558</v>
      </c>
      <c r="H171" s="2" t="s">
        <v>43</v>
      </c>
      <c r="I171" s="7" t="s">
        <v>559</v>
      </c>
      <c r="J171" s="1" t="s">
        <v>16</v>
      </c>
      <c r="K171" s="2" t="s">
        <v>10</v>
      </c>
      <c r="L171" s="7"/>
      <c r="M171" s="7" t="s">
        <v>3965</v>
      </c>
      <c r="N171" s="2" t="str">
        <f>+VLOOKUP(Tabla1[[#This Row],[EXPEDIENTE 
ADMINISTRATIVO]],Tabla14[[Numero
Trámite]:[Pais
Nac]],4,FALSE)</f>
        <v>INS PERUANO POR MATRIMONIO</v>
      </c>
    </row>
    <row r="172" spans="1:14" hidden="1" x14ac:dyDescent="0.25">
      <c r="A172" s="5">
        <v>171</v>
      </c>
      <c r="B172" s="9" t="s">
        <v>4041</v>
      </c>
      <c r="C172" s="2" t="s">
        <v>560</v>
      </c>
      <c r="D172" s="4">
        <v>43391</v>
      </c>
      <c r="E172" s="20">
        <f>+YEAR(Tabla1[[#This Row],[FECHA INICIO 
TRÁMITE]])</f>
        <v>2018</v>
      </c>
      <c r="F172" s="4" t="s">
        <v>3965</v>
      </c>
      <c r="G172" s="1" t="s">
        <v>561</v>
      </c>
      <c r="H172" s="2" t="s">
        <v>43</v>
      </c>
      <c r="I172" s="7" t="s">
        <v>562</v>
      </c>
      <c r="J172" s="1" t="s">
        <v>210</v>
      </c>
      <c r="K172" s="2" t="s">
        <v>10</v>
      </c>
      <c r="L172" s="7"/>
      <c r="M172" s="7" t="s">
        <v>8350</v>
      </c>
      <c r="N172" s="2" t="str">
        <f>+VLOOKUP(Tabla1[[#This Row],[EXPEDIENTE 
ADMINISTRATIVO]],Tabla14[[Numero
Trámite]:[Pais
Nac]],4,FALSE)</f>
        <v>OBTENCIÓN DE LA DOBLE NACIONALIDAD</v>
      </c>
    </row>
    <row r="173" spans="1:14" x14ac:dyDescent="0.25">
      <c r="A173" s="5">
        <v>172</v>
      </c>
      <c r="B173" s="9" t="s">
        <v>3965</v>
      </c>
      <c r="C173" s="2" t="s">
        <v>12</v>
      </c>
      <c r="D173" s="4" t="s">
        <v>12</v>
      </c>
      <c r="E173" s="20" t="s">
        <v>3965</v>
      </c>
      <c r="F173" s="4" t="s">
        <v>3965</v>
      </c>
      <c r="G173" s="1" t="s">
        <v>563</v>
      </c>
      <c r="H173" s="2" t="s">
        <v>328</v>
      </c>
      <c r="I173" s="7"/>
      <c r="J173" s="1" t="s">
        <v>16</v>
      </c>
      <c r="K173" s="2" t="s">
        <v>10</v>
      </c>
      <c r="L173" s="7"/>
      <c r="M173" s="7" t="s">
        <v>8350</v>
      </c>
      <c r="N173" s="2" t="e">
        <f>+VLOOKUP(Tabla1[[#This Row],[EXPEDIENTE 
ADMINISTRATIVO]],Tabla14[[Numero
Trámite]:[Pais
Nac]],4,FALSE)</f>
        <v>#N/A</v>
      </c>
    </row>
    <row r="174" spans="1:14" hidden="1" x14ac:dyDescent="0.25">
      <c r="A174" s="5">
        <v>173</v>
      </c>
      <c r="B174" s="9" t="s">
        <v>4041</v>
      </c>
      <c r="C174" s="2" t="s">
        <v>564</v>
      </c>
      <c r="D174" s="4">
        <v>43410</v>
      </c>
      <c r="E174" s="20">
        <f>+YEAR(Tabla1[[#This Row],[FECHA INICIO 
TRÁMITE]])</f>
        <v>2018</v>
      </c>
      <c r="F174" s="4" t="s">
        <v>3965</v>
      </c>
      <c r="G174" s="1" t="s">
        <v>565</v>
      </c>
      <c r="H174" s="2" t="s">
        <v>566</v>
      </c>
      <c r="I174" s="7" t="s">
        <v>567</v>
      </c>
      <c r="J174" s="1" t="s">
        <v>16</v>
      </c>
      <c r="K174" s="2" t="s">
        <v>10</v>
      </c>
      <c r="L174" s="7"/>
      <c r="M174" s="7" t="s">
        <v>3965</v>
      </c>
      <c r="N174" s="2" t="str">
        <f>+VLOOKUP(Tabla1[[#This Row],[EXPEDIENTE 
ADMINISTRATIVO]],Tabla14[[Numero
Trámite]:[Pais
Nac]],4,FALSE)</f>
        <v>INS PERUANO POR MATRIMONIO</v>
      </c>
    </row>
    <row r="175" spans="1:14" hidden="1" x14ac:dyDescent="0.25">
      <c r="A175" s="5">
        <v>174</v>
      </c>
      <c r="B175" s="9" t="s">
        <v>4041</v>
      </c>
      <c r="C175" s="2" t="s">
        <v>568</v>
      </c>
      <c r="D175" s="4">
        <v>43784</v>
      </c>
      <c r="E175" s="20">
        <f>+YEAR(Tabla1[[#This Row],[FECHA INICIO 
TRÁMITE]])</f>
        <v>2019</v>
      </c>
      <c r="F175" s="4" t="s">
        <v>3965</v>
      </c>
      <c r="G175" s="1" t="s">
        <v>569</v>
      </c>
      <c r="H175" s="2" t="s">
        <v>39</v>
      </c>
      <c r="I175" s="7" t="s">
        <v>570</v>
      </c>
      <c r="J175" s="1" t="s">
        <v>16</v>
      </c>
      <c r="K175" s="2" t="s">
        <v>10</v>
      </c>
      <c r="L175" s="7"/>
      <c r="M175" s="7" t="s">
        <v>3965</v>
      </c>
      <c r="N175" s="2" t="str">
        <f>+VLOOKUP(Tabla1[[#This Row],[EXPEDIENTE 
ADMINISTRATIVO]],Tabla14[[Numero
Trámite]:[Pais
Nac]],4,FALSE)</f>
        <v>INS PERUANO POR MATRIMONIO</v>
      </c>
    </row>
    <row r="176" spans="1:14" hidden="1" x14ac:dyDescent="0.25">
      <c r="A176" s="5">
        <v>175</v>
      </c>
      <c r="B176" s="9" t="s">
        <v>4041</v>
      </c>
      <c r="C176" s="2" t="s">
        <v>571</v>
      </c>
      <c r="D176" s="4">
        <v>43500</v>
      </c>
      <c r="E176" s="20">
        <f>+YEAR(Tabla1[[#This Row],[FECHA INICIO 
TRÁMITE]])</f>
        <v>2019</v>
      </c>
      <c r="F176" s="4" t="s">
        <v>3965</v>
      </c>
      <c r="G176" s="1" t="s">
        <v>572</v>
      </c>
      <c r="H176" s="2" t="s">
        <v>169</v>
      </c>
      <c r="I176" s="7" t="s">
        <v>573</v>
      </c>
      <c r="J176" s="1" t="s">
        <v>16</v>
      </c>
      <c r="K176" s="2" t="s">
        <v>10</v>
      </c>
      <c r="L176" s="7"/>
      <c r="M176" s="7" t="s">
        <v>3965</v>
      </c>
      <c r="N176" s="2" t="str">
        <f>+VLOOKUP(Tabla1[[#This Row],[EXPEDIENTE 
ADMINISTRATIVO]],Tabla14[[Numero
Trámite]:[Pais
Nac]],4,FALSE)</f>
        <v>INS PERUANO POR MATRIMONIO</v>
      </c>
    </row>
    <row r="177" spans="1:14" hidden="1" x14ac:dyDescent="0.25">
      <c r="A177" s="5">
        <v>176</v>
      </c>
      <c r="B177" s="9" t="s">
        <v>4041</v>
      </c>
      <c r="C177" s="2" t="s">
        <v>574</v>
      </c>
      <c r="D177" s="4">
        <v>43528</v>
      </c>
      <c r="E177" s="20">
        <f>+YEAR(Tabla1[[#This Row],[FECHA INICIO 
TRÁMITE]])</f>
        <v>2019</v>
      </c>
      <c r="F177" s="4" t="s">
        <v>3965</v>
      </c>
      <c r="G177" s="1" t="s">
        <v>575</v>
      </c>
      <c r="H177" s="2" t="s">
        <v>169</v>
      </c>
      <c r="I177" s="7" t="s">
        <v>576</v>
      </c>
      <c r="J177" s="1" t="s">
        <v>72</v>
      </c>
      <c r="K177" s="2" t="s">
        <v>10</v>
      </c>
      <c r="L177" s="7"/>
      <c r="M177" s="7" t="s">
        <v>3965</v>
      </c>
      <c r="N177" s="2" t="str">
        <f>+VLOOKUP(Tabla1[[#This Row],[EXPEDIENTE 
ADMINISTRATIVO]],Tabla14[[Numero
Trámite]:[Pais
Nac]],4,FALSE)</f>
        <v>OBTENCIÓN NACIONALIDAD PERUANA POR NATURALIZACIÓN</v>
      </c>
    </row>
    <row r="178" spans="1:14" hidden="1" x14ac:dyDescent="0.25">
      <c r="A178" s="5">
        <v>177</v>
      </c>
      <c r="B178" s="9" t="s">
        <v>4041</v>
      </c>
      <c r="C178" s="2" t="s">
        <v>577</v>
      </c>
      <c r="D178" s="4">
        <v>43658</v>
      </c>
      <c r="E178" s="20">
        <f>+YEAR(Tabla1[[#This Row],[FECHA INICIO 
TRÁMITE]])</f>
        <v>2019</v>
      </c>
      <c r="F178" s="4" t="s">
        <v>3965</v>
      </c>
      <c r="G178" s="1" t="s">
        <v>578</v>
      </c>
      <c r="H178" s="2" t="s">
        <v>579</v>
      </c>
      <c r="I178" s="7" t="s">
        <v>580</v>
      </c>
      <c r="J178" s="1" t="s">
        <v>16</v>
      </c>
      <c r="K178" s="2" t="s">
        <v>10</v>
      </c>
      <c r="L178" s="7"/>
      <c r="M178" s="7" t="s">
        <v>3965</v>
      </c>
      <c r="N178" s="2" t="str">
        <f>+VLOOKUP(Tabla1[[#This Row],[EXPEDIENTE 
ADMINISTRATIVO]],Tabla14[[Numero
Trámite]:[Pais
Nac]],4,FALSE)</f>
        <v>INS PERUANO POR MATRIMONIO</v>
      </c>
    </row>
    <row r="179" spans="1:14" hidden="1" x14ac:dyDescent="0.25">
      <c r="A179" s="5">
        <v>178</v>
      </c>
      <c r="B179" s="9" t="s">
        <v>4041</v>
      </c>
      <c r="C179" s="2" t="s">
        <v>581</v>
      </c>
      <c r="D179" s="4">
        <v>43614</v>
      </c>
      <c r="E179" s="20">
        <f>+YEAR(Tabla1[[#This Row],[FECHA INICIO 
TRÁMITE]])</f>
        <v>2019</v>
      </c>
      <c r="F179" s="4" t="s">
        <v>3965</v>
      </c>
      <c r="G179" s="1" t="s">
        <v>582</v>
      </c>
      <c r="H179" s="2" t="s">
        <v>25</v>
      </c>
      <c r="I179" s="7" t="s">
        <v>583</v>
      </c>
      <c r="J179" s="1" t="s">
        <v>16</v>
      </c>
      <c r="K179" s="2" t="s">
        <v>10</v>
      </c>
      <c r="L179" s="7"/>
      <c r="M179" s="7" t="s">
        <v>3965</v>
      </c>
      <c r="N179" s="2" t="str">
        <f>+VLOOKUP(Tabla1[[#This Row],[EXPEDIENTE 
ADMINISTRATIVO]],Tabla14[[Numero
Trámite]:[Pais
Nac]],4,FALSE)</f>
        <v>INS PERUANO POR MATRIMONIO</v>
      </c>
    </row>
    <row r="180" spans="1:14" hidden="1" x14ac:dyDescent="0.25">
      <c r="A180" s="5">
        <v>179</v>
      </c>
      <c r="B180" s="9" t="s">
        <v>4041</v>
      </c>
      <c r="C180" s="2" t="s">
        <v>584</v>
      </c>
      <c r="D180" s="4">
        <v>43250</v>
      </c>
      <c r="E180" s="20">
        <f>+YEAR(Tabla1[[#This Row],[FECHA INICIO 
TRÁMITE]])</f>
        <v>2018</v>
      </c>
      <c r="F180" s="4" t="s">
        <v>3965</v>
      </c>
      <c r="G180" s="1" t="s">
        <v>585</v>
      </c>
      <c r="H180" s="2" t="s">
        <v>25</v>
      </c>
      <c r="I180" s="7" t="s">
        <v>586</v>
      </c>
      <c r="J180" s="1" t="s">
        <v>72</v>
      </c>
      <c r="K180" s="2" t="s">
        <v>10</v>
      </c>
      <c r="L180" s="7"/>
      <c r="M180" s="7" t="s">
        <v>3965</v>
      </c>
      <c r="N180" s="2" t="str">
        <f>+VLOOKUP(Tabla1[[#This Row],[EXPEDIENTE 
ADMINISTRATIVO]],Tabla14[[Numero
Trámite]:[Pais
Nac]],4,FALSE)</f>
        <v>OBTENCIÓN NACIONALIDAD PERUANA POR NATURALIZACIÓN</v>
      </c>
    </row>
    <row r="181" spans="1:14" hidden="1" x14ac:dyDescent="0.25">
      <c r="A181" s="5">
        <v>180</v>
      </c>
      <c r="B181" s="9" t="s">
        <v>4041</v>
      </c>
      <c r="C181" s="2" t="s">
        <v>587</v>
      </c>
      <c r="D181" s="4">
        <v>43180</v>
      </c>
      <c r="E181" s="20">
        <f>+YEAR(Tabla1[[#This Row],[FECHA INICIO 
TRÁMITE]])</f>
        <v>2018</v>
      </c>
      <c r="F181" s="4" t="s">
        <v>3965</v>
      </c>
      <c r="G181" s="1" t="s">
        <v>588</v>
      </c>
      <c r="H181" s="2" t="s">
        <v>25</v>
      </c>
      <c r="I181" s="7" t="s">
        <v>589</v>
      </c>
      <c r="J181" s="1" t="s">
        <v>72</v>
      </c>
      <c r="K181" s="2" t="s">
        <v>10</v>
      </c>
      <c r="L181" s="7"/>
      <c r="M181" s="7" t="s">
        <v>3965</v>
      </c>
      <c r="N181" s="2" t="str">
        <f>+VLOOKUP(Tabla1[[#This Row],[EXPEDIENTE 
ADMINISTRATIVO]],Tabla14[[Numero
Trámite]:[Pais
Nac]],4,FALSE)</f>
        <v>OBTENCIÓN NACIONALIDAD PERUANA POR NATURALIZACIÓN</v>
      </c>
    </row>
    <row r="182" spans="1:14" hidden="1" x14ac:dyDescent="0.25">
      <c r="A182" s="5">
        <v>181</v>
      </c>
      <c r="B182" s="9" t="s">
        <v>4041</v>
      </c>
      <c r="C182" s="2" t="s">
        <v>590</v>
      </c>
      <c r="D182" s="4">
        <v>43056</v>
      </c>
      <c r="E182" s="20">
        <f>+YEAR(Tabla1[[#This Row],[FECHA INICIO 
TRÁMITE]])</f>
        <v>2017</v>
      </c>
      <c r="F182" s="4" t="s">
        <v>3965</v>
      </c>
      <c r="G182" s="1" t="s">
        <v>591</v>
      </c>
      <c r="H182" s="2" t="s">
        <v>25</v>
      </c>
      <c r="I182" s="7" t="s">
        <v>592</v>
      </c>
      <c r="J182" s="1" t="s">
        <v>72</v>
      </c>
      <c r="K182" s="2" t="s">
        <v>10</v>
      </c>
      <c r="L182" s="7"/>
      <c r="M182" s="7" t="s">
        <v>3965</v>
      </c>
      <c r="N182" s="2" t="str">
        <f>+VLOOKUP(Tabla1[[#This Row],[EXPEDIENTE 
ADMINISTRATIVO]],Tabla14[[Numero
Trámite]:[Pais
Nac]],4,FALSE)</f>
        <v>OBTENCIÓN NACIONALIDAD PERUANA POR NATURALIZACIÓN</v>
      </c>
    </row>
    <row r="183" spans="1:14" hidden="1" x14ac:dyDescent="0.25">
      <c r="A183" s="5">
        <v>182</v>
      </c>
      <c r="B183" s="9" t="s">
        <v>4041</v>
      </c>
      <c r="C183" s="2" t="s">
        <v>593</v>
      </c>
      <c r="D183" s="4">
        <v>43067</v>
      </c>
      <c r="E183" s="20">
        <f>+YEAR(Tabla1[[#This Row],[FECHA INICIO 
TRÁMITE]])</f>
        <v>2017</v>
      </c>
      <c r="F183" s="4" t="s">
        <v>3965</v>
      </c>
      <c r="G183" s="1" t="s">
        <v>594</v>
      </c>
      <c r="H183" s="2" t="s">
        <v>25</v>
      </c>
      <c r="I183" s="7" t="s">
        <v>595</v>
      </c>
      <c r="J183" s="1" t="s">
        <v>72</v>
      </c>
      <c r="K183" s="2" t="s">
        <v>10</v>
      </c>
      <c r="L183" s="7"/>
      <c r="M183" s="7" t="s">
        <v>3965</v>
      </c>
      <c r="N183" s="2" t="str">
        <f>+VLOOKUP(Tabla1[[#This Row],[EXPEDIENTE 
ADMINISTRATIVO]],Tabla14[[Numero
Trámite]:[Pais
Nac]],4,FALSE)</f>
        <v>OBTENCIÓN NACIONALIDAD PERUANA POR NATURALIZACIÓN</v>
      </c>
    </row>
    <row r="184" spans="1:14" x14ac:dyDescent="0.25">
      <c r="A184" s="5">
        <v>183</v>
      </c>
      <c r="B184" s="9" t="s">
        <v>3987</v>
      </c>
      <c r="C184" s="2" t="s">
        <v>596</v>
      </c>
      <c r="D184" s="4">
        <v>43719</v>
      </c>
      <c r="E184" s="20">
        <f>+YEAR(Tabla1[[#This Row],[FECHA INICIO 
TRÁMITE]])</f>
        <v>2019</v>
      </c>
      <c r="F184" s="4" t="s">
        <v>3965</v>
      </c>
      <c r="G184" s="1" t="s">
        <v>597</v>
      </c>
      <c r="H184" s="2" t="s">
        <v>25</v>
      </c>
      <c r="I184" s="7" t="s">
        <v>598</v>
      </c>
      <c r="J184" s="1" t="s">
        <v>72</v>
      </c>
      <c r="K184" s="2" t="s">
        <v>10</v>
      </c>
      <c r="L184" s="7"/>
      <c r="M184" s="7" t="s">
        <v>8350</v>
      </c>
      <c r="N184" s="2" t="e">
        <f>+VLOOKUP(Tabla1[[#This Row],[EXPEDIENTE 
ADMINISTRATIVO]],Tabla14[[Numero
Trámite]:[Pais
Nac]],4,FALSE)</f>
        <v>#N/A</v>
      </c>
    </row>
    <row r="185" spans="1:14" hidden="1" x14ac:dyDescent="0.25">
      <c r="A185" s="5">
        <v>184</v>
      </c>
      <c r="B185" s="9" t="s">
        <v>4041</v>
      </c>
      <c r="C185" s="2" t="s">
        <v>599</v>
      </c>
      <c r="D185" s="4">
        <v>43543</v>
      </c>
      <c r="E185" s="20">
        <f>+YEAR(Tabla1[[#This Row],[FECHA INICIO 
TRÁMITE]])</f>
        <v>2019</v>
      </c>
      <c r="F185" s="4" t="s">
        <v>3965</v>
      </c>
      <c r="G185" s="1" t="s">
        <v>600</v>
      </c>
      <c r="H185" s="2" t="s">
        <v>25</v>
      </c>
      <c r="I185" s="7" t="s">
        <v>601</v>
      </c>
      <c r="J185" s="1" t="s">
        <v>16</v>
      </c>
      <c r="K185" s="2" t="s">
        <v>10</v>
      </c>
      <c r="L185" s="7"/>
      <c r="M185" s="7" t="s">
        <v>3965</v>
      </c>
      <c r="N185" s="2" t="str">
        <f>+VLOOKUP(Tabla1[[#This Row],[EXPEDIENTE 
ADMINISTRATIVO]],Tabla14[[Numero
Trámite]:[Pais
Nac]],4,FALSE)</f>
        <v>INS PERUANO POR MATRIMONIO</v>
      </c>
    </row>
    <row r="186" spans="1:14" hidden="1" x14ac:dyDescent="0.25">
      <c r="A186" s="5">
        <v>185</v>
      </c>
      <c r="B186" s="9" t="s">
        <v>4041</v>
      </c>
      <c r="C186" s="2" t="s">
        <v>602</v>
      </c>
      <c r="D186" s="4">
        <v>43388</v>
      </c>
      <c r="E186" s="20">
        <f>+YEAR(Tabla1[[#This Row],[FECHA INICIO 
TRÁMITE]])</f>
        <v>2018</v>
      </c>
      <c r="F186" s="4" t="s">
        <v>3965</v>
      </c>
      <c r="G186" s="1" t="s">
        <v>603</v>
      </c>
      <c r="H186" s="2" t="s">
        <v>25</v>
      </c>
      <c r="I186" s="7" t="s">
        <v>604</v>
      </c>
      <c r="J186" s="1" t="s">
        <v>16</v>
      </c>
      <c r="K186" s="2" t="s">
        <v>10</v>
      </c>
      <c r="L186" s="7"/>
      <c r="M186" s="7" t="s">
        <v>3965</v>
      </c>
      <c r="N186" s="2" t="str">
        <f>+VLOOKUP(Tabla1[[#This Row],[EXPEDIENTE 
ADMINISTRATIVO]],Tabla14[[Numero
Trámite]:[Pais
Nac]],4,FALSE)</f>
        <v>INS PERUANO POR MATRIMONIO</v>
      </c>
    </row>
    <row r="187" spans="1:14" hidden="1" x14ac:dyDescent="0.25">
      <c r="A187" s="5">
        <v>186</v>
      </c>
      <c r="B187" s="9" t="s">
        <v>4041</v>
      </c>
      <c r="C187" s="2" t="s">
        <v>605</v>
      </c>
      <c r="D187" s="4">
        <v>43684</v>
      </c>
      <c r="E187" s="20">
        <f>+YEAR(Tabla1[[#This Row],[FECHA INICIO 
TRÁMITE]])</f>
        <v>2019</v>
      </c>
      <c r="F187" s="4" t="s">
        <v>3965</v>
      </c>
      <c r="G187" s="1" t="s">
        <v>606</v>
      </c>
      <c r="H187" s="2" t="s">
        <v>25</v>
      </c>
      <c r="I187" s="7" t="s">
        <v>607</v>
      </c>
      <c r="J187" s="1" t="s">
        <v>16</v>
      </c>
      <c r="K187" s="2" t="s">
        <v>10</v>
      </c>
      <c r="L187" s="7"/>
      <c r="M187" s="7" t="s">
        <v>3965</v>
      </c>
      <c r="N187" s="2" t="str">
        <f>+VLOOKUP(Tabla1[[#This Row],[EXPEDIENTE 
ADMINISTRATIVO]],Tabla14[[Numero
Trámite]:[Pais
Nac]],4,FALSE)</f>
        <v>INS PERUANO POR MATRIMONIO</v>
      </c>
    </row>
    <row r="188" spans="1:14" hidden="1" x14ac:dyDescent="0.25">
      <c r="A188" s="5">
        <v>187</v>
      </c>
      <c r="B188" s="9" t="s">
        <v>4041</v>
      </c>
      <c r="C188" s="2" t="s">
        <v>608</v>
      </c>
      <c r="D188" s="4">
        <v>43504</v>
      </c>
      <c r="E188" s="20">
        <f>+YEAR(Tabla1[[#This Row],[FECHA INICIO 
TRÁMITE]])</f>
        <v>2019</v>
      </c>
      <c r="F188" s="4" t="s">
        <v>3965</v>
      </c>
      <c r="G188" s="1" t="s">
        <v>609</v>
      </c>
      <c r="H188" s="2" t="s">
        <v>25</v>
      </c>
      <c r="I188" s="7" t="s">
        <v>610</v>
      </c>
      <c r="J188" s="1" t="s">
        <v>16</v>
      </c>
      <c r="K188" s="2" t="s">
        <v>10</v>
      </c>
      <c r="L188" s="7"/>
      <c r="M188" s="7" t="s">
        <v>3965</v>
      </c>
      <c r="N188" s="2" t="str">
        <f>+VLOOKUP(Tabla1[[#This Row],[EXPEDIENTE 
ADMINISTRATIVO]],Tabla14[[Numero
Trámite]:[Pais
Nac]],4,FALSE)</f>
        <v>INS PERUANO POR MATRIMONIO</v>
      </c>
    </row>
    <row r="189" spans="1:14" hidden="1" x14ac:dyDescent="0.25">
      <c r="A189" s="5">
        <v>188</v>
      </c>
      <c r="B189" s="9" t="s">
        <v>4041</v>
      </c>
      <c r="C189" s="2" t="s">
        <v>611</v>
      </c>
      <c r="D189" s="4">
        <v>43434</v>
      </c>
      <c r="E189" s="20">
        <f>+YEAR(Tabla1[[#This Row],[FECHA INICIO 
TRÁMITE]])</f>
        <v>2018</v>
      </c>
      <c r="F189" s="4" t="s">
        <v>3965</v>
      </c>
      <c r="G189" s="1" t="s">
        <v>612</v>
      </c>
      <c r="H189" s="2" t="s">
        <v>25</v>
      </c>
      <c r="I189" s="7" t="s">
        <v>613</v>
      </c>
      <c r="J189" s="1" t="s">
        <v>16</v>
      </c>
      <c r="K189" s="2" t="s">
        <v>10</v>
      </c>
      <c r="L189" s="7"/>
      <c r="M189" s="7" t="s">
        <v>3965</v>
      </c>
      <c r="N189" s="2" t="str">
        <f>+VLOOKUP(Tabla1[[#This Row],[EXPEDIENTE 
ADMINISTRATIVO]],Tabla14[[Numero
Trámite]:[Pais
Nac]],4,FALSE)</f>
        <v>INS PERUANO POR MATRIMONIO</v>
      </c>
    </row>
    <row r="190" spans="1:14" hidden="1" x14ac:dyDescent="0.25">
      <c r="A190" s="5">
        <v>189</v>
      </c>
      <c r="B190" s="9" t="s">
        <v>4041</v>
      </c>
      <c r="C190" s="2" t="s">
        <v>614</v>
      </c>
      <c r="D190" s="4">
        <v>43455</v>
      </c>
      <c r="E190" s="20">
        <f>+YEAR(Tabla1[[#This Row],[FECHA INICIO 
TRÁMITE]])</f>
        <v>2018</v>
      </c>
      <c r="F190" s="4" t="s">
        <v>3965</v>
      </c>
      <c r="G190" s="1" t="s">
        <v>615</v>
      </c>
      <c r="H190" s="2" t="s">
        <v>25</v>
      </c>
      <c r="I190" s="7" t="s">
        <v>616</v>
      </c>
      <c r="J190" s="1" t="s">
        <v>16</v>
      </c>
      <c r="K190" s="2" t="s">
        <v>10</v>
      </c>
      <c r="L190" s="7"/>
      <c r="M190" s="7" t="s">
        <v>3965</v>
      </c>
      <c r="N190" s="2" t="str">
        <f>+VLOOKUP(Tabla1[[#This Row],[EXPEDIENTE 
ADMINISTRATIVO]],Tabla14[[Numero
Trámite]:[Pais
Nac]],4,FALSE)</f>
        <v>INS PERUANO POR MATRIMONIO</v>
      </c>
    </row>
    <row r="191" spans="1:14" hidden="1" x14ac:dyDescent="0.25">
      <c r="A191" s="5">
        <v>190</v>
      </c>
      <c r="B191" s="9" t="s">
        <v>4041</v>
      </c>
      <c r="C191" s="2" t="s">
        <v>617</v>
      </c>
      <c r="D191" s="4">
        <v>43734</v>
      </c>
      <c r="E191" s="20">
        <f>+YEAR(Tabla1[[#This Row],[FECHA INICIO 
TRÁMITE]])</f>
        <v>2019</v>
      </c>
      <c r="F191" s="4" t="s">
        <v>3965</v>
      </c>
      <c r="G191" s="1" t="s">
        <v>618</v>
      </c>
      <c r="H191" s="2" t="s">
        <v>25</v>
      </c>
      <c r="I191" s="7" t="s">
        <v>619</v>
      </c>
      <c r="J191" s="1" t="s">
        <v>16</v>
      </c>
      <c r="K191" s="2" t="s">
        <v>10</v>
      </c>
      <c r="L191" s="7"/>
      <c r="M191" s="7" t="s">
        <v>3965</v>
      </c>
      <c r="N191" s="2" t="str">
        <f>+VLOOKUP(Tabla1[[#This Row],[EXPEDIENTE 
ADMINISTRATIVO]],Tabla14[[Numero
Trámite]:[Pais
Nac]],4,FALSE)</f>
        <v>INS PERUANO POR MATRIMONIO</v>
      </c>
    </row>
    <row r="192" spans="1:14" hidden="1" x14ac:dyDescent="0.25">
      <c r="A192" s="5">
        <v>191</v>
      </c>
      <c r="B192" s="9" t="s">
        <v>4041</v>
      </c>
      <c r="C192" s="2" t="s">
        <v>620</v>
      </c>
      <c r="D192" s="4">
        <v>43670</v>
      </c>
      <c r="E192" s="20">
        <f>+YEAR(Tabla1[[#This Row],[FECHA INICIO 
TRÁMITE]])</f>
        <v>2019</v>
      </c>
      <c r="F192" s="4" t="s">
        <v>3965</v>
      </c>
      <c r="G192" s="1" t="s">
        <v>621</v>
      </c>
      <c r="H192" s="2" t="s">
        <v>25</v>
      </c>
      <c r="I192" s="7" t="s">
        <v>622</v>
      </c>
      <c r="J192" s="1" t="s">
        <v>16</v>
      </c>
      <c r="K192" s="2" t="s">
        <v>10</v>
      </c>
      <c r="L192" s="7"/>
      <c r="M192" s="7" t="s">
        <v>3965</v>
      </c>
      <c r="N192" s="2" t="str">
        <f>+VLOOKUP(Tabla1[[#This Row],[EXPEDIENTE 
ADMINISTRATIVO]],Tabla14[[Numero
Trámite]:[Pais
Nac]],4,FALSE)</f>
        <v>INS PERUANO POR MATRIMONIO</v>
      </c>
    </row>
    <row r="193" spans="1:14" hidden="1" x14ac:dyDescent="0.25">
      <c r="A193" s="5">
        <v>192</v>
      </c>
      <c r="B193" s="9" t="s">
        <v>4041</v>
      </c>
      <c r="C193" s="2" t="s">
        <v>623</v>
      </c>
      <c r="D193" s="4">
        <v>43754</v>
      </c>
      <c r="E193" s="20">
        <f>+YEAR(Tabla1[[#This Row],[FECHA INICIO 
TRÁMITE]])</f>
        <v>2019</v>
      </c>
      <c r="F193" s="4" t="s">
        <v>3965</v>
      </c>
      <c r="G193" s="1" t="s">
        <v>624</v>
      </c>
      <c r="H193" s="2" t="s">
        <v>25</v>
      </c>
      <c r="I193" s="7" t="s">
        <v>625</v>
      </c>
      <c r="J193" s="1" t="s">
        <v>16</v>
      </c>
      <c r="K193" s="2" t="s">
        <v>10</v>
      </c>
      <c r="L193" s="7"/>
      <c r="M193" s="7" t="s">
        <v>3965</v>
      </c>
      <c r="N193" s="2" t="str">
        <f>+VLOOKUP(Tabla1[[#This Row],[EXPEDIENTE 
ADMINISTRATIVO]],Tabla14[[Numero
Trámite]:[Pais
Nac]],4,FALSE)</f>
        <v>INS PERUANO POR MATRIMONIO</v>
      </c>
    </row>
    <row r="194" spans="1:14" hidden="1" x14ac:dyDescent="0.25">
      <c r="A194" s="5">
        <v>193</v>
      </c>
      <c r="B194" s="9" t="s">
        <v>4041</v>
      </c>
      <c r="C194" s="2" t="s">
        <v>626</v>
      </c>
      <c r="D194" s="4">
        <v>43593</v>
      </c>
      <c r="E194" s="20">
        <f>+YEAR(Tabla1[[#This Row],[FECHA INICIO 
TRÁMITE]])</f>
        <v>2019</v>
      </c>
      <c r="F194" s="4" t="s">
        <v>3965</v>
      </c>
      <c r="G194" s="1" t="s">
        <v>627</v>
      </c>
      <c r="H194" s="2" t="s">
        <v>25</v>
      </c>
      <c r="I194" s="7" t="s">
        <v>628</v>
      </c>
      <c r="J194" s="1" t="s">
        <v>16</v>
      </c>
      <c r="K194" s="2" t="s">
        <v>10</v>
      </c>
      <c r="L194" s="7"/>
      <c r="M194" s="7" t="s">
        <v>3965</v>
      </c>
      <c r="N194" s="2" t="str">
        <f>+VLOOKUP(Tabla1[[#This Row],[EXPEDIENTE 
ADMINISTRATIVO]],Tabla14[[Numero
Trámite]:[Pais
Nac]],4,FALSE)</f>
        <v>INS PERUANO POR MATRIMONIO</v>
      </c>
    </row>
    <row r="195" spans="1:14" hidden="1" x14ac:dyDescent="0.25">
      <c r="A195" s="5">
        <v>194</v>
      </c>
      <c r="B195" s="9" t="s">
        <v>4041</v>
      </c>
      <c r="C195" s="2" t="s">
        <v>629</v>
      </c>
      <c r="D195" s="4">
        <v>43663</v>
      </c>
      <c r="E195" s="20">
        <f>+YEAR(Tabla1[[#This Row],[FECHA INICIO 
TRÁMITE]])</f>
        <v>2019</v>
      </c>
      <c r="F195" s="4" t="s">
        <v>3965</v>
      </c>
      <c r="G195" s="1" t="s">
        <v>630</v>
      </c>
      <c r="H195" s="2" t="s">
        <v>25</v>
      </c>
      <c r="I195" s="7" t="s">
        <v>631</v>
      </c>
      <c r="J195" s="1" t="s">
        <v>16</v>
      </c>
      <c r="K195" s="2" t="s">
        <v>10</v>
      </c>
      <c r="L195" s="7"/>
      <c r="M195" s="7" t="s">
        <v>3965</v>
      </c>
      <c r="N195" s="2" t="str">
        <f>+VLOOKUP(Tabla1[[#This Row],[EXPEDIENTE 
ADMINISTRATIVO]],Tabla14[[Numero
Trámite]:[Pais
Nac]],4,FALSE)</f>
        <v>INS PERUANO POR MATRIMONIO</v>
      </c>
    </row>
    <row r="196" spans="1:14" hidden="1" x14ac:dyDescent="0.25">
      <c r="A196" s="5">
        <v>195</v>
      </c>
      <c r="B196" s="9" t="s">
        <v>4041</v>
      </c>
      <c r="C196" s="2" t="s">
        <v>632</v>
      </c>
      <c r="D196" s="4">
        <v>43857</v>
      </c>
      <c r="E196" s="20">
        <f>+YEAR(Tabla1[[#This Row],[FECHA INICIO 
TRÁMITE]])</f>
        <v>2020</v>
      </c>
      <c r="F196" s="4" t="s">
        <v>3965</v>
      </c>
      <c r="G196" s="1" t="s">
        <v>633</v>
      </c>
      <c r="H196" s="2" t="s">
        <v>25</v>
      </c>
      <c r="I196" s="7" t="s">
        <v>634</v>
      </c>
      <c r="J196" s="1" t="s">
        <v>16</v>
      </c>
      <c r="K196" s="2" t="s">
        <v>10</v>
      </c>
      <c r="L196" s="7"/>
      <c r="M196" s="7" t="s">
        <v>3965</v>
      </c>
      <c r="N196" s="2" t="str">
        <f>+VLOOKUP(Tabla1[[#This Row],[EXPEDIENTE 
ADMINISTRATIVO]],Tabla14[[Numero
Trámite]:[Pais
Nac]],4,FALSE)</f>
        <v>INS PERUANO POR MATRIMONIO</v>
      </c>
    </row>
    <row r="197" spans="1:14" hidden="1" x14ac:dyDescent="0.25">
      <c r="A197" s="5">
        <v>196</v>
      </c>
      <c r="B197" s="9" t="s">
        <v>4041</v>
      </c>
      <c r="C197" s="2" t="s">
        <v>635</v>
      </c>
      <c r="D197" s="4">
        <v>43616</v>
      </c>
      <c r="E197" s="20">
        <f>+YEAR(Tabla1[[#This Row],[FECHA INICIO 
TRÁMITE]])</f>
        <v>2019</v>
      </c>
      <c r="F197" s="4" t="s">
        <v>3965</v>
      </c>
      <c r="G197" s="1" t="s">
        <v>636</v>
      </c>
      <c r="H197" s="2" t="s">
        <v>25</v>
      </c>
      <c r="I197" s="7" t="s">
        <v>637</v>
      </c>
      <c r="J197" s="1" t="s">
        <v>16</v>
      </c>
      <c r="K197" s="2" t="s">
        <v>10</v>
      </c>
      <c r="L197" s="7"/>
      <c r="M197" s="7" t="s">
        <v>3965</v>
      </c>
      <c r="N197" s="2" t="str">
        <f>+VLOOKUP(Tabla1[[#This Row],[EXPEDIENTE 
ADMINISTRATIVO]],Tabla14[[Numero
Trámite]:[Pais
Nac]],4,FALSE)</f>
        <v>INS PERUANO POR MATRIMONIO</v>
      </c>
    </row>
    <row r="198" spans="1:14" hidden="1" x14ac:dyDescent="0.25">
      <c r="A198" s="5">
        <v>197</v>
      </c>
      <c r="B198" s="9" t="s">
        <v>4041</v>
      </c>
      <c r="C198" s="2" t="s">
        <v>638</v>
      </c>
      <c r="D198" s="4">
        <v>43438</v>
      </c>
      <c r="E198" s="20">
        <f>+YEAR(Tabla1[[#This Row],[FECHA INICIO 
TRÁMITE]])</f>
        <v>2018</v>
      </c>
      <c r="F198" s="4" t="s">
        <v>3965</v>
      </c>
      <c r="G198" s="1" t="s">
        <v>639</v>
      </c>
      <c r="H198" s="2" t="s">
        <v>25</v>
      </c>
      <c r="I198" s="7" t="s">
        <v>640</v>
      </c>
      <c r="J198" s="1" t="s">
        <v>16</v>
      </c>
      <c r="K198" s="2" t="s">
        <v>10</v>
      </c>
      <c r="L198" s="7"/>
      <c r="M198" s="7" t="s">
        <v>3965</v>
      </c>
      <c r="N198" s="2" t="str">
        <f>+VLOOKUP(Tabla1[[#This Row],[EXPEDIENTE 
ADMINISTRATIVO]],Tabla14[[Numero
Trámite]:[Pais
Nac]],4,FALSE)</f>
        <v>INS PERUANO POR MATRIMONIO</v>
      </c>
    </row>
    <row r="199" spans="1:14" hidden="1" x14ac:dyDescent="0.25">
      <c r="A199" s="5">
        <v>198</v>
      </c>
      <c r="B199" s="9" t="s">
        <v>4041</v>
      </c>
      <c r="C199" s="2" t="s">
        <v>641</v>
      </c>
      <c r="D199" s="4">
        <v>43635</v>
      </c>
      <c r="E199" s="20">
        <f>+YEAR(Tabla1[[#This Row],[FECHA INICIO 
TRÁMITE]])</f>
        <v>2019</v>
      </c>
      <c r="F199" s="4" t="s">
        <v>3965</v>
      </c>
      <c r="G199" s="1" t="s">
        <v>642</v>
      </c>
      <c r="H199" s="2" t="s">
        <v>25</v>
      </c>
      <c r="I199" s="7" t="s">
        <v>643</v>
      </c>
      <c r="J199" s="1" t="s">
        <v>16</v>
      </c>
      <c r="K199" s="2" t="s">
        <v>17</v>
      </c>
      <c r="L199" s="7" t="s">
        <v>61</v>
      </c>
      <c r="M199" s="7" t="s">
        <v>8350</v>
      </c>
      <c r="N199" s="2" t="str">
        <f>+VLOOKUP(Tabla1[[#This Row],[EXPEDIENTE 
ADMINISTRATIVO]],Tabla14[[Numero
Trámite]:[Pais
Nac]],4,FALSE)</f>
        <v>INS PERUANO POR MATRIMONIO</v>
      </c>
    </row>
    <row r="200" spans="1:14" hidden="1" x14ac:dyDescent="0.25">
      <c r="A200" s="5">
        <v>199</v>
      </c>
      <c r="B200" s="9" t="s">
        <v>4041</v>
      </c>
      <c r="C200" s="2" t="s">
        <v>644</v>
      </c>
      <c r="D200" s="4">
        <v>43516</v>
      </c>
      <c r="E200" s="20">
        <f>+YEAR(Tabla1[[#This Row],[FECHA INICIO 
TRÁMITE]])</f>
        <v>2019</v>
      </c>
      <c r="F200" s="4" t="s">
        <v>3965</v>
      </c>
      <c r="G200" s="1" t="s">
        <v>645</v>
      </c>
      <c r="H200" s="2" t="s">
        <v>306</v>
      </c>
      <c r="I200" s="7" t="s">
        <v>646</v>
      </c>
      <c r="J200" s="1" t="s">
        <v>16</v>
      </c>
      <c r="K200" s="2" t="s">
        <v>10</v>
      </c>
      <c r="L200" s="7"/>
      <c r="M200" s="7" t="s">
        <v>3965</v>
      </c>
      <c r="N200" s="2" t="str">
        <f>+VLOOKUP(Tabla1[[#This Row],[EXPEDIENTE 
ADMINISTRATIVO]],Tabla14[[Numero
Trámite]:[Pais
Nac]],4,FALSE)</f>
        <v>INS PERUANO POR MATRIMONIO</v>
      </c>
    </row>
    <row r="201" spans="1:14" hidden="1" x14ac:dyDescent="0.25">
      <c r="A201" s="5">
        <v>200</v>
      </c>
      <c r="B201" s="9" t="s">
        <v>4041</v>
      </c>
      <c r="C201" s="2" t="s">
        <v>647</v>
      </c>
      <c r="D201" s="4">
        <v>43627</v>
      </c>
      <c r="E201" s="20">
        <f>+YEAR(Tabla1[[#This Row],[FECHA INICIO 
TRÁMITE]])</f>
        <v>2019</v>
      </c>
      <c r="F201" s="4" t="s">
        <v>3965</v>
      </c>
      <c r="G201" s="1" t="s">
        <v>648</v>
      </c>
      <c r="H201" s="2" t="s">
        <v>258</v>
      </c>
      <c r="I201" s="7" t="s">
        <v>649</v>
      </c>
      <c r="J201" s="1" t="s">
        <v>16</v>
      </c>
      <c r="K201" s="2" t="s">
        <v>10</v>
      </c>
      <c r="L201" s="7"/>
      <c r="M201" s="7" t="s">
        <v>3965</v>
      </c>
      <c r="N201" s="2" t="str">
        <f>+VLOOKUP(Tabla1[[#This Row],[EXPEDIENTE 
ADMINISTRATIVO]],Tabla14[[Numero
Trámite]:[Pais
Nac]],4,FALSE)</f>
        <v>INS PERUANO POR MATRIMONIO</v>
      </c>
    </row>
    <row r="202" spans="1:14" hidden="1" x14ac:dyDescent="0.25">
      <c r="A202" s="5">
        <v>201</v>
      </c>
      <c r="B202" s="9" t="s">
        <v>4041</v>
      </c>
      <c r="C202" s="2" t="s">
        <v>650</v>
      </c>
      <c r="D202" s="4">
        <v>43714</v>
      </c>
      <c r="E202" s="20">
        <f>+YEAR(Tabla1[[#This Row],[FECHA INICIO 
TRÁMITE]])</f>
        <v>2019</v>
      </c>
      <c r="F202" s="4" t="s">
        <v>3965</v>
      </c>
      <c r="G202" s="1" t="s">
        <v>651</v>
      </c>
      <c r="H202" s="2" t="s">
        <v>258</v>
      </c>
      <c r="I202" s="7" t="s">
        <v>652</v>
      </c>
      <c r="J202" s="1" t="s">
        <v>16</v>
      </c>
      <c r="K202" s="2" t="s">
        <v>10</v>
      </c>
      <c r="L202" s="7"/>
      <c r="M202" s="7" t="s">
        <v>3965</v>
      </c>
      <c r="N202" s="2" t="str">
        <f>+VLOOKUP(Tabla1[[#This Row],[EXPEDIENTE 
ADMINISTRATIVO]],Tabla14[[Numero
Trámite]:[Pais
Nac]],4,FALSE)</f>
        <v>INS PERUANO POR MATRIMONIO</v>
      </c>
    </row>
    <row r="203" spans="1:14" hidden="1" x14ac:dyDescent="0.25">
      <c r="A203" s="5">
        <v>202</v>
      </c>
      <c r="B203" s="9" t="s">
        <v>4041</v>
      </c>
      <c r="C203" s="2" t="s">
        <v>653</v>
      </c>
      <c r="D203" s="4">
        <v>43731</v>
      </c>
      <c r="E203" s="20">
        <f>+YEAR(Tabla1[[#This Row],[FECHA INICIO 
TRÁMITE]])</f>
        <v>2019</v>
      </c>
      <c r="F203" s="4" t="s">
        <v>3965</v>
      </c>
      <c r="G203" s="1" t="s">
        <v>654</v>
      </c>
      <c r="H203" s="2" t="s">
        <v>258</v>
      </c>
      <c r="I203" s="7" t="s">
        <v>655</v>
      </c>
      <c r="J203" s="1" t="s">
        <v>16</v>
      </c>
      <c r="K203" s="2" t="s">
        <v>10</v>
      </c>
      <c r="L203" s="7"/>
      <c r="M203" s="7" t="s">
        <v>3965</v>
      </c>
      <c r="N203" s="2" t="str">
        <f>+VLOOKUP(Tabla1[[#This Row],[EXPEDIENTE 
ADMINISTRATIVO]],Tabla14[[Numero
Trámite]:[Pais
Nac]],4,FALSE)</f>
        <v>INS PERUANO POR MATRIMONIO</v>
      </c>
    </row>
    <row r="204" spans="1:14" hidden="1" x14ac:dyDescent="0.25">
      <c r="A204" s="5">
        <v>203</v>
      </c>
      <c r="B204" s="9" t="s">
        <v>4041</v>
      </c>
      <c r="C204" s="2" t="s">
        <v>656</v>
      </c>
      <c r="D204" s="4">
        <v>43718</v>
      </c>
      <c r="E204" s="20">
        <f>+YEAR(Tabla1[[#This Row],[FECHA INICIO 
TRÁMITE]])</f>
        <v>2019</v>
      </c>
      <c r="F204" s="4" t="s">
        <v>3965</v>
      </c>
      <c r="G204" s="1" t="s">
        <v>657</v>
      </c>
      <c r="H204" s="2" t="s">
        <v>258</v>
      </c>
      <c r="I204" s="7" t="s">
        <v>658</v>
      </c>
      <c r="J204" s="1" t="s">
        <v>16</v>
      </c>
      <c r="K204" s="2" t="s">
        <v>10</v>
      </c>
      <c r="L204" s="7"/>
      <c r="M204" s="7" t="s">
        <v>3965</v>
      </c>
      <c r="N204" s="2" t="str">
        <f>+VLOOKUP(Tabla1[[#This Row],[EXPEDIENTE 
ADMINISTRATIVO]],Tabla14[[Numero
Trámite]:[Pais
Nac]],4,FALSE)</f>
        <v>INS PERUANO POR MATRIMONIO</v>
      </c>
    </row>
    <row r="205" spans="1:14" hidden="1" x14ac:dyDescent="0.25">
      <c r="A205" s="5">
        <v>204</v>
      </c>
      <c r="B205" s="9" t="s">
        <v>4041</v>
      </c>
      <c r="C205" s="2" t="s">
        <v>659</v>
      </c>
      <c r="D205" s="4">
        <v>43658</v>
      </c>
      <c r="E205" s="20">
        <f>+YEAR(Tabla1[[#This Row],[FECHA INICIO 
TRÁMITE]])</f>
        <v>2019</v>
      </c>
      <c r="F205" s="4" t="s">
        <v>3965</v>
      </c>
      <c r="G205" s="1" t="s">
        <v>660</v>
      </c>
      <c r="H205" s="2" t="s">
        <v>661</v>
      </c>
      <c r="I205" s="7" t="s">
        <v>662</v>
      </c>
      <c r="J205" s="1" t="s">
        <v>16</v>
      </c>
      <c r="K205" s="2" t="s">
        <v>10</v>
      </c>
      <c r="L205" s="7"/>
      <c r="M205" s="7" t="s">
        <v>3965</v>
      </c>
      <c r="N205" s="2" t="str">
        <f>+VLOOKUP(Tabla1[[#This Row],[EXPEDIENTE 
ADMINISTRATIVO]],Tabla14[[Numero
Trámite]:[Pais
Nac]],4,FALSE)</f>
        <v>INS PERUANO POR MATRIMONIO</v>
      </c>
    </row>
    <row r="206" spans="1:14" hidden="1" x14ac:dyDescent="0.25">
      <c r="A206" s="5">
        <v>205</v>
      </c>
      <c r="B206" s="9" t="s">
        <v>4041</v>
      </c>
      <c r="C206" s="2" t="s">
        <v>663</v>
      </c>
      <c r="D206" s="4">
        <v>43607</v>
      </c>
      <c r="E206" s="20">
        <f>+YEAR(Tabla1[[#This Row],[FECHA INICIO 
TRÁMITE]])</f>
        <v>2019</v>
      </c>
      <c r="F206" s="4" t="s">
        <v>3965</v>
      </c>
      <c r="G206" s="1" t="s">
        <v>664</v>
      </c>
      <c r="H206" s="2" t="s">
        <v>137</v>
      </c>
      <c r="I206" s="7" t="s">
        <v>665</v>
      </c>
      <c r="J206" s="1" t="s">
        <v>16</v>
      </c>
      <c r="K206" s="2" t="s">
        <v>10</v>
      </c>
      <c r="L206" s="7"/>
      <c r="M206" s="7" t="s">
        <v>3965</v>
      </c>
      <c r="N206" s="2" t="str">
        <f>+VLOOKUP(Tabla1[[#This Row],[EXPEDIENTE 
ADMINISTRATIVO]],Tabla14[[Numero
Trámite]:[Pais
Nac]],4,FALSE)</f>
        <v>INS PERUANO POR MATRIMONIO</v>
      </c>
    </row>
    <row r="207" spans="1:14" hidden="1" x14ac:dyDescent="0.25">
      <c r="A207" s="5">
        <v>206</v>
      </c>
      <c r="B207" s="9" t="s">
        <v>4041</v>
      </c>
      <c r="C207" s="2" t="s">
        <v>666</v>
      </c>
      <c r="D207" s="4">
        <v>43657</v>
      </c>
      <c r="E207" s="20">
        <f>+YEAR(Tabla1[[#This Row],[FECHA INICIO 
TRÁMITE]])</f>
        <v>2019</v>
      </c>
      <c r="F207" s="4" t="s">
        <v>3965</v>
      </c>
      <c r="G207" s="1" t="s">
        <v>667</v>
      </c>
      <c r="H207" s="2" t="s">
        <v>537</v>
      </c>
      <c r="I207" s="7" t="s">
        <v>668</v>
      </c>
      <c r="J207" s="1" t="s">
        <v>16</v>
      </c>
      <c r="K207" s="2" t="s">
        <v>10</v>
      </c>
      <c r="L207" s="7"/>
      <c r="M207" s="7" t="s">
        <v>3965</v>
      </c>
      <c r="N207" s="2" t="str">
        <f>+VLOOKUP(Tabla1[[#This Row],[EXPEDIENTE 
ADMINISTRATIVO]],Tabla14[[Numero
Trámite]:[Pais
Nac]],4,FALSE)</f>
        <v>INS PERUANO POR MATRIMONIO</v>
      </c>
    </row>
    <row r="208" spans="1:14" hidden="1" x14ac:dyDescent="0.25">
      <c r="A208" s="5">
        <v>207</v>
      </c>
      <c r="B208" s="9" t="s">
        <v>4041</v>
      </c>
      <c r="C208" s="2" t="s">
        <v>669</v>
      </c>
      <c r="D208" s="4">
        <v>43705</v>
      </c>
      <c r="E208" s="20">
        <f>+YEAR(Tabla1[[#This Row],[FECHA INICIO 
TRÁMITE]])</f>
        <v>2019</v>
      </c>
      <c r="F208" s="4" t="s">
        <v>3965</v>
      </c>
      <c r="G208" s="1" t="s">
        <v>670</v>
      </c>
      <c r="H208" s="2" t="s">
        <v>77</v>
      </c>
      <c r="I208" s="7" t="s">
        <v>671</v>
      </c>
      <c r="J208" s="1" t="s">
        <v>16</v>
      </c>
      <c r="K208" s="2" t="s">
        <v>10</v>
      </c>
      <c r="L208" s="7"/>
      <c r="M208" s="7" t="s">
        <v>3965</v>
      </c>
      <c r="N208" s="2" t="str">
        <f>+VLOOKUP(Tabla1[[#This Row],[EXPEDIENTE 
ADMINISTRATIVO]],Tabla14[[Numero
Trámite]:[Pais
Nac]],4,FALSE)</f>
        <v>INS PERUANO POR MATRIMONIO</v>
      </c>
    </row>
    <row r="209" spans="1:14" hidden="1" x14ac:dyDescent="0.25">
      <c r="A209" s="5">
        <v>208</v>
      </c>
      <c r="B209" s="9" t="s">
        <v>4041</v>
      </c>
      <c r="C209" s="2" t="s">
        <v>672</v>
      </c>
      <c r="D209" s="4">
        <v>43705</v>
      </c>
      <c r="E209" s="20">
        <f>+YEAR(Tabla1[[#This Row],[FECHA INICIO 
TRÁMITE]])</f>
        <v>2019</v>
      </c>
      <c r="F209" s="4" t="s">
        <v>3965</v>
      </c>
      <c r="G209" s="1" t="s">
        <v>673</v>
      </c>
      <c r="H209" s="2" t="s">
        <v>77</v>
      </c>
      <c r="I209" s="7" t="s">
        <v>674</v>
      </c>
      <c r="J209" s="1" t="s">
        <v>16</v>
      </c>
      <c r="K209" s="2" t="s">
        <v>10</v>
      </c>
      <c r="L209" s="7"/>
      <c r="M209" s="7" t="s">
        <v>3965</v>
      </c>
      <c r="N209" s="2" t="str">
        <f>+VLOOKUP(Tabla1[[#This Row],[EXPEDIENTE 
ADMINISTRATIVO]],Tabla14[[Numero
Trámite]:[Pais
Nac]],4,FALSE)</f>
        <v>INS PERUANO POR MATRIMONIO</v>
      </c>
    </row>
    <row r="210" spans="1:14" hidden="1" x14ac:dyDescent="0.25">
      <c r="A210" s="5">
        <v>209</v>
      </c>
      <c r="B210" s="9" t="s">
        <v>4041</v>
      </c>
      <c r="C210" s="2" t="s">
        <v>675</v>
      </c>
      <c r="D210" s="4">
        <v>43720</v>
      </c>
      <c r="E210" s="20">
        <f>+YEAR(Tabla1[[#This Row],[FECHA INICIO 
TRÁMITE]])</f>
        <v>2019</v>
      </c>
      <c r="F210" s="4" t="s">
        <v>3965</v>
      </c>
      <c r="G210" s="1" t="s">
        <v>676</v>
      </c>
      <c r="H210" s="2" t="s">
        <v>77</v>
      </c>
      <c r="I210" s="7" t="s">
        <v>677</v>
      </c>
      <c r="J210" s="1" t="s">
        <v>16</v>
      </c>
      <c r="K210" s="2" t="s">
        <v>10</v>
      </c>
      <c r="L210" s="7"/>
      <c r="M210" s="7" t="s">
        <v>3965</v>
      </c>
      <c r="N210" s="2" t="str">
        <f>+VLOOKUP(Tabla1[[#This Row],[EXPEDIENTE 
ADMINISTRATIVO]],Tabla14[[Numero
Trámite]:[Pais
Nac]],4,FALSE)</f>
        <v>INS PERUANO POR MATRIMONIO</v>
      </c>
    </row>
    <row r="211" spans="1:14" hidden="1" x14ac:dyDescent="0.25">
      <c r="A211" s="5">
        <v>210</v>
      </c>
      <c r="B211" s="9" t="s">
        <v>4041</v>
      </c>
      <c r="C211" s="2" t="s">
        <v>678</v>
      </c>
      <c r="D211" s="4">
        <v>43564</v>
      </c>
      <c r="E211" s="20">
        <f>+YEAR(Tabla1[[#This Row],[FECHA INICIO 
TRÁMITE]])</f>
        <v>2019</v>
      </c>
      <c r="F211" s="4" t="s">
        <v>3965</v>
      </c>
      <c r="G211" s="1" t="s">
        <v>679</v>
      </c>
      <c r="H211" s="2" t="s">
        <v>77</v>
      </c>
      <c r="I211" s="7" t="s">
        <v>680</v>
      </c>
      <c r="J211" s="1" t="s">
        <v>16</v>
      </c>
      <c r="K211" s="2" t="s">
        <v>10</v>
      </c>
      <c r="L211" s="7"/>
      <c r="M211" s="7" t="s">
        <v>3965</v>
      </c>
      <c r="N211" s="2" t="str">
        <f>+VLOOKUP(Tabla1[[#This Row],[EXPEDIENTE 
ADMINISTRATIVO]],Tabla14[[Numero
Trámite]:[Pais
Nac]],4,FALSE)</f>
        <v>INS PERUANO POR MATRIMONIO</v>
      </c>
    </row>
    <row r="212" spans="1:14" hidden="1" x14ac:dyDescent="0.25">
      <c r="A212" s="5">
        <v>211</v>
      </c>
      <c r="B212" s="9" t="s">
        <v>4041</v>
      </c>
      <c r="C212" s="2" t="s">
        <v>681</v>
      </c>
      <c r="D212" s="4">
        <v>43461</v>
      </c>
      <c r="E212" s="20">
        <f>+YEAR(Tabla1[[#This Row],[FECHA INICIO 
TRÁMITE]])</f>
        <v>2018</v>
      </c>
      <c r="F212" s="4" t="s">
        <v>3965</v>
      </c>
      <c r="G212" s="1" t="s">
        <v>682</v>
      </c>
      <c r="H212" s="2" t="s">
        <v>14</v>
      </c>
      <c r="I212" s="7" t="s">
        <v>683</v>
      </c>
      <c r="J212" s="1" t="s">
        <v>16</v>
      </c>
      <c r="K212" s="2" t="s">
        <v>10</v>
      </c>
      <c r="L212" s="7"/>
      <c r="M212" s="7" t="s">
        <v>3965</v>
      </c>
      <c r="N212" s="2" t="str">
        <f>+VLOOKUP(Tabla1[[#This Row],[EXPEDIENTE 
ADMINISTRATIVO]],Tabla14[[Numero
Trámite]:[Pais
Nac]],4,FALSE)</f>
        <v>INS PERUANO POR MATRIMONIO</v>
      </c>
    </row>
    <row r="213" spans="1:14" hidden="1" x14ac:dyDescent="0.25">
      <c r="A213" s="5">
        <v>212</v>
      </c>
      <c r="B213" s="9" t="s">
        <v>4041</v>
      </c>
      <c r="C213" s="2" t="s">
        <v>684</v>
      </c>
      <c r="D213" s="4">
        <v>43534</v>
      </c>
      <c r="E213" s="20">
        <f>+YEAR(Tabla1[[#This Row],[FECHA INICIO 
TRÁMITE]])</f>
        <v>2019</v>
      </c>
      <c r="F213" s="4" t="s">
        <v>3965</v>
      </c>
      <c r="G213" s="1" t="s">
        <v>685</v>
      </c>
      <c r="H213" s="2" t="s">
        <v>14</v>
      </c>
      <c r="I213" s="7" t="s">
        <v>686</v>
      </c>
      <c r="J213" s="1" t="s">
        <v>16</v>
      </c>
      <c r="K213" s="2" t="s">
        <v>10</v>
      </c>
      <c r="L213" s="7"/>
      <c r="M213" s="7" t="s">
        <v>3965</v>
      </c>
      <c r="N213" s="2" t="str">
        <f>+VLOOKUP(Tabla1[[#This Row],[EXPEDIENTE 
ADMINISTRATIVO]],Tabla14[[Numero
Trámite]:[Pais
Nac]],4,FALSE)</f>
        <v>INS PERUANO POR MATRIMONIO</v>
      </c>
    </row>
    <row r="214" spans="1:14" hidden="1" x14ac:dyDescent="0.25">
      <c r="A214" s="5">
        <v>213</v>
      </c>
      <c r="B214" s="9" t="s">
        <v>4041</v>
      </c>
      <c r="C214" s="2" t="s">
        <v>687</v>
      </c>
      <c r="D214" s="4">
        <v>43668</v>
      </c>
      <c r="E214" s="20">
        <f>+YEAR(Tabla1[[#This Row],[FECHA INICIO 
TRÁMITE]])</f>
        <v>2019</v>
      </c>
      <c r="F214" s="4" t="s">
        <v>3965</v>
      </c>
      <c r="G214" s="1" t="s">
        <v>688</v>
      </c>
      <c r="H214" s="2" t="s">
        <v>14</v>
      </c>
      <c r="I214" s="7" t="s">
        <v>689</v>
      </c>
      <c r="J214" s="1" t="s">
        <v>16</v>
      </c>
      <c r="K214" s="2" t="s">
        <v>10</v>
      </c>
      <c r="L214" s="7"/>
      <c r="M214" s="7" t="s">
        <v>3965</v>
      </c>
      <c r="N214" s="2" t="str">
        <f>+VLOOKUP(Tabla1[[#This Row],[EXPEDIENTE 
ADMINISTRATIVO]],Tabla14[[Numero
Trámite]:[Pais
Nac]],4,FALSE)</f>
        <v>INS PERUANO POR MATRIMONIO</v>
      </c>
    </row>
    <row r="215" spans="1:14" hidden="1" x14ac:dyDescent="0.25">
      <c r="A215" s="5">
        <v>214</v>
      </c>
      <c r="B215" s="9" t="s">
        <v>4041</v>
      </c>
      <c r="C215" s="2" t="s">
        <v>690</v>
      </c>
      <c r="D215" s="4">
        <v>43514</v>
      </c>
      <c r="E215" s="20">
        <f>+YEAR(Tabla1[[#This Row],[FECHA INICIO 
TRÁMITE]])</f>
        <v>2019</v>
      </c>
      <c r="F215" s="4" t="s">
        <v>3965</v>
      </c>
      <c r="G215" s="1" t="s">
        <v>691</v>
      </c>
      <c r="H215" s="2" t="s">
        <v>14</v>
      </c>
      <c r="I215" s="7" t="s">
        <v>692</v>
      </c>
      <c r="J215" s="1" t="s">
        <v>16</v>
      </c>
      <c r="K215" s="2" t="s">
        <v>10</v>
      </c>
      <c r="L215" s="7"/>
      <c r="M215" s="7" t="s">
        <v>3965</v>
      </c>
      <c r="N215" s="2" t="str">
        <f>+VLOOKUP(Tabla1[[#This Row],[EXPEDIENTE 
ADMINISTRATIVO]],Tabla14[[Numero
Trámite]:[Pais
Nac]],4,FALSE)</f>
        <v>INS PERUANO POR MATRIMONIO</v>
      </c>
    </row>
    <row r="216" spans="1:14" hidden="1" x14ac:dyDescent="0.25">
      <c r="A216" s="5">
        <v>215</v>
      </c>
      <c r="B216" s="9" t="s">
        <v>4041</v>
      </c>
      <c r="C216" s="2" t="s">
        <v>693</v>
      </c>
      <c r="D216" s="4">
        <v>43749</v>
      </c>
      <c r="E216" s="20">
        <f>+YEAR(Tabla1[[#This Row],[FECHA INICIO 
TRÁMITE]])</f>
        <v>2019</v>
      </c>
      <c r="F216" s="4" t="s">
        <v>3965</v>
      </c>
      <c r="G216" s="1" t="s">
        <v>694</v>
      </c>
      <c r="H216" s="2" t="s">
        <v>84</v>
      </c>
      <c r="I216" s="7" t="s">
        <v>695</v>
      </c>
      <c r="J216" s="1" t="s">
        <v>16</v>
      </c>
      <c r="K216" s="2" t="s">
        <v>10</v>
      </c>
      <c r="L216" s="7"/>
      <c r="M216" s="7" t="s">
        <v>3965</v>
      </c>
      <c r="N216" s="2" t="str">
        <f>+VLOOKUP(Tabla1[[#This Row],[EXPEDIENTE 
ADMINISTRATIVO]],Tabla14[[Numero
Trámite]:[Pais
Nac]],4,FALSE)</f>
        <v>INS PERUANO POR MATRIMONIO</v>
      </c>
    </row>
    <row r="217" spans="1:14" hidden="1" x14ac:dyDescent="0.25">
      <c r="A217" s="5">
        <v>216</v>
      </c>
      <c r="B217" s="9" t="s">
        <v>4041</v>
      </c>
      <c r="C217" s="2" t="s">
        <v>696</v>
      </c>
      <c r="D217" s="4">
        <v>43535</v>
      </c>
      <c r="E217" s="20">
        <f>+YEAR(Tabla1[[#This Row],[FECHA INICIO 
TRÁMITE]])</f>
        <v>2019</v>
      </c>
      <c r="F217" s="4" t="s">
        <v>3965</v>
      </c>
      <c r="G217" s="1" t="s">
        <v>697</v>
      </c>
      <c r="H217" s="2" t="s">
        <v>202</v>
      </c>
      <c r="I217" s="7" t="s">
        <v>698</v>
      </c>
      <c r="J217" s="1" t="s">
        <v>16</v>
      </c>
      <c r="K217" s="2" t="s">
        <v>10</v>
      </c>
      <c r="L217" s="7"/>
      <c r="M217" s="7" t="s">
        <v>3965</v>
      </c>
      <c r="N217" s="2" t="str">
        <f>+VLOOKUP(Tabla1[[#This Row],[EXPEDIENTE 
ADMINISTRATIVO]],Tabla14[[Numero
Trámite]:[Pais
Nac]],4,FALSE)</f>
        <v>INS PERUANO POR MATRIMONIO</v>
      </c>
    </row>
    <row r="218" spans="1:14" hidden="1" x14ac:dyDescent="0.25">
      <c r="A218" s="5">
        <v>217</v>
      </c>
      <c r="B218" s="9" t="s">
        <v>4041</v>
      </c>
      <c r="C218" s="2" t="s">
        <v>699</v>
      </c>
      <c r="D218" s="4">
        <v>43518</v>
      </c>
      <c r="E218" s="20">
        <f>+YEAR(Tabla1[[#This Row],[FECHA INICIO 
TRÁMITE]])</f>
        <v>2019</v>
      </c>
      <c r="F218" s="4" t="s">
        <v>3965</v>
      </c>
      <c r="G218" s="1" t="s">
        <v>700</v>
      </c>
      <c r="H218" s="2" t="s">
        <v>202</v>
      </c>
      <c r="I218" s="7" t="s">
        <v>701</v>
      </c>
      <c r="J218" s="1" t="s">
        <v>16</v>
      </c>
      <c r="K218" s="2" t="s">
        <v>10</v>
      </c>
      <c r="L218" s="7"/>
      <c r="M218" s="7" t="s">
        <v>3965</v>
      </c>
      <c r="N218" s="2" t="str">
        <f>+VLOOKUP(Tabla1[[#This Row],[EXPEDIENTE 
ADMINISTRATIVO]],Tabla14[[Numero
Trámite]:[Pais
Nac]],4,FALSE)</f>
        <v>INS PERUANO POR MATRIMONIO</v>
      </c>
    </row>
    <row r="219" spans="1:14" hidden="1" x14ac:dyDescent="0.25">
      <c r="A219" s="5">
        <v>218</v>
      </c>
      <c r="B219" s="9" t="s">
        <v>4041</v>
      </c>
      <c r="C219" s="2" t="s">
        <v>702</v>
      </c>
      <c r="D219" s="4">
        <v>43726</v>
      </c>
      <c r="E219" s="20">
        <f>+YEAR(Tabla1[[#This Row],[FECHA INICIO 
TRÁMITE]])</f>
        <v>2019</v>
      </c>
      <c r="F219" s="4" t="s">
        <v>3965</v>
      </c>
      <c r="G219" s="1" t="s">
        <v>703</v>
      </c>
      <c r="H219" s="2" t="s">
        <v>43</v>
      </c>
      <c r="I219" s="7" t="s">
        <v>704</v>
      </c>
      <c r="J219" s="1" t="s">
        <v>16</v>
      </c>
      <c r="K219" s="2" t="s">
        <v>10</v>
      </c>
      <c r="L219" s="7"/>
      <c r="M219" s="7" t="s">
        <v>3965</v>
      </c>
      <c r="N219" s="2" t="str">
        <f>+VLOOKUP(Tabla1[[#This Row],[EXPEDIENTE 
ADMINISTRATIVO]],Tabla14[[Numero
Trámite]:[Pais
Nac]],4,FALSE)</f>
        <v>INS PERUANO POR MATRIMONIO</v>
      </c>
    </row>
    <row r="220" spans="1:14" hidden="1" x14ac:dyDescent="0.25">
      <c r="A220" s="5">
        <v>219</v>
      </c>
      <c r="B220" s="9" t="s">
        <v>4041</v>
      </c>
      <c r="C220" s="2" t="s">
        <v>705</v>
      </c>
      <c r="D220" s="4">
        <v>43531</v>
      </c>
      <c r="E220" s="20">
        <f>+YEAR(Tabla1[[#This Row],[FECHA INICIO 
TRÁMITE]])</f>
        <v>2019</v>
      </c>
      <c r="F220" s="4" t="s">
        <v>3965</v>
      </c>
      <c r="G220" s="1" t="s">
        <v>706</v>
      </c>
      <c r="H220" s="2" t="s">
        <v>21</v>
      </c>
      <c r="I220" s="7" t="s">
        <v>707</v>
      </c>
      <c r="J220" s="1" t="s">
        <v>16</v>
      </c>
      <c r="K220" s="2" t="s">
        <v>10</v>
      </c>
      <c r="L220" s="7"/>
      <c r="M220" s="7" t="s">
        <v>3965</v>
      </c>
      <c r="N220" s="2" t="str">
        <f>+VLOOKUP(Tabla1[[#This Row],[EXPEDIENTE 
ADMINISTRATIVO]],Tabla14[[Numero
Trámite]:[Pais
Nac]],4,FALSE)</f>
        <v>INS PERUANO POR MATRIMONIO</v>
      </c>
    </row>
    <row r="221" spans="1:14" hidden="1" x14ac:dyDescent="0.25">
      <c r="A221" s="5">
        <v>220</v>
      </c>
      <c r="B221" s="9" t="s">
        <v>4041</v>
      </c>
      <c r="C221" s="2" t="s">
        <v>708</v>
      </c>
      <c r="D221" s="4">
        <v>43497</v>
      </c>
      <c r="E221" s="20">
        <f>+YEAR(Tabla1[[#This Row],[FECHA INICIO 
TRÁMITE]])</f>
        <v>2019</v>
      </c>
      <c r="F221" s="4" t="s">
        <v>3965</v>
      </c>
      <c r="G221" s="1" t="s">
        <v>709</v>
      </c>
      <c r="H221" s="2" t="s">
        <v>21</v>
      </c>
      <c r="I221" s="7" t="s">
        <v>710</v>
      </c>
      <c r="J221" s="1" t="s">
        <v>16</v>
      </c>
      <c r="K221" s="2" t="s">
        <v>10</v>
      </c>
      <c r="L221" s="7"/>
      <c r="M221" s="7" t="s">
        <v>3965</v>
      </c>
      <c r="N221" s="2" t="str">
        <f>+VLOOKUP(Tabla1[[#This Row],[EXPEDIENTE 
ADMINISTRATIVO]],Tabla14[[Numero
Trámite]:[Pais
Nac]],4,FALSE)</f>
        <v>INS PERUANO POR MATRIMONIO</v>
      </c>
    </row>
    <row r="222" spans="1:14" hidden="1" x14ac:dyDescent="0.25">
      <c r="A222" s="5">
        <v>221</v>
      </c>
      <c r="B222" s="9" t="s">
        <v>4041</v>
      </c>
      <c r="C222" s="2" t="s">
        <v>711</v>
      </c>
      <c r="D222" s="4">
        <v>43700</v>
      </c>
      <c r="E222" s="20">
        <f>+YEAR(Tabla1[[#This Row],[FECHA INICIO 
TRÁMITE]])</f>
        <v>2019</v>
      </c>
      <c r="F222" s="4" t="s">
        <v>3965</v>
      </c>
      <c r="G222" s="1" t="s">
        <v>712</v>
      </c>
      <c r="H222" s="2" t="s">
        <v>21</v>
      </c>
      <c r="I222" s="7" t="s">
        <v>713</v>
      </c>
      <c r="J222" s="1" t="s">
        <v>16</v>
      </c>
      <c r="K222" s="2" t="s">
        <v>10</v>
      </c>
      <c r="L222" s="7"/>
      <c r="M222" s="7" t="s">
        <v>3965</v>
      </c>
      <c r="N222" s="2" t="str">
        <f>+VLOOKUP(Tabla1[[#This Row],[EXPEDIENTE 
ADMINISTRATIVO]],Tabla14[[Numero
Trámite]:[Pais
Nac]],4,FALSE)</f>
        <v>INS PERUANO POR MATRIMONIO</v>
      </c>
    </row>
    <row r="223" spans="1:14" hidden="1" x14ac:dyDescent="0.25">
      <c r="A223" s="5">
        <v>222</v>
      </c>
      <c r="B223" s="9" t="s">
        <v>4041</v>
      </c>
      <c r="C223" s="2" t="s">
        <v>714</v>
      </c>
      <c r="D223" s="4">
        <v>43735</v>
      </c>
      <c r="E223" s="20">
        <f>+YEAR(Tabla1[[#This Row],[FECHA INICIO 
TRÁMITE]])</f>
        <v>2019</v>
      </c>
      <c r="F223" s="4" t="s">
        <v>3965</v>
      </c>
      <c r="G223" s="1" t="s">
        <v>715</v>
      </c>
      <c r="H223" s="2" t="s">
        <v>328</v>
      </c>
      <c r="I223" s="7" t="s">
        <v>716</v>
      </c>
      <c r="J223" s="1" t="s">
        <v>16</v>
      </c>
      <c r="K223" s="2" t="s">
        <v>10</v>
      </c>
      <c r="L223" s="7"/>
      <c r="M223" s="7" t="s">
        <v>3965</v>
      </c>
      <c r="N223" s="2" t="str">
        <f>+VLOOKUP(Tabla1[[#This Row],[EXPEDIENTE 
ADMINISTRATIVO]],Tabla14[[Numero
Trámite]:[Pais
Nac]],4,FALSE)</f>
        <v>INS PERUANO POR MATRIMONIO</v>
      </c>
    </row>
    <row r="224" spans="1:14" hidden="1" x14ac:dyDescent="0.25">
      <c r="A224" s="5">
        <v>223</v>
      </c>
      <c r="B224" s="9" t="s">
        <v>4041</v>
      </c>
      <c r="C224" s="2" t="s">
        <v>717</v>
      </c>
      <c r="D224" s="4">
        <v>43315</v>
      </c>
      <c r="E224" s="20">
        <f>+YEAR(Tabla1[[#This Row],[FECHA INICIO 
TRÁMITE]])</f>
        <v>2018</v>
      </c>
      <c r="F224" s="4" t="s">
        <v>3965</v>
      </c>
      <c r="G224" s="1" t="s">
        <v>718</v>
      </c>
      <c r="H224" s="2" t="s">
        <v>25</v>
      </c>
      <c r="I224" s="7" t="s">
        <v>719</v>
      </c>
      <c r="J224" s="1" t="s">
        <v>16</v>
      </c>
      <c r="K224" s="2" t="s">
        <v>10</v>
      </c>
      <c r="L224" s="7"/>
      <c r="M224" s="7" t="s">
        <v>3965</v>
      </c>
      <c r="N224" s="2" t="str">
        <f>+VLOOKUP(Tabla1[[#This Row],[EXPEDIENTE 
ADMINISTRATIVO]],Tabla14[[Numero
Trámite]:[Pais
Nac]],4,FALSE)</f>
        <v>INS PERUANO POR MATRIMONIO</v>
      </c>
    </row>
    <row r="225" spans="1:14" hidden="1" x14ac:dyDescent="0.25">
      <c r="A225" s="5">
        <v>224</v>
      </c>
      <c r="B225" s="9" t="s">
        <v>4041</v>
      </c>
      <c r="C225" s="2" t="s">
        <v>720</v>
      </c>
      <c r="D225" s="4">
        <v>43594</v>
      </c>
      <c r="E225" s="20">
        <f>+YEAR(Tabla1[[#This Row],[FECHA INICIO 
TRÁMITE]])</f>
        <v>2019</v>
      </c>
      <c r="F225" s="4" t="s">
        <v>3965</v>
      </c>
      <c r="G225" s="1" t="s">
        <v>721</v>
      </c>
      <c r="H225" s="2" t="s">
        <v>25</v>
      </c>
      <c r="I225" s="7" t="s">
        <v>722</v>
      </c>
      <c r="J225" s="1" t="s">
        <v>16</v>
      </c>
      <c r="K225" s="2" t="s">
        <v>10</v>
      </c>
      <c r="L225" s="7"/>
      <c r="M225" s="7" t="s">
        <v>3965</v>
      </c>
      <c r="N225" s="2" t="str">
        <f>+VLOOKUP(Tabla1[[#This Row],[EXPEDIENTE 
ADMINISTRATIVO]],Tabla14[[Numero
Trámite]:[Pais
Nac]],4,FALSE)</f>
        <v>INS PERUANO POR MATRIMONIO</v>
      </c>
    </row>
    <row r="226" spans="1:14" hidden="1" x14ac:dyDescent="0.25">
      <c r="A226" s="5">
        <v>225</v>
      </c>
      <c r="B226" s="9" t="s">
        <v>4041</v>
      </c>
      <c r="C226" s="2" t="s">
        <v>723</v>
      </c>
      <c r="D226" s="4">
        <v>43749</v>
      </c>
      <c r="E226" s="20">
        <f>+YEAR(Tabla1[[#This Row],[FECHA INICIO 
TRÁMITE]])</f>
        <v>2019</v>
      </c>
      <c r="F226" s="4" t="s">
        <v>3965</v>
      </c>
      <c r="G226" s="1" t="s">
        <v>724</v>
      </c>
      <c r="H226" s="2" t="s">
        <v>25</v>
      </c>
      <c r="I226" s="7" t="s">
        <v>725</v>
      </c>
      <c r="J226" s="1" t="s">
        <v>16</v>
      </c>
      <c r="K226" s="2" t="s">
        <v>10</v>
      </c>
      <c r="L226" s="7"/>
      <c r="M226" s="7" t="s">
        <v>3965</v>
      </c>
      <c r="N226" s="2" t="str">
        <f>+VLOOKUP(Tabla1[[#This Row],[EXPEDIENTE 
ADMINISTRATIVO]],Tabla14[[Numero
Trámite]:[Pais
Nac]],4,FALSE)</f>
        <v>INS PERUANO POR MATRIMONIO</v>
      </c>
    </row>
    <row r="227" spans="1:14" hidden="1" x14ac:dyDescent="0.25">
      <c r="A227" s="5">
        <v>226</v>
      </c>
      <c r="B227" s="9" t="s">
        <v>4041</v>
      </c>
      <c r="C227" s="2" t="s">
        <v>726</v>
      </c>
      <c r="D227" s="4">
        <v>43633</v>
      </c>
      <c r="E227" s="20">
        <f>+YEAR(Tabla1[[#This Row],[FECHA INICIO 
TRÁMITE]])</f>
        <v>2019</v>
      </c>
      <c r="F227" s="4" t="s">
        <v>3965</v>
      </c>
      <c r="G227" s="1" t="s">
        <v>727</v>
      </c>
      <c r="H227" s="2" t="s">
        <v>25</v>
      </c>
      <c r="I227" s="7" t="s">
        <v>728</v>
      </c>
      <c r="J227" s="1" t="s">
        <v>16</v>
      </c>
      <c r="K227" s="2" t="s">
        <v>10</v>
      </c>
      <c r="L227" s="7"/>
      <c r="M227" s="7" t="s">
        <v>3965</v>
      </c>
      <c r="N227" s="2" t="str">
        <f>+VLOOKUP(Tabla1[[#This Row],[EXPEDIENTE 
ADMINISTRATIVO]],Tabla14[[Numero
Trámite]:[Pais
Nac]],4,FALSE)</f>
        <v>INS PERUANO POR MATRIMONIO</v>
      </c>
    </row>
    <row r="228" spans="1:14" hidden="1" x14ac:dyDescent="0.25">
      <c r="A228" s="5">
        <v>227</v>
      </c>
      <c r="B228" s="9" t="s">
        <v>4041</v>
      </c>
      <c r="C228" s="2" t="s">
        <v>729</v>
      </c>
      <c r="D228" s="4">
        <v>43665</v>
      </c>
      <c r="E228" s="20">
        <f>+YEAR(Tabla1[[#This Row],[FECHA INICIO 
TRÁMITE]])</f>
        <v>2019</v>
      </c>
      <c r="F228" s="4" t="s">
        <v>3965</v>
      </c>
      <c r="G228" s="1" t="s">
        <v>730</v>
      </c>
      <c r="H228" s="2" t="s">
        <v>25</v>
      </c>
      <c r="I228" s="7" t="s">
        <v>731</v>
      </c>
      <c r="J228" s="1" t="s">
        <v>16</v>
      </c>
      <c r="K228" s="2" t="s">
        <v>10</v>
      </c>
      <c r="L228" s="7"/>
      <c r="M228" s="7" t="s">
        <v>3965</v>
      </c>
      <c r="N228" s="2" t="str">
        <f>+VLOOKUP(Tabla1[[#This Row],[EXPEDIENTE 
ADMINISTRATIVO]],Tabla14[[Numero
Trámite]:[Pais
Nac]],4,FALSE)</f>
        <v>INS PERUANO POR MATRIMONIO</v>
      </c>
    </row>
    <row r="229" spans="1:14" hidden="1" x14ac:dyDescent="0.25">
      <c r="A229" s="5">
        <v>228</v>
      </c>
      <c r="B229" s="9" t="s">
        <v>4041</v>
      </c>
      <c r="C229" s="2" t="s">
        <v>732</v>
      </c>
      <c r="D229" s="4">
        <v>43703</v>
      </c>
      <c r="E229" s="20">
        <f>+YEAR(Tabla1[[#This Row],[FECHA INICIO 
TRÁMITE]])</f>
        <v>2019</v>
      </c>
      <c r="F229" s="4" t="s">
        <v>3965</v>
      </c>
      <c r="G229" s="1" t="s">
        <v>733</v>
      </c>
      <c r="H229" s="2" t="s">
        <v>25</v>
      </c>
      <c r="I229" s="7" t="s">
        <v>734</v>
      </c>
      <c r="J229" s="1" t="s">
        <v>16</v>
      </c>
      <c r="K229" s="2" t="s">
        <v>10</v>
      </c>
      <c r="L229" s="7"/>
      <c r="M229" s="7" t="s">
        <v>3965</v>
      </c>
      <c r="N229" s="2" t="str">
        <f>+VLOOKUP(Tabla1[[#This Row],[EXPEDIENTE 
ADMINISTRATIVO]],Tabla14[[Numero
Trámite]:[Pais
Nac]],4,FALSE)</f>
        <v>INS PERUANO POR MATRIMONIO</v>
      </c>
    </row>
    <row r="230" spans="1:14" hidden="1" x14ac:dyDescent="0.25">
      <c r="A230" s="5">
        <v>229</v>
      </c>
      <c r="B230" s="9" t="s">
        <v>4041</v>
      </c>
      <c r="C230" s="2" t="s">
        <v>735</v>
      </c>
      <c r="D230" s="4">
        <v>43532</v>
      </c>
      <c r="E230" s="20">
        <f>+YEAR(Tabla1[[#This Row],[FECHA INICIO 
TRÁMITE]])</f>
        <v>2019</v>
      </c>
      <c r="F230" s="4" t="s">
        <v>3965</v>
      </c>
      <c r="G230" s="1" t="s">
        <v>736</v>
      </c>
      <c r="H230" s="2" t="s">
        <v>25</v>
      </c>
      <c r="I230" s="7" t="s">
        <v>737</v>
      </c>
      <c r="J230" s="1" t="s">
        <v>16</v>
      </c>
      <c r="K230" s="2" t="s">
        <v>10</v>
      </c>
      <c r="L230" s="7"/>
      <c r="M230" s="7" t="s">
        <v>3965</v>
      </c>
      <c r="N230" s="2" t="str">
        <f>+VLOOKUP(Tabla1[[#This Row],[EXPEDIENTE 
ADMINISTRATIVO]],Tabla14[[Numero
Trámite]:[Pais
Nac]],4,FALSE)</f>
        <v>INS PERUANO POR MATRIMONIO</v>
      </c>
    </row>
    <row r="231" spans="1:14" hidden="1" x14ac:dyDescent="0.25">
      <c r="A231" s="5">
        <v>230</v>
      </c>
      <c r="B231" s="9" t="s">
        <v>4041</v>
      </c>
      <c r="C231" s="2" t="s">
        <v>738</v>
      </c>
      <c r="D231" s="4">
        <v>43761</v>
      </c>
      <c r="E231" s="20">
        <f>+YEAR(Tabla1[[#This Row],[FECHA INICIO 
TRÁMITE]])</f>
        <v>2019</v>
      </c>
      <c r="F231" s="4" t="s">
        <v>3965</v>
      </c>
      <c r="G231" s="1" t="s">
        <v>739</v>
      </c>
      <c r="H231" s="2" t="s">
        <v>25</v>
      </c>
      <c r="I231" s="7" t="s">
        <v>740</v>
      </c>
      <c r="J231" s="1" t="s">
        <v>16</v>
      </c>
      <c r="K231" s="2" t="s">
        <v>10</v>
      </c>
      <c r="L231" s="7"/>
      <c r="M231" s="7" t="s">
        <v>3965</v>
      </c>
      <c r="N231" s="2" t="str">
        <f>+VLOOKUP(Tabla1[[#This Row],[EXPEDIENTE 
ADMINISTRATIVO]],Tabla14[[Numero
Trámite]:[Pais
Nac]],4,FALSE)</f>
        <v>INS PERUANO POR MATRIMONIO</v>
      </c>
    </row>
    <row r="232" spans="1:14" hidden="1" x14ac:dyDescent="0.25">
      <c r="A232" s="5">
        <v>231</v>
      </c>
      <c r="B232" s="9" t="s">
        <v>4041</v>
      </c>
      <c r="C232" s="2" t="s">
        <v>741</v>
      </c>
      <c r="D232" s="4">
        <v>43774</v>
      </c>
      <c r="E232" s="20">
        <f>+YEAR(Tabla1[[#This Row],[FECHA INICIO 
TRÁMITE]])</f>
        <v>2019</v>
      </c>
      <c r="F232" s="4" t="s">
        <v>3965</v>
      </c>
      <c r="G232" s="1" t="s">
        <v>742</v>
      </c>
      <c r="H232" s="2" t="s">
        <v>25</v>
      </c>
      <c r="I232" s="7" t="s">
        <v>743</v>
      </c>
      <c r="J232" s="1" t="s">
        <v>16</v>
      </c>
      <c r="K232" s="2" t="s">
        <v>10</v>
      </c>
      <c r="L232" s="7"/>
      <c r="M232" s="7" t="s">
        <v>3965</v>
      </c>
      <c r="N232" s="2" t="str">
        <f>+VLOOKUP(Tabla1[[#This Row],[EXPEDIENTE 
ADMINISTRATIVO]],Tabla14[[Numero
Trámite]:[Pais
Nac]],4,FALSE)</f>
        <v>INS PERUANO POR MATRIMONIO</v>
      </c>
    </row>
    <row r="233" spans="1:14" hidden="1" x14ac:dyDescent="0.25">
      <c r="A233" s="5">
        <v>232</v>
      </c>
      <c r="B233" s="9" t="s">
        <v>4041</v>
      </c>
      <c r="C233" s="2" t="s">
        <v>744</v>
      </c>
      <c r="D233" s="4">
        <v>43733</v>
      </c>
      <c r="E233" s="20">
        <f>+YEAR(Tabla1[[#This Row],[FECHA INICIO 
TRÁMITE]])</f>
        <v>2019</v>
      </c>
      <c r="F233" s="4" t="s">
        <v>3965</v>
      </c>
      <c r="G233" s="1" t="s">
        <v>745</v>
      </c>
      <c r="H233" s="2" t="s">
        <v>25</v>
      </c>
      <c r="I233" s="7" t="s">
        <v>746</v>
      </c>
      <c r="J233" s="1" t="s">
        <v>16</v>
      </c>
      <c r="K233" s="2" t="s">
        <v>10</v>
      </c>
      <c r="L233" s="7"/>
      <c r="M233" s="7" t="s">
        <v>3965</v>
      </c>
      <c r="N233" s="2" t="str">
        <f>+VLOOKUP(Tabla1[[#This Row],[EXPEDIENTE 
ADMINISTRATIVO]],Tabla14[[Numero
Trámite]:[Pais
Nac]],4,FALSE)</f>
        <v>INS PERUANO POR MATRIMONIO</v>
      </c>
    </row>
    <row r="234" spans="1:14" hidden="1" x14ac:dyDescent="0.25">
      <c r="A234" s="5">
        <v>233</v>
      </c>
      <c r="B234" s="9" t="s">
        <v>4041</v>
      </c>
      <c r="C234" s="2" t="s">
        <v>747</v>
      </c>
      <c r="D234" s="4">
        <v>43876</v>
      </c>
      <c r="E234" s="20">
        <f>+YEAR(Tabla1[[#This Row],[FECHA INICIO 
TRÁMITE]])</f>
        <v>2020</v>
      </c>
      <c r="F234" s="4" t="s">
        <v>3965</v>
      </c>
      <c r="G234" s="1" t="s">
        <v>748</v>
      </c>
      <c r="H234" s="2" t="s">
        <v>25</v>
      </c>
      <c r="I234" s="7" t="s">
        <v>749</v>
      </c>
      <c r="J234" s="1" t="s">
        <v>16</v>
      </c>
      <c r="K234" s="2" t="s">
        <v>10</v>
      </c>
      <c r="L234" s="7"/>
      <c r="M234" s="7" t="s">
        <v>3965</v>
      </c>
      <c r="N234" s="2" t="str">
        <f>+VLOOKUP(Tabla1[[#This Row],[EXPEDIENTE 
ADMINISTRATIVO]],Tabla14[[Numero
Trámite]:[Pais
Nac]],4,FALSE)</f>
        <v>INS PERUANO POR MATRIMONIO</v>
      </c>
    </row>
    <row r="235" spans="1:14" hidden="1" x14ac:dyDescent="0.25">
      <c r="A235" s="5">
        <v>234</v>
      </c>
      <c r="B235" s="9" t="s">
        <v>4041</v>
      </c>
      <c r="C235" s="2" t="s">
        <v>750</v>
      </c>
      <c r="D235" s="4">
        <v>43593</v>
      </c>
      <c r="E235" s="20">
        <f>+YEAR(Tabla1[[#This Row],[FECHA INICIO 
TRÁMITE]])</f>
        <v>2019</v>
      </c>
      <c r="F235" s="4" t="s">
        <v>3965</v>
      </c>
      <c r="G235" s="1" t="s">
        <v>751</v>
      </c>
      <c r="H235" s="2" t="s">
        <v>25</v>
      </c>
      <c r="I235" s="7" t="s">
        <v>752</v>
      </c>
      <c r="J235" s="1" t="s">
        <v>16</v>
      </c>
      <c r="K235" s="2" t="s">
        <v>10</v>
      </c>
      <c r="L235" s="7"/>
      <c r="M235" s="7" t="s">
        <v>3965</v>
      </c>
      <c r="N235" s="2" t="str">
        <f>+VLOOKUP(Tabla1[[#This Row],[EXPEDIENTE 
ADMINISTRATIVO]],Tabla14[[Numero
Trámite]:[Pais
Nac]],4,FALSE)</f>
        <v>INS PERUANO POR MATRIMONIO</v>
      </c>
    </row>
    <row r="236" spans="1:14" hidden="1" x14ac:dyDescent="0.25">
      <c r="A236" s="5">
        <v>235</v>
      </c>
      <c r="B236" s="9" t="s">
        <v>4041</v>
      </c>
      <c r="C236" s="2" t="s">
        <v>753</v>
      </c>
      <c r="D236" s="4">
        <v>43732</v>
      </c>
      <c r="E236" s="20">
        <f>+YEAR(Tabla1[[#This Row],[FECHA INICIO 
TRÁMITE]])</f>
        <v>2019</v>
      </c>
      <c r="F236" s="4" t="s">
        <v>3965</v>
      </c>
      <c r="G236" s="1" t="s">
        <v>754</v>
      </c>
      <c r="H236" s="2" t="s">
        <v>25</v>
      </c>
      <c r="I236" s="7" t="s">
        <v>755</v>
      </c>
      <c r="J236" s="1" t="s">
        <v>16</v>
      </c>
      <c r="K236" s="2" t="s">
        <v>10</v>
      </c>
      <c r="L236" s="7"/>
      <c r="M236" s="7" t="s">
        <v>3965</v>
      </c>
      <c r="N236" s="2" t="str">
        <f>+VLOOKUP(Tabla1[[#This Row],[EXPEDIENTE 
ADMINISTRATIVO]],Tabla14[[Numero
Trámite]:[Pais
Nac]],4,FALSE)</f>
        <v>INS PERUANO POR MATRIMONIO</v>
      </c>
    </row>
    <row r="237" spans="1:14" hidden="1" x14ac:dyDescent="0.25">
      <c r="A237" s="5">
        <v>236</v>
      </c>
      <c r="B237" s="9" t="s">
        <v>4041</v>
      </c>
      <c r="C237" s="2" t="s">
        <v>756</v>
      </c>
      <c r="D237" s="4">
        <v>43868</v>
      </c>
      <c r="E237" s="20">
        <f>+YEAR(Tabla1[[#This Row],[FECHA INICIO 
TRÁMITE]])</f>
        <v>2020</v>
      </c>
      <c r="F237" s="4" t="s">
        <v>3965</v>
      </c>
      <c r="G237" s="1" t="s">
        <v>757</v>
      </c>
      <c r="H237" s="2" t="s">
        <v>25</v>
      </c>
      <c r="I237" s="7" t="s">
        <v>758</v>
      </c>
      <c r="J237" s="1" t="s">
        <v>16</v>
      </c>
      <c r="K237" s="2" t="s">
        <v>10</v>
      </c>
      <c r="L237" s="7"/>
      <c r="M237" s="7" t="s">
        <v>3965</v>
      </c>
      <c r="N237" s="2" t="str">
        <f>+VLOOKUP(Tabla1[[#This Row],[EXPEDIENTE 
ADMINISTRATIVO]],Tabla14[[Numero
Trámite]:[Pais
Nac]],4,FALSE)</f>
        <v>INS PERUANO POR MATRIMONIO</v>
      </c>
    </row>
    <row r="238" spans="1:14" hidden="1" x14ac:dyDescent="0.25">
      <c r="A238" s="5">
        <v>237</v>
      </c>
      <c r="B238" s="9" t="s">
        <v>4041</v>
      </c>
      <c r="C238" s="2" t="s">
        <v>759</v>
      </c>
      <c r="D238" s="4">
        <v>43693</v>
      </c>
      <c r="E238" s="20">
        <f>+YEAR(Tabla1[[#This Row],[FECHA INICIO 
TRÁMITE]])</f>
        <v>2019</v>
      </c>
      <c r="F238" s="4" t="s">
        <v>3965</v>
      </c>
      <c r="G238" s="1" t="s">
        <v>760</v>
      </c>
      <c r="H238" s="2" t="s">
        <v>25</v>
      </c>
      <c r="I238" s="7" t="s">
        <v>761</v>
      </c>
      <c r="J238" s="1" t="s">
        <v>16</v>
      </c>
      <c r="K238" s="2" t="s">
        <v>10</v>
      </c>
      <c r="L238" s="7"/>
      <c r="M238" s="7" t="s">
        <v>3965</v>
      </c>
      <c r="N238" s="2" t="str">
        <f>+VLOOKUP(Tabla1[[#This Row],[EXPEDIENTE 
ADMINISTRATIVO]],Tabla14[[Numero
Trámite]:[Pais
Nac]],4,FALSE)</f>
        <v>INS PERUANO POR MATRIMONIO</v>
      </c>
    </row>
    <row r="239" spans="1:14" hidden="1" x14ac:dyDescent="0.25">
      <c r="A239" s="5">
        <v>238</v>
      </c>
      <c r="B239" s="9" t="s">
        <v>4041</v>
      </c>
      <c r="C239" s="2" t="s">
        <v>762</v>
      </c>
      <c r="D239" s="4">
        <v>43760</v>
      </c>
      <c r="E239" s="20">
        <f>+YEAR(Tabla1[[#This Row],[FECHA INICIO 
TRÁMITE]])</f>
        <v>2019</v>
      </c>
      <c r="F239" s="4" t="s">
        <v>3965</v>
      </c>
      <c r="G239" s="1" t="s">
        <v>763</v>
      </c>
      <c r="H239" s="2" t="s">
        <v>25</v>
      </c>
      <c r="I239" s="7" t="s">
        <v>764</v>
      </c>
      <c r="J239" s="1" t="s">
        <v>16</v>
      </c>
      <c r="K239" s="2" t="s">
        <v>10</v>
      </c>
      <c r="L239" s="7"/>
      <c r="M239" s="7" t="s">
        <v>3965</v>
      </c>
      <c r="N239" s="2" t="str">
        <f>+VLOOKUP(Tabla1[[#This Row],[EXPEDIENTE 
ADMINISTRATIVO]],Tabla14[[Numero
Trámite]:[Pais
Nac]],4,FALSE)</f>
        <v>INS PERUANO POR MATRIMONIO</v>
      </c>
    </row>
    <row r="240" spans="1:14" hidden="1" x14ac:dyDescent="0.25">
      <c r="A240" s="5">
        <v>239</v>
      </c>
      <c r="B240" s="9" t="s">
        <v>4041</v>
      </c>
      <c r="C240" s="2" t="s">
        <v>765</v>
      </c>
      <c r="D240" s="4">
        <v>43475</v>
      </c>
      <c r="E240" s="20">
        <f>+YEAR(Tabla1[[#This Row],[FECHA INICIO 
TRÁMITE]])</f>
        <v>2019</v>
      </c>
      <c r="F240" s="4" t="s">
        <v>3965</v>
      </c>
      <c r="G240" s="1" t="s">
        <v>766</v>
      </c>
      <c r="H240" s="2" t="s">
        <v>192</v>
      </c>
      <c r="I240" s="7" t="s">
        <v>767</v>
      </c>
      <c r="J240" s="1" t="s">
        <v>16</v>
      </c>
      <c r="K240" s="2" t="s">
        <v>10</v>
      </c>
      <c r="L240" s="7"/>
      <c r="M240" s="7" t="s">
        <v>3965</v>
      </c>
      <c r="N240" s="2" t="str">
        <f>+VLOOKUP(Tabla1[[#This Row],[EXPEDIENTE 
ADMINISTRATIVO]],Tabla14[[Numero
Trámite]:[Pais
Nac]],4,FALSE)</f>
        <v>INS PERUANO POR MATRIMONIO</v>
      </c>
    </row>
    <row r="241" spans="1:14" hidden="1" x14ac:dyDescent="0.25">
      <c r="A241" s="5">
        <v>240</v>
      </c>
      <c r="B241" s="9" t="s">
        <v>4041</v>
      </c>
      <c r="C241" s="2" t="s">
        <v>768</v>
      </c>
      <c r="D241" s="4">
        <v>43759</v>
      </c>
      <c r="E241" s="20">
        <f>+YEAR(Tabla1[[#This Row],[FECHA INICIO 
TRÁMITE]])</f>
        <v>2019</v>
      </c>
      <c r="F241" s="4" t="s">
        <v>3965</v>
      </c>
      <c r="G241" s="1" t="s">
        <v>769</v>
      </c>
      <c r="H241" s="2" t="s">
        <v>258</v>
      </c>
      <c r="I241" s="7" t="s">
        <v>770</v>
      </c>
      <c r="J241" s="1" t="s">
        <v>16</v>
      </c>
      <c r="K241" s="2" t="s">
        <v>10</v>
      </c>
      <c r="L241" s="7"/>
      <c r="M241" s="7" t="s">
        <v>3965</v>
      </c>
      <c r="N241" s="2" t="str">
        <f>+VLOOKUP(Tabla1[[#This Row],[EXPEDIENTE 
ADMINISTRATIVO]],Tabla14[[Numero
Trámite]:[Pais
Nac]],4,FALSE)</f>
        <v>INS PERUANO POR MATRIMONIO</v>
      </c>
    </row>
    <row r="242" spans="1:14" hidden="1" x14ac:dyDescent="0.25">
      <c r="A242" s="5">
        <v>241</v>
      </c>
      <c r="B242" s="9" t="s">
        <v>4041</v>
      </c>
      <c r="C242" s="2" t="s">
        <v>771</v>
      </c>
      <c r="D242" s="4">
        <v>43768</v>
      </c>
      <c r="E242" s="20">
        <f>+YEAR(Tabla1[[#This Row],[FECHA INICIO 
TRÁMITE]])</f>
        <v>2019</v>
      </c>
      <c r="F242" s="4" t="s">
        <v>3965</v>
      </c>
      <c r="G242" s="1" t="s">
        <v>772</v>
      </c>
      <c r="H242" s="2" t="s">
        <v>137</v>
      </c>
      <c r="I242" s="7" t="s">
        <v>773</v>
      </c>
      <c r="J242" s="1" t="s">
        <v>16</v>
      </c>
      <c r="K242" s="2" t="s">
        <v>10</v>
      </c>
      <c r="L242" s="7"/>
      <c r="M242" s="7" t="s">
        <v>3965</v>
      </c>
      <c r="N242" s="2" t="str">
        <f>+VLOOKUP(Tabla1[[#This Row],[EXPEDIENTE 
ADMINISTRATIVO]],Tabla14[[Numero
Trámite]:[Pais
Nac]],4,FALSE)</f>
        <v>INS PERUANO POR MATRIMONIO</v>
      </c>
    </row>
    <row r="243" spans="1:14" hidden="1" x14ac:dyDescent="0.25">
      <c r="A243" s="5">
        <v>242</v>
      </c>
      <c r="B243" s="9" t="s">
        <v>4041</v>
      </c>
      <c r="C243" s="2" t="s">
        <v>774</v>
      </c>
      <c r="D243" s="4">
        <v>43741</v>
      </c>
      <c r="E243" s="20">
        <f>+YEAR(Tabla1[[#This Row],[FECHA INICIO 
TRÁMITE]])</f>
        <v>2019</v>
      </c>
      <c r="F243" s="4" t="s">
        <v>3965</v>
      </c>
      <c r="G243" s="1" t="s">
        <v>775</v>
      </c>
      <c r="H243" s="2" t="s">
        <v>541</v>
      </c>
      <c r="I243" s="7" t="s">
        <v>776</v>
      </c>
      <c r="J243" s="1" t="s">
        <v>16</v>
      </c>
      <c r="K243" s="2" t="s">
        <v>10</v>
      </c>
      <c r="L243" s="7"/>
      <c r="M243" s="7" t="s">
        <v>3965</v>
      </c>
      <c r="N243" s="2" t="str">
        <f>+VLOOKUP(Tabla1[[#This Row],[EXPEDIENTE 
ADMINISTRATIVO]],Tabla14[[Numero
Trámite]:[Pais
Nac]],4,FALSE)</f>
        <v>INS PERUANO POR MATRIMONIO</v>
      </c>
    </row>
    <row r="244" spans="1:14" hidden="1" x14ac:dyDescent="0.25">
      <c r="A244" s="5">
        <v>243</v>
      </c>
      <c r="B244" s="9" t="s">
        <v>4041</v>
      </c>
      <c r="C244" s="2" t="s">
        <v>777</v>
      </c>
      <c r="D244" s="4">
        <v>43753</v>
      </c>
      <c r="E244" s="20">
        <f>+YEAR(Tabla1[[#This Row],[FECHA INICIO 
TRÁMITE]])</f>
        <v>2019</v>
      </c>
      <c r="F244" s="4" t="s">
        <v>3965</v>
      </c>
      <c r="G244" s="1" t="s">
        <v>778</v>
      </c>
      <c r="H244" s="2" t="s">
        <v>541</v>
      </c>
      <c r="I244" s="7" t="s">
        <v>779</v>
      </c>
      <c r="J244" s="1" t="s">
        <v>16</v>
      </c>
      <c r="K244" s="2" t="s">
        <v>10</v>
      </c>
      <c r="L244" s="7"/>
      <c r="M244" s="7" t="s">
        <v>3965</v>
      </c>
      <c r="N244" s="2" t="str">
        <f>+VLOOKUP(Tabla1[[#This Row],[EXPEDIENTE 
ADMINISTRATIVO]],Tabla14[[Numero
Trámite]:[Pais
Nac]],4,FALSE)</f>
        <v>INS PERUANO POR MATRIMONIO</v>
      </c>
    </row>
    <row r="245" spans="1:14" hidden="1" x14ac:dyDescent="0.25">
      <c r="A245" s="5">
        <v>244</v>
      </c>
      <c r="B245" s="9" t="s">
        <v>4041</v>
      </c>
      <c r="C245" s="2" t="s">
        <v>780</v>
      </c>
      <c r="D245" s="4">
        <v>43560</v>
      </c>
      <c r="E245" s="20">
        <f>+YEAR(Tabla1[[#This Row],[FECHA INICIO 
TRÁMITE]])</f>
        <v>2019</v>
      </c>
      <c r="F245" s="4" t="s">
        <v>3965</v>
      </c>
      <c r="G245" s="1" t="s">
        <v>781</v>
      </c>
      <c r="H245" s="2" t="s">
        <v>77</v>
      </c>
      <c r="I245" s="7" t="s">
        <v>782</v>
      </c>
      <c r="J245" s="1" t="s">
        <v>16</v>
      </c>
      <c r="K245" s="2" t="s">
        <v>10</v>
      </c>
      <c r="L245" s="7"/>
      <c r="M245" s="7" t="s">
        <v>3965</v>
      </c>
      <c r="N245" s="2" t="str">
        <f>+VLOOKUP(Tabla1[[#This Row],[EXPEDIENTE 
ADMINISTRATIVO]],Tabla14[[Numero
Trámite]:[Pais
Nac]],4,FALSE)</f>
        <v>INS PERUANO POR MATRIMONIO</v>
      </c>
    </row>
    <row r="246" spans="1:14" hidden="1" x14ac:dyDescent="0.25">
      <c r="A246" s="5">
        <v>245</v>
      </c>
      <c r="B246" s="9" t="s">
        <v>4041</v>
      </c>
      <c r="C246" s="2" t="s">
        <v>783</v>
      </c>
      <c r="D246" s="4">
        <v>43521</v>
      </c>
      <c r="E246" s="20">
        <f>+YEAR(Tabla1[[#This Row],[FECHA INICIO 
TRÁMITE]])</f>
        <v>2019</v>
      </c>
      <c r="F246" s="4" t="s">
        <v>3965</v>
      </c>
      <c r="G246" s="1" t="s">
        <v>784</v>
      </c>
      <c r="H246" s="2" t="s">
        <v>77</v>
      </c>
      <c r="I246" s="7" t="s">
        <v>785</v>
      </c>
      <c r="J246" s="1" t="s">
        <v>16</v>
      </c>
      <c r="K246" s="2" t="s">
        <v>10</v>
      </c>
      <c r="L246" s="7"/>
      <c r="M246" s="7" t="s">
        <v>3965</v>
      </c>
      <c r="N246" s="2" t="str">
        <f>+VLOOKUP(Tabla1[[#This Row],[EXPEDIENTE 
ADMINISTRATIVO]],Tabla14[[Numero
Trámite]:[Pais
Nac]],4,FALSE)</f>
        <v>INS PERUANO POR MATRIMONIO</v>
      </c>
    </row>
    <row r="247" spans="1:14" hidden="1" x14ac:dyDescent="0.25">
      <c r="A247" s="5">
        <v>246</v>
      </c>
      <c r="B247" s="9" t="s">
        <v>4041</v>
      </c>
      <c r="C247" s="2" t="s">
        <v>786</v>
      </c>
      <c r="D247" s="4">
        <v>43536</v>
      </c>
      <c r="E247" s="20">
        <f>+YEAR(Tabla1[[#This Row],[FECHA INICIO 
TRÁMITE]])</f>
        <v>2019</v>
      </c>
      <c r="F247" s="4" t="s">
        <v>3965</v>
      </c>
      <c r="G247" s="1" t="s">
        <v>787</v>
      </c>
      <c r="H247" s="2" t="s">
        <v>14</v>
      </c>
      <c r="I247" s="7" t="s">
        <v>788</v>
      </c>
      <c r="J247" s="1" t="s">
        <v>16</v>
      </c>
      <c r="K247" s="2" t="s">
        <v>10</v>
      </c>
      <c r="L247" s="7"/>
      <c r="M247" s="7" t="s">
        <v>3965</v>
      </c>
      <c r="N247" s="2" t="str">
        <f>+VLOOKUP(Tabla1[[#This Row],[EXPEDIENTE 
ADMINISTRATIVO]],Tabla14[[Numero
Trámite]:[Pais
Nac]],4,FALSE)</f>
        <v>INS PERUANO POR MATRIMONIO</v>
      </c>
    </row>
    <row r="248" spans="1:14" x14ac:dyDescent="0.25">
      <c r="A248" s="5">
        <v>247</v>
      </c>
      <c r="B248" s="9" t="s">
        <v>3965</v>
      </c>
      <c r="C248" s="2" t="s">
        <v>15211</v>
      </c>
      <c r="D248" s="4"/>
      <c r="E248" s="20" t="s">
        <v>3965</v>
      </c>
      <c r="F248" s="4"/>
      <c r="G248" s="1" t="s">
        <v>789</v>
      </c>
      <c r="H248" s="2" t="s">
        <v>25</v>
      </c>
      <c r="I248" s="7" t="s">
        <v>790</v>
      </c>
      <c r="J248" s="1" t="s">
        <v>16</v>
      </c>
      <c r="K248" s="2" t="s">
        <v>17</v>
      </c>
      <c r="L248" s="7" t="s">
        <v>18</v>
      </c>
      <c r="M248" s="7" t="s">
        <v>8350</v>
      </c>
      <c r="N248" s="2" t="e">
        <f>+VLOOKUP(Tabla1[[#This Row],[EXPEDIENTE 
ADMINISTRATIVO]],Tabla14[[Numero
Trámite]:[Pais
Nac]],4,FALSE)</f>
        <v>#N/A</v>
      </c>
    </row>
    <row r="249" spans="1:14" hidden="1" x14ac:dyDescent="0.25">
      <c r="A249" s="5">
        <v>248</v>
      </c>
      <c r="B249" s="9" t="s">
        <v>4041</v>
      </c>
      <c r="C249" s="2" t="s">
        <v>791</v>
      </c>
      <c r="D249" s="4">
        <v>43602</v>
      </c>
      <c r="E249" s="20">
        <f>+YEAR(Tabla1[[#This Row],[FECHA INICIO 
TRÁMITE]])</f>
        <v>2019</v>
      </c>
      <c r="F249" s="4" t="s">
        <v>12</v>
      </c>
      <c r="G249" s="1" t="s">
        <v>792</v>
      </c>
      <c r="H249" s="2" t="s">
        <v>14</v>
      </c>
      <c r="I249" s="7" t="s">
        <v>793</v>
      </c>
      <c r="J249" s="1" t="s">
        <v>16</v>
      </c>
      <c r="K249" s="2" t="s">
        <v>10</v>
      </c>
      <c r="L249" s="7"/>
      <c r="M249" s="7" t="s">
        <v>3965</v>
      </c>
      <c r="N249" s="2" t="str">
        <f>+VLOOKUP(Tabla1[[#This Row],[EXPEDIENTE 
ADMINISTRATIVO]],Tabla14[[Numero
Trámite]:[Pais
Nac]],4,FALSE)</f>
        <v>INS PERUANO POR MATRIMONIO</v>
      </c>
    </row>
    <row r="250" spans="1:14" hidden="1" x14ac:dyDescent="0.25">
      <c r="A250" s="5">
        <v>249</v>
      </c>
      <c r="B250" s="9" t="s">
        <v>4041</v>
      </c>
      <c r="C250" s="2" t="s">
        <v>794</v>
      </c>
      <c r="D250" s="4">
        <v>43371</v>
      </c>
      <c r="E250" s="20">
        <f>+YEAR(Tabla1[[#This Row],[FECHA INICIO 
TRÁMITE]])</f>
        <v>2018</v>
      </c>
      <c r="F250" s="4" t="s">
        <v>12</v>
      </c>
      <c r="G250" s="1" t="s">
        <v>795</v>
      </c>
      <c r="H250" s="2" t="s">
        <v>84</v>
      </c>
      <c r="I250" s="7" t="s">
        <v>796</v>
      </c>
      <c r="J250" s="1" t="s">
        <v>16</v>
      </c>
      <c r="K250" s="2" t="s">
        <v>10</v>
      </c>
      <c r="L250" s="7"/>
      <c r="M250" s="7" t="s">
        <v>8350</v>
      </c>
      <c r="N250" s="2" t="str">
        <f>+VLOOKUP(Tabla1[[#This Row],[EXPEDIENTE 
ADMINISTRATIVO]],Tabla14[[Numero
Trámite]:[Pais
Nac]],4,FALSE)</f>
        <v>INS PERUANO POR MATRIMONIO</v>
      </c>
    </row>
    <row r="251" spans="1:14" hidden="1" x14ac:dyDescent="0.25">
      <c r="A251" s="5">
        <v>250</v>
      </c>
      <c r="B251" s="9" t="s">
        <v>4041</v>
      </c>
      <c r="C251" s="2" t="s">
        <v>797</v>
      </c>
      <c r="D251" s="4">
        <v>43762</v>
      </c>
      <c r="E251" s="20">
        <f>+YEAR(Tabla1[[#This Row],[FECHA INICIO 
TRÁMITE]])</f>
        <v>2019</v>
      </c>
      <c r="F251" s="4" t="s">
        <v>12</v>
      </c>
      <c r="G251" s="1" t="s">
        <v>798</v>
      </c>
      <c r="H251" s="2" t="s">
        <v>43</v>
      </c>
      <c r="I251" s="7" t="s">
        <v>799</v>
      </c>
      <c r="J251" s="1" t="s">
        <v>16</v>
      </c>
      <c r="K251" s="2" t="s">
        <v>10</v>
      </c>
      <c r="L251" s="7"/>
      <c r="M251" s="7" t="s">
        <v>3965</v>
      </c>
      <c r="N251" s="2" t="str">
        <f>+VLOOKUP(Tabla1[[#This Row],[EXPEDIENTE 
ADMINISTRATIVO]],Tabla14[[Numero
Trámite]:[Pais
Nac]],4,FALSE)</f>
        <v>INS PERUANO POR MATRIMONIO</v>
      </c>
    </row>
    <row r="252" spans="1:14" hidden="1" x14ac:dyDescent="0.25">
      <c r="A252" s="5">
        <v>251</v>
      </c>
      <c r="B252" s="9" t="s">
        <v>4041</v>
      </c>
      <c r="C252" s="2" t="s">
        <v>800</v>
      </c>
      <c r="D252" s="4">
        <v>43704</v>
      </c>
      <c r="E252" s="20">
        <f>+YEAR(Tabla1[[#This Row],[FECHA INICIO 
TRÁMITE]])</f>
        <v>2019</v>
      </c>
      <c r="F252" s="4" t="s">
        <v>12</v>
      </c>
      <c r="G252" s="1" t="s">
        <v>801</v>
      </c>
      <c r="H252" s="2" t="s">
        <v>43</v>
      </c>
      <c r="I252" s="7" t="s">
        <v>802</v>
      </c>
      <c r="J252" s="1" t="s">
        <v>16</v>
      </c>
      <c r="K252" s="2" t="s">
        <v>10</v>
      </c>
      <c r="L252" s="7"/>
      <c r="M252" s="7" t="s">
        <v>3965</v>
      </c>
      <c r="N252" s="2" t="str">
        <f>+VLOOKUP(Tabla1[[#This Row],[EXPEDIENTE 
ADMINISTRATIVO]],Tabla14[[Numero
Trámite]:[Pais
Nac]],4,FALSE)</f>
        <v>INS PERUANO POR MATRIMONIO</v>
      </c>
    </row>
    <row r="253" spans="1:14" hidden="1" x14ac:dyDescent="0.25">
      <c r="A253" s="5">
        <v>252</v>
      </c>
      <c r="B253" s="9" t="s">
        <v>4041</v>
      </c>
      <c r="C253" s="2" t="s">
        <v>803</v>
      </c>
      <c r="D253" s="4">
        <v>43571</v>
      </c>
      <c r="E253" s="20">
        <f>+YEAR(Tabla1[[#This Row],[FECHA INICIO 
TRÁMITE]])</f>
        <v>2019</v>
      </c>
      <c r="F253" s="4" t="s">
        <v>12</v>
      </c>
      <c r="G253" s="1" t="s">
        <v>804</v>
      </c>
      <c r="H253" s="2" t="s">
        <v>21</v>
      </c>
      <c r="I253" s="7" t="s">
        <v>805</v>
      </c>
      <c r="J253" s="1" t="s">
        <v>16</v>
      </c>
      <c r="K253" s="2" t="s">
        <v>10</v>
      </c>
      <c r="L253" s="7"/>
      <c r="M253" s="7" t="s">
        <v>3965</v>
      </c>
      <c r="N253" s="2" t="str">
        <f>+VLOOKUP(Tabla1[[#This Row],[EXPEDIENTE 
ADMINISTRATIVO]],Tabla14[[Numero
Trámite]:[Pais
Nac]],4,FALSE)</f>
        <v>INS PERUANO POR MATRIMONIO</v>
      </c>
    </row>
    <row r="254" spans="1:14" hidden="1" x14ac:dyDescent="0.25">
      <c r="A254" s="5">
        <v>253</v>
      </c>
      <c r="B254" s="9" t="s">
        <v>4041</v>
      </c>
      <c r="C254" s="2" t="s">
        <v>806</v>
      </c>
      <c r="D254" s="4">
        <v>43606</v>
      </c>
      <c r="E254" s="20">
        <f>+YEAR(Tabla1[[#This Row],[FECHA INICIO 
TRÁMITE]])</f>
        <v>2019</v>
      </c>
      <c r="F254" s="4" t="s">
        <v>12</v>
      </c>
      <c r="G254" s="1" t="s">
        <v>807</v>
      </c>
      <c r="H254" s="2" t="s">
        <v>21</v>
      </c>
      <c r="I254" s="7" t="s">
        <v>808</v>
      </c>
      <c r="J254" s="1" t="s">
        <v>16</v>
      </c>
      <c r="K254" s="2" t="s">
        <v>10</v>
      </c>
      <c r="L254" s="7"/>
      <c r="M254" s="7" t="s">
        <v>3965</v>
      </c>
      <c r="N254" s="2" t="str">
        <f>+VLOOKUP(Tabla1[[#This Row],[EXPEDIENTE 
ADMINISTRATIVO]],Tabla14[[Numero
Trámite]:[Pais
Nac]],4,FALSE)</f>
        <v>INS PERUANO POR MATRIMONIO</v>
      </c>
    </row>
    <row r="255" spans="1:14" hidden="1" x14ac:dyDescent="0.25">
      <c r="A255" s="5">
        <v>254</v>
      </c>
      <c r="B255" s="9" t="s">
        <v>4041</v>
      </c>
      <c r="C255" s="2" t="s">
        <v>809</v>
      </c>
      <c r="D255" s="4">
        <v>43745</v>
      </c>
      <c r="E255" s="20">
        <f>+YEAR(Tabla1[[#This Row],[FECHA INICIO 
TRÁMITE]])</f>
        <v>2019</v>
      </c>
      <c r="F255" s="4" t="s">
        <v>12</v>
      </c>
      <c r="G255" s="1" t="s">
        <v>810</v>
      </c>
      <c r="H255" s="2" t="s">
        <v>811</v>
      </c>
      <c r="I255" s="7" t="s">
        <v>812</v>
      </c>
      <c r="J255" s="1" t="s">
        <v>16</v>
      </c>
      <c r="K255" s="2" t="s">
        <v>10</v>
      </c>
      <c r="L255" s="7"/>
      <c r="M255" s="7" t="s">
        <v>3965</v>
      </c>
      <c r="N255" s="2" t="str">
        <f>+VLOOKUP(Tabla1[[#This Row],[EXPEDIENTE 
ADMINISTRATIVO]],Tabla14[[Numero
Trámite]:[Pais
Nac]],4,FALSE)</f>
        <v>INS PERUANO POR MATRIMONIO</v>
      </c>
    </row>
    <row r="256" spans="1:14" hidden="1" x14ac:dyDescent="0.25">
      <c r="A256" s="5">
        <v>255</v>
      </c>
      <c r="B256" s="9" t="s">
        <v>4041</v>
      </c>
      <c r="C256" s="2" t="s">
        <v>813</v>
      </c>
      <c r="D256" s="4">
        <v>43816</v>
      </c>
      <c r="E256" s="20">
        <f>+YEAR(Tabla1[[#This Row],[FECHA INICIO 
TRÁMITE]])</f>
        <v>2019</v>
      </c>
      <c r="F256" s="4" t="s">
        <v>12</v>
      </c>
      <c r="G256" s="1" t="s">
        <v>814</v>
      </c>
      <c r="H256" s="2" t="s">
        <v>94</v>
      </c>
      <c r="I256" s="7" t="s">
        <v>815</v>
      </c>
      <c r="J256" s="1" t="s">
        <v>16</v>
      </c>
      <c r="K256" s="2" t="s">
        <v>10</v>
      </c>
      <c r="L256" s="7"/>
      <c r="M256" s="7" t="s">
        <v>3965</v>
      </c>
      <c r="N256" s="2" t="str">
        <f>+VLOOKUP(Tabla1[[#This Row],[EXPEDIENTE 
ADMINISTRATIVO]],Tabla14[[Numero
Trámite]:[Pais
Nac]],4,FALSE)</f>
        <v>INS PERUANO POR MATRIMONIO</v>
      </c>
    </row>
    <row r="257" spans="1:14" hidden="1" x14ac:dyDescent="0.25">
      <c r="A257" s="5">
        <v>256</v>
      </c>
      <c r="B257" s="9" t="s">
        <v>4041</v>
      </c>
      <c r="C257" s="2" t="s">
        <v>816</v>
      </c>
      <c r="D257" s="4">
        <v>43775</v>
      </c>
      <c r="E257" s="20">
        <f>+YEAR(Tabla1[[#This Row],[FECHA INICIO 
TRÁMITE]])</f>
        <v>2019</v>
      </c>
      <c r="F257" s="4" t="s">
        <v>12</v>
      </c>
      <c r="G257" s="1" t="s">
        <v>817</v>
      </c>
      <c r="H257" s="2" t="s">
        <v>818</v>
      </c>
      <c r="I257" s="7" t="s">
        <v>819</v>
      </c>
      <c r="J257" s="1" t="s">
        <v>16</v>
      </c>
      <c r="K257" s="2" t="s">
        <v>10</v>
      </c>
      <c r="L257" s="7"/>
      <c r="M257" s="7" t="s">
        <v>3965</v>
      </c>
      <c r="N257" s="2" t="str">
        <f>+VLOOKUP(Tabla1[[#This Row],[EXPEDIENTE 
ADMINISTRATIVO]],Tabla14[[Numero
Trámite]:[Pais
Nac]],4,FALSE)</f>
        <v>INS PERUANO POR MATRIMONIO</v>
      </c>
    </row>
    <row r="258" spans="1:14" hidden="1" x14ac:dyDescent="0.25">
      <c r="A258" s="5">
        <v>257</v>
      </c>
      <c r="B258" s="9" t="s">
        <v>4041</v>
      </c>
      <c r="C258" s="2" t="s">
        <v>820</v>
      </c>
      <c r="D258" s="4">
        <v>43664</v>
      </c>
      <c r="E258" s="20">
        <f>+YEAR(Tabla1[[#This Row],[FECHA INICIO 
TRÁMITE]])</f>
        <v>2019</v>
      </c>
      <c r="F258" s="4" t="s">
        <v>12</v>
      </c>
      <c r="G258" s="1" t="s">
        <v>821</v>
      </c>
      <c r="H258" s="2" t="s">
        <v>25</v>
      </c>
      <c r="I258" s="7" t="s">
        <v>822</v>
      </c>
      <c r="J258" s="1" t="s">
        <v>16</v>
      </c>
      <c r="K258" s="2" t="s">
        <v>10</v>
      </c>
      <c r="L258" s="7"/>
      <c r="M258" s="7" t="s">
        <v>3965</v>
      </c>
      <c r="N258" s="2" t="str">
        <f>+VLOOKUP(Tabla1[[#This Row],[EXPEDIENTE 
ADMINISTRATIVO]],Tabla14[[Numero
Trámite]:[Pais
Nac]],4,FALSE)</f>
        <v>INS PERUANO POR MATRIMONIO</v>
      </c>
    </row>
    <row r="259" spans="1:14" hidden="1" x14ac:dyDescent="0.25">
      <c r="A259" s="5">
        <v>258</v>
      </c>
      <c r="B259" s="9" t="s">
        <v>4041</v>
      </c>
      <c r="C259" s="2" t="s">
        <v>823</v>
      </c>
      <c r="D259" s="4">
        <v>43780</v>
      </c>
      <c r="E259" s="20">
        <f>+YEAR(Tabla1[[#This Row],[FECHA INICIO 
TRÁMITE]])</f>
        <v>2019</v>
      </c>
      <c r="F259" s="4" t="s">
        <v>12</v>
      </c>
      <c r="G259" s="1" t="s">
        <v>824</v>
      </c>
      <c r="H259" s="2" t="s">
        <v>25</v>
      </c>
      <c r="I259" s="7" t="s">
        <v>825</v>
      </c>
      <c r="J259" s="1" t="s">
        <v>16</v>
      </c>
      <c r="K259" s="2" t="s">
        <v>10</v>
      </c>
      <c r="L259" s="7"/>
      <c r="M259" s="7" t="s">
        <v>3965</v>
      </c>
      <c r="N259" s="2" t="str">
        <f>+VLOOKUP(Tabla1[[#This Row],[EXPEDIENTE 
ADMINISTRATIVO]],Tabla14[[Numero
Trámite]:[Pais
Nac]],4,FALSE)</f>
        <v>INS PERUANO POR MATRIMONIO</v>
      </c>
    </row>
    <row r="260" spans="1:14" hidden="1" x14ac:dyDescent="0.25">
      <c r="A260" s="5">
        <v>259</v>
      </c>
      <c r="B260" s="9" t="s">
        <v>4041</v>
      </c>
      <c r="C260" s="2" t="s">
        <v>826</v>
      </c>
      <c r="D260" s="4">
        <v>47304</v>
      </c>
      <c r="E260" s="20">
        <f>+YEAR(Tabla1[[#This Row],[FECHA INICIO 
TRÁMITE]])</f>
        <v>2029</v>
      </c>
      <c r="F260" s="4" t="s">
        <v>12</v>
      </c>
      <c r="G260" s="1" t="s">
        <v>827</v>
      </c>
      <c r="H260" s="2" t="s">
        <v>25</v>
      </c>
      <c r="I260" s="7" t="s">
        <v>828</v>
      </c>
      <c r="J260" s="1" t="s">
        <v>16</v>
      </c>
      <c r="K260" s="2" t="s">
        <v>10</v>
      </c>
      <c r="L260" s="7"/>
      <c r="M260" s="7" t="s">
        <v>3965</v>
      </c>
      <c r="N260" s="2" t="str">
        <f>+VLOOKUP(Tabla1[[#This Row],[EXPEDIENTE 
ADMINISTRATIVO]],Tabla14[[Numero
Trámite]:[Pais
Nac]],4,FALSE)</f>
        <v>INS PERUANO POR MATRIMONIO</v>
      </c>
    </row>
    <row r="261" spans="1:14" hidden="1" x14ac:dyDescent="0.25">
      <c r="A261" s="5">
        <v>260</v>
      </c>
      <c r="B261" s="9" t="s">
        <v>4041</v>
      </c>
      <c r="C261" s="2" t="s">
        <v>829</v>
      </c>
      <c r="D261" s="4">
        <v>43733</v>
      </c>
      <c r="E261" s="20">
        <f>+YEAR(Tabla1[[#This Row],[FECHA INICIO 
TRÁMITE]])</f>
        <v>2019</v>
      </c>
      <c r="F261" s="4" t="s">
        <v>12</v>
      </c>
      <c r="G261" s="1" t="s">
        <v>830</v>
      </c>
      <c r="H261" s="2" t="s">
        <v>25</v>
      </c>
      <c r="I261" s="7" t="s">
        <v>831</v>
      </c>
      <c r="J261" s="1" t="s">
        <v>16</v>
      </c>
      <c r="K261" s="2" t="s">
        <v>10</v>
      </c>
      <c r="L261" s="7"/>
      <c r="M261" s="7" t="s">
        <v>3965</v>
      </c>
      <c r="N261" s="2" t="str">
        <f>+VLOOKUP(Tabla1[[#This Row],[EXPEDIENTE 
ADMINISTRATIVO]],Tabla14[[Numero
Trámite]:[Pais
Nac]],4,FALSE)</f>
        <v>INS PERUANO POR MATRIMONIO</v>
      </c>
    </row>
    <row r="262" spans="1:14" hidden="1" x14ac:dyDescent="0.25">
      <c r="A262" s="5">
        <v>261</v>
      </c>
      <c r="B262" s="9" t="s">
        <v>4041</v>
      </c>
      <c r="C262" s="2" t="s">
        <v>832</v>
      </c>
      <c r="D262" s="4">
        <v>43511</v>
      </c>
      <c r="E262" s="20">
        <f>+YEAR(Tabla1[[#This Row],[FECHA INICIO 
TRÁMITE]])</f>
        <v>2019</v>
      </c>
      <c r="F262" s="4" t="s">
        <v>12</v>
      </c>
      <c r="G262" s="1" t="s">
        <v>833</v>
      </c>
      <c r="H262" s="2" t="s">
        <v>25</v>
      </c>
      <c r="I262" s="7" t="s">
        <v>834</v>
      </c>
      <c r="J262" s="1" t="s">
        <v>16</v>
      </c>
      <c r="K262" s="2" t="s">
        <v>10</v>
      </c>
      <c r="L262" s="7"/>
      <c r="M262" s="7" t="s">
        <v>3965</v>
      </c>
      <c r="N262" s="2" t="str">
        <f>+VLOOKUP(Tabla1[[#This Row],[EXPEDIENTE 
ADMINISTRATIVO]],Tabla14[[Numero
Trámite]:[Pais
Nac]],4,FALSE)</f>
        <v>INS PERUANO POR MATRIMONIO</v>
      </c>
    </row>
    <row r="263" spans="1:14" hidden="1" x14ac:dyDescent="0.25">
      <c r="A263" s="5">
        <v>262</v>
      </c>
      <c r="B263" s="9" t="s">
        <v>4041</v>
      </c>
      <c r="C263" s="2" t="s">
        <v>835</v>
      </c>
      <c r="D263" s="4">
        <v>43741</v>
      </c>
      <c r="E263" s="20">
        <f>+YEAR(Tabla1[[#This Row],[FECHA INICIO 
TRÁMITE]])</f>
        <v>2019</v>
      </c>
      <c r="F263" s="4" t="s">
        <v>12</v>
      </c>
      <c r="G263" s="1" t="s">
        <v>836</v>
      </c>
      <c r="H263" s="2" t="s">
        <v>25</v>
      </c>
      <c r="I263" s="7" t="s">
        <v>837</v>
      </c>
      <c r="J263" s="1" t="s">
        <v>16</v>
      </c>
      <c r="K263" s="2" t="s">
        <v>10</v>
      </c>
      <c r="L263" s="7"/>
      <c r="M263" s="7" t="s">
        <v>3965</v>
      </c>
      <c r="N263" s="2" t="str">
        <f>+VLOOKUP(Tabla1[[#This Row],[EXPEDIENTE 
ADMINISTRATIVO]],Tabla14[[Numero
Trámite]:[Pais
Nac]],4,FALSE)</f>
        <v>INS PERUANO POR MATRIMONIO</v>
      </c>
    </row>
    <row r="264" spans="1:14" hidden="1" x14ac:dyDescent="0.25">
      <c r="A264" s="5">
        <v>263</v>
      </c>
      <c r="B264" s="9" t="s">
        <v>4041</v>
      </c>
      <c r="C264" s="2" t="s">
        <v>838</v>
      </c>
      <c r="D264" s="4">
        <v>43728</v>
      </c>
      <c r="E264" s="20">
        <f>+YEAR(Tabla1[[#This Row],[FECHA INICIO 
TRÁMITE]])</f>
        <v>2019</v>
      </c>
      <c r="F264" s="4" t="s">
        <v>12</v>
      </c>
      <c r="G264" s="1" t="s">
        <v>839</v>
      </c>
      <c r="H264" s="2" t="s">
        <v>25</v>
      </c>
      <c r="I264" s="7" t="s">
        <v>840</v>
      </c>
      <c r="J264" s="1" t="s">
        <v>16</v>
      </c>
      <c r="K264" s="2" t="s">
        <v>10</v>
      </c>
      <c r="L264" s="7"/>
      <c r="M264" s="7" t="s">
        <v>3965</v>
      </c>
      <c r="N264" s="2" t="str">
        <f>+VLOOKUP(Tabla1[[#This Row],[EXPEDIENTE 
ADMINISTRATIVO]],Tabla14[[Numero
Trámite]:[Pais
Nac]],4,FALSE)</f>
        <v>INS PERUANO POR MATRIMONIO</v>
      </c>
    </row>
    <row r="265" spans="1:14" hidden="1" x14ac:dyDescent="0.25">
      <c r="A265" s="5">
        <v>264</v>
      </c>
      <c r="B265" s="9" t="s">
        <v>4041</v>
      </c>
      <c r="C265" s="2" t="s">
        <v>841</v>
      </c>
      <c r="D265" s="4">
        <v>43734</v>
      </c>
      <c r="E265" s="20">
        <f>+YEAR(Tabla1[[#This Row],[FECHA INICIO 
TRÁMITE]])</f>
        <v>2019</v>
      </c>
      <c r="F265" s="4" t="s">
        <v>12</v>
      </c>
      <c r="G265" s="1" t="s">
        <v>842</v>
      </c>
      <c r="H265" s="2" t="s">
        <v>25</v>
      </c>
      <c r="I265" s="7" t="s">
        <v>843</v>
      </c>
      <c r="J265" s="1" t="s">
        <v>16</v>
      </c>
      <c r="K265" s="2" t="s">
        <v>10</v>
      </c>
      <c r="L265" s="7"/>
      <c r="M265" s="7" t="s">
        <v>3965</v>
      </c>
      <c r="N265" s="2" t="str">
        <f>+VLOOKUP(Tabla1[[#This Row],[EXPEDIENTE 
ADMINISTRATIVO]],Tabla14[[Numero
Trámite]:[Pais
Nac]],4,FALSE)</f>
        <v>INS PERUANO POR MATRIMONIO</v>
      </c>
    </row>
    <row r="266" spans="1:14" hidden="1" x14ac:dyDescent="0.25">
      <c r="A266" s="5">
        <v>265</v>
      </c>
      <c r="B266" s="9" t="s">
        <v>4041</v>
      </c>
      <c r="C266" s="2" t="s">
        <v>844</v>
      </c>
      <c r="D266" s="4">
        <v>43691</v>
      </c>
      <c r="E266" s="20">
        <f>+YEAR(Tabla1[[#This Row],[FECHA INICIO 
TRÁMITE]])</f>
        <v>2019</v>
      </c>
      <c r="F266" s="4" t="s">
        <v>12</v>
      </c>
      <c r="G266" s="1" t="s">
        <v>845</v>
      </c>
      <c r="H266" s="2" t="s">
        <v>25</v>
      </c>
      <c r="I266" s="7" t="s">
        <v>846</v>
      </c>
      <c r="J266" s="1" t="s">
        <v>16</v>
      </c>
      <c r="K266" s="2" t="s">
        <v>10</v>
      </c>
      <c r="L266" s="7"/>
      <c r="M266" s="7" t="s">
        <v>3965</v>
      </c>
      <c r="N266" s="2" t="str">
        <f>+VLOOKUP(Tabla1[[#This Row],[EXPEDIENTE 
ADMINISTRATIVO]],Tabla14[[Numero
Trámite]:[Pais
Nac]],4,FALSE)</f>
        <v>INS PERUANO POR MATRIMONIO</v>
      </c>
    </row>
    <row r="267" spans="1:14" hidden="1" x14ac:dyDescent="0.25">
      <c r="A267" s="5">
        <v>266</v>
      </c>
      <c r="B267" s="9" t="s">
        <v>4041</v>
      </c>
      <c r="C267" s="2" t="s">
        <v>847</v>
      </c>
      <c r="D267" s="4">
        <v>43489</v>
      </c>
      <c r="E267" s="20">
        <f>+YEAR(Tabla1[[#This Row],[FECHA INICIO 
TRÁMITE]])</f>
        <v>2019</v>
      </c>
      <c r="F267" s="4" t="s">
        <v>12</v>
      </c>
      <c r="G267" s="1" t="s">
        <v>848</v>
      </c>
      <c r="H267" s="2" t="s">
        <v>25</v>
      </c>
      <c r="I267" s="7" t="s">
        <v>849</v>
      </c>
      <c r="J267" s="1" t="s">
        <v>16</v>
      </c>
      <c r="K267" s="2" t="s">
        <v>10</v>
      </c>
      <c r="L267" s="7"/>
      <c r="M267" s="7" t="s">
        <v>3965</v>
      </c>
      <c r="N267" s="2" t="str">
        <f>+VLOOKUP(Tabla1[[#This Row],[EXPEDIENTE 
ADMINISTRATIVO]],Tabla14[[Numero
Trámite]:[Pais
Nac]],4,FALSE)</f>
        <v>INS PERUANO POR MATRIMONIO</v>
      </c>
    </row>
    <row r="268" spans="1:14" hidden="1" x14ac:dyDescent="0.25">
      <c r="A268" s="5">
        <v>267</v>
      </c>
      <c r="B268" s="9" t="s">
        <v>4041</v>
      </c>
      <c r="C268" s="2" t="s">
        <v>850</v>
      </c>
      <c r="D268" s="4">
        <v>43762</v>
      </c>
      <c r="E268" s="20">
        <f>+YEAR(Tabla1[[#This Row],[FECHA INICIO 
TRÁMITE]])</f>
        <v>2019</v>
      </c>
      <c r="F268" s="4" t="s">
        <v>12</v>
      </c>
      <c r="G268" s="1" t="s">
        <v>851</v>
      </c>
      <c r="H268" s="2" t="s">
        <v>25</v>
      </c>
      <c r="I268" s="7" t="s">
        <v>852</v>
      </c>
      <c r="J268" s="1" t="s">
        <v>16</v>
      </c>
      <c r="K268" s="2" t="s">
        <v>10</v>
      </c>
      <c r="L268" s="7"/>
      <c r="M268" s="7" t="s">
        <v>3965</v>
      </c>
      <c r="N268" s="2" t="str">
        <f>+VLOOKUP(Tabla1[[#This Row],[EXPEDIENTE 
ADMINISTRATIVO]],Tabla14[[Numero
Trámite]:[Pais
Nac]],4,FALSE)</f>
        <v>INS PERUANO POR MATRIMONIO</v>
      </c>
    </row>
    <row r="269" spans="1:14" hidden="1" x14ac:dyDescent="0.25">
      <c r="A269" s="5">
        <v>268</v>
      </c>
      <c r="B269" s="9" t="s">
        <v>4041</v>
      </c>
      <c r="C269" s="2" t="s">
        <v>853</v>
      </c>
      <c r="D269" s="4">
        <v>43600</v>
      </c>
      <c r="E269" s="20">
        <f>+YEAR(Tabla1[[#This Row],[FECHA INICIO 
TRÁMITE]])</f>
        <v>2019</v>
      </c>
      <c r="F269" s="4" t="s">
        <v>12</v>
      </c>
      <c r="G269" s="1" t="s">
        <v>854</v>
      </c>
      <c r="H269" s="2" t="s">
        <v>25</v>
      </c>
      <c r="I269" s="7" t="s">
        <v>855</v>
      </c>
      <c r="J269" s="1" t="s">
        <v>16</v>
      </c>
      <c r="K269" s="2" t="s">
        <v>10</v>
      </c>
      <c r="L269" s="7"/>
      <c r="M269" s="7" t="s">
        <v>3965</v>
      </c>
      <c r="N269" s="2" t="str">
        <f>+VLOOKUP(Tabla1[[#This Row],[EXPEDIENTE 
ADMINISTRATIVO]],Tabla14[[Numero
Trámite]:[Pais
Nac]],4,FALSE)</f>
        <v>INS PERUANO POR MATRIMONIO</v>
      </c>
    </row>
    <row r="270" spans="1:14" hidden="1" x14ac:dyDescent="0.25">
      <c r="A270" s="5">
        <v>269</v>
      </c>
      <c r="B270" s="9" t="s">
        <v>4041</v>
      </c>
      <c r="C270" s="2" t="s">
        <v>856</v>
      </c>
      <c r="D270" s="4">
        <v>43678</v>
      </c>
      <c r="E270" s="20">
        <f>+YEAR(Tabla1[[#This Row],[FECHA INICIO 
TRÁMITE]])</f>
        <v>2019</v>
      </c>
      <c r="F270" s="4" t="s">
        <v>12</v>
      </c>
      <c r="G270" s="1" t="s">
        <v>857</v>
      </c>
      <c r="H270" s="2" t="s">
        <v>25</v>
      </c>
      <c r="I270" s="7" t="s">
        <v>858</v>
      </c>
      <c r="J270" s="1" t="s">
        <v>16</v>
      </c>
      <c r="K270" s="2" t="s">
        <v>10</v>
      </c>
      <c r="L270" s="7"/>
      <c r="M270" s="7" t="s">
        <v>3965</v>
      </c>
      <c r="N270" s="2" t="str">
        <f>+VLOOKUP(Tabla1[[#This Row],[EXPEDIENTE 
ADMINISTRATIVO]],Tabla14[[Numero
Trámite]:[Pais
Nac]],4,FALSE)</f>
        <v>INS PERUANO POR MATRIMONIO</v>
      </c>
    </row>
    <row r="271" spans="1:14" hidden="1" x14ac:dyDescent="0.25">
      <c r="A271" s="5">
        <v>270</v>
      </c>
      <c r="B271" s="9" t="s">
        <v>4041</v>
      </c>
      <c r="C271" s="2" t="s">
        <v>859</v>
      </c>
      <c r="D271" s="4">
        <v>43524</v>
      </c>
      <c r="E271" s="20">
        <f>+YEAR(Tabla1[[#This Row],[FECHA INICIO 
TRÁMITE]])</f>
        <v>2019</v>
      </c>
      <c r="F271" s="4" t="s">
        <v>12</v>
      </c>
      <c r="G271" s="1" t="s">
        <v>860</v>
      </c>
      <c r="H271" s="2" t="s">
        <v>25</v>
      </c>
      <c r="I271" s="7" t="s">
        <v>861</v>
      </c>
      <c r="J271" s="1" t="s">
        <v>16</v>
      </c>
      <c r="K271" s="2" t="s">
        <v>10</v>
      </c>
      <c r="L271" s="7"/>
      <c r="M271" s="7" t="s">
        <v>3965</v>
      </c>
      <c r="N271" s="2" t="str">
        <f>+VLOOKUP(Tabla1[[#This Row],[EXPEDIENTE 
ADMINISTRATIVO]],Tabla14[[Numero
Trámite]:[Pais
Nac]],4,FALSE)</f>
        <v>INS PERUANO POR MATRIMONIO</v>
      </c>
    </row>
    <row r="272" spans="1:14" hidden="1" x14ac:dyDescent="0.25">
      <c r="A272" s="5">
        <v>271</v>
      </c>
      <c r="B272" s="9" t="s">
        <v>4041</v>
      </c>
      <c r="C272" s="2" t="s">
        <v>862</v>
      </c>
      <c r="D272" s="4">
        <v>43217</v>
      </c>
      <c r="E272" s="20">
        <f>+YEAR(Tabla1[[#This Row],[FECHA INICIO 
TRÁMITE]])</f>
        <v>2018</v>
      </c>
      <c r="F272" s="4" t="s">
        <v>12</v>
      </c>
      <c r="G272" s="1" t="s">
        <v>863</v>
      </c>
      <c r="H272" s="2" t="s">
        <v>864</v>
      </c>
      <c r="I272" s="7" t="s">
        <v>865</v>
      </c>
      <c r="J272" s="1" t="s">
        <v>16</v>
      </c>
      <c r="K272" s="2" t="s">
        <v>10</v>
      </c>
      <c r="L272" s="7"/>
      <c r="M272" s="7" t="s">
        <v>3965</v>
      </c>
      <c r="N272" s="2" t="str">
        <f>+VLOOKUP(Tabla1[[#This Row],[EXPEDIENTE 
ADMINISTRATIVO]],Tabla14[[Numero
Trámite]:[Pais
Nac]],4,FALSE)</f>
        <v>INS PERUANO POR MATRIMONIO</v>
      </c>
    </row>
    <row r="273" spans="1:14" hidden="1" x14ac:dyDescent="0.25">
      <c r="A273" s="5">
        <v>272</v>
      </c>
      <c r="B273" s="9" t="s">
        <v>4041</v>
      </c>
      <c r="C273" s="2" t="s">
        <v>866</v>
      </c>
      <c r="D273" s="4">
        <v>43665</v>
      </c>
      <c r="E273" s="20">
        <f>+YEAR(Tabla1[[#This Row],[FECHA INICIO 
TRÁMITE]])</f>
        <v>2019</v>
      </c>
      <c r="F273" s="4" t="s">
        <v>12</v>
      </c>
      <c r="G273" s="1" t="s">
        <v>867</v>
      </c>
      <c r="H273" s="2" t="s">
        <v>868</v>
      </c>
      <c r="I273" s="7" t="s">
        <v>869</v>
      </c>
      <c r="J273" s="1" t="s">
        <v>16</v>
      </c>
      <c r="K273" s="2" t="s">
        <v>10</v>
      </c>
      <c r="L273" s="7"/>
      <c r="M273" s="7" t="s">
        <v>3965</v>
      </c>
      <c r="N273" s="2" t="str">
        <f>+VLOOKUP(Tabla1[[#This Row],[EXPEDIENTE 
ADMINISTRATIVO]],Tabla14[[Numero
Trámite]:[Pais
Nac]],4,FALSE)</f>
        <v>INS PERUANO POR MATRIMONIO</v>
      </c>
    </row>
    <row r="274" spans="1:14" hidden="1" x14ac:dyDescent="0.25">
      <c r="A274" s="5">
        <v>273</v>
      </c>
      <c r="B274" s="9" t="s">
        <v>4041</v>
      </c>
      <c r="C274" s="2" t="s">
        <v>870</v>
      </c>
      <c r="D274" s="4">
        <v>43640</v>
      </c>
      <c r="E274" s="20">
        <f>+YEAR(Tabla1[[#This Row],[FECHA INICIO 
TRÁMITE]])</f>
        <v>2019</v>
      </c>
      <c r="F274" s="4" t="s">
        <v>12</v>
      </c>
      <c r="G274" s="1" t="s">
        <v>871</v>
      </c>
      <c r="H274" s="2" t="s">
        <v>77</v>
      </c>
      <c r="I274" s="7" t="s">
        <v>872</v>
      </c>
      <c r="J274" s="1" t="s">
        <v>16</v>
      </c>
      <c r="K274" s="2" t="s">
        <v>10</v>
      </c>
      <c r="L274" s="7"/>
      <c r="M274" s="7" t="s">
        <v>3965</v>
      </c>
      <c r="N274" s="2" t="str">
        <f>+VLOOKUP(Tabla1[[#This Row],[EXPEDIENTE 
ADMINISTRATIVO]],Tabla14[[Numero
Trámite]:[Pais
Nac]],4,FALSE)</f>
        <v>INS PERUANO POR MATRIMONIO</v>
      </c>
    </row>
    <row r="275" spans="1:14" hidden="1" x14ac:dyDescent="0.25">
      <c r="A275" s="5">
        <v>274</v>
      </c>
      <c r="B275" s="9" t="s">
        <v>4041</v>
      </c>
      <c r="C275" s="2" t="s">
        <v>873</v>
      </c>
      <c r="D275" s="4">
        <v>43525</v>
      </c>
      <c r="E275" s="20">
        <f>+YEAR(Tabla1[[#This Row],[FECHA INICIO 
TRÁMITE]])</f>
        <v>2019</v>
      </c>
      <c r="F275" s="4" t="s">
        <v>12</v>
      </c>
      <c r="G275" s="1" t="s">
        <v>874</v>
      </c>
      <c r="H275" s="2" t="s">
        <v>77</v>
      </c>
      <c r="I275" s="7" t="s">
        <v>875</v>
      </c>
      <c r="J275" s="1" t="s">
        <v>16</v>
      </c>
      <c r="K275" s="2" t="s">
        <v>10</v>
      </c>
      <c r="L275" s="7"/>
      <c r="M275" s="7" t="s">
        <v>3965</v>
      </c>
      <c r="N275" s="2" t="str">
        <f>+VLOOKUP(Tabla1[[#This Row],[EXPEDIENTE 
ADMINISTRATIVO]],Tabla14[[Numero
Trámite]:[Pais
Nac]],4,FALSE)</f>
        <v>INS PERUANO POR MATRIMONIO</v>
      </c>
    </row>
    <row r="276" spans="1:14" hidden="1" x14ac:dyDescent="0.25">
      <c r="A276" s="5">
        <v>275</v>
      </c>
      <c r="B276" s="9" t="s">
        <v>4116</v>
      </c>
      <c r="C276" s="2" t="s">
        <v>876</v>
      </c>
      <c r="D276" s="4">
        <v>43476</v>
      </c>
      <c r="E276" s="20">
        <f>+YEAR(Tabla1[[#This Row],[FECHA INICIO 
TRÁMITE]])</f>
        <v>2019</v>
      </c>
      <c r="F276" s="4" t="s">
        <v>12</v>
      </c>
      <c r="G276" s="1" t="s">
        <v>877</v>
      </c>
      <c r="H276" s="2" t="s">
        <v>77</v>
      </c>
      <c r="I276" s="7" t="s">
        <v>878</v>
      </c>
      <c r="J276" s="1" t="s">
        <v>16</v>
      </c>
      <c r="K276" s="2" t="s">
        <v>10</v>
      </c>
      <c r="L276" s="7"/>
      <c r="M276" s="7" t="s">
        <v>3965</v>
      </c>
      <c r="N276" s="2" t="str">
        <f>+VLOOKUP(Tabla1[[#This Row],[EXPEDIENTE 
ADMINISTRATIVO]],Tabla14[[Numero
Trámite]:[Pais
Nac]],4,FALSE)</f>
        <v>INS PERUANO POR MATRIMONIO</v>
      </c>
    </row>
    <row r="277" spans="1:14" hidden="1" x14ac:dyDescent="0.25">
      <c r="A277" s="5">
        <v>276</v>
      </c>
      <c r="B277" s="9" t="s">
        <v>4041</v>
      </c>
      <c r="C277" s="2" t="s">
        <v>879</v>
      </c>
      <c r="D277" s="4">
        <v>43510</v>
      </c>
      <c r="E277" s="20">
        <f>+YEAR(Tabla1[[#This Row],[FECHA INICIO 
TRÁMITE]])</f>
        <v>2019</v>
      </c>
      <c r="F277" s="4" t="s">
        <v>12</v>
      </c>
      <c r="G277" s="1" t="s">
        <v>880</v>
      </c>
      <c r="H277" s="2" t="s">
        <v>14</v>
      </c>
      <c r="I277" s="7" t="s">
        <v>881</v>
      </c>
      <c r="J277" s="1" t="s">
        <v>16</v>
      </c>
      <c r="K277" s="2" t="s">
        <v>10</v>
      </c>
      <c r="L277" s="7"/>
      <c r="M277" s="7" t="s">
        <v>3965</v>
      </c>
      <c r="N277" s="2" t="str">
        <f>+VLOOKUP(Tabla1[[#This Row],[EXPEDIENTE 
ADMINISTRATIVO]],Tabla14[[Numero
Trámite]:[Pais
Nac]],4,FALSE)</f>
        <v>INS PERUANO POR MATRIMONIO</v>
      </c>
    </row>
    <row r="278" spans="1:14" hidden="1" x14ac:dyDescent="0.25">
      <c r="A278" s="5">
        <v>277</v>
      </c>
      <c r="B278" s="9" t="s">
        <v>4041</v>
      </c>
      <c r="C278" s="2" t="s">
        <v>882</v>
      </c>
      <c r="D278" s="4">
        <v>43606</v>
      </c>
      <c r="E278" s="20">
        <f>+YEAR(Tabla1[[#This Row],[FECHA INICIO 
TRÁMITE]])</f>
        <v>2019</v>
      </c>
      <c r="F278" s="4" t="s">
        <v>12</v>
      </c>
      <c r="G278" s="1" t="s">
        <v>883</v>
      </c>
      <c r="H278" s="2" t="s">
        <v>14</v>
      </c>
      <c r="I278" s="7" t="s">
        <v>884</v>
      </c>
      <c r="J278" s="1" t="s">
        <v>16</v>
      </c>
      <c r="K278" s="2" t="s">
        <v>10</v>
      </c>
      <c r="L278" s="7"/>
      <c r="M278" s="7" t="s">
        <v>3965</v>
      </c>
      <c r="N278" s="2" t="str">
        <f>+VLOOKUP(Tabla1[[#This Row],[EXPEDIENTE 
ADMINISTRATIVO]],Tabla14[[Numero
Trámite]:[Pais
Nac]],4,FALSE)</f>
        <v>INS PERUANO POR MATRIMONIO</v>
      </c>
    </row>
    <row r="279" spans="1:14" hidden="1" x14ac:dyDescent="0.25">
      <c r="A279" s="5">
        <v>278</v>
      </c>
      <c r="B279" s="9" t="s">
        <v>4041</v>
      </c>
      <c r="C279" s="2" t="s">
        <v>885</v>
      </c>
      <c r="D279" s="4">
        <v>43507</v>
      </c>
      <c r="E279" s="20">
        <f>+YEAR(Tabla1[[#This Row],[FECHA INICIO 
TRÁMITE]])</f>
        <v>2019</v>
      </c>
      <c r="F279" s="4" t="s">
        <v>12</v>
      </c>
      <c r="G279" s="1" t="s">
        <v>886</v>
      </c>
      <c r="H279" s="2" t="s">
        <v>84</v>
      </c>
      <c r="I279" s="7" t="s">
        <v>887</v>
      </c>
      <c r="J279" s="1" t="s">
        <v>16</v>
      </c>
      <c r="K279" s="2" t="s">
        <v>10</v>
      </c>
      <c r="L279" s="7"/>
      <c r="M279" s="7" t="s">
        <v>3965</v>
      </c>
      <c r="N279" s="2" t="str">
        <f>+VLOOKUP(Tabla1[[#This Row],[EXPEDIENTE 
ADMINISTRATIVO]],Tabla14[[Numero
Trámite]:[Pais
Nac]],4,FALSE)</f>
        <v>INS PERUANO POR MATRIMONIO</v>
      </c>
    </row>
    <row r="280" spans="1:14" hidden="1" x14ac:dyDescent="0.25">
      <c r="A280" s="5">
        <v>279</v>
      </c>
      <c r="B280" s="9" t="s">
        <v>4041</v>
      </c>
      <c r="C280" s="2" t="s">
        <v>888</v>
      </c>
      <c r="D280" s="4">
        <v>44091</v>
      </c>
      <c r="E280" s="20">
        <f>+YEAR(Tabla1[[#This Row],[FECHA INICIO 
TRÁMITE]])</f>
        <v>2020</v>
      </c>
      <c r="F280" s="4" t="s">
        <v>12</v>
      </c>
      <c r="G280" s="1" t="s">
        <v>889</v>
      </c>
      <c r="H280" s="2" t="s">
        <v>47</v>
      </c>
      <c r="I280" s="7" t="s">
        <v>890</v>
      </c>
      <c r="J280" s="1" t="s">
        <v>16</v>
      </c>
      <c r="K280" s="2" t="s">
        <v>10</v>
      </c>
      <c r="L280" s="7"/>
      <c r="M280" s="7" t="s">
        <v>3965</v>
      </c>
      <c r="N280" s="2" t="str">
        <f>+VLOOKUP(Tabla1[[#This Row],[EXPEDIENTE 
ADMINISTRATIVO]],Tabla14[[Numero
Trámite]:[Pais
Nac]],4,FALSE)</f>
        <v>INS PERUANO POR MATRIMONIO</v>
      </c>
    </row>
    <row r="281" spans="1:14" hidden="1" x14ac:dyDescent="0.25">
      <c r="A281" s="5">
        <v>280</v>
      </c>
      <c r="B281" s="9" t="s">
        <v>4041</v>
      </c>
      <c r="C281" s="2" t="s">
        <v>891</v>
      </c>
      <c r="D281" s="4">
        <v>47219</v>
      </c>
      <c r="E281" s="20">
        <f>+YEAR(Tabla1[[#This Row],[FECHA INICIO 
TRÁMITE]])</f>
        <v>2029</v>
      </c>
      <c r="F281" s="4" t="s">
        <v>12</v>
      </c>
      <c r="G281" s="1" t="s">
        <v>892</v>
      </c>
      <c r="H281" s="2" t="s">
        <v>39</v>
      </c>
      <c r="I281" s="7" t="s">
        <v>893</v>
      </c>
      <c r="J281" s="1" t="s">
        <v>16</v>
      </c>
      <c r="K281" s="2" t="s">
        <v>10</v>
      </c>
      <c r="L281" s="7"/>
      <c r="M281" s="7" t="s">
        <v>3965</v>
      </c>
      <c r="N281" s="2" t="str">
        <f>+VLOOKUP(Tabla1[[#This Row],[EXPEDIENTE 
ADMINISTRATIVO]],Tabla14[[Numero
Trámite]:[Pais
Nac]],4,FALSE)</f>
        <v>INS PERUANO POR MATRIMONIO</v>
      </c>
    </row>
    <row r="282" spans="1:14" hidden="1" x14ac:dyDescent="0.25">
      <c r="A282" s="5">
        <v>281</v>
      </c>
      <c r="B282" s="9" t="s">
        <v>4041</v>
      </c>
      <c r="C282" s="2" t="s">
        <v>894</v>
      </c>
      <c r="D282" s="4">
        <v>43431</v>
      </c>
      <c r="E282" s="20">
        <f>+YEAR(Tabla1[[#This Row],[FECHA INICIO 
TRÁMITE]])</f>
        <v>2018</v>
      </c>
      <c r="F282" s="4" t="s">
        <v>12</v>
      </c>
      <c r="G282" s="1" t="s">
        <v>895</v>
      </c>
      <c r="H282" s="2" t="s">
        <v>25</v>
      </c>
      <c r="I282" s="7" t="s">
        <v>896</v>
      </c>
      <c r="J282" s="1" t="s">
        <v>16</v>
      </c>
      <c r="K282" s="2" t="s">
        <v>10</v>
      </c>
      <c r="L282" s="7"/>
      <c r="M282" s="7" t="s">
        <v>3965</v>
      </c>
      <c r="N282" s="2" t="str">
        <f>+VLOOKUP(Tabla1[[#This Row],[EXPEDIENTE 
ADMINISTRATIVO]],Tabla14[[Numero
Trámite]:[Pais
Nac]],4,FALSE)</f>
        <v>INS PERUANO POR MATRIMONIO</v>
      </c>
    </row>
    <row r="283" spans="1:14" hidden="1" x14ac:dyDescent="0.25">
      <c r="A283" s="5">
        <v>282</v>
      </c>
      <c r="B283" s="9" t="s">
        <v>4041</v>
      </c>
      <c r="C283" s="2" t="s">
        <v>897</v>
      </c>
      <c r="D283" s="4">
        <v>43552</v>
      </c>
      <c r="E283" s="20">
        <f>+YEAR(Tabla1[[#This Row],[FECHA INICIO 
TRÁMITE]])</f>
        <v>2019</v>
      </c>
      <c r="F283" s="4" t="s">
        <v>12</v>
      </c>
      <c r="G283" s="1" t="s">
        <v>898</v>
      </c>
      <c r="H283" s="2" t="s">
        <v>25</v>
      </c>
      <c r="I283" s="7" t="s">
        <v>899</v>
      </c>
      <c r="J283" s="1" t="s">
        <v>16</v>
      </c>
      <c r="K283" s="2" t="s">
        <v>10</v>
      </c>
      <c r="L283" s="7"/>
      <c r="M283" s="7" t="s">
        <v>3965</v>
      </c>
      <c r="N283" s="2" t="str">
        <f>+VLOOKUP(Tabla1[[#This Row],[EXPEDIENTE 
ADMINISTRATIVO]],Tabla14[[Numero
Trámite]:[Pais
Nac]],4,FALSE)</f>
        <v>INS PERUANO POR MATRIMONIO</v>
      </c>
    </row>
    <row r="284" spans="1:14" hidden="1" x14ac:dyDescent="0.25">
      <c r="A284" s="5">
        <v>283</v>
      </c>
      <c r="B284" s="9" t="s">
        <v>4041</v>
      </c>
      <c r="C284" s="2" t="s">
        <v>900</v>
      </c>
      <c r="D284" s="4">
        <v>43560</v>
      </c>
      <c r="E284" s="20">
        <f>+YEAR(Tabla1[[#This Row],[FECHA INICIO 
TRÁMITE]])</f>
        <v>2019</v>
      </c>
      <c r="F284" s="4" t="s">
        <v>12</v>
      </c>
      <c r="G284" s="1" t="s">
        <v>901</v>
      </c>
      <c r="H284" s="2" t="s">
        <v>25</v>
      </c>
      <c r="I284" s="7" t="s">
        <v>902</v>
      </c>
      <c r="J284" s="1" t="s">
        <v>16</v>
      </c>
      <c r="K284" s="2" t="s">
        <v>10</v>
      </c>
      <c r="L284" s="7"/>
      <c r="M284" s="7" t="s">
        <v>3965</v>
      </c>
      <c r="N284" s="2" t="str">
        <f>+VLOOKUP(Tabla1[[#This Row],[EXPEDIENTE 
ADMINISTRATIVO]],Tabla14[[Numero
Trámite]:[Pais
Nac]],4,FALSE)</f>
        <v>INS PERUANO POR MATRIMONIO</v>
      </c>
    </row>
    <row r="285" spans="1:14" hidden="1" x14ac:dyDescent="0.25">
      <c r="A285" s="5">
        <v>284</v>
      </c>
      <c r="B285" s="9" t="s">
        <v>4041</v>
      </c>
      <c r="C285" s="2" t="s">
        <v>903</v>
      </c>
      <c r="D285" s="4">
        <v>43585</v>
      </c>
      <c r="E285" s="20">
        <f>+YEAR(Tabla1[[#This Row],[FECHA INICIO 
TRÁMITE]])</f>
        <v>2019</v>
      </c>
      <c r="F285" s="4" t="s">
        <v>12</v>
      </c>
      <c r="G285" s="1" t="s">
        <v>904</v>
      </c>
      <c r="H285" s="2" t="s">
        <v>25</v>
      </c>
      <c r="I285" s="7" t="s">
        <v>905</v>
      </c>
      <c r="J285" s="1" t="s">
        <v>16</v>
      </c>
      <c r="K285" s="2" t="s">
        <v>10</v>
      </c>
      <c r="L285" s="7"/>
      <c r="M285" s="7" t="s">
        <v>3965</v>
      </c>
      <c r="N285" s="2" t="str">
        <f>+VLOOKUP(Tabla1[[#This Row],[EXPEDIENTE 
ADMINISTRATIVO]],Tabla14[[Numero
Trámite]:[Pais
Nac]],4,FALSE)</f>
        <v>INS PERUANO POR MATRIMONIO</v>
      </c>
    </row>
    <row r="286" spans="1:14" hidden="1" x14ac:dyDescent="0.25">
      <c r="A286" s="5">
        <v>285</v>
      </c>
      <c r="B286" s="9" t="s">
        <v>4041</v>
      </c>
      <c r="C286" s="2" t="s">
        <v>906</v>
      </c>
      <c r="D286" s="4">
        <v>43794</v>
      </c>
      <c r="E286" s="20">
        <f>+YEAR(Tabla1[[#This Row],[FECHA INICIO 
TRÁMITE]])</f>
        <v>2019</v>
      </c>
      <c r="F286" s="4" t="s">
        <v>12</v>
      </c>
      <c r="G286" s="1" t="s">
        <v>907</v>
      </c>
      <c r="H286" s="2" t="s">
        <v>25</v>
      </c>
      <c r="I286" s="7" t="s">
        <v>908</v>
      </c>
      <c r="J286" s="1" t="s">
        <v>16</v>
      </c>
      <c r="K286" s="2" t="s">
        <v>10</v>
      </c>
      <c r="L286" s="7"/>
      <c r="M286" s="7" t="s">
        <v>3965</v>
      </c>
      <c r="N286" s="2" t="str">
        <f>+VLOOKUP(Tabla1[[#This Row],[EXPEDIENTE 
ADMINISTRATIVO]],Tabla14[[Numero
Trámite]:[Pais
Nac]],4,FALSE)</f>
        <v>INS PERUANO POR MATRIMONIO</v>
      </c>
    </row>
    <row r="287" spans="1:14" hidden="1" x14ac:dyDescent="0.25">
      <c r="A287" s="5">
        <v>286</v>
      </c>
      <c r="B287" s="9" t="s">
        <v>4041</v>
      </c>
      <c r="C287" s="2" t="s">
        <v>909</v>
      </c>
      <c r="D287" s="4">
        <v>43644</v>
      </c>
      <c r="E287" s="20">
        <f>+YEAR(Tabla1[[#This Row],[FECHA INICIO 
TRÁMITE]])</f>
        <v>2019</v>
      </c>
      <c r="F287" s="4" t="s">
        <v>12</v>
      </c>
      <c r="G287" s="1" t="s">
        <v>910</v>
      </c>
      <c r="H287" s="2" t="s">
        <v>25</v>
      </c>
      <c r="I287" s="7" t="s">
        <v>911</v>
      </c>
      <c r="J287" s="1" t="s">
        <v>16</v>
      </c>
      <c r="K287" s="2" t="s">
        <v>10</v>
      </c>
      <c r="L287" s="7"/>
      <c r="M287" s="7" t="s">
        <v>3965</v>
      </c>
      <c r="N287" s="2" t="str">
        <f>+VLOOKUP(Tabla1[[#This Row],[EXPEDIENTE 
ADMINISTRATIVO]],Tabla14[[Numero
Trámite]:[Pais
Nac]],4,FALSE)</f>
        <v>INS PERUANO POR MATRIMONIO</v>
      </c>
    </row>
    <row r="288" spans="1:14" hidden="1" x14ac:dyDescent="0.25">
      <c r="A288" s="5">
        <v>287</v>
      </c>
      <c r="B288" s="9" t="s">
        <v>4041</v>
      </c>
      <c r="C288" s="2" t="s">
        <v>912</v>
      </c>
      <c r="D288" s="4">
        <v>43577</v>
      </c>
      <c r="E288" s="20">
        <f>+YEAR(Tabla1[[#This Row],[FECHA INICIO 
TRÁMITE]])</f>
        <v>2019</v>
      </c>
      <c r="F288" s="4" t="s">
        <v>12</v>
      </c>
      <c r="G288" s="1" t="s">
        <v>913</v>
      </c>
      <c r="H288" s="2" t="s">
        <v>25</v>
      </c>
      <c r="I288" s="7" t="s">
        <v>914</v>
      </c>
      <c r="J288" s="1" t="s">
        <v>16</v>
      </c>
      <c r="K288" s="2" t="s">
        <v>10</v>
      </c>
      <c r="L288" s="7"/>
      <c r="M288" s="7" t="s">
        <v>3965</v>
      </c>
      <c r="N288" s="2" t="str">
        <f>+VLOOKUP(Tabla1[[#This Row],[EXPEDIENTE 
ADMINISTRATIVO]],Tabla14[[Numero
Trámite]:[Pais
Nac]],4,FALSE)</f>
        <v>INS PERUANO POR MATRIMONIO</v>
      </c>
    </row>
    <row r="289" spans="1:14" hidden="1" x14ac:dyDescent="0.25">
      <c r="A289" s="5">
        <v>288</v>
      </c>
      <c r="B289" s="9" t="s">
        <v>4041</v>
      </c>
      <c r="C289" s="2" t="s">
        <v>915</v>
      </c>
      <c r="D289" s="4">
        <v>43476</v>
      </c>
      <c r="E289" s="20">
        <f>+YEAR(Tabla1[[#This Row],[FECHA INICIO 
TRÁMITE]])</f>
        <v>2019</v>
      </c>
      <c r="F289" s="4" t="s">
        <v>12</v>
      </c>
      <c r="G289" s="1" t="s">
        <v>916</v>
      </c>
      <c r="H289" s="2" t="s">
        <v>25</v>
      </c>
      <c r="I289" s="7" t="s">
        <v>917</v>
      </c>
      <c r="J289" s="1" t="s">
        <v>16</v>
      </c>
      <c r="K289" s="2" t="s">
        <v>10</v>
      </c>
      <c r="L289" s="7"/>
      <c r="M289" s="7" t="s">
        <v>3965</v>
      </c>
      <c r="N289" s="2" t="str">
        <f>+VLOOKUP(Tabla1[[#This Row],[EXPEDIENTE 
ADMINISTRATIVO]],Tabla14[[Numero
Trámite]:[Pais
Nac]],4,FALSE)</f>
        <v>INS PERUANO POR MATRIMONIO</v>
      </c>
    </row>
    <row r="290" spans="1:14" hidden="1" x14ac:dyDescent="0.25">
      <c r="A290" s="5">
        <v>289</v>
      </c>
      <c r="B290" s="9" t="s">
        <v>4041</v>
      </c>
      <c r="C290" s="2" t="s">
        <v>918</v>
      </c>
      <c r="D290" s="4">
        <v>43476</v>
      </c>
      <c r="E290" s="20">
        <f>+YEAR(Tabla1[[#This Row],[FECHA INICIO 
TRÁMITE]])</f>
        <v>2019</v>
      </c>
      <c r="F290" s="4" t="s">
        <v>12</v>
      </c>
      <c r="G290" s="1" t="s">
        <v>919</v>
      </c>
      <c r="H290" s="2" t="s">
        <v>25</v>
      </c>
      <c r="I290" s="7" t="s">
        <v>920</v>
      </c>
      <c r="J290" s="1" t="s">
        <v>16</v>
      </c>
      <c r="K290" s="2" t="s">
        <v>10</v>
      </c>
      <c r="L290" s="7"/>
      <c r="M290" s="7" t="s">
        <v>3965</v>
      </c>
      <c r="N290" s="2" t="str">
        <f>+VLOOKUP(Tabla1[[#This Row],[EXPEDIENTE 
ADMINISTRATIVO]],Tabla14[[Numero
Trámite]:[Pais
Nac]],4,FALSE)</f>
        <v>INS PERUANO POR MATRIMONIO</v>
      </c>
    </row>
    <row r="291" spans="1:14" hidden="1" x14ac:dyDescent="0.25">
      <c r="A291" s="5">
        <v>290</v>
      </c>
      <c r="B291" s="9" t="s">
        <v>4041</v>
      </c>
      <c r="C291" s="2" t="s">
        <v>921</v>
      </c>
      <c r="D291" s="4">
        <v>43671</v>
      </c>
      <c r="E291" s="20">
        <f>+YEAR(Tabla1[[#This Row],[FECHA INICIO 
TRÁMITE]])</f>
        <v>2019</v>
      </c>
      <c r="F291" s="4" t="s">
        <v>12</v>
      </c>
      <c r="G291" s="1" t="s">
        <v>922</v>
      </c>
      <c r="H291" s="2" t="s">
        <v>25</v>
      </c>
      <c r="I291" s="7" t="s">
        <v>923</v>
      </c>
      <c r="J291" s="1" t="s">
        <v>16</v>
      </c>
      <c r="K291" s="2" t="s">
        <v>10</v>
      </c>
      <c r="L291" s="7"/>
      <c r="M291" s="7" t="s">
        <v>3965</v>
      </c>
      <c r="N291" s="2" t="str">
        <f>+VLOOKUP(Tabla1[[#This Row],[EXPEDIENTE 
ADMINISTRATIVO]],Tabla14[[Numero
Trámite]:[Pais
Nac]],4,FALSE)</f>
        <v>INS PERUANO POR MATRIMONIO</v>
      </c>
    </row>
    <row r="292" spans="1:14" hidden="1" x14ac:dyDescent="0.25">
      <c r="A292" s="5">
        <v>291</v>
      </c>
      <c r="B292" s="9" t="s">
        <v>4041</v>
      </c>
      <c r="C292" s="2" t="s">
        <v>924</v>
      </c>
      <c r="D292" s="4">
        <v>43454</v>
      </c>
      <c r="E292" s="20">
        <f>+YEAR(Tabla1[[#This Row],[FECHA INICIO 
TRÁMITE]])</f>
        <v>2018</v>
      </c>
      <c r="F292" s="4" t="s">
        <v>12</v>
      </c>
      <c r="G292" s="1" t="s">
        <v>925</v>
      </c>
      <c r="H292" s="2" t="s">
        <v>25</v>
      </c>
      <c r="I292" s="7" t="s">
        <v>926</v>
      </c>
      <c r="J292" s="1" t="s">
        <v>16</v>
      </c>
      <c r="K292" s="2" t="s">
        <v>10</v>
      </c>
      <c r="L292" s="7"/>
      <c r="M292" s="7" t="s">
        <v>3965</v>
      </c>
      <c r="N292" s="2" t="str">
        <f>+VLOOKUP(Tabla1[[#This Row],[EXPEDIENTE 
ADMINISTRATIVO]],Tabla14[[Numero
Trámite]:[Pais
Nac]],4,FALSE)</f>
        <v>INS PERUANO POR MATRIMONIO</v>
      </c>
    </row>
    <row r="293" spans="1:14" hidden="1" x14ac:dyDescent="0.25">
      <c r="A293" s="5">
        <v>292</v>
      </c>
      <c r="B293" s="9" t="s">
        <v>4041</v>
      </c>
      <c r="C293" s="2" t="s">
        <v>927</v>
      </c>
      <c r="D293" s="4">
        <v>43773</v>
      </c>
      <c r="E293" s="20">
        <f>+YEAR(Tabla1[[#This Row],[FECHA INICIO 
TRÁMITE]])</f>
        <v>2019</v>
      </c>
      <c r="F293" s="4" t="s">
        <v>12</v>
      </c>
      <c r="G293" s="1" t="s">
        <v>928</v>
      </c>
      <c r="H293" s="2" t="s">
        <v>25</v>
      </c>
      <c r="I293" s="7" t="s">
        <v>929</v>
      </c>
      <c r="J293" s="1" t="s">
        <v>16</v>
      </c>
      <c r="K293" s="2" t="s">
        <v>10</v>
      </c>
      <c r="L293" s="7"/>
      <c r="M293" s="7" t="s">
        <v>3965</v>
      </c>
      <c r="N293" s="2" t="str">
        <f>+VLOOKUP(Tabla1[[#This Row],[EXPEDIENTE 
ADMINISTRATIVO]],Tabla14[[Numero
Trámite]:[Pais
Nac]],4,FALSE)</f>
        <v>INS PERUANO POR MATRIMONIO</v>
      </c>
    </row>
    <row r="294" spans="1:14" hidden="1" x14ac:dyDescent="0.25">
      <c r="A294" s="5">
        <v>293</v>
      </c>
      <c r="B294" s="9" t="s">
        <v>4041</v>
      </c>
      <c r="C294" s="2" t="s">
        <v>930</v>
      </c>
      <c r="D294" s="4">
        <v>43784</v>
      </c>
      <c r="E294" s="20">
        <f>+YEAR(Tabla1[[#This Row],[FECHA INICIO 
TRÁMITE]])</f>
        <v>2019</v>
      </c>
      <c r="F294" s="4" t="s">
        <v>12</v>
      </c>
      <c r="G294" s="1" t="s">
        <v>931</v>
      </c>
      <c r="H294" s="2" t="s">
        <v>25</v>
      </c>
      <c r="I294" s="7" t="s">
        <v>932</v>
      </c>
      <c r="J294" s="1" t="s">
        <v>16</v>
      </c>
      <c r="K294" s="2" t="s">
        <v>10</v>
      </c>
      <c r="L294" s="7"/>
      <c r="M294" s="7" t="s">
        <v>3965</v>
      </c>
      <c r="N294" s="2" t="str">
        <f>+VLOOKUP(Tabla1[[#This Row],[EXPEDIENTE 
ADMINISTRATIVO]],Tabla14[[Numero
Trámite]:[Pais
Nac]],4,FALSE)</f>
        <v>INS PERUANO POR MATRIMONIO</v>
      </c>
    </row>
    <row r="295" spans="1:14" hidden="1" x14ac:dyDescent="0.25">
      <c r="A295" s="5">
        <v>294</v>
      </c>
      <c r="B295" s="9" t="s">
        <v>4041</v>
      </c>
      <c r="C295" s="2" t="s">
        <v>933</v>
      </c>
      <c r="D295" s="4">
        <v>43773</v>
      </c>
      <c r="E295" s="20">
        <f>+YEAR(Tabla1[[#This Row],[FECHA INICIO 
TRÁMITE]])</f>
        <v>2019</v>
      </c>
      <c r="F295" s="4" t="s">
        <v>12</v>
      </c>
      <c r="G295" s="1" t="s">
        <v>934</v>
      </c>
      <c r="H295" s="2" t="s">
        <v>25</v>
      </c>
      <c r="I295" s="7" t="s">
        <v>935</v>
      </c>
      <c r="J295" s="1" t="s">
        <v>16</v>
      </c>
      <c r="K295" s="2" t="s">
        <v>10</v>
      </c>
      <c r="L295" s="7"/>
      <c r="M295" s="7" t="s">
        <v>3965</v>
      </c>
      <c r="N295" s="2" t="str">
        <f>+VLOOKUP(Tabla1[[#This Row],[EXPEDIENTE 
ADMINISTRATIVO]],Tabla14[[Numero
Trámite]:[Pais
Nac]],4,FALSE)</f>
        <v>INS PERUANO POR MATRIMONIO</v>
      </c>
    </row>
    <row r="296" spans="1:14" hidden="1" x14ac:dyDescent="0.25">
      <c r="A296" s="5">
        <v>295</v>
      </c>
      <c r="B296" s="9" t="s">
        <v>4041</v>
      </c>
      <c r="C296" s="2" t="s">
        <v>936</v>
      </c>
      <c r="D296" s="4">
        <v>43731</v>
      </c>
      <c r="E296" s="20">
        <f>+YEAR(Tabla1[[#This Row],[FECHA INICIO 
TRÁMITE]])</f>
        <v>2019</v>
      </c>
      <c r="F296" s="4" t="s">
        <v>12</v>
      </c>
      <c r="G296" s="1" t="s">
        <v>937</v>
      </c>
      <c r="H296" s="2" t="s">
        <v>864</v>
      </c>
      <c r="I296" s="7" t="s">
        <v>938</v>
      </c>
      <c r="J296" s="1" t="s">
        <v>939</v>
      </c>
      <c r="K296" s="2" t="s">
        <v>10</v>
      </c>
      <c r="L296" s="7"/>
      <c r="M296" s="7" t="s">
        <v>3965</v>
      </c>
      <c r="N296" s="2" t="str">
        <f>+VLOOKUP(Tabla1[[#This Row],[EXPEDIENTE 
ADMINISTRATIVO]],Tabla14[[Numero
Trámite]:[Pais
Nac]],4,FALSE)</f>
        <v>INS HIJOS DE EXT. NAC.EN EXT.RES PERÚ DESDE 5 AÑOS</v>
      </c>
    </row>
    <row r="297" spans="1:14" hidden="1" x14ac:dyDescent="0.25">
      <c r="A297" s="5">
        <v>296</v>
      </c>
      <c r="B297" s="9" t="s">
        <v>4041</v>
      </c>
      <c r="C297" s="2" t="s">
        <v>940</v>
      </c>
      <c r="D297" s="4">
        <v>43508</v>
      </c>
      <c r="E297" s="20">
        <f>+YEAR(Tabla1[[#This Row],[FECHA INICIO 
TRÁMITE]])</f>
        <v>2019</v>
      </c>
      <c r="F297" s="4" t="s">
        <v>12</v>
      </c>
      <c r="G297" s="1" t="s">
        <v>941</v>
      </c>
      <c r="H297" s="2" t="s">
        <v>77</v>
      </c>
      <c r="I297" s="7" t="s">
        <v>942</v>
      </c>
      <c r="J297" s="1" t="s">
        <v>16</v>
      </c>
      <c r="K297" s="2" t="s">
        <v>10</v>
      </c>
      <c r="L297" s="7"/>
      <c r="M297" s="7" t="s">
        <v>3965</v>
      </c>
      <c r="N297" s="2" t="str">
        <f>+VLOOKUP(Tabla1[[#This Row],[EXPEDIENTE 
ADMINISTRATIVO]],Tabla14[[Numero
Trámite]:[Pais
Nac]],4,FALSE)</f>
        <v>INS PERUANO POR MATRIMONIO</v>
      </c>
    </row>
    <row r="298" spans="1:14" hidden="1" x14ac:dyDescent="0.25">
      <c r="A298" s="5">
        <v>297</v>
      </c>
      <c r="B298" s="9" t="s">
        <v>4041</v>
      </c>
      <c r="C298" s="2" t="s">
        <v>943</v>
      </c>
      <c r="D298" s="4">
        <v>43445</v>
      </c>
      <c r="E298" s="20">
        <f>+YEAR(Tabla1[[#This Row],[FECHA INICIO 
TRÁMITE]])</f>
        <v>2018</v>
      </c>
      <c r="F298" s="4" t="s">
        <v>12</v>
      </c>
      <c r="G298" s="1" t="s">
        <v>944</v>
      </c>
      <c r="H298" s="2" t="s">
        <v>945</v>
      </c>
      <c r="I298" s="7" t="s">
        <v>946</v>
      </c>
      <c r="J298" s="1" t="s">
        <v>16</v>
      </c>
      <c r="K298" s="2" t="s">
        <v>10</v>
      </c>
      <c r="L298" s="7"/>
      <c r="M298" s="7" t="s">
        <v>3965</v>
      </c>
      <c r="N298" s="2" t="str">
        <f>+VLOOKUP(Tabla1[[#This Row],[EXPEDIENTE 
ADMINISTRATIVO]],Tabla14[[Numero
Trámite]:[Pais
Nac]],4,FALSE)</f>
        <v>INS PERUANO POR MATRIMONIO</v>
      </c>
    </row>
    <row r="299" spans="1:14" hidden="1" x14ac:dyDescent="0.25">
      <c r="A299" s="5">
        <v>298</v>
      </c>
      <c r="B299" s="9" t="s">
        <v>4041</v>
      </c>
      <c r="C299" s="2" t="s">
        <v>947</v>
      </c>
      <c r="D299" s="4">
        <v>43783</v>
      </c>
      <c r="E299" s="20">
        <f>+YEAR(Tabla1[[#This Row],[FECHA INICIO 
TRÁMITE]])</f>
        <v>2019</v>
      </c>
      <c r="F299" s="4" t="s">
        <v>12</v>
      </c>
      <c r="G299" s="1" t="s">
        <v>948</v>
      </c>
      <c r="H299" s="2" t="s">
        <v>949</v>
      </c>
      <c r="I299" s="7" t="s">
        <v>950</v>
      </c>
      <c r="J299" s="1" t="s">
        <v>16</v>
      </c>
      <c r="K299" s="2" t="s">
        <v>10</v>
      </c>
      <c r="L299" s="7"/>
      <c r="M299" s="7" t="s">
        <v>3965</v>
      </c>
      <c r="N299" s="2" t="str">
        <f>+VLOOKUP(Tabla1[[#This Row],[EXPEDIENTE 
ADMINISTRATIVO]],Tabla14[[Numero
Trámite]:[Pais
Nac]],4,FALSE)</f>
        <v>INS PERUANO POR MATRIMONIO</v>
      </c>
    </row>
    <row r="300" spans="1:14" hidden="1" x14ac:dyDescent="0.25">
      <c r="A300" s="5">
        <v>299</v>
      </c>
      <c r="B300" s="9" t="s">
        <v>4041</v>
      </c>
      <c r="C300" s="2" t="s">
        <v>951</v>
      </c>
      <c r="D300" s="4">
        <v>43620</v>
      </c>
      <c r="E300" s="20">
        <f>+YEAR(Tabla1[[#This Row],[FECHA INICIO 
TRÁMITE]])</f>
        <v>2019</v>
      </c>
      <c r="F300" s="4" t="s">
        <v>12</v>
      </c>
      <c r="G300" s="1" t="s">
        <v>952</v>
      </c>
      <c r="H300" s="2" t="s">
        <v>25</v>
      </c>
      <c r="I300" s="7" t="s">
        <v>953</v>
      </c>
      <c r="J300" s="1" t="s">
        <v>16</v>
      </c>
      <c r="K300" s="2" t="s">
        <v>10</v>
      </c>
      <c r="L300" s="7"/>
      <c r="M300" s="7" t="s">
        <v>3965</v>
      </c>
      <c r="N300" s="2" t="str">
        <f>+VLOOKUP(Tabla1[[#This Row],[EXPEDIENTE 
ADMINISTRATIVO]],Tabla14[[Numero
Trámite]:[Pais
Nac]],4,FALSE)</f>
        <v>INS PERUANO POR MATRIMONIO</v>
      </c>
    </row>
    <row r="301" spans="1:14" hidden="1" x14ac:dyDescent="0.25">
      <c r="A301" s="5">
        <v>300</v>
      </c>
      <c r="B301" s="9" t="s">
        <v>4041</v>
      </c>
      <c r="C301" s="2" t="s">
        <v>954</v>
      </c>
      <c r="D301" s="4">
        <v>43710</v>
      </c>
      <c r="E301" s="20">
        <f>+YEAR(Tabla1[[#This Row],[FECHA INICIO 
TRÁMITE]])</f>
        <v>2019</v>
      </c>
      <c r="F301" s="4" t="s">
        <v>12</v>
      </c>
      <c r="G301" s="1" t="s">
        <v>955</v>
      </c>
      <c r="H301" s="2" t="s">
        <v>25</v>
      </c>
      <c r="I301" s="7" t="s">
        <v>956</v>
      </c>
      <c r="J301" s="1" t="s">
        <v>16</v>
      </c>
      <c r="K301" s="2" t="s">
        <v>10</v>
      </c>
      <c r="L301" s="7"/>
      <c r="M301" s="7" t="s">
        <v>3965</v>
      </c>
      <c r="N301" s="2" t="str">
        <f>+VLOOKUP(Tabla1[[#This Row],[EXPEDIENTE 
ADMINISTRATIVO]],Tabla14[[Numero
Trámite]:[Pais
Nac]],4,FALSE)</f>
        <v>INS PERUANO POR MATRIMONIO</v>
      </c>
    </row>
    <row r="302" spans="1:14" hidden="1" x14ac:dyDescent="0.25">
      <c r="A302" s="5">
        <v>301</v>
      </c>
      <c r="B302" s="9" t="s">
        <v>4041</v>
      </c>
      <c r="C302" s="2" t="s">
        <v>957</v>
      </c>
      <c r="D302" s="4">
        <v>43420</v>
      </c>
      <c r="E302" s="20">
        <f>+YEAR(Tabla1[[#This Row],[FECHA INICIO 
TRÁMITE]])</f>
        <v>2018</v>
      </c>
      <c r="F302" s="4" t="s">
        <v>12</v>
      </c>
      <c r="G302" s="1" t="s">
        <v>958</v>
      </c>
      <c r="H302" s="2" t="s">
        <v>258</v>
      </c>
      <c r="I302" s="7" t="s">
        <v>959</v>
      </c>
      <c r="J302" s="1" t="s">
        <v>16</v>
      </c>
      <c r="K302" s="2" t="s">
        <v>10</v>
      </c>
      <c r="L302" s="7"/>
      <c r="M302" s="7" t="s">
        <v>3965</v>
      </c>
      <c r="N302" s="2" t="str">
        <f>+VLOOKUP(Tabla1[[#This Row],[EXPEDIENTE 
ADMINISTRATIVO]],Tabla14[[Numero
Trámite]:[Pais
Nac]],4,FALSE)</f>
        <v>INS PERUANO POR MATRIMONIO</v>
      </c>
    </row>
    <row r="303" spans="1:14" hidden="1" x14ac:dyDescent="0.25">
      <c r="A303" s="5">
        <v>302</v>
      </c>
      <c r="B303" s="9" t="s">
        <v>4041</v>
      </c>
      <c r="C303" s="2" t="s">
        <v>960</v>
      </c>
      <c r="D303" s="4">
        <v>43872</v>
      </c>
      <c r="E303" s="20">
        <f>+YEAR(Tabla1[[#This Row],[FECHA INICIO 
TRÁMITE]])</f>
        <v>2020</v>
      </c>
      <c r="F303" s="4" t="s">
        <v>12</v>
      </c>
      <c r="G303" s="1" t="s">
        <v>961</v>
      </c>
      <c r="H303" s="2" t="s">
        <v>258</v>
      </c>
      <c r="I303" s="7" t="s">
        <v>962</v>
      </c>
      <c r="J303" s="1" t="s">
        <v>16</v>
      </c>
      <c r="K303" s="2" t="s">
        <v>10</v>
      </c>
      <c r="L303" s="7"/>
      <c r="M303" s="7" t="s">
        <v>3965</v>
      </c>
      <c r="N303" s="2" t="str">
        <f>+VLOOKUP(Tabla1[[#This Row],[EXPEDIENTE 
ADMINISTRATIVO]],Tabla14[[Numero
Trámite]:[Pais
Nac]],4,FALSE)</f>
        <v>INS PERUANO POR MATRIMONIO</v>
      </c>
    </row>
    <row r="304" spans="1:14" hidden="1" x14ac:dyDescent="0.25">
      <c r="A304" s="5">
        <v>303</v>
      </c>
      <c r="B304" s="9" t="s">
        <v>4041</v>
      </c>
      <c r="C304" s="2" t="s">
        <v>963</v>
      </c>
      <c r="D304" s="4">
        <v>43171</v>
      </c>
      <c r="E304" s="20">
        <f>+YEAR(Tabla1[[#This Row],[FECHA INICIO 
TRÁMITE]])</f>
        <v>2018</v>
      </c>
      <c r="F304" s="4" t="s">
        <v>12</v>
      </c>
      <c r="G304" s="1" t="s">
        <v>964</v>
      </c>
      <c r="H304" s="2" t="s">
        <v>137</v>
      </c>
      <c r="I304" s="7" t="s">
        <v>965</v>
      </c>
      <c r="J304" s="1" t="s">
        <v>72</v>
      </c>
      <c r="K304" s="2" t="s">
        <v>10</v>
      </c>
      <c r="L304" s="7"/>
      <c r="M304" s="7" t="s">
        <v>3965</v>
      </c>
      <c r="N304" s="2" t="str">
        <f>+VLOOKUP(Tabla1[[#This Row],[EXPEDIENTE 
ADMINISTRATIVO]],Tabla14[[Numero
Trámite]:[Pais
Nac]],4,FALSE)</f>
        <v>OBTENCIÓN NACIONALIDAD PERUANA POR NATURALIZACIÓN</v>
      </c>
    </row>
    <row r="305" spans="1:14" hidden="1" x14ac:dyDescent="0.25">
      <c r="A305" s="5">
        <v>304</v>
      </c>
      <c r="B305" s="9" t="s">
        <v>4041</v>
      </c>
      <c r="C305" s="2" t="s">
        <v>966</v>
      </c>
      <c r="D305" s="4">
        <v>43292</v>
      </c>
      <c r="E305" s="20">
        <f>+YEAR(Tabla1[[#This Row],[FECHA INICIO 
TRÁMITE]])</f>
        <v>2018</v>
      </c>
      <c r="F305" s="4" t="s">
        <v>12</v>
      </c>
      <c r="G305" s="1" t="s">
        <v>967</v>
      </c>
      <c r="H305" s="2" t="s">
        <v>137</v>
      </c>
      <c r="I305" s="7" t="s">
        <v>968</v>
      </c>
      <c r="J305" s="1" t="s">
        <v>16</v>
      </c>
      <c r="K305" s="2" t="s">
        <v>10</v>
      </c>
      <c r="L305" s="7"/>
      <c r="M305" s="7" t="s">
        <v>8350</v>
      </c>
      <c r="N305" s="2" t="str">
        <f>+VLOOKUP(Tabla1[[#This Row],[EXPEDIENTE 
ADMINISTRATIVO]],Tabla14[[Numero
Trámite]:[Pais
Nac]],4,FALSE)</f>
        <v>INS PERUANO POR MATRIMONIO</v>
      </c>
    </row>
    <row r="306" spans="1:14" hidden="1" x14ac:dyDescent="0.25">
      <c r="A306" s="5">
        <v>305</v>
      </c>
      <c r="B306" s="9" t="s">
        <v>4041</v>
      </c>
      <c r="C306" s="2" t="s">
        <v>969</v>
      </c>
      <c r="D306" s="4">
        <v>43696</v>
      </c>
      <c r="E306" s="20">
        <f>+YEAR(Tabla1[[#This Row],[FECHA INICIO 
TRÁMITE]])</f>
        <v>2019</v>
      </c>
      <c r="F306" s="4" t="s">
        <v>12</v>
      </c>
      <c r="G306" s="1" t="s">
        <v>970</v>
      </c>
      <c r="H306" s="2" t="s">
        <v>141</v>
      </c>
      <c r="I306" s="7" t="s">
        <v>971</v>
      </c>
      <c r="J306" s="1" t="s">
        <v>16</v>
      </c>
      <c r="K306" s="2" t="s">
        <v>17</v>
      </c>
      <c r="L306" s="7" t="s">
        <v>18</v>
      </c>
      <c r="M306" s="7" t="s">
        <v>3965</v>
      </c>
      <c r="N306" s="2" t="str">
        <f>+VLOOKUP(Tabla1[[#This Row],[EXPEDIENTE 
ADMINISTRATIVO]],Tabla14[[Numero
Trámite]:[Pais
Nac]],4,FALSE)</f>
        <v>INS PERUANO POR MATRIMONIO</v>
      </c>
    </row>
    <row r="307" spans="1:14" hidden="1" x14ac:dyDescent="0.25">
      <c r="A307" s="5">
        <v>306</v>
      </c>
      <c r="B307" s="9" t="s">
        <v>4041</v>
      </c>
      <c r="C307" s="2" t="s">
        <v>972</v>
      </c>
      <c r="D307" s="4">
        <v>43794</v>
      </c>
      <c r="E307" s="20">
        <f>+YEAR(Tabla1[[#This Row],[FECHA INICIO 
TRÁMITE]])</f>
        <v>2019</v>
      </c>
      <c r="F307" s="4" t="s">
        <v>12</v>
      </c>
      <c r="G307" s="1" t="s">
        <v>973</v>
      </c>
      <c r="H307" s="2" t="s">
        <v>77</v>
      </c>
      <c r="I307" s="7" t="s">
        <v>974</v>
      </c>
      <c r="J307" s="1" t="s">
        <v>16</v>
      </c>
      <c r="K307" s="2" t="s">
        <v>10</v>
      </c>
      <c r="L307" s="7"/>
      <c r="M307" s="7" t="s">
        <v>3965</v>
      </c>
      <c r="N307" s="2" t="str">
        <f>+VLOOKUP(Tabla1[[#This Row],[EXPEDIENTE 
ADMINISTRATIVO]],Tabla14[[Numero
Trámite]:[Pais
Nac]],4,FALSE)</f>
        <v>INS PERUANO POR MATRIMONIO</v>
      </c>
    </row>
    <row r="308" spans="1:14" hidden="1" x14ac:dyDescent="0.25">
      <c r="A308" s="5">
        <v>307</v>
      </c>
      <c r="B308" s="9" t="s">
        <v>4041</v>
      </c>
      <c r="C308" s="2" t="s">
        <v>975</v>
      </c>
      <c r="D308" s="4">
        <v>43242</v>
      </c>
      <c r="E308" s="20">
        <f>+YEAR(Tabla1[[#This Row],[FECHA INICIO 
TRÁMITE]])</f>
        <v>2018</v>
      </c>
      <c r="F308" s="4" t="s">
        <v>12</v>
      </c>
      <c r="G308" s="1" t="s">
        <v>976</v>
      </c>
      <c r="H308" s="2" t="s">
        <v>77</v>
      </c>
      <c r="I308" s="7" t="s">
        <v>977</v>
      </c>
      <c r="J308" s="1" t="s">
        <v>72</v>
      </c>
      <c r="K308" s="2" t="s">
        <v>10</v>
      </c>
      <c r="L308" s="7"/>
      <c r="M308" s="7" t="s">
        <v>3965</v>
      </c>
      <c r="N308" s="2" t="str">
        <f>+VLOOKUP(Tabla1[[#This Row],[EXPEDIENTE 
ADMINISTRATIVO]],Tabla14[[Numero
Trámite]:[Pais
Nac]],4,FALSE)</f>
        <v>OBTENCIÓN NACIONALIDAD PERUANA POR NATURALIZACIÓN</v>
      </c>
    </row>
    <row r="309" spans="1:14" hidden="1" x14ac:dyDescent="0.25">
      <c r="A309" s="5">
        <v>308</v>
      </c>
      <c r="B309" s="9" t="s">
        <v>4041</v>
      </c>
      <c r="C309" s="2" t="s">
        <v>978</v>
      </c>
      <c r="D309" s="4">
        <v>43777</v>
      </c>
      <c r="E309" s="20">
        <f>+YEAR(Tabla1[[#This Row],[FECHA INICIO 
TRÁMITE]])</f>
        <v>2019</v>
      </c>
      <c r="F309" s="4" t="s">
        <v>12</v>
      </c>
      <c r="G309" s="1" t="s">
        <v>979</v>
      </c>
      <c r="H309" s="2" t="s">
        <v>77</v>
      </c>
      <c r="I309" s="7" t="s">
        <v>980</v>
      </c>
      <c r="J309" s="1" t="s">
        <v>16</v>
      </c>
      <c r="K309" s="2" t="s">
        <v>10</v>
      </c>
      <c r="L309" s="7"/>
      <c r="M309" s="7" t="s">
        <v>3965</v>
      </c>
      <c r="N309" s="2" t="str">
        <f>+VLOOKUP(Tabla1[[#This Row],[EXPEDIENTE 
ADMINISTRATIVO]],Tabla14[[Numero
Trámite]:[Pais
Nac]],4,FALSE)</f>
        <v>INS PERUANO POR MATRIMONIO</v>
      </c>
    </row>
    <row r="310" spans="1:14" hidden="1" x14ac:dyDescent="0.25">
      <c r="A310" s="5">
        <v>309</v>
      </c>
      <c r="B310" s="9" t="s">
        <v>4041</v>
      </c>
      <c r="C310" s="2" t="s">
        <v>981</v>
      </c>
      <c r="D310" s="4">
        <v>43745</v>
      </c>
      <c r="E310" s="20">
        <f>+YEAR(Tabla1[[#This Row],[FECHA INICIO 
TRÁMITE]])</f>
        <v>2019</v>
      </c>
      <c r="F310" s="4" t="s">
        <v>12</v>
      </c>
      <c r="G310" s="1" t="s">
        <v>982</v>
      </c>
      <c r="H310" s="2" t="s">
        <v>77</v>
      </c>
      <c r="I310" s="7" t="s">
        <v>983</v>
      </c>
      <c r="J310" s="1" t="s">
        <v>16</v>
      </c>
      <c r="K310" s="2" t="s">
        <v>10</v>
      </c>
      <c r="L310" s="7"/>
      <c r="M310" s="7" t="s">
        <v>3965</v>
      </c>
      <c r="N310" s="2" t="str">
        <f>+VLOOKUP(Tabla1[[#This Row],[EXPEDIENTE 
ADMINISTRATIVO]],Tabla14[[Numero
Trámite]:[Pais
Nac]],4,FALSE)</f>
        <v>INS PERUANO POR MATRIMONIO</v>
      </c>
    </row>
    <row r="311" spans="1:14" hidden="1" x14ac:dyDescent="0.25">
      <c r="A311" s="5">
        <v>310</v>
      </c>
      <c r="B311" s="9" t="s">
        <v>4041</v>
      </c>
      <c r="C311" s="2" t="s">
        <v>984</v>
      </c>
      <c r="D311" s="4">
        <v>43789</v>
      </c>
      <c r="E311" s="20">
        <f>+YEAR(Tabla1[[#This Row],[FECHA INICIO 
TRÁMITE]])</f>
        <v>2019</v>
      </c>
      <c r="F311" s="4" t="s">
        <v>12</v>
      </c>
      <c r="G311" s="1" t="s">
        <v>985</v>
      </c>
      <c r="H311" s="2" t="s">
        <v>14</v>
      </c>
      <c r="I311" s="7" t="s">
        <v>986</v>
      </c>
      <c r="J311" s="1" t="s">
        <v>16</v>
      </c>
      <c r="K311" s="2" t="s">
        <v>10</v>
      </c>
      <c r="L311" s="7"/>
      <c r="M311" s="7" t="s">
        <v>3965</v>
      </c>
      <c r="N311" s="2" t="str">
        <f>+VLOOKUP(Tabla1[[#This Row],[EXPEDIENTE 
ADMINISTRATIVO]],Tabla14[[Numero
Trámite]:[Pais
Nac]],4,FALSE)</f>
        <v>INS PERUANO POR MATRIMONIO</v>
      </c>
    </row>
    <row r="312" spans="1:14" hidden="1" x14ac:dyDescent="0.25">
      <c r="A312" s="5">
        <v>311</v>
      </c>
      <c r="B312" s="9" t="s">
        <v>4041</v>
      </c>
      <c r="C312" s="2" t="s">
        <v>987</v>
      </c>
      <c r="D312" s="4">
        <v>43815</v>
      </c>
      <c r="E312" s="20">
        <f>+YEAR(Tabla1[[#This Row],[FECHA INICIO 
TRÁMITE]])</f>
        <v>2019</v>
      </c>
      <c r="F312" s="4" t="s">
        <v>12</v>
      </c>
      <c r="G312" s="1" t="s">
        <v>988</v>
      </c>
      <c r="H312" s="2" t="s">
        <v>14</v>
      </c>
      <c r="I312" s="7" t="s">
        <v>989</v>
      </c>
      <c r="J312" s="1" t="s">
        <v>16</v>
      </c>
      <c r="K312" s="2" t="s">
        <v>10</v>
      </c>
      <c r="L312" s="7"/>
      <c r="M312" s="7" t="s">
        <v>3965</v>
      </c>
      <c r="N312" s="2" t="str">
        <f>+VLOOKUP(Tabla1[[#This Row],[EXPEDIENTE 
ADMINISTRATIVO]],Tabla14[[Numero
Trámite]:[Pais
Nac]],4,FALSE)</f>
        <v>INS PERUANO POR MATRIMONIO</v>
      </c>
    </row>
    <row r="313" spans="1:14" hidden="1" x14ac:dyDescent="0.25">
      <c r="A313" s="5">
        <v>312</v>
      </c>
      <c r="B313" s="9" t="s">
        <v>4041</v>
      </c>
      <c r="C313" s="2" t="s">
        <v>990</v>
      </c>
      <c r="D313" s="4">
        <v>43781</v>
      </c>
      <c r="E313" s="20">
        <f>+YEAR(Tabla1[[#This Row],[FECHA INICIO 
TRÁMITE]])</f>
        <v>2019</v>
      </c>
      <c r="F313" s="4" t="s">
        <v>12</v>
      </c>
      <c r="G313" s="1" t="s">
        <v>991</v>
      </c>
      <c r="H313" s="2" t="s">
        <v>202</v>
      </c>
      <c r="I313" s="7" t="s">
        <v>992</v>
      </c>
      <c r="J313" s="1" t="s">
        <v>16</v>
      </c>
      <c r="K313" s="2" t="s">
        <v>10</v>
      </c>
      <c r="L313" s="7"/>
      <c r="M313" s="7" t="s">
        <v>3965</v>
      </c>
      <c r="N313" s="2" t="str">
        <f>+VLOOKUP(Tabla1[[#This Row],[EXPEDIENTE 
ADMINISTRATIVO]],Tabla14[[Numero
Trámite]:[Pais
Nac]],4,FALSE)</f>
        <v>INS PERUANO POR MATRIMONIO</v>
      </c>
    </row>
    <row r="314" spans="1:14" hidden="1" x14ac:dyDescent="0.25">
      <c r="A314" s="5">
        <v>313</v>
      </c>
      <c r="B314" s="9" t="s">
        <v>4041</v>
      </c>
      <c r="C314" s="2" t="s">
        <v>993</v>
      </c>
      <c r="D314" s="4">
        <v>43496</v>
      </c>
      <c r="E314" s="20">
        <f>+YEAR(Tabla1[[#This Row],[FECHA INICIO 
TRÁMITE]])</f>
        <v>2019</v>
      </c>
      <c r="F314" s="4" t="s">
        <v>12</v>
      </c>
      <c r="G314" s="1" t="s">
        <v>994</v>
      </c>
      <c r="H314" s="2" t="s">
        <v>43</v>
      </c>
      <c r="I314" s="7" t="s">
        <v>995</v>
      </c>
      <c r="J314" s="1" t="s">
        <v>16</v>
      </c>
      <c r="K314" s="2" t="s">
        <v>10</v>
      </c>
      <c r="L314" s="7"/>
      <c r="M314" s="7" t="s">
        <v>3965</v>
      </c>
      <c r="N314" s="2" t="str">
        <f>+VLOOKUP(Tabla1[[#This Row],[EXPEDIENTE 
ADMINISTRATIVO]],Tabla14[[Numero
Trámite]:[Pais
Nac]],4,FALSE)</f>
        <v>INS PERUANO POR MATRIMONIO</v>
      </c>
    </row>
    <row r="315" spans="1:14" hidden="1" x14ac:dyDescent="0.25">
      <c r="A315" s="5">
        <v>314</v>
      </c>
      <c r="B315" s="9" t="s">
        <v>4041</v>
      </c>
      <c r="C315" s="2" t="s">
        <v>996</v>
      </c>
      <c r="D315" s="4">
        <v>43724</v>
      </c>
      <c r="E315" s="20">
        <f>+YEAR(Tabla1[[#This Row],[FECHA INICIO 
TRÁMITE]])</f>
        <v>2019</v>
      </c>
      <c r="F315" s="4" t="s">
        <v>12</v>
      </c>
      <c r="G315" s="1" t="s">
        <v>997</v>
      </c>
      <c r="H315" s="2" t="s">
        <v>43</v>
      </c>
      <c r="I315" s="7" t="s">
        <v>998</v>
      </c>
      <c r="J315" s="1" t="s">
        <v>16</v>
      </c>
      <c r="K315" s="2" t="s">
        <v>17</v>
      </c>
      <c r="L315" s="7" t="s">
        <v>18</v>
      </c>
      <c r="M315" s="7" t="s">
        <v>3965</v>
      </c>
      <c r="N315" s="2" t="str">
        <f>+VLOOKUP(Tabla1[[#This Row],[EXPEDIENTE 
ADMINISTRATIVO]],Tabla14[[Numero
Trámite]:[Pais
Nac]],4,FALSE)</f>
        <v>INS PERUANO POR MATRIMONIO</v>
      </c>
    </row>
    <row r="316" spans="1:14" hidden="1" x14ac:dyDescent="0.25">
      <c r="A316" s="5">
        <v>315</v>
      </c>
      <c r="B316" s="9" t="s">
        <v>4041</v>
      </c>
      <c r="C316" s="2" t="s">
        <v>999</v>
      </c>
      <c r="D316" s="4">
        <v>43794</v>
      </c>
      <c r="E316" s="20">
        <f>+YEAR(Tabla1[[#This Row],[FECHA INICIO 
TRÁMITE]])</f>
        <v>2019</v>
      </c>
      <c r="F316" s="4" t="s">
        <v>12</v>
      </c>
      <c r="G316" s="1" t="s">
        <v>1000</v>
      </c>
      <c r="H316" s="2" t="s">
        <v>47</v>
      </c>
      <c r="I316" s="7" t="s">
        <v>1001</v>
      </c>
      <c r="J316" s="1" t="s">
        <v>16</v>
      </c>
      <c r="K316" s="2" t="s">
        <v>10</v>
      </c>
      <c r="L316" s="7"/>
      <c r="M316" s="7" t="s">
        <v>3965</v>
      </c>
      <c r="N316" s="2" t="str">
        <f>+VLOOKUP(Tabla1[[#This Row],[EXPEDIENTE 
ADMINISTRATIVO]],Tabla14[[Numero
Trámite]:[Pais
Nac]],4,FALSE)</f>
        <v>INS PERUANO POR MATRIMONIO</v>
      </c>
    </row>
    <row r="317" spans="1:14" hidden="1" x14ac:dyDescent="0.25">
      <c r="A317" s="5">
        <v>316</v>
      </c>
      <c r="B317" s="9" t="s">
        <v>4041</v>
      </c>
      <c r="C317" s="2" t="s">
        <v>1002</v>
      </c>
      <c r="D317" s="4">
        <v>43312</v>
      </c>
      <c r="E317" s="20">
        <f>+YEAR(Tabla1[[#This Row],[FECHA INICIO 
TRÁMITE]])</f>
        <v>2018</v>
      </c>
      <c r="F317" s="4" t="s">
        <v>12</v>
      </c>
      <c r="G317" s="1" t="s">
        <v>1003</v>
      </c>
      <c r="H317" s="2" t="s">
        <v>161</v>
      </c>
      <c r="I317" s="7" t="s">
        <v>1004</v>
      </c>
      <c r="J317" s="1" t="s">
        <v>16</v>
      </c>
      <c r="K317" s="2" t="s">
        <v>10</v>
      </c>
      <c r="L317" s="7"/>
      <c r="M317" s="7" t="s">
        <v>3965</v>
      </c>
      <c r="N317" s="2" t="str">
        <f>+VLOOKUP(Tabla1[[#This Row],[EXPEDIENTE 
ADMINISTRATIVO]],Tabla14[[Numero
Trámite]:[Pais
Nac]],4,FALSE)</f>
        <v>INS PERUANO POR MATRIMONIO</v>
      </c>
    </row>
    <row r="318" spans="1:14" hidden="1" x14ac:dyDescent="0.25">
      <c r="A318" s="5">
        <v>317</v>
      </c>
      <c r="B318" s="9" t="s">
        <v>4041</v>
      </c>
      <c r="C318" s="2" t="s">
        <v>1005</v>
      </c>
      <c r="D318" s="4">
        <v>43691</v>
      </c>
      <c r="E318" s="20">
        <f>+YEAR(Tabla1[[#This Row],[FECHA INICIO 
TRÁMITE]])</f>
        <v>2019</v>
      </c>
      <c r="F318" s="4" t="s">
        <v>12</v>
      </c>
      <c r="G318" s="1" t="s">
        <v>1006</v>
      </c>
      <c r="H318" s="2" t="s">
        <v>173</v>
      </c>
      <c r="I318" s="7" t="s">
        <v>1007</v>
      </c>
      <c r="J318" s="1" t="s">
        <v>16</v>
      </c>
      <c r="K318" s="2" t="s">
        <v>10</v>
      </c>
      <c r="L318" s="7"/>
      <c r="M318" s="7" t="s">
        <v>3965</v>
      </c>
      <c r="N318" s="2" t="str">
        <f>+VLOOKUP(Tabla1[[#This Row],[EXPEDIENTE 
ADMINISTRATIVO]],Tabla14[[Numero
Trámite]:[Pais
Nac]],4,FALSE)</f>
        <v>INS PERUANO POR MATRIMONIO</v>
      </c>
    </row>
    <row r="319" spans="1:14" hidden="1" x14ac:dyDescent="0.25">
      <c r="A319" s="5">
        <v>318</v>
      </c>
      <c r="B319" s="9" t="s">
        <v>4041</v>
      </c>
      <c r="C319" s="2" t="s">
        <v>1008</v>
      </c>
      <c r="D319" s="4">
        <v>43074</v>
      </c>
      <c r="E319" s="20">
        <f>+YEAR(Tabla1[[#This Row],[FECHA INICIO 
TRÁMITE]])</f>
        <v>2017</v>
      </c>
      <c r="F319" s="4" t="s">
        <v>12</v>
      </c>
      <c r="G319" s="1" t="s">
        <v>1009</v>
      </c>
      <c r="H319" s="2" t="s">
        <v>173</v>
      </c>
      <c r="I319" s="7" t="s">
        <v>1010</v>
      </c>
      <c r="J319" s="1" t="s">
        <v>16</v>
      </c>
      <c r="K319" s="2" t="s">
        <v>10</v>
      </c>
      <c r="L319" s="7"/>
      <c r="M319" s="7" t="s">
        <v>8350</v>
      </c>
      <c r="N319" s="2" t="str">
        <f>+VLOOKUP(Tabla1[[#This Row],[EXPEDIENTE 
ADMINISTRATIVO]],Tabla14[[Numero
Trámite]:[Pais
Nac]],4,FALSE)</f>
        <v>INS PERUANO POR MATRIMONIO</v>
      </c>
    </row>
    <row r="320" spans="1:14" hidden="1" x14ac:dyDescent="0.25">
      <c r="A320" s="5">
        <v>319</v>
      </c>
      <c r="B320" s="9" t="s">
        <v>4041</v>
      </c>
      <c r="C320" s="2" t="s">
        <v>1011</v>
      </c>
      <c r="D320" s="4">
        <v>43798</v>
      </c>
      <c r="E320" s="20">
        <f>+YEAR(Tabla1[[#This Row],[FECHA INICIO 
TRÁMITE]])</f>
        <v>2019</v>
      </c>
      <c r="F320" s="4" t="s">
        <v>12</v>
      </c>
      <c r="G320" s="1" t="s">
        <v>1012</v>
      </c>
      <c r="H320" s="2" t="s">
        <v>173</v>
      </c>
      <c r="I320" s="7" t="s">
        <v>1013</v>
      </c>
      <c r="J320" s="1" t="s">
        <v>16</v>
      </c>
      <c r="K320" s="2" t="s">
        <v>10</v>
      </c>
      <c r="L320" s="7"/>
      <c r="M320" s="7" t="s">
        <v>3965</v>
      </c>
      <c r="N320" s="2" t="str">
        <f>+VLOOKUP(Tabla1[[#This Row],[EXPEDIENTE 
ADMINISTRATIVO]],Tabla14[[Numero
Trámite]:[Pais
Nac]],4,FALSE)</f>
        <v>INS PERUANO POR MATRIMONIO</v>
      </c>
    </row>
    <row r="321" spans="1:14" hidden="1" x14ac:dyDescent="0.25">
      <c r="A321" s="5">
        <v>320</v>
      </c>
      <c r="B321" s="9" t="s">
        <v>4041</v>
      </c>
      <c r="C321" s="2" t="s">
        <v>1014</v>
      </c>
      <c r="D321" s="4">
        <v>43354</v>
      </c>
      <c r="E321" s="20">
        <f>+YEAR(Tabla1[[#This Row],[FECHA INICIO 
TRÁMITE]])</f>
        <v>2018</v>
      </c>
      <c r="F321" s="4" t="s">
        <v>12</v>
      </c>
      <c r="G321" s="1" t="s">
        <v>1015</v>
      </c>
      <c r="H321" s="2" t="s">
        <v>35</v>
      </c>
      <c r="I321" s="7" t="s">
        <v>1016</v>
      </c>
      <c r="J321" s="1" t="s">
        <v>16</v>
      </c>
      <c r="K321" s="2" t="s">
        <v>10</v>
      </c>
      <c r="L321" s="7"/>
      <c r="M321" s="7" t="s">
        <v>3965</v>
      </c>
      <c r="N321" s="2" t="str">
        <f>+VLOOKUP(Tabla1[[#This Row],[EXPEDIENTE 
ADMINISTRATIVO]],Tabla14[[Numero
Trámite]:[Pais
Nac]],4,FALSE)</f>
        <v>INS PERUANO POR MATRIMONIO</v>
      </c>
    </row>
    <row r="322" spans="1:14" hidden="1" x14ac:dyDescent="0.25">
      <c r="A322" s="5">
        <v>321</v>
      </c>
      <c r="B322" s="9" t="s">
        <v>4041</v>
      </c>
      <c r="C322" s="2" t="s">
        <v>1017</v>
      </c>
      <c r="D322" s="4">
        <v>43738</v>
      </c>
      <c r="E322" s="20">
        <f>+YEAR(Tabla1[[#This Row],[FECHA INICIO 
TRÁMITE]])</f>
        <v>2019</v>
      </c>
      <c r="F322" s="4" t="s">
        <v>12</v>
      </c>
      <c r="G322" s="1" t="s">
        <v>1018</v>
      </c>
      <c r="H322" s="2" t="s">
        <v>1019</v>
      </c>
      <c r="I322" s="7" t="s">
        <v>1020</v>
      </c>
      <c r="J322" s="1" t="s">
        <v>16</v>
      </c>
      <c r="K322" s="2" t="s">
        <v>10</v>
      </c>
      <c r="L322" s="7"/>
      <c r="M322" s="7" t="s">
        <v>3965</v>
      </c>
      <c r="N322" s="2" t="str">
        <f>+VLOOKUP(Tabla1[[#This Row],[EXPEDIENTE 
ADMINISTRATIVO]],Tabla14[[Numero
Trámite]:[Pais
Nac]],4,FALSE)</f>
        <v>INS PERUANO POR MATRIMONIO</v>
      </c>
    </row>
    <row r="323" spans="1:14" hidden="1" x14ac:dyDescent="0.25">
      <c r="A323" s="5">
        <v>322</v>
      </c>
      <c r="B323" s="9" t="s">
        <v>4041</v>
      </c>
      <c r="C323" s="2" t="s">
        <v>1021</v>
      </c>
      <c r="D323" s="4">
        <v>43614</v>
      </c>
      <c r="E323" s="20">
        <f>+YEAR(Tabla1[[#This Row],[FECHA INICIO 
TRÁMITE]])</f>
        <v>2019</v>
      </c>
      <c r="F323" s="4" t="s">
        <v>12</v>
      </c>
      <c r="G323" s="1" t="s">
        <v>1022</v>
      </c>
      <c r="H323" s="2" t="s">
        <v>25</v>
      </c>
      <c r="I323" s="7" t="s">
        <v>1023</v>
      </c>
      <c r="J323" s="1" t="s">
        <v>16</v>
      </c>
      <c r="K323" s="2" t="s">
        <v>10</v>
      </c>
      <c r="L323" s="7"/>
      <c r="M323" s="7" t="s">
        <v>3965</v>
      </c>
      <c r="N323" s="2" t="str">
        <f>+VLOOKUP(Tabla1[[#This Row],[EXPEDIENTE 
ADMINISTRATIVO]],Tabla14[[Numero
Trámite]:[Pais
Nac]],4,FALSE)</f>
        <v>INS PERUANO POR MATRIMONIO</v>
      </c>
    </row>
    <row r="324" spans="1:14" hidden="1" x14ac:dyDescent="0.25">
      <c r="A324" s="5">
        <v>323</v>
      </c>
      <c r="B324" s="9" t="s">
        <v>4041</v>
      </c>
      <c r="C324" s="2" t="s">
        <v>1024</v>
      </c>
      <c r="D324" s="4">
        <v>43636</v>
      </c>
      <c r="E324" s="20">
        <f>+YEAR(Tabla1[[#This Row],[FECHA INICIO 
TRÁMITE]])</f>
        <v>2019</v>
      </c>
      <c r="F324" s="4" t="s">
        <v>12</v>
      </c>
      <c r="G324" s="1" t="s">
        <v>1025</v>
      </c>
      <c r="H324" s="2" t="s">
        <v>25</v>
      </c>
      <c r="I324" s="7" t="s">
        <v>1026</v>
      </c>
      <c r="J324" s="1" t="s">
        <v>16</v>
      </c>
      <c r="K324" s="2" t="s">
        <v>10</v>
      </c>
      <c r="L324" s="7"/>
      <c r="M324" s="7" t="s">
        <v>3965</v>
      </c>
      <c r="N324" s="2" t="str">
        <f>+VLOOKUP(Tabla1[[#This Row],[EXPEDIENTE 
ADMINISTRATIVO]],Tabla14[[Numero
Trámite]:[Pais
Nac]],4,FALSE)</f>
        <v>INS PERUANO POR MATRIMONIO</v>
      </c>
    </row>
    <row r="325" spans="1:14" hidden="1" x14ac:dyDescent="0.25">
      <c r="A325" s="5">
        <v>324</v>
      </c>
      <c r="B325" s="9" t="s">
        <v>4041</v>
      </c>
      <c r="C325" s="2" t="s">
        <v>1027</v>
      </c>
      <c r="D325" s="4">
        <v>43487</v>
      </c>
      <c r="E325" s="20">
        <f>+YEAR(Tabla1[[#This Row],[FECHA INICIO 
TRÁMITE]])</f>
        <v>2019</v>
      </c>
      <c r="F325" s="4" t="s">
        <v>12</v>
      </c>
      <c r="G325" s="1" t="s">
        <v>1028</v>
      </c>
      <c r="H325" s="2" t="s">
        <v>25</v>
      </c>
      <c r="I325" s="7" t="s">
        <v>1029</v>
      </c>
      <c r="J325" s="1" t="s">
        <v>16</v>
      </c>
      <c r="K325" s="2" t="s">
        <v>10</v>
      </c>
      <c r="L325" s="7"/>
      <c r="M325" s="7" t="s">
        <v>3965</v>
      </c>
      <c r="N325" s="2" t="str">
        <f>+VLOOKUP(Tabla1[[#This Row],[EXPEDIENTE 
ADMINISTRATIVO]],Tabla14[[Numero
Trámite]:[Pais
Nac]],4,FALSE)</f>
        <v>INS PERUANO POR MATRIMONIO</v>
      </c>
    </row>
    <row r="326" spans="1:14" hidden="1" x14ac:dyDescent="0.25">
      <c r="A326" s="5">
        <v>325</v>
      </c>
      <c r="B326" s="9" t="s">
        <v>4041</v>
      </c>
      <c r="C326" s="2" t="s">
        <v>1030</v>
      </c>
      <c r="D326" s="4">
        <v>43367</v>
      </c>
      <c r="E326" s="20">
        <f>+YEAR(Tabla1[[#This Row],[FECHA INICIO 
TRÁMITE]])</f>
        <v>2018</v>
      </c>
      <c r="F326" s="4" t="s">
        <v>12</v>
      </c>
      <c r="G326" s="1" t="s">
        <v>1031</v>
      </c>
      <c r="H326" s="2" t="s">
        <v>25</v>
      </c>
      <c r="I326" s="7" t="s">
        <v>1032</v>
      </c>
      <c r="J326" s="1" t="s">
        <v>16</v>
      </c>
      <c r="K326" s="2" t="s">
        <v>10</v>
      </c>
      <c r="L326" s="7"/>
      <c r="M326" s="7" t="s">
        <v>3965</v>
      </c>
      <c r="N326" s="2" t="str">
        <f>+VLOOKUP(Tabla1[[#This Row],[EXPEDIENTE 
ADMINISTRATIVO]],Tabla14[[Numero
Trámite]:[Pais
Nac]],4,FALSE)</f>
        <v>INS PERUANO POR MATRIMONIO</v>
      </c>
    </row>
    <row r="327" spans="1:14" hidden="1" x14ac:dyDescent="0.25">
      <c r="A327" s="5">
        <v>326</v>
      </c>
      <c r="B327" s="9" t="s">
        <v>4041</v>
      </c>
      <c r="C327" s="2" t="s">
        <v>1033</v>
      </c>
      <c r="D327" s="4">
        <v>43271</v>
      </c>
      <c r="E327" s="20">
        <f>+YEAR(Tabla1[[#This Row],[FECHA INICIO 
TRÁMITE]])</f>
        <v>2018</v>
      </c>
      <c r="F327" s="4" t="s">
        <v>12</v>
      </c>
      <c r="G327" s="1" t="s">
        <v>1034</v>
      </c>
      <c r="H327" s="2" t="s">
        <v>25</v>
      </c>
      <c r="I327" s="7" t="s">
        <v>1035</v>
      </c>
      <c r="J327" s="1" t="s">
        <v>16</v>
      </c>
      <c r="K327" s="2" t="s">
        <v>10</v>
      </c>
      <c r="L327" s="7"/>
      <c r="M327" s="7" t="s">
        <v>3965</v>
      </c>
      <c r="N327" s="2" t="str">
        <f>+VLOOKUP(Tabla1[[#This Row],[EXPEDIENTE 
ADMINISTRATIVO]],Tabla14[[Numero
Trámite]:[Pais
Nac]],4,FALSE)</f>
        <v>INS PERUANO POR MATRIMONIO</v>
      </c>
    </row>
    <row r="328" spans="1:14" hidden="1" x14ac:dyDescent="0.25">
      <c r="A328" s="5">
        <v>327</v>
      </c>
      <c r="B328" s="9" t="s">
        <v>4041</v>
      </c>
      <c r="C328" s="2" t="s">
        <v>1036</v>
      </c>
      <c r="D328" s="4">
        <v>43277</v>
      </c>
      <c r="E328" s="20">
        <f>+YEAR(Tabla1[[#This Row],[FECHA INICIO 
TRÁMITE]])</f>
        <v>2018</v>
      </c>
      <c r="F328" s="4" t="s">
        <v>12</v>
      </c>
      <c r="G328" s="1" t="s">
        <v>1037</v>
      </c>
      <c r="H328" s="2" t="s">
        <v>25</v>
      </c>
      <c r="I328" s="7" t="s">
        <v>1038</v>
      </c>
      <c r="J328" s="1" t="s">
        <v>72</v>
      </c>
      <c r="K328" s="2" t="s">
        <v>10</v>
      </c>
      <c r="L328" s="7"/>
      <c r="M328" s="7" t="s">
        <v>3965</v>
      </c>
      <c r="N328" s="2" t="str">
        <f>+VLOOKUP(Tabla1[[#This Row],[EXPEDIENTE 
ADMINISTRATIVO]],Tabla14[[Numero
Trámite]:[Pais
Nac]],4,FALSE)</f>
        <v>OBTENCIÓN NACIONALIDAD PERUANA POR NATURALIZACIÓN</v>
      </c>
    </row>
    <row r="329" spans="1:14" hidden="1" x14ac:dyDescent="0.25">
      <c r="A329" s="5">
        <v>328</v>
      </c>
      <c r="B329" s="9" t="s">
        <v>4041</v>
      </c>
      <c r="C329" s="2" t="s">
        <v>1039</v>
      </c>
      <c r="D329" s="4">
        <v>43173</v>
      </c>
      <c r="E329" s="20">
        <f>+YEAR(Tabla1[[#This Row],[FECHA INICIO 
TRÁMITE]])</f>
        <v>2018</v>
      </c>
      <c r="F329" s="4" t="s">
        <v>12</v>
      </c>
      <c r="G329" s="1" t="s">
        <v>1040</v>
      </c>
      <c r="H329" s="2" t="s">
        <v>25</v>
      </c>
      <c r="I329" s="7" t="s">
        <v>1041</v>
      </c>
      <c r="J329" s="1" t="s">
        <v>72</v>
      </c>
      <c r="K329" s="2" t="s">
        <v>10</v>
      </c>
      <c r="L329" s="7"/>
      <c r="M329" s="7" t="s">
        <v>3965</v>
      </c>
      <c r="N329" s="2" t="str">
        <f>+VLOOKUP(Tabla1[[#This Row],[EXPEDIENTE 
ADMINISTRATIVO]],Tabla14[[Numero
Trámite]:[Pais
Nac]],4,FALSE)</f>
        <v>OBTENCIÓN NACIONALIDAD PERUANA POR NATURALIZACIÓN</v>
      </c>
    </row>
    <row r="330" spans="1:14" hidden="1" x14ac:dyDescent="0.25">
      <c r="A330" s="5">
        <v>329</v>
      </c>
      <c r="B330" s="9" t="s">
        <v>4041</v>
      </c>
      <c r="C330" s="2" t="s">
        <v>1042</v>
      </c>
      <c r="D330" s="4">
        <v>43242</v>
      </c>
      <c r="E330" s="20">
        <f>+YEAR(Tabla1[[#This Row],[FECHA INICIO 
TRÁMITE]])</f>
        <v>2018</v>
      </c>
      <c r="F330" s="4" t="s">
        <v>12</v>
      </c>
      <c r="G330" s="1" t="s">
        <v>1043</v>
      </c>
      <c r="H330" s="2" t="s">
        <v>25</v>
      </c>
      <c r="I330" s="7" t="s">
        <v>1044</v>
      </c>
      <c r="J330" s="1" t="s">
        <v>72</v>
      </c>
      <c r="K330" s="2" t="s">
        <v>10</v>
      </c>
      <c r="L330" s="7"/>
      <c r="M330" s="7" t="s">
        <v>3965</v>
      </c>
      <c r="N330" s="2" t="str">
        <f>+VLOOKUP(Tabla1[[#This Row],[EXPEDIENTE 
ADMINISTRATIVO]],Tabla14[[Numero
Trámite]:[Pais
Nac]],4,FALSE)</f>
        <v>OBTENCIÓN NACIONALIDAD PERUANA POR NATURALIZACIÓN</v>
      </c>
    </row>
    <row r="331" spans="1:14" hidden="1" x14ac:dyDescent="0.25">
      <c r="A331" s="5">
        <v>330</v>
      </c>
      <c r="B331" s="9" t="s">
        <v>4041</v>
      </c>
      <c r="C331" s="2" t="s">
        <v>1045</v>
      </c>
      <c r="D331" s="4">
        <v>43329</v>
      </c>
      <c r="E331" s="20">
        <f>+YEAR(Tabla1[[#This Row],[FECHA INICIO 
TRÁMITE]])</f>
        <v>2018</v>
      </c>
      <c r="F331" s="4" t="s">
        <v>12</v>
      </c>
      <c r="G331" s="1" t="s">
        <v>1046</v>
      </c>
      <c r="H331" s="2" t="s">
        <v>25</v>
      </c>
      <c r="I331" s="7" t="s">
        <v>1047</v>
      </c>
      <c r="J331" s="1" t="s">
        <v>72</v>
      </c>
      <c r="K331" s="2" t="s">
        <v>10</v>
      </c>
      <c r="L331" s="7"/>
      <c r="M331" s="7" t="s">
        <v>3965</v>
      </c>
      <c r="N331" s="2" t="str">
        <f>+VLOOKUP(Tabla1[[#This Row],[EXPEDIENTE 
ADMINISTRATIVO]],Tabla14[[Numero
Trámite]:[Pais
Nac]],4,FALSE)</f>
        <v>OBTENCIÓN NACIONALIDAD PERUANA POR NATURALIZACIÓN</v>
      </c>
    </row>
    <row r="332" spans="1:14" hidden="1" x14ac:dyDescent="0.25">
      <c r="A332" s="5">
        <v>331</v>
      </c>
      <c r="B332" s="9" t="s">
        <v>4041</v>
      </c>
      <c r="C332" s="2" t="s">
        <v>1048</v>
      </c>
      <c r="D332" s="4">
        <v>43328</v>
      </c>
      <c r="E332" s="20">
        <f>+YEAR(Tabla1[[#This Row],[FECHA INICIO 
TRÁMITE]])</f>
        <v>2018</v>
      </c>
      <c r="F332" s="4" t="s">
        <v>12</v>
      </c>
      <c r="G332" s="1" t="s">
        <v>1049</v>
      </c>
      <c r="H332" s="2" t="s">
        <v>25</v>
      </c>
      <c r="I332" s="7" t="s">
        <v>1050</v>
      </c>
      <c r="J332" s="1" t="s">
        <v>72</v>
      </c>
      <c r="K332" s="2" t="s">
        <v>10</v>
      </c>
      <c r="L332" s="7"/>
      <c r="M332" s="7" t="s">
        <v>3965</v>
      </c>
      <c r="N332" s="2" t="str">
        <f>+VLOOKUP(Tabla1[[#This Row],[EXPEDIENTE 
ADMINISTRATIVO]],Tabla14[[Numero
Trámite]:[Pais
Nac]],4,FALSE)</f>
        <v>OBTENCIÓN NACIONALIDAD PERUANA POR NATURALIZACIÓN</v>
      </c>
    </row>
    <row r="333" spans="1:14" hidden="1" x14ac:dyDescent="0.25">
      <c r="A333" s="5">
        <v>332</v>
      </c>
      <c r="B333" s="9" t="s">
        <v>4041</v>
      </c>
      <c r="C333" s="2" t="s">
        <v>1051</v>
      </c>
      <c r="D333" s="4">
        <v>43251</v>
      </c>
      <c r="E333" s="20">
        <f>+YEAR(Tabla1[[#This Row],[FECHA INICIO 
TRÁMITE]])</f>
        <v>2018</v>
      </c>
      <c r="F333" s="4" t="s">
        <v>12</v>
      </c>
      <c r="G333" s="1" t="s">
        <v>1052</v>
      </c>
      <c r="H333" s="2" t="s">
        <v>25</v>
      </c>
      <c r="I333" s="7" t="s">
        <v>1053</v>
      </c>
      <c r="J333" s="1" t="s">
        <v>72</v>
      </c>
      <c r="K333" s="2" t="s">
        <v>10</v>
      </c>
      <c r="L333" s="7"/>
      <c r="M333" s="7" t="s">
        <v>3965</v>
      </c>
      <c r="N333" s="2" t="str">
        <f>+VLOOKUP(Tabla1[[#This Row],[EXPEDIENTE 
ADMINISTRATIVO]],Tabla14[[Numero
Trámite]:[Pais
Nac]],4,FALSE)</f>
        <v>OBTENCIÓN NACIONALIDAD PERUANA POR NATURALIZACIÓN</v>
      </c>
    </row>
    <row r="334" spans="1:14" hidden="1" x14ac:dyDescent="0.25">
      <c r="A334" s="5">
        <v>333</v>
      </c>
      <c r="B334" s="9" t="s">
        <v>4041</v>
      </c>
      <c r="C334" s="2" t="s">
        <v>1054</v>
      </c>
      <c r="D334" s="4">
        <v>43896</v>
      </c>
      <c r="E334" s="20">
        <f>+YEAR(Tabla1[[#This Row],[FECHA INICIO 
TRÁMITE]])</f>
        <v>2020</v>
      </c>
      <c r="F334" s="4" t="s">
        <v>12</v>
      </c>
      <c r="G334" s="1" t="s">
        <v>1055</v>
      </c>
      <c r="H334" s="2" t="s">
        <v>25</v>
      </c>
      <c r="I334" s="7" t="s">
        <v>1056</v>
      </c>
      <c r="J334" s="1" t="s">
        <v>16</v>
      </c>
      <c r="K334" s="2" t="s">
        <v>10</v>
      </c>
      <c r="L334" s="7"/>
      <c r="M334" s="7" t="s">
        <v>3965</v>
      </c>
      <c r="N334" s="2" t="str">
        <f>+VLOOKUP(Tabla1[[#This Row],[EXPEDIENTE 
ADMINISTRATIVO]],Tabla14[[Numero
Trámite]:[Pais
Nac]],4,FALSE)</f>
        <v>INS PERUANO POR MATRIMONIO</v>
      </c>
    </row>
    <row r="335" spans="1:14" hidden="1" x14ac:dyDescent="0.25">
      <c r="A335" s="5">
        <v>334</v>
      </c>
      <c r="B335" s="9" t="s">
        <v>4041</v>
      </c>
      <c r="C335" s="2" t="s">
        <v>1057</v>
      </c>
      <c r="D335" s="4">
        <v>43887</v>
      </c>
      <c r="E335" s="20">
        <f>+YEAR(Tabla1[[#This Row],[FECHA INICIO 
TRÁMITE]])</f>
        <v>2020</v>
      </c>
      <c r="F335" s="4" t="s">
        <v>12</v>
      </c>
      <c r="G335" s="1" t="s">
        <v>1058</v>
      </c>
      <c r="H335" s="2" t="s">
        <v>25</v>
      </c>
      <c r="I335" s="7" t="s">
        <v>1059</v>
      </c>
      <c r="J335" s="1" t="s">
        <v>16</v>
      </c>
      <c r="K335" s="2" t="s">
        <v>10</v>
      </c>
      <c r="L335" s="7"/>
      <c r="M335" s="7" t="s">
        <v>3965</v>
      </c>
      <c r="N335" s="2" t="str">
        <f>+VLOOKUP(Tabla1[[#This Row],[EXPEDIENTE 
ADMINISTRATIVO]],Tabla14[[Numero
Trámite]:[Pais
Nac]],4,FALSE)</f>
        <v>INS PERUANO POR MATRIMONIO</v>
      </c>
    </row>
    <row r="336" spans="1:14" hidden="1" x14ac:dyDescent="0.25">
      <c r="A336" s="5">
        <v>335</v>
      </c>
      <c r="B336" s="9" t="s">
        <v>4041</v>
      </c>
      <c r="C336" s="2" t="s">
        <v>1060</v>
      </c>
      <c r="D336" s="4">
        <v>43903</v>
      </c>
      <c r="E336" s="20">
        <f>+YEAR(Tabla1[[#This Row],[FECHA INICIO 
TRÁMITE]])</f>
        <v>2020</v>
      </c>
      <c r="F336" s="4" t="s">
        <v>12</v>
      </c>
      <c r="G336" s="1" t="s">
        <v>1061</v>
      </c>
      <c r="H336" s="2" t="s">
        <v>25</v>
      </c>
      <c r="I336" s="7" t="s">
        <v>1062</v>
      </c>
      <c r="J336" s="1" t="s">
        <v>16</v>
      </c>
      <c r="K336" s="2" t="s">
        <v>10</v>
      </c>
      <c r="L336" s="7"/>
      <c r="M336" s="7" t="s">
        <v>3965</v>
      </c>
      <c r="N336" s="2" t="str">
        <f>+VLOOKUP(Tabla1[[#This Row],[EXPEDIENTE 
ADMINISTRATIVO]],Tabla14[[Numero
Trámite]:[Pais
Nac]],4,FALSE)</f>
        <v>INS PERUANO POR MATRIMONIO</v>
      </c>
    </row>
    <row r="337" spans="1:14" hidden="1" x14ac:dyDescent="0.25">
      <c r="A337" s="5">
        <v>336</v>
      </c>
      <c r="B337" s="9" t="s">
        <v>4041</v>
      </c>
      <c r="C337" s="2" t="s">
        <v>1063</v>
      </c>
      <c r="D337" s="4">
        <v>43530</v>
      </c>
      <c r="E337" s="20">
        <f>+YEAR(Tabla1[[#This Row],[FECHA INICIO 
TRÁMITE]])</f>
        <v>2019</v>
      </c>
      <c r="F337" s="4" t="s">
        <v>12</v>
      </c>
      <c r="G337" s="1" t="s">
        <v>1064</v>
      </c>
      <c r="H337" s="2" t="s">
        <v>25</v>
      </c>
      <c r="I337" s="7" t="s">
        <v>1065</v>
      </c>
      <c r="J337" s="1" t="s">
        <v>16</v>
      </c>
      <c r="K337" s="2" t="s">
        <v>10</v>
      </c>
      <c r="L337" s="7"/>
      <c r="M337" s="7" t="s">
        <v>3965</v>
      </c>
      <c r="N337" s="2" t="str">
        <f>+VLOOKUP(Tabla1[[#This Row],[EXPEDIENTE 
ADMINISTRATIVO]],Tabla14[[Numero
Trámite]:[Pais
Nac]],4,FALSE)</f>
        <v>INS PERUANO POR MATRIMONIO</v>
      </c>
    </row>
    <row r="338" spans="1:14" hidden="1" x14ac:dyDescent="0.25">
      <c r="A338" s="5">
        <v>337</v>
      </c>
      <c r="B338" s="9" t="s">
        <v>4041</v>
      </c>
      <c r="C338" s="2" t="s">
        <v>1066</v>
      </c>
      <c r="D338" s="4">
        <v>43773</v>
      </c>
      <c r="E338" s="20">
        <f>+YEAR(Tabla1[[#This Row],[FECHA INICIO 
TRÁMITE]])</f>
        <v>2019</v>
      </c>
      <c r="F338" s="4" t="s">
        <v>12</v>
      </c>
      <c r="G338" s="1" t="s">
        <v>1067</v>
      </c>
      <c r="H338" s="2" t="s">
        <v>25</v>
      </c>
      <c r="I338" s="7" t="s">
        <v>1068</v>
      </c>
      <c r="J338" s="1" t="s">
        <v>16</v>
      </c>
      <c r="K338" s="2" t="s">
        <v>10</v>
      </c>
      <c r="L338" s="7"/>
      <c r="M338" s="7" t="s">
        <v>3965</v>
      </c>
      <c r="N338" s="2" t="str">
        <f>+VLOOKUP(Tabla1[[#This Row],[EXPEDIENTE 
ADMINISTRATIVO]],Tabla14[[Numero
Trámite]:[Pais
Nac]],4,FALSE)</f>
        <v>INS PERUANO POR MATRIMONIO</v>
      </c>
    </row>
    <row r="339" spans="1:14" hidden="1" x14ac:dyDescent="0.25">
      <c r="A339" s="5">
        <v>338</v>
      </c>
      <c r="B339" s="9" t="s">
        <v>4041</v>
      </c>
      <c r="C339" s="2" t="s">
        <v>1069</v>
      </c>
      <c r="D339" s="4">
        <v>43882</v>
      </c>
      <c r="E339" s="20">
        <f>+YEAR(Tabla1[[#This Row],[FECHA INICIO 
TRÁMITE]])</f>
        <v>2020</v>
      </c>
      <c r="F339" s="4">
        <v>44223</v>
      </c>
      <c r="G339" s="1" t="s">
        <v>1070</v>
      </c>
      <c r="H339" s="2" t="s">
        <v>1071</v>
      </c>
      <c r="I339" s="7" t="s">
        <v>1072</v>
      </c>
      <c r="J339" s="1" t="s">
        <v>939</v>
      </c>
      <c r="K339" s="2" t="s">
        <v>17</v>
      </c>
      <c r="L339" s="7" t="s">
        <v>1073</v>
      </c>
      <c r="M339" s="7" t="s">
        <v>8350</v>
      </c>
      <c r="N339" s="2" t="str">
        <f>+VLOOKUP(Tabla1[[#This Row],[EXPEDIENTE 
ADMINISTRATIVO]],Tabla14[[Numero
Trámite]:[Pais
Nac]],4,FALSE)</f>
        <v>INS HIJOS DE EXT. NAC.EN EXT.RES PERÚ DESDE 5 AÑOS</v>
      </c>
    </row>
    <row r="340" spans="1:14" hidden="1" x14ac:dyDescent="0.25">
      <c r="A340" s="5">
        <v>339</v>
      </c>
      <c r="B340" s="9" t="s">
        <v>4041</v>
      </c>
      <c r="C340" s="2" t="s">
        <v>1074</v>
      </c>
      <c r="D340" s="4">
        <v>44159</v>
      </c>
      <c r="E340" s="20">
        <f>+YEAR(Tabla1[[#This Row],[FECHA INICIO 
TRÁMITE]])</f>
        <v>2020</v>
      </c>
      <c r="F340" s="4">
        <v>44224</v>
      </c>
      <c r="G340" s="1" t="s">
        <v>1075</v>
      </c>
      <c r="H340" s="2" t="s">
        <v>25</v>
      </c>
      <c r="I340" s="7" t="s">
        <v>1076</v>
      </c>
      <c r="J340" s="1" t="s">
        <v>16</v>
      </c>
      <c r="K340" s="2" t="s">
        <v>17</v>
      </c>
      <c r="L340" s="7" t="s">
        <v>49</v>
      </c>
      <c r="M340" s="7" t="s">
        <v>21170</v>
      </c>
      <c r="N340" s="2" t="str">
        <f>+VLOOKUP(Tabla1[[#This Row],[EXPEDIENTE 
ADMINISTRATIVO]],Tabla14[[Numero
Trámite]:[Pais
Nac]],4,FALSE)</f>
        <v>INS PERUANO POR MATRIMONIO</v>
      </c>
    </row>
    <row r="341" spans="1:14" hidden="1" x14ac:dyDescent="0.25">
      <c r="A341" s="5">
        <v>340</v>
      </c>
      <c r="B341" s="9" t="s">
        <v>4041</v>
      </c>
      <c r="C341" s="2" t="s">
        <v>1077</v>
      </c>
      <c r="D341" s="4">
        <v>43840</v>
      </c>
      <c r="E341" s="20">
        <f>+YEAR(Tabla1[[#This Row],[FECHA INICIO 
TRÁMITE]])</f>
        <v>2020</v>
      </c>
      <c r="F341" s="4" t="s">
        <v>12</v>
      </c>
      <c r="G341" s="1" t="s">
        <v>1078</v>
      </c>
      <c r="H341" s="2" t="s">
        <v>25</v>
      </c>
      <c r="I341" s="7" t="s">
        <v>1079</v>
      </c>
      <c r="J341" s="1" t="s">
        <v>16</v>
      </c>
      <c r="K341" s="2" t="s">
        <v>17</v>
      </c>
      <c r="L341" s="7" t="s">
        <v>49</v>
      </c>
      <c r="M341" s="7" t="s">
        <v>21170</v>
      </c>
      <c r="N341" s="2" t="str">
        <f>+VLOOKUP(Tabla1[[#This Row],[EXPEDIENTE 
ADMINISTRATIVO]],Tabla14[[Numero
Trámite]:[Pais
Nac]],4,FALSE)</f>
        <v>INS PERUANO POR MATRIMONIO</v>
      </c>
    </row>
    <row r="342" spans="1:14" hidden="1" x14ac:dyDescent="0.25">
      <c r="A342" s="5">
        <v>341</v>
      </c>
      <c r="B342" s="9" t="s">
        <v>4041</v>
      </c>
      <c r="C342" s="2" t="s">
        <v>1080</v>
      </c>
      <c r="D342" s="4">
        <v>43364</v>
      </c>
      <c r="E342" s="20">
        <f>+YEAR(Tabla1[[#This Row],[FECHA INICIO 
TRÁMITE]])</f>
        <v>2018</v>
      </c>
      <c r="F342" s="4" t="s">
        <v>12</v>
      </c>
      <c r="G342" s="1" t="s">
        <v>1081</v>
      </c>
      <c r="H342" s="2" t="s">
        <v>503</v>
      </c>
      <c r="I342" s="7" t="s">
        <v>1082</v>
      </c>
      <c r="J342" s="1" t="s">
        <v>16</v>
      </c>
      <c r="K342" s="2" t="s">
        <v>17</v>
      </c>
      <c r="L342" s="7" t="s">
        <v>18</v>
      </c>
      <c r="M342" s="7" t="s">
        <v>3965</v>
      </c>
      <c r="N342" s="2" t="str">
        <f>+VLOOKUP(Tabla1[[#This Row],[EXPEDIENTE 
ADMINISTRATIVO]],Tabla14[[Numero
Trámite]:[Pais
Nac]],4,FALSE)</f>
        <v>INS PERUANO POR MATRIMONIO</v>
      </c>
    </row>
    <row r="343" spans="1:14" hidden="1" x14ac:dyDescent="0.25">
      <c r="A343" s="5">
        <v>342</v>
      </c>
      <c r="B343" s="9" t="s">
        <v>4041</v>
      </c>
      <c r="C343" s="2" t="s">
        <v>1083</v>
      </c>
      <c r="D343" s="4">
        <v>43696</v>
      </c>
      <c r="E343" s="20">
        <f>+YEAR(Tabla1[[#This Row],[FECHA INICIO 
TRÁMITE]])</f>
        <v>2019</v>
      </c>
      <c r="F343" s="4" t="s">
        <v>12</v>
      </c>
      <c r="G343" s="1" t="s">
        <v>1084</v>
      </c>
      <c r="H343" s="2" t="s">
        <v>77</v>
      </c>
      <c r="I343" s="7" t="s">
        <v>1085</v>
      </c>
      <c r="J343" s="1" t="s">
        <v>16</v>
      </c>
      <c r="K343" s="2" t="s">
        <v>17</v>
      </c>
      <c r="L343" s="7" t="s">
        <v>49</v>
      </c>
      <c r="M343" s="7" t="s">
        <v>21170</v>
      </c>
      <c r="N343" s="2" t="str">
        <f>+VLOOKUP(Tabla1[[#This Row],[EXPEDIENTE 
ADMINISTRATIVO]],Tabla14[[Numero
Trámite]:[Pais
Nac]],4,FALSE)</f>
        <v>INS PERUANO POR MATRIMONIO</v>
      </c>
    </row>
    <row r="344" spans="1:14" hidden="1" x14ac:dyDescent="0.25">
      <c r="A344" s="5">
        <v>343</v>
      </c>
      <c r="B344" s="9" t="s">
        <v>4041</v>
      </c>
      <c r="C344" s="2" t="s">
        <v>1086</v>
      </c>
      <c r="D344" s="4">
        <v>43903</v>
      </c>
      <c r="E344" s="20">
        <f>+YEAR(Tabla1[[#This Row],[FECHA INICIO 
TRÁMITE]])</f>
        <v>2020</v>
      </c>
      <c r="F344" s="4" t="s">
        <v>12</v>
      </c>
      <c r="G344" s="1" t="s">
        <v>1087</v>
      </c>
      <c r="H344" s="2" t="s">
        <v>77</v>
      </c>
      <c r="I344" s="7" t="s">
        <v>1088</v>
      </c>
      <c r="J344" s="1" t="s">
        <v>16</v>
      </c>
      <c r="K344" s="2" t="s">
        <v>17</v>
      </c>
      <c r="L344" s="7" t="s">
        <v>49</v>
      </c>
      <c r="M344" s="7" t="s">
        <v>21170</v>
      </c>
      <c r="N344" s="2" t="str">
        <f>+VLOOKUP(Tabla1[[#This Row],[EXPEDIENTE 
ADMINISTRATIVO]],Tabla14[[Numero
Trámite]:[Pais
Nac]],4,FALSE)</f>
        <v>INS PERUANO POR MATRIMONIO</v>
      </c>
    </row>
    <row r="345" spans="1:14" hidden="1" x14ac:dyDescent="0.25">
      <c r="A345" s="5">
        <v>344</v>
      </c>
      <c r="B345" s="9" t="s">
        <v>4041</v>
      </c>
      <c r="C345" s="2" t="s">
        <v>1089</v>
      </c>
      <c r="D345" s="4">
        <v>43502</v>
      </c>
      <c r="E345" s="20">
        <f>+YEAR(Tabla1[[#This Row],[FECHA INICIO 
TRÁMITE]])</f>
        <v>2019</v>
      </c>
      <c r="F345" s="4" t="s">
        <v>12</v>
      </c>
      <c r="G345" s="1" t="s">
        <v>1090</v>
      </c>
      <c r="H345" s="2" t="s">
        <v>25</v>
      </c>
      <c r="I345" s="7" t="s">
        <v>1091</v>
      </c>
      <c r="J345" s="1" t="s">
        <v>16</v>
      </c>
      <c r="K345" s="2" t="s">
        <v>17</v>
      </c>
      <c r="L345" s="7" t="s">
        <v>49</v>
      </c>
      <c r="M345" s="7" t="s">
        <v>21170</v>
      </c>
      <c r="N345" s="2" t="str">
        <f>+VLOOKUP(Tabla1[[#This Row],[EXPEDIENTE 
ADMINISTRATIVO]],Tabla14[[Numero
Trámite]:[Pais
Nac]],4,FALSE)</f>
        <v>INS PERUANO POR MATRIMONIO</v>
      </c>
    </row>
    <row r="346" spans="1:14" hidden="1" x14ac:dyDescent="0.25">
      <c r="A346" s="5">
        <v>345</v>
      </c>
      <c r="B346" s="9" t="s">
        <v>4041</v>
      </c>
      <c r="C346" s="2" t="s">
        <v>1092</v>
      </c>
      <c r="D346" s="4">
        <v>43826</v>
      </c>
      <c r="E346" s="20">
        <f>+YEAR(Tabla1[[#This Row],[FECHA INICIO 
TRÁMITE]])</f>
        <v>2019</v>
      </c>
      <c r="F346" s="4" t="s">
        <v>12</v>
      </c>
      <c r="G346" s="1" t="s">
        <v>1093</v>
      </c>
      <c r="H346" s="2" t="s">
        <v>25</v>
      </c>
      <c r="I346" s="7" t="s">
        <v>1094</v>
      </c>
      <c r="J346" s="1" t="s">
        <v>16</v>
      </c>
      <c r="K346" s="2" t="s">
        <v>17</v>
      </c>
      <c r="L346" s="7" t="s">
        <v>49</v>
      </c>
      <c r="M346" s="7" t="s">
        <v>21170</v>
      </c>
      <c r="N346" s="2" t="str">
        <f>+VLOOKUP(Tabla1[[#This Row],[EXPEDIENTE 
ADMINISTRATIVO]],Tabla14[[Numero
Trámite]:[Pais
Nac]],4,FALSE)</f>
        <v>INS PERUANO POR MATRIMONIO</v>
      </c>
    </row>
    <row r="347" spans="1:14" hidden="1" x14ac:dyDescent="0.25">
      <c r="A347" s="5">
        <v>346</v>
      </c>
      <c r="B347" s="9" t="s">
        <v>4041</v>
      </c>
      <c r="C347" s="2" t="s">
        <v>1095</v>
      </c>
      <c r="D347" s="4">
        <v>43881</v>
      </c>
      <c r="E347" s="20">
        <f>+YEAR(Tabla1[[#This Row],[FECHA INICIO 
TRÁMITE]])</f>
        <v>2020</v>
      </c>
      <c r="F347" s="4" t="s">
        <v>54</v>
      </c>
      <c r="G347" s="1" t="s">
        <v>1096</v>
      </c>
      <c r="H347" s="2" t="s">
        <v>14</v>
      </c>
      <c r="I347" s="7" t="s">
        <v>1097</v>
      </c>
      <c r="J347" s="1" t="s">
        <v>16</v>
      </c>
      <c r="K347" s="2" t="s">
        <v>17</v>
      </c>
      <c r="L347" s="7" t="s">
        <v>49</v>
      </c>
      <c r="M347" s="7" t="s">
        <v>21170</v>
      </c>
      <c r="N347" s="2" t="str">
        <f>+VLOOKUP(Tabla1[[#This Row],[EXPEDIENTE 
ADMINISTRATIVO]],Tabla14[[Numero
Trámite]:[Pais
Nac]],4,FALSE)</f>
        <v>INS PERUANO POR MATRIMONIO</v>
      </c>
    </row>
    <row r="348" spans="1:14" hidden="1" x14ac:dyDescent="0.25">
      <c r="A348" s="5">
        <v>347</v>
      </c>
      <c r="B348" s="9" t="s">
        <v>4041</v>
      </c>
      <c r="C348" s="2" t="s">
        <v>1098</v>
      </c>
      <c r="D348" s="4">
        <v>43880</v>
      </c>
      <c r="E348" s="20">
        <f>+YEAR(Tabla1[[#This Row],[FECHA INICIO 
TRÁMITE]])</f>
        <v>2020</v>
      </c>
      <c r="F348" s="4" t="s">
        <v>12</v>
      </c>
      <c r="G348" s="1" t="s">
        <v>1099</v>
      </c>
      <c r="H348" s="2" t="s">
        <v>84</v>
      </c>
      <c r="I348" s="7" t="s">
        <v>1100</v>
      </c>
      <c r="J348" s="1" t="s">
        <v>16</v>
      </c>
      <c r="K348" s="2" t="s">
        <v>17</v>
      </c>
      <c r="L348" s="7" t="s">
        <v>49</v>
      </c>
      <c r="M348" s="7" t="s">
        <v>21170</v>
      </c>
      <c r="N348" s="2" t="str">
        <f>+VLOOKUP(Tabla1[[#This Row],[EXPEDIENTE 
ADMINISTRATIVO]],Tabla14[[Numero
Trámite]:[Pais
Nac]],4,FALSE)</f>
        <v>INS PERUANO POR MATRIMONIO</v>
      </c>
    </row>
    <row r="349" spans="1:14" hidden="1" x14ac:dyDescent="0.25">
      <c r="A349" s="5">
        <v>348</v>
      </c>
      <c r="B349" s="9" t="s">
        <v>4041</v>
      </c>
      <c r="C349" s="2" t="s">
        <v>1101</v>
      </c>
      <c r="D349" s="4">
        <v>43717</v>
      </c>
      <c r="E349" s="20">
        <f>+YEAR(Tabla1[[#This Row],[FECHA INICIO 
TRÁMITE]])</f>
        <v>2019</v>
      </c>
      <c r="F349" s="4" t="s">
        <v>12</v>
      </c>
      <c r="G349" s="1" t="s">
        <v>1102</v>
      </c>
      <c r="H349" s="2" t="s">
        <v>503</v>
      </c>
      <c r="I349" s="7" t="s">
        <v>1103</v>
      </c>
      <c r="J349" s="1" t="s">
        <v>16</v>
      </c>
      <c r="K349" s="2" t="s">
        <v>17</v>
      </c>
      <c r="L349" s="7" t="s">
        <v>49</v>
      </c>
      <c r="M349" s="7" t="s">
        <v>21170</v>
      </c>
      <c r="N349" s="2" t="str">
        <f>+VLOOKUP(Tabla1[[#This Row],[EXPEDIENTE 
ADMINISTRATIVO]],Tabla14[[Numero
Trámite]:[Pais
Nac]],4,FALSE)</f>
        <v>INS PERUANO POR MATRIMONIO</v>
      </c>
    </row>
    <row r="350" spans="1:14" hidden="1" x14ac:dyDescent="0.25">
      <c r="A350" s="5">
        <v>349</v>
      </c>
      <c r="B350" s="9" t="s">
        <v>4041</v>
      </c>
      <c r="C350" s="2" t="s">
        <v>1104</v>
      </c>
      <c r="D350" s="4">
        <v>43613</v>
      </c>
      <c r="E350" s="20">
        <f>+YEAR(Tabla1[[#This Row],[FECHA INICIO 
TRÁMITE]])</f>
        <v>2019</v>
      </c>
      <c r="F350" s="4" t="s">
        <v>12</v>
      </c>
      <c r="G350" s="1" t="s">
        <v>1105</v>
      </c>
      <c r="H350" s="2" t="s">
        <v>43</v>
      </c>
      <c r="I350" s="7" t="s">
        <v>1106</v>
      </c>
      <c r="J350" s="1" t="s">
        <v>16</v>
      </c>
      <c r="K350" s="2" t="s">
        <v>17</v>
      </c>
      <c r="L350" s="7" t="s">
        <v>49</v>
      </c>
      <c r="M350" s="7" t="s">
        <v>21170</v>
      </c>
      <c r="N350" s="2" t="str">
        <f>+VLOOKUP(Tabla1[[#This Row],[EXPEDIENTE 
ADMINISTRATIVO]],Tabla14[[Numero
Trámite]:[Pais
Nac]],4,FALSE)</f>
        <v>INS PERUANO POR MATRIMONIO</v>
      </c>
    </row>
    <row r="351" spans="1:14" hidden="1" x14ac:dyDescent="0.25">
      <c r="A351" s="5">
        <v>350</v>
      </c>
      <c r="B351" s="9" t="s">
        <v>4041</v>
      </c>
      <c r="C351" s="2" t="s">
        <v>1107</v>
      </c>
      <c r="D351" s="4">
        <v>43878</v>
      </c>
      <c r="E351" s="20">
        <f>+YEAR(Tabla1[[#This Row],[FECHA INICIO 
TRÁMITE]])</f>
        <v>2020</v>
      </c>
      <c r="F351" s="4" t="s">
        <v>12</v>
      </c>
      <c r="G351" s="1" t="s">
        <v>1108</v>
      </c>
      <c r="H351" s="2" t="s">
        <v>25</v>
      </c>
      <c r="I351" s="7" t="s">
        <v>1109</v>
      </c>
      <c r="J351" s="1" t="s">
        <v>16</v>
      </c>
      <c r="K351" s="2" t="s">
        <v>17</v>
      </c>
      <c r="L351" s="7" t="s">
        <v>49</v>
      </c>
      <c r="M351" s="7" t="s">
        <v>21170</v>
      </c>
      <c r="N351" s="2" t="str">
        <f>+VLOOKUP(Tabla1[[#This Row],[EXPEDIENTE 
ADMINISTRATIVO]],Tabla14[[Numero
Trámite]:[Pais
Nac]],4,FALSE)</f>
        <v>INS PERUANO POR MATRIMONIO</v>
      </c>
    </row>
    <row r="352" spans="1:14" hidden="1" x14ac:dyDescent="0.25">
      <c r="A352" s="5">
        <v>351</v>
      </c>
      <c r="B352" s="9" t="s">
        <v>4041</v>
      </c>
      <c r="C352" s="2" t="s">
        <v>1110</v>
      </c>
      <c r="D352" s="4">
        <v>43829</v>
      </c>
      <c r="E352" s="20">
        <f>+YEAR(Tabla1[[#This Row],[FECHA INICIO 
TRÁMITE]])</f>
        <v>2019</v>
      </c>
      <c r="F352" s="4" t="s">
        <v>12</v>
      </c>
      <c r="G352" s="1" t="s">
        <v>1111</v>
      </c>
      <c r="H352" s="2" t="s">
        <v>25</v>
      </c>
      <c r="I352" s="7" t="s">
        <v>1112</v>
      </c>
      <c r="J352" s="1" t="s">
        <v>16</v>
      </c>
      <c r="K352" s="2" t="s">
        <v>17</v>
      </c>
      <c r="L352" s="7" t="s">
        <v>49</v>
      </c>
      <c r="M352" s="7" t="s">
        <v>21170</v>
      </c>
      <c r="N352" s="2" t="str">
        <f>+VLOOKUP(Tabla1[[#This Row],[EXPEDIENTE 
ADMINISTRATIVO]],Tabla14[[Numero
Trámite]:[Pais
Nac]],4,FALSE)</f>
        <v>INS PERUANO POR MATRIMONIO</v>
      </c>
    </row>
    <row r="353" spans="1:14" hidden="1" x14ac:dyDescent="0.25">
      <c r="A353" s="5">
        <v>352</v>
      </c>
      <c r="B353" s="9" t="s">
        <v>4041</v>
      </c>
      <c r="C353" s="2" t="s">
        <v>1113</v>
      </c>
      <c r="D353" s="4">
        <v>43444</v>
      </c>
      <c r="E353" s="20">
        <f>+YEAR(Tabla1[[#This Row],[FECHA INICIO 
TRÁMITE]])</f>
        <v>2018</v>
      </c>
      <c r="F353" s="4" t="s">
        <v>1114</v>
      </c>
      <c r="G353" s="1" t="s">
        <v>1115</v>
      </c>
      <c r="H353" s="2" t="s">
        <v>25</v>
      </c>
      <c r="I353" s="7" t="s">
        <v>1116</v>
      </c>
      <c r="J353" s="1" t="s">
        <v>16</v>
      </c>
      <c r="K353" s="2" t="s">
        <v>17</v>
      </c>
      <c r="L353" s="7" t="s">
        <v>49</v>
      </c>
      <c r="M353" s="7" t="s">
        <v>21170</v>
      </c>
      <c r="N353" s="2" t="str">
        <f>+VLOOKUP(Tabla1[[#This Row],[EXPEDIENTE 
ADMINISTRATIVO]],Tabla14[[Numero
Trámite]:[Pais
Nac]],4,FALSE)</f>
        <v>INS PERUANO POR MATRIMONIO</v>
      </c>
    </row>
    <row r="354" spans="1:14" hidden="1" x14ac:dyDescent="0.25">
      <c r="A354" s="5">
        <v>353</v>
      </c>
      <c r="B354" s="9" t="s">
        <v>4041</v>
      </c>
      <c r="C354" s="2" t="s">
        <v>1117</v>
      </c>
      <c r="D354" s="4">
        <v>44140</v>
      </c>
      <c r="E354" s="20">
        <f>+YEAR(Tabla1[[#This Row],[FECHA INICIO 
TRÁMITE]])</f>
        <v>2020</v>
      </c>
      <c r="F354" s="4">
        <v>44221</v>
      </c>
      <c r="G354" s="1" t="s">
        <v>1118</v>
      </c>
      <c r="H354" s="2" t="s">
        <v>25</v>
      </c>
      <c r="I354" s="7" t="s">
        <v>1119</v>
      </c>
      <c r="J354" s="1" t="s">
        <v>16</v>
      </c>
      <c r="K354" s="2" t="s">
        <v>17</v>
      </c>
      <c r="L354" s="7" t="s">
        <v>49</v>
      </c>
      <c r="M354" s="7" t="s">
        <v>21170</v>
      </c>
      <c r="N354" s="2" t="str">
        <f>+VLOOKUP(Tabla1[[#This Row],[EXPEDIENTE 
ADMINISTRATIVO]],Tabla14[[Numero
Trámite]:[Pais
Nac]],4,FALSE)</f>
        <v>INS PERUANO POR MATRIMONIO</v>
      </c>
    </row>
    <row r="355" spans="1:14" hidden="1" x14ac:dyDescent="0.25">
      <c r="A355" s="5">
        <v>354</v>
      </c>
      <c r="B355" s="9" t="s">
        <v>4041</v>
      </c>
      <c r="C355" s="2" t="s">
        <v>1120</v>
      </c>
      <c r="D355" s="4">
        <v>44132</v>
      </c>
      <c r="E355" s="20">
        <f>+YEAR(Tabla1[[#This Row],[FECHA INICIO 
TRÁMITE]])</f>
        <v>2020</v>
      </c>
      <c r="F355" s="4">
        <v>44223</v>
      </c>
      <c r="G355" s="1" t="s">
        <v>1121</v>
      </c>
      <c r="H355" s="2" t="s">
        <v>25</v>
      </c>
      <c r="I355" s="7" t="s">
        <v>1122</v>
      </c>
      <c r="J355" s="1" t="s">
        <v>16</v>
      </c>
      <c r="K355" s="2" t="s">
        <v>17</v>
      </c>
      <c r="L355" s="7" t="s">
        <v>49</v>
      </c>
      <c r="M355" s="7" t="s">
        <v>21170</v>
      </c>
      <c r="N355" s="2" t="str">
        <f>+VLOOKUP(Tabla1[[#This Row],[EXPEDIENTE 
ADMINISTRATIVO]],Tabla14[[Numero
Trámite]:[Pais
Nac]],4,FALSE)</f>
        <v>INS PERUANO POR MATRIMONIO</v>
      </c>
    </row>
    <row r="356" spans="1:14" hidden="1" x14ac:dyDescent="0.25">
      <c r="A356" s="5">
        <v>355</v>
      </c>
      <c r="B356" s="9" t="s">
        <v>4041</v>
      </c>
      <c r="C356" s="2" t="s">
        <v>1123</v>
      </c>
      <c r="D356" s="4">
        <v>44140</v>
      </c>
      <c r="E356" s="20">
        <f>+YEAR(Tabla1[[#This Row],[FECHA INICIO 
TRÁMITE]])</f>
        <v>2020</v>
      </c>
      <c r="F356" s="4">
        <v>44223</v>
      </c>
      <c r="G356" s="1" t="s">
        <v>1124</v>
      </c>
      <c r="H356" s="2" t="s">
        <v>25</v>
      </c>
      <c r="I356" s="7" t="s">
        <v>1125</v>
      </c>
      <c r="J356" s="1" t="s">
        <v>16</v>
      </c>
      <c r="K356" s="2" t="s">
        <v>17</v>
      </c>
      <c r="L356" s="7" t="s">
        <v>1073</v>
      </c>
      <c r="M356" s="7" t="s">
        <v>8350</v>
      </c>
      <c r="N356" s="2" t="str">
        <f>+VLOOKUP(Tabla1[[#This Row],[EXPEDIENTE 
ADMINISTRATIVO]],Tabla14[[Numero
Trámite]:[Pais
Nac]],4,FALSE)</f>
        <v>INS PERUANO POR MATRIMONIO</v>
      </c>
    </row>
    <row r="357" spans="1:14" hidden="1" x14ac:dyDescent="0.25">
      <c r="A357" s="5">
        <v>356</v>
      </c>
      <c r="B357" s="9" t="s">
        <v>4041</v>
      </c>
      <c r="C357" s="2" t="s">
        <v>1126</v>
      </c>
      <c r="D357" s="4">
        <v>43434</v>
      </c>
      <c r="E357" s="20">
        <f>+YEAR(Tabla1[[#This Row],[FECHA INICIO 
TRÁMITE]])</f>
        <v>2018</v>
      </c>
      <c r="F357" s="4">
        <v>44223</v>
      </c>
      <c r="G357" s="1" t="s">
        <v>1127</v>
      </c>
      <c r="H357" s="2" t="s">
        <v>141</v>
      </c>
      <c r="I357" s="7" t="s">
        <v>1128</v>
      </c>
      <c r="J357" s="1" t="s">
        <v>16</v>
      </c>
      <c r="K357" s="2" t="s">
        <v>17</v>
      </c>
      <c r="L357" s="7" t="s">
        <v>49</v>
      </c>
      <c r="M357" s="7" t="s">
        <v>21170</v>
      </c>
      <c r="N357" s="2" t="str">
        <f>+VLOOKUP(Tabla1[[#This Row],[EXPEDIENTE 
ADMINISTRATIVO]],Tabla14[[Numero
Trámite]:[Pais
Nac]],4,FALSE)</f>
        <v>INS PERUANO POR MATRIMONIO</v>
      </c>
    </row>
    <row r="358" spans="1:14" hidden="1" x14ac:dyDescent="0.25">
      <c r="A358" s="5">
        <v>357</v>
      </c>
      <c r="B358" s="9" t="s">
        <v>4041</v>
      </c>
      <c r="C358" s="2" t="s">
        <v>1129</v>
      </c>
      <c r="D358" s="4">
        <v>44176</v>
      </c>
      <c r="E358" s="20">
        <f>+YEAR(Tabla1[[#This Row],[FECHA INICIO 
TRÁMITE]])</f>
        <v>2020</v>
      </c>
      <c r="F358" s="4">
        <v>44225</v>
      </c>
      <c r="G358" s="1" t="s">
        <v>1130</v>
      </c>
      <c r="H358" s="2" t="s">
        <v>25</v>
      </c>
      <c r="I358" s="7" t="s">
        <v>1131</v>
      </c>
      <c r="J358" s="1" t="s">
        <v>16</v>
      </c>
      <c r="K358" s="2" t="s">
        <v>17</v>
      </c>
      <c r="L358" s="7" t="s">
        <v>49</v>
      </c>
      <c r="M358" s="7" t="s">
        <v>21170</v>
      </c>
      <c r="N358" s="2" t="str">
        <f>+VLOOKUP(Tabla1[[#This Row],[EXPEDIENTE 
ADMINISTRATIVO]],Tabla14[[Numero
Trámite]:[Pais
Nac]],4,FALSE)</f>
        <v>INS PERUANO POR MATRIMONIO</v>
      </c>
    </row>
    <row r="359" spans="1:14" hidden="1" x14ac:dyDescent="0.25">
      <c r="A359" s="5">
        <v>358</v>
      </c>
      <c r="B359" s="9" t="s">
        <v>4041</v>
      </c>
      <c r="C359" s="2" t="s">
        <v>1132</v>
      </c>
      <c r="D359" s="4">
        <v>44116</v>
      </c>
      <c r="E359" s="20">
        <f>+YEAR(Tabla1[[#This Row],[FECHA INICIO 
TRÁMITE]])</f>
        <v>2020</v>
      </c>
      <c r="F359" s="4" t="s">
        <v>1133</v>
      </c>
      <c r="G359" s="1" t="s">
        <v>1134</v>
      </c>
      <c r="H359" s="2" t="s">
        <v>43</v>
      </c>
      <c r="I359" s="7" t="s">
        <v>1135</v>
      </c>
      <c r="J359" s="1" t="s">
        <v>16</v>
      </c>
      <c r="K359" s="2" t="s">
        <v>17</v>
      </c>
      <c r="L359" s="7" t="s">
        <v>49</v>
      </c>
      <c r="M359" s="7" t="s">
        <v>21170</v>
      </c>
      <c r="N359" s="2" t="str">
        <f>+VLOOKUP(Tabla1[[#This Row],[EXPEDIENTE 
ADMINISTRATIVO]],Tabla14[[Numero
Trámite]:[Pais
Nac]],4,FALSE)</f>
        <v>INS PERUANO POR MATRIMONIO</v>
      </c>
    </row>
    <row r="360" spans="1:14" hidden="1" x14ac:dyDescent="0.25">
      <c r="A360" s="5">
        <v>359</v>
      </c>
      <c r="B360" s="9" t="s">
        <v>4041</v>
      </c>
      <c r="C360" s="2" t="s">
        <v>1136</v>
      </c>
      <c r="D360" s="4">
        <v>43853</v>
      </c>
      <c r="E360" s="20">
        <f>+YEAR(Tabla1[[#This Row],[FECHA INICIO 
TRÁMITE]])</f>
        <v>2020</v>
      </c>
      <c r="F360" s="4" t="s">
        <v>12</v>
      </c>
      <c r="G360" s="1" t="s">
        <v>1137</v>
      </c>
      <c r="H360" s="2" t="s">
        <v>7</v>
      </c>
      <c r="I360" s="7" t="s">
        <v>1138</v>
      </c>
      <c r="J360" s="1" t="s">
        <v>16</v>
      </c>
      <c r="K360" s="2" t="s">
        <v>17</v>
      </c>
      <c r="L360" s="7" t="s">
        <v>49</v>
      </c>
      <c r="M360" s="7" t="s">
        <v>21170</v>
      </c>
      <c r="N360" s="2" t="str">
        <f>+VLOOKUP(Tabla1[[#This Row],[EXPEDIENTE 
ADMINISTRATIVO]],Tabla14[[Numero
Trámite]:[Pais
Nac]],4,FALSE)</f>
        <v>INS PERUANO POR MATRIMONIO</v>
      </c>
    </row>
    <row r="361" spans="1:14" hidden="1" x14ac:dyDescent="0.25">
      <c r="A361" s="5">
        <v>360</v>
      </c>
      <c r="B361" s="9" t="s">
        <v>4041</v>
      </c>
      <c r="C361" s="2" t="s">
        <v>1139</v>
      </c>
      <c r="D361" s="4">
        <v>43840</v>
      </c>
      <c r="E361" s="20">
        <f>+YEAR(Tabla1[[#This Row],[FECHA INICIO 
TRÁMITE]])</f>
        <v>2020</v>
      </c>
      <c r="F361" s="4" t="s">
        <v>12</v>
      </c>
      <c r="G361" s="1" t="s">
        <v>1140</v>
      </c>
      <c r="H361" s="2" t="s">
        <v>25</v>
      </c>
      <c r="I361" s="7" t="s">
        <v>1141</v>
      </c>
      <c r="J361" s="1" t="s">
        <v>16</v>
      </c>
      <c r="K361" s="2" t="s">
        <v>17</v>
      </c>
      <c r="L361" s="7" t="s">
        <v>49</v>
      </c>
      <c r="M361" s="7" t="s">
        <v>21170</v>
      </c>
      <c r="N361" s="2" t="str">
        <f>+VLOOKUP(Tabla1[[#This Row],[EXPEDIENTE 
ADMINISTRATIVO]],Tabla14[[Numero
Trámite]:[Pais
Nac]],4,FALSE)</f>
        <v>INS PERUANO POR MATRIMONIO</v>
      </c>
    </row>
    <row r="362" spans="1:14" hidden="1" x14ac:dyDescent="0.25">
      <c r="A362" s="5">
        <v>361</v>
      </c>
      <c r="B362" s="9" t="s">
        <v>4041</v>
      </c>
      <c r="C362" s="2" t="s">
        <v>1142</v>
      </c>
      <c r="D362" s="4">
        <v>43826</v>
      </c>
      <c r="E362" s="20">
        <f>+YEAR(Tabla1[[#This Row],[FECHA INICIO 
TRÁMITE]])</f>
        <v>2019</v>
      </c>
      <c r="F362" s="4" t="s">
        <v>12</v>
      </c>
      <c r="G362" s="1" t="s">
        <v>1143</v>
      </c>
      <c r="H362" s="2" t="s">
        <v>25</v>
      </c>
      <c r="I362" s="7" t="s">
        <v>1144</v>
      </c>
      <c r="J362" s="1" t="s">
        <v>16</v>
      </c>
      <c r="K362" s="2" t="s">
        <v>17</v>
      </c>
      <c r="L362" s="7" t="s">
        <v>49</v>
      </c>
      <c r="M362" s="7" t="s">
        <v>21170</v>
      </c>
      <c r="N362" s="2" t="str">
        <f>+VLOOKUP(Tabla1[[#This Row],[EXPEDIENTE 
ADMINISTRATIVO]],Tabla14[[Numero
Trámite]:[Pais
Nac]],4,FALSE)</f>
        <v>INS PERUANO POR MATRIMONIO</v>
      </c>
    </row>
    <row r="363" spans="1:14" hidden="1" x14ac:dyDescent="0.25">
      <c r="A363" s="5">
        <v>362</v>
      </c>
      <c r="B363" s="9" t="s">
        <v>4041</v>
      </c>
      <c r="C363" s="2" t="s">
        <v>1145</v>
      </c>
      <c r="D363" s="4">
        <v>43889</v>
      </c>
      <c r="E363" s="20">
        <f>+YEAR(Tabla1[[#This Row],[FECHA INICIO 
TRÁMITE]])</f>
        <v>2020</v>
      </c>
      <c r="F363" s="4" t="s">
        <v>12</v>
      </c>
      <c r="G363" s="1" t="s">
        <v>1146</v>
      </c>
      <c r="H363" s="2" t="s">
        <v>271</v>
      </c>
      <c r="I363" s="7" t="s">
        <v>1147</v>
      </c>
      <c r="J363" s="1" t="s">
        <v>16</v>
      </c>
      <c r="K363" s="2" t="s">
        <v>17</v>
      </c>
      <c r="L363" s="7" t="s">
        <v>49</v>
      </c>
      <c r="M363" s="7" t="s">
        <v>21170</v>
      </c>
      <c r="N363" s="2" t="str">
        <f>+VLOOKUP(Tabla1[[#This Row],[EXPEDIENTE 
ADMINISTRATIVO]],Tabla14[[Numero
Trámite]:[Pais
Nac]],4,FALSE)</f>
        <v>INS PERUANO POR MATRIMONIO</v>
      </c>
    </row>
    <row r="364" spans="1:14" hidden="1" x14ac:dyDescent="0.25">
      <c r="A364" s="5">
        <v>363</v>
      </c>
      <c r="B364" s="9" t="s">
        <v>4041</v>
      </c>
      <c r="C364" s="2" t="s">
        <v>1148</v>
      </c>
      <c r="D364" s="4">
        <v>43553</v>
      </c>
      <c r="E364" s="20">
        <f>+YEAR(Tabla1[[#This Row],[FECHA INICIO 
TRÁMITE]])</f>
        <v>2019</v>
      </c>
      <c r="F364" s="4" t="s">
        <v>12</v>
      </c>
      <c r="G364" s="1" t="s">
        <v>1149</v>
      </c>
      <c r="H364" s="2" t="s">
        <v>258</v>
      </c>
      <c r="I364" s="7" t="s">
        <v>1150</v>
      </c>
      <c r="J364" s="1" t="s">
        <v>16</v>
      </c>
      <c r="K364" s="2" t="s">
        <v>17</v>
      </c>
      <c r="L364" s="7" t="s">
        <v>49</v>
      </c>
      <c r="M364" s="7" t="s">
        <v>21170</v>
      </c>
      <c r="N364" s="2" t="str">
        <f>+VLOOKUP(Tabla1[[#This Row],[EXPEDIENTE 
ADMINISTRATIVO]],Tabla14[[Numero
Trámite]:[Pais
Nac]],4,FALSE)</f>
        <v>INS PERUANO POR MATRIMONIO</v>
      </c>
    </row>
    <row r="365" spans="1:14" hidden="1" x14ac:dyDescent="0.25">
      <c r="A365" s="5">
        <v>364</v>
      </c>
      <c r="B365" s="9" t="s">
        <v>4041</v>
      </c>
      <c r="C365" s="2" t="s">
        <v>1151</v>
      </c>
      <c r="D365" s="4">
        <v>44159</v>
      </c>
      <c r="E365" s="20">
        <f>+YEAR(Tabla1[[#This Row],[FECHA INICIO 
TRÁMITE]])</f>
        <v>2020</v>
      </c>
      <c r="F365" s="4" t="s">
        <v>54</v>
      </c>
      <c r="G365" s="1" t="s">
        <v>1152</v>
      </c>
      <c r="H365" s="2" t="s">
        <v>25</v>
      </c>
      <c r="I365" s="7" t="s">
        <v>1153</v>
      </c>
      <c r="J365" s="1" t="s">
        <v>16</v>
      </c>
      <c r="K365" s="2" t="s">
        <v>17</v>
      </c>
      <c r="L365" s="7" t="s">
        <v>49</v>
      </c>
      <c r="M365" s="7" t="s">
        <v>21170</v>
      </c>
      <c r="N365" s="2" t="str">
        <f>+VLOOKUP(Tabla1[[#This Row],[EXPEDIENTE 
ADMINISTRATIVO]],Tabla14[[Numero
Trámite]:[Pais
Nac]],4,FALSE)</f>
        <v>INS PERUANO POR MATRIMONIO</v>
      </c>
    </row>
    <row r="366" spans="1:14" hidden="1" x14ac:dyDescent="0.25">
      <c r="A366" s="5">
        <v>365</v>
      </c>
      <c r="B366" s="9" t="s">
        <v>4041</v>
      </c>
      <c r="C366" s="2" t="s">
        <v>1154</v>
      </c>
      <c r="D366" s="4">
        <v>44153</v>
      </c>
      <c r="E366" s="20">
        <f>+YEAR(Tabla1[[#This Row],[FECHA INICIO 
TRÁMITE]])</f>
        <v>2020</v>
      </c>
      <c r="F366" s="4" t="s">
        <v>12</v>
      </c>
      <c r="G366" s="1" t="s">
        <v>1155</v>
      </c>
      <c r="H366" s="2" t="s">
        <v>1156</v>
      </c>
      <c r="I366" s="7" t="s">
        <v>1157</v>
      </c>
      <c r="J366" s="1" t="s">
        <v>16</v>
      </c>
      <c r="K366" s="2" t="s">
        <v>17</v>
      </c>
      <c r="L366" s="7" t="s">
        <v>18</v>
      </c>
      <c r="M366" s="7" t="s">
        <v>3965</v>
      </c>
      <c r="N366" s="2" t="str">
        <f>+VLOOKUP(Tabla1[[#This Row],[EXPEDIENTE 
ADMINISTRATIVO]],Tabla14[[Numero
Trámite]:[Pais
Nac]],4,FALSE)</f>
        <v>INS PERUANO POR MATRIMONIO</v>
      </c>
    </row>
    <row r="367" spans="1:14" hidden="1" x14ac:dyDescent="0.25">
      <c r="A367" s="5">
        <v>366</v>
      </c>
      <c r="B367" s="9" t="s">
        <v>4041</v>
      </c>
      <c r="C367" s="2" t="s">
        <v>1158</v>
      </c>
      <c r="D367" s="4">
        <v>43783</v>
      </c>
      <c r="E367" s="20">
        <f>+YEAR(Tabla1[[#This Row],[FECHA INICIO 
TRÁMITE]])</f>
        <v>2019</v>
      </c>
      <c r="F367" s="4">
        <v>44215</v>
      </c>
      <c r="G367" s="1" t="s">
        <v>1159</v>
      </c>
      <c r="H367" s="2" t="s">
        <v>25</v>
      </c>
      <c r="I367" s="7" t="s">
        <v>1160</v>
      </c>
      <c r="J367" s="1" t="s">
        <v>16</v>
      </c>
      <c r="K367" s="2" t="s">
        <v>17</v>
      </c>
      <c r="L367" s="7" t="s">
        <v>49</v>
      </c>
      <c r="M367" s="7" t="s">
        <v>21170</v>
      </c>
      <c r="N367" s="2" t="str">
        <f>+VLOOKUP(Tabla1[[#This Row],[EXPEDIENTE 
ADMINISTRATIVO]],Tabla14[[Numero
Trámite]:[Pais
Nac]],4,FALSE)</f>
        <v>INS PERUANO POR MATRIMONIO</v>
      </c>
    </row>
    <row r="368" spans="1:14" hidden="1" x14ac:dyDescent="0.25">
      <c r="A368" s="5">
        <v>367</v>
      </c>
      <c r="B368" s="9" t="s">
        <v>4041</v>
      </c>
      <c r="C368" s="2" t="s">
        <v>1161</v>
      </c>
      <c r="D368" s="4">
        <v>44160</v>
      </c>
      <c r="E368" s="20">
        <f>+YEAR(Tabla1[[#This Row],[FECHA INICIO 
TRÁMITE]])</f>
        <v>2020</v>
      </c>
      <c r="F368" s="4">
        <v>44215</v>
      </c>
      <c r="G368" s="1" t="s">
        <v>1162</v>
      </c>
      <c r="H368" s="2" t="s">
        <v>14</v>
      </c>
      <c r="I368" s="7" t="s">
        <v>1163</v>
      </c>
      <c r="J368" s="1" t="s">
        <v>16</v>
      </c>
      <c r="K368" s="2" t="s">
        <v>17</v>
      </c>
      <c r="L368" s="7" t="s">
        <v>49</v>
      </c>
      <c r="M368" s="7" t="s">
        <v>21170</v>
      </c>
      <c r="N368" s="2" t="str">
        <f>+VLOOKUP(Tabla1[[#This Row],[EXPEDIENTE 
ADMINISTRATIVO]],Tabla14[[Numero
Trámite]:[Pais
Nac]],4,FALSE)</f>
        <v>INS PERUANO POR MATRIMONIO</v>
      </c>
    </row>
    <row r="369" spans="1:14" hidden="1" x14ac:dyDescent="0.25">
      <c r="A369" s="5">
        <v>368</v>
      </c>
      <c r="B369" s="9" t="s">
        <v>4041</v>
      </c>
      <c r="C369" s="2" t="s">
        <v>1164</v>
      </c>
      <c r="D369" s="4">
        <v>43591</v>
      </c>
      <c r="E369" s="20">
        <f>+YEAR(Tabla1[[#This Row],[FECHA INICIO 
TRÁMITE]])</f>
        <v>2019</v>
      </c>
      <c r="F369" s="4" t="s">
        <v>12</v>
      </c>
      <c r="G369" s="1" t="s">
        <v>1165</v>
      </c>
      <c r="H369" s="2" t="s">
        <v>169</v>
      </c>
      <c r="I369" s="7" t="s">
        <v>1166</v>
      </c>
      <c r="J369" s="1" t="s">
        <v>16</v>
      </c>
      <c r="K369" s="2" t="s">
        <v>17</v>
      </c>
      <c r="L369" s="7" t="s">
        <v>49</v>
      </c>
      <c r="M369" s="7" t="s">
        <v>21170</v>
      </c>
      <c r="N369" s="2" t="str">
        <f>+VLOOKUP(Tabla1[[#This Row],[EXPEDIENTE 
ADMINISTRATIVO]],Tabla14[[Numero
Trámite]:[Pais
Nac]],4,FALSE)</f>
        <v>INS PERUANO POR MATRIMONIO</v>
      </c>
    </row>
    <row r="370" spans="1:14" hidden="1" x14ac:dyDescent="0.25">
      <c r="A370" s="5">
        <v>369</v>
      </c>
      <c r="B370" s="9" t="s">
        <v>4041</v>
      </c>
      <c r="C370" s="2" t="s">
        <v>1167</v>
      </c>
      <c r="D370" s="4">
        <v>44138</v>
      </c>
      <c r="E370" s="20">
        <f>+YEAR(Tabla1[[#This Row],[FECHA INICIO 
TRÁMITE]])</f>
        <v>2020</v>
      </c>
      <c r="F370" s="4">
        <v>44215</v>
      </c>
      <c r="G370" s="1" t="s">
        <v>1168</v>
      </c>
      <c r="H370" s="2" t="s">
        <v>258</v>
      </c>
      <c r="I370" s="7" t="s">
        <v>1169</v>
      </c>
      <c r="J370" s="1" t="s">
        <v>16</v>
      </c>
      <c r="K370" s="2" t="s">
        <v>17</v>
      </c>
      <c r="L370" s="7" t="s">
        <v>49</v>
      </c>
      <c r="M370" s="7" t="s">
        <v>21170</v>
      </c>
      <c r="N370" s="2" t="str">
        <f>+VLOOKUP(Tabla1[[#This Row],[EXPEDIENTE 
ADMINISTRATIVO]],Tabla14[[Numero
Trámite]:[Pais
Nac]],4,FALSE)</f>
        <v>INS PERUANO POR MATRIMONIO</v>
      </c>
    </row>
    <row r="371" spans="1:14" hidden="1" x14ac:dyDescent="0.25">
      <c r="A371" s="5">
        <v>370</v>
      </c>
      <c r="B371" s="9" t="s">
        <v>4041</v>
      </c>
      <c r="C371" s="2" t="s">
        <v>1170</v>
      </c>
      <c r="D371" s="4">
        <v>44145</v>
      </c>
      <c r="E371" s="20">
        <f>+YEAR(Tabla1[[#This Row],[FECHA INICIO 
TRÁMITE]])</f>
        <v>2020</v>
      </c>
      <c r="F371" s="4">
        <v>44215</v>
      </c>
      <c r="G371" s="1" t="s">
        <v>1171</v>
      </c>
      <c r="H371" s="2" t="s">
        <v>25</v>
      </c>
      <c r="I371" s="7" t="s">
        <v>1172</v>
      </c>
      <c r="J371" s="1" t="s">
        <v>16</v>
      </c>
      <c r="K371" s="2" t="s">
        <v>17</v>
      </c>
      <c r="L371" s="7" t="s">
        <v>49</v>
      </c>
      <c r="M371" s="7" t="s">
        <v>21170</v>
      </c>
      <c r="N371" s="2" t="str">
        <f>+VLOOKUP(Tabla1[[#This Row],[EXPEDIENTE 
ADMINISTRATIVO]],Tabla14[[Numero
Trámite]:[Pais
Nac]],4,FALSE)</f>
        <v>INS PERUANO POR MATRIMONIO</v>
      </c>
    </row>
    <row r="372" spans="1:14" hidden="1" x14ac:dyDescent="0.25">
      <c r="A372" s="5">
        <v>371</v>
      </c>
      <c r="B372" s="9" t="s">
        <v>4041</v>
      </c>
      <c r="C372" s="2" t="s">
        <v>1173</v>
      </c>
      <c r="D372" s="4">
        <v>43738</v>
      </c>
      <c r="E372" s="20">
        <f>+YEAR(Tabla1[[#This Row],[FECHA INICIO 
TRÁMITE]])</f>
        <v>2019</v>
      </c>
      <c r="F372" s="4" t="s">
        <v>12</v>
      </c>
      <c r="G372" s="1" t="s">
        <v>1174</v>
      </c>
      <c r="H372" s="2" t="s">
        <v>77</v>
      </c>
      <c r="I372" s="7" t="s">
        <v>1175</v>
      </c>
      <c r="J372" s="1" t="s">
        <v>16</v>
      </c>
      <c r="K372" s="2" t="s">
        <v>17</v>
      </c>
      <c r="L372" s="7" t="s">
        <v>49</v>
      </c>
      <c r="M372" s="7" t="s">
        <v>21170</v>
      </c>
      <c r="N372" s="2" t="str">
        <f>+VLOOKUP(Tabla1[[#This Row],[EXPEDIENTE 
ADMINISTRATIVO]],Tabla14[[Numero
Trámite]:[Pais
Nac]],4,FALSE)</f>
        <v>INS PERUANO POR MATRIMONIO</v>
      </c>
    </row>
    <row r="373" spans="1:14" hidden="1" x14ac:dyDescent="0.25">
      <c r="A373" s="5">
        <v>372</v>
      </c>
      <c r="B373" s="9" t="s">
        <v>4041</v>
      </c>
      <c r="C373" s="2" t="s">
        <v>1176</v>
      </c>
      <c r="D373" s="4">
        <v>43710</v>
      </c>
      <c r="E373" s="20">
        <f>+YEAR(Tabla1[[#This Row],[FECHA INICIO 
TRÁMITE]])</f>
        <v>2019</v>
      </c>
      <c r="F373" s="4" t="s">
        <v>12</v>
      </c>
      <c r="G373" s="1" t="s">
        <v>1177</v>
      </c>
      <c r="H373" s="2" t="s">
        <v>328</v>
      </c>
      <c r="I373" s="7" t="s">
        <v>1178</v>
      </c>
      <c r="J373" s="1" t="s">
        <v>16</v>
      </c>
      <c r="K373" s="2" t="s">
        <v>17</v>
      </c>
      <c r="L373" s="7" t="s">
        <v>49</v>
      </c>
      <c r="M373" s="7" t="s">
        <v>21170</v>
      </c>
      <c r="N373" s="2" t="str">
        <f>+VLOOKUP(Tabla1[[#This Row],[EXPEDIENTE 
ADMINISTRATIVO]],Tabla14[[Numero
Trámite]:[Pais
Nac]],4,FALSE)</f>
        <v>INS PERUANO POR MATRIMONIO</v>
      </c>
    </row>
    <row r="374" spans="1:14" hidden="1" x14ac:dyDescent="0.25">
      <c r="A374" s="5">
        <v>373</v>
      </c>
      <c r="B374" s="9" t="s">
        <v>4041</v>
      </c>
      <c r="C374" s="2" t="s">
        <v>1179</v>
      </c>
      <c r="D374" s="4">
        <v>43802</v>
      </c>
      <c r="E374" s="20">
        <f>+YEAR(Tabla1[[#This Row],[FECHA INICIO 
TRÁMITE]])</f>
        <v>2019</v>
      </c>
      <c r="F374" s="4" t="s">
        <v>1180</v>
      </c>
      <c r="G374" s="1" t="s">
        <v>1181</v>
      </c>
      <c r="H374" s="2" t="s">
        <v>43</v>
      </c>
      <c r="I374" s="7" t="s">
        <v>1182</v>
      </c>
      <c r="J374" s="1" t="s">
        <v>16</v>
      </c>
      <c r="K374" s="2" t="s">
        <v>17</v>
      </c>
      <c r="L374" s="7" t="s">
        <v>49</v>
      </c>
      <c r="M374" s="7" t="s">
        <v>21170</v>
      </c>
      <c r="N374" s="2" t="str">
        <f>+VLOOKUP(Tabla1[[#This Row],[EXPEDIENTE 
ADMINISTRATIVO]],Tabla14[[Numero
Trámite]:[Pais
Nac]],4,FALSE)</f>
        <v>INS PERUANO POR MATRIMONIO</v>
      </c>
    </row>
    <row r="375" spans="1:14" hidden="1" x14ac:dyDescent="0.25">
      <c r="A375" s="5">
        <v>374</v>
      </c>
      <c r="B375" s="9" t="s">
        <v>4041</v>
      </c>
      <c r="C375" s="2" t="s">
        <v>1183</v>
      </c>
      <c r="D375" s="4">
        <v>43796</v>
      </c>
      <c r="E375" s="20">
        <f>+YEAR(Tabla1[[#This Row],[FECHA INICIO 
TRÁMITE]])</f>
        <v>2019</v>
      </c>
      <c r="F375" s="4" t="s">
        <v>12</v>
      </c>
      <c r="G375" s="1" t="s">
        <v>1184</v>
      </c>
      <c r="H375" s="2" t="s">
        <v>258</v>
      </c>
      <c r="I375" s="7" t="s">
        <v>1185</v>
      </c>
      <c r="J375" s="1" t="s">
        <v>16</v>
      </c>
      <c r="K375" s="2" t="s">
        <v>17</v>
      </c>
      <c r="L375" s="7" t="s">
        <v>61</v>
      </c>
      <c r="M375" s="7" t="s">
        <v>8350</v>
      </c>
      <c r="N375" s="2" t="str">
        <f>+VLOOKUP(Tabla1[[#This Row],[EXPEDIENTE 
ADMINISTRATIVO]],Tabla14[[Numero
Trámite]:[Pais
Nac]],4,FALSE)</f>
        <v>INS PERUANO POR MATRIMONIO</v>
      </c>
    </row>
    <row r="376" spans="1:14" hidden="1" x14ac:dyDescent="0.25">
      <c r="A376" s="5">
        <v>375</v>
      </c>
      <c r="B376" s="9" t="s">
        <v>4041</v>
      </c>
      <c r="C376" s="2" t="s">
        <v>1186</v>
      </c>
      <c r="D376" s="4">
        <v>43796</v>
      </c>
      <c r="E376" s="20">
        <f>+YEAR(Tabla1[[#This Row],[FECHA INICIO 
TRÁMITE]])</f>
        <v>2019</v>
      </c>
      <c r="F376" s="4" t="s">
        <v>12</v>
      </c>
      <c r="G376" s="1" t="s">
        <v>1187</v>
      </c>
      <c r="H376" s="2" t="s">
        <v>77</v>
      </c>
      <c r="I376" s="7" t="s">
        <v>1188</v>
      </c>
      <c r="J376" s="1" t="s">
        <v>16</v>
      </c>
      <c r="K376" s="2" t="s">
        <v>17</v>
      </c>
      <c r="L376" s="7" t="s">
        <v>61</v>
      </c>
      <c r="M376" s="7" t="s">
        <v>8350</v>
      </c>
      <c r="N376" s="2" t="str">
        <f>+VLOOKUP(Tabla1[[#This Row],[EXPEDIENTE 
ADMINISTRATIVO]],Tabla14[[Numero
Trámite]:[Pais
Nac]],4,FALSE)</f>
        <v>INS PERUANO POR MATRIMONIO</v>
      </c>
    </row>
    <row r="377" spans="1:14" hidden="1" x14ac:dyDescent="0.25">
      <c r="A377" s="5">
        <v>376</v>
      </c>
      <c r="B377" s="9" t="s">
        <v>4041</v>
      </c>
      <c r="C377" s="2" t="s">
        <v>1189</v>
      </c>
      <c r="D377" s="4">
        <v>43528</v>
      </c>
      <c r="E377" s="20">
        <f>+YEAR(Tabla1[[#This Row],[FECHA INICIO 
TRÁMITE]])</f>
        <v>2019</v>
      </c>
      <c r="F377" s="4" t="s">
        <v>12</v>
      </c>
      <c r="G377" s="1" t="s">
        <v>1190</v>
      </c>
      <c r="H377" s="2" t="s">
        <v>43</v>
      </c>
      <c r="I377" s="7" t="s">
        <v>1191</v>
      </c>
      <c r="J377" s="1" t="s">
        <v>16</v>
      </c>
      <c r="K377" s="2" t="s">
        <v>17</v>
      </c>
      <c r="L377" s="7" t="s">
        <v>18</v>
      </c>
      <c r="M377" s="7" t="s">
        <v>3965</v>
      </c>
      <c r="N377" s="2" t="str">
        <f>+VLOOKUP(Tabla1[[#This Row],[EXPEDIENTE 
ADMINISTRATIVO]],Tabla14[[Numero
Trámite]:[Pais
Nac]],4,FALSE)</f>
        <v>INS PERUANO POR MATRIMONIO</v>
      </c>
    </row>
    <row r="378" spans="1:14" hidden="1" x14ac:dyDescent="0.25">
      <c r="A378" s="5">
        <v>377</v>
      </c>
      <c r="B378" s="9" t="s">
        <v>4041</v>
      </c>
      <c r="C378" s="2" t="s">
        <v>1192</v>
      </c>
      <c r="D378" s="4">
        <v>43767</v>
      </c>
      <c r="E378" s="20">
        <f>+YEAR(Tabla1[[#This Row],[FECHA INICIO 
TRÁMITE]])</f>
        <v>2019</v>
      </c>
      <c r="F378" s="4" t="s">
        <v>12</v>
      </c>
      <c r="G378" s="1" t="s">
        <v>1193</v>
      </c>
      <c r="H378" s="2" t="s">
        <v>21</v>
      </c>
      <c r="I378" s="7" t="s">
        <v>1194</v>
      </c>
      <c r="J378" s="1" t="s">
        <v>16</v>
      </c>
      <c r="K378" s="2" t="s">
        <v>17</v>
      </c>
      <c r="L378" s="7" t="s">
        <v>49</v>
      </c>
      <c r="M378" s="7" t="s">
        <v>21170</v>
      </c>
      <c r="N378" s="2" t="str">
        <f>+VLOOKUP(Tabla1[[#This Row],[EXPEDIENTE 
ADMINISTRATIVO]],Tabla14[[Numero
Trámite]:[Pais
Nac]],4,FALSE)</f>
        <v>INS PERUANO POR MATRIMONIO</v>
      </c>
    </row>
    <row r="379" spans="1:14" hidden="1" x14ac:dyDescent="0.25">
      <c r="A379" s="5">
        <v>378</v>
      </c>
      <c r="B379" s="9" t="s">
        <v>4041</v>
      </c>
      <c r="C379" s="2" t="s">
        <v>1195</v>
      </c>
      <c r="D379" s="4">
        <v>43762</v>
      </c>
      <c r="E379" s="20">
        <f>+YEAR(Tabla1[[#This Row],[FECHA INICIO 
TRÁMITE]])</f>
        <v>2019</v>
      </c>
      <c r="F379" s="4" t="s">
        <v>12</v>
      </c>
      <c r="G379" s="1" t="s">
        <v>1196</v>
      </c>
      <c r="H379" s="2" t="s">
        <v>537</v>
      </c>
      <c r="I379" s="7" t="s">
        <v>1197</v>
      </c>
      <c r="J379" s="1" t="s">
        <v>16</v>
      </c>
      <c r="K379" s="2" t="s">
        <v>17</v>
      </c>
      <c r="L379" s="7" t="s">
        <v>18</v>
      </c>
      <c r="M379" s="7" t="s">
        <v>3965</v>
      </c>
      <c r="N379" s="2" t="str">
        <f>+VLOOKUP(Tabla1[[#This Row],[EXPEDIENTE 
ADMINISTRATIVO]],Tabla14[[Numero
Trámite]:[Pais
Nac]],4,FALSE)</f>
        <v>INS PERUANO POR MATRIMONIO</v>
      </c>
    </row>
    <row r="380" spans="1:14" hidden="1" x14ac:dyDescent="0.25">
      <c r="A380" s="5">
        <v>379</v>
      </c>
      <c r="B380" s="9" t="s">
        <v>4041</v>
      </c>
      <c r="C380" s="2" t="s">
        <v>1198</v>
      </c>
      <c r="D380" s="4">
        <v>43840</v>
      </c>
      <c r="E380" s="20">
        <f>+YEAR(Tabla1[[#This Row],[FECHA INICIO 
TRÁMITE]])</f>
        <v>2020</v>
      </c>
      <c r="F380" s="4" t="s">
        <v>12</v>
      </c>
      <c r="G380" s="1" t="s">
        <v>1199</v>
      </c>
      <c r="H380" s="2" t="s">
        <v>77</v>
      </c>
      <c r="I380" s="7" t="s">
        <v>1200</v>
      </c>
      <c r="J380" s="1" t="s">
        <v>16</v>
      </c>
      <c r="K380" s="2" t="s">
        <v>17</v>
      </c>
      <c r="L380" s="7" t="s">
        <v>18</v>
      </c>
      <c r="M380" s="7" t="s">
        <v>3965</v>
      </c>
      <c r="N380" s="2" t="str">
        <f>+VLOOKUP(Tabla1[[#This Row],[EXPEDIENTE 
ADMINISTRATIVO]],Tabla14[[Numero
Trámite]:[Pais
Nac]],4,FALSE)</f>
        <v>INS PERUANO POR MATRIMONIO</v>
      </c>
    </row>
    <row r="381" spans="1:14" hidden="1" x14ac:dyDescent="0.25">
      <c r="A381" s="5">
        <v>380</v>
      </c>
      <c r="B381" s="9" t="s">
        <v>4041</v>
      </c>
      <c r="C381" s="2" t="s">
        <v>1201</v>
      </c>
      <c r="D381" s="4">
        <v>43552</v>
      </c>
      <c r="E381" s="20">
        <f>+YEAR(Tabla1[[#This Row],[FECHA INICIO 
TRÁMITE]])</f>
        <v>2019</v>
      </c>
      <c r="F381" s="4"/>
      <c r="G381" s="1" t="s">
        <v>1202</v>
      </c>
      <c r="H381" s="2" t="s">
        <v>503</v>
      </c>
      <c r="I381" s="7" t="s">
        <v>1203</v>
      </c>
      <c r="J381" s="1" t="s">
        <v>16</v>
      </c>
      <c r="K381" s="2" t="s">
        <v>17</v>
      </c>
      <c r="L381" s="7" t="s">
        <v>18</v>
      </c>
      <c r="M381" s="7" t="s">
        <v>3965</v>
      </c>
      <c r="N381" s="2" t="str">
        <f>+VLOOKUP(Tabla1[[#This Row],[EXPEDIENTE 
ADMINISTRATIVO]],Tabla14[[Numero
Trámite]:[Pais
Nac]],4,FALSE)</f>
        <v>INS PERUANO POR MATRIMONIO</v>
      </c>
    </row>
    <row r="382" spans="1:14" hidden="1" x14ac:dyDescent="0.25">
      <c r="A382" s="5">
        <v>381</v>
      </c>
      <c r="B382" s="9" t="s">
        <v>4041</v>
      </c>
      <c r="C382" s="2" t="s">
        <v>1204</v>
      </c>
      <c r="D382" s="4">
        <v>43816</v>
      </c>
      <c r="E382" s="20">
        <f>+YEAR(Tabla1[[#This Row],[FECHA INICIO 
TRÁMITE]])</f>
        <v>2019</v>
      </c>
      <c r="F382" s="4" t="s">
        <v>12</v>
      </c>
      <c r="G382" s="1" t="s">
        <v>1205</v>
      </c>
      <c r="H382" s="2" t="s">
        <v>25</v>
      </c>
      <c r="I382" s="7" t="s">
        <v>1206</v>
      </c>
      <c r="J382" s="1" t="s">
        <v>16</v>
      </c>
      <c r="K382" s="2" t="s">
        <v>17</v>
      </c>
      <c r="L382" s="7" t="s">
        <v>49</v>
      </c>
      <c r="M382" s="7" t="s">
        <v>21170</v>
      </c>
      <c r="N382" s="2" t="str">
        <f>+VLOOKUP(Tabla1[[#This Row],[EXPEDIENTE 
ADMINISTRATIVO]],Tabla14[[Numero
Trámite]:[Pais
Nac]],4,FALSE)</f>
        <v>INS PERUANO POR MATRIMONIO</v>
      </c>
    </row>
    <row r="383" spans="1:14" hidden="1" x14ac:dyDescent="0.25">
      <c r="A383" s="5">
        <v>382</v>
      </c>
      <c r="B383" s="9" t="s">
        <v>4041</v>
      </c>
      <c r="C383" s="2" t="s">
        <v>1207</v>
      </c>
      <c r="D383" s="4">
        <v>43718</v>
      </c>
      <c r="E383" s="20">
        <f>+YEAR(Tabla1[[#This Row],[FECHA INICIO 
TRÁMITE]])</f>
        <v>2019</v>
      </c>
      <c r="F383" s="4" t="s">
        <v>12</v>
      </c>
      <c r="G383" s="1" t="s">
        <v>1208</v>
      </c>
      <c r="H383" s="2" t="s">
        <v>811</v>
      </c>
      <c r="I383" s="7" t="s">
        <v>1209</v>
      </c>
      <c r="J383" s="1" t="s">
        <v>16</v>
      </c>
      <c r="K383" s="2" t="s">
        <v>17</v>
      </c>
      <c r="L383" s="7" t="s">
        <v>49</v>
      </c>
      <c r="M383" s="7" t="s">
        <v>21170</v>
      </c>
      <c r="N383" s="2" t="str">
        <f>+VLOOKUP(Tabla1[[#This Row],[EXPEDIENTE 
ADMINISTRATIVO]],Tabla14[[Numero
Trámite]:[Pais
Nac]],4,FALSE)</f>
        <v>INS PERUANO POR MATRIMONIO</v>
      </c>
    </row>
    <row r="384" spans="1:14" hidden="1" x14ac:dyDescent="0.25">
      <c r="A384" s="5">
        <v>383</v>
      </c>
      <c r="B384" s="9" t="s">
        <v>4041</v>
      </c>
      <c r="C384" s="2" t="s">
        <v>1210</v>
      </c>
      <c r="D384" s="4">
        <v>43847</v>
      </c>
      <c r="E384" s="20">
        <f>+YEAR(Tabla1[[#This Row],[FECHA INICIO 
TRÁMITE]])</f>
        <v>2020</v>
      </c>
      <c r="F384" s="4" t="s">
        <v>12</v>
      </c>
      <c r="G384" s="1" t="s">
        <v>1211</v>
      </c>
      <c r="H384" s="2" t="s">
        <v>39</v>
      </c>
      <c r="I384" s="7" t="s">
        <v>1212</v>
      </c>
      <c r="J384" s="1" t="s">
        <v>16</v>
      </c>
      <c r="K384" s="2" t="s">
        <v>17</v>
      </c>
      <c r="L384" s="7" t="s">
        <v>18</v>
      </c>
      <c r="M384" s="7" t="s">
        <v>3965</v>
      </c>
      <c r="N384" s="2" t="str">
        <f>+VLOOKUP(Tabla1[[#This Row],[EXPEDIENTE 
ADMINISTRATIVO]],Tabla14[[Numero
Trámite]:[Pais
Nac]],4,FALSE)</f>
        <v>INS PERUANO POR MATRIMONIO</v>
      </c>
    </row>
    <row r="385" spans="1:14" hidden="1" x14ac:dyDescent="0.25">
      <c r="A385" s="5">
        <v>384</v>
      </c>
      <c r="B385" s="9" t="s">
        <v>4041</v>
      </c>
      <c r="C385" s="2" t="s">
        <v>1213</v>
      </c>
      <c r="D385" s="4">
        <v>43826</v>
      </c>
      <c r="E385" s="20">
        <f>+YEAR(Tabla1[[#This Row],[FECHA INICIO 
TRÁMITE]])</f>
        <v>2019</v>
      </c>
      <c r="F385" s="4" t="s">
        <v>12</v>
      </c>
      <c r="G385" s="1" t="s">
        <v>1214</v>
      </c>
      <c r="H385" s="2" t="s">
        <v>25</v>
      </c>
      <c r="I385" s="7" t="s">
        <v>1215</v>
      </c>
      <c r="J385" s="1" t="s">
        <v>16</v>
      </c>
      <c r="K385" s="2" t="s">
        <v>17</v>
      </c>
      <c r="L385" s="7" t="s">
        <v>18</v>
      </c>
      <c r="M385" s="7" t="s">
        <v>3965</v>
      </c>
      <c r="N385" s="2" t="str">
        <f>+VLOOKUP(Tabla1[[#This Row],[EXPEDIENTE 
ADMINISTRATIVO]],Tabla14[[Numero
Trámite]:[Pais
Nac]],4,FALSE)</f>
        <v>INS PERUANO POR MATRIMONIO</v>
      </c>
    </row>
    <row r="386" spans="1:14" hidden="1" x14ac:dyDescent="0.25">
      <c r="A386" s="5">
        <v>385</v>
      </c>
      <c r="B386" s="9" t="s">
        <v>4041</v>
      </c>
      <c r="C386" s="2" t="s">
        <v>1216</v>
      </c>
      <c r="D386" s="4">
        <v>43669</v>
      </c>
      <c r="E386" s="20">
        <f>+YEAR(Tabla1[[#This Row],[FECHA INICIO 
TRÁMITE]])</f>
        <v>2019</v>
      </c>
      <c r="F386" s="4" t="s">
        <v>12</v>
      </c>
      <c r="G386" s="1" t="s">
        <v>1217</v>
      </c>
      <c r="H386" s="2" t="s">
        <v>14</v>
      </c>
      <c r="I386" s="7" t="s">
        <v>1218</v>
      </c>
      <c r="J386" s="1" t="s">
        <v>16</v>
      </c>
      <c r="K386" s="2" t="s">
        <v>17</v>
      </c>
      <c r="L386" s="7" t="s">
        <v>18</v>
      </c>
      <c r="M386" s="7" t="s">
        <v>3965</v>
      </c>
      <c r="N386" s="2" t="str">
        <f>+VLOOKUP(Tabla1[[#This Row],[EXPEDIENTE 
ADMINISTRATIVO]],Tabla14[[Numero
Trámite]:[Pais
Nac]],4,FALSE)</f>
        <v>INS PERUANO POR MATRIMONIO</v>
      </c>
    </row>
    <row r="387" spans="1:14" hidden="1" x14ac:dyDescent="0.25">
      <c r="A387" s="5">
        <v>386</v>
      </c>
      <c r="B387" s="9" t="s">
        <v>4041</v>
      </c>
      <c r="C387" s="2" t="s">
        <v>1219</v>
      </c>
      <c r="D387" s="4">
        <v>43523</v>
      </c>
      <c r="E387" s="20">
        <f>+YEAR(Tabla1[[#This Row],[FECHA INICIO 
TRÁMITE]])</f>
        <v>2019</v>
      </c>
      <c r="F387" s="4" t="s">
        <v>12</v>
      </c>
      <c r="G387" s="1" t="s">
        <v>1220</v>
      </c>
      <c r="H387" s="2" t="s">
        <v>25</v>
      </c>
      <c r="I387" s="7" t="s">
        <v>1221</v>
      </c>
      <c r="J387" s="1" t="s">
        <v>16</v>
      </c>
      <c r="K387" s="2" t="s">
        <v>17</v>
      </c>
      <c r="L387" s="7" t="s">
        <v>18</v>
      </c>
      <c r="M387" s="7" t="s">
        <v>3965</v>
      </c>
      <c r="N387" s="2" t="str">
        <f>+VLOOKUP(Tabla1[[#This Row],[EXPEDIENTE 
ADMINISTRATIVO]],Tabla14[[Numero
Trámite]:[Pais
Nac]],4,FALSE)</f>
        <v>INS PERUANO POR MATRIMONIO</v>
      </c>
    </row>
    <row r="388" spans="1:14" hidden="1" x14ac:dyDescent="0.25">
      <c r="A388" s="5">
        <v>387</v>
      </c>
      <c r="B388" s="9" t="s">
        <v>4041</v>
      </c>
      <c r="C388" s="2" t="s">
        <v>1222</v>
      </c>
      <c r="D388" s="4">
        <v>42912</v>
      </c>
      <c r="E388" s="20">
        <f>+YEAR(Tabla1[[#This Row],[FECHA INICIO 
TRÁMITE]])</f>
        <v>2017</v>
      </c>
      <c r="F388" s="4" t="s">
        <v>12</v>
      </c>
      <c r="G388" s="1" t="s">
        <v>1223</v>
      </c>
      <c r="H388" s="2" t="s">
        <v>1224</v>
      </c>
      <c r="I388" s="7" t="s">
        <v>1225</v>
      </c>
      <c r="J388" s="1" t="s">
        <v>9</v>
      </c>
      <c r="K388" s="2" t="s">
        <v>17</v>
      </c>
      <c r="L388" s="7" t="s">
        <v>18</v>
      </c>
      <c r="M388" s="7" t="s">
        <v>3965</v>
      </c>
      <c r="N388" s="2" t="str">
        <f>+VLOOKUP(Tabla1[[#This Row],[EXPEDIENTE 
ADMINISTRATIVO]],Tabla14[[Numero
Trámite]:[Pais
Nac]],4,FALSE)</f>
        <v>OBTENCIÓN NACIONALIDAD PERUANA POR NATURALIZACIÓN</v>
      </c>
    </row>
    <row r="389" spans="1:14" hidden="1" x14ac:dyDescent="0.25">
      <c r="A389" s="5">
        <v>388</v>
      </c>
      <c r="B389" s="9" t="s">
        <v>4041</v>
      </c>
      <c r="C389" s="2" t="s">
        <v>1226</v>
      </c>
      <c r="D389" s="4">
        <v>43821</v>
      </c>
      <c r="E389" s="20">
        <f>+YEAR(Tabla1[[#This Row],[FECHA INICIO 
TRÁMITE]])</f>
        <v>2019</v>
      </c>
      <c r="F389" s="4" t="s">
        <v>12</v>
      </c>
      <c r="G389" s="1" t="s">
        <v>1227</v>
      </c>
      <c r="H389" s="2" t="s">
        <v>25</v>
      </c>
      <c r="I389" s="7" t="s">
        <v>1228</v>
      </c>
      <c r="J389" s="1" t="s">
        <v>16</v>
      </c>
      <c r="K389" s="2" t="s">
        <v>17</v>
      </c>
      <c r="L389" s="7" t="s">
        <v>18</v>
      </c>
      <c r="M389" s="7" t="s">
        <v>8350</v>
      </c>
      <c r="N389" s="2" t="str">
        <f>+VLOOKUP(Tabla1[[#This Row],[EXPEDIENTE 
ADMINISTRATIVO]],Tabla14[[Numero
Trámite]:[Pais
Nac]],4,FALSE)</f>
        <v>INS PERUANO POR MATRIMONIO</v>
      </c>
    </row>
    <row r="390" spans="1:14" hidden="1" x14ac:dyDescent="0.25">
      <c r="A390" s="5">
        <v>389</v>
      </c>
      <c r="B390" s="9" t="s">
        <v>4041</v>
      </c>
      <c r="C390" s="2" t="s">
        <v>1229</v>
      </c>
      <c r="D390" s="4">
        <v>43552</v>
      </c>
      <c r="E390" s="20">
        <f>+YEAR(Tabla1[[#This Row],[FECHA INICIO 
TRÁMITE]])</f>
        <v>2019</v>
      </c>
      <c r="F390" s="4" t="s">
        <v>12</v>
      </c>
      <c r="G390" s="1" t="s">
        <v>1230</v>
      </c>
      <c r="H390" s="2" t="s">
        <v>47</v>
      </c>
      <c r="I390" s="7" t="s">
        <v>1231</v>
      </c>
      <c r="J390" s="1" t="s">
        <v>16</v>
      </c>
      <c r="K390" s="2" t="s">
        <v>17</v>
      </c>
      <c r="L390" s="7" t="s">
        <v>18</v>
      </c>
      <c r="M390" s="7" t="s">
        <v>3965</v>
      </c>
      <c r="N390" s="2" t="str">
        <f>+VLOOKUP(Tabla1[[#This Row],[EXPEDIENTE 
ADMINISTRATIVO]],Tabla14[[Numero
Trámite]:[Pais
Nac]],4,FALSE)</f>
        <v>INS PERUANO POR MATRIMONIO</v>
      </c>
    </row>
    <row r="391" spans="1:14" hidden="1" x14ac:dyDescent="0.25">
      <c r="A391" s="5">
        <v>390</v>
      </c>
      <c r="B391" s="9" t="s">
        <v>4041</v>
      </c>
      <c r="C391" s="2" t="s">
        <v>1232</v>
      </c>
      <c r="D391" s="4">
        <v>43838</v>
      </c>
      <c r="E391" s="20">
        <f>+YEAR(Tabla1[[#This Row],[FECHA INICIO 
TRÁMITE]])</f>
        <v>2020</v>
      </c>
      <c r="F391" s="4" t="s">
        <v>12</v>
      </c>
      <c r="G391" s="1" t="s">
        <v>1233</v>
      </c>
      <c r="H391" s="2" t="s">
        <v>137</v>
      </c>
      <c r="I391" s="7" t="s">
        <v>1234</v>
      </c>
      <c r="J391" s="1" t="s">
        <v>16</v>
      </c>
      <c r="K391" s="2" t="s">
        <v>17</v>
      </c>
      <c r="L391" s="7" t="s">
        <v>18</v>
      </c>
      <c r="M391" s="7" t="s">
        <v>3965</v>
      </c>
      <c r="N391" s="2" t="str">
        <f>+VLOOKUP(Tabla1[[#This Row],[EXPEDIENTE 
ADMINISTRATIVO]],Tabla14[[Numero
Trámite]:[Pais
Nac]],4,FALSE)</f>
        <v>INS PERUANO POR MATRIMONIO</v>
      </c>
    </row>
    <row r="392" spans="1:14" hidden="1" x14ac:dyDescent="0.25">
      <c r="A392" s="5">
        <v>391</v>
      </c>
      <c r="B392" s="9" t="s">
        <v>4041</v>
      </c>
      <c r="C392" s="2" t="s">
        <v>1235</v>
      </c>
      <c r="D392" s="4">
        <v>43797</v>
      </c>
      <c r="E392" s="20">
        <f>+YEAR(Tabla1[[#This Row],[FECHA INICIO 
TRÁMITE]])</f>
        <v>2019</v>
      </c>
      <c r="F392" s="4" t="s">
        <v>12</v>
      </c>
      <c r="G392" s="1" t="s">
        <v>1236</v>
      </c>
      <c r="H392" s="2" t="s">
        <v>21</v>
      </c>
      <c r="I392" s="7" t="s">
        <v>1237</v>
      </c>
      <c r="J392" s="1" t="s">
        <v>16</v>
      </c>
      <c r="K392" s="2" t="s">
        <v>17</v>
      </c>
      <c r="L392" s="7" t="s">
        <v>18</v>
      </c>
      <c r="M392" s="7" t="s">
        <v>3965</v>
      </c>
      <c r="N392" s="2" t="str">
        <f>+VLOOKUP(Tabla1[[#This Row],[EXPEDIENTE 
ADMINISTRATIVO]],Tabla14[[Numero
Trámite]:[Pais
Nac]],4,FALSE)</f>
        <v>INS PERUANO POR MATRIMONIO</v>
      </c>
    </row>
    <row r="393" spans="1:14" hidden="1" x14ac:dyDescent="0.25">
      <c r="A393" s="5">
        <v>392</v>
      </c>
      <c r="B393" s="9" t="s">
        <v>4041</v>
      </c>
      <c r="C393" s="2" t="s">
        <v>1238</v>
      </c>
      <c r="D393" s="4">
        <v>43868</v>
      </c>
      <c r="E393" s="20">
        <f>+YEAR(Tabla1[[#This Row],[FECHA INICIO 
TRÁMITE]])</f>
        <v>2020</v>
      </c>
      <c r="F393" s="4" t="s">
        <v>12</v>
      </c>
      <c r="G393" s="1" t="s">
        <v>1239</v>
      </c>
      <c r="H393" s="2" t="s">
        <v>202</v>
      </c>
      <c r="I393" s="7" t="s">
        <v>1240</v>
      </c>
      <c r="J393" s="1" t="s">
        <v>16</v>
      </c>
      <c r="K393" s="2" t="s">
        <v>17</v>
      </c>
      <c r="L393" s="7" t="s">
        <v>18</v>
      </c>
      <c r="M393" s="7" t="s">
        <v>3965</v>
      </c>
      <c r="N393" s="2" t="str">
        <f>+VLOOKUP(Tabla1[[#This Row],[EXPEDIENTE 
ADMINISTRATIVO]],Tabla14[[Numero
Trámite]:[Pais
Nac]],4,FALSE)</f>
        <v>INS PERUANO POR MATRIMONIO</v>
      </c>
    </row>
    <row r="394" spans="1:14" hidden="1" x14ac:dyDescent="0.25">
      <c r="A394" s="5">
        <v>393</v>
      </c>
      <c r="B394" s="9" t="s">
        <v>4041</v>
      </c>
      <c r="C394" s="2" t="s">
        <v>1241</v>
      </c>
      <c r="D394" s="4">
        <v>43609</v>
      </c>
      <c r="E394" s="20">
        <f>+YEAR(Tabla1[[#This Row],[FECHA INICIO 
TRÁMITE]])</f>
        <v>2019</v>
      </c>
      <c r="F394" s="4" t="s">
        <v>12</v>
      </c>
      <c r="G394" s="1" t="s">
        <v>1242</v>
      </c>
      <c r="H394" s="2" t="s">
        <v>77</v>
      </c>
      <c r="I394" s="7" t="s">
        <v>1243</v>
      </c>
      <c r="J394" s="1" t="s">
        <v>16</v>
      </c>
      <c r="K394" s="2" t="s">
        <v>17</v>
      </c>
      <c r="L394" s="7" t="s">
        <v>49</v>
      </c>
      <c r="M394" s="7" t="s">
        <v>21170</v>
      </c>
      <c r="N394" s="2" t="str">
        <f>+VLOOKUP(Tabla1[[#This Row],[EXPEDIENTE 
ADMINISTRATIVO]],Tabla14[[Numero
Trámite]:[Pais
Nac]],4,FALSE)</f>
        <v>INS PERUANO POR MATRIMONIO</v>
      </c>
    </row>
    <row r="395" spans="1:14" hidden="1" x14ac:dyDescent="0.25">
      <c r="A395" s="5">
        <v>394</v>
      </c>
      <c r="B395" s="9" t="s">
        <v>4041</v>
      </c>
      <c r="C395" s="2" t="s">
        <v>1244</v>
      </c>
      <c r="D395" s="4">
        <v>43504</v>
      </c>
      <c r="E395" s="20">
        <f>+YEAR(Tabla1[[#This Row],[FECHA INICIO 
TRÁMITE]])</f>
        <v>2019</v>
      </c>
      <c r="F395" s="4" t="s">
        <v>12</v>
      </c>
      <c r="G395" s="1" t="s">
        <v>1245</v>
      </c>
      <c r="H395" s="2" t="s">
        <v>25</v>
      </c>
      <c r="I395" s="7" t="s">
        <v>1246</v>
      </c>
      <c r="J395" s="1" t="s">
        <v>16</v>
      </c>
      <c r="K395" s="2" t="s">
        <v>17</v>
      </c>
      <c r="L395" s="7" t="s">
        <v>18</v>
      </c>
      <c r="M395" s="7" t="s">
        <v>3965</v>
      </c>
      <c r="N395" s="2" t="str">
        <f>+VLOOKUP(Tabla1[[#This Row],[EXPEDIENTE 
ADMINISTRATIVO]],Tabla14[[Numero
Trámite]:[Pais
Nac]],4,FALSE)</f>
        <v>INS PERUANO POR MATRIMONIO</v>
      </c>
    </row>
    <row r="396" spans="1:14" hidden="1" x14ac:dyDescent="0.25">
      <c r="A396" s="5">
        <v>395</v>
      </c>
      <c r="B396" s="9" t="s">
        <v>4041</v>
      </c>
      <c r="C396" s="2" t="s">
        <v>1247</v>
      </c>
      <c r="D396" s="4">
        <v>43585</v>
      </c>
      <c r="E396" s="20">
        <f>+YEAR(Tabla1[[#This Row],[FECHA INICIO 
TRÁMITE]])</f>
        <v>2019</v>
      </c>
      <c r="F396" s="4" t="s">
        <v>12</v>
      </c>
      <c r="G396" s="1" t="s">
        <v>1248</v>
      </c>
      <c r="H396" s="2" t="s">
        <v>14</v>
      </c>
      <c r="I396" s="7" t="s">
        <v>1249</v>
      </c>
      <c r="J396" s="1" t="s">
        <v>16</v>
      </c>
      <c r="K396" s="2" t="s">
        <v>17</v>
      </c>
      <c r="L396" s="7" t="s">
        <v>18</v>
      </c>
      <c r="M396" s="7" t="s">
        <v>3965</v>
      </c>
      <c r="N396" s="2" t="str">
        <f>+VLOOKUP(Tabla1[[#This Row],[EXPEDIENTE 
ADMINISTRATIVO]],Tabla14[[Numero
Trámite]:[Pais
Nac]],4,FALSE)</f>
        <v>INS PERUANO POR MATRIMONIO</v>
      </c>
    </row>
    <row r="397" spans="1:14" hidden="1" x14ac:dyDescent="0.25">
      <c r="A397" s="5">
        <v>396</v>
      </c>
      <c r="B397" s="9" t="s">
        <v>4041</v>
      </c>
      <c r="C397" s="2" t="s">
        <v>1250</v>
      </c>
      <c r="D397" s="4">
        <v>43821</v>
      </c>
      <c r="E397" s="20">
        <f>+YEAR(Tabla1[[#This Row],[FECHA INICIO 
TRÁMITE]])</f>
        <v>2019</v>
      </c>
      <c r="F397" s="4" t="s">
        <v>12</v>
      </c>
      <c r="G397" s="1" t="s">
        <v>1251</v>
      </c>
      <c r="H397" s="2" t="s">
        <v>541</v>
      </c>
      <c r="I397" s="7" t="s">
        <v>1252</v>
      </c>
      <c r="J397" s="1" t="s">
        <v>16</v>
      </c>
      <c r="K397" s="2" t="s">
        <v>17</v>
      </c>
      <c r="L397" s="7" t="s">
        <v>49</v>
      </c>
      <c r="M397" s="7" t="s">
        <v>21170</v>
      </c>
      <c r="N397" s="2" t="str">
        <f>+VLOOKUP(Tabla1[[#This Row],[EXPEDIENTE 
ADMINISTRATIVO]],Tabla14[[Numero
Trámite]:[Pais
Nac]],4,FALSE)</f>
        <v>INS PERUANO POR MATRIMONIO</v>
      </c>
    </row>
    <row r="398" spans="1:14" hidden="1" x14ac:dyDescent="0.25">
      <c r="A398" s="5">
        <v>397</v>
      </c>
      <c r="B398" s="9" t="s">
        <v>4041</v>
      </c>
      <c r="C398" s="2" t="s">
        <v>1253</v>
      </c>
      <c r="D398" s="4">
        <v>43346</v>
      </c>
      <c r="E398" s="20">
        <f>+YEAR(Tabla1[[#This Row],[FECHA INICIO 
TRÁMITE]])</f>
        <v>2018</v>
      </c>
      <c r="F398" s="4" t="s">
        <v>12</v>
      </c>
      <c r="G398" s="1" t="s">
        <v>1254</v>
      </c>
      <c r="H398" s="2" t="s">
        <v>25</v>
      </c>
      <c r="I398" s="7" t="s">
        <v>1255</v>
      </c>
      <c r="J398" s="1" t="s">
        <v>16</v>
      </c>
      <c r="K398" s="2" t="s">
        <v>17</v>
      </c>
      <c r="L398" s="7" t="s">
        <v>18</v>
      </c>
      <c r="M398" s="7" t="s">
        <v>3965</v>
      </c>
      <c r="N398" s="2" t="str">
        <f>+VLOOKUP(Tabla1[[#This Row],[EXPEDIENTE 
ADMINISTRATIVO]],Tabla14[[Numero
Trámite]:[Pais
Nac]],4,FALSE)</f>
        <v>INS PERUANO POR MATRIMONIO</v>
      </c>
    </row>
    <row r="399" spans="1:14" hidden="1" x14ac:dyDescent="0.25">
      <c r="A399" s="5">
        <v>398</v>
      </c>
      <c r="B399" s="9" t="s">
        <v>4041</v>
      </c>
      <c r="C399" s="2" t="s">
        <v>1256</v>
      </c>
      <c r="D399" s="4">
        <v>43759</v>
      </c>
      <c r="E399" s="20">
        <f>+YEAR(Tabla1[[#This Row],[FECHA INICIO 
TRÁMITE]])</f>
        <v>2019</v>
      </c>
      <c r="F399" s="4" t="s">
        <v>12</v>
      </c>
      <c r="G399" s="1" t="s">
        <v>1257</v>
      </c>
      <c r="H399" s="2" t="s">
        <v>25</v>
      </c>
      <c r="I399" s="7" t="s">
        <v>1258</v>
      </c>
      <c r="J399" s="1" t="s">
        <v>16</v>
      </c>
      <c r="K399" s="2" t="s">
        <v>17</v>
      </c>
      <c r="L399" s="7" t="s">
        <v>18</v>
      </c>
      <c r="M399" s="7" t="s">
        <v>3965</v>
      </c>
      <c r="N399" s="2" t="str">
        <f>+VLOOKUP(Tabla1[[#This Row],[EXPEDIENTE 
ADMINISTRATIVO]],Tabla14[[Numero
Trámite]:[Pais
Nac]],4,FALSE)</f>
        <v>INS PERUANO POR MATRIMONIO</v>
      </c>
    </row>
    <row r="400" spans="1:14" hidden="1" x14ac:dyDescent="0.25">
      <c r="A400" s="5">
        <v>399</v>
      </c>
      <c r="B400" s="9" t="s">
        <v>4041</v>
      </c>
      <c r="C400" s="2" t="s">
        <v>1259</v>
      </c>
      <c r="D400" s="4">
        <v>43633</v>
      </c>
      <c r="E400" s="20">
        <f>+YEAR(Tabla1[[#This Row],[FECHA INICIO 
TRÁMITE]])</f>
        <v>2019</v>
      </c>
      <c r="F400" s="4" t="s">
        <v>12</v>
      </c>
      <c r="G400" s="1" t="s">
        <v>1260</v>
      </c>
      <c r="H400" s="2" t="s">
        <v>864</v>
      </c>
      <c r="I400" s="7" t="s">
        <v>1261</v>
      </c>
      <c r="J400" s="1" t="s">
        <v>16</v>
      </c>
      <c r="K400" s="2" t="s">
        <v>17</v>
      </c>
      <c r="L400" s="7" t="s">
        <v>18</v>
      </c>
      <c r="M400" s="7" t="s">
        <v>3965</v>
      </c>
      <c r="N400" s="2" t="str">
        <f>+VLOOKUP(Tabla1[[#This Row],[EXPEDIENTE 
ADMINISTRATIVO]],Tabla14[[Numero
Trámite]:[Pais
Nac]],4,FALSE)</f>
        <v>INS PERUANO POR MATRIMONIO</v>
      </c>
    </row>
    <row r="401" spans="1:14" hidden="1" x14ac:dyDescent="0.25">
      <c r="A401" s="5">
        <v>400</v>
      </c>
      <c r="B401" s="9" t="s">
        <v>4041</v>
      </c>
      <c r="C401" s="2" t="s">
        <v>1262</v>
      </c>
      <c r="D401" s="4">
        <v>43789</v>
      </c>
      <c r="E401" s="20">
        <f>+YEAR(Tabla1[[#This Row],[FECHA INICIO 
TRÁMITE]])</f>
        <v>2019</v>
      </c>
      <c r="F401" s="4" t="s">
        <v>12</v>
      </c>
      <c r="G401" s="1" t="s">
        <v>1263</v>
      </c>
      <c r="H401" s="2" t="s">
        <v>328</v>
      </c>
      <c r="I401" s="7" t="s">
        <v>1264</v>
      </c>
      <c r="J401" s="1" t="s">
        <v>16</v>
      </c>
      <c r="K401" s="2" t="s">
        <v>17</v>
      </c>
      <c r="L401" s="7" t="s">
        <v>18</v>
      </c>
      <c r="M401" s="7" t="s">
        <v>3965</v>
      </c>
      <c r="N401" s="2" t="str">
        <f>+VLOOKUP(Tabla1[[#This Row],[EXPEDIENTE 
ADMINISTRATIVO]],Tabla14[[Numero
Trámite]:[Pais
Nac]],4,FALSE)</f>
        <v>INS PERUANO POR MATRIMONIO</v>
      </c>
    </row>
    <row r="402" spans="1:14" hidden="1" x14ac:dyDescent="0.25">
      <c r="A402" s="5">
        <v>401</v>
      </c>
      <c r="B402" s="9" t="s">
        <v>4041</v>
      </c>
      <c r="C402" s="2" t="s">
        <v>1265</v>
      </c>
      <c r="D402" s="4">
        <v>43777</v>
      </c>
      <c r="E402" s="20">
        <f>+YEAR(Tabla1[[#This Row],[FECHA INICIO 
TRÁMITE]])</f>
        <v>2019</v>
      </c>
      <c r="F402" s="4">
        <v>44215</v>
      </c>
      <c r="G402" s="1" t="s">
        <v>1266</v>
      </c>
      <c r="H402" s="2" t="s">
        <v>21</v>
      </c>
      <c r="I402" s="7" t="s">
        <v>1267</v>
      </c>
      <c r="J402" s="1" t="s">
        <v>16</v>
      </c>
      <c r="K402" s="2" t="s">
        <v>17</v>
      </c>
      <c r="L402" s="7" t="s">
        <v>1073</v>
      </c>
      <c r="M402" s="7" t="s">
        <v>8350</v>
      </c>
      <c r="N402" s="2" t="str">
        <f>+VLOOKUP(Tabla1[[#This Row],[EXPEDIENTE 
ADMINISTRATIVO]],Tabla14[[Numero
Trámite]:[Pais
Nac]],4,FALSE)</f>
        <v>INS PERUANO POR MATRIMONIO</v>
      </c>
    </row>
    <row r="403" spans="1:14" hidden="1" x14ac:dyDescent="0.25">
      <c r="A403" s="5">
        <v>402</v>
      </c>
      <c r="B403" s="9" t="s">
        <v>4041</v>
      </c>
      <c r="C403" s="2" t="s">
        <v>1268</v>
      </c>
      <c r="D403" s="4">
        <v>43734</v>
      </c>
      <c r="E403" s="20">
        <f>+YEAR(Tabla1[[#This Row],[FECHA INICIO 
TRÁMITE]])</f>
        <v>2019</v>
      </c>
      <c r="F403" s="4" t="s">
        <v>12</v>
      </c>
      <c r="G403" s="1" t="s">
        <v>1269</v>
      </c>
      <c r="H403" s="2" t="s">
        <v>541</v>
      </c>
      <c r="I403" s="7" t="s">
        <v>1270</v>
      </c>
      <c r="J403" s="1" t="s">
        <v>16</v>
      </c>
      <c r="K403" s="2" t="s">
        <v>17</v>
      </c>
      <c r="L403" s="7" t="s">
        <v>18</v>
      </c>
      <c r="M403" s="7" t="s">
        <v>3965</v>
      </c>
      <c r="N403" s="2" t="str">
        <f>+VLOOKUP(Tabla1[[#This Row],[EXPEDIENTE 
ADMINISTRATIVO]],Tabla14[[Numero
Trámite]:[Pais
Nac]],4,FALSE)</f>
        <v>INS PERUANO POR MATRIMONIO</v>
      </c>
    </row>
    <row r="404" spans="1:14" hidden="1" x14ac:dyDescent="0.25">
      <c r="A404" s="5">
        <v>403</v>
      </c>
      <c r="B404" s="9" t="s">
        <v>4041</v>
      </c>
      <c r="C404" s="2" t="s">
        <v>1271</v>
      </c>
      <c r="D404" s="4">
        <v>43900</v>
      </c>
      <c r="E404" s="20">
        <f>+YEAR(Tabla1[[#This Row],[FECHA INICIO 
TRÁMITE]])</f>
        <v>2020</v>
      </c>
      <c r="F404" s="4" t="s">
        <v>12</v>
      </c>
      <c r="G404" s="1" t="s">
        <v>1272</v>
      </c>
      <c r="H404" s="2" t="s">
        <v>25</v>
      </c>
      <c r="I404" s="7" t="s">
        <v>1273</v>
      </c>
      <c r="J404" s="1" t="s">
        <v>16</v>
      </c>
      <c r="K404" s="2" t="s">
        <v>17</v>
      </c>
      <c r="L404" s="7" t="s">
        <v>18</v>
      </c>
      <c r="M404" s="7" t="s">
        <v>3965</v>
      </c>
      <c r="N404" s="2" t="str">
        <f>+VLOOKUP(Tabla1[[#This Row],[EXPEDIENTE 
ADMINISTRATIVO]],Tabla14[[Numero
Trámite]:[Pais
Nac]],4,FALSE)</f>
        <v>INS PERUANO POR MATRIMONIO</v>
      </c>
    </row>
    <row r="405" spans="1:14" hidden="1" x14ac:dyDescent="0.25">
      <c r="A405" s="5">
        <v>404</v>
      </c>
      <c r="B405" s="9" t="s">
        <v>4041</v>
      </c>
      <c r="C405" s="2" t="s">
        <v>1274</v>
      </c>
      <c r="D405" s="4" t="s">
        <v>1275</v>
      </c>
      <c r="E405" s="20">
        <f>+YEAR(Tabla1[[#This Row],[FECHA INICIO 
TRÁMITE]])</f>
        <v>2020</v>
      </c>
      <c r="F405" s="4" t="s">
        <v>12</v>
      </c>
      <c r="G405" s="1" t="s">
        <v>1276</v>
      </c>
      <c r="H405" s="2" t="s">
        <v>328</v>
      </c>
      <c r="I405" s="7" t="s">
        <v>1277</v>
      </c>
      <c r="J405" s="1" t="s">
        <v>16</v>
      </c>
      <c r="K405" s="2" t="s">
        <v>17</v>
      </c>
      <c r="L405" s="7" t="s">
        <v>18</v>
      </c>
      <c r="M405" s="7" t="s">
        <v>3965</v>
      </c>
      <c r="N405" s="2" t="str">
        <f>+VLOOKUP(Tabla1[[#This Row],[EXPEDIENTE 
ADMINISTRATIVO]],Tabla14[[Numero
Trámite]:[Pais
Nac]],4,FALSE)</f>
        <v>INS PERUANO POR MATRIMONIO</v>
      </c>
    </row>
    <row r="406" spans="1:14" hidden="1" x14ac:dyDescent="0.25">
      <c r="A406" s="5">
        <v>405</v>
      </c>
      <c r="B406" s="9" t="s">
        <v>4041</v>
      </c>
      <c r="C406" s="2" t="s">
        <v>1278</v>
      </c>
      <c r="D406" s="4" t="s">
        <v>1279</v>
      </c>
      <c r="E406" s="20">
        <f>+YEAR(Tabla1[[#This Row],[FECHA INICIO 
TRÁMITE]])</f>
        <v>2020</v>
      </c>
      <c r="F406" s="4"/>
      <c r="G406" s="1" t="s">
        <v>1280</v>
      </c>
      <c r="H406" s="2" t="s">
        <v>25</v>
      </c>
      <c r="I406" s="7" t="s">
        <v>1281</v>
      </c>
      <c r="J406" s="1" t="s">
        <v>16</v>
      </c>
      <c r="K406" s="2" t="s">
        <v>17</v>
      </c>
      <c r="L406" s="7" t="s">
        <v>18</v>
      </c>
      <c r="M406" s="7" t="s">
        <v>3965</v>
      </c>
      <c r="N406" s="2" t="str">
        <f>+VLOOKUP(Tabla1[[#This Row],[EXPEDIENTE 
ADMINISTRATIVO]],Tabla14[[Numero
Trámite]:[Pais
Nac]],4,FALSE)</f>
        <v>INS PERUANO POR MATRIMONIO</v>
      </c>
    </row>
    <row r="407" spans="1:14" x14ac:dyDescent="0.25">
      <c r="A407" s="5">
        <v>406</v>
      </c>
      <c r="B407" s="9" t="s">
        <v>3965</v>
      </c>
      <c r="C407" s="2" t="s">
        <v>15211</v>
      </c>
      <c r="D407" s="4"/>
      <c r="E407" s="20" t="s">
        <v>3965</v>
      </c>
      <c r="F407" s="4"/>
      <c r="G407" s="1" t="s">
        <v>1282</v>
      </c>
      <c r="H407" s="2" t="s">
        <v>7</v>
      </c>
      <c r="I407" s="7" t="s">
        <v>1283</v>
      </c>
      <c r="J407" s="1" t="s">
        <v>16</v>
      </c>
      <c r="K407" s="2" t="s">
        <v>17</v>
      </c>
      <c r="L407" s="7" t="s">
        <v>18</v>
      </c>
      <c r="M407" s="7" t="s">
        <v>8350</v>
      </c>
      <c r="N407" s="2" t="e">
        <f>+VLOOKUP(Tabla1[[#This Row],[EXPEDIENTE 
ADMINISTRATIVO]],Tabla14[[Numero
Trámite]:[Pais
Nac]],4,FALSE)</f>
        <v>#N/A</v>
      </c>
    </row>
    <row r="408" spans="1:14" hidden="1" x14ac:dyDescent="0.25">
      <c r="A408" s="5">
        <v>407</v>
      </c>
      <c r="B408" s="9" t="s">
        <v>4041</v>
      </c>
      <c r="C408" s="2" t="s">
        <v>1284</v>
      </c>
      <c r="D408" s="4">
        <v>43900</v>
      </c>
      <c r="E408" s="20">
        <f>+YEAR(Tabla1[[#This Row],[FECHA INICIO 
TRÁMITE]])</f>
        <v>2020</v>
      </c>
      <c r="F408" s="4"/>
      <c r="G408" s="1" t="s">
        <v>1285</v>
      </c>
      <c r="H408" s="2" t="s">
        <v>25</v>
      </c>
      <c r="I408" s="7" t="s">
        <v>1286</v>
      </c>
      <c r="J408" s="1" t="s">
        <v>16</v>
      </c>
      <c r="K408" s="2" t="s">
        <v>17</v>
      </c>
      <c r="L408" s="7" t="s">
        <v>18</v>
      </c>
      <c r="M408" s="7" t="s">
        <v>3965</v>
      </c>
      <c r="N408" s="2" t="str">
        <f>+VLOOKUP(Tabla1[[#This Row],[EXPEDIENTE 
ADMINISTRATIVO]],Tabla14[[Numero
Trámite]:[Pais
Nac]],4,FALSE)</f>
        <v>INS PERUANO POR MATRIMONIO</v>
      </c>
    </row>
    <row r="409" spans="1:14" hidden="1" x14ac:dyDescent="0.25">
      <c r="A409" s="5">
        <v>408</v>
      </c>
      <c r="B409" s="9" t="s">
        <v>4041</v>
      </c>
      <c r="C409" s="2" t="s">
        <v>1287</v>
      </c>
      <c r="D409" s="4">
        <v>43713</v>
      </c>
      <c r="E409" s="20">
        <f>+YEAR(Tabla1[[#This Row],[FECHA INICIO 
TRÁMITE]])</f>
        <v>2019</v>
      </c>
      <c r="F409" s="4" t="s">
        <v>12</v>
      </c>
      <c r="G409" s="1" t="s">
        <v>1288</v>
      </c>
      <c r="H409" s="2" t="s">
        <v>25</v>
      </c>
      <c r="I409" s="7" t="s">
        <v>1289</v>
      </c>
      <c r="J409" s="1" t="s">
        <v>16</v>
      </c>
      <c r="K409" s="2" t="s">
        <v>17</v>
      </c>
      <c r="L409" s="7" t="s">
        <v>18</v>
      </c>
      <c r="M409" s="7" t="s">
        <v>3965</v>
      </c>
      <c r="N409" s="2" t="str">
        <f>+VLOOKUP(Tabla1[[#This Row],[EXPEDIENTE 
ADMINISTRATIVO]],Tabla14[[Numero
Trámite]:[Pais
Nac]],4,FALSE)</f>
        <v>INS PERUANO POR MATRIMONIO</v>
      </c>
    </row>
    <row r="410" spans="1:14" hidden="1" x14ac:dyDescent="0.25">
      <c r="A410" s="5">
        <v>409</v>
      </c>
      <c r="B410" s="9" t="s">
        <v>4041</v>
      </c>
      <c r="C410" s="2" t="s">
        <v>1290</v>
      </c>
      <c r="D410" s="4">
        <v>44134</v>
      </c>
      <c r="E410" s="20">
        <f>+YEAR(Tabla1[[#This Row],[FECHA INICIO 
TRÁMITE]])</f>
        <v>2020</v>
      </c>
      <c r="F410" s="4">
        <v>44257</v>
      </c>
      <c r="G410" s="1" t="s">
        <v>1291</v>
      </c>
      <c r="H410" s="2" t="s">
        <v>25</v>
      </c>
      <c r="I410" s="7" t="s">
        <v>1292</v>
      </c>
      <c r="J410" s="1" t="s">
        <v>16</v>
      </c>
      <c r="K410" s="2" t="s">
        <v>17</v>
      </c>
      <c r="L410" s="7" t="s">
        <v>49</v>
      </c>
      <c r="M410" s="7" t="s">
        <v>21170</v>
      </c>
      <c r="N410" s="2" t="str">
        <f>+VLOOKUP(Tabla1[[#This Row],[EXPEDIENTE 
ADMINISTRATIVO]],Tabla14[[Numero
Trámite]:[Pais
Nac]],4,FALSE)</f>
        <v>INS PERUANO POR MATRIMONIO</v>
      </c>
    </row>
    <row r="411" spans="1:14" hidden="1" x14ac:dyDescent="0.25">
      <c r="A411" s="5">
        <v>410</v>
      </c>
      <c r="B411" s="9" t="s">
        <v>4041</v>
      </c>
      <c r="C411" s="2" t="s">
        <v>3361</v>
      </c>
      <c r="D411" s="4">
        <v>43349</v>
      </c>
      <c r="E411" s="20">
        <f>+YEAR(Tabla1[[#This Row],[FECHA INICIO 
TRÁMITE]])</f>
        <v>2018</v>
      </c>
      <c r="F411" s="4">
        <v>44259</v>
      </c>
      <c r="G411" s="1" t="s">
        <v>1293</v>
      </c>
      <c r="H411" s="2" t="s">
        <v>25</v>
      </c>
      <c r="I411" s="7" t="s">
        <v>1294</v>
      </c>
      <c r="J411" s="1" t="s">
        <v>9</v>
      </c>
      <c r="K411" s="2" t="s">
        <v>17</v>
      </c>
      <c r="L411" s="7" t="s">
        <v>1073</v>
      </c>
      <c r="M411" s="7" t="s">
        <v>8350</v>
      </c>
      <c r="N411" s="2" t="str">
        <f>+VLOOKUP(Tabla1[[#This Row],[EXPEDIENTE 
ADMINISTRATIVO]],Tabla14[[Numero
Trámite]:[Pais
Nac]],4,FALSE)</f>
        <v>OBTENCIÓN NACIONALIDAD PERUANA POR NATURALIZACIÓN</v>
      </c>
    </row>
    <row r="412" spans="1:14" hidden="1" x14ac:dyDescent="0.25">
      <c r="A412" s="5">
        <v>411</v>
      </c>
      <c r="B412" s="9" t="s">
        <v>4041</v>
      </c>
      <c r="C412" s="2" t="s">
        <v>1295</v>
      </c>
      <c r="D412" s="4">
        <v>43553</v>
      </c>
      <c r="E412" s="20">
        <f>+YEAR(Tabla1[[#This Row],[FECHA INICIO 
TRÁMITE]])</f>
        <v>2019</v>
      </c>
      <c r="F412" s="4"/>
      <c r="G412" s="1" t="s">
        <v>1296</v>
      </c>
      <c r="H412" s="2" t="s">
        <v>328</v>
      </c>
      <c r="I412" s="7" t="s">
        <v>1297</v>
      </c>
      <c r="J412" s="1" t="s">
        <v>16</v>
      </c>
      <c r="K412" s="2" t="s">
        <v>17</v>
      </c>
      <c r="L412" s="7" t="s">
        <v>49</v>
      </c>
      <c r="M412" s="7" t="s">
        <v>21170</v>
      </c>
      <c r="N412" s="2" t="str">
        <f>+VLOOKUP(Tabla1[[#This Row],[EXPEDIENTE 
ADMINISTRATIVO]],Tabla14[[Numero
Trámite]:[Pais
Nac]],4,FALSE)</f>
        <v>INS PERUANO POR MATRIMONIO</v>
      </c>
    </row>
    <row r="413" spans="1:14" hidden="1" x14ac:dyDescent="0.25">
      <c r="A413" s="5">
        <v>412</v>
      </c>
      <c r="B413" s="9" t="s">
        <v>4041</v>
      </c>
      <c r="C413" s="2" t="s">
        <v>1298</v>
      </c>
      <c r="D413" s="4" t="s">
        <v>1299</v>
      </c>
      <c r="E413" s="20">
        <v>2019</v>
      </c>
      <c r="F413" s="4"/>
      <c r="G413" s="1" t="s">
        <v>1300</v>
      </c>
      <c r="H413" s="2" t="s">
        <v>25</v>
      </c>
      <c r="I413" s="7" t="s">
        <v>1301</v>
      </c>
      <c r="J413" s="1" t="s">
        <v>9</v>
      </c>
      <c r="K413" s="2" t="s">
        <v>17</v>
      </c>
      <c r="L413" s="7" t="s">
        <v>1073</v>
      </c>
      <c r="M413" s="7" t="s">
        <v>8350</v>
      </c>
      <c r="N413" s="2" t="str">
        <f>+VLOOKUP(Tabla1[[#This Row],[EXPEDIENTE 
ADMINISTRATIVO]],Tabla14[[Numero
Trámite]:[Pais
Nac]],4,FALSE)</f>
        <v>OBTENCIÓN NACIONALIDAD PERUANA POR NATURALIZACIÓN</v>
      </c>
    </row>
    <row r="414" spans="1:14" hidden="1" x14ac:dyDescent="0.25">
      <c r="A414" s="5">
        <v>413</v>
      </c>
      <c r="B414" s="9" t="s">
        <v>4041</v>
      </c>
      <c r="C414" s="2" t="s">
        <v>1302</v>
      </c>
      <c r="D414" s="4">
        <v>43584</v>
      </c>
      <c r="E414" s="20">
        <f>+YEAR(Tabla1[[#This Row],[FECHA INICIO 
TRÁMITE]])</f>
        <v>2019</v>
      </c>
      <c r="F414" s="4">
        <v>44259</v>
      </c>
      <c r="G414" s="1" t="s">
        <v>1303</v>
      </c>
      <c r="H414" s="2" t="s">
        <v>25</v>
      </c>
      <c r="I414" s="7" t="s">
        <v>1304</v>
      </c>
      <c r="J414" s="1" t="s">
        <v>9</v>
      </c>
      <c r="K414" s="2" t="s">
        <v>17</v>
      </c>
      <c r="L414" s="7" t="s">
        <v>49</v>
      </c>
      <c r="M414" s="7" t="s">
        <v>21170</v>
      </c>
      <c r="N414" s="2" t="str">
        <f>+VLOOKUP(Tabla1[[#This Row],[EXPEDIENTE 
ADMINISTRATIVO]],Tabla14[[Numero
Trámite]:[Pais
Nac]],4,FALSE)</f>
        <v>OBTENCIÓN NACIONALIDAD PERUANA POR NATURALIZACIÓN</v>
      </c>
    </row>
    <row r="415" spans="1:14" hidden="1" x14ac:dyDescent="0.25">
      <c r="A415" s="5">
        <v>414</v>
      </c>
      <c r="B415" s="9" t="s">
        <v>4041</v>
      </c>
      <c r="C415" s="2" t="s">
        <v>1305</v>
      </c>
      <c r="D415" s="4">
        <v>43403</v>
      </c>
      <c r="E415" s="20">
        <f>+YEAR(Tabla1[[#This Row],[FECHA INICIO 
TRÁMITE]])</f>
        <v>2018</v>
      </c>
      <c r="F415" s="4">
        <v>44259</v>
      </c>
      <c r="G415" s="1" t="s">
        <v>1306</v>
      </c>
      <c r="H415" s="2" t="s">
        <v>14</v>
      </c>
      <c r="I415" s="7" t="s">
        <v>1307</v>
      </c>
      <c r="J415" s="1" t="s">
        <v>9</v>
      </c>
      <c r="K415" s="2" t="s">
        <v>17</v>
      </c>
      <c r="L415" s="7" t="s">
        <v>1073</v>
      </c>
      <c r="M415" s="7" t="s">
        <v>8350</v>
      </c>
      <c r="N415" s="2" t="str">
        <f>+VLOOKUP(Tabla1[[#This Row],[EXPEDIENTE 
ADMINISTRATIVO]],Tabla14[[Numero
Trámite]:[Pais
Nac]],4,FALSE)</f>
        <v>OBTENCIÓN NACIONALIDAD PERUANA POR NATURALIZACIÓN</v>
      </c>
    </row>
    <row r="416" spans="1:14" hidden="1" x14ac:dyDescent="0.25">
      <c r="A416" s="5">
        <v>415</v>
      </c>
      <c r="B416" s="9" t="s">
        <v>4041</v>
      </c>
      <c r="C416" s="2" t="s">
        <v>1308</v>
      </c>
      <c r="D416" s="4">
        <v>43075</v>
      </c>
      <c r="E416" s="20">
        <f>+YEAR(Tabla1[[#This Row],[FECHA INICIO 
TRÁMITE]])</f>
        <v>2017</v>
      </c>
      <c r="F416" s="4">
        <v>44259</v>
      </c>
      <c r="G416" s="1" t="s">
        <v>1309</v>
      </c>
      <c r="H416" s="2" t="s">
        <v>21</v>
      </c>
      <c r="I416" s="7" t="s">
        <v>1310</v>
      </c>
      <c r="J416" s="1" t="s">
        <v>9</v>
      </c>
      <c r="K416" s="2" t="s">
        <v>17</v>
      </c>
      <c r="L416" s="7" t="s">
        <v>1073</v>
      </c>
      <c r="M416" s="7" t="s">
        <v>8350</v>
      </c>
      <c r="N416" s="2" t="str">
        <f>+VLOOKUP(Tabla1[[#This Row],[EXPEDIENTE 
ADMINISTRATIVO]],Tabla14[[Numero
Trámite]:[Pais
Nac]],4,FALSE)</f>
        <v>OBTENCIÓN NACIONALIDAD PERUANA POR NATURALIZACIÓN</v>
      </c>
    </row>
    <row r="417" spans="1:14" hidden="1" x14ac:dyDescent="0.25">
      <c r="A417" s="5">
        <v>416</v>
      </c>
      <c r="B417" s="9" t="s">
        <v>4041</v>
      </c>
      <c r="C417" s="2" t="s">
        <v>1311</v>
      </c>
      <c r="D417" s="4">
        <v>44111</v>
      </c>
      <c r="E417" s="20">
        <f>+YEAR(Tabla1[[#This Row],[FECHA INICIO 
TRÁMITE]])</f>
        <v>2020</v>
      </c>
      <c r="F417" s="4">
        <v>44259</v>
      </c>
      <c r="G417" s="1" t="s">
        <v>1312</v>
      </c>
      <c r="H417" s="2" t="s">
        <v>25</v>
      </c>
      <c r="I417" s="7" t="s">
        <v>1313</v>
      </c>
      <c r="J417" s="1" t="s">
        <v>16</v>
      </c>
      <c r="K417" s="2" t="s">
        <v>17</v>
      </c>
      <c r="L417" s="7" t="s">
        <v>1073</v>
      </c>
      <c r="M417" s="7" t="s">
        <v>8350</v>
      </c>
      <c r="N417" s="2" t="str">
        <f>+VLOOKUP(Tabla1[[#This Row],[EXPEDIENTE 
ADMINISTRATIVO]],Tabla14[[Numero
Trámite]:[Pais
Nac]],4,FALSE)</f>
        <v>INS PERUANO POR MATRIMONIO</v>
      </c>
    </row>
    <row r="418" spans="1:14" hidden="1" x14ac:dyDescent="0.25">
      <c r="A418" s="5">
        <v>417</v>
      </c>
      <c r="B418" s="9" t="s">
        <v>4041</v>
      </c>
      <c r="C418" s="2" t="s">
        <v>1314</v>
      </c>
      <c r="D418" s="4">
        <v>44158</v>
      </c>
      <c r="E418" s="20">
        <f>+YEAR(Tabla1[[#This Row],[FECHA INICIO 
TRÁMITE]])</f>
        <v>2020</v>
      </c>
      <c r="F418" s="4">
        <v>44259</v>
      </c>
      <c r="G418" s="1" t="s">
        <v>1315</v>
      </c>
      <c r="H418" s="2" t="s">
        <v>25</v>
      </c>
      <c r="I418" s="7" t="s">
        <v>1316</v>
      </c>
      <c r="J418" s="1" t="s">
        <v>16</v>
      </c>
      <c r="K418" s="2" t="s">
        <v>17</v>
      </c>
      <c r="L418" s="7" t="s">
        <v>1073</v>
      </c>
      <c r="M418" s="7" t="s">
        <v>8350</v>
      </c>
      <c r="N418" s="2" t="str">
        <f>+VLOOKUP(Tabla1[[#This Row],[EXPEDIENTE 
ADMINISTRATIVO]],Tabla14[[Numero
Trámite]:[Pais
Nac]],4,FALSE)</f>
        <v>INS PERUANO POR MATRIMONIO</v>
      </c>
    </row>
    <row r="419" spans="1:14" hidden="1" x14ac:dyDescent="0.25">
      <c r="A419" s="5">
        <v>418</v>
      </c>
      <c r="B419" s="9" t="s">
        <v>4041</v>
      </c>
      <c r="C419" s="2" t="s">
        <v>1317</v>
      </c>
      <c r="D419" s="4">
        <v>44188</v>
      </c>
      <c r="E419" s="20">
        <f>+YEAR(Tabla1[[#This Row],[FECHA INICIO 
TRÁMITE]])</f>
        <v>2020</v>
      </c>
      <c r="F419" s="4">
        <v>44263</v>
      </c>
      <c r="G419" s="1" t="s">
        <v>1318</v>
      </c>
      <c r="H419" s="2" t="s">
        <v>25</v>
      </c>
      <c r="I419" s="7" t="s">
        <v>1319</v>
      </c>
      <c r="J419" s="1" t="s">
        <v>16</v>
      </c>
      <c r="K419" s="2" t="s">
        <v>17</v>
      </c>
      <c r="L419" s="7" t="s">
        <v>1073</v>
      </c>
      <c r="M419" s="7" t="s">
        <v>8350</v>
      </c>
      <c r="N419" s="2" t="str">
        <f>+VLOOKUP(Tabla1[[#This Row],[EXPEDIENTE 
ADMINISTRATIVO]],Tabla14[[Numero
Trámite]:[Pais
Nac]],4,FALSE)</f>
        <v>INS PERUANO POR MATRIMONIO</v>
      </c>
    </row>
    <row r="420" spans="1:14" hidden="1" x14ac:dyDescent="0.25">
      <c r="A420" s="5">
        <v>419</v>
      </c>
      <c r="B420" s="9" t="s">
        <v>4041</v>
      </c>
      <c r="C420" s="2" t="s">
        <v>1320</v>
      </c>
      <c r="D420" s="4">
        <v>44195</v>
      </c>
      <c r="E420" s="20">
        <f>+YEAR(Tabla1[[#This Row],[FECHA INICIO 
TRÁMITE]])</f>
        <v>2020</v>
      </c>
      <c r="F420" s="4">
        <v>44263</v>
      </c>
      <c r="G420" s="1" t="s">
        <v>1321</v>
      </c>
      <c r="H420" s="2" t="s">
        <v>14</v>
      </c>
      <c r="I420" s="7" t="s">
        <v>1322</v>
      </c>
      <c r="J420" s="1" t="s">
        <v>16</v>
      </c>
      <c r="K420" s="2" t="s">
        <v>17</v>
      </c>
      <c r="L420" s="7" t="s">
        <v>1323</v>
      </c>
      <c r="M420" s="7" t="s">
        <v>8350</v>
      </c>
      <c r="N420" s="2" t="str">
        <f>+VLOOKUP(Tabla1[[#This Row],[EXPEDIENTE 
ADMINISTRATIVO]],Tabla14[[Numero
Trámite]:[Pais
Nac]],4,FALSE)</f>
        <v>INS PERUANO POR MATRIMONIO</v>
      </c>
    </row>
    <row r="421" spans="1:14" hidden="1" x14ac:dyDescent="0.25">
      <c r="A421" s="5">
        <v>420</v>
      </c>
      <c r="B421" s="9" t="s">
        <v>4091</v>
      </c>
      <c r="C421" s="2" t="s">
        <v>1324</v>
      </c>
      <c r="D421" s="4">
        <v>43886</v>
      </c>
      <c r="E421" s="20">
        <f>+YEAR(Tabla1[[#This Row],[FECHA INICIO 
TRÁMITE]])</f>
        <v>2020</v>
      </c>
      <c r="F421" s="4">
        <v>44263</v>
      </c>
      <c r="G421" s="1" t="s">
        <v>1325</v>
      </c>
      <c r="H421" s="2" t="s">
        <v>161</v>
      </c>
      <c r="I421" s="7" t="s">
        <v>1326</v>
      </c>
      <c r="J421" s="1" t="s">
        <v>16</v>
      </c>
      <c r="K421" s="2" t="s">
        <v>17</v>
      </c>
      <c r="L421" s="7" t="s">
        <v>1327</v>
      </c>
      <c r="M421" s="7" t="s">
        <v>8350</v>
      </c>
      <c r="N421" s="2" t="str">
        <f>+VLOOKUP(Tabla1[[#This Row],[EXPEDIENTE 
ADMINISTRATIVO]],Tabla14[[Numero
Trámite]:[Pais
Nac]],4,FALSE)</f>
        <v>INS PERUANO POR MATRIMONIO</v>
      </c>
    </row>
    <row r="422" spans="1:14" hidden="1" x14ac:dyDescent="0.25">
      <c r="A422" s="5">
        <v>421</v>
      </c>
      <c r="B422" s="9" t="s">
        <v>4091</v>
      </c>
      <c r="C422" s="2" t="s">
        <v>1328</v>
      </c>
      <c r="D422" s="4">
        <v>43798</v>
      </c>
      <c r="E422" s="20">
        <f>+YEAR(Tabla1[[#This Row],[FECHA INICIO 
TRÁMITE]])</f>
        <v>2019</v>
      </c>
      <c r="F422" s="4">
        <v>44263</v>
      </c>
      <c r="G422" s="1" t="s">
        <v>1329</v>
      </c>
      <c r="H422" s="2" t="s">
        <v>7</v>
      </c>
      <c r="I422" s="7" t="s">
        <v>1330</v>
      </c>
      <c r="J422" s="1" t="s">
        <v>16</v>
      </c>
      <c r="K422" s="2" t="s">
        <v>17</v>
      </c>
      <c r="L422" s="7" t="s">
        <v>1327</v>
      </c>
      <c r="M422" s="7" t="s">
        <v>8350</v>
      </c>
      <c r="N422" s="2" t="str">
        <f>+VLOOKUP(Tabla1[[#This Row],[EXPEDIENTE 
ADMINISTRATIVO]],Tabla14[[Numero
Trámite]:[Pais
Nac]],4,FALSE)</f>
        <v>INS PERUANO POR MATRIMONIO</v>
      </c>
    </row>
    <row r="423" spans="1:14" hidden="1" x14ac:dyDescent="0.25">
      <c r="A423" s="5">
        <v>422</v>
      </c>
      <c r="B423" s="9" t="s">
        <v>4041</v>
      </c>
      <c r="C423" s="2" t="s">
        <v>1331</v>
      </c>
      <c r="D423" s="4">
        <v>43501</v>
      </c>
      <c r="E423" s="20">
        <f>+YEAR(Tabla1[[#This Row],[FECHA INICIO 
TRÁMITE]])</f>
        <v>2019</v>
      </c>
      <c r="F423" s="4">
        <v>44264</v>
      </c>
      <c r="G423" s="1" t="s">
        <v>1332</v>
      </c>
      <c r="H423" s="2" t="s">
        <v>43</v>
      </c>
      <c r="I423" s="7" t="s">
        <v>1333</v>
      </c>
      <c r="J423" s="1" t="s">
        <v>210</v>
      </c>
      <c r="K423" s="2" t="s">
        <v>17</v>
      </c>
      <c r="L423" s="7" t="s">
        <v>49</v>
      </c>
      <c r="M423" s="7" t="s">
        <v>21170</v>
      </c>
      <c r="N423" s="2" t="str">
        <f>+VLOOKUP(Tabla1[[#This Row],[EXPEDIENTE 
ADMINISTRATIVO]],Tabla14[[Numero
Trámite]:[Pais
Nac]],4,FALSE)</f>
        <v>OBTENCIÓN DE LA DOBLE NACIONALIDAD</v>
      </c>
    </row>
    <row r="424" spans="1:14" hidden="1" x14ac:dyDescent="0.25">
      <c r="A424" s="5">
        <v>423</v>
      </c>
      <c r="B424" s="9" t="s">
        <v>4041</v>
      </c>
      <c r="C424" s="2" t="s">
        <v>1334</v>
      </c>
      <c r="D424" s="4">
        <v>43642</v>
      </c>
      <c r="E424" s="20">
        <f>+YEAR(Tabla1[[#This Row],[FECHA INICIO 
TRÁMITE]])</f>
        <v>2019</v>
      </c>
      <c r="F424" s="4">
        <v>44264</v>
      </c>
      <c r="G424" s="1" t="s">
        <v>1335</v>
      </c>
      <c r="H424" s="2" t="s">
        <v>59</v>
      </c>
      <c r="I424" s="7" t="s">
        <v>1336</v>
      </c>
      <c r="J424" s="1" t="s">
        <v>1337</v>
      </c>
      <c r="K424" s="2" t="s">
        <v>17</v>
      </c>
      <c r="L424" s="7" t="s">
        <v>1073</v>
      </c>
      <c r="M424" s="7" t="s">
        <v>8350</v>
      </c>
      <c r="N424" s="2" t="str">
        <f>+VLOOKUP(Tabla1[[#This Row],[EXPEDIENTE 
ADMINISTRATIVO]],Tabla14[[Numero
Trámite]:[Pais
Nac]],4,FALSE)</f>
        <v>RECUPERACIÓN DE LA NACIONALIDAD PERUANA</v>
      </c>
    </row>
    <row r="425" spans="1:14" hidden="1" x14ac:dyDescent="0.25">
      <c r="A425" s="5">
        <v>424</v>
      </c>
      <c r="B425" s="9" t="s">
        <v>4041</v>
      </c>
      <c r="C425" s="2" t="s">
        <v>1338</v>
      </c>
      <c r="D425" s="4">
        <v>43420</v>
      </c>
      <c r="E425" s="20">
        <f>+YEAR(Tabla1[[#This Row],[FECHA INICIO 
TRÁMITE]])</f>
        <v>2018</v>
      </c>
      <c r="F425" s="4">
        <v>44263</v>
      </c>
      <c r="G425" s="1" t="s">
        <v>1339</v>
      </c>
      <c r="H425" s="2" t="s">
        <v>25</v>
      </c>
      <c r="I425" s="7" t="s">
        <v>1340</v>
      </c>
      <c r="J425" s="1" t="s">
        <v>9</v>
      </c>
      <c r="K425" s="2" t="s">
        <v>17</v>
      </c>
      <c r="L425" s="7" t="s">
        <v>1073</v>
      </c>
      <c r="M425" s="7" t="s">
        <v>8350</v>
      </c>
      <c r="N425" s="2" t="str">
        <f>+VLOOKUP(Tabla1[[#This Row],[EXPEDIENTE 
ADMINISTRATIVO]],Tabla14[[Numero
Trámite]:[Pais
Nac]],4,FALSE)</f>
        <v>OBTENCIÓN NACIONALIDAD PERUANA POR NATURALIZACIÓN</v>
      </c>
    </row>
    <row r="426" spans="1:14" hidden="1" x14ac:dyDescent="0.25">
      <c r="A426" s="5">
        <v>425</v>
      </c>
      <c r="B426" s="9" t="s">
        <v>4041</v>
      </c>
      <c r="C426" s="2" t="s">
        <v>1341</v>
      </c>
      <c r="D426" s="4">
        <v>43735</v>
      </c>
      <c r="E426" s="20">
        <f>+YEAR(Tabla1[[#This Row],[FECHA INICIO 
TRÁMITE]])</f>
        <v>2019</v>
      </c>
      <c r="F426" s="4"/>
      <c r="G426" s="1" t="s">
        <v>1342</v>
      </c>
      <c r="H426" s="2" t="s">
        <v>328</v>
      </c>
      <c r="I426" s="7" t="s">
        <v>1343</v>
      </c>
      <c r="J426" s="1" t="s">
        <v>16</v>
      </c>
      <c r="K426" s="2" t="s">
        <v>17</v>
      </c>
      <c r="L426" s="7" t="s">
        <v>18</v>
      </c>
      <c r="M426" s="7" t="s">
        <v>3965</v>
      </c>
      <c r="N426" s="2" t="str">
        <f>+VLOOKUP(Tabla1[[#This Row],[EXPEDIENTE 
ADMINISTRATIVO]],Tabla14[[Numero
Trámite]:[Pais
Nac]],4,FALSE)</f>
        <v>INS PERUANO POR MATRIMONIO</v>
      </c>
    </row>
    <row r="427" spans="1:14" hidden="1" x14ac:dyDescent="0.25">
      <c r="A427" s="5">
        <v>426</v>
      </c>
      <c r="B427" s="9" t="s">
        <v>4041</v>
      </c>
      <c r="C427" s="2" t="s">
        <v>1344</v>
      </c>
      <c r="D427" s="4">
        <v>43668</v>
      </c>
      <c r="E427" s="20">
        <f>+YEAR(Tabla1[[#This Row],[FECHA INICIO 
TRÁMITE]])</f>
        <v>2019</v>
      </c>
      <c r="F427" s="4"/>
      <c r="G427" s="1" t="s">
        <v>1345</v>
      </c>
      <c r="H427" s="2" t="s">
        <v>7</v>
      </c>
      <c r="I427" s="7" t="s">
        <v>1346</v>
      </c>
      <c r="J427" s="1" t="s">
        <v>16</v>
      </c>
      <c r="K427" s="2" t="s">
        <v>17</v>
      </c>
      <c r="L427" s="7" t="s">
        <v>18</v>
      </c>
      <c r="M427" s="7" t="s">
        <v>3965</v>
      </c>
      <c r="N427" s="2" t="str">
        <f>+VLOOKUP(Tabla1[[#This Row],[EXPEDIENTE 
ADMINISTRATIVO]],Tabla14[[Numero
Trámite]:[Pais
Nac]],4,FALSE)</f>
        <v>INS PERUANO POR MATRIMONIO</v>
      </c>
    </row>
    <row r="428" spans="1:14" hidden="1" x14ac:dyDescent="0.25">
      <c r="A428" s="5">
        <v>427</v>
      </c>
      <c r="B428" s="9" t="s">
        <v>4041</v>
      </c>
      <c r="C428" s="2" t="s">
        <v>1347</v>
      </c>
      <c r="D428" s="4">
        <v>43479</v>
      </c>
      <c r="E428" s="20">
        <f>+YEAR(Tabla1[[#This Row],[FECHA INICIO 
TRÁMITE]])</f>
        <v>2019</v>
      </c>
      <c r="F428" s="4"/>
      <c r="G428" s="1" t="s">
        <v>1348</v>
      </c>
      <c r="H428" s="2" t="s">
        <v>25</v>
      </c>
      <c r="I428" s="7" t="s">
        <v>1349</v>
      </c>
      <c r="J428" s="1" t="s">
        <v>16</v>
      </c>
      <c r="K428" s="2" t="s">
        <v>17</v>
      </c>
      <c r="L428" s="7" t="s">
        <v>18</v>
      </c>
      <c r="M428" s="7" t="s">
        <v>3965</v>
      </c>
      <c r="N428" s="2" t="str">
        <f>+VLOOKUP(Tabla1[[#This Row],[EXPEDIENTE 
ADMINISTRATIVO]],Tabla14[[Numero
Trámite]:[Pais
Nac]],4,FALSE)</f>
        <v>INS PERUANO POR MATRIMONIO</v>
      </c>
    </row>
    <row r="429" spans="1:14" hidden="1" x14ac:dyDescent="0.25">
      <c r="A429" s="5">
        <v>428</v>
      </c>
      <c r="B429" s="9" t="s">
        <v>4041</v>
      </c>
      <c r="C429" s="2" t="s">
        <v>1350</v>
      </c>
      <c r="D429" s="4">
        <v>43396</v>
      </c>
      <c r="E429" s="20">
        <f>+YEAR(Tabla1[[#This Row],[FECHA INICIO 
TRÁMITE]])</f>
        <v>2018</v>
      </c>
      <c r="F429" s="4">
        <v>44263</v>
      </c>
      <c r="G429" s="1" t="s">
        <v>1351</v>
      </c>
      <c r="H429" s="2" t="s">
        <v>25</v>
      </c>
      <c r="I429" s="7" t="s">
        <v>1352</v>
      </c>
      <c r="J429" s="1" t="s">
        <v>9</v>
      </c>
      <c r="K429" s="2" t="s">
        <v>17</v>
      </c>
      <c r="L429" s="7" t="s">
        <v>1327</v>
      </c>
      <c r="M429" s="7" t="s">
        <v>8350</v>
      </c>
      <c r="N429" s="2" t="str">
        <f>+VLOOKUP(Tabla1[[#This Row],[EXPEDIENTE 
ADMINISTRATIVO]],Tabla14[[Numero
Trámite]:[Pais
Nac]],4,FALSE)</f>
        <v>OBTENCIÓN NACIONALIDAD PERUANA POR NATURALIZACIÓN</v>
      </c>
    </row>
    <row r="430" spans="1:14" hidden="1" x14ac:dyDescent="0.25">
      <c r="A430" s="5">
        <v>429</v>
      </c>
      <c r="B430" s="9" t="s">
        <v>4041</v>
      </c>
      <c r="C430" s="2" t="s">
        <v>1353</v>
      </c>
      <c r="D430" s="4">
        <v>43699</v>
      </c>
      <c r="E430" s="20">
        <f>+YEAR(Tabla1[[#This Row],[FECHA INICIO 
TRÁMITE]])</f>
        <v>2019</v>
      </c>
      <c r="F430" s="4">
        <v>44263</v>
      </c>
      <c r="G430" s="1" t="s">
        <v>1354</v>
      </c>
      <c r="H430" s="2" t="s">
        <v>25</v>
      </c>
      <c r="I430" s="7" t="s">
        <v>1355</v>
      </c>
      <c r="J430" s="1" t="s">
        <v>9</v>
      </c>
      <c r="K430" s="2" t="s">
        <v>17</v>
      </c>
      <c r="L430" s="7" t="s">
        <v>1073</v>
      </c>
      <c r="M430" s="7" t="s">
        <v>8350</v>
      </c>
      <c r="N430" s="2" t="str">
        <f>+VLOOKUP(Tabla1[[#This Row],[EXPEDIENTE 
ADMINISTRATIVO]],Tabla14[[Numero
Trámite]:[Pais
Nac]],4,FALSE)</f>
        <v>OBTENCIÓN NACIONALIDAD PERUANA POR NATURALIZACIÓN</v>
      </c>
    </row>
    <row r="431" spans="1:14" hidden="1" x14ac:dyDescent="0.25">
      <c r="A431" s="5">
        <v>430</v>
      </c>
      <c r="B431" s="9" t="s">
        <v>4041</v>
      </c>
      <c r="C431" s="2" t="s">
        <v>1356</v>
      </c>
      <c r="D431" s="4">
        <v>43230</v>
      </c>
      <c r="E431" s="20">
        <f>+YEAR(Tabla1[[#This Row],[FECHA INICIO 
TRÁMITE]])</f>
        <v>2018</v>
      </c>
      <c r="F431" s="4">
        <v>44263</v>
      </c>
      <c r="G431" s="1" t="s">
        <v>1357</v>
      </c>
      <c r="H431" s="2" t="s">
        <v>14</v>
      </c>
      <c r="I431" s="7" t="s">
        <v>1358</v>
      </c>
      <c r="J431" s="1" t="s">
        <v>9</v>
      </c>
      <c r="K431" s="2" t="s">
        <v>17</v>
      </c>
      <c r="L431" s="7" t="s">
        <v>1327</v>
      </c>
      <c r="M431" s="7" t="s">
        <v>8350</v>
      </c>
      <c r="N431" s="2" t="str">
        <f>+VLOOKUP(Tabla1[[#This Row],[EXPEDIENTE 
ADMINISTRATIVO]],Tabla14[[Numero
Trámite]:[Pais
Nac]],4,FALSE)</f>
        <v>OBTENCIÓN NACIONALIDAD PERUANA POR NATURALIZACIÓN</v>
      </c>
    </row>
    <row r="432" spans="1:14" hidden="1" x14ac:dyDescent="0.25">
      <c r="A432" s="5">
        <v>431</v>
      </c>
      <c r="B432" s="9" t="s">
        <v>4041</v>
      </c>
      <c r="C432" s="2" t="s">
        <v>1359</v>
      </c>
      <c r="D432" s="4">
        <v>43027</v>
      </c>
      <c r="E432" s="20">
        <f>+YEAR(Tabla1[[#This Row],[FECHA INICIO 
TRÁMITE]])</f>
        <v>2017</v>
      </c>
      <c r="F432" s="4">
        <v>44263</v>
      </c>
      <c r="G432" s="1" t="s">
        <v>1360</v>
      </c>
      <c r="H432" s="2" t="s">
        <v>25</v>
      </c>
      <c r="I432" s="7" t="s">
        <v>1361</v>
      </c>
      <c r="J432" s="1" t="s">
        <v>9</v>
      </c>
      <c r="K432" s="2" t="s">
        <v>17</v>
      </c>
      <c r="L432" s="7" t="s">
        <v>1073</v>
      </c>
      <c r="M432" s="7" t="s">
        <v>8350</v>
      </c>
      <c r="N432" s="2" t="str">
        <f>+VLOOKUP(Tabla1[[#This Row],[EXPEDIENTE 
ADMINISTRATIVO]],Tabla14[[Numero
Trámite]:[Pais
Nac]],4,FALSE)</f>
        <v>OBTENCIÓN NACIONALIDAD PERUANA POR NATURALIZACIÓN</v>
      </c>
    </row>
    <row r="433" spans="1:14" hidden="1" x14ac:dyDescent="0.25">
      <c r="A433" s="5">
        <v>432</v>
      </c>
      <c r="B433" s="9" t="s">
        <v>4041</v>
      </c>
      <c r="C433" s="2" t="s">
        <v>1362</v>
      </c>
      <c r="D433" s="4">
        <v>43277</v>
      </c>
      <c r="E433" s="20">
        <f>+YEAR(Tabla1[[#This Row],[FECHA INICIO 
TRÁMITE]])</f>
        <v>2018</v>
      </c>
      <c r="F433" s="4">
        <v>44263</v>
      </c>
      <c r="G433" s="1" t="s">
        <v>1363</v>
      </c>
      <c r="H433" s="2" t="s">
        <v>25</v>
      </c>
      <c r="I433" s="7" t="s">
        <v>1364</v>
      </c>
      <c r="J433" s="1" t="s">
        <v>9</v>
      </c>
      <c r="K433" s="2" t="s">
        <v>17</v>
      </c>
      <c r="L433" s="7" t="s">
        <v>1073</v>
      </c>
      <c r="M433" s="7" t="s">
        <v>8350</v>
      </c>
      <c r="N433" s="2" t="str">
        <f>+VLOOKUP(Tabla1[[#This Row],[EXPEDIENTE 
ADMINISTRATIVO]],Tabla14[[Numero
Trámite]:[Pais
Nac]],4,FALSE)</f>
        <v>OBTENCIÓN NACIONALIDAD PERUANA POR NATURALIZACIÓN</v>
      </c>
    </row>
    <row r="434" spans="1:14" hidden="1" x14ac:dyDescent="0.25">
      <c r="A434" s="5">
        <v>433</v>
      </c>
      <c r="B434" s="9" t="s">
        <v>4041</v>
      </c>
      <c r="C434" s="2" t="s">
        <v>1365</v>
      </c>
      <c r="D434" s="4">
        <v>43760</v>
      </c>
      <c r="E434" s="20">
        <f>+YEAR(Tabla1[[#This Row],[FECHA INICIO 
TRÁMITE]])</f>
        <v>2019</v>
      </c>
      <c r="F434" s="4"/>
      <c r="G434" s="1" t="s">
        <v>1366</v>
      </c>
      <c r="H434" s="2" t="s">
        <v>84</v>
      </c>
      <c r="I434" s="7" t="s">
        <v>1367</v>
      </c>
      <c r="J434" s="1" t="s">
        <v>16</v>
      </c>
      <c r="K434" s="2" t="s">
        <v>17</v>
      </c>
      <c r="L434" s="7" t="s">
        <v>49</v>
      </c>
      <c r="M434" s="7" t="s">
        <v>21170</v>
      </c>
      <c r="N434" s="2" t="str">
        <f>+VLOOKUP(Tabla1[[#This Row],[EXPEDIENTE 
ADMINISTRATIVO]],Tabla14[[Numero
Trámite]:[Pais
Nac]],4,FALSE)</f>
        <v>INS PERUANO POR MATRIMONIO</v>
      </c>
    </row>
    <row r="435" spans="1:14" hidden="1" x14ac:dyDescent="0.25">
      <c r="A435" s="5">
        <v>434</v>
      </c>
      <c r="B435" s="9" t="s">
        <v>4041</v>
      </c>
      <c r="C435" s="2" t="s">
        <v>1368</v>
      </c>
      <c r="D435" s="4">
        <v>43742</v>
      </c>
      <c r="E435" s="20">
        <f>+YEAR(Tabla1[[#This Row],[FECHA INICIO 
TRÁMITE]])</f>
        <v>2019</v>
      </c>
      <c r="F435" s="4">
        <v>44454</v>
      </c>
      <c r="G435" s="1" t="s">
        <v>1369</v>
      </c>
      <c r="H435" s="2" t="s">
        <v>1370</v>
      </c>
      <c r="I435" s="7" t="s">
        <v>1371</v>
      </c>
      <c r="J435" s="1" t="s">
        <v>16</v>
      </c>
      <c r="K435" s="2" t="s">
        <v>17</v>
      </c>
      <c r="L435" s="7" t="s">
        <v>49</v>
      </c>
      <c r="M435" s="7" t="s">
        <v>21170</v>
      </c>
      <c r="N435" s="2" t="str">
        <f>+VLOOKUP(Tabla1[[#This Row],[EXPEDIENTE 
ADMINISTRATIVO]],Tabla14[[Numero
Trámite]:[Pais
Nac]],4,FALSE)</f>
        <v>INS PERUANO POR MATRIMONIO</v>
      </c>
    </row>
    <row r="436" spans="1:14" hidden="1" x14ac:dyDescent="0.25">
      <c r="A436" s="5">
        <v>435</v>
      </c>
      <c r="B436" s="9" t="s">
        <v>4041</v>
      </c>
      <c r="C436" s="2" t="s">
        <v>1372</v>
      </c>
      <c r="D436" s="4">
        <v>43735</v>
      </c>
      <c r="E436" s="20">
        <f>+YEAR(Tabla1[[#This Row],[FECHA INICIO 
TRÁMITE]])</f>
        <v>2019</v>
      </c>
      <c r="F436" s="4">
        <v>43872</v>
      </c>
      <c r="G436" s="1" t="s">
        <v>1373</v>
      </c>
      <c r="H436" s="2" t="s">
        <v>25</v>
      </c>
      <c r="I436" s="7" t="s">
        <v>1374</v>
      </c>
      <c r="J436" s="1" t="s">
        <v>16</v>
      </c>
      <c r="K436" s="2" t="s">
        <v>17</v>
      </c>
      <c r="L436" s="7" t="s">
        <v>49</v>
      </c>
      <c r="M436" s="7" t="s">
        <v>21170</v>
      </c>
      <c r="N436" s="2" t="str">
        <f>+VLOOKUP(Tabla1[[#This Row],[EXPEDIENTE 
ADMINISTRATIVO]],Tabla14[[Numero
Trámite]:[Pais
Nac]],4,FALSE)</f>
        <v>INS PERUANO POR MATRIMONIO</v>
      </c>
    </row>
    <row r="437" spans="1:14" hidden="1" x14ac:dyDescent="0.25">
      <c r="A437" s="5">
        <v>436</v>
      </c>
      <c r="B437" s="9" t="s">
        <v>4041</v>
      </c>
      <c r="C437" s="2" t="s">
        <v>1375</v>
      </c>
      <c r="D437" s="4">
        <v>43452</v>
      </c>
      <c r="E437" s="20">
        <f>+YEAR(Tabla1[[#This Row],[FECHA INICIO 
TRÁMITE]])</f>
        <v>2018</v>
      </c>
      <c r="F437" s="4"/>
      <c r="G437" s="1" t="s">
        <v>1376</v>
      </c>
      <c r="H437" s="2" t="s">
        <v>77</v>
      </c>
      <c r="I437" s="7" t="s">
        <v>1377</v>
      </c>
      <c r="J437" s="1" t="s">
        <v>16</v>
      </c>
      <c r="K437" s="2" t="s">
        <v>17</v>
      </c>
      <c r="L437" s="7" t="s">
        <v>49</v>
      </c>
      <c r="M437" s="7" t="s">
        <v>21170</v>
      </c>
      <c r="N437" s="2" t="str">
        <f>+VLOOKUP(Tabla1[[#This Row],[EXPEDIENTE 
ADMINISTRATIVO]],Tabla14[[Numero
Trámite]:[Pais
Nac]],4,FALSE)</f>
        <v>INS PERUANO POR MATRIMONIO</v>
      </c>
    </row>
    <row r="438" spans="1:14" hidden="1" x14ac:dyDescent="0.25">
      <c r="A438" s="5">
        <v>437</v>
      </c>
      <c r="B438" s="9" t="s">
        <v>4041</v>
      </c>
      <c r="C438" s="2" t="s">
        <v>1378</v>
      </c>
      <c r="D438" s="4">
        <v>43878</v>
      </c>
      <c r="E438" s="20">
        <f>+YEAR(Tabla1[[#This Row],[FECHA INICIO 
TRÁMITE]])</f>
        <v>2020</v>
      </c>
      <c r="F438" s="4">
        <v>44027</v>
      </c>
      <c r="G438" s="1" t="s">
        <v>1379</v>
      </c>
      <c r="H438" s="2" t="s">
        <v>258</v>
      </c>
      <c r="I438" s="7" t="s">
        <v>1380</v>
      </c>
      <c r="J438" s="1" t="s">
        <v>16</v>
      </c>
      <c r="K438" s="2" t="s">
        <v>17</v>
      </c>
      <c r="L438" s="7" t="s">
        <v>49</v>
      </c>
      <c r="M438" s="7" t="s">
        <v>21170</v>
      </c>
      <c r="N438" s="2" t="str">
        <f>+VLOOKUP(Tabla1[[#This Row],[EXPEDIENTE 
ADMINISTRATIVO]],Tabla14[[Numero
Trámite]:[Pais
Nac]],4,FALSE)</f>
        <v>INS PERUANO POR MATRIMONIO</v>
      </c>
    </row>
    <row r="439" spans="1:14" hidden="1" x14ac:dyDescent="0.25">
      <c r="A439" s="5">
        <v>438</v>
      </c>
      <c r="B439" s="9" t="s">
        <v>4041</v>
      </c>
      <c r="C439" s="2" t="s">
        <v>1381</v>
      </c>
      <c r="D439" s="4">
        <v>43867</v>
      </c>
      <c r="E439" s="20">
        <f>+YEAR(Tabla1[[#This Row],[FECHA INICIO 
TRÁMITE]])</f>
        <v>2020</v>
      </c>
      <c r="F439" s="4">
        <v>44027</v>
      </c>
      <c r="G439" s="1" t="s">
        <v>1382</v>
      </c>
      <c r="H439" s="2" t="s">
        <v>25</v>
      </c>
      <c r="I439" s="7" t="s">
        <v>1383</v>
      </c>
      <c r="J439" s="1" t="s">
        <v>16</v>
      </c>
      <c r="K439" s="2" t="s">
        <v>17</v>
      </c>
      <c r="L439" s="7" t="s">
        <v>49</v>
      </c>
      <c r="M439" s="7" t="s">
        <v>21170</v>
      </c>
      <c r="N439" s="2" t="str">
        <f>+VLOOKUP(Tabla1[[#This Row],[EXPEDIENTE 
ADMINISTRATIVO]],Tabla14[[Numero
Trámite]:[Pais
Nac]],4,FALSE)</f>
        <v>INS PERUANO POR MATRIMONIO</v>
      </c>
    </row>
    <row r="440" spans="1:14" hidden="1" x14ac:dyDescent="0.25">
      <c r="A440" s="5">
        <v>439</v>
      </c>
      <c r="B440" s="9" t="s">
        <v>4041</v>
      </c>
      <c r="C440" s="2" t="s">
        <v>1384</v>
      </c>
      <c r="D440" s="4">
        <v>43474</v>
      </c>
      <c r="E440" s="20">
        <f>+YEAR(Tabla1[[#This Row],[FECHA INICIO 
TRÁMITE]])</f>
        <v>2019</v>
      </c>
      <c r="F440" s="4">
        <v>43852</v>
      </c>
      <c r="G440" s="1" t="s">
        <v>1385</v>
      </c>
      <c r="H440" s="2" t="s">
        <v>14</v>
      </c>
      <c r="I440" s="7" t="s">
        <v>1386</v>
      </c>
      <c r="J440" s="1" t="s">
        <v>16</v>
      </c>
      <c r="K440" s="2" t="s">
        <v>17</v>
      </c>
      <c r="L440" s="7" t="s">
        <v>49</v>
      </c>
      <c r="M440" s="7" t="s">
        <v>21170</v>
      </c>
      <c r="N440" s="2" t="str">
        <f>+VLOOKUP(Tabla1[[#This Row],[EXPEDIENTE 
ADMINISTRATIVO]],Tabla14[[Numero
Trámite]:[Pais
Nac]],4,FALSE)</f>
        <v>INS PERUANO POR MATRIMONIO</v>
      </c>
    </row>
    <row r="441" spans="1:14" hidden="1" x14ac:dyDescent="0.25">
      <c r="A441" s="5">
        <v>440</v>
      </c>
      <c r="B441" s="9" t="s">
        <v>4041</v>
      </c>
      <c r="C441" s="2" t="s">
        <v>1387</v>
      </c>
      <c r="D441" s="4">
        <v>43742</v>
      </c>
      <c r="E441" s="20">
        <f>+YEAR(Tabla1[[#This Row],[FECHA INICIO 
TRÁMITE]])</f>
        <v>2019</v>
      </c>
      <c r="F441" s="4">
        <v>44084</v>
      </c>
      <c r="G441" s="1" t="s">
        <v>1388</v>
      </c>
      <c r="H441" s="2" t="s">
        <v>25</v>
      </c>
      <c r="I441" s="7" t="s">
        <v>1389</v>
      </c>
      <c r="J441" s="1" t="s">
        <v>16</v>
      </c>
      <c r="K441" s="2" t="s">
        <v>17</v>
      </c>
      <c r="L441" s="7" t="s">
        <v>49</v>
      </c>
      <c r="M441" s="7" t="s">
        <v>21170</v>
      </c>
      <c r="N441" s="2" t="str">
        <f>+VLOOKUP(Tabla1[[#This Row],[EXPEDIENTE 
ADMINISTRATIVO]],Tabla14[[Numero
Trámite]:[Pais
Nac]],4,FALSE)</f>
        <v>INS PERUANO POR MATRIMONIO</v>
      </c>
    </row>
    <row r="442" spans="1:14" hidden="1" x14ac:dyDescent="0.25">
      <c r="A442" s="5">
        <v>441</v>
      </c>
      <c r="B442" s="9" t="s">
        <v>4041</v>
      </c>
      <c r="C442" s="2" t="s">
        <v>1390</v>
      </c>
      <c r="D442" s="4">
        <v>43684</v>
      </c>
      <c r="E442" s="20">
        <f>+YEAR(Tabla1[[#This Row],[FECHA INICIO 
TRÁMITE]])</f>
        <v>2019</v>
      </c>
      <c r="F442" s="4">
        <v>44070</v>
      </c>
      <c r="G442" s="1" t="s">
        <v>1391</v>
      </c>
      <c r="H442" s="2" t="s">
        <v>21</v>
      </c>
      <c r="I442" s="7" t="s">
        <v>1392</v>
      </c>
      <c r="J442" s="1" t="s">
        <v>16</v>
      </c>
      <c r="K442" s="2" t="s">
        <v>17</v>
      </c>
      <c r="L442" s="7" t="s">
        <v>49</v>
      </c>
      <c r="M442" s="7" t="s">
        <v>21170</v>
      </c>
      <c r="N442" s="2" t="str">
        <f>+VLOOKUP(Tabla1[[#This Row],[EXPEDIENTE 
ADMINISTRATIVO]],Tabla14[[Numero
Trámite]:[Pais
Nac]],4,FALSE)</f>
        <v>INS PERUANO POR MATRIMONIO</v>
      </c>
    </row>
    <row r="443" spans="1:14" hidden="1" x14ac:dyDescent="0.25">
      <c r="A443" s="5">
        <v>442</v>
      </c>
      <c r="B443" s="9" t="s">
        <v>4041</v>
      </c>
      <c r="C443" s="2" t="s">
        <v>1393</v>
      </c>
      <c r="D443" s="4">
        <v>43875</v>
      </c>
      <c r="E443" s="20">
        <f>+YEAR(Tabla1[[#This Row],[FECHA INICIO 
TRÁMITE]])</f>
        <v>2020</v>
      </c>
      <c r="F443" s="4"/>
      <c r="G443" s="1" t="s">
        <v>1394</v>
      </c>
      <c r="H443" s="2" t="s">
        <v>7</v>
      </c>
      <c r="I443" s="7" t="s">
        <v>1395</v>
      </c>
      <c r="J443" s="1" t="s">
        <v>16</v>
      </c>
      <c r="K443" s="2" t="s">
        <v>17</v>
      </c>
      <c r="L443" s="7" t="s">
        <v>49</v>
      </c>
      <c r="M443" s="7" t="s">
        <v>21170</v>
      </c>
      <c r="N443" s="2" t="str">
        <f>+VLOOKUP(Tabla1[[#This Row],[EXPEDIENTE 
ADMINISTRATIVO]],Tabla14[[Numero
Trámite]:[Pais
Nac]],4,FALSE)</f>
        <v>INS PERUANO POR MATRIMONIO</v>
      </c>
    </row>
    <row r="444" spans="1:14" hidden="1" x14ac:dyDescent="0.25">
      <c r="A444" s="5">
        <v>443</v>
      </c>
      <c r="B444" s="9" t="s">
        <v>4041</v>
      </c>
      <c r="C444" s="2" t="s">
        <v>1396</v>
      </c>
      <c r="D444" s="4">
        <v>43525</v>
      </c>
      <c r="E444" s="20">
        <f>+YEAR(Tabla1[[#This Row],[FECHA INICIO 
TRÁMITE]])</f>
        <v>2019</v>
      </c>
      <c r="F444" s="4">
        <v>43823</v>
      </c>
      <c r="G444" s="1" t="s">
        <v>1397</v>
      </c>
      <c r="H444" s="2" t="s">
        <v>1398</v>
      </c>
      <c r="I444" s="7" t="s">
        <v>1399</v>
      </c>
      <c r="J444" s="1" t="s">
        <v>16</v>
      </c>
      <c r="K444" s="2" t="s">
        <v>17</v>
      </c>
      <c r="L444" s="7" t="s">
        <v>49</v>
      </c>
      <c r="M444" s="7" t="s">
        <v>21170</v>
      </c>
      <c r="N444" s="2" t="str">
        <f>+VLOOKUP(Tabla1[[#This Row],[EXPEDIENTE 
ADMINISTRATIVO]],Tabla14[[Numero
Trámite]:[Pais
Nac]],4,FALSE)</f>
        <v>INS PERUANO POR MATRIMONIO</v>
      </c>
    </row>
    <row r="445" spans="1:14" hidden="1" x14ac:dyDescent="0.25">
      <c r="A445" s="5">
        <v>444</v>
      </c>
      <c r="B445" s="9" t="s">
        <v>4041</v>
      </c>
      <c r="C445" s="2" t="s">
        <v>1400</v>
      </c>
      <c r="D445" s="4">
        <v>43845</v>
      </c>
      <c r="E445" s="20">
        <f>+YEAR(Tabla1[[#This Row],[FECHA INICIO 
TRÁMITE]])</f>
        <v>2020</v>
      </c>
      <c r="F445" s="4">
        <v>44077</v>
      </c>
      <c r="G445" s="1" t="s">
        <v>1401</v>
      </c>
      <c r="H445" s="2" t="s">
        <v>25</v>
      </c>
      <c r="I445" s="7" t="s">
        <v>1402</v>
      </c>
      <c r="J445" s="1" t="s">
        <v>16</v>
      </c>
      <c r="K445" s="2" t="s">
        <v>17</v>
      </c>
      <c r="L445" s="7" t="s">
        <v>49</v>
      </c>
      <c r="M445" s="7" t="s">
        <v>21170</v>
      </c>
      <c r="N445" s="2" t="str">
        <f>+VLOOKUP(Tabla1[[#This Row],[EXPEDIENTE 
ADMINISTRATIVO]],Tabla14[[Numero
Trámite]:[Pais
Nac]],4,FALSE)</f>
        <v>INS PERUANO POR MATRIMONIO</v>
      </c>
    </row>
    <row r="446" spans="1:14" hidden="1" x14ac:dyDescent="0.25">
      <c r="A446" s="5">
        <v>445</v>
      </c>
      <c r="B446" s="9" t="s">
        <v>4041</v>
      </c>
      <c r="C446" s="2" t="s">
        <v>1403</v>
      </c>
      <c r="D446" s="4">
        <v>43830</v>
      </c>
      <c r="E446" s="20">
        <f>+YEAR(Tabla1[[#This Row],[FECHA INICIO 
TRÁMITE]])</f>
        <v>2019</v>
      </c>
      <c r="F446" s="4">
        <v>44119</v>
      </c>
      <c r="G446" s="1" t="s">
        <v>1404</v>
      </c>
      <c r="H446" s="2" t="s">
        <v>436</v>
      </c>
      <c r="I446" s="7" t="s">
        <v>1405</v>
      </c>
      <c r="J446" s="1" t="s">
        <v>16</v>
      </c>
      <c r="K446" s="2" t="s">
        <v>17</v>
      </c>
      <c r="L446" s="7" t="s">
        <v>49</v>
      </c>
      <c r="M446" s="7" t="s">
        <v>21170</v>
      </c>
      <c r="N446" s="2" t="str">
        <f>+VLOOKUP(Tabla1[[#This Row],[EXPEDIENTE 
ADMINISTRATIVO]],Tabla14[[Numero
Trámite]:[Pais
Nac]],4,FALSE)</f>
        <v>INS PERUANO POR MATRIMONIO</v>
      </c>
    </row>
    <row r="447" spans="1:14" hidden="1" x14ac:dyDescent="0.25">
      <c r="A447" s="5">
        <v>446</v>
      </c>
      <c r="B447" s="9" t="s">
        <v>4041</v>
      </c>
      <c r="C447" s="2" t="s">
        <v>1406</v>
      </c>
      <c r="D447" s="4">
        <v>43780</v>
      </c>
      <c r="E447" s="20">
        <f>+YEAR(Tabla1[[#This Row],[FECHA INICIO 
TRÁMITE]])</f>
        <v>2019</v>
      </c>
      <c r="F447" s="4">
        <v>43906</v>
      </c>
      <c r="G447" s="1" t="s">
        <v>1407</v>
      </c>
      <c r="H447" s="2" t="s">
        <v>1408</v>
      </c>
      <c r="I447" s="7" t="s">
        <v>1409</v>
      </c>
      <c r="J447" s="1" t="s">
        <v>16</v>
      </c>
      <c r="K447" s="2" t="s">
        <v>17</v>
      </c>
      <c r="L447" s="7" t="s">
        <v>49</v>
      </c>
      <c r="M447" s="7" t="s">
        <v>21170</v>
      </c>
      <c r="N447" s="2" t="str">
        <f>+VLOOKUP(Tabla1[[#This Row],[EXPEDIENTE 
ADMINISTRATIVO]],Tabla14[[Numero
Trámite]:[Pais
Nac]],4,FALSE)</f>
        <v>INS PERUANO POR MATRIMONIO</v>
      </c>
    </row>
    <row r="448" spans="1:14" hidden="1" x14ac:dyDescent="0.25">
      <c r="A448" s="5">
        <v>447</v>
      </c>
      <c r="B448" s="9" t="s">
        <v>4041</v>
      </c>
      <c r="C448" s="2" t="s">
        <v>1410</v>
      </c>
      <c r="D448" s="4">
        <v>43879</v>
      </c>
      <c r="E448" s="20">
        <f>+YEAR(Tabla1[[#This Row],[FECHA INICIO 
TRÁMITE]])</f>
        <v>2020</v>
      </c>
      <c r="F448" s="4">
        <v>44069</v>
      </c>
      <c r="G448" s="1" t="s">
        <v>1411</v>
      </c>
      <c r="H448" s="2" t="s">
        <v>77</v>
      </c>
      <c r="I448" s="7" t="s">
        <v>1412</v>
      </c>
      <c r="J448" s="1" t="s">
        <v>16</v>
      </c>
      <c r="K448" s="2" t="s">
        <v>17</v>
      </c>
      <c r="L448" s="7" t="s">
        <v>49</v>
      </c>
      <c r="M448" s="7" t="s">
        <v>21170</v>
      </c>
      <c r="N448" s="2" t="str">
        <f>+VLOOKUP(Tabla1[[#This Row],[EXPEDIENTE 
ADMINISTRATIVO]],Tabla14[[Numero
Trámite]:[Pais
Nac]],4,FALSE)</f>
        <v>INS PERUANO POR MATRIMONIO</v>
      </c>
    </row>
    <row r="449" spans="1:14" hidden="1" x14ac:dyDescent="0.25">
      <c r="A449" s="5">
        <v>448</v>
      </c>
      <c r="B449" s="9" t="s">
        <v>4041</v>
      </c>
      <c r="C449" s="2" t="s">
        <v>1413</v>
      </c>
      <c r="D449" s="4">
        <v>43752</v>
      </c>
      <c r="E449" s="20">
        <f>+YEAR(Tabla1[[#This Row],[FECHA INICIO 
TRÁMITE]])</f>
        <v>2019</v>
      </c>
      <c r="F449" s="4">
        <v>43879</v>
      </c>
      <c r="G449" s="1" t="s">
        <v>1414</v>
      </c>
      <c r="H449" s="2" t="s">
        <v>258</v>
      </c>
      <c r="I449" s="7" t="s">
        <v>1415</v>
      </c>
      <c r="J449" s="1" t="s">
        <v>16</v>
      </c>
      <c r="K449" s="2" t="s">
        <v>17</v>
      </c>
      <c r="L449" s="7" t="s">
        <v>49</v>
      </c>
      <c r="M449" s="7" t="s">
        <v>21170</v>
      </c>
      <c r="N449" s="2" t="str">
        <f>+VLOOKUP(Tabla1[[#This Row],[EXPEDIENTE 
ADMINISTRATIVO]],Tabla14[[Numero
Trámite]:[Pais
Nac]],4,FALSE)</f>
        <v>INS PERUANO POR MATRIMONIO</v>
      </c>
    </row>
    <row r="450" spans="1:14" hidden="1" x14ac:dyDescent="0.25">
      <c r="A450" s="5">
        <v>449</v>
      </c>
      <c r="B450" s="9" t="s">
        <v>4041</v>
      </c>
      <c r="C450" s="2" t="s">
        <v>1416</v>
      </c>
      <c r="D450" s="4">
        <v>43495</v>
      </c>
      <c r="E450" s="20">
        <f>+YEAR(Tabla1[[#This Row],[FECHA INICIO 
TRÁMITE]])</f>
        <v>2019</v>
      </c>
      <c r="F450" s="4"/>
      <c r="G450" s="1" t="s">
        <v>1417</v>
      </c>
      <c r="H450" s="2" t="s">
        <v>25</v>
      </c>
      <c r="I450" s="7" t="s">
        <v>1418</v>
      </c>
      <c r="J450" s="1" t="s">
        <v>16</v>
      </c>
      <c r="K450" s="2" t="s">
        <v>17</v>
      </c>
      <c r="L450" s="7" t="s">
        <v>49</v>
      </c>
      <c r="M450" s="7" t="s">
        <v>21170</v>
      </c>
      <c r="N450" s="2" t="str">
        <f>+VLOOKUP(Tabla1[[#This Row],[EXPEDIENTE 
ADMINISTRATIVO]],Tabla14[[Numero
Trámite]:[Pais
Nac]],4,FALSE)</f>
        <v>INS PERUANO POR MATRIMONIO</v>
      </c>
    </row>
    <row r="451" spans="1:14" hidden="1" x14ac:dyDescent="0.25">
      <c r="A451" s="5">
        <v>450</v>
      </c>
      <c r="B451" s="9" t="s">
        <v>4041</v>
      </c>
      <c r="C451" s="2" t="s">
        <v>1419</v>
      </c>
      <c r="D451" s="4">
        <v>44195</v>
      </c>
      <c r="E451" s="20">
        <f>+YEAR(Tabla1[[#This Row],[FECHA INICIO 
TRÁMITE]])</f>
        <v>2020</v>
      </c>
      <c r="F451" s="4">
        <v>44266</v>
      </c>
      <c r="G451" s="1" t="s">
        <v>1420</v>
      </c>
      <c r="H451" s="2" t="s">
        <v>25</v>
      </c>
      <c r="I451" s="7" t="s">
        <v>1421</v>
      </c>
      <c r="J451" s="1" t="s">
        <v>16</v>
      </c>
      <c r="K451" s="2" t="s">
        <v>17</v>
      </c>
      <c r="L451" s="7" t="s">
        <v>1073</v>
      </c>
      <c r="M451" s="7" t="s">
        <v>8350</v>
      </c>
      <c r="N451" s="2" t="str">
        <f>+VLOOKUP(Tabla1[[#This Row],[EXPEDIENTE 
ADMINISTRATIVO]],Tabla14[[Numero
Trámite]:[Pais
Nac]],4,FALSE)</f>
        <v>INS PERUANO POR MATRIMONIO</v>
      </c>
    </row>
    <row r="452" spans="1:14" hidden="1" x14ac:dyDescent="0.25">
      <c r="A452" s="5">
        <v>451</v>
      </c>
      <c r="B452" s="9" t="s">
        <v>4041</v>
      </c>
      <c r="C452" s="2" t="s">
        <v>1422</v>
      </c>
      <c r="D452" s="4">
        <v>44169</v>
      </c>
      <c r="E452" s="20">
        <f>+YEAR(Tabla1[[#This Row],[FECHA INICIO 
TRÁMITE]])</f>
        <v>2020</v>
      </c>
      <c r="F452" s="4">
        <v>44266</v>
      </c>
      <c r="G452" s="1" t="s">
        <v>1423</v>
      </c>
      <c r="H452" s="2" t="s">
        <v>7</v>
      </c>
      <c r="I452" s="7" t="s">
        <v>1424</v>
      </c>
      <c r="J452" s="1" t="s">
        <v>16</v>
      </c>
      <c r="K452" s="2" t="s">
        <v>17</v>
      </c>
      <c r="L452" s="7" t="s">
        <v>1073</v>
      </c>
      <c r="M452" s="7" t="s">
        <v>8350</v>
      </c>
      <c r="N452" s="2" t="str">
        <f>+VLOOKUP(Tabla1[[#This Row],[EXPEDIENTE 
ADMINISTRATIVO]],Tabla14[[Numero
Trámite]:[Pais
Nac]],4,FALSE)</f>
        <v>INS PERUANO POR MATRIMONIO</v>
      </c>
    </row>
    <row r="453" spans="1:14" hidden="1" x14ac:dyDescent="0.25">
      <c r="A453" s="5">
        <v>452</v>
      </c>
      <c r="B453" s="9" t="s">
        <v>4041</v>
      </c>
      <c r="C453" s="2" t="s">
        <v>1425</v>
      </c>
      <c r="D453" s="4">
        <v>43461</v>
      </c>
      <c r="E453" s="20">
        <f>+YEAR(Tabla1[[#This Row],[FECHA INICIO 
TRÁMITE]])</f>
        <v>2018</v>
      </c>
      <c r="F453" s="4">
        <v>44266</v>
      </c>
      <c r="G453" s="1" t="s">
        <v>1426</v>
      </c>
      <c r="H453" s="2" t="s">
        <v>84</v>
      </c>
      <c r="I453" s="7" t="s">
        <v>1427</v>
      </c>
      <c r="J453" s="1" t="s">
        <v>16</v>
      </c>
      <c r="K453" s="2" t="s">
        <v>17</v>
      </c>
      <c r="L453" s="7" t="s">
        <v>1073</v>
      </c>
      <c r="M453" s="7" t="s">
        <v>8350</v>
      </c>
      <c r="N453" s="2" t="str">
        <f>+VLOOKUP(Tabla1[[#This Row],[EXPEDIENTE 
ADMINISTRATIVO]],Tabla14[[Numero
Trámite]:[Pais
Nac]],4,FALSE)</f>
        <v>INS PERUANO POR MATRIMONIO</v>
      </c>
    </row>
    <row r="454" spans="1:14" hidden="1" x14ac:dyDescent="0.25">
      <c r="A454" s="5">
        <v>453</v>
      </c>
      <c r="B454" s="9" t="s">
        <v>4041</v>
      </c>
      <c r="C454" s="2" t="s">
        <v>1428</v>
      </c>
      <c r="D454" s="4">
        <v>43804</v>
      </c>
      <c r="E454" s="20">
        <f>+YEAR(Tabla1[[#This Row],[FECHA INICIO 
TRÁMITE]])</f>
        <v>2019</v>
      </c>
      <c r="F454" s="4">
        <v>44266</v>
      </c>
      <c r="G454" s="1" t="s">
        <v>1429</v>
      </c>
      <c r="H454" s="2" t="s">
        <v>25</v>
      </c>
      <c r="I454" s="7" t="s">
        <v>1430</v>
      </c>
      <c r="J454" s="1" t="s">
        <v>16</v>
      </c>
      <c r="K454" s="2" t="s">
        <v>17</v>
      </c>
      <c r="L454" s="7" t="s">
        <v>1073</v>
      </c>
      <c r="M454" s="7" t="s">
        <v>8350</v>
      </c>
      <c r="N454" s="2" t="str">
        <f>+VLOOKUP(Tabla1[[#This Row],[EXPEDIENTE 
ADMINISTRATIVO]],Tabla14[[Numero
Trámite]:[Pais
Nac]],4,FALSE)</f>
        <v>INS PERUANO POR MATRIMONIO</v>
      </c>
    </row>
    <row r="455" spans="1:14" hidden="1" x14ac:dyDescent="0.25">
      <c r="A455" s="5">
        <v>454</v>
      </c>
      <c r="B455" s="9" t="s">
        <v>4041</v>
      </c>
      <c r="C455" s="2" t="s">
        <v>1431</v>
      </c>
      <c r="D455" s="4">
        <v>44133</v>
      </c>
      <c r="E455" s="20">
        <f>+YEAR(Tabla1[[#This Row],[FECHA INICIO 
TRÁMITE]])</f>
        <v>2020</v>
      </c>
      <c r="F455" s="4">
        <v>44267</v>
      </c>
      <c r="G455" s="1" t="s">
        <v>1432</v>
      </c>
      <c r="H455" s="2" t="s">
        <v>1433</v>
      </c>
      <c r="I455" s="7" t="s">
        <v>1434</v>
      </c>
      <c r="J455" s="1" t="s">
        <v>16</v>
      </c>
      <c r="K455" s="2" t="s">
        <v>17</v>
      </c>
      <c r="L455" s="7" t="s">
        <v>1073</v>
      </c>
      <c r="M455" s="7" t="s">
        <v>8350</v>
      </c>
      <c r="N455" s="2" t="str">
        <f>+VLOOKUP(Tabla1[[#This Row],[EXPEDIENTE 
ADMINISTRATIVO]],Tabla14[[Numero
Trámite]:[Pais
Nac]],4,FALSE)</f>
        <v>INS PERUANO POR MATRIMONIO</v>
      </c>
    </row>
    <row r="456" spans="1:14" hidden="1" x14ac:dyDescent="0.25">
      <c r="A456" s="5">
        <v>455</v>
      </c>
      <c r="B456" s="9" t="s">
        <v>3967</v>
      </c>
      <c r="C456" s="2" t="s">
        <v>1435</v>
      </c>
      <c r="D456" s="4">
        <v>43537</v>
      </c>
      <c r="E456" s="20">
        <f>+YEAR(Tabla1[[#This Row],[FECHA INICIO 
TRÁMITE]])</f>
        <v>2019</v>
      </c>
      <c r="F456" s="4">
        <v>44270</v>
      </c>
      <c r="G456" s="1" t="s">
        <v>1436</v>
      </c>
      <c r="H456" s="2" t="s">
        <v>25</v>
      </c>
      <c r="I456" s="7" t="s">
        <v>1437</v>
      </c>
      <c r="J456" s="1" t="s">
        <v>16</v>
      </c>
      <c r="K456" s="2" t="s">
        <v>17</v>
      </c>
      <c r="L456" s="7" t="s">
        <v>1327</v>
      </c>
      <c r="M456" s="7" t="s">
        <v>8350</v>
      </c>
      <c r="N456" s="2" t="str">
        <f>+VLOOKUP(Tabla1[[#This Row],[EXPEDIENTE 
ADMINISTRATIVO]],Tabla14[[Numero
Trámite]:[Pais
Nac]],4,FALSE)</f>
        <v>INS PERUANO POR MATRIMONIO</v>
      </c>
    </row>
    <row r="457" spans="1:14" hidden="1" x14ac:dyDescent="0.25">
      <c r="A457" s="5">
        <v>456</v>
      </c>
      <c r="B457" s="9" t="s">
        <v>4041</v>
      </c>
      <c r="C457" s="2" t="s">
        <v>1438</v>
      </c>
      <c r="D457" s="4">
        <v>43539</v>
      </c>
      <c r="E457" s="20">
        <f>+YEAR(Tabla1[[#This Row],[FECHA INICIO 
TRÁMITE]])</f>
        <v>2019</v>
      </c>
      <c r="F457" s="4">
        <v>44270</v>
      </c>
      <c r="G457" s="1" t="s">
        <v>1439</v>
      </c>
      <c r="H457" s="2" t="s">
        <v>43</v>
      </c>
      <c r="I457" s="7" t="s">
        <v>1440</v>
      </c>
      <c r="J457" s="1" t="s">
        <v>210</v>
      </c>
      <c r="K457" s="2" t="s">
        <v>17</v>
      </c>
      <c r="L457" s="7" t="s">
        <v>49</v>
      </c>
      <c r="M457" s="7" t="s">
        <v>21170</v>
      </c>
      <c r="N457" s="2" t="str">
        <f>+VLOOKUP(Tabla1[[#This Row],[EXPEDIENTE 
ADMINISTRATIVO]],Tabla14[[Numero
Trámite]:[Pais
Nac]],4,FALSE)</f>
        <v>OBTENCIÓN DE LA DOBLE NACIONALIDAD</v>
      </c>
    </row>
    <row r="458" spans="1:14" hidden="1" x14ac:dyDescent="0.25">
      <c r="A458" s="5">
        <v>457</v>
      </c>
      <c r="B458" s="9" t="s">
        <v>4041</v>
      </c>
      <c r="C458" s="2" t="s">
        <v>1441</v>
      </c>
      <c r="D458" s="4">
        <v>43074</v>
      </c>
      <c r="E458" s="20">
        <f>+YEAR(Tabla1[[#This Row],[FECHA INICIO 
TRÁMITE]])</f>
        <v>2017</v>
      </c>
      <c r="F458" s="4">
        <v>44270</v>
      </c>
      <c r="G458" s="1" t="s">
        <v>1442</v>
      </c>
      <c r="H458" s="2" t="s">
        <v>43</v>
      </c>
      <c r="I458" s="7" t="s">
        <v>1443</v>
      </c>
      <c r="J458" s="1" t="s">
        <v>210</v>
      </c>
      <c r="K458" s="2" t="s">
        <v>17</v>
      </c>
      <c r="L458" s="7" t="s">
        <v>1073</v>
      </c>
      <c r="M458" s="7" t="s">
        <v>8350</v>
      </c>
      <c r="N458" s="2" t="str">
        <f>+VLOOKUP(Tabla1[[#This Row],[EXPEDIENTE 
ADMINISTRATIVO]],Tabla14[[Numero
Trámite]:[Pais
Nac]],4,FALSE)</f>
        <v>OBTENCIÓN DE LA DOBLE NACIONALIDAD</v>
      </c>
    </row>
    <row r="459" spans="1:14" hidden="1" x14ac:dyDescent="0.25">
      <c r="A459" s="5">
        <v>458</v>
      </c>
      <c r="B459" s="9" t="s">
        <v>4041</v>
      </c>
      <c r="C459" s="2" t="s">
        <v>1444</v>
      </c>
      <c r="D459" s="4">
        <v>44224</v>
      </c>
      <c r="E459" s="20">
        <f>+YEAR(Tabla1[[#This Row],[FECHA INICIO 
TRÁMITE]])</f>
        <v>2021</v>
      </c>
      <c r="F459" s="4">
        <v>44272</v>
      </c>
      <c r="G459" s="1" t="s">
        <v>1445</v>
      </c>
      <c r="H459" s="2" t="s">
        <v>258</v>
      </c>
      <c r="I459" s="7" t="s">
        <v>1446</v>
      </c>
      <c r="J459" s="1" t="s">
        <v>16</v>
      </c>
      <c r="K459" s="2" t="s">
        <v>17</v>
      </c>
      <c r="L459" s="7" t="s">
        <v>1073</v>
      </c>
      <c r="M459" s="7" t="s">
        <v>8350</v>
      </c>
      <c r="N459" s="2" t="str">
        <f>+VLOOKUP(Tabla1[[#This Row],[EXPEDIENTE 
ADMINISTRATIVO]],Tabla14[[Numero
Trámite]:[Pais
Nac]],4,FALSE)</f>
        <v>INS PERUANO POR MATRIMONIO</v>
      </c>
    </row>
    <row r="460" spans="1:14" hidden="1" x14ac:dyDescent="0.25">
      <c r="A460" s="5">
        <v>459</v>
      </c>
      <c r="B460" s="9" t="s">
        <v>4041</v>
      </c>
      <c r="C460" s="2" t="s">
        <v>1447</v>
      </c>
      <c r="D460" s="4">
        <v>43795</v>
      </c>
      <c r="E460" s="20">
        <f>+YEAR(Tabla1[[#This Row],[FECHA INICIO 
TRÁMITE]])</f>
        <v>2019</v>
      </c>
      <c r="F460" s="4"/>
      <c r="G460" s="1" t="s">
        <v>1448</v>
      </c>
      <c r="H460" s="2" t="s">
        <v>25</v>
      </c>
      <c r="I460" s="7" t="s">
        <v>1449</v>
      </c>
      <c r="J460" s="1" t="s">
        <v>16</v>
      </c>
      <c r="K460" s="2" t="s">
        <v>17</v>
      </c>
      <c r="L460" s="7" t="s">
        <v>18</v>
      </c>
      <c r="M460" s="7" t="s">
        <v>3965</v>
      </c>
      <c r="N460" s="2" t="str">
        <f>+VLOOKUP(Tabla1[[#This Row],[EXPEDIENTE 
ADMINISTRATIVO]],Tabla14[[Numero
Trámite]:[Pais
Nac]],4,FALSE)</f>
        <v>INS PERUANO POR MATRIMONIO</v>
      </c>
    </row>
    <row r="461" spans="1:14" hidden="1" x14ac:dyDescent="0.25">
      <c r="A461" s="5">
        <v>460</v>
      </c>
      <c r="B461" s="9" t="s">
        <v>4041</v>
      </c>
      <c r="C461" s="2" t="s">
        <v>1450</v>
      </c>
      <c r="D461" s="4">
        <v>43731</v>
      </c>
      <c r="E461" s="20">
        <f>+YEAR(Tabla1[[#This Row],[FECHA INICIO 
TRÁMITE]])</f>
        <v>2019</v>
      </c>
      <c r="F461" s="4">
        <v>44272</v>
      </c>
      <c r="G461" s="1" t="s">
        <v>1451</v>
      </c>
      <c r="H461" s="2" t="s">
        <v>25</v>
      </c>
      <c r="I461" s="7" t="s">
        <v>1452</v>
      </c>
      <c r="J461" s="1" t="s">
        <v>16</v>
      </c>
      <c r="K461" s="2" t="s">
        <v>17</v>
      </c>
      <c r="L461" s="7" t="s">
        <v>1073</v>
      </c>
      <c r="M461" s="7" t="s">
        <v>8350</v>
      </c>
      <c r="N461" s="2" t="str">
        <f>+VLOOKUP(Tabla1[[#This Row],[EXPEDIENTE 
ADMINISTRATIVO]],Tabla14[[Numero
Trámite]:[Pais
Nac]],4,FALSE)</f>
        <v>INS PERUANO POR MATRIMONIO</v>
      </c>
    </row>
    <row r="462" spans="1:14" hidden="1" x14ac:dyDescent="0.25">
      <c r="A462" s="5">
        <v>461</v>
      </c>
      <c r="B462" s="9" t="s">
        <v>4041</v>
      </c>
      <c r="C462" s="2" t="s">
        <v>1453</v>
      </c>
      <c r="D462" s="4">
        <v>43788</v>
      </c>
      <c r="E462" s="20">
        <f>+YEAR(Tabla1[[#This Row],[FECHA INICIO 
TRÁMITE]])</f>
        <v>2019</v>
      </c>
      <c r="F462" s="4">
        <v>44198</v>
      </c>
      <c r="G462" s="1" t="s">
        <v>1454</v>
      </c>
      <c r="H462" s="2" t="s">
        <v>14</v>
      </c>
      <c r="I462" s="7" t="s">
        <v>1455</v>
      </c>
      <c r="J462" s="1" t="s">
        <v>16</v>
      </c>
      <c r="K462" s="2" t="s">
        <v>17</v>
      </c>
      <c r="L462" s="7" t="s">
        <v>1073</v>
      </c>
      <c r="M462" s="7" t="s">
        <v>8350</v>
      </c>
      <c r="N462" s="2" t="str">
        <f>+VLOOKUP(Tabla1[[#This Row],[EXPEDIENTE 
ADMINISTRATIVO]],Tabla14[[Numero
Trámite]:[Pais
Nac]],4,FALSE)</f>
        <v>INS PERUANO POR MATRIMONIO</v>
      </c>
    </row>
    <row r="463" spans="1:14" hidden="1" x14ac:dyDescent="0.25">
      <c r="A463" s="5">
        <v>462</v>
      </c>
      <c r="B463" s="9" t="s">
        <v>4041</v>
      </c>
      <c r="C463" s="2" t="s">
        <v>1456</v>
      </c>
      <c r="D463" s="4">
        <v>43816</v>
      </c>
      <c r="E463" s="20">
        <f>+YEAR(Tabla1[[#This Row],[FECHA INICIO 
TRÁMITE]])</f>
        <v>2019</v>
      </c>
      <c r="F463" s="4"/>
      <c r="G463" s="1" t="s">
        <v>1457</v>
      </c>
      <c r="H463" s="2" t="s">
        <v>25</v>
      </c>
      <c r="I463" s="7" t="s">
        <v>1458</v>
      </c>
      <c r="J463" s="1" t="s">
        <v>16</v>
      </c>
      <c r="K463" s="2" t="s">
        <v>17</v>
      </c>
      <c r="L463" s="7" t="s">
        <v>1327</v>
      </c>
      <c r="M463" s="7" t="s">
        <v>8350</v>
      </c>
      <c r="N463" s="2" t="str">
        <f>+VLOOKUP(Tabla1[[#This Row],[EXPEDIENTE 
ADMINISTRATIVO]],Tabla14[[Numero
Trámite]:[Pais
Nac]],4,FALSE)</f>
        <v>INS PERUANO POR MATRIMONIO</v>
      </c>
    </row>
    <row r="464" spans="1:14" hidden="1" x14ac:dyDescent="0.25">
      <c r="A464" s="5">
        <v>463</v>
      </c>
      <c r="B464" s="9" t="s">
        <v>4041</v>
      </c>
      <c r="C464" s="2" t="s">
        <v>1459</v>
      </c>
      <c r="D464" s="4">
        <v>43420</v>
      </c>
      <c r="E464" s="20">
        <f>+YEAR(Tabla1[[#This Row],[FECHA INICIO 
TRÁMITE]])</f>
        <v>2018</v>
      </c>
      <c r="F464" s="4"/>
      <c r="G464" s="1" t="s">
        <v>1460</v>
      </c>
      <c r="H464" s="2" t="s">
        <v>137</v>
      </c>
      <c r="I464" s="7" t="s">
        <v>1461</v>
      </c>
      <c r="J464" s="1" t="s">
        <v>16</v>
      </c>
      <c r="K464" s="2" t="s">
        <v>17</v>
      </c>
      <c r="L464" s="7" t="s">
        <v>1327</v>
      </c>
      <c r="M464" s="7" t="s">
        <v>8350</v>
      </c>
      <c r="N464" s="2" t="str">
        <f>+VLOOKUP(Tabla1[[#This Row],[EXPEDIENTE 
ADMINISTRATIVO]],Tabla14[[Numero
Trámite]:[Pais
Nac]],4,FALSE)</f>
        <v>INS PERUANO POR MATRIMONIO</v>
      </c>
    </row>
    <row r="465" spans="1:14" hidden="1" x14ac:dyDescent="0.25">
      <c r="A465" s="5">
        <v>464</v>
      </c>
      <c r="B465" s="9" t="s">
        <v>4041</v>
      </c>
      <c r="C465" s="2" t="s">
        <v>1462</v>
      </c>
      <c r="D465" s="4">
        <v>43593</v>
      </c>
      <c r="E465" s="20">
        <f>+YEAR(Tabla1[[#This Row],[FECHA INICIO 
TRÁMITE]])</f>
        <v>2019</v>
      </c>
      <c r="F465" s="4"/>
      <c r="G465" s="1" t="s">
        <v>1463</v>
      </c>
      <c r="H465" s="2" t="s">
        <v>77</v>
      </c>
      <c r="I465" s="7" t="s">
        <v>1464</v>
      </c>
      <c r="J465" s="1" t="s">
        <v>16</v>
      </c>
      <c r="K465" s="2" t="s">
        <v>17</v>
      </c>
      <c r="L465" s="7" t="s">
        <v>1327</v>
      </c>
      <c r="M465" s="7" t="s">
        <v>8350</v>
      </c>
      <c r="N465" s="2" t="str">
        <f>+VLOOKUP(Tabla1[[#This Row],[EXPEDIENTE 
ADMINISTRATIVO]],Tabla14[[Numero
Trámite]:[Pais
Nac]],4,FALSE)</f>
        <v>INS PERUANO POR MATRIMONIO</v>
      </c>
    </row>
    <row r="466" spans="1:14" hidden="1" x14ac:dyDescent="0.25">
      <c r="A466" s="5">
        <v>465</v>
      </c>
      <c r="B466" s="9" t="s">
        <v>4041</v>
      </c>
      <c r="C466" s="2" t="s">
        <v>1465</v>
      </c>
      <c r="D466" s="4">
        <v>43362</v>
      </c>
      <c r="E466" s="20">
        <f>+YEAR(Tabla1[[#This Row],[FECHA INICIO 
TRÁMITE]])</f>
        <v>2018</v>
      </c>
      <c r="F466" s="4"/>
      <c r="G466" s="1" t="s">
        <v>1466</v>
      </c>
      <c r="H466" s="2" t="s">
        <v>306</v>
      </c>
      <c r="I466" s="7" t="s">
        <v>1467</v>
      </c>
      <c r="J466" s="1" t="s">
        <v>16</v>
      </c>
      <c r="K466" s="2" t="s">
        <v>17</v>
      </c>
      <c r="L466" s="7" t="s">
        <v>1327</v>
      </c>
      <c r="M466" s="7" t="s">
        <v>8350</v>
      </c>
      <c r="N466" s="2" t="str">
        <f>+VLOOKUP(Tabla1[[#This Row],[EXPEDIENTE 
ADMINISTRATIVO]],Tabla14[[Numero
Trámite]:[Pais
Nac]],4,FALSE)</f>
        <v>INS PERUANO POR MATRIMONIO</v>
      </c>
    </row>
    <row r="467" spans="1:14" hidden="1" x14ac:dyDescent="0.25">
      <c r="A467" s="5">
        <v>466</v>
      </c>
      <c r="B467" s="9" t="s">
        <v>4041</v>
      </c>
      <c r="C467" s="2" t="s">
        <v>1468</v>
      </c>
      <c r="D467" s="4">
        <v>43641</v>
      </c>
      <c r="E467" s="20">
        <f>+YEAR(Tabla1[[#This Row],[FECHA INICIO 
TRÁMITE]])</f>
        <v>2019</v>
      </c>
      <c r="F467" s="4"/>
      <c r="G467" s="1" t="s">
        <v>1469</v>
      </c>
      <c r="H467" s="2" t="s">
        <v>14</v>
      </c>
      <c r="I467" s="7" t="s">
        <v>1470</v>
      </c>
      <c r="J467" s="1" t="s">
        <v>16</v>
      </c>
      <c r="K467" s="2" t="s">
        <v>17</v>
      </c>
      <c r="L467" s="7" t="s">
        <v>1073</v>
      </c>
      <c r="M467" s="7" t="s">
        <v>8350</v>
      </c>
      <c r="N467" s="2" t="str">
        <f>+VLOOKUP(Tabla1[[#This Row],[EXPEDIENTE 
ADMINISTRATIVO]],Tabla14[[Numero
Trámite]:[Pais
Nac]],4,FALSE)</f>
        <v>INS PERUANO POR MATRIMONIO</v>
      </c>
    </row>
    <row r="468" spans="1:14" hidden="1" x14ac:dyDescent="0.25">
      <c r="A468" s="5">
        <v>467</v>
      </c>
      <c r="B468" s="9" t="s">
        <v>4041</v>
      </c>
      <c r="C468" s="2" t="s">
        <v>1471</v>
      </c>
      <c r="D468" s="4">
        <v>43843</v>
      </c>
      <c r="E468" s="20">
        <f>+YEAR(Tabla1[[#This Row],[FECHA INICIO 
TRÁMITE]])</f>
        <v>2020</v>
      </c>
      <c r="F468" s="4"/>
      <c r="G468" s="1" t="s">
        <v>1472</v>
      </c>
      <c r="H468" s="2" t="s">
        <v>77</v>
      </c>
      <c r="I468" s="7" t="s">
        <v>1473</v>
      </c>
      <c r="J468" s="1" t="s">
        <v>16</v>
      </c>
      <c r="K468" s="2" t="s">
        <v>17</v>
      </c>
      <c r="L468" s="7" t="s">
        <v>1073</v>
      </c>
      <c r="M468" s="7" t="s">
        <v>8350</v>
      </c>
      <c r="N468" s="2" t="str">
        <f>+VLOOKUP(Tabla1[[#This Row],[EXPEDIENTE 
ADMINISTRATIVO]],Tabla14[[Numero
Trámite]:[Pais
Nac]],4,FALSE)</f>
        <v>INS PERUANO POR MATRIMONIO</v>
      </c>
    </row>
    <row r="469" spans="1:14" hidden="1" x14ac:dyDescent="0.25">
      <c r="A469" s="5">
        <v>468</v>
      </c>
      <c r="B469" s="9" t="s">
        <v>4041</v>
      </c>
      <c r="C469" s="2" t="s">
        <v>1474</v>
      </c>
      <c r="D469" s="4">
        <v>43741</v>
      </c>
      <c r="E469" s="20">
        <f>+YEAR(Tabla1[[#This Row],[FECHA INICIO 
TRÁMITE]])</f>
        <v>2019</v>
      </c>
      <c r="F469" s="4">
        <v>44027</v>
      </c>
      <c r="G469" s="1" t="s">
        <v>1475</v>
      </c>
      <c r="H469" s="2" t="s">
        <v>173</v>
      </c>
      <c r="I469" s="7" t="s">
        <v>1476</v>
      </c>
      <c r="J469" s="1" t="s">
        <v>16</v>
      </c>
      <c r="K469" s="2" t="s">
        <v>17</v>
      </c>
      <c r="L469" s="7" t="s">
        <v>1073</v>
      </c>
      <c r="M469" s="7" t="s">
        <v>8350</v>
      </c>
      <c r="N469" s="2" t="str">
        <f>+VLOOKUP(Tabla1[[#This Row],[EXPEDIENTE 
ADMINISTRATIVO]],Tabla14[[Numero
Trámite]:[Pais
Nac]],4,FALSE)</f>
        <v>INS PERUANO POR MATRIMONIO</v>
      </c>
    </row>
    <row r="470" spans="1:14" hidden="1" x14ac:dyDescent="0.25">
      <c r="A470" s="5">
        <v>469</v>
      </c>
      <c r="B470" s="9" t="s">
        <v>4041</v>
      </c>
      <c r="C470" s="2" t="s">
        <v>1477</v>
      </c>
      <c r="D470" s="4">
        <v>43867</v>
      </c>
      <c r="E470" s="20">
        <f>+YEAR(Tabla1[[#This Row],[FECHA INICIO 
TRÁMITE]])</f>
        <v>2020</v>
      </c>
      <c r="F470" s="4"/>
      <c r="G470" s="1" t="s">
        <v>1478</v>
      </c>
      <c r="H470" s="2" t="s">
        <v>25</v>
      </c>
      <c r="I470" s="7" t="s">
        <v>1479</v>
      </c>
      <c r="J470" s="1" t="s">
        <v>16</v>
      </c>
      <c r="K470" s="2" t="s">
        <v>17</v>
      </c>
      <c r="L470" s="7" t="s">
        <v>1073</v>
      </c>
      <c r="M470" s="7" t="s">
        <v>8350</v>
      </c>
      <c r="N470" s="2" t="str">
        <f>+VLOOKUP(Tabla1[[#This Row],[EXPEDIENTE 
ADMINISTRATIVO]],Tabla14[[Numero
Trámite]:[Pais
Nac]],4,FALSE)</f>
        <v>INS PERUANO POR MATRIMONIO</v>
      </c>
    </row>
    <row r="471" spans="1:14" hidden="1" x14ac:dyDescent="0.25">
      <c r="A471" s="5">
        <v>470</v>
      </c>
      <c r="B471" s="9" t="s">
        <v>4041</v>
      </c>
      <c r="C471" s="2" t="s">
        <v>1480</v>
      </c>
      <c r="D471" s="4">
        <v>43572</v>
      </c>
      <c r="E471" s="20">
        <f>+YEAR(Tabla1[[#This Row],[FECHA INICIO 
TRÁMITE]])</f>
        <v>2019</v>
      </c>
      <c r="F471" s="4"/>
      <c r="G471" s="1" t="s">
        <v>1481</v>
      </c>
      <c r="H471" s="2" t="s">
        <v>811</v>
      </c>
      <c r="I471" s="7" t="s">
        <v>1482</v>
      </c>
      <c r="J471" s="1" t="s">
        <v>16</v>
      </c>
      <c r="K471" s="2" t="s">
        <v>17</v>
      </c>
      <c r="L471" s="7" t="s">
        <v>1073</v>
      </c>
      <c r="M471" s="7" t="s">
        <v>8350</v>
      </c>
      <c r="N471" s="2" t="str">
        <f>+VLOOKUP(Tabla1[[#This Row],[EXPEDIENTE 
ADMINISTRATIVO]],Tabla14[[Numero
Trámite]:[Pais
Nac]],4,FALSE)</f>
        <v>INS PERUANO POR MATRIMONIO</v>
      </c>
    </row>
    <row r="472" spans="1:14" hidden="1" x14ac:dyDescent="0.25">
      <c r="A472" s="5">
        <v>471</v>
      </c>
      <c r="B472" s="9" t="s">
        <v>4041</v>
      </c>
      <c r="C472" s="2" t="s">
        <v>1483</v>
      </c>
      <c r="D472" s="4">
        <v>43038</v>
      </c>
      <c r="E472" s="20">
        <f>+YEAR(Tabla1[[#This Row],[FECHA INICIO 
TRÁMITE]])</f>
        <v>2017</v>
      </c>
      <c r="F472" s="4"/>
      <c r="G472" s="1" t="s">
        <v>1484</v>
      </c>
      <c r="H472" s="2" t="s">
        <v>43</v>
      </c>
      <c r="I472" s="7" t="s">
        <v>1485</v>
      </c>
      <c r="J472" s="1" t="s">
        <v>9</v>
      </c>
      <c r="K472" s="2" t="s">
        <v>17</v>
      </c>
      <c r="L472" s="7" t="s">
        <v>1073</v>
      </c>
      <c r="M472" s="7" t="s">
        <v>8350</v>
      </c>
      <c r="N472" s="2" t="str">
        <f>+VLOOKUP(Tabla1[[#This Row],[EXPEDIENTE 
ADMINISTRATIVO]],Tabla14[[Numero
Trámite]:[Pais
Nac]],4,FALSE)</f>
        <v>OBTENCIÓN NACIONALIDAD PERUANA POR NATURALIZACIÓN</v>
      </c>
    </row>
    <row r="473" spans="1:14" hidden="1" x14ac:dyDescent="0.25">
      <c r="A473" s="5">
        <v>472</v>
      </c>
      <c r="B473" s="9" t="s">
        <v>4041</v>
      </c>
      <c r="C473" s="2" t="s">
        <v>1486</v>
      </c>
      <c r="D473" s="4">
        <v>43490</v>
      </c>
      <c r="E473" s="20">
        <f>+YEAR(Tabla1[[#This Row],[FECHA INICIO 
TRÁMITE]])</f>
        <v>2019</v>
      </c>
      <c r="F473" s="4">
        <v>44263</v>
      </c>
      <c r="G473" s="1" t="s">
        <v>1487</v>
      </c>
      <c r="H473" s="2" t="s">
        <v>7</v>
      </c>
      <c r="I473" s="7" t="s">
        <v>1488</v>
      </c>
      <c r="J473" s="1" t="s">
        <v>9</v>
      </c>
      <c r="K473" s="2" t="s">
        <v>17</v>
      </c>
      <c r="L473" s="7" t="s">
        <v>1073</v>
      </c>
      <c r="M473" s="7" t="s">
        <v>8350</v>
      </c>
      <c r="N473" s="2" t="str">
        <f>+VLOOKUP(Tabla1[[#This Row],[EXPEDIENTE 
ADMINISTRATIVO]],Tabla14[[Numero
Trámite]:[Pais
Nac]],4,FALSE)</f>
        <v>OBTENCIÓN NACIONALIDAD PERUANA POR NATURALIZACIÓN</v>
      </c>
    </row>
    <row r="474" spans="1:14" hidden="1" x14ac:dyDescent="0.25">
      <c r="A474" s="5">
        <v>473</v>
      </c>
      <c r="B474" s="9" t="s">
        <v>4041</v>
      </c>
      <c r="C474" s="2" t="s">
        <v>1489</v>
      </c>
      <c r="D474" s="4">
        <v>43186</v>
      </c>
      <c r="E474" s="20">
        <f>+YEAR(Tabla1[[#This Row],[FECHA INICIO 
TRÁMITE]])</f>
        <v>2018</v>
      </c>
      <c r="F474" s="4"/>
      <c r="G474" s="1" t="s">
        <v>1490</v>
      </c>
      <c r="H474" s="2" t="s">
        <v>39</v>
      </c>
      <c r="I474" s="7" t="s">
        <v>1491</v>
      </c>
      <c r="J474" s="1" t="s">
        <v>9</v>
      </c>
      <c r="K474" s="2" t="s">
        <v>17</v>
      </c>
      <c r="L474" s="7" t="s">
        <v>1073</v>
      </c>
      <c r="M474" s="7" t="s">
        <v>8350</v>
      </c>
      <c r="N474" s="2" t="str">
        <f>+VLOOKUP(Tabla1[[#This Row],[EXPEDIENTE 
ADMINISTRATIVO]],Tabla14[[Numero
Trámite]:[Pais
Nac]],4,FALSE)</f>
        <v>OBTENCIÓN NACIONALIDAD PERUANA POR NATURALIZACIÓN</v>
      </c>
    </row>
    <row r="475" spans="1:14" hidden="1" x14ac:dyDescent="0.25">
      <c r="A475" s="5">
        <v>474</v>
      </c>
      <c r="B475" s="9" t="s">
        <v>4041</v>
      </c>
      <c r="C475" s="2" t="s">
        <v>1492</v>
      </c>
      <c r="D475" s="4">
        <v>43447</v>
      </c>
      <c r="E475" s="20">
        <f>+YEAR(Tabla1[[#This Row],[FECHA INICIO 
TRÁMITE]])</f>
        <v>2018</v>
      </c>
      <c r="F475" s="4"/>
      <c r="G475" s="1" t="s">
        <v>1493</v>
      </c>
      <c r="H475" s="2" t="s">
        <v>25</v>
      </c>
      <c r="I475" s="7" t="s">
        <v>1494</v>
      </c>
      <c r="J475" s="1" t="s">
        <v>9</v>
      </c>
      <c r="K475" s="2" t="s">
        <v>17</v>
      </c>
      <c r="L475" s="7" t="s">
        <v>1073</v>
      </c>
      <c r="M475" s="7" t="s">
        <v>8350</v>
      </c>
      <c r="N475" s="2" t="str">
        <f>+VLOOKUP(Tabla1[[#This Row],[EXPEDIENTE 
ADMINISTRATIVO]],Tabla14[[Numero
Trámite]:[Pais
Nac]],4,FALSE)</f>
        <v>OBTENCIÓN NACIONALIDAD PERUANA POR NATURALIZACIÓN</v>
      </c>
    </row>
    <row r="476" spans="1:14" hidden="1" x14ac:dyDescent="0.25">
      <c r="A476" s="5">
        <v>475</v>
      </c>
      <c r="B476" s="9" t="s">
        <v>4041</v>
      </c>
      <c r="C476" s="2" t="s">
        <v>1495</v>
      </c>
      <c r="D476" s="4">
        <v>43068</v>
      </c>
      <c r="E476" s="20">
        <f>+YEAR(Tabla1[[#This Row],[FECHA INICIO 
TRÁMITE]])</f>
        <v>2017</v>
      </c>
      <c r="F476" s="4"/>
      <c r="G476" s="1" t="s">
        <v>1496</v>
      </c>
      <c r="H476" s="2" t="s">
        <v>227</v>
      </c>
      <c r="I476" s="7" t="s">
        <v>1497</v>
      </c>
      <c r="J476" s="1" t="s">
        <v>9</v>
      </c>
      <c r="K476" s="2" t="s">
        <v>17</v>
      </c>
      <c r="L476" s="7" t="s">
        <v>1073</v>
      </c>
      <c r="M476" s="7" t="s">
        <v>8350</v>
      </c>
      <c r="N476" s="2" t="str">
        <f>+VLOOKUP(Tabla1[[#This Row],[EXPEDIENTE 
ADMINISTRATIVO]],Tabla14[[Numero
Trámite]:[Pais
Nac]],4,FALSE)</f>
        <v>OBTENCIÓN NACIONALIDAD PERUANA POR NATURALIZACIÓN</v>
      </c>
    </row>
    <row r="477" spans="1:14" hidden="1" x14ac:dyDescent="0.25">
      <c r="A477" s="5">
        <v>476</v>
      </c>
      <c r="B477" s="9" t="s">
        <v>4041</v>
      </c>
      <c r="C477" s="2" t="s">
        <v>1498</v>
      </c>
      <c r="D477" s="4">
        <v>43847</v>
      </c>
      <c r="E477" s="20">
        <f>+YEAR(Tabla1[[#This Row],[FECHA INICIO 
TRÁMITE]])</f>
        <v>2020</v>
      </c>
      <c r="F477" s="4"/>
      <c r="G477" s="1" t="s">
        <v>1499</v>
      </c>
      <c r="H477" s="2" t="s">
        <v>25</v>
      </c>
      <c r="I477" s="7" t="s">
        <v>1500</v>
      </c>
      <c r="J477" s="1" t="s">
        <v>16</v>
      </c>
      <c r="K477" s="2" t="s">
        <v>17</v>
      </c>
      <c r="L477" s="7" t="s">
        <v>1073</v>
      </c>
      <c r="M477" s="7" t="s">
        <v>8350</v>
      </c>
      <c r="N477" s="2" t="str">
        <f>+VLOOKUP(Tabla1[[#This Row],[EXPEDIENTE 
ADMINISTRATIVO]],Tabla14[[Numero
Trámite]:[Pais
Nac]],4,FALSE)</f>
        <v>INS PERUANO POR MATRIMONIO</v>
      </c>
    </row>
    <row r="478" spans="1:14" hidden="1" x14ac:dyDescent="0.25">
      <c r="A478" s="5">
        <v>477</v>
      </c>
      <c r="B478" s="9" t="s">
        <v>4041</v>
      </c>
      <c r="C478" s="2" t="s">
        <v>1501</v>
      </c>
      <c r="D478" s="4"/>
      <c r="E478" s="20">
        <v>2020</v>
      </c>
      <c r="F478" s="4"/>
      <c r="G478" s="1" t="s">
        <v>1502</v>
      </c>
      <c r="H478" s="2" t="s">
        <v>192</v>
      </c>
      <c r="I478" s="7" t="s">
        <v>1503</v>
      </c>
      <c r="J478" s="1" t="s">
        <v>16</v>
      </c>
      <c r="K478" s="2" t="s">
        <v>17</v>
      </c>
      <c r="L478" s="7" t="s">
        <v>49</v>
      </c>
      <c r="M478" s="7" t="s">
        <v>21170</v>
      </c>
      <c r="N478" s="2" t="str">
        <f>+VLOOKUP(Tabla1[[#This Row],[EXPEDIENTE 
ADMINISTRATIVO]],Tabla14[[Numero
Trámite]:[Pais
Nac]],4,FALSE)</f>
        <v>INS PERUANO POR MATRIMONIO</v>
      </c>
    </row>
    <row r="479" spans="1:14" hidden="1" x14ac:dyDescent="0.25">
      <c r="A479" s="5">
        <v>478</v>
      </c>
      <c r="B479" s="9" t="s">
        <v>4041</v>
      </c>
      <c r="C479" s="2" t="s">
        <v>1504</v>
      </c>
      <c r="D479" s="4">
        <v>43896</v>
      </c>
      <c r="E479" s="20">
        <f>+YEAR(Tabla1[[#This Row],[FECHA INICIO 
TRÁMITE]])</f>
        <v>2020</v>
      </c>
      <c r="F479" s="4">
        <v>44257</v>
      </c>
      <c r="G479" s="1" t="s">
        <v>1505</v>
      </c>
      <c r="H479" s="2" t="s">
        <v>25</v>
      </c>
      <c r="I479" s="7" t="s">
        <v>1506</v>
      </c>
      <c r="J479" s="1" t="s">
        <v>16</v>
      </c>
      <c r="K479" s="2" t="s">
        <v>17</v>
      </c>
      <c r="L479" s="7" t="s">
        <v>49</v>
      </c>
      <c r="M479" s="7" t="s">
        <v>21170</v>
      </c>
      <c r="N479" s="2" t="str">
        <f>+VLOOKUP(Tabla1[[#This Row],[EXPEDIENTE 
ADMINISTRATIVO]],Tabla14[[Numero
Trámite]:[Pais
Nac]],4,FALSE)</f>
        <v>INS PERUANO POR MATRIMONIO</v>
      </c>
    </row>
    <row r="480" spans="1:14" hidden="1" x14ac:dyDescent="0.25">
      <c r="A480" s="5">
        <v>479</v>
      </c>
      <c r="B480" s="9" t="s">
        <v>4041</v>
      </c>
      <c r="C480" s="2" t="s">
        <v>1507</v>
      </c>
      <c r="D480" s="4">
        <v>44091</v>
      </c>
      <c r="E480" s="20">
        <f>+YEAR(Tabla1[[#This Row],[FECHA INICIO 
TRÁMITE]])</f>
        <v>2020</v>
      </c>
      <c r="F480" s="4">
        <v>44257</v>
      </c>
      <c r="G480" s="1" t="s">
        <v>1508</v>
      </c>
      <c r="H480" s="2" t="s">
        <v>192</v>
      </c>
      <c r="I480" s="7" t="s">
        <v>1509</v>
      </c>
      <c r="J480" s="1" t="s">
        <v>16</v>
      </c>
      <c r="K480" s="2" t="s">
        <v>17</v>
      </c>
      <c r="L480" s="7" t="s">
        <v>49</v>
      </c>
      <c r="M480" s="7" t="s">
        <v>21170</v>
      </c>
      <c r="N480" s="2" t="str">
        <f>+VLOOKUP(Tabla1[[#This Row],[EXPEDIENTE 
ADMINISTRATIVO]],Tabla14[[Numero
Trámite]:[Pais
Nac]],4,FALSE)</f>
        <v>INS PERUANO POR MATRIMONIO</v>
      </c>
    </row>
    <row r="481" spans="1:14" hidden="1" x14ac:dyDescent="0.25">
      <c r="A481" s="5">
        <v>480</v>
      </c>
      <c r="B481" s="9" t="s">
        <v>4041</v>
      </c>
      <c r="C481" s="2" t="s">
        <v>1510</v>
      </c>
      <c r="D481" s="4">
        <v>43895</v>
      </c>
      <c r="E481" s="20">
        <f>+YEAR(Tabla1[[#This Row],[FECHA INICIO 
TRÁMITE]])</f>
        <v>2020</v>
      </c>
      <c r="F481" s="4">
        <v>44257</v>
      </c>
      <c r="G481" s="1" t="s">
        <v>1511</v>
      </c>
      <c r="H481" s="2" t="s">
        <v>541</v>
      </c>
      <c r="I481" s="7" t="s">
        <v>1512</v>
      </c>
      <c r="J481" s="1" t="s">
        <v>16</v>
      </c>
      <c r="K481" s="2" t="s">
        <v>17</v>
      </c>
      <c r="L481" s="7" t="s">
        <v>49</v>
      </c>
      <c r="M481" s="7" t="s">
        <v>21170</v>
      </c>
      <c r="N481" s="2" t="str">
        <f>+VLOOKUP(Tabla1[[#This Row],[EXPEDIENTE 
ADMINISTRATIVO]],Tabla14[[Numero
Trámite]:[Pais
Nac]],4,FALSE)</f>
        <v>INS PERUANO POR MATRIMONIO</v>
      </c>
    </row>
    <row r="482" spans="1:14" hidden="1" x14ac:dyDescent="0.25">
      <c r="A482" s="5">
        <v>481</v>
      </c>
      <c r="B482" s="9" t="s">
        <v>4041</v>
      </c>
      <c r="C482" s="2" t="s">
        <v>1513</v>
      </c>
      <c r="D482" s="4">
        <v>43756</v>
      </c>
      <c r="E482" s="20">
        <f>+YEAR(Tabla1[[#This Row],[FECHA INICIO 
TRÁMITE]])</f>
        <v>2019</v>
      </c>
      <c r="F482" s="4"/>
      <c r="G482" s="1" t="s">
        <v>1514</v>
      </c>
      <c r="H482" s="2" t="s">
        <v>25</v>
      </c>
      <c r="I482" s="7" t="s">
        <v>1515</v>
      </c>
      <c r="J482" s="1" t="s">
        <v>16</v>
      </c>
      <c r="K482" s="2" t="s">
        <v>17</v>
      </c>
      <c r="L482" s="7" t="s">
        <v>49</v>
      </c>
      <c r="M482" s="7" t="s">
        <v>21170</v>
      </c>
      <c r="N482" s="2" t="str">
        <f>+VLOOKUP(Tabla1[[#This Row],[EXPEDIENTE 
ADMINISTRATIVO]],Tabla14[[Numero
Trámite]:[Pais
Nac]],4,FALSE)</f>
        <v>INS PERUANO POR MATRIMONIO</v>
      </c>
    </row>
    <row r="483" spans="1:14" hidden="1" x14ac:dyDescent="0.25">
      <c r="A483" s="5">
        <v>482</v>
      </c>
      <c r="B483" s="9" t="s">
        <v>4041</v>
      </c>
      <c r="C483" s="2" t="s">
        <v>1516</v>
      </c>
      <c r="D483" s="4">
        <v>43202</v>
      </c>
      <c r="E483" s="20">
        <f>+YEAR(Tabla1[[#This Row],[FECHA INICIO 
TRÁMITE]])</f>
        <v>2018</v>
      </c>
      <c r="F483" s="4">
        <v>44263</v>
      </c>
      <c r="G483" s="1" t="s">
        <v>1517</v>
      </c>
      <c r="H483" s="2" t="s">
        <v>21</v>
      </c>
      <c r="I483" s="7" t="s">
        <v>1518</v>
      </c>
      <c r="J483" s="1" t="s">
        <v>9</v>
      </c>
      <c r="K483" s="2" t="s">
        <v>17</v>
      </c>
      <c r="L483" s="7" t="s">
        <v>1327</v>
      </c>
      <c r="M483" s="7" t="s">
        <v>8350</v>
      </c>
      <c r="N483" s="2" t="str">
        <f>+VLOOKUP(Tabla1[[#This Row],[EXPEDIENTE 
ADMINISTRATIVO]],Tabla14[[Numero
Trámite]:[Pais
Nac]],4,FALSE)</f>
        <v>OBTENCIÓN NACIONALIDAD PERUANA POR NATURALIZACIÓN</v>
      </c>
    </row>
    <row r="484" spans="1:14" hidden="1" x14ac:dyDescent="0.25">
      <c r="A484" s="5">
        <v>483</v>
      </c>
      <c r="B484" s="9" t="s">
        <v>4041</v>
      </c>
      <c r="C484" s="2" t="s">
        <v>1519</v>
      </c>
      <c r="D484" s="4">
        <v>43341</v>
      </c>
      <c r="E484" s="20">
        <f>+YEAR(Tabla1[[#This Row],[FECHA INICIO 
TRÁMITE]])</f>
        <v>2018</v>
      </c>
      <c r="F484" s="4">
        <v>44271</v>
      </c>
      <c r="G484" s="1" t="s">
        <v>1520</v>
      </c>
      <c r="H484" s="2" t="s">
        <v>864</v>
      </c>
      <c r="I484" s="7" t="s">
        <v>1521</v>
      </c>
      <c r="J484" s="1" t="s">
        <v>9</v>
      </c>
      <c r="K484" s="2" t="s">
        <v>17</v>
      </c>
      <c r="L484" s="7" t="s">
        <v>1327</v>
      </c>
      <c r="M484" s="7" t="s">
        <v>8350</v>
      </c>
      <c r="N484" s="2" t="str">
        <f>+VLOOKUP(Tabla1[[#This Row],[EXPEDIENTE 
ADMINISTRATIVO]],Tabla14[[Numero
Trámite]:[Pais
Nac]],4,FALSE)</f>
        <v>OBTENCIÓN NACIONALIDAD PERUANA POR NATURALIZACIÓN</v>
      </c>
    </row>
    <row r="485" spans="1:14" hidden="1" x14ac:dyDescent="0.25">
      <c r="A485" s="5">
        <v>484</v>
      </c>
      <c r="B485" s="9" t="s">
        <v>4041</v>
      </c>
      <c r="C485" s="2" t="s">
        <v>1522</v>
      </c>
      <c r="D485" s="4">
        <v>43522</v>
      </c>
      <c r="E485" s="20">
        <f>+YEAR(Tabla1[[#This Row],[FECHA INICIO 
TRÁMITE]])</f>
        <v>2019</v>
      </c>
      <c r="F485" s="4">
        <v>44271</v>
      </c>
      <c r="G485" s="1" t="s">
        <v>1523</v>
      </c>
      <c r="H485" s="2" t="s">
        <v>25</v>
      </c>
      <c r="I485" s="7" t="s">
        <v>1524</v>
      </c>
      <c r="J485" s="1" t="s">
        <v>9</v>
      </c>
      <c r="K485" s="2" t="s">
        <v>17</v>
      </c>
      <c r="L485" s="7" t="s">
        <v>1073</v>
      </c>
      <c r="M485" s="7" t="s">
        <v>8350</v>
      </c>
      <c r="N485" s="2" t="str">
        <f>+VLOOKUP(Tabla1[[#This Row],[EXPEDIENTE 
ADMINISTRATIVO]],Tabla14[[Numero
Trámite]:[Pais
Nac]],4,FALSE)</f>
        <v>OBTENCIÓN NACIONALIDAD PERUANA POR NATURALIZACIÓN</v>
      </c>
    </row>
    <row r="486" spans="1:14" hidden="1" x14ac:dyDescent="0.25">
      <c r="A486" s="5">
        <v>485</v>
      </c>
      <c r="B486" s="9" t="s">
        <v>4041</v>
      </c>
      <c r="C486" s="2" t="s">
        <v>1525</v>
      </c>
      <c r="D486" s="4">
        <v>43794</v>
      </c>
      <c r="E486" s="20">
        <f>+YEAR(Tabla1[[#This Row],[FECHA INICIO 
TRÁMITE]])</f>
        <v>2019</v>
      </c>
      <c r="F486" s="4">
        <v>44279</v>
      </c>
      <c r="G486" s="1" t="s">
        <v>1526</v>
      </c>
      <c r="H486" s="2" t="s">
        <v>1527</v>
      </c>
      <c r="I486" s="7" t="s">
        <v>1528</v>
      </c>
      <c r="J486" s="1" t="s">
        <v>16</v>
      </c>
      <c r="K486" s="2" t="s">
        <v>17</v>
      </c>
      <c r="L486" s="7" t="s">
        <v>1073</v>
      </c>
      <c r="M486" s="7" t="s">
        <v>8350</v>
      </c>
      <c r="N486" s="2" t="str">
        <f>+VLOOKUP(Tabla1[[#This Row],[EXPEDIENTE 
ADMINISTRATIVO]],Tabla14[[Numero
Trámite]:[Pais
Nac]],4,FALSE)</f>
        <v>INS PERUANO POR MATRIMONIO</v>
      </c>
    </row>
    <row r="487" spans="1:14" hidden="1" x14ac:dyDescent="0.25">
      <c r="A487" s="5">
        <v>486</v>
      </c>
      <c r="B487" s="9" t="s">
        <v>4041</v>
      </c>
      <c r="C487" s="2" t="s">
        <v>1529</v>
      </c>
      <c r="D487" s="4">
        <v>44103</v>
      </c>
      <c r="E487" s="20">
        <f>+YEAR(Tabla1[[#This Row],[FECHA INICIO 
TRÁMITE]])</f>
        <v>2020</v>
      </c>
      <c r="F487" s="4">
        <v>44279</v>
      </c>
      <c r="G487" s="1" t="s">
        <v>1530</v>
      </c>
      <c r="H487" s="2" t="s">
        <v>25</v>
      </c>
      <c r="I487" s="7" t="s">
        <v>1531</v>
      </c>
      <c r="J487" s="1" t="s">
        <v>16</v>
      </c>
      <c r="K487" s="2" t="s">
        <v>17</v>
      </c>
      <c r="L487" s="7" t="s">
        <v>1073</v>
      </c>
      <c r="M487" s="7" t="s">
        <v>8350</v>
      </c>
      <c r="N487" s="2" t="str">
        <f>+VLOOKUP(Tabla1[[#This Row],[EXPEDIENTE 
ADMINISTRATIVO]],Tabla14[[Numero
Trámite]:[Pais
Nac]],4,FALSE)</f>
        <v>INS PERUANO POR MATRIMONIO</v>
      </c>
    </row>
    <row r="488" spans="1:14" hidden="1" x14ac:dyDescent="0.25">
      <c r="A488" s="5">
        <v>487</v>
      </c>
      <c r="B488" s="9" t="s">
        <v>4041</v>
      </c>
      <c r="C488" s="2" t="s">
        <v>1532</v>
      </c>
      <c r="D488" s="4">
        <v>44119</v>
      </c>
      <c r="E488" s="20">
        <f>+YEAR(Tabla1[[#This Row],[FECHA INICIO 
TRÁMITE]])</f>
        <v>2020</v>
      </c>
      <c r="F488" s="4">
        <v>44279</v>
      </c>
      <c r="G488" s="1" t="s">
        <v>1533</v>
      </c>
      <c r="H488" s="2" t="s">
        <v>25</v>
      </c>
      <c r="I488" s="7" t="s">
        <v>1534</v>
      </c>
      <c r="J488" s="1" t="s">
        <v>16</v>
      </c>
      <c r="K488" s="2" t="s">
        <v>17</v>
      </c>
      <c r="L488" s="7" t="s">
        <v>1073</v>
      </c>
      <c r="M488" s="7" t="s">
        <v>8350</v>
      </c>
      <c r="N488" s="2" t="str">
        <f>+VLOOKUP(Tabla1[[#This Row],[EXPEDIENTE 
ADMINISTRATIVO]],Tabla14[[Numero
Trámite]:[Pais
Nac]],4,FALSE)</f>
        <v>INS PERUANO POR MATRIMONIO</v>
      </c>
    </row>
    <row r="489" spans="1:14" hidden="1" x14ac:dyDescent="0.25">
      <c r="A489" s="5">
        <v>488</v>
      </c>
      <c r="B489" s="9" t="s">
        <v>4085</v>
      </c>
      <c r="C489" s="2" t="s">
        <v>1535</v>
      </c>
      <c r="D489" s="4">
        <v>42762</v>
      </c>
      <c r="E489" s="20">
        <f>+YEAR(Tabla1[[#This Row],[FECHA INICIO 
TRÁMITE]])</f>
        <v>2017</v>
      </c>
      <c r="F489" s="4">
        <v>44281</v>
      </c>
      <c r="G489" s="1" t="s">
        <v>1536</v>
      </c>
      <c r="H489" s="2" t="s">
        <v>43</v>
      </c>
      <c r="I489" s="7" t="s">
        <v>1537</v>
      </c>
      <c r="J489" s="1" t="s">
        <v>210</v>
      </c>
      <c r="K489" s="2" t="s">
        <v>17</v>
      </c>
      <c r="L489" s="7" t="s">
        <v>1327</v>
      </c>
      <c r="M489" s="7" t="s">
        <v>8350</v>
      </c>
      <c r="N489" s="2" t="str">
        <f>+VLOOKUP(Tabla1[[#This Row],[EXPEDIENTE 
ADMINISTRATIVO]],Tabla14[[Numero
Trámite]:[Pais
Nac]],4,FALSE)</f>
        <v>OBTENCIÓN DE LA DOBLE NACIONALIDAD</v>
      </c>
    </row>
    <row r="490" spans="1:14" hidden="1" x14ac:dyDescent="0.25">
      <c r="A490" s="5">
        <v>489</v>
      </c>
      <c r="B490" s="9" t="s">
        <v>4041</v>
      </c>
      <c r="C490" s="2" t="s">
        <v>1538</v>
      </c>
      <c r="D490" s="4">
        <v>43767</v>
      </c>
      <c r="E490" s="20">
        <f>+YEAR(Tabla1[[#This Row],[FECHA INICIO 
TRÁMITE]])</f>
        <v>2019</v>
      </c>
      <c r="F490" s="4">
        <v>44281</v>
      </c>
      <c r="G490" s="1" t="s">
        <v>1539</v>
      </c>
      <c r="H490" s="2" t="s">
        <v>43</v>
      </c>
      <c r="I490" s="7" t="s">
        <v>1540</v>
      </c>
      <c r="J490" s="1" t="s">
        <v>210</v>
      </c>
      <c r="K490" s="2" t="s">
        <v>17</v>
      </c>
      <c r="L490" s="7" t="s">
        <v>1073</v>
      </c>
      <c r="M490" s="7" t="s">
        <v>8350</v>
      </c>
      <c r="N490" s="2" t="str">
        <f>+VLOOKUP(Tabla1[[#This Row],[EXPEDIENTE 
ADMINISTRATIVO]],Tabla14[[Numero
Trámite]:[Pais
Nac]],4,FALSE)</f>
        <v>OBTENCIÓN DE LA DOBLE NACIONALIDAD</v>
      </c>
    </row>
    <row r="491" spans="1:14" hidden="1" x14ac:dyDescent="0.25">
      <c r="A491" s="5">
        <v>490</v>
      </c>
      <c r="B491" s="9" t="s">
        <v>4041</v>
      </c>
      <c r="C491" s="2" t="s">
        <v>1541</v>
      </c>
      <c r="D491" s="4">
        <v>43396</v>
      </c>
      <c r="E491" s="20">
        <f>+YEAR(Tabla1[[#This Row],[FECHA INICIO 
TRÁMITE]])</f>
        <v>2018</v>
      </c>
      <c r="F491" s="4">
        <v>44263</v>
      </c>
      <c r="G491" s="1" t="s">
        <v>1542</v>
      </c>
      <c r="H491" s="2" t="s">
        <v>25</v>
      </c>
      <c r="I491" s="7" t="s">
        <v>1543</v>
      </c>
      <c r="J491" s="1" t="s">
        <v>9</v>
      </c>
      <c r="K491" s="2" t="s">
        <v>17</v>
      </c>
      <c r="L491" s="7" t="s">
        <v>1073</v>
      </c>
      <c r="M491" s="7" t="s">
        <v>8350</v>
      </c>
      <c r="N491" s="2" t="str">
        <f>+VLOOKUP(Tabla1[[#This Row],[EXPEDIENTE 
ADMINISTRATIVO]],Tabla14[[Numero
Trámite]:[Pais
Nac]],4,FALSE)</f>
        <v>OBTENCIÓN NACIONALIDAD PERUANA POR NATURALIZACIÓN</v>
      </c>
    </row>
    <row r="492" spans="1:14" hidden="1" x14ac:dyDescent="0.25">
      <c r="A492" s="5">
        <v>491</v>
      </c>
      <c r="B492" s="9" t="s">
        <v>4041</v>
      </c>
      <c r="C492" s="2" t="s">
        <v>1544</v>
      </c>
      <c r="D492" s="4">
        <v>43692</v>
      </c>
      <c r="E492" s="20">
        <f>+YEAR(Tabla1[[#This Row],[FECHA INICIO 
TRÁMITE]])</f>
        <v>2019</v>
      </c>
      <c r="F492" s="4"/>
      <c r="G492" s="1" t="s">
        <v>1545</v>
      </c>
      <c r="H492" s="2" t="s">
        <v>14</v>
      </c>
      <c r="I492" s="7" t="s">
        <v>1546</v>
      </c>
      <c r="J492" s="1" t="s">
        <v>16</v>
      </c>
      <c r="K492" s="2" t="s">
        <v>17</v>
      </c>
      <c r="L492" s="7" t="s">
        <v>18</v>
      </c>
      <c r="M492" s="7" t="s">
        <v>3965</v>
      </c>
      <c r="N492" s="2" t="str">
        <f>+VLOOKUP(Tabla1[[#This Row],[EXPEDIENTE 
ADMINISTRATIVO]],Tabla14[[Numero
Trámite]:[Pais
Nac]],4,FALSE)</f>
        <v>INS PERUANO POR MATRIMONIO</v>
      </c>
    </row>
    <row r="493" spans="1:14" hidden="1" x14ac:dyDescent="0.25">
      <c r="A493" s="5">
        <v>492</v>
      </c>
      <c r="B493" s="9" t="s">
        <v>4116</v>
      </c>
      <c r="C493" s="2" t="s">
        <v>876</v>
      </c>
      <c r="D493" s="4">
        <v>43476</v>
      </c>
      <c r="E493" s="20">
        <f>+YEAR(Tabla1[[#This Row],[FECHA INICIO 
TRÁMITE]])</f>
        <v>2019</v>
      </c>
      <c r="F493" s="4"/>
      <c r="G493" s="1" t="s">
        <v>1547</v>
      </c>
      <c r="H493" s="2" t="s">
        <v>77</v>
      </c>
      <c r="I493" s="7" t="s">
        <v>878</v>
      </c>
      <c r="J493" s="1" t="s">
        <v>16</v>
      </c>
      <c r="K493" s="2" t="s">
        <v>17</v>
      </c>
      <c r="L493" s="7" t="s">
        <v>18</v>
      </c>
      <c r="M493" s="7" t="s">
        <v>3965</v>
      </c>
      <c r="N493" s="2" t="str">
        <f>+VLOOKUP(Tabla1[[#This Row],[EXPEDIENTE 
ADMINISTRATIVO]],Tabla14[[Numero
Trámite]:[Pais
Nac]],4,FALSE)</f>
        <v>INS PERUANO POR MATRIMONIO</v>
      </c>
    </row>
    <row r="494" spans="1:14" hidden="1" x14ac:dyDescent="0.25">
      <c r="A494" s="5">
        <v>493</v>
      </c>
      <c r="B494" s="9" t="s">
        <v>4085</v>
      </c>
      <c r="C494" s="2" t="s">
        <v>1548</v>
      </c>
      <c r="D494" s="4">
        <v>43578</v>
      </c>
      <c r="E494" s="20">
        <f>+YEAR(Tabla1[[#This Row],[FECHA INICIO 
TRÁMITE]])</f>
        <v>2019</v>
      </c>
      <c r="F494" s="4"/>
      <c r="G494" s="1" t="s">
        <v>1549</v>
      </c>
      <c r="H494" s="2" t="s">
        <v>14</v>
      </c>
      <c r="I494" s="7" t="s">
        <v>1550</v>
      </c>
      <c r="J494" s="1" t="s">
        <v>16</v>
      </c>
      <c r="K494" s="2" t="s">
        <v>17</v>
      </c>
      <c r="L494" s="7" t="s">
        <v>18</v>
      </c>
      <c r="M494" s="7" t="s">
        <v>3965</v>
      </c>
      <c r="N494" s="2" t="str">
        <f>+VLOOKUP(Tabla1[[#This Row],[EXPEDIENTE 
ADMINISTRATIVO]],Tabla14[[Numero
Trámite]:[Pais
Nac]],4,FALSE)</f>
        <v>INS PERUANO POR MATRIMONIO</v>
      </c>
    </row>
    <row r="495" spans="1:14" hidden="1" x14ac:dyDescent="0.25">
      <c r="A495" s="5">
        <v>494</v>
      </c>
      <c r="B495" s="9" t="s">
        <v>4041</v>
      </c>
      <c r="C495" s="2" t="s">
        <v>1551</v>
      </c>
      <c r="D495" s="4">
        <v>43724</v>
      </c>
      <c r="E495" s="20">
        <f>+YEAR(Tabla1[[#This Row],[FECHA INICIO 
TRÁMITE]])</f>
        <v>2019</v>
      </c>
      <c r="F495" s="4">
        <v>44295</v>
      </c>
      <c r="G495" s="1" t="s">
        <v>1552</v>
      </c>
      <c r="H495" s="2" t="s">
        <v>25</v>
      </c>
      <c r="I495" s="7" t="s">
        <v>1553</v>
      </c>
      <c r="J495" s="1" t="s">
        <v>16</v>
      </c>
      <c r="K495" s="2" t="s">
        <v>17</v>
      </c>
      <c r="L495" s="7" t="s">
        <v>1073</v>
      </c>
      <c r="M495" s="7" t="s">
        <v>8350</v>
      </c>
      <c r="N495" s="2" t="str">
        <f>+VLOOKUP(Tabla1[[#This Row],[EXPEDIENTE 
ADMINISTRATIVO]],Tabla14[[Numero
Trámite]:[Pais
Nac]],4,FALSE)</f>
        <v>INS PERUANO POR MATRIMONIO</v>
      </c>
    </row>
    <row r="496" spans="1:14" hidden="1" x14ac:dyDescent="0.25">
      <c r="A496" s="5">
        <v>495</v>
      </c>
      <c r="B496" s="9" t="s">
        <v>4041</v>
      </c>
      <c r="C496" s="2" t="s">
        <v>1554</v>
      </c>
      <c r="D496" s="4">
        <v>44209</v>
      </c>
      <c r="E496" s="20">
        <f>+YEAR(Tabla1[[#This Row],[FECHA INICIO 
TRÁMITE]])</f>
        <v>2021</v>
      </c>
      <c r="F496" s="4">
        <v>44295</v>
      </c>
      <c r="G496" s="1" t="s">
        <v>1555</v>
      </c>
      <c r="H496" s="2" t="s">
        <v>328</v>
      </c>
      <c r="I496" s="7" t="s">
        <v>1556</v>
      </c>
      <c r="J496" s="1" t="s">
        <v>16</v>
      </c>
      <c r="K496" s="2" t="s">
        <v>17</v>
      </c>
      <c r="L496" s="7" t="s">
        <v>1073</v>
      </c>
      <c r="M496" s="7" t="s">
        <v>8350</v>
      </c>
      <c r="N496" s="2" t="str">
        <f>+VLOOKUP(Tabla1[[#This Row],[EXPEDIENTE 
ADMINISTRATIVO]],Tabla14[[Numero
Trámite]:[Pais
Nac]],4,FALSE)</f>
        <v>INS PERUANO POR MATRIMONIO</v>
      </c>
    </row>
    <row r="497" spans="1:14" hidden="1" x14ac:dyDescent="0.25">
      <c r="A497" s="5">
        <v>496</v>
      </c>
      <c r="B497" s="9" t="s">
        <v>4041</v>
      </c>
      <c r="C497" s="2" t="s">
        <v>1557</v>
      </c>
      <c r="D497" s="4">
        <v>43896</v>
      </c>
      <c r="E497" s="20">
        <f>+YEAR(Tabla1[[#This Row],[FECHA INICIO 
TRÁMITE]])</f>
        <v>2020</v>
      </c>
      <c r="F497" s="4">
        <v>44295</v>
      </c>
      <c r="G497" s="1" t="s">
        <v>1558</v>
      </c>
      <c r="H497" s="2" t="s">
        <v>77</v>
      </c>
      <c r="I497" s="7" t="s">
        <v>1559</v>
      </c>
      <c r="J497" s="1" t="s">
        <v>16</v>
      </c>
      <c r="K497" s="2" t="s">
        <v>17</v>
      </c>
      <c r="L497" s="7" t="s">
        <v>1073</v>
      </c>
      <c r="M497" s="7" t="s">
        <v>8350</v>
      </c>
      <c r="N497" s="2" t="str">
        <f>+VLOOKUP(Tabla1[[#This Row],[EXPEDIENTE 
ADMINISTRATIVO]],Tabla14[[Numero
Trámite]:[Pais
Nac]],4,FALSE)</f>
        <v>INS PERUANO POR MATRIMONIO</v>
      </c>
    </row>
    <row r="498" spans="1:14" hidden="1" x14ac:dyDescent="0.25">
      <c r="A498" s="5">
        <v>497</v>
      </c>
      <c r="B498" s="9" t="s">
        <v>4041</v>
      </c>
      <c r="C498" s="2" t="s">
        <v>1560</v>
      </c>
      <c r="D498" s="4">
        <v>43882</v>
      </c>
      <c r="E498" s="20">
        <f>+YEAR(Tabla1[[#This Row],[FECHA INICIO 
TRÁMITE]])</f>
        <v>2020</v>
      </c>
      <c r="F498" s="4">
        <v>44295</v>
      </c>
      <c r="G498" s="1" t="s">
        <v>1561</v>
      </c>
      <c r="H498" s="2" t="s">
        <v>25</v>
      </c>
      <c r="I498" s="7" t="s">
        <v>1562</v>
      </c>
      <c r="J498" s="1" t="s">
        <v>16</v>
      </c>
      <c r="K498" s="2" t="s">
        <v>17</v>
      </c>
      <c r="L498" s="7" t="s">
        <v>1073</v>
      </c>
      <c r="M498" s="7" t="s">
        <v>8350</v>
      </c>
      <c r="N498" s="2" t="str">
        <f>+VLOOKUP(Tabla1[[#This Row],[EXPEDIENTE 
ADMINISTRATIVO]],Tabla14[[Numero
Trámite]:[Pais
Nac]],4,FALSE)</f>
        <v>INS PERUANO POR MATRIMONIO</v>
      </c>
    </row>
    <row r="499" spans="1:14" hidden="1" x14ac:dyDescent="0.25">
      <c r="A499" s="5">
        <v>498</v>
      </c>
      <c r="B499" s="9" t="s">
        <v>4041</v>
      </c>
      <c r="C499" s="2" t="s">
        <v>1563</v>
      </c>
      <c r="D499" s="4">
        <v>43857</v>
      </c>
      <c r="E499" s="20">
        <f>+YEAR(Tabla1[[#This Row],[FECHA INICIO 
TRÁMITE]])</f>
        <v>2020</v>
      </c>
      <c r="F499" s="4">
        <v>44295</v>
      </c>
      <c r="G499" s="1" t="s">
        <v>1564</v>
      </c>
      <c r="H499" s="2" t="s">
        <v>220</v>
      </c>
      <c r="I499" s="7" t="s">
        <v>1565</v>
      </c>
      <c r="J499" s="1" t="s">
        <v>16</v>
      </c>
      <c r="K499" s="2" t="s">
        <v>17</v>
      </c>
      <c r="L499" s="7" t="s">
        <v>1073</v>
      </c>
      <c r="M499" s="7" t="s">
        <v>8350</v>
      </c>
      <c r="N499" s="2" t="str">
        <f>+VLOOKUP(Tabla1[[#This Row],[EXPEDIENTE 
ADMINISTRATIVO]],Tabla14[[Numero
Trámite]:[Pais
Nac]],4,FALSE)</f>
        <v>INS PERUANO POR MATRIMONIO</v>
      </c>
    </row>
    <row r="500" spans="1:14" hidden="1" x14ac:dyDescent="0.25">
      <c r="A500" s="5">
        <v>499</v>
      </c>
      <c r="B500" s="9" t="s">
        <v>4041</v>
      </c>
      <c r="C500" s="2" t="s">
        <v>1566</v>
      </c>
      <c r="D500" s="4">
        <v>44110</v>
      </c>
      <c r="E500" s="20">
        <f>+YEAR(Tabla1[[#This Row],[FECHA INICIO 
TRÁMITE]])</f>
        <v>2020</v>
      </c>
      <c r="F500" s="4">
        <v>44295</v>
      </c>
      <c r="G500" s="1" t="s">
        <v>1567</v>
      </c>
      <c r="H500" s="2" t="s">
        <v>43</v>
      </c>
      <c r="I500" s="7" t="s">
        <v>1568</v>
      </c>
      <c r="J500" s="1" t="s">
        <v>16</v>
      </c>
      <c r="K500" s="2" t="s">
        <v>17</v>
      </c>
      <c r="L500" s="7" t="s">
        <v>1073</v>
      </c>
      <c r="M500" s="7" t="s">
        <v>8350</v>
      </c>
      <c r="N500" s="2" t="str">
        <f>+VLOOKUP(Tabla1[[#This Row],[EXPEDIENTE 
ADMINISTRATIVO]],Tabla14[[Numero
Trámite]:[Pais
Nac]],4,FALSE)</f>
        <v>INS PERUANO POR MATRIMONIO</v>
      </c>
    </row>
    <row r="501" spans="1:14" hidden="1" x14ac:dyDescent="0.25">
      <c r="A501" s="5">
        <v>500</v>
      </c>
      <c r="B501" s="9" t="s">
        <v>4116</v>
      </c>
      <c r="C501" s="2" t="s">
        <v>1569</v>
      </c>
      <c r="D501" s="4">
        <v>43761</v>
      </c>
      <c r="E501" s="20">
        <f>+YEAR(Tabla1[[#This Row],[FECHA INICIO 
TRÁMITE]])</f>
        <v>2019</v>
      </c>
      <c r="F501" s="4">
        <v>44295</v>
      </c>
      <c r="G501" s="1" t="s">
        <v>1570</v>
      </c>
      <c r="H501" s="2" t="s">
        <v>811</v>
      </c>
      <c r="I501" s="7" t="s">
        <v>1571</v>
      </c>
      <c r="J501" s="1" t="s">
        <v>16</v>
      </c>
      <c r="K501" s="2" t="s">
        <v>17</v>
      </c>
      <c r="L501" s="7" t="s">
        <v>1327</v>
      </c>
      <c r="M501" s="7" t="s">
        <v>8350</v>
      </c>
      <c r="N501" s="2" t="str">
        <f>+VLOOKUP(Tabla1[[#This Row],[EXPEDIENTE 
ADMINISTRATIVO]],Tabla14[[Numero
Trámite]:[Pais
Nac]],4,FALSE)</f>
        <v>INS PERUANO POR MATRIMONIO</v>
      </c>
    </row>
    <row r="502" spans="1:14" hidden="1" x14ac:dyDescent="0.25">
      <c r="A502" s="5">
        <v>501</v>
      </c>
      <c r="B502" s="9" t="s">
        <v>4041</v>
      </c>
      <c r="C502" s="2" t="s">
        <v>1572</v>
      </c>
      <c r="D502" s="4">
        <v>43885</v>
      </c>
      <c r="E502" s="20">
        <f>+YEAR(Tabla1[[#This Row],[FECHA INICIO 
TRÁMITE]])</f>
        <v>2020</v>
      </c>
      <c r="F502" s="4">
        <v>44295</v>
      </c>
      <c r="G502" s="1" t="s">
        <v>1573</v>
      </c>
      <c r="H502" s="2" t="s">
        <v>258</v>
      </c>
      <c r="I502" s="7" t="s">
        <v>1574</v>
      </c>
      <c r="J502" s="1" t="s">
        <v>16</v>
      </c>
      <c r="K502" s="2" t="s">
        <v>17</v>
      </c>
      <c r="L502" s="7" t="s">
        <v>1073</v>
      </c>
      <c r="M502" s="7" t="s">
        <v>8350</v>
      </c>
      <c r="N502" s="2" t="str">
        <f>+VLOOKUP(Tabla1[[#This Row],[EXPEDIENTE 
ADMINISTRATIVO]],Tabla14[[Numero
Trámite]:[Pais
Nac]],4,FALSE)</f>
        <v>INS PERUANO POR MATRIMONIO</v>
      </c>
    </row>
    <row r="503" spans="1:14" hidden="1" x14ac:dyDescent="0.25">
      <c r="A503" s="5">
        <v>502</v>
      </c>
      <c r="B503" s="9" t="s">
        <v>4041</v>
      </c>
      <c r="C503" s="2" t="s">
        <v>1575</v>
      </c>
      <c r="D503" s="4">
        <v>43886</v>
      </c>
      <c r="E503" s="20">
        <f>+YEAR(Tabla1[[#This Row],[FECHA INICIO 
TRÁMITE]])</f>
        <v>2020</v>
      </c>
      <c r="F503" s="4">
        <v>44295</v>
      </c>
      <c r="G503" s="1" t="s">
        <v>1576</v>
      </c>
      <c r="H503" s="2" t="s">
        <v>137</v>
      </c>
      <c r="I503" s="7" t="s">
        <v>1577</v>
      </c>
      <c r="J503" s="1" t="s">
        <v>16</v>
      </c>
      <c r="K503" s="2" t="s">
        <v>17</v>
      </c>
      <c r="L503" s="7" t="s">
        <v>1073</v>
      </c>
      <c r="M503" s="7" t="s">
        <v>8350</v>
      </c>
      <c r="N503" s="2" t="str">
        <f>+VLOOKUP(Tabla1[[#This Row],[EXPEDIENTE 
ADMINISTRATIVO]],Tabla14[[Numero
Trámite]:[Pais
Nac]],4,FALSE)</f>
        <v>INS PERUANO POR MATRIMONIO</v>
      </c>
    </row>
    <row r="504" spans="1:14" hidden="1" x14ac:dyDescent="0.25">
      <c r="A504" s="5">
        <v>503</v>
      </c>
      <c r="B504" s="9" t="s">
        <v>4041</v>
      </c>
      <c r="C504" s="2" t="s">
        <v>1578</v>
      </c>
      <c r="D504" s="4">
        <v>43711</v>
      </c>
      <c r="E504" s="20">
        <f>+YEAR(Tabla1[[#This Row],[FECHA INICIO 
TRÁMITE]])</f>
        <v>2019</v>
      </c>
      <c r="F504" s="4">
        <v>44295</v>
      </c>
      <c r="G504" s="1" t="s">
        <v>1579</v>
      </c>
      <c r="H504" s="2" t="s">
        <v>77</v>
      </c>
      <c r="I504" s="7" t="s">
        <v>1580</v>
      </c>
      <c r="J504" s="1" t="s">
        <v>16</v>
      </c>
      <c r="K504" s="2" t="s">
        <v>17</v>
      </c>
      <c r="L504" s="7" t="s">
        <v>1073</v>
      </c>
      <c r="M504" s="7" t="s">
        <v>8350</v>
      </c>
      <c r="N504" s="2" t="str">
        <f>+VLOOKUP(Tabla1[[#This Row],[EXPEDIENTE 
ADMINISTRATIVO]],Tabla14[[Numero
Trámite]:[Pais
Nac]],4,FALSE)</f>
        <v>INS PERUANO POR MATRIMONIO</v>
      </c>
    </row>
    <row r="505" spans="1:14" hidden="1" x14ac:dyDescent="0.25">
      <c r="A505" s="5">
        <v>504</v>
      </c>
      <c r="B505" s="9" t="s">
        <v>4041</v>
      </c>
      <c r="C505" s="2" t="s">
        <v>1581</v>
      </c>
      <c r="D505" s="4">
        <v>43693</v>
      </c>
      <c r="E505" s="20">
        <f>+YEAR(Tabla1[[#This Row],[FECHA INICIO 
TRÁMITE]])</f>
        <v>2019</v>
      </c>
      <c r="F505" s="4">
        <v>44295</v>
      </c>
      <c r="G505" s="1" t="s">
        <v>1582</v>
      </c>
      <c r="H505" s="2" t="s">
        <v>43</v>
      </c>
      <c r="I505" s="7" t="s">
        <v>1583</v>
      </c>
      <c r="J505" s="1" t="s">
        <v>210</v>
      </c>
      <c r="K505" s="2" t="s">
        <v>17</v>
      </c>
      <c r="L505" s="7" t="s">
        <v>1073</v>
      </c>
      <c r="M505" s="7" t="s">
        <v>8350</v>
      </c>
      <c r="N505" s="2" t="str">
        <f>+VLOOKUP(Tabla1[[#This Row],[EXPEDIENTE 
ADMINISTRATIVO]],Tabla14[[Numero
Trámite]:[Pais
Nac]],4,FALSE)</f>
        <v>OBTENCIÓN DE LA DOBLE NACIONALIDAD</v>
      </c>
    </row>
    <row r="506" spans="1:14" hidden="1" x14ac:dyDescent="0.25">
      <c r="A506" s="5">
        <v>505</v>
      </c>
      <c r="B506" s="9" t="s">
        <v>4041</v>
      </c>
      <c r="C506" s="2" t="s">
        <v>1584</v>
      </c>
      <c r="D506" s="4">
        <v>43665</v>
      </c>
      <c r="E506" s="20">
        <f>+YEAR(Tabla1[[#This Row],[FECHA INICIO 
TRÁMITE]])</f>
        <v>2019</v>
      </c>
      <c r="F506" s="4">
        <v>44295</v>
      </c>
      <c r="G506" s="1" t="s">
        <v>1585</v>
      </c>
      <c r="H506" s="2" t="s">
        <v>43</v>
      </c>
      <c r="I506" s="7" t="s">
        <v>1586</v>
      </c>
      <c r="J506" s="1" t="s">
        <v>210</v>
      </c>
      <c r="K506" s="2" t="s">
        <v>17</v>
      </c>
      <c r="L506" s="7" t="s">
        <v>1073</v>
      </c>
      <c r="M506" s="7" t="s">
        <v>8350</v>
      </c>
      <c r="N506" s="2" t="str">
        <f>+VLOOKUP(Tabla1[[#This Row],[EXPEDIENTE 
ADMINISTRATIVO]],Tabla14[[Numero
Trámite]:[Pais
Nac]],4,FALSE)</f>
        <v>OBTENCIÓN DE LA DOBLE NACIONALIDAD</v>
      </c>
    </row>
    <row r="507" spans="1:14" hidden="1" x14ac:dyDescent="0.25">
      <c r="A507" s="5">
        <v>506</v>
      </c>
      <c r="B507" s="9" t="s">
        <v>4041</v>
      </c>
      <c r="C507" s="2" t="s">
        <v>1587</v>
      </c>
      <c r="D507" s="4">
        <v>43803</v>
      </c>
      <c r="E507" s="20">
        <f>+YEAR(Tabla1[[#This Row],[FECHA INICIO 
TRÁMITE]])</f>
        <v>2019</v>
      </c>
      <c r="F507" s="4">
        <v>44298</v>
      </c>
      <c r="G507" s="1" t="s">
        <v>1588</v>
      </c>
      <c r="H507" s="2" t="s">
        <v>1589</v>
      </c>
      <c r="I507" s="7" t="s">
        <v>1590</v>
      </c>
      <c r="J507" s="1" t="s">
        <v>1337</v>
      </c>
      <c r="K507" s="2" t="s">
        <v>17</v>
      </c>
      <c r="L507" s="7" t="s">
        <v>1073</v>
      </c>
      <c r="M507" s="7" t="s">
        <v>8350</v>
      </c>
      <c r="N507" s="2" t="str">
        <f>+VLOOKUP(Tabla1[[#This Row],[EXPEDIENTE 
ADMINISTRATIVO]],Tabla14[[Numero
Trámite]:[Pais
Nac]],4,FALSE)</f>
        <v>RECUPERACIÓN DE LA NACIONALIDAD PERUANA</v>
      </c>
    </row>
    <row r="508" spans="1:14" hidden="1" x14ac:dyDescent="0.25">
      <c r="A508" s="5">
        <v>507</v>
      </c>
      <c r="B508" s="9" t="s">
        <v>3977</v>
      </c>
      <c r="C508" s="2" t="s">
        <v>1591</v>
      </c>
      <c r="D508" s="4">
        <v>43384</v>
      </c>
      <c r="E508" s="20">
        <f>+YEAR(Tabla1[[#This Row],[FECHA INICIO 
TRÁMITE]])</f>
        <v>2018</v>
      </c>
      <c r="F508" s="4">
        <v>44256</v>
      </c>
      <c r="G508" s="1" t="s">
        <v>1592</v>
      </c>
      <c r="H508" s="2" t="s">
        <v>25</v>
      </c>
      <c r="I508" s="7" t="s">
        <v>1593</v>
      </c>
      <c r="J508" s="1" t="s">
        <v>16</v>
      </c>
      <c r="K508" s="2" t="s">
        <v>17</v>
      </c>
      <c r="L508" s="7" t="s">
        <v>49</v>
      </c>
      <c r="M508" s="7" t="s">
        <v>21170</v>
      </c>
      <c r="N508" s="2" t="str">
        <f>+VLOOKUP(Tabla1[[#This Row],[EXPEDIENTE 
ADMINISTRATIVO]],Tabla14[[Numero
Trámite]:[Pais
Nac]],4,FALSE)</f>
        <v>INS PERUANO POR MATRIMONIO</v>
      </c>
    </row>
    <row r="509" spans="1:14" hidden="1" x14ac:dyDescent="0.25">
      <c r="A509" s="5">
        <v>508</v>
      </c>
      <c r="B509" s="9" t="s">
        <v>3977</v>
      </c>
      <c r="C509" s="2" t="s">
        <v>1594</v>
      </c>
      <c r="D509" s="4">
        <v>43444</v>
      </c>
      <c r="E509" s="20">
        <f>+YEAR(Tabla1[[#This Row],[FECHA INICIO 
TRÁMITE]])</f>
        <v>2018</v>
      </c>
      <c r="F509" s="4">
        <v>44256</v>
      </c>
      <c r="G509" s="1" t="s">
        <v>1595</v>
      </c>
      <c r="H509" s="2" t="s">
        <v>202</v>
      </c>
      <c r="I509" s="7" t="s">
        <v>1596</v>
      </c>
      <c r="J509" s="1" t="s">
        <v>16</v>
      </c>
      <c r="K509" s="2" t="s">
        <v>17</v>
      </c>
      <c r="L509" s="7" t="s">
        <v>49</v>
      </c>
      <c r="M509" s="7" t="s">
        <v>21170</v>
      </c>
      <c r="N509" s="2" t="str">
        <f>+VLOOKUP(Tabla1[[#This Row],[EXPEDIENTE 
ADMINISTRATIVO]],Tabla14[[Numero
Trámite]:[Pais
Nac]],4,FALSE)</f>
        <v>INS PERUANO POR MATRIMONIO</v>
      </c>
    </row>
    <row r="510" spans="1:14" hidden="1" x14ac:dyDescent="0.25">
      <c r="A510" s="5">
        <v>509</v>
      </c>
      <c r="B510" s="9" t="s">
        <v>4091</v>
      </c>
      <c r="C510" s="2" t="s">
        <v>1597</v>
      </c>
      <c r="D510" s="4">
        <v>43790</v>
      </c>
      <c r="E510" s="20">
        <f>+YEAR(Tabla1[[#This Row],[FECHA INICIO 
TRÁMITE]])</f>
        <v>2019</v>
      </c>
      <c r="F510" s="4">
        <v>44272</v>
      </c>
      <c r="G510" s="1" t="s">
        <v>1598</v>
      </c>
      <c r="H510" s="2" t="s">
        <v>328</v>
      </c>
      <c r="I510" s="7" t="s">
        <v>1599</v>
      </c>
      <c r="J510" s="1" t="s">
        <v>16</v>
      </c>
      <c r="K510" s="2" t="s">
        <v>17</v>
      </c>
      <c r="L510" s="7" t="s">
        <v>1327</v>
      </c>
      <c r="M510" s="7" t="s">
        <v>8350</v>
      </c>
      <c r="N510" s="2" t="str">
        <f>+VLOOKUP(Tabla1[[#This Row],[EXPEDIENTE 
ADMINISTRATIVO]],Tabla14[[Numero
Trámite]:[Pais
Nac]],4,FALSE)</f>
        <v>INS PERUANO POR MATRIMONIO</v>
      </c>
    </row>
    <row r="511" spans="1:14" hidden="1" x14ac:dyDescent="0.25">
      <c r="A511" s="5">
        <v>510</v>
      </c>
      <c r="B511" s="9" t="s">
        <v>4091</v>
      </c>
      <c r="C511" s="2" t="s">
        <v>1600</v>
      </c>
      <c r="D511" s="4">
        <v>43895</v>
      </c>
      <c r="E511" s="20">
        <f>+YEAR(Tabla1[[#This Row],[FECHA INICIO 
TRÁMITE]])</f>
        <v>2020</v>
      </c>
      <c r="F511" s="4">
        <v>44272</v>
      </c>
      <c r="G511" s="1" t="s">
        <v>1601</v>
      </c>
      <c r="H511" s="2" t="s">
        <v>77</v>
      </c>
      <c r="I511" s="7" t="s">
        <v>1602</v>
      </c>
      <c r="J511" s="1" t="s">
        <v>16</v>
      </c>
      <c r="K511" s="2" t="s">
        <v>17</v>
      </c>
      <c r="L511" s="7" t="s">
        <v>1327</v>
      </c>
      <c r="M511" s="7" t="s">
        <v>8350</v>
      </c>
      <c r="N511" s="2" t="str">
        <f>+VLOOKUP(Tabla1[[#This Row],[EXPEDIENTE 
ADMINISTRATIVO]],Tabla14[[Numero
Trámite]:[Pais
Nac]],4,FALSE)</f>
        <v>INS PERUANO POR MATRIMONIO</v>
      </c>
    </row>
    <row r="512" spans="1:14" hidden="1" x14ac:dyDescent="0.25">
      <c r="A512" s="5">
        <v>511</v>
      </c>
      <c r="B512" s="9" t="s">
        <v>4091</v>
      </c>
      <c r="C512" s="2" t="s">
        <v>1603</v>
      </c>
      <c r="D512" s="4">
        <v>44213</v>
      </c>
      <c r="E512" s="20">
        <f>+YEAR(Tabla1[[#This Row],[FECHA INICIO 
TRÁMITE]])</f>
        <v>2021</v>
      </c>
      <c r="F512" s="4">
        <v>44272</v>
      </c>
      <c r="G512" s="1" t="s">
        <v>1604</v>
      </c>
      <c r="H512" s="2" t="s">
        <v>258</v>
      </c>
      <c r="I512" s="7" t="s">
        <v>1605</v>
      </c>
      <c r="J512" s="1" t="s">
        <v>16</v>
      </c>
      <c r="K512" s="2" t="s">
        <v>17</v>
      </c>
      <c r="L512" s="7" t="s">
        <v>1327</v>
      </c>
      <c r="M512" s="7" t="s">
        <v>8350</v>
      </c>
      <c r="N512" s="2" t="str">
        <f>+VLOOKUP(Tabla1[[#This Row],[EXPEDIENTE 
ADMINISTRATIVO]],Tabla14[[Numero
Trámite]:[Pais
Nac]],4,FALSE)</f>
        <v>INS PERUANO POR MATRIMONIO</v>
      </c>
    </row>
    <row r="513" spans="1:14" hidden="1" x14ac:dyDescent="0.25">
      <c r="A513" s="5">
        <v>512</v>
      </c>
      <c r="B513" s="9" t="s">
        <v>4091</v>
      </c>
      <c r="C513" s="2" t="s">
        <v>1606</v>
      </c>
      <c r="D513" s="4">
        <v>43888</v>
      </c>
      <c r="E513" s="20">
        <f>+YEAR(Tabla1[[#This Row],[FECHA INICIO 
TRÁMITE]])</f>
        <v>2020</v>
      </c>
      <c r="F513" s="4">
        <v>44272</v>
      </c>
      <c r="G513" s="1" t="s">
        <v>1607</v>
      </c>
      <c r="H513" s="2" t="s">
        <v>43</v>
      </c>
      <c r="I513" s="7" t="s">
        <v>1608</v>
      </c>
      <c r="J513" s="1" t="s">
        <v>16</v>
      </c>
      <c r="K513" s="2" t="s">
        <v>17</v>
      </c>
      <c r="L513" s="7" t="s">
        <v>1327</v>
      </c>
      <c r="M513" s="7" t="s">
        <v>8350</v>
      </c>
      <c r="N513" s="2" t="str">
        <f>+VLOOKUP(Tabla1[[#This Row],[EXPEDIENTE 
ADMINISTRATIVO]],Tabla14[[Numero
Trámite]:[Pais
Nac]],4,FALSE)</f>
        <v>INS PERUANO POR MATRIMONIO</v>
      </c>
    </row>
    <row r="514" spans="1:14" hidden="1" x14ac:dyDescent="0.25">
      <c r="A514" s="5">
        <v>513</v>
      </c>
      <c r="B514" s="9" t="s">
        <v>4091</v>
      </c>
      <c r="C514" s="2" t="s">
        <v>1609</v>
      </c>
      <c r="D514" s="4">
        <v>43767</v>
      </c>
      <c r="E514" s="20">
        <f>+YEAR(Tabla1[[#This Row],[FECHA INICIO 
TRÁMITE]])</f>
        <v>2019</v>
      </c>
      <c r="F514" s="4">
        <v>44272</v>
      </c>
      <c r="G514" s="1" t="s">
        <v>1610</v>
      </c>
      <c r="H514" s="2" t="s">
        <v>258</v>
      </c>
      <c r="I514" s="7" t="s">
        <v>1611</v>
      </c>
      <c r="J514" s="1" t="s">
        <v>16</v>
      </c>
      <c r="K514" s="2" t="s">
        <v>17</v>
      </c>
      <c r="L514" s="7" t="s">
        <v>1327</v>
      </c>
      <c r="M514" s="7" t="s">
        <v>8350</v>
      </c>
      <c r="N514" s="2" t="str">
        <f>+VLOOKUP(Tabla1[[#This Row],[EXPEDIENTE 
ADMINISTRATIVO]],Tabla14[[Numero
Trámite]:[Pais
Nac]],4,FALSE)</f>
        <v>INS PERUANO POR MATRIMONIO</v>
      </c>
    </row>
    <row r="515" spans="1:14" hidden="1" x14ac:dyDescent="0.25">
      <c r="A515" s="5">
        <v>514</v>
      </c>
      <c r="B515" s="9" t="s">
        <v>4041</v>
      </c>
      <c r="C515" s="2" t="s">
        <v>1612</v>
      </c>
      <c r="D515" s="4">
        <v>43780</v>
      </c>
      <c r="E515" s="20">
        <f>+YEAR(Tabla1[[#This Row],[FECHA INICIO 
TRÁMITE]])</f>
        <v>2019</v>
      </c>
      <c r="F515" s="4">
        <v>44301</v>
      </c>
      <c r="G515" s="1" t="s">
        <v>1613</v>
      </c>
      <c r="H515" s="2" t="s">
        <v>1614</v>
      </c>
      <c r="I515" s="7" t="s">
        <v>1615</v>
      </c>
      <c r="J515" s="1" t="s">
        <v>16</v>
      </c>
      <c r="K515" s="2" t="s">
        <v>17</v>
      </c>
      <c r="L515" s="7" t="s">
        <v>1073</v>
      </c>
      <c r="M515" s="7" t="s">
        <v>8350</v>
      </c>
      <c r="N515" s="2" t="str">
        <f>+VLOOKUP(Tabla1[[#This Row],[EXPEDIENTE 
ADMINISTRATIVO]],Tabla14[[Numero
Trámite]:[Pais
Nac]],4,FALSE)</f>
        <v>INS PERUANO POR MATRIMONIO</v>
      </c>
    </row>
    <row r="516" spans="1:14" hidden="1" x14ac:dyDescent="0.25">
      <c r="A516" s="5">
        <v>515</v>
      </c>
      <c r="B516" s="9" t="s">
        <v>4041</v>
      </c>
      <c r="C516" s="2" t="s">
        <v>1616</v>
      </c>
      <c r="D516" s="4">
        <v>44169</v>
      </c>
      <c r="E516" s="20">
        <f>+YEAR(Tabla1[[#This Row],[FECHA INICIO 
TRÁMITE]])</f>
        <v>2020</v>
      </c>
      <c r="F516" s="4">
        <v>44302</v>
      </c>
      <c r="G516" s="1" t="s">
        <v>1617</v>
      </c>
      <c r="H516" s="2" t="s">
        <v>25</v>
      </c>
      <c r="I516" s="7" t="s">
        <v>1618</v>
      </c>
      <c r="J516" s="1" t="s">
        <v>16</v>
      </c>
      <c r="K516" s="2" t="s">
        <v>17</v>
      </c>
      <c r="L516" s="7" t="s">
        <v>1073</v>
      </c>
      <c r="M516" s="7" t="s">
        <v>8350</v>
      </c>
      <c r="N516" s="2" t="str">
        <f>+VLOOKUP(Tabla1[[#This Row],[EXPEDIENTE 
ADMINISTRATIVO]],Tabla14[[Numero
Trámite]:[Pais
Nac]],4,FALSE)</f>
        <v>INS PERUANO POR MATRIMONIO</v>
      </c>
    </row>
    <row r="517" spans="1:14" hidden="1" x14ac:dyDescent="0.25">
      <c r="A517" s="5">
        <v>516</v>
      </c>
      <c r="B517" s="9" t="s">
        <v>4041</v>
      </c>
      <c r="C517" s="2" t="s">
        <v>1619</v>
      </c>
      <c r="D517" s="4">
        <v>43851</v>
      </c>
      <c r="E517" s="20">
        <f>+YEAR(Tabla1[[#This Row],[FECHA INICIO 
TRÁMITE]])</f>
        <v>2020</v>
      </c>
      <c r="F517" s="4">
        <v>44302</v>
      </c>
      <c r="G517" s="1" t="s">
        <v>1620</v>
      </c>
      <c r="H517" s="2" t="s">
        <v>43</v>
      </c>
      <c r="I517" s="7" t="s">
        <v>1621</v>
      </c>
      <c r="J517" s="1" t="s">
        <v>210</v>
      </c>
      <c r="K517" s="2" t="s">
        <v>17</v>
      </c>
      <c r="L517" s="7" t="s">
        <v>1073</v>
      </c>
      <c r="M517" s="7" t="s">
        <v>8350</v>
      </c>
      <c r="N517" s="2" t="str">
        <f>+VLOOKUP(Tabla1[[#This Row],[EXPEDIENTE 
ADMINISTRATIVO]],Tabla14[[Numero
Trámite]:[Pais
Nac]],4,FALSE)</f>
        <v>OBTENCIÓN DE LA DOBLE NACIONALIDAD</v>
      </c>
    </row>
    <row r="518" spans="1:14" hidden="1" x14ac:dyDescent="0.25">
      <c r="A518" s="5">
        <v>517</v>
      </c>
      <c r="B518" s="9" t="s">
        <v>4041</v>
      </c>
      <c r="C518" s="2" t="s">
        <v>1622</v>
      </c>
      <c r="D518" s="4">
        <v>43807</v>
      </c>
      <c r="E518" s="20">
        <f>+YEAR(Tabla1[[#This Row],[FECHA INICIO 
TRÁMITE]])</f>
        <v>2019</v>
      </c>
      <c r="F518" s="4">
        <v>44307</v>
      </c>
      <c r="G518" s="1" t="s">
        <v>1623</v>
      </c>
      <c r="H518" s="2" t="s">
        <v>43</v>
      </c>
      <c r="I518" s="7" t="s">
        <v>1624</v>
      </c>
      <c r="J518" s="1" t="s">
        <v>210</v>
      </c>
      <c r="K518" s="2" t="s">
        <v>17</v>
      </c>
      <c r="L518" s="7" t="s">
        <v>1327</v>
      </c>
      <c r="M518" s="7" t="s">
        <v>8350</v>
      </c>
      <c r="N518" s="2" t="str">
        <f>+VLOOKUP(Tabla1[[#This Row],[EXPEDIENTE 
ADMINISTRATIVO]],Tabla14[[Numero
Trámite]:[Pais
Nac]],4,FALSE)</f>
        <v>OBTENCIÓN DE LA DOBLE NACIONALIDAD</v>
      </c>
    </row>
    <row r="519" spans="1:14" hidden="1" x14ac:dyDescent="0.25">
      <c r="A519" s="5">
        <v>518</v>
      </c>
      <c r="B519" s="9" t="s">
        <v>4029</v>
      </c>
      <c r="C519" s="2" t="s">
        <v>1625</v>
      </c>
      <c r="D519" s="4">
        <v>43430</v>
      </c>
      <c r="E519" s="20">
        <f>+YEAR(Tabla1[[#This Row],[FECHA INICIO 
TRÁMITE]])</f>
        <v>2018</v>
      </c>
      <c r="F519" s="4">
        <v>44307</v>
      </c>
      <c r="G519" s="1" t="s">
        <v>1626</v>
      </c>
      <c r="H519" s="2" t="s">
        <v>21</v>
      </c>
      <c r="I519" s="7" t="s">
        <v>1627</v>
      </c>
      <c r="J519" s="1" t="s">
        <v>9</v>
      </c>
      <c r="K519" s="2" t="s">
        <v>17</v>
      </c>
      <c r="L519" s="7" t="s">
        <v>1327</v>
      </c>
      <c r="M519" s="7" t="s">
        <v>8350</v>
      </c>
      <c r="N519" s="2" t="str">
        <f>+VLOOKUP(Tabla1[[#This Row],[EXPEDIENTE 
ADMINISTRATIVO]],Tabla14[[Numero
Trámite]:[Pais
Nac]],4,FALSE)</f>
        <v>OBTENCIÓN NACIONALIDAD PERUANA POR NATURALIZACIÓN</v>
      </c>
    </row>
    <row r="520" spans="1:14" hidden="1" x14ac:dyDescent="0.25">
      <c r="A520" s="5">
        <v>519</v>
      </c>
      <c r="B520" s="9" t="s">
        <v>4061</v>
      </c>
      <c r="C520" s="2" t="s">
        <v>1628</v>
      </c>
      <c r="D520" s="4">
        <v>43264</v>
      </c>
      <c r="E520" s="20">
        <f>+YEAR(Tabla1[[#This Row],[FECHA INICIO 
TRÁMITE]])</f>
        <v>2018</v>
      </c>
      <c r="F520" s="4">
        <v>44307</v>
      </c>
      <c r="G520" s="1" t="s">
        <v>1629</v>
      </c>
      <c r="H520" s="2" t="s">
        <v>173</v>
      </c>
      <c r="I520" s="7" t="s">
        <v>1630</v>
      </c>
      <c r="J520" s="1" t="s">
        <v>9</v>
      </c>
      <c r="K520" s="2" t="s">
        <v>17</v>
      </c>
      <c r="L520" s="7" t="s">
        <v>1327</v>
      </c>
      <c r="M520" s="7" t="s">
        <v>8350</v>
      </c>
      <c r="N520" s="2" t="str">
        <f>+VLOOKUP(Tabla1[[#This Row],[EXPEDIENTE 
ADMINISTRATIVO]],Tabla14[[Numero
Trámite]:[Pais
Nac]],4,FALSE)</f>
        <v>OBTENCIÓN NACIONALIDAD PERUANA POR NATURALIZACIÓN</v>
      </c>
    </row>
    <row r="521" spans="1:14" hidden="1" x14ac:dyDescent="0.25">
      <c r="A521" s="5">
        <v>520</v>
      </c>
      <c r="B521" s="9" t="s">
        <v>4041</v>
      </c>
      <c r="C521" s="2" t="s">
        <v>1631</v>
      </c>
      <c r="D521" s="4">
        <v>43369</v>
      </c>
      <c r="E521" s="20">
        <f>+YEAR(Tabla1[[#This Row],[FECHA INICIO 
TRÁMITE]])</f>
        <v>2018</v>
      </c>
      <c r="F521" s="4">
        <v>44307</v>
      </c>
      <c r="G521" s="1" t="s">
        <v>1632</v>
      </c>
      <c r="H521" s="2" t="s">
        <v>1633</v>
      </c>
      <c r="I521" s="7" t="s">
        <v>1634</v>
      </c>
      <c r="J521" s="1" t="s">
        <v>9</v>
      </c>
      <c r="K521" s="2" t="s">
        <v>17</v>
      </c>
      <c r="L521" s="7" t="s">
        <v>1327</v>
      </c>
      <c r="M521" s="7" t="s">
        <v>8350</v>
      </c>
      <c r="N521" s="2" t="str">
        <f>+VLOOKUP(Tabla1[[#This Row],[EXPEDIENTE 
ADMINISTRATIVO]],Tabla14[[Numero
Trámite]:[Pais
Nac]],4,FALSE)</f>
        <v>OBTENCIÓN NACIONALIDAD PERUANA POR NATURALIZACIÓN</v>
      </c>
    </row>
    <row r="522" spans="1:14" hidden="1" x14ac:dyDescent="0.25">
      <c r="A522" s="5">
        <v>521</v>
      </c>
      <c r="B522" s="9" t="s">
        <v>4041</v>
      </c>
      <c r="C522" s="2" t="s">
        <v>1635</v>
      </c>
      <c r="D522" s="4">
        <v>43832</v>
      </c>
      <c r="E522" s="20">
        <f>+YEAR(Tabla1[[#This Row],[FECHA INICIO 
TRÁMITE]])</f>
        <v>2020</v>
      </c>
      <c r="F522" s="4">
        <v>44307</v>
      </c>
      <c r="G522" s="1" t="s">
        <v>1636</v>
      </c>
      <c r="H522" s="2" t="s">
        <v>25</v>
      </c>
      <c r="I522" s="7" t="s">
        <v>1637</v>
      </c>
      <c r="J522" s="1" t="s">
        <v>9</v>
      </c>
      <c r="K522" s="2" t="s">
        <v>17</v>
      </c>
      <c r="L522" s="7" t="s">
        <v>1073</v>
      </c>
      <c r="M522" s="7" t="s">
        <v>8350</v>
      </c>
      <c r="N522" s="2" t="str">
        <f>+VLOOKUP(Tabla1[[#This Row],[EXPEDIENTE 
ADMINISTRATIVO]],Tabla14[[Numero
Trámite]:[Pais
Nac]],4,FALSE)</f>
        <v>OBTENCIÓN NACIONALIDAD PERUANA POR NATURALIZACIÓN</v>
      </c>
    </row>
    <row r="523" spans="1:14" hidden="1" x14ac:dyDescent="0.25">
      <c r="A523" s="5">
        <v>522</v>
      </c>
      <c r="B523" s="9" t="s">
        <v>4041</v>
      </c>
      <c r="C523" s="2" t="s">
        <v>1638</v>
      </c>
      <c r="D523" s="4">
        <v>43119</v>
      </c>
      <c r="E523" s="20">
        <f>+YEAR(Tabla1[[#This Row],[FECHA INICIO 
TRÁMITE]])</f>
        <v>2018</v>
      </c>
      <c r="F523" s="4">
        <v>44307</v>
      </c>
      <c r="G523" s="1" t="s">
        <v>1639</v>
      </c>
      <c r="H523" s="2" t="s">
        <v>25</v>
      </c>
      <c r="I523" s="7" t="s">
        <v>1640</v>
      </c>
      <c r="J523" s="1" t="s">
        <v>9</v>
      </c>
      <c r="K523" s="2" t="s">
        <v>17</v>
      </c>
      <c r="L523" s="7" t="s">
        <v>1073</v>
      </c>
      <c r="M523" s="7" t="s">
        <v>8350</v>
      </c>
      <c r="N523" s="2" t="str">
        <f>+VLOOKUP(Tabla1[[#This Row],[EXPEDIENTE 
ADMINISTRATIVO]],Tabla14[[Numero
Trámite]:[Pais
Nac]],4,FALSE)</f>
        <v>OBTENCIÓN NACIONALIDAD PERUANA POR NATURALIZACIÓN</v>
      </c>
    </row>
    <row r="524" spans="1:14" hidden="1" x14ac:dyDescent="0.25">
      <c r="A524" s="5">
        <v>523</v>
      </c>
      <c r="B524" s="9" t="s">
        <v>4041</v>
      </c>
      <c r="C524" s="2" t="s">
        <v>1641</v>
      </c>
      <c r="D524" s="4">
        <v>43784</v>
      </c>
      <c r="E524" s="20">
        <f>+YEAR(Tabla1[[#This Row],[FECHA INICIO 
TRÁMITE]])</f>
        <v>2019</v>
      </c>
      <c r="F524" s="4">
        <v>44307</v>
      </c>
      <c r="G524" s="1" t="s">
        <v>1642</v>
      </c>
      <c r="H524" s="2" t="s">
        <v>25</v>
      </c>
      <c r="I524" s="7" t="s">
        <v>1643</v>
      </c>
      <c r="J524" s="1" t="s">
        <v>9</v>
      </c>
      <c r="K524" s="2" t="s">
        <v>17</v>
      </c>
      <c r="L524" s="7" t="s">
        <v>1327</v>
      </c>
      <c r="M524" s="7" t="s">
        <v>8350</v>
      </c>
      <c r="N524" s="2" t="str">
        <f>+VLOOKUP(Tabla1[[#This Row],[EXPEDIENTE 
ADMINISTRATIVO]],Tabla14[[Numero
Trámite]:[Pais
Nac]],4,FALSE)</f>
        <v>OBTENCIÓN NACIONALIDAD PERUANA POR NATURALIZACIÓN</v>
      </c>
    </row>
    <row r="525" spans="1:14" hidden="1" x14ac:dyDescent="0.25">
      <c r="A525" s="5">
        <v>524</v>
      </c>
      <c r="B525" s="9" t="s">
        <v>4041</v>
      </c>
      <c r="C525" s="2" t="s">
        <v>1644</v>
      </c>
      <c r="D525" s="4">
        <v>43097</v>
      </c>
      <c r="E525" s="20">
        <f>+YEAR(Tabla1[[#This Row],[FECHA INICIO 
TRÁMITE]])</f>
        <v>2017</v>
      </c>
      <c r="F525" s="4">
        <v>44307</v>
      </c>
      <c r="G525" s="1" t="s">
        <v>1645</v>
      </c>
      <c r="H525" s="2" t="s">
        <v>25</v>
      </c>
      <c r="I525" s="7" t="s">
        <v>1646</v>
      </c>
      <c r="J525" s="1" t="s">
        <v>9</v>
      </c>
      <c r="K525" s="2" t="s">
        <v>17</v>
      </c>
      <c r="L525" s="7" t="s">
        <v>1327</v>
      </c>
      <c r="M525" s="7" t="s">
        <v>8350</v>
      </c>
      <c r="N525" s="2" t="str">
        <f>+VLOOKUP(Tabla1[[#This Row],[EXPEDIENTE 
ADMINISTRATIVO]],Tabla14[[Numero
Trámite]:[Pais
Nac]],4,FALSE)</f>
        <v>OBTENCIÓN NACIONALIDAD PERUANA POR NATURALIZACIÓN</v>
      </c>
    </row>
    <row r="526" spans="1:14" hidden="1" x14ac:dyDescent="0.25">
      <c r="A526" s="5">
        <v>525</v>
      </c>
      <c r="B526" s="9" t="s">
        <v>4041</v>
      </c>
      <c r="C526" s="2" t="s">
        <v>1647</v>
      </c>
      <c r="D526" s="4">
        <v>44074</v>
      </c>
      <c r="E526" s="20">
        <f>+YEAR(Tabla1[[#This Row],[FECHA INICIO 
TRÁMITE]])</f>
        <v>2020</v>
      </c>
      <c r="F526" s="4">
        <v>44307</v>
      </c>
      <c r="G526" s="1" t="s">
        <v>1648</v>
      </c>
      <c r="H526" s="2" t="s">
        <v>43</v>
      </c>
      <c r="I526" s="7" t="s">
        <v>1649</v>
      </c>
      <c r="J526" s="1" t="s">
        <v>9</v>
      </c>
      <c r="K526" s="2" t="s">
        <v>17</v>
      </c>
      <c r="L526" s="7" t="s">
        <v>1327</v>
      </c>
      <c r="M526" s="7" t="s">
        <v>8350</v>
      </c>
      <c r="N526" s="2" t="str">
        <f>+VLOOKUP(Tabla1[[#This Row],[EXPEDIENTE 
ADMINISTRATIVO]],Tabla14[[Numero
Trámite]:[Pais
Nac]],4,FALSE)</f>
        <v>OBTENCIÓN NACIONALIDAD PERUANA POR NATURALIZACIÓN</v>
      </c>
    </row>
    <row r="527" spans="1:14" hidden="1" x14ac:dyDescent="0.25">
      <c r="A527" s="5">
        <v>526</v>
      </c>
      <c r="B527" s="9" t="s">
        <v>4041</v>
      </c>
      <c r="C527" s="2" t="s">
        <v>1650</v>
      </c>
      <c r="D527" s="4">
        <v>43451</v>
      </c>
      <c r="E527" s="20">
        <f>+YEAR(Tabla1[[#This Row],[FECHA INICIO 
TRÁMITE]])</f>
        <v>2018</v>
      </c>
      <c r="F527" s="4">
        <v>44307</v>
      </c>
      <c r="G527" s="1" t="s">
        <v>1651</v>
      </c>
      <c r="H527" s="2" t="s">
        <v>25</v>
      </c>
      <c r="I527" s="7" t="s">
        <v>1652</v>
      </c>
      <c r="J527" s="1" t="s">
        <v>9</v>
      </c>
      <c r="K527" s="2" t="s">
        <v>17</v>
      </c>
      <c r="L527" s="7" t="s">
        <v>1327</v>
      </c>
      <c r="M527" s="7" t="s">
        <v>8350</v>
      </c>
      <c r="N527" s="2" t="str">
        <f>+VLOOKUP(Tabla1[[#This Row],[EXPEDIENTE 
ADMINISTRATIVO]],Tabla14[[Numero
Trámite]:[Pais
Nac]],4,FALSE)</f>
        <v>OBTENCIÓN NACIONALIDAD PERUANA POR NATURALIZACIÓN</v>
      </c>
    </row>
    <row r="528" spans="1:14" hidden="1" x14ac:dyDescent="0.25">
      <c r="A528" s="5">
        <v>527</v>
      </c>
      <c r="B528" s="9" t="s">
        <v>4085</v>
      </c>
      <c r="C528" s="2" t="s">
        <v>1653</v>
      </c>
      <c r="D528" s="4">
        <v>43315</v>
      </c>
      <c r="E528" s="20">
        <f>+YEAR(Tabla1[[#This Row],[FECHA INICIO 
TRÁMITE]])</f>
        <v>2018</v>
      </c>
      <c r="F528" s="4">
        <v>44307</v>
      </c>
      <c r="G528" s="1" t="s">
        <v>1654</v>
      </c>
      <c r="H528" s="2" t="s">
        <v>7</v>
      </c>
      <c r="I528" s="7" t="s">
        <v>1655</v>
      </c>
      <c r="J528" s="1" t="s">
        <v>9</v>
      </c>
      <c r="K528" s="2" t="s">
        <v>17</v>
      </c>
      <c r="L528" s="7" t="s">
        <v>1073</v>
      </c>
      <c r="M528" s="7" t="s">
        <v>8350</v>
      </c>
      <c r="N528" s="2" t="str">
        <f>+VLOOKUP(Tabla1[[#This Row],[EXPEDIENTE 
ADMINISTRATIVO]],Tabla14[[Numero
Trámite]:[Pais
Nac]],4,FALSE)</f>
        <v>OBTENCIÓN NACIONALIDAD PERUANA POR NATURALIZACIÓN</v>
      </c>
    </row>
    <row r="529" spans="1:14" hidden="1" x14ac:dyDescent="0.25">
      <c r="A529" s="5">
        <v>528</v>
      </c>
      <c r="B529" s="9" t="s">
        <v>4041</v>
      </c>
      <c r="C529" s="2" t="s">
        <v>1659</v>
      </c>
      <c r="D529" s="4">
        <v>43999</v>
      </c>
      <c r="E529" s="20">
        <f>+YEAR(Tabla1[[#This Row],[FECHA INICIO 
TRÁMITE]])</f>
        <v>2020</v>
      </c>
      <c r="F529" s="4">
        <v>44048</v>
      </c>
      <c r="G529" s="1" t="s">
        <v>2154</v>
      </c>
      <c r="H529" s="2" t="s">
        <v>77</v>
      </c>
      <c r="I529" s="7" t="s">
        <v>2766</v>
      </c>
      <c r="J529" s="1" t="s">
        <v>16</v>
      </c>
      <c r="K529" s="2" t="s">
        <v>17</v>
      </c>
      <c r="L529" s="7" t="s">
        <v>3171</v>
      </c>
      <c r="M529" s="7" t="s">
        <v>8350</v>
      </c>
      <c r="N529" s="2" t="str">
        <f>+VLOOKUP(Tabla1[[#This Row],[EXPEDIENTE 
ADMINISTRATIVO]],Tabla14[[Numero
Trámite]:[Pais
Nac]],4,FALSE)</f>
        <v>INS PERUANO POR MATRIMONIO</v>
      </c>
    </row>
    <row r="530" spans="1:14" hidden="1" x14ac:dyDescent="0.25">
      <c r="A530" s="5">
        <v>529</v>
      </c>
      <c r="B530" s="9" t="s">
        <v>4041</v>
      </c>
      <c r="C530" s="2" t="s">
        <v>1660</v>
      </c>
      <c r="D530" s="4">
        <v>43703</v>
      </c>
      <c r="E530" s="20">
        <f>+YEAR(Tabla1[[#This Row],[FECHA INICIO 
TRÁMITE]])</f>
        <v>2019</v>
      </c>
      <c r="F530" s="4">
        <v>44048</v>
      </c>
      <c r="G530" s="1" t="s">
        <v>2155</v>
      </c>
      <c r="H530" s="2" t="s">
        <v>77</v>
      </c>
      <c r="I530" s="7" t="s">
        <v>2767</v>
      </c>
      <c r="J530" s="1" t="s">
        <v>16</v>
      </c>
      <c r="K530" s="2" t="s">
        <v>10</v>
      </c>
      <c r="L530" s="7"/>
      <c r="M530" s="7" t="s">
        <v>3965</v>
      </c>
      <c r="N530" s="2" t="str">
        <f>+VLOOKUP(Tabla1[[#This Row],[EXPEDIENTE 
ADMINISTRATIVO]],Tabla14[[Numero
Trámite]:[Pais
Nac]],4,FALSE)</f>
        <v>INS PERUANO POR MATRIMONIO</v>
      </c>
    </row>
    <row r="531" spans="1:14" hidden="1" x14ac:dyDescent="0.25">
      <c r="A531" s="5">
        <v>530</v>
      </c>
      <c r="B531" s="9" t="s">
        <v>4041</v>
      </c>
      <c r="C531" s="2" t="s">
        <v>1661</v>
      </c>
      <c r="D531" s="4">
        <v>43734</v>
      </c>
      <c r="E531" s="20">
        <f>+YEAR(Tabla1[[#This Row],[FECHA INICIO 
TRÁMITE]])</f>
        <v>2019</v>
      </c>
      <c r="F531" s="4">
        <v>44048</v>
      </c>
      <c r="G531" s="1" t="s">
        <v>2156</v>
      </c>
      <c r="H531" s="2" t="s">
        <v>14</v>
      </c>
      <c r="I531" s="7" t="s">
        <v>2768</v>
      </c>
      <c r="J531" s="1" t="s">
        <v>16</v>
      </c>
      <c r="K531" s="2" t="s">
        <v>10</v>
      </c>
      <c r="L531" s="7"/>
      <c r="M531" s="7" t="s">
        <v>3965</v>
      </c>
      <c r="N531" s="2" t="str">
        <f>+VLOOKUP(Tabla1[[#This Row],[EXPEDIENTE 
ADMINISTRATIVO]],Tabla14[[Numero
Trámite]:[Pais
Nac]],4,FALSE)</f>
        <v>INS PERUANO POR MATRIMONIO</v>
      </c>
    </row>
    <row r="532" spans="1:14" hidden="1" x14ac:dyDescent="0.25">
      <c r="A532" s="5">
        <v>531</v>
      </c>
      <c r="B532" s="9" t="s">
        <v>4041</v>
      </c>
      <c r="C532" s="2" t="s">
        <v>1265</v>
      </c>
      <c r="D532" s="4">
        <v>43777</v>
      </c>
      <c r="E532" s="20">
        <f>+YEAR(Tabla1[[#This Row],[FECHA INICIO 
TRÁMITE]])</f>
        <v>2019</v>
      </c>
      <c r="F532" s="4">
        <v>44127</v>
      </c>
      <c r="G532" s="1" t="s">
        <v>2157</v>
      </c>
      <c r="H532" s="2" t="s">
        <v>21</v>
      </c>
      <c r="I532" s="7" t="s">
        <v>1267</v>
      </c>
      <c r="J532" s="1" t="s">
        <v>16</v>
      </c>
      <c r="K532" s="2" t="s">
        <v>10</v>
      </c>
      <c r="L532" s="7"/>
      <c r="M532" s="7" t="s">
        <v>8350</v>
      </c>
      <c r="N532" s="2" t="str">
        <f>+VLOOKUP(Tabla1[[#This Row],[EXPEDIENTE 
ADMINISTRATIVO]],Tabla14[[Numero
Trámite]:[Pais
Nac]],4,FALSE)</f>
        <v>INS PERUANO POR MATRIMONIO</v>
      </c>
    </row>
    <row r="533" spans="1:14" hidden="1" x14ac:dyDescent="0.25">
      <c r="A533" s="5">
        <v>532</v>
      </c>
      <c r="B533" s="9" t="s">
        <v>4041</v>
      </c>
      <c r="C533" s="2" t="s">
        <v>1612</v>
      </c>
      <c r="D533" s="4">
        <v>43780</v>
      </c>
      <c r="E533" s="20">
        <f>+YEAR(Tabla1[[#This Row],[FECHA INICIO 
TRÁMITE]])</f>
        <v>2019</v>
      </c>
      <c r="F533" s="4">
        <v>44127</v>
      </c>
      <c r="G533" s="1" t="s">
        <v>2158</v>
      </c>
      <c r="H533" s="2" t="s">
        <v>1614</v>
      </c>
      <c r="I533" s="7" t="s">
        <v>1615</v>
      </c>
      <c r="J533" s="1" t="s">
        <v>16</v>
      </c>
      <c r="K533" s="2" t="s">
        <v>10</v>
      </c>
      <c r="L533" s="7"/>
      <c r="M533" s="7" t="s">
        <v>8350</v>
      </c>
      <c r="N533" s="2" t="str">
        <f>+VLOOKUP(Tabla1[[#This Row],[EXPEDIENTE 
ADMINISTRATIVO]],Tabla14[[Numero
Trámite]:[Pais
Nac]],4,FALSE)</f>
        <v>INS PERUANO POR MATRIMONIO</v>
      </c>
    </row>
    <row r="534" spans="1:14" hidden="1" x14ac:dyDescent="0.25">
      <c r="A534" s="5">
        <v>533</v>
      </c>
      <c r="B534" s="9" t="s">
        <v>4041</v>
      </c>
      <c r="C534" s="2" t="s">
        <v>1662</v>
      </c>
      <c r="D534" s="4">
        <v>43782</v>
      </c>
      <c r="E534" s="20">
        <f>+YEAR(Tabla1[[#This Row],[FECHA INICIO 
TRÁMITE]])</f>
        <v>2019</v>
      </c>
      <c r="F534" s="4">
        <v>44089</v>
      </c>
      <c r="G534" s="1" t="s">
        <v>2159</v>
      </c>
      <c r="H534" s="2" t="s">
        <v>271</v>
      </c>
      <c r="I534" s="7" t="s">
        <v>2769</v>
      </c>
      <c r="J534" s="1" t="s">
        <v>16</v>
      </c>
      <c r="K534" s="2" t="s">
        <v>17</v>
      </c>
      <c r="L534" s="7" t="s">
        <v>3172</v>
      </c>
      <c r="M534" s="7" t="s">
        <v>8350</v>
      </c>
      <c r="N534" s="2" t="str">
        <f>+VLOOKUP(Tabla1[[#This Row],[EXPEDIENTE 
ADMINISTRATIVO]],Tabla14[[Numero
Trámite]:[Pais
Nac]],4,FALSE)</f>
        <v>INS PERUANO POR MATRIMONIO</v>
      </c>
    </row>
    <row r="535" spans="1:14" hidden="1" x14ac:dyDescent="0.25">
      <c r="A535" s="5">
        <v>534</v>
      </c>
      <c r="B535" s="9" t="s">
        <v>4041</v>
      </c>
      <c r="C535" s="2" t="s">
        <v>1158</v>
      </c>
      <c r="D535" s="4">
        <v>43783</v>
      </c>
      <c r="E535" s="20">
        <f>+YEAR(Tabla1[[#This Row],[FECHA INICIO 
TRÁMITE]])</f>
        <v>2019</v>
      </c>
      <c r="F535" s="4">
        <v>44118</v>
      </c>
      <c r="G535" s="1" t="s">
        <v>2160</v>
      </c>
      <c r="H535" s="2" t="s">
        <v>25</v>
      </c>
      <c r="I535" s="7" t="s">
        <v>1160</v>
      </c>
      <c r="J535" s="1" t="s">
        <v>16</v>
      </c>
      <c r="K535" s="2" t="s">
        <v>10</v>
      </c>
      <c r="L535" s="7"/>
      <c r="M535" s="7" t="s">
        <v>8350</v>
      </c>
      <c r="N535" s="2" t="str">
        <f>+VLOOKUP(Tabla1[[#This Row],[EXPEDIENTE 
ADMINISTRATIVO]],Tabla14[[Numero
Trámite]:[Pais
Nac]],4,FALSE)</f>
        <v>INS PERUANO POR MATRIMONIO</v>
      </c>
    </row>
    <row r="536" spans="1:14" hidden="1" x14ac:dyDescent="0.25">
      <c r="A536" s="5">
        <v>535</v>
      </c>
      <c r="B536" s="9" t="s">
        <v>4041</v>
      </c>
      <c r="C536" s="2" t="s">
        <v>1663</v>
      </c>
      <c r="D536" s="4">
        <v>43790</v>
      </c>
      <c r="E536" s="20">
        <f>+YEAR(Tabla1[[#This Row],[FECHA INICIO 
TRÁMITE]])</f>
        <v>2019</v>
      </c>
      <c r="F536" s="4">
        <v>44089</v>
      </c>
      <c r="G536" s="1" t="s">
        <v>2161</v>
      </c>
      <c r="H536" s="2" t="s">
        <v>202</v>
      </c>
      <c r="I536" s="7" t="s">
        <v>2770</v>
      </c>
      <c r="J536" s="1" t="s">
        <v>16</v>
      </c>
      <c r="K536" s="2" t="s">
        <v>17</v>
      </c>
      <c r="L536" s="7" t="s">
        <v>3171</v>
      </c>
      <c r="M536" s="7" t="s">
        <v>8350</v>
      </c>
      <c r="N536" s="2" t="str">
        <f>+VLOOKUP(Tabla1[[#This Row],[EXPEDIENTE 
ADMINISTRATIVO]],Tabla14[[Numero
Trámite]:[Pais
Nac]],4,FALSE)</f>
        <v>INS PERUANO POR MATRIMONIO</v>
      </c>
    </row>
    <row r="537" spans="1:14" hidden="1" x14ac:dyDescent="0.25">
      <c r="A537" s="5">
        <v>536</v>
      </c>
      <c r="B537" s="9" t="s">
        <v>4041</v>
      </c>
      <c r="C537" s="2" t="s">
        <v>1664</v>
      </c>
      <c r="D537" s="4">
        <v>43886</v>
      </c>
      <c r="E537" s="20">
        <f>+YEAR(Tabla1[[#This Row],[FECHA INICIO 
TRÁMITE]])</f>
        <v>2020</v>
      </c>
      <c r="F537" s="4">
        <v>44042</v>
      </c>
      <c r="G537" s="1" t="s">
        <v>2162</v>
      </c>
      <c r="H537" s="2" t="s">
        <v>811</v>
      </c>
      <c r="I537" s="7" t="s">
        <v>2771</v>
      </c>
      <c r="J537" s="1" t="s">
        <v>16</v>
      </c>
      <c r="K537" s="2" t="s">
        <v>17</v>
      </c>
      <c r="L537" s="7" t="s">
        <v>3171</v>
      </c>
      <c r="M537" s="7" t="s">
        <v>8350</v>
      </c>
      <c r="N537" s="2" t="str">
        <f>+VLOOKUP(Tabla1[[#This Row],[EXPEDIENTE 
ADMINISTRATIVO]],Tabla14[[Numero
Trámite]:[Pais
Nac]],4,FALSE)</f>
        <v>INS PERUANO POR MATRIMONIO</v>
      </c>
    </row>
    <row r="538" spans="1:14" hidden="1" x14ac:dyDescent="0.25">
      <c r="A538" s="5">
        <v>537</v>
      </c>
      <c r="B538" s="9" t="s">
        <v>4041</v>
      </c>
      <c r="C538" s="2" t="s">
        <v>1665</v>
      </c>
      <c r="D538" s="4">
        <v>43901</v>
      </c>
      <c r="E538" s="20">
        <f>+YEAR(Tabla1[[#This Row],[FECHA INICIO 
TRÁMITE]])</f>
        <v>2020</v>
      </c>
      <c r="F538" s="4">
        <v>44105</v>
      </c>
      <c r="G538" s="1" t="s">
        <v>2163</v>
      </c>
      <c r="H538" s="2" t="s">
        <v>25</v>
      </c>
      <c r="I538" s="7" t="s">
        <v>2772</v>
      </c>
      <c r="J538" s="1" t="s">
        <v>16</v>
      </c>
      <c r="K538" s="2" t="s">
        <v>17</v>
      </c>
      <c r="L538" s="7" t="s">
        <v>3173</v>
      </c>
      <c r="M538" s="7" t="s">
        <v>8350</v>
      </c>
      <c r="N538" s="2" t="str">
        <f>+VLOOKUP(Tabla1[[#This Row],[EXPEDIENTE 
ADMINISTRATIVO]],Tabla14[[Numero
Trámite]:[Pais
Nac]],4,FALSE)</f>
        <v>INS PERUANO POR MATRIMONIO</v>
      </c>
    </row>
    <row r="539" spans="1:14" hidden="1" x14ac:dyDescent="0.25">
      <c r="A539" s="5">
        <v>538</v>
      </c>
      <c r="B539" s="9" t="s">
        <v>4041</v>
      </c>
      <c r="C539" s="2" t="s">
        <v>1666</v>
      </c>
      <c r="D539" s="4">
        <v>43902</v>
      </c>
      <c r="E539" s="20">
        <f>+YEAR(Tabla1[[#This Row],[FECHA INICIO 
TRÁMITE]])</f>
        <v>2020</v>
      </c>
      <c r="F539" s="4">
        <v>44105</v>
      </c>
      <c r="G539" s="1" t="s">
        <v>2164</v>
      </c>
      <c r="H539" s="2" t="s">
        <v>173</v>
      </c>
      <c r="I539" s="7" t="s">
        <v>2773</v>
      </c>
      <c r="J539" s="1" t="s">
        <v>16</v>
      </c>
      <c r="K539" s="2" t="s">
        <v>17</v>
      </c>
      <c r="L539" s="7" t="s">
        <v>3174</v>
      </c>
      <c r="M539" s="7" t="s">
        <v>8350</v>
      </c>
      <c r="N539" s="2" t="str">
        <f>+VLOOKUP(Tabla1[[#This Row],[EXPEDIENTE 
ADMINISTRATIVO]],Tabla14[[Numero
Trámite]:[Pais
Nac]],4,FALSE)</f>
        <v>INS PERUANO POR MATRIMONIO</v>
      </c>
    </row>
    <row r="540" spans="1:14" hidden="1" x14ac:dyDescent="0.25">
      <c r="A540" s="5">
        <v>539</v>
      </c>
      <c r="B540" s="9" t="s">
        <v>4041</v>
      </c>
      <c r="C540" s="2" t="s">
        <v>1086</v>
      </c>
      <c r="D540" s="4">
        <v>43903</v>
      </c>
      <c r="E540" s="20">
        <f>+YEAR(Tabla1[[#This Row],[FECHA INICIO 
TRÁMITE]])</f>
        <v>2020</v>
      </c>
      <c r="F540" s="4">
        <v>44105</v>
      </c>
      <c r="G540" s="1" t="s">
        <v>1087</v>
      </c>
      <c r="H540" s="2" t="s">
        <v>77</v>
      </c>
      <c r="I540" s="7" t="s">
        <v>1088</v>
      </c>
      <c r="J540" s="1" t="s">
        <v>16</v>
      </c>
      <c r="K540" s="2" t="s">
        <v>10</v>
      </c>
      <c r="L540" s="7"/>
      <c r="M540" s="7" t="s">
        <v>8350</v>
      </c>
      <c r="N540" s="2" t="str">
        <f>+VLOOKUP(Tabla1[[#This Row],[EXPEDIENTE 
ADMINISTRATIVO]],Tabla14[[Numero
Trámite]:[Pais
Nac]],4,FALSE)</f>
        <v>INS PERUANO POR MATRIMONIO</v>
      </c>
    </row>
    <row r="541" spans="1:14" hidden="1" x14ac:dyDescent="0.25">
      <c r="A541" s="5">
        <v>540</v>
      </c>
      <c r="B541" s="9" t="s">
        <v>4041</v>
      </c>
      <c r="C541" s="2" t="s">
        <v>1667</v>
      </c>
      <c r="D541" s="4">
        <v>43903</v>
      </c>
      <c r="E541" s="20">
        <f>+YEAR(Tabla1[[#This Row],[FECHA INICIO 
TRÁMITE]])</f>
        <v>2020</v>
      </c>
      <c r="F541" s="4">
        <v>44105</v>
      </c>
      <c r="G541" s="1" t="s">
        <v>2165</v>
      </c>
      <c r="H541" s="2" t="s">
        <v>25</v>
      </c>
      <c r="I541" s="7" t="s">
        <v>2774</v>
      </c>
      <c r="J541" s="1" t="s">
        <v>16</v>
      </c>
      <c r="K541" s="2" t="s">
        <v>17</v>
      </c>
      <c r="L541" s="7" t="s">
        <v>3171</v>
      </c>
      <c r="M541" s="7" t="s">
        <v>8350</v>
      </c>
      <c r="N541" s="2" t="str">
        <f>+VLOOKUP(Tabla1[[#This Row],[EXPEDIENTE 
ADMINISTRATIVO]],Tabla14[[Numero
Trámite]:[Pais
Nac]],4,FALSE)</f>
        <v>INS PERUANO POR MATRIMONIO</v>
      </c>
    </row>
    <row r="542" spans="1:14" hidden="1" x14ac:dyDescent="0.25">
      <c r="A542" s="5">
        <v>541</v>
      </c>
      <c r="B542" s="9" t="s">
        <v>4041</v>
      </c>
      <c r="C542" s="2" t="s">
        <v>1668</v>
      </c>
      <c r="D542" s="4">
        <v>43903</v>
      </c>
      <c r="E542" s="20">
        <f>+YEAR(Tabla1[[#This Row],[FECHA INICIO 
TRÁMITE]])</f>
        <v>2020</v>
      </c>
      <c r="F542" s="4">
        <v>44105</v>
      </c>
      <c r="G542" s="1" t="s">
        <v>2166</v>
      </c>
      <c r="H542" s="2" t="s">
        <v>21</v>
      </c>
      <c r="I542" s="7" t="s">
        <v>2775</v>
      </c>
      <c r="J542" s="1" t="s">
        <v>16</v>
      </c>
      <c r="K542" s="2" t="s">
        <v>17</v>
      </c>
      <c r="L542" s="7" t="s">
        <v>3175</v>
      </c>
      <c r="M542" s="7" t="s">
        <v>8350</v>
      </c>
      <c r="N542" s="2" t="str">
        <f>+VLOOKUP(Tabla1[[#This Row],[EXPEDIENTE 
ADMINISTRATIVO]],Tabla14[[Numero
Trámite]:[Pais
Nac]],4,FALSE)</f>
        <v>INS PERUANO POR MATRIMONIO</v>
      </c>
    </row>
    <row r="543" spans="1:14" hidden="1" x14ac:dyDescent="0.25">
      <c r="A543" s="5">
        <v>542</v>
      </c>
      <c r="B543" s="9" t="s">
        <v>4041</v>
      </c>
      <c r="C543" s="2" t="s">
        <v>66</v>
      </c>
      <c r="D543" s="4">
        <v>43903</v>
      </c>
      <c r="E543" s="20">
        <f>+YEAR(Tabla1[[#This Row],[FECHA INICIO 
TRÁMITE]])</f>
        <v>2020</v>
      </c>
      <c r="F543" s="4">
        <v>44105</v>
      </c>
      <c r="G543" s="1" t="s">
        <v>67</v>
      </c>
      <c r="H543" s="2" t="s">
        <v>14</v>
      </c>
      <c r="I543" s="7" t="s">
        <v>68</v>
      </c>
      <c r="J543" s="1" t="s">
        <v>16</v>
      </c>
      <c r="K543" s="2" t="s">
        <v>10</v>
      </c>
      <c r="L543" s="7"/>
      <c r="M543" s="7" t="s">
        <v>8350</v>
      </c>
      <c r="N543" s="2" t="str">
        <f>+VLOOKUP(Tabla1[[#This Row],[EXPEDIENTE 
ADMINISTRATIVO]],Tabla14[[Numero
Trámite]:[Pais
Nac]],4,FALSE)</f>
        <v>INS PERUANO POR MATRIMONIO</v>
      </c>
    </row>
    <row r="544" spans="1:14" hidden="1" x14ac:dyDescent="0.25">
      <c r="A544" s="5">
        <v>543</v>
      </c>
      <c r="B544" s="9" t="s">
        <v>4041</v>
      </c>
      <c r="C544" s="2" t="s">
        <v>45</v>
      </c>
      <c r="D544" s="4">
        <v>44098</v>
      </c>
      <c r="E544" s="20">
        <f>+YEAR(Tabla1[[#This Row],[FECHA INICIO 
TRÁMITE]])</f>
        <v>2020</v>
      </c>
      <c r="F544" s="4">
        <v>44097</v>
      </c>
      <c r="G544" s="1" t="s">
        <v>2167</v>
      </c>
      <c r="H544" s="2" t="s">
        <v>47</v>
      </c>
      <c r="I544" s="7" t="s">
        <v>48</v>
      </c>
      <c r="J544" s="1" t="s">
        <v>16</v>
      </c>
      <c r="K544" s="2" t="s">
        <v>10</v>
      </c>
      <c r="L544" s="7"/>
      <c r="M544" s="7" t="s">
        <v>8350</v>
      </c>
      <c r="N544" s="2" t="str">
        <f>+VLOOKUP(Tabla1[[#This Row],[EXPEDIENTE 
ADMINISTRATIVO]],Tabla14[[Numero
Trámite]:[Pais
Nac]],4,FALSE)</f>
        <v>INS PERUANO POR MATRIMONIO</v>
      </c>
    </row>
    <row r="545" spans="1:14" hidden="1" x14ac:dyDescent="0.25">
      <c r="A545" s="5">
        <v>544</v>
      </c>
      <c r="B545" s="9" t="s">
        <v>4041</v>
      </c>
      <c r="C545" s="2" t="s">
        <v>1669</v>
      </c>
      <c r="D545" s="4">
        <v>44132</v>
      </c>
      <c r="E545" s="20">
        <f>+YEAR(Tabla1[[#This Row],[FECHA INICIO 
TRÁMITE]])</f>
        <v>2020</v>
      </c>
      <c r="F545" s="4">
        <v>44129</v>
      </c>
      <c r="G545" s="1" t="s">
        <v>2168</v>
      </c>
      <c r="H545" s="2" t="s">
        <v>14</v>
      </c>
      <c r="I545" s="7" t="s">
        <v>2776</v>
      </c>
      <c r="J545" s="1" t="s">
        <v>16</v>
      </c>
      <c r="K545" s="2" t="s">
        <v>17</v>
      </c>
      <c r="L545" s="7" t="s">
        <v>3175</v>
      </c>
      <c r="M545" s="7" t="s">
        <v>8350</v>
      </c>
      <c r="N545" s="2" t="str">
        <f>+VLOOKUP(Tabla1[[#This Row],[EXPEDIENTE 
ADMINISTRATIVO]],Tabla14[[Numero
Trámite]:[Pais
Nac]],4,FALSE)</f>
        <v>INS PERUANO POR MATRIMONIO</v>
      </c>
    </row>
    <row r="546" spans="1:14" hidden="1" x14ac:dyDescent="0.25">
      <c r="A546" s="5">
        <v>545</v>
      </c>
      <c r="B546" s="9" t="s">
        <v>4041</v>
      </c>
      <c r="C546" s="2" t="s">
        <v>1670</v>
      </c>
      <c r="D546" s="4">
        <v>44132</v>
      </c>
      <c r="E546" s="20">
        <f>+YEAR(Tabla1[[#This Row],[FECHA INICIO 
TRÁMITE]])</f>
        <v>2020</v>
      </c>
      <c r="F546" s="4">
        <v>44127</v>
      </c>
      <c r="G546" s="1" t="s">
        <v>2169</v>
      </c>
      <c r="H546" s="2" t="s">
        <v>541</v>
      </c>
      <c r="I546" s="7" t="s">
        <v>2777</v>
      </c>
      <c r="J546" s="1" t="s">
        <v>16</v>
      </c>
      <c r="K546" s="2" t="s">
        <v>17</v>
      </c>
      <c r="L546" s="7" t="s">
        <v>3171</v>
      </c>
      <c r="M546" s="7" t="s">
        <v>8350</v>
      </c>
      <c r="N546" s="2" t="str">
        <f>+VLOOKUP(Tabla1[[#This Row],[EXPEDIENTE 
ADMINISTRATIVO]],Tabla14[[Numero
Trámite]:[Pais
Nac]],4,FALSE)</f>
        <v>INS PERUANO POR MATRIMONIO</v>
      </c>
    </row>
    <row r="547" spans="1:14" hidden="1" x14ac:dyDescent="0.25">
      <c r="A547" s="5">
        <v>546</v>
      </c>
      <c r="B547" s="9" t="s">
        <v>4041</v>
      </c>
      <c r="C547" s="2" t="s">
        <v>1431</v>
      </c>
      <c r="D547" s="4">
        <v>44133</v>
      </c>
      <c r="E547" s="20">
        <f>+YEAR(Tabla1[[#This Row],[FECHA INICIO 
TRÁMITE]])</f>
        <v>2020</v>
      </c>
      <c r="F547" s="4">
        <v>44129</v>
      </c>
      <c r="G547" s="1" t="s">
        <v>2170</v>
      </c>
      <c r="H547" s="2" t="s">
        <v>1433</v>
      </c>
      <c r="I547" s="7" t="s">
        <v>1434</v>
      </c>
      <c r="J547" s="1" t="s">
        <v>16</v>
      </c>
      <c r="K547" s="2" t="s">
        <v>10</v>
      </c>
      <c r="L547" s="7"/>
      <c r="M547" s="7" t="s">
        <v>8350</v>
      </c>
      <c r="N547" s="2" t="str">
        <f>+VLOOKUP(Tabla1[[#This Row],[EXPEDIENTE 
ADMINISTRATIVO]],Tabla14[[Numero
Trámite]:[Pais
Nac]],4,FALSE)</f>
        <v>INS PERUANO POR MATRIMONIO</v>
      </c>
    </row>
    <row r="548" spans="1:14" hidden="1" x14ac:dyDescent="0.25">
      <c r="A548" s="5">
        <v>547</v>
      </c>
      <c r="B548" s="9" t="s">
        <v>4041</v>
      </c>
      <c r="C548" s="2" t="s">
        <v>1671</v>
      </c>
      <c r="D548" s="4">
        <v>44134</v>
      </c>
      <c r="E548" s="20">
        <f>+YEAR(Tabla1[[#This Row],[FECHA INICIO 
TRÁMITE]])</f>
        <v>2020</v>
      </c>
      <c r="F548" s="4">
        <v>44129</v>
      </c>
      <c r="G548" s="1" t="s">
        <v>2171</v>
      </c>
      <c r="H548" s="2" t="s">
        <v>25</v>
      </c>
      <c r="I548" s="7" t="s">
        <v>2778</v>
      </c>
      <c r="J548" s="1" t="s">
        <v>16</v>
      </c>
      <c r="K548" s="2" t="s">
        <v>17</v>
      </c>
      <c r="L548" s="7" t="s">
        <v>3175</v>
      </c>
      <c r="M548" s="7" t="s">
        <v>8350</v>
      </c>
      <c r="N548" s="2" t="str">
        <f>+VLOOKUP(Tabla1[[#This Row],[EXPEDIENTE 
ADMINISTRATIVO]],Tabla14[[Numero
Trámite]:[Pais
Nac]],4,FALSE)</f>
        <v>INS PERUANO POR MATRIMONIO</v>
      </c>
    </row>
    <row r="549" spans="1:14" hidden="1" x14ac:dyDescent="0.25">
      <c r="A549" s="5">
        <v>548</v>
      </c>
      <c r="B549" s="9" t="s">
        <v>4041</v>
      </c>
      <c r="C549" s="2" t="s">
        <v>1290</v>
      </c>
      <c r="D549" s="4">
        <v>44134</v>
      </c>
      <c r="E549" s="20">
        <f>+YEAR(Tabla1[[#This Row],[FECHA INICIO 
TRÁMITE]])</f>
        <v>2020</v>
      </c>
      <c r="F549" s="4">
        <v>44130</v>
      </c>
      <c r="G549" s="1" t="s">
        <v>2172</v>
      </c>
      <c r="H549" s="2" t="s">
        <v>25</v>
      </c>
      <c r="I549" s="7" t="s">
        <v>1292</v>
      </c>
      <c r="J549" s="1" t="s">
        <v>16</v>
      </c>
      <c r="K549" s="2" t="s">
        <v>10</v>
      </c>
      <c r="L549" s="7"/>
      <c r="M549" s="7" t="s">
        <v>8350</v>
      </c>
      <c r="N549" s="2" t="str">
        <f>+VLOOKUP(Tabla1[[#This Row],[EXPEDIENTE 
ADMINISTRATIVO]],Tabla14[[Numero
Trámite]:[Pais
Nac]],4,FALSE)</f>
        <v>INS PERUANO POR MATRIMONIO</v>
      </c>
    </row>
    <row r="550" spans="1:14" hidden="1" x14ac:dyDescent="0.25">
      <c r="A550" s="5">
        <v>549</v>
      </c>
      <c r="B550" s="9" t="s">
        <v>4041</v>
      </c>
      <c r="C550" s="2" t="s">
        <v>1672</v>
      </c>
      <c r="D550" s="4">
        <v>44159</v>
      </c>
      <c r="E550" s="20">
        <f>+YEAR(Tabla1[[#This Row],[FECHA INICIO 
TRÁMITE]])</f>
        <v>2020</v>
      </c>
      <c r="F550" s="4">
        <v>44137</v>
      </c>
      <c r="G550" s="1" t="s">
        <v>2173</v>
      </c>
      <c r="H550" s="2" t="s">
        <v>77</v>
      </c>
      <c r="I550" s="7" t="s">
        <v>2779</v>
      </c>
      <c r="J550" s="1" t="s">
        <v>16</v>
      </c>
      <c r="K550" s="2" t="s">
        <v>17</v>
      </c>
      <c r="L550" s="7" t="s">
        <v>3176</v>
      </c>
      <c r="M550" s="7" t="s">
        <v>8350</v>
      </c>
      <c r="N550" s="2" t="str">
        <f>+VLOOKUP(Tabla1[[#This Row],[EXPEDIENTE 
ADMINISTRATIVO]],Tabla14[[Numero
Trámite]:[Pais
Nac]],4,FALSE)</f>
        <v>INS PERUANO POR MATRIMONIO</v>
      </c>
    </row>
    <row r="551" spans="1:14" hidden="1" x14ac:dyDescent="0.25">
      <c r="A551" s="5">
        <v>550</v>
      </c>
      <c r="B551" s="9" t="s">
        <v>4041</v>
      </c>
      <c r="C551" s="2" t="s">
        <v>1074</v>
      </c>
      <c r="D551" s="4">
        <v>44159</v>
      </c>
      <c r="E551" s="20">
        <f>+YEAR(Tabla1[[#This Row],[FECHA INICIO 
TRÁMITE]])</f>
        <v>2020</v>
      </c>
      <c r="F551" s="4">
        <v>44137</v>
      </c>
      <c r="G551" s="1" t="s">
        <v>2174</v>
      </c>
      <c r="H551" s="2" t="s">
        <v>25</v>
      </c>
      <c r="I551" s="7" t="s">
        <v>1076</v>
      </c>
      <c r="J551" s="1" t="s">
        <v>16</v>
      </c>
      <c r="K551" s="2" t="s">
        <v>10</v>
      </c>
      <c r="L551" s="7"/>
      <c r="M551" s="7" t="s">
        <v>8350</v>
      </c>
      <c r="N551" s="2" t="str">
        <f>+VLOOKUP(Tabla1[[#This Row],[EXPEDIENTE 
ADMINISTRATIVO]],Tabla14[[Numero
Trámite]:[Pais
Nac]],4,FALSE)</f>
        <v>INS PERUANO POR MATRIMONIO</v>
      </c>
    </row>
    <row r="552" spans="1:14" hidden="1" x14ac:dyDescent="0.25">
      <c r="A552" s="5">
        <v>551</v>
      </c>
      <c r="B552" s="9" t="s">
        <v>4041</v>
      </c>
      <c r="C552" s="2" t="s">
        <v>1673</v>
      </c>
      <c r="D552" s="4">
        <v>44159</v>
      </c>
      <c r="E552" s="20">
        <f>+YEAR(Tabla1[[#This Row],[FECHA INICIO 
TRÁMITE]])</f>
        <v>2020</v>
      </c>
      <c r="F552" s="4">
        <v>44138</v>
      </c>
      <c r="G552" s="1" t="s">
        <v>2175</v>
      </c>
      <c r="H552" s="2" t="s">
        <v>258</v>
      </c>
      <c r="I552" s="7" t="s">
        <v>2780</v>
      </c>
      <c r="J552" s="1" t="s">
        <v>16</v>
      </c>
      <c r="K552" s="2" t="s">
        <v>17</v>
      </c>
      <c r="L552" s="7" t="s">
        <v>3175</v>
      </c>
      <c r="M552" s="7" t="s">
        <v>8350</v>
      </c>
      <c r="N552" s="2" t="str">
        <f>+VLOOKUP(Tabla1[[#This Row],[EXPEDIENTE 
ADMINISTRATIVO]],Tabla14[[Numero
Trámite]:[Pais
Nac]],4,FALSE)</f>
        <v>INS PERUANO POR MATRIMONIO</v>
      </c>
    </row>
    <row r="553" spans="1:14" hidden="1" x14ac:dyDescent="0.25">
      <c r="A553" s="5">
        <v>552</v>
      </c>
      <c r="B553" s="9" t="s">
        <v>4041</v>
      </c>
      <c r="C553" s="2" t="s">
        <v>1674</v>
      </c>
      <c r="D553" s="4">
        <v>44159</v>
      </c>
      <c r="E553" s="20">
        <f>+YEAR(Tabla1[[#This Row],[FECHA INICIO 
TRÁMITE]])</f>
        <v>2020</v>
      </c>
      <c r="F553" s="4">
        <v>44141</v>
      </c>
      <c r="G553" s="1" t="s">
        <v>2176</v>
      </c>
      <c r="H553" s="2" t="s">
        <v>271</v>
      </c>
      <c r="I553" s="7" t="s">
        <v>2781</v>
      </c>
      <c r="J553" s="1" t="s">
        <v>16</v>
      </c>
      <c r="K553" s="2" t="s">
        <v>17</v>
      </c>
      <c r="L553" s="7" t="s">
        <v>3175</v>
      </c>
      <c r="M553" s="7" t="s">
        <v>8350</v>
      </c>
      <c r="N553" s="2" t="str">
        <f>+VLOOKUP(Tabla1[[#This Row],[EXPEDIENTE 
ADMINISTRATIVO]],Tabla14[[Numero
Trámite]:[Pais
Nac]],4,FALSE)</f>
        <v>INS PERUANO POR MATRIMONIO</v>
      </c>
    </row>
    <row r="554" spans="1:14" hidden="1" x14ac:dyDescent="0.25">
      <c r="A554" s="5">
        <v>553</v>
      </c>
      <c r="B554" s="9" t="s">
        <v>4041</v>
      </c>
      <c r="C554" s="2" t="s">
        <v>1675</v>
      </c>
      <c r="D554" s="4">
        <v>44159</v>
      </c>
      <c r="E554" s="20">
        <f>+YEAR(Tabla1[[#This Row],[FECHA INICIO 
TRÁMITE]])</f>
        <v>2020</v>
      </c>
      <c r="F554" s="4">
        <v>44144</v>
      </c>
      <c r="G554" s="1" t="s">
        <v>2177</v>
      </c>
      <c r="H554" s="2" t="s">
        <v>25</v>
      </c>
      <c r="I554" s="7" t="s">
        <v>2782</v>
      </c>
      <c r="J554" s="1" t="s">
        <v>16</v>
      </c>
      <c r="K554" s="2" t="s">
        <v>17</v>
      </c>
      <c r="L554" s="7" t="s">
        <v>3175</v>
      </c>
      <c r="M554" s="7" t="s">
        <v>8350</v>
      </c>
      <c r="N554" s="2" t="str">
        <f>+VLOOKUP(Tabla1[[#This Row],[EXPEDIENTE 
ADMINISTRATIVO]],Tabla14[[Numero
Trámite]:[Pais
Nac]],4,FALSE)</f>
        <v>INS PERUANO POR MATRIMONIO</v>
      </c>
    </row>
    <row r="555" spans="1:14" hidden="1" x14ac:dyDescent="0.25">
      <c r="A555" s="5">
        <v>554</v>
      </c>
      <c r="B555" s="9" t="s">
        <v>4041</v>
      </c>
      <c r="C555" s="2" t="s">
        <v>1676</v>
      </c>
      <c r="D555" s="4">
        <v>44159</v>
      </c>
      <c r="E555" s="20">
        <f>+YEAR(Tabla1[[#This Row],[FECHA INICIO 
TRÁMITE]])</f>
        <v>2020</v>
      </c>
      <c r="F555" s="4">
        <v>44151</v>
      </c>
      <c r="G555" s="1" t="s">
        <v>2178</v>
      </c>
      <c r="H555" s="2" t="s">
        <v>35</v>
      </c>
      <c r="I555" s="7" t="s">
        <v>2783</v>
      </c>
      <c r="J555" s="1" t="s">
        <v>16</v>
      </c>
      <c r="K555" s="2" t="s">
        <v>17</v>
      </c>
      <c r="L555" s="7" t="s">
        <v>3171</v>
      </c>
      <c r="M555" s="7" t="s">
        <v>8350</v>
      </c>
      <c r="N555" s="2" t="str">
        <f>+VLOOKUP(Tabla1[[#This Row],[EXPEDIENTE 
ADMINISTRATIVO]],Tabla14[[Numero
Trámite]:[Pais
Nac]],4,FALSE)</f>
        <v>INS PERUANO POR MATRIMONIO</v>
      </c>
    </row>
    <row r="556" spans="1:14" hidden="1" x14ac:dyDescent="0.25">
      <c r="A556" s="5">
        <v>555</v>
      </c>
      <c r="B556" s="9" t="s">
        <v>4041</v>
      </c>
      <c r="C556" s="2" t="s">
        <v>1677</v>
      </c>
      <c r="D556" s="4">
        <v>43523</v>
      </c>
      <c r="E556" s="20">
        <f>+YEAR(Tabla1[[#This Row],[FECHA INICIO 
TRÁMITE]])</f>
        <v>2019</v>
      </c>
      <c r="F556" s="4">
        <v>44145</v>
      </c>
      <c r="G556" s="1" t="s">
        <v>2179</v>
      </c>
      <c r="H556" s="2" t="s">
        <v>77</v>
      </c>
      <c r="I556" s="7" t="s">
        <v>2784</v>
      </c>
      <c r="J556" s="1" t="s">
        <v>16</v>
      </c>
      <c r="K556" s="2" t="s">
        <v>10</v>
      </c>
      <c r="L556" s="7"/>
      <c r="M556" s="7" t="s">
        <v>3965</v>
      </c>
      <c r="N556" s="2" t="str">
        <f>+VLOOKUP(Tabla1[[#This Row],[EXPEDIENTE 
ADMINISTRATIVO]],Tabla14[[Numero
Trámite]:[Pais
Nac]],4,FALSE)</f>
        <v>INS PERUANO POR MATRIMONIO</v>
      </c>
    </row>
    <row r="557" spans="1:14" hidden="1" x14ac:dyDescent="0.25">
      <c r="A557" s="5">
        <v>556</v>
      </c>
      <c r="B557" s="9" t="s">
        <v>4041</v>
      </c>
      <c r="C557" s="2" t="s">
        <v>1678</v>
      </c>
      <c r="D557" s="4">
        <v>43495</v>
      </c>
      <c r="E557" s="20">
        <f>+YEAR(Tabla1[[#This Row],[FECHA INICIO 
TRÁMITE]])</f>
        <v>2019</v>
      </c>
      <c r="F557" s="4">
        <v>44145</v>
      </c>
      <c r="G557" s="1" t="s">
        <v>2180</v>
      </c>
      <c r="H557" s="2" t="s">
        <v>77</v>
      </c>
      <c r="I557" s="7" t="s">
        <v>2785</v>
      </c>
      <c r="J557" s="1" t="s">
        <v>16</v>
      </c>
      <c r="K557" s="2" t="s">
        <v>17</v>
      </c>
      <c r="L557" s="7" t="s">
        <v>3174</v>
      </c>
      <c r="M557" s="7" t="s">
        <v>3965</v>
      </c>
      <c r="N557" s="2" t="str">
        <f>+VLOOKUP(Tabla1[[#This Row],[EXPEDIENTE 
ADMINISTRATIVO]],Tabla14[[Numero
Trámite]:[Pais
Nac]],4,FALSE)</f>
        <v>INS PERUANO POR MATRIMONIO</v>
      </c>
    </row>
    <row r="558" spans="1:14" hidden="1" x14ac:dyDescent="0.25">
      <c r="A558" s="5">
        <v>557</v>
      </c>
      <c r="B558" s="9" t="s">
        <v>4041</v>
      </c>
      <c r="C558" s="2" t="s">
        <v>1679</v>
      </c>
      <c r="D558" s="4">
        <v>43413</v>
      </c>
      <c r="E558" s="20">
        <f>+YEAR(Tabla1[[#This Row],[FECHA INICIO 
TRÁMITE]])</f>
        <v>2018</v>
      </c>
      <c r="F558" s="4">
        <v>44158</v>
      </c>
      <c r="G558" s="1" t="s">
        <v>2181</v>
      </c>
      <c r="H558" s="2" t="s">
        <v>84</v>
      </c>
      <c r="I558" s="7" t="s">
        <v>2786</v>
      </c>
      <c r="J558" s="1" t="s">
        <v>16</v>
      </c>
      <c r="K558" s="2" t="s">
        <v>17</v>
      </c>
      <c r="L558" s="7" t="s">
        <v>3175</v>
      </c>
      <c r="M558" s="7" t="s">
        <v>3965</v>
      </c>
      <c r="N558" s="2" t="str">
        <f>+VLOOKUP(Tabla1[[#This Row],[EXPEDIENTE 
ADMINISTRATIVO]],Tabla14[[Numero
Trámite]:[Pais
Nac]],4,FALSE)</f>
        <v>INS PERUANO POR MATRIMONIO</v>
      </c>
    </row>
    <row r="559" spans="1:14" hidden="1" x14ac:dyDescent="0.25">
      <c r="A559" s="5">
        <v>558</v>
      </c>
      <c r="B559" s="9" t="s">
        <v>4041</v>
      </c>
      <c r="C559" s="2" t="s">
        <v>1680</v>
      </c>
      <c r="D559" s="4">
        <v>43223</v>
      </c>
      <c r="E559" s="20">
        <f>+YEAR(Tabla1[[#This Row],[FECHA INICIO 
TRÁMITE]])</f>
        <v>2018</v>
      </c>
      <c r="F559" s="4">
        <v>44145</v>
      </c>
      <c r="G559" s="1" t="s">
        <v>2182</v>
      </c>
      <c r="H559" s="2" t="s">
        <v>39</v>
      </c>
      <c r="I559" s="7" t="s">
        <v>2787</v>
      </c>
      <c r="J559" s="1" t="s">
        <v>16</v>
      </c>
      <c r="K559" s="2" t="s">
        <v>17</v>
      </c>
      <c r="L559" s="7" t="s">
        <v>3174</v>
      </c>
      <c r="M559" s="7" t="s">
        <v>3965</v>
      </c>
      <c r="N559" s="2" t="str">
        <f>+VLOOKUP(Tabla1[[#This Row],[EXPEDIENTE 
ADMINISTRATIVO]],Tabla14[[Numero
Trámite]:[Pais
Nac]],4,FALSE)</f>
        <v>INS PERUANO POR MATRIMONIO</v>
      </c>
    </row>
    <row r="560" spans="1:14" hidden="1" x14ac:dyDescent="0.25">
      <c r="A560" s="5">
        <v>559</v>
      </c>
      <c r="B560" s="9" t="s">
        <v>4041</v>
      </c>
      <c r="C560" s="2" t="s">
        <v>1681</v>
      </c>
      <c r="D560" s="4">
        <v>44167</v>
      </c>
      <c r="E560" s="20">
        <f>+YEAR(Tabla1[[#This Row],[FECHA INICIO 
TRÁMITE]])</f>
        <v>2020</v>
      </c>
      <c r="F560" s="4">
        <v>44137</v>
      </c>
      <c r="G560" s="1" t="s">
        <v>2183</v>
      </c>
      <c r="H560" s="2" t="s">
        <v>59</v>
      </c>
      <c r="I560" s="7" t="s">
        <v>2788</v>
      </c>
      <c r="J560" s="1" t="s">
        <v>16</v>
      </c>
      <c r="K560" s="2" t="s">
        <v>17</v>
      </c>
      <c r="L560" s="7" t="s">
        <v>3177</v>
      </c>
      <c r="M560" s="7" t="s">
        <v>8350</v>
      </c>
      <c r="N560" s="2" t="str">
        <f>+VLOOKUP(Tabla1[[#This Row],[EXPEDIENTE 
ADMINISTRATIVO]],Tabla14[[Numero
Trámite]:[Pais
Nac]],4,FALSE)</f>
        <v>INS PERUANO POR MATRIMONIO</v>
      </c>
    </row>
    <row r="561" spans="1:14" hidden="1" x14ac:dyDescent="0.25">
      <c r="A561" s="5">
        <v>560</v>
      </c>
      <c r="B561" s="9" t="s">
        <v>4041</v>
      </c>
      <c r="C561" s="2" t="s">
        <v>1682</v>
      </c>
      <c r="D561" s="4">
        <v>44174</v>
      </c>
      <c r="E561" s="20">
        <f>+YEAR(Tabla1[[#This Row],[FECHA INICIO 
TRÁMITE]])</f>
        <v>2020</v>
      </c>
      <c r="F561" s="4">
        <v>44129</v>
      </c>
      <c r="G561" s="1" t="s">
        <v>2184</v>
      </c>
      <c r="H561" s="2" t="s">
        <v>25</v>
      </c>
      <c r="I561" s="7" t="s">
        <v>2789</v>
      </c>
      <c r="J561" s="1" t="s">
        <v>16</v>
      </c>
      <c r="K561" s="2" t="s">
        <v>17</v>
      </c>
      <c r="L561" s="7" t="s">
        <v>3173</v>
      </c>
      <c r="M561" s="7" t="s">
        <v>8350</v>
      </c>
      <c r="N561" s="2" t="str">
        <f>+VLOOKUP(Tabla1[[#This Row],[EXPEDIENTE 
ADMINISTRATIVO]],Tabla14[[Numero
Trámite]:[Pais
Nac]],4,FALSE)</f>
        <v>INS PERUANO POR MATRIMONIO</v>
      </c>
    </row>
    <row r="562" spans="1:14" hidden="1" x14ac:dyDescent="0.25">
      <c r="A562" s="5">
        <v>561</v>
      </c>
      <c r="B562" s="9" t="s">
        <v>4041</v>
      </c>
      <c r="C562" s="2" t="s">
        <v>1683</v>
      </c>
      <c r="D562" s="4">
        <v>44090</v>
      </c>
      <c r="E562" s="20">
        <f>+YEAR(Tabla1[[#This Row],[FECHA INICIO 
TRÁMITE]])</f>
        <v>2020</v>
      </c>
      <c r="F562" s="4">
        <v>44090</v>
      </c>
      <c r="G562" s="1" t="s">
        <v>2185</v>
      </c>
      <c r="H562" s="2" t="s">
        <v>2728</v>
      </c>
      <c r="I562" s="7" t="s">
        <v>2790</v>
      </c>
      <c r="J562" s="1" t="s">
        <v>16</v>
      </c>
      <c r="K562" s="2" t="s">
        <v>17</v>
      </c>
      <c r="L562" s="7" t="s">
        <v>3175</v>
      </c>
      <c r="M562" s="7" t="s">
        <v>8350</v>
      </c>
      <c r="N562" s="2" t="str">
        <f>+VLOOKUP(Tabla1[[#This Row],[EXPEDIENTE 
ADMINISTRATIVO]],Tabla14[[Numero
Trámite]:[Pais
Nac]],4,FALSE)</f>
        <v>INS PERUANO POR MATRIMONIO</v>
      </c>
    </row>
    <row r="563" spans="1:14" hidden="1" x14ac:dyDescent="0.25">
      <c r="A563" s="5">
        <v>562</v>
      </c>
      <c r="B563" s="9" t="s">
        <v>4041</v>
      </c>
      <c r="C563" s="2" t="s">
        <v>1684</v>
      </c>
      <c r="D563" s="4">
        <v>43889</v>
      </c>
      <c r="E563" s="20">
        <f>+YEAR(Tabla1[[#This Row],[FECHA INICIO 
TRÁMITE]])</f>
        <v>2020</v>
      </c>
      <c r="F563" s="4">
        <v>44218</v>
      </c>
      <c r="G563" s="1" t="s">
        <v>2186</v>
      </c>
      <c r="H563" s="2" t="s">
        <v>14</v>
      </c>
      <c r="I563" s="7" t="s">
        <v>2791</v>
      </c>
      <c r="J563" s="1" t="s">
        <v>16</v>
      </c>
      <c r="K563" s="2" t="s">
        <v>10</v>
      </c>
      <c r="L563" s="7"/>
      <c r="M563" s="7" t="s">
        <v>3965</v>
      </c>
      <c r="N563" s="2" t="str">
        <f>+VLOOKUP(Tabla1[[#This Row],[EXPEDIENTE 
ADMINISTRATIVO]],Tabla14[[Numero
Trámite]:[Pais
Nac]],4,FALSE)</f>
        <v>INS PERUANO POR MATRIMONIO</v>
      </c>
    </row>
    <row r="564" spans="1:14" hidden="1" x14ac:dyDescent="0.25">
      <c r="A564" s="5">
        <v>563</v>
      </c>
      <c r="B564" s="9" t="s">
        <v>4041</v>
      </c>
      <c r="C564" s="2" t="s">
        <v>1113</v>
      </c>
      <c r="D564" s="4">
        <v>43444</v>
      </c>
      <c r="E564" s="20">
        <f>+YEAR(Tabla1[[#This Row],[FECHA INICIO 
TRÁMITE]])</f>
        <v>2018</v>
      </c>
      <c r="F564" s="4">
        <v>43669</v>
      </c>
      <c r="G564" s="1" t="s">
        <v>1115</v>
      </c>
      <c r="H564" s="2" t="s">
        <v>25</v>
      </c>
      <c r="I564" s="7" t="s">
        <v>1116</v>
      </c>
      <c r="J564" s="1" t="s">
        <v>16</v>
      </c>
      <c r="K564" s="2" t="s">
        <v>10</v>
      </c>
      <c r="L564" s="7"/>
      <c r="M564" s="7" t="s">
        <v>8350</v>
      </c>
      <c r="N564" s="2" t="str">
        <f>+VLOOKUP(Tabla1[[#This Row],[EXPEDIENTE 
ADMINISTRATIVO]],Tabla14[[Numero
Trámite]:[Pais
Nac]],4,FALSE)</f>
        <v>INS PERUANO POR MATRIMONIO</v>
      </c>
    </row>
    <row r="565" spans="1:14" hidden="1" x14ac:dyDescent="0.25">
      <c r="A565" s="5">
        <v>564</v>
      </c>
      <c r="B565" s="9" t="s">
        <v>4041</v>
      </c>
      <c r="C565" s="2" t="s">
        <v>1685</v>
      </c>
      <c r="D565" s="4">
        <v>44267</v>
      </c>
      <c r="E565" s="20">
        <f>+YEAR(Tabla1[[#This Row],[FECHA INICIO 
TRÁMITE]])</f>
        <v>2021</v>
      </c>
      <c r="F565" s="4">
        <v>44238</v>
      </c>
      <c r="G565" s="1" t="s">
        <v>2187</v>
      </c>
      <c r="H565" s="2" t="s">
        <v>173</v>
      </c>
      <c r="I565" s="7" t="s">
        <v>2792</v>
      </c>
      <c r="J565" s="1" t="s">
        <v>16</v>
      </c>
      <c r="K565" s="2" t="s">
        <v>17</v>
      </c>
      <c r="L565" s="7" t="s">
        <v>3178</v>
      </c>
      <c r="M565" s="7" t="s">
        <v>8350</v>
      </c>
      <c r="N565" s="2" t="str">
        <f>+VLOOKUP(Tabla1[[#This Row],[EXPEDIENTE 
ADMINISTRATIVO]],Tabla14[[Numero
Trámite]:[Pais
Nac]],4,FALSE)</f>
        <v>INS PERUANO POR MATRIMONIO</v>
      </c>
    </row>
    <row r="566" spans="1:14" hidden="1" x14ac:dyDescent="0.25">
      <c r="A566" s="5">
        <v>565</v>
      </c>
      <c r="B566" s="9" t="s">
        <v>4041</v>
      </c>
      <c r="C566" s="2" t="s">
        <v>1686</v>
      </c>
      <c r="D566" s="4">
        <v>44267</v>
      </c>
      <c r="E566" s="20">
        <f>+YEAR(Tabla1[[#This Row],[FECHA INICIO 
TRÁMITE]])</f>
        <v>2021</v>
      </c>
      <c r="F566" s="4">
        <v>44229</v>
      </c>
      <c r="G566" s="1" t="s">
        <v>2188</v>
      </c>
      <c r="H566" s="2" t="s">
        <v>271</v>
      </c>
      <c r="I566" s="7" t="s">
        <v>2793</v>
      </c>
      <c r="J566" s="1" t="s">
        <v>16</v>
      </c>
      <c r="K566" s="2" t="s">
        <v>17</v>
      </c>
      <c r="L566" s="7" t="s">
        <v>3178</v>
      </c>
      <c r="M566" s="7" t="s">
        <v>8350</v>
      </c>
      <c r="N566" s="2" t="str">
        <f>+VLOOKUP(Tabla1[[#This Row],[EXPEDIENTE 
ADMINISTRATIVO]],Tabla14[[Numero
Trámite]:[Pais
Nac]],4,FALSE)</f>
        <v>INS PERUANO POR MATRIMONIO</v>
      </c>
    </row>
    <row r="567" spans="1:14" hidden="1" x14ac:dyDescent="0.25">
      <c r="A567" s="5">
        <v>566</v>
      </c>
      <c r="B567" s="9" t="s">
        <v>4091</v>
      </c>
      <c r="C567" s="2" t="s">
        <v>1687</v>
      </c>
      <c r="D567" s="4">
        <v>43505</v>
      </c>
      <c r="E567" s="20">
        <f>+YEAR(Tabla1[[#This Row],[FECHA INICIO 
TRÁMITE]])</f>
        <v>2019</v>
      </c>
      <c r="F567" s="4">
        <v>44271</v>
      </c>
      <c r="G567" s="1" t="s">
        <v>2189</v>
      </c>
      <c r="H567" s="2" t="s">
        <v>25</v>
      </c>
      <c r="I567" s="7" t="s">
        <v>2794</v>
      </c>
      <c r="J567" s="1" t="s">
        <v>16</v>
      </c>
      <c r="K567" s="2" t="s">
        <v>17</v>
      </c>
      <c r="L567" s="7" t="s">
        <v>3175</v>
      </c>
      <c r="M567" s="7" t="s">
        <v>8350</v>
      </c>
      <c r="N567" s="2" t="str">
        <f>+VLOOKUP(Tabla1[[#This Row],[EXPEDIENTE 
ADMINISTRATIVO]],Tabla14[[Numero
Trámite]:[Pais
Nac]],4,FALSE)</f>
        <v>INS PERUANO POR MATRIMONIO</v>
      </c>
    </row>
    <row r="568" spans="1:14" hidden="1" x14ac:dyDescent="0.25">
      <c r="A568" s="5">
        <v>567</v>
      </c>
      <c r="B568" s="9" t="s">
        <v>4041</v>
      </c>
      <c r="C568" s="2" t="s">
        <v>1688</v>
      </c>
      <c r="D568" s="4">
        <v>44299</v>
      </c>
      <c r="E568" s="20">
        <f>+YEAR(Tabla1[[#This Row],[FECHA INICIO 
TRÁMITE]])</f>
        <v>2021</v>
      </c>
      <c r="F568" s="4"/>
      <c r="G568" s="1" t="s">
        <v>2190</v>
      </c>
      <c r="H568" s="2" t="s">
        <v>77</v>
      </c>
      <c r="I568" s="7" t="s">
        <v>2795</v>
      </c>
      <c r="J568" s="1" t="s">
        <v>16</v>
      </c>
      <c r="K568" s="2" t="s">
        <v>17</v>
      </c>
      <c r="L568" s="7" t="s">
        <v>3178</v>
      </c>
      <c r="M568" s="7" t="s">
        <v>8350</v>
      </c>
      <c r="N568" s="2" t="str">
        <f>+VLOOKUP(Tabla1[[#This Row],[EXPEDIENTE 
ADMINISTRATIVO]],Tabla14[[Numero
Trámite]:[Pais
Nac]],4,FALSE)</f>
        <v>INS PERUANO POR MATRIMONIO</v>
      </c>
    </row>
    <row r="569" spans="1:14" hidden="1" x14ac:dyDescent="0.25">
      <c r="A569" s="5">
        <v>568</v>
      </c>
      <c r="B569" s="9" t="s">
        <v>4041</v>
      </c>
      <c r="C569" s="2" t="s">
        <v>1689</v>
      </c>
      <c r="D569" s="4">
        <v>44299</v>
      </c>
      <c r="E569" s="20">
        <f>+YEAR(Tabla1[[#This Row],[FECHA INICIO 
TRÁMITE]])</f>
        <v>2021</v>
      </c>
      <c r="F569" s="4"/>
      <c r="G569" s="1" t="s">
        <v>2191</v>
      </c>
      <c r="H569" s="2" t="s">
        <v>25</v>
      </c>
      <c r="I569" s="7" t="s">
        <v>2796</v>
      </c>
      <c r="J569" s="1" t="s">
        <v>16</v>
      </c>
      <c r="K569" s="2" t="s">
        <v>17</v>
      </c>
      <c r="L569" s="7" t="s">
        <v>3178</v>
      </c>
      <c r="M569" s="7" t="s">
        <v>8350</v>
      </c>
      <c r="N569" s="2" t="str">
        <f>+VLOOKUP(Tabla1[[#This Row],[EXPEDIENTE 
ADMINISTRATIVO]],Tabla14[[Numero
Trámite]:[Pais
Nac]],4,FALSE)</f>
        <v>INS PERUANO POR MATRIMONIO</v>
      </c>
    </row>
    <row r="570" spans="1:14" hidden="1" x14ac:dyDescent="0.25">
      <c r="A570" s="5">
        <v>569</v>
      </c>
      <c r="B570" s="9" t="s">
        <v>4041</v>
      </c>
      <c r="C570" s="2" t="s">
        <v>1690</v>
      </c>
      <c r="D570" s="4">
        <v>44299</v>
      </c>
      <c r="E570" s="20">
        <f>+YEAR(Tabla1[[#This Row],[FECHA INICIO 
TRÁMITE]])</f>
        <v>2021</v>
      </c>
      <c r="F570" s="4"/>
      <c r="G570" s="1" t="s">
        <v>2192</v>
      </c>
      <c r="H570" s="2" t="s">
        <v>25</v>
      </c>
      <c r="I570" s="7" t="s">
        <v>2797</v>
      </c>
      <c r="J570" s="1" t="s">
        <v>16</v>
      </c>
      <c r="K570" s="2" t="s">
        <v>17</v>
      </c>
      <c r="L570" s="7" t="s">
        <v>3178</v>
      </c>
      <c r="M570" s="7" t="s">
        <v>8350</v>
      </c>
      <c r="N570" s="2" t="str">
        <f>+VLOOKUP(Tabla1[[#This Row],[EXPEDIENTE 
ADMINISTRATIVO]],Tabla14[[Numero
Trámite]:[Pais
Nac]],4,FALSE)</f>
        <v>INS PERUANO POR MATRIMONIO</v>
      </c>
    </row>
    <row r="571" spans="1:14" hidden="1" x14ac:dyDescent="0.25">
      <c r="A571" s="5">
        <v>570</v>
      </c>
      <c r="B571" s="9" t="s">
        <v>4041</v>
      </c>
      <c r="C571" s="2" t="s">
        <v>1069</v>
      </c>
      <c r="D571" s="4">
        <v>43885</v>
      </c>
      <c r="E571" s="20">
        <f>+YEAR(Tabla1[[#This Row],[FECHA INICIO 
TRÁMITE]])</f>
        <v>2020</v>
      </c>
      <c r="F571" s="4">
        <v>43885</v>
      </c>
      <c r="G571" s="1" t="s">
        <v>2193</v>
      </c>
      <c r="H571" s="2" t="s">
        <v>864</v>
      </c>
      <c r="I571" s="7" t="s">
        <v>1072</v>
      </c>
      <c r="J571" s="1" t="s">
        <v>3170</v>
      </c>
      <c r="K571" s="2" t="s">
        <v>10</v>
      </c>
      <c r="L571" s="7"/>
      <c r="M571" s="7" t="s">
        <v>8350</v>
      </c>
      <c r="N571" s="2" t="str">
        <f>+VLOOKUP(Tabla1[[#This Row],[EXPEDIENTE 
ADMINISTRATIVO]],Tabla14[[Numero
Trámite]:[Pais
Nac]],4,FALSE)</f>
        <v>INS HIJOS DE EXT. NAC.EN EXT.RES PERÚ DESDE 5 AÑOS</v>
      </c>
    </row>
    <row r="572" spans="1:14" hidden="1" x14ac:dyDescent="0.25">
      <c r="A572" s="5">
        <v>571</v>
      </c>
      <c r="B572" s="9" t="s">
        <v>4041</v>
      </c>
      <c r="C572" s="2" t="s">
        <v>1691</v>
      </c>
      <c r="D572" s="4">
        <v>42793</v>
      </c>
      <c r="E572" s="20">
        <f>+YEAR(Tabla1[[#This Row],[FECHA INICIO 
TRÁMITE]])</f>
        <v>2017</v>
      </c>
      <c r="F572" s="4">
        <v>42793</v>
      </c>
      <c r="G572" s="1" t="s">
        <v>2194</v>
      </c>
      <c r="H572" s="2" t="s">
        <v>21</v>
      </c>
      <c r="I572" s="7"/>
      <c r="J572" s="1" t="s">
        <v>16</v>
      </c>
      <c r="K572" s="2" t="s">
        <v>10</v>
      </c>
      <c r="L572" s="7"/>
      <c r="M572" s="7" t="s">
        <v>8350</v>
      </c>
      <c r="N572" s="2" t="str">
        <f>+VLOOKUP(Tabla1[[#This Row],[EXPEDIENTE 
ADMINISTRATIVO]],Tabla14[[Numero
Trámite]:[Pais
Nac]],4,FALSE)</f>
        <v>INS PERUANO POR MATRIMONIO</v>
      </c>
    </row>
    <row r="573" spans="1:14" hidden="1" x14ac:dyDescent="0.25">
      <c r="A573" s="5">
        <v>572</v>
      </c>
      <c r="B573" s="9" t="s">
        <v>4041</v>
      </c>
      <c r="C573" s="2" t="s">
        <v>1692</v>
      </c>
      <c r="D573" s="4">
        <v>43146</v>
      </c>
      <c r="E573" s="20">
        <f>+YEAR(Tabla1[[#This Row],[FECHA INICIO 
TRÁMITE]])</f>
        <v>2018</v>
      </c>
      <c r="F573" s="4">
        <v>43146</v>
      </c>
      <c r="G573" s="1" t="s">
        <v>2195</v>
      </c>
      <c r="H573" s="2" t="s">
        <v>25</v>
      </c>
      <c r="I573" s="7" t="s">
        <v>2798</v>
      </c>
      <c r="J573" s="1" t="s">
        <v>16</v>
      </c>
      <c r="K573" s="2" t="s">
        <v>17</v>
      </c>
      <c r="L573" s="7" t="s">
        <v>3175</v>
      </c>
      <c r="M573" s="7" t="s">
        <v>8350</v>
      </c>
      <c r="N573" s="2" t="str">
        <f>+VLOOKUP(Tabla1[[#This Row],[EXPEDIENTE 
ADMINISTRATIVO]],Tabla14[[Numero
Trámite]:[Pais
Nac]],4,FALSE)</f>
        <v>INS PERUANO POR MATRIMONIO</v>
      </c>
    </row>
    <row r="574" spans="1:14" hidden="1" x14ac:dyDescent="0.25">
      <c r="A574" s="5">
        <v>573</v>
      </c>
      <c r="B574" s="9" t="s">
        <v>4041</v>
      </c>
      <c r="C574" s="2" t="s">
        <v>1693</v>
      </c>
      <c r="D574" s="4">
        <v>43237</v>
      </c>
      <c r="E574" s="20">
        <f>+YEAR(Tabla1[[#This Row],[FECHA INICIO 
TRÁMITE]])</f>
        <v>2018</v>
      </c>
      <c r="F574" s="4">
        <v>43237</v>
      </c>
      <c r="G574" s="1" t="s">
        <v>2196</v>
      </c>
      <c r="H574" s="2" t="s">
        <v>220</v>
      </c>
      <c r="I574" s="7" t="s">
        <v>2799</v>
      </c>
      <c r="J574" s="1" t="s">
        <v>16</v>
      </c>
      <c r="K574" s="2" t="s">
        <v>10</v>
      </c>
      <c r="L574" s="7" t="s">
        <v>3176</v>
      </c>
      <c r="M574" s="7" t="s">
        <v>8350</v>
      </c>
      <c r="N574" s="2" t="str">
        <f>+VLOOKUP(Tabla1[[#This Row],[EXPEDIENTE 
ADMINISTRATIVO]],Tabla14[[Numero
Trámite]:[Pais
Nac]],4,FALSE)</f>
        <v>INS PERUANO POR MATRIMONIO</v>
      </c>
    </row>
    <row r="575" spans="1:14" hidden="1" x14ac:dyDescent="0.25">
      <c r="A575" s="5">
        <v>574</v>
      </c>
      <c r="B575" s="9" t="s">
        <v>4041</v>
      </c>
      <c r="C575" s="2" t="s">
        <v>1694</v>
      </c>
      <c r="D575" s="4">
        <v>43259</v>
      </c>
      <c r="E575" s="20">
        <f>+YEAR(Tabla1[[#This Row],[FECHA INICIO 
TRÁMITE]])</f>
        <v>2018</v>
      </c>
      <c r="F575" s="4">
        <v>43259</v>
      </c>
      <c r="G575" s="1" t="s">
        <v>2197</v>
      </c>
      <c r="H575" s="2" t="s">
        <v>21</v>
      </c>
      <c r="I575" s="7" t="s">
        <v>2800</v>
      </c>
      <c r="J575" s="1" t="s">
        <v>16</v>
      </c>
      <c r="K575" s="2" t="s">
        <v>17</v>
      </c>
      <c r="L575" s="7" t="s">
        <v>3174</v>
      </c>
      <c r="M575" s="7" t="s">
        <v>8350</v>
      </c>
      <c r="N575" s="2" t="str">
        <f>+VLOOKUP(Tabla1[[#This Row],[EXPEDIENTE 
ADMINISTRATIVO]],Tabla14[[Numero
Trámite]:[Pais
Nac]],4,FALSE)</f>
        <v>INS PERUANO POR MATRIMONIO</v>
      </c>
    </row>
    <row r="576" spans="1:14" hidden="1" x14ac:dyDescent="0.25">
      <c r="A576" s="5">
        <v>575</v>
      </c>
      <c r="B576" s="9" t="s">
        <v>4041</v>
      </c>
      <c r="C576" s="2" t="s">
        <v>1695</v>
      </c>
      <c r="D576" s="4">
        <v>43318</v>
      </c>
      <c r="E576" s="20">
        <f>+YEAR(Tabla1[[#This Row],[FECHA INICIO 
TRÁMITE]])</f>
        <v>2018</v>
      </c>
      <c r="F576" s="4">
        <v>44130</v>
      </c>
      <c r="G576" s="1" t="s">
        <v>2198</v>
      </c>
      <c r="H576" s="2" t="s">
        <v>43</v>
      </c>
      <c r="I576" s="7" t="s">
        <v>2801</v>
      </c>
      <c r="J576" s="1" t="s">
        <v>16</v>
      </c>
      <c r="K576" s="2" t="s">
        <v>17</v>
      </c>
      <c r="L576" s="7" t="s">
        <v>3175</v>
      </c>
      <c r="M576" s="7" t="s">
        <v>8350</v>
      </c>
      <c r="N576" s="2" t="str">
        <f>+VLOOKUP(Tabla1[[#This Row],[EXPEDIENTE 
ADMINISTRATIVO]],Tabla14[[Numero
Trámite]:[Pais
Nac]],4,FALSE)</f>
        <v>INS PERUANO POR MATRIMONIO</v>
      </c>
    </row>
    <row r="577" spans="1:14" hidden="1" x14ac:dyDescent="0.25">
      <c r="A577" s="5">
        <v>576</v>
      </c>
      <c r="B577" s="9" t="s">
        <v>4041</v>
      </c>
      <c r="C577" s="2" t="s">
        <v>1425</v>
      </c>
      <c r="D577" s="4">
        <v>43461</v>
      </c>
      <c r="E577" s="20">
        <f>+YEAR(Tabla1[[#This Row],[FECHA INICIO 
TRÁMITE]])</f>
        <v>2018</v>
      </c>
      <c r="F577" s="4">
        <v>43461</v>
      </c>
      <c r="G577" s="1" t="s">
        <v>2199</v>
      </c>
      <c r="H577" s="2" t="s">
        <v>84</v>
      </c>
      <c r="I577" s="7" t="s">
        <v>1427</v>
      </c>
      <c r="J577" s="1" t="s">
        <v>16</v>
      </c>
      <c r="K577" s="2" t="s">
        <v>10</v>
      </c>
      <c r="L577" s="7" t="s">
        <v>3177</v>
      </c>
      <c r="M577" s="7" t="s">
        <v>8350</v>
      </c>
      <c r="N577" s="2" t="str">
        <f>+VLOOKUP(Tabla1[[#This Row],[EXPEDIENTE 
ADMINISTRATIVO]],Tabla14[[Numero
Trámite]:[Pais
Nac]],4,FALSE)</f>
        <v>INS PERUANO POR MATRIMONIO</v>
      </c>
    </row>
    <row r="578" spans="1:14" hidden="1" x14ac:dyDescent="0.25">
      <c r="A578" s="5">
        <v>577</v>
      </c>
      <c r="B578" s="9" t="s">
        <v>4041</v>
      </c>
      <c r="C578" s="2" t="s">
        <v>1696</v>
      </c>
      <c r="D578" s="4">
        <v>43494</v>
      </c>
      <c r="E578" s="20">
        <f>+YEAR(Tabla1[[#This Row],[FECHA INICIO 
TRÁMITE]])</f>
        <v>2019</v>
      </c>
      <c r="F578" s="4">
        <v>43494</v>
      </c>
      <c r="G578" s="1" t="s">
        <v>2200</v>
      </c>
      <c r="H578" s="2" t="s">
        <v>77</v>
      </c>
      <c r="I578" s="7" t="s">
        <v>2802</v>
      </c>
      <c r="J578" s="1" t="s">
        <v>16</v>
      </c>
      <c r="K578" s="2" t="s">
        <v>17</v>
      </c>
      <c r="L578" s="7" t="s">
        <v>3174</v>
      </c>
      <c r="M578" s="7" t="s">
        <v>8350</v>
      </c>
      <c r="N578" s="2" t="str">
        <f>+VLOOKUP(Tabla1[[#This Row],[EXPEDIENTE 
ADMINISTRATIVO]],Tabla14[[Numero
Trámite]:[Pais
Nac]],4,FALSE)</f>
        <v>INS PERUANO POR MATRIMONIO</v>
      </c>
    </row>
    <row r="579" spans="1:14" hidden="1" x14ac:dyDescent="0.25">
      <c r="A579" s="5">
        <v>578</v>
      </c>
      <c r="B579" s="9" t="s">
        <v>4041</v>
      </c>
      <c r="C579" s="2" t="s">
        <v>1697</v>
      </c>
      <c r="D579" s="4">
        <v>43495</v>
      </c>
      <c r="E579" s="20">
        <f>+YEAR(Tabla1[[#This Row],[FECHA INICIO 
TRÁMITE]])</f>
        <v>2019</v>
      </c>
      <c r="F579" s="4">
        <v>43495</v>
      </c>
      <c r="G579" s="1" t="s">
        <v>2201</v>
      </c>
      <c r="H579" s="2" t="s">
        <v>14</v>
      </c>
      <c r="I579" s="7" t="s">
        <v>2803</v>
      </c>
      <c r="J579" s="1" t="s">
        <v>16</v>
      </c>
      <c r="K579" s="2" t="s">
        <v>17</v>
      </c>
      <c r="L579" s="7" t="s">
        <v>3175</v>
      </c>
      <c r="M579" s="7" t="s">
        <v>8350</v>
      </c>
      <c r="N579" s="2" t="str">
        <f>+VLOOKUP(Tabla1[[#This Row],[EXPEDIENTE 
ADMINISTRATIVO]],Tabla14[[Numero
Trámite]:[Pais
Nac]],4,FALSE)</f>
        <v>INS PERUANO POR MATRIMONIO</v>
      </c>
    </row>
    <row r="580" spans="1:14" hidden="1" x14ac:dyDescent="0.25">
      <c r="A580" s="5">
        <v>579</v>
      </c>
      <c r="B580" s="9" t="s">
        <v>4041</v>
      </c>
      <c r="C580" s="2" t="s">
        <v>1698</v>
      </c>
      <c r="D580" s="4">
        <v>43525</v>
      </c>
      <c r="E580" s="20">
        <f>+YEAR(Tabla1[[#This Row],[FECHA INICIO 
TRÁMITE]])</f>
        <v>2019</v>
      </c>
      <c r="F580" s="4">
        <v>43525</v>
      </c>
      <c r="G580" s="1" t="s">
        <v>2202</v>
      </c>
      <c r="H580" s="2" t="s">
        <v>77</v>
      </c>
      <c r="I580" s="7" t="s">
        <v>2804</v>
      </c>
      <c r="J580" s="1" t="s">
        <v>16</v>
      </c>
      <c r="K580" s="2" t="s">
        <v>17</v>
      </c>
      <c r="L580" s="7" t="s">
        <v>3175</v>
      </c>
      <c r="M580" s="7" t="s">
        <v>8350</v>
      </c>
      <c r="N580" s="2" t="str">
        <f>+VLOOKUP(Tabla1[[#This Row],[EXPEDIENTE 
ADMINISTRATIVO]],Tabla14[[Numero
Trámite]:[Pais
Nac]],4,FALSE)</f>
        <v>INS PERUANO POR MATRIMONIO</v>
      </c>
    </row>
    <row r="581" spans="1:14" hidden="1" x14ac:dyDescent="0.25">
      <c r="A581" s="5">
        <v>580</v>
      </c>
      <c r="B581" s="9" t="s">
        <v>4041</v>
      </c>
      <c r="C581" s="2" t="s">
        <v>1699</v>
      </c>
      <c r="D581" s="4">
        <v>43529</v>
      </c>
      <c r="E581" s="20">
        <f>+YEAR(Tabla1[[#This Row],[FECHA INICIO 
TRÁMITE]])</f>
        <v>2019</v>
      </c>
      <c r="F581" s="4">
        <v>43529</v>
      </c>
      <c r="G581" s="1" t="s">
        <v>2203</v>
      </c>
      <c r="H581" s="2" t="s">
        <v>25</v>
      </c>
      <c r="I581" s="7" t="s">
        <v>2805</v>
      </c>
      <c r="J581" s="1" t="s">
        <v>16</v>
      </c>
      <c r="K581" s="2" t="s">
        <v>17</v>
      </c>
      <c r="L581" s="7" t="s">
        <v>3175</v>
      </c>
      <c r="M581" s="7" t="s">
        <v>8350</v>
      </c>
      <c r="N581" s="2" t="str">
        <f>+VLOOKUP(Tabla1[[#This Row],[EXPEDIENTE 
ADMINISTRATIVO]],Tabla14[[Numero
Trámite]:[Pais
Nac]],4,FALSE)</f>
        <v>INS PERUANO POR MATRIMONIO</v>
      </c>
    </row>
    <row r="582" spans="1:14" hidden="1" x14ac:dyDescent="0.25">
      <c r="A582" s="5">
        <v>581</v>
      </c>
      <c r="B582" s="9" t="s">
        <v>4041</v>
      </c>
      <c r="C582" s="2" t="s">
        <v>1700</v>
      </c>
      <c r="D582" s="4">
        <v>43544</v>
      </c>
      <c r="E582" s="20">
        <f>+YEAR(Tabla1[[#This Row],[FECHA INICIO 
TRÁMITE]])</f>
        <v>2019</v>
      </c>
      <c r="F582" s="4">
        <v>44169</v>
      </c>
      <c r="G582" s="1" t="s">
        <v>2204</v>
      </c>
      <c r="H582" s="2" t="s">
        <v>21</v>
      </c>
      <c r="I582" s="7" t="s">
        <v>2806</v>
      </c>
      <c r="J582" s="1" t="s">
        <v>16</v>
      </c>
      <c r="K582" s="2" t="s">
        <v>17</v>
      </c>
      <c r="L582" s="7" t="s">
        <v>3175</v>
      </c>
      <c r="M582" s="7" t="s">
        <v>8350</v>
      </c>
      <c r="N582" s="2" t="str">
        <f>+VLOOKUP(Tabla1[[#This Row],[EXPEDIENTE 
ADMINISTRATIVO]],Tabla14[[Numero
Trámite]:[Pais
Nac]],4,FALSE)</f>
        <v>INS PERUANO POR MATRIMONIO</v>
      </c>
    </row>
    <row r="583" spans="1:14" hidden="1" x14ac:dyDescent="0.25">
      <c r="A583" s="5">
        <v>582</v>
      </c>
      <c r="B583" s="9" t="s">
        <v>4041</v>
      </c>
      <c r="C583" s="2" t="s">
        <v>1701</v>
      </c>
      <c r="D583" s="4">
        <v>43677</v>
      </c>
      <c r="E583" s="20">
        <f>+YEAR(Tabla1[[#This Row],[FECHA INICIO 
TRÁMITE]])</f>
        <v>2019</v>
      </c>
      <c r="F583" s="4">
        <v>43677</v>
      </c>
      <c r="G583" s="1" t="s">
        <v>2205</v>
      </c>
      <c r="H583" s="2" t="s">
        <v>21</v>
      </c>
      <c r="I583" s="7" t="s">
        <v>2807</v>
      </c>
      <c r="J583" s="1" t="s">
        <v>16</v>
      </c>
      <c r="K583" s="2" t="s">
        <v>17</v>
      </c>
      <c r="L583" s="7" t="s">
        <v>3178</v>
      </c>
      <c r="M583" s="7" t="s">
        <v>8350</v>
      </c>
      <c r="N583" s="2" t="str">
        <f>+VLOOKUP(Tabla1[[#This Row],[EXPEDIENTE 
ADMINISTRATIVO]],Tabla14[[Numero
Trámite]:[Pais
Nac]],4,FALSE)</f>
        <v>INS PERUANO POR MATRIMONIO</v>
      </c>
    </row>
    <row r="584" spans="1:14" hidden="1" x14ac:dyDescent="0.25">
      <c r="A584" s="5">
        <v>583</v>
      </c>
      <c r="B584" s="9" t="s">
        <v>4041</v>
      </c>
      <c r="C584" s="2" t="s">
        <v>1702</v>
      </c>
      <c r="D584" s="4">
        <v>43720</v>
      </c>
      <c r="E584" s="20">
        <f>+YEAR(Tabla1[[#This Row],[FECHA INICIO 
TRÁMITE]])</f>
        <v>2019</v>
      </c>
      <c r="F584" s="4">
        <v>43720</v>
      </c>
      <c r="G584" s="1" t="s">
        <v>2206</v>
      </c>
      <c r="H584" s="2" t="s">
        <v>328</v>
      </c>
      <c r="I584" s="7" t="s">
        <v>2808</v>
      </c>
      <c r="J584" s="1" t="s">
        <v>16</v>
      </c>
      <c r="K584" s="2" t="s">
        <v>10</v>
      </c>
      <c r="L584" s="7" t="s">
        <v>3176</v>
      </c>
      <c r="M584" s="7" t="s">
        <v>8350</v>
      </c>
      <c r="N584" s="2" t="str">
        <f>+VLOOKUP(Tabla1[[#This Row],[EXPEDIENTE 
ADMINISTRATIVO]],Tabla14[[Numero
Trámite]:[Pais
Nac]],4,FALSE)</f>
        <v>INS PERUANO POR MATRIMONIO</v>
      </c>
    </row>
    <row r="585" spans="1:14" hidden="1" x14ac:dyDescent="0.25">
      <c r="A585" s="5">
        <v>584</v>
      </c>
      <c r="B585" s="9" t="s">
        <v>4041</v>
      </c>
      <c r="C585" s="2" t="s">
        <v>1703</v>
      </c>
      <c r="D585" s="4">
        <v>43720</v>
      </c>
      <c r="E585" s="20">
        <f>+YEAR(Tabla1[[#This Row],[FECHA INICIO 
TRÁMITE]])</f>
        <v>2019</v>
      </c>
      <c r="F585" s="4">
        <v>43720</v>
      </c>
      <c r="G585" s="1" t="s">
        <v>2207</v>
      </c>
      <c r="H585" s="2" t="s">
        <v>2729</v>
      </c>
      <c r="I585" s="7" t="s">
        <v>2809</v>
      </c>
      <c r="J585" s="1" t="s">
        <v>16</v>
      </c>
      <c r="K585" s="2" t="s">
        <v>10</v>
      </c>
      <c r="L585" s="7"/>
      <c r="M585" s="7" t="s">
        <v>8350</v>
      </c>
      <c r="N585" s="2" t="str">
        <f>+VLOOKUP(Tabla1[[#This Row],[EXPEDIENTE 
ADMINISTRATIVO]],Tabla14[[Numero
Trámite]:[Pais
Nac]],4,FALSE)</f>
        <v>INS PERUANO POR MATRIMONIO</v>
      </c>
    </row>
    <row r="586" spans="1:14" hidden="1" x14ac:dyDescent="0.25">
      <c r="A586" s="5">
        <v>585</v>
      </c>
      <c r="B586" s="9" t="s">
        <v>4041</v>
      </c>
      <c r="C586" s="2" t="s">
        <v>1704</v>
      </c>
      <c r="D586" s="4">
        <v>43749</v>
      </c>
      <c r="E586" s="20">
        <f>+YEAR(Tabla1[[#This Row],[FECHA INICIO 
TRÁMITE]])</f>
        <v>2019</v>
      </c>
      <c r="F586" s="4">
        <v>43749</v>
      </c>
      <c r="G586" s="1" t="s">
        <v>2208</v>
      </c>
      <c r="H586" s="2" t="s">
        <v>43</v>
      </c>
      <c r="I586" s="7" t="s">
        <v>2810</v>
      </c>
      <c r="J586" s="1" t="s">
        <v>16</v>
      </c>
      <c r="K586" s="2" t="s">
        <v>17</v>
      </c>
      <c r="L586" s="7" t="s">
        <v>3175</v>
      </c>
      <c r="M586" s="7" t="s">
        <v>8350</v>
      </c>
      <c r="N586" s="2" t="str">
        <f>+VLOOKUP(Tabla1[[#This Row],[EXPEDIENTE 
ADMINISTRATIVO]],Tabla14[[Numero
Trámite]:[Pais
Nac]],4,FALSE)</f>
        <v>INS PERUANO POR MATRIMONIO</v>
      </c>
    </row>
    <row r="587" spans="1:14" hidden="1" x14ac:dyDescent="0.25">
      <c r="A587" s="5">
        <v>586</v>
      </c>
      <c r="B587" s="9" t="s">
        <v>4041</v>
      </c>
      <c r="C587" s="2" t="s">
        <v>1705</v>
      </c>
      <c r="D587" s="4">
        <v>43782</v>
      </c>
      <c r="E587" s="20">
        <f>+YEAR(Tabla1[[#This Row],[FECHA INICIO 
TRÁMITE]])</f>
        <v>2019</v>
      </c>
      <c r="F587" s="4">
        <v>44195</v>
      </c>
      <c r="G587" s="1" t="s">
        <v>2209</v>
      </c>
      <c r="H587" s="2" t="s">
        <v>84</v>
      </c>
      <c r="I587" s="7" t="s">
        <v>2811</v>
      </c>
      <c r="J587" s="1" t="s">
        <v>16</v>
      </c>
      <c r="K587" s="2" t="s">
        <v>17</v>
      </c>
      <c r="L587" s="7" t="s">
        <v>3175</v>
      </c>
      <c r="M587" s="7" t="s">
        <v>8350</v>
      </c>
      <c r="N587" s="2" t="str">
        <f>+VLOOKUP(Tabla1[[#This Row],[EXPEDIENTE 
ADMINISTRATIVO]],Tabla14[[Numero
Trámite]:[Pais
Nac]],4,FALSE)</f>
        <v>INS PERUANO POR MATRIMONIO</v>
      </c>
    </row>
    <row r="588" spans="1:14" hidden="1" x14ac:dyDescent="0.25">
      <c r="A588" s="5">
        <v>587</v>
      </c>
      <c r="B588" s="9" t="s">
        <v>4041</v>
      </c>
      <c r="C588" s="2" t="s">
        <v>1706</v>
      </c>
      <c r="D588" s="4">
        <v>43796</v>
      </c>
      <c r="E588" s="20">
        <f>+YEAR(Tabla1[[#This Row],[FECHA INICIO 
TRÁMITE]])</f>
        <v>2019</v>
      </c>
      <c r="F588" s="4">
        <v>43796</v>
      </c>
      <c r="G588" s="1" t="s">
        <v>2210</v>
      </c>
      <c r="H588" s="2" t="s">
        <v>25</v>
      </c>
      <c r="I588" s="7" t="s">
        <v>2812</v>
      </c>
      <c r="J588" s="1" t="s">
        <v>16</v>
      </c>
      <c r="K588" s="2" t="s">
        <v>17</v>
      </c>
      <c r="L588" s="7" t="s">
        <v>3175</v>
      </c>
      <c r="M588" s="7" t="s">
        <v>8350</v>
      </c>
      <c r="N588" s="2" t="str">
        <f>+VLOOKUP(Tabla1[[#This Row],[EXPEDIENTE 
ADMINISTRATIVO]],Tabla14[[Numero
Trámite]:[Pais
Nac]],4,FALSE)</f>
        <v>INS PERUANO POR MATRIMONIO</v>
      </c>
    </row>
    <row r="589" spans="1:14" hidden="1" x14ac:dyDescent="0.25">
      <c r="A589" s="5">
        <v>588</v>
      </c>
      <c r="B589" s="9" t="s">
        <v>4041</v>
      </c>
      <c r="C589" s="2" t="s">
        <v>1428</v>
      </c>
      <c r="D589" s="4">
        <v>43804</v>
      </c>
      <c r="E589" s="20">
        <f>+YEAR(Tabla1[[#This Row],[FECHA INICIO 
TRÁMITE]])</f>
        <v>2019</v>
      </c>
      <c r="F589" s="4">
        <v>44193</v>
      </c>
      <c r="G589" s="1" t="s">
        <v>2211</v>
      </c>
      <c r="H589" s="2" t="s">
        <v>25</v>
      </c>
      <c r="I589" s="7" t="s">
        <v>1430</v>
      </c>
      <c r="J589" s="1" t="s">
        <v>16</v>
      </c>
      <c r="K589" s="2" t="s">
        <v>10</v>
      </c>
      <c r="L589" s="7"/>
      <c r="M589" s="7" t="s">
        <v>8350</v>
      </c>
      <c r="N589" s="2" t="str">
        <f>+VLOOKUP(Tabla1[[#This Row],[EXPEDIENTE 
ADMINISTRATIVO]],Tabla14[[Numero
Trámite]:[Pais
Nac]],4,FALSE)</f>
        <v>INS PERUANO POR MATRIMONIO</v>
      </c>
    </row>
    <row r="590" spans="1:14" hidden="1" x14ac:dyDescent="0.25">
      <c r="A590" s="5">
        <v>589</v>
      </c>
      <c r="B590" s="9" t="s">
        <v>4041</v>
      </c>
      <c r="C590" s="2" t="s">
        <v>1707</v>
      </c>
      <c r="D590" s="4">
        <v>43857</v>
      </c>
      <c r="E590" s="20">
        <f>+YEAR(Tabla1[[#This Row],[FECHA INICIO 
TRÁMITE]])</f>
        <v>2020</v>
      </c>
      <c r="F590" s="4">
        <v>44195</v>
      </c>
      <c r="G590" s="1" t="s">
        <v>2212</v>
      </c>
      <c r="H590" s="2" t="s">
        <v>84</v>
      </c>
      <c r="I590" s="7" t="s">
        <v>2813</v>
      </c>
      <c r="J590" s="1" t="s">
        <v>16</v>
      </c>
      <c r="K590" s="2" t="s">
        <v>17</v>
      </c>
      <c r="L590" s="7" t="s">
        <v>3174</v>
      </c>
      <c r="M590" s="7" t="s">
        <v>8350</v>
      </c>
      <c r="N590" s="2" t="str">
        <f>+VLOOKUP(Tabla1[[#This Row],[EXPEDIENTE 
ADMINISTRATIVO]],Tabla14[[Numero
Trámite]:[Pais
Nac]],4,FALSE)</f>
        <v>INS PERUANO POR MATRIMONIO</v>
      </c>
    </row>
    <row r="591" spans="1:14" hidden="1" x14ac:dyDescent="0.25">
      <c r="A591" s="5">
        <v>590</v>
      </c>
      <c r="B591" s="9" t="s">
        <v>4041</v>
      </c>
      <c r="C591" s="2" t="s">
        <v>1501</v>
      </c>
      <c r="D591" s="4">
        <v>43880</v>
      </c>
      <c r="E591" s="20">
        <f>+YEAR(Tabla1[[#This Row],[FECHA INICIO 
TRÁMITE]])</f>
        <v>2020</v>
      </c>
      <c r="F591" s="4">
        <v>44127</v>
      </c>
      <c r="G591" s="1" t="s">
        <v>2213</v>
      </c>
      <c r="H591" s="2" t="s">
        <v>192</v>
      </c>
      <c r="I591" s="7" t="s">
        <v>1503</v>
      </c>
      <c r="J591" s="1" t="s">
        <v>16</v>
      </c>
      <c r="K591" s="2" t="s">
        <v>10</v>
      </c>
      <c r="L591" s="7"/>
      <c r="M591" s="7" t="s">
        <v>8350</v>
      </c>
      <c r="N591" s="2" t="str">
        <f>+VLOOKUP(Tabla1[[#This Row],[EXPEDIENTE 
ADMINISTRATIVO]],Tabla14[[Numero
Trámite]:[Pais
Nac]],4,FALSE)</f>
        <v>INS PERUANO POR MATRIMONIO</v>
      </c>
    </row>
    <row r="592" spans="1:14" hidden="1" x14ac:dyDescent="0.25">
      <c r="A592" s="5">
        <v>591</v>
      </c>
      <c r="B592" s="9" t="s">
        <v>4041</v>
      </c>
      <c r="C592" s="2" t="s">
        <v>1708</v>
      </c>
      <c r="D592" s="4">
        <v>43888</v>
      </c>
      <c r="E592" s="20">
        <f>+YEAR(Tabla1[[#This Row],[FECHA INICIO 
TRÁMITE]])</f>
        <v>2020</v>
      </c>
      <c r="F592" s="4">
        <v>44195</v>
      </c>
      <c r="G592" s="1" t="s">
        <v>2214</v>
      </c>
      <c r="H592" s="2" t="s">
        <v>173</v>
      </c>
      <c r="I592" s="7" t="s">
        <v>2814</v>
      </c>
      <c r="J592" s="1" t="s">
        <v>16</v>
      </c>
      <c r="K592" s="2" t="s">
        <v>10</v>
      </c>
      <c r="L592" s="7" t="s">
        <v>3177</v>
      </c>
      <c r="M592" s="7" t="s">
        <v>8350</v>
      </c>
      <c r="N592" s="2" t="str">
        <f>+VLOOKUP(Tabla1[[#This Row],[EXPEDIENTE 
ADMINISTRATIVO]],Tabla14[[Numero
Trámite]:[Pais
Nac]],4,FALSE)</f>
        <v>INS PERUANO POR MATRIMONIO</v>
      </c>
    </row>
    <row r="593" spans="1:14" hidden="1" x14ac:dyDescent="0.25">
      <c r="A593" s="5">
        <v>592</v>
      </c>
      <c r="B593" s="9" t="s">
        <v>4041</v>
      </c>
      <c r="C593" s="2" t="s">
        <v>41</v>
      </c>
      <c r="D593" s="4">
        <v>44097</v>
      </c>
      <c r="E593" s="20">
        <f>+YEAR(Tabla1[[#This Row],[FECHA INICIO 
TRÁMITE]])</f>
        <v>2020</v>
      </c>
      <c r="F593" s="4">
        <v>44097</v>
      </c>
      <c r="G593" s="1" t="s">
        <v>2215</v>
      </c>
      <c r="H593" s="2" t="s">
        <v>43</v>
      </c>
      <c r="I593" s="7"/>
      <c r="J593" s="1" t="s">
        <v>16</v>
      </c>
      <c r="K593" s="2" t="s">
        <v>10</v>
      </c>
      <c r="L593" s="7"/>
      <c r="M593" s="7" t="s">
        <v>3965</v>
      </c>
      <c r="N593" s="2" t="str">
        <f>+VLOOKUP(Tabla1[[#This Row],[EXPEDIENTE 
ADMINISTRATIVO]],Tabla14[[Numero
Trámite]:[Pais
Nac]],4,FALSE)</f>
        <v>INS PERUANO POR MATRIMONIO</v>
      </c>
    </row>
    <row r="594" spans="1:14" hidden="1" x14ac:dyDescent="0.25">
      <c r="A594" s="5">
        <v>593</v>
      </c>
      <c r="B594" s="9" t="s">
        <v>4041</v>
      </c>
      <c r="C594" s="2" t="s">
        <v>1709</v>
      </c>
      <c r="D594" s="4">
        <v>44144</v>
      </c>
      <c r="E594" s="20">
        <f>+YEAR(Tabla1[[#This Row],[FECHA INICIO 
TRÁMITE]])</f>
        <v>2020</v>
      </c>
      <c r="F594" s="4">
        <v>44144</v>
      </c>
      <c r="G594" s="1" t="s">
        <v>2216</v>
      </c>
      <c r="H594" s="2" t="s">
        <v>25</v>
      </c>
      <c r="I594" s="7" t="s">
        <v>2815</v>
      </c>
      <c r="J594" s="1" t="s">
        <v>16</v>
      </c>
      <c r="K594" s="2" t="s">
        <v>17</v>
      </c>
      <c r="L594" s="7" t="s">
        <v>3171</v>
      </c>
      <c r="M594" s="7" t="s">
        <v>8350</v>
      </c>
      <c r="N594" s="2" t="str">
        <f>+VLOOKUP(Tabla1[[#This Row],[EXPEDIENTE 
ADMINISTRATIVO]],Tabla14[[Numero
Trámite]:[Pais
Nac]],4,FALSE)</f>
        <v>INS PERUANO POR MATRIMONIO</v>
      </c>
    </row>
    <row r="595" spans="1:14" hidden="1" x14ac:dyDescent="0.25">
      <c r="A595" s="5">
        <v>594</v>
      </c>
      <c r="B595" s="9" t="s">
        <v>4041</v>
      </c>
      <c r="C595" s="2" t="s">
        <v>1710</v>
      </c>
      <c r="D595" s="4">
        <v>44159</v>
      </c>
      <c r="E595" s="20">
        <f>+YEAR(Tabla1[[#This Row],[FECHA INICIO 
TRÁMITE]])</f>
        <v>2020</v>
      </c>
      <c r="F595" s="4">
        <v>44139</v>
      </c>
      <c r="G595" s="1" t="s">
        <v>2217</v>
      </c>
      <c r="H595" s="2" t="s">
        <v>25</v>
      </c>
      <c r="I595" s="7" t="s">
        <v>2816</v>
      </c>
      <c r="J595" s="1" t="s">
        <v>16</v>
      </c>
      <c r="K595" s="2" t="s">
        <v>17</v>
      </c>
      <c r="L595" s="7" t="s">
        <v>3171</v>
      </c>
      <c r="M595" s="7" t="s">
        <v>8350</v>
      </c>
      <c r="N595" s="2" t="str">
        <f>+VLOOKUP(Tabla1[[#This Row],[EXPEDIENTE 
ADMINISTRATIVO]],Tabla14[[Numero
Trámite]:[Pais
Nac]],4,FALSE)</f>
        <v>INS PERUANO POR MATRIMONIO</v>
      </c>
    </row>
    <row r="596" spans="1:14" hidden="1" x14ac:dyDescent="0.25">
      <c r="A596" s="5">
        <v>595</v>
      </c>
      <c r="B596" s="9" t="s">
        <v>4041</v>
      </c>
      <c r="C596" s="2" t="s">
        <v>1711</v>
      </c>
      <c r="D596" s="4">
        <v>44194</v>
      </c>
      <c r="E596" s="20">
        <f>+YEAR(Tabla1[[#This Row],[FECHA INICIO 
TRÁMITE]])</f>
        <v>2020</v>
      </c>
      <c r="F596" s="4">
        <v>44194</v>
      </c>
      <c r="G596" s="1" t="s">
        <v>2218</v>
      </c>
      <c r="H596" s="2" t="s">
        <v>2730</v>
      </c>
      <c r="I596" s="7" t="s">
        <v>2817</v>
      </c>
      <c r="J596" s="1" t="s">
        <v>16</v>
      </c>
      <c r="K596" s="2" t="s">
        <v>17</v>
      </c>
      <c r="L596" s="7" t="s">
        <v>3171</v>
      </c>
      <c r="M596" s="7" t="s">
        <v>8350</v>
      </c>
      <c r="N596" s="2" t="str">
        <f>+VLOOKUP(Tabla1[[#This Row],[EXPEDIENTE 
ADMINISTRATIVO]],Tabla14[[Numero
Trámite]:[Pais
Nac]],4,FALSE)</f>
        <v>INS PERUANO POR MATRIMONIO</v>
      </c>
    </row>
    <row r="597" spans="1:14" hidden="1" x14ac:dyDescent="0.25">
      <c r="A597" s="5">
        <v>596</v>
      </c>
      <c r="B597" s="9" t="s">
        <v>4041</v>
      </c>
      <c r="C597" s="2" t="s">
        <v>1712</v>
      </c>
      <c r="D597" s="4">
        <v>44237</v>
      </c>
      <c r="E597" s="20">
        <f>+YEAR(Tabla1[[#This Row],[FECHA INICIO 
TRÁMITE]])</f>
        <v>2021</v>
      </c>
      <c r="F597" s="4">
        <v>44235</v>
      </c>
      <c r="G597" s="1" t="s">
        <v>2219</v>
      </c>
      <c r="H597" s="2" t="s">
        <v>2731</v>
      </c>
      <c r="I597" s="7" t="s">
        <v>2818</v>
      </c>
      <c r="J597" s="1" t="s">
        <v>16</v>
      </c>
      <c r="K597" s="2" t="s">
        <v>17</v>
      </c>
      <c r="L597" s="7" t="s">
        <v>3178</v>
      </c>
      <c r="M597" s="7" t="s">
        <v>8350</v>
      </c>
      <c r="N597" s="2" t="str">
        <f>+VLOOKUP(Tabla1[[#This Row],[EXPEDIENTE 
ADMINISTRATIVO]],Tabla14[[Numero
Trámite]:[Pais
Nac]],4,FALSE)</f>
        <v>INS PERUANO POR MATRIMONIO</v>
      </c>
    </row>
    <row r="598" spans="1:14" hidden="1" x14ac:dyDescent="0.25">
      <c r="A598" s="5">
        <v>597</v>
      </c>
      <c r="B598" s="9" t="s">
        <v>4041</v>
      </c>
      <c r="C598" s="2" t="s">
        <v>1713</v>
      </c>
      <c r="D598" s="4">
        <v>44238</v>
      </c>
      <c r="E598" s="20">
        <f>+YEAR(Tabla1[[#This Row],[FECHA INICIO 
TRÁMITE]])</f>
        <v>2021</v>
      </c>
      <c r="F598" s="4">
        <v>44237</v>
      </c>
      <c r="G598" s="1" t="s">
        <v>2220</v>
      </c>
      <c r="H598" s="2" t="s">
        <v>1408</v>
      </c>
      <c r="I598" s="7" t="s">
        <v>2819</v>
      </c>
      <c r="J598" s="1" t="s">
        <v>16</v>
      </c>
      <c r="K598" s="2" t="s">
        <v>17</v>
      </c>
      <c r="L598" s="7" t="s">
        <v>3178</v>
      </c>
      <c r="M598" s="7" t="s">
        <v>8350</v>
      </c>
      <c r="N598" s="2" t="str">
        <f>+VLOOKUP(Tabla1[[#This Row],[EXPEDIENTE 
ADMINISTRATIVO]],Tabla14[[Numero
Trámite]:[Pais
Nac]],4,FALSE)</f>
        <v>INS PERUANO POR MATRIMONIO</v>
      </c>
    </row>
    <row r="599" spans="1:14" hidden="1" x14ac:dyDescent="0.25">
      <c r="A599" s="5">
        <v>598</v>
      </c>
      <c r="B599" s="9" t="s">
        <v>4041</v>
      </c>
      <c r="C599" s="2" t="s">
        <v>1714</v>
      </c>
      <c r="D599" s="4">
        <v>44238</v>
      </c>
      <c r="E599" s="20">
        <f>+YEAR(Tabla1[[#This Row],[FECHA INICIO 
TRÁMITE]])</f>
        <v>2021</v>
      </c>
      <c r="F599" s="4">
        <v>44237</v>
      </c>
      <c r="G599" s="1" t="s">
        <v>2221</v>
      </c>
      <c r="H599" s="2" t="s">
        <v>25</v>
      </c>
      <c r="I599" s="7" t="s">
        <v>2820</v>
      </c>
      <c r="J599" s="1" t="s">
        <v>16</v>
      </c>
      <c r="K599" s="2" t="s">
        <v>17</v>
      </c>
      <c r="L599" s="7" t="s">
        <v>3178</v>
      </c>
      <c r="M599" s="7" t="s">
        <v>8350</v>
      </c>
      <c r="N599" s="2" t="str">
        <f>+VLOOKUP(Tabla1[[#This Row],[EXPEDIENTE 
ADMINISTRATIVO]],Tabla14[[Numero
Trámite]:[Pais
Nac]],4,FALSE)</f>
        <v>INS PERUANO POR MATRIMONIO</v>
      </c>
    </row>
    <row r="600" spans="1:14" hidden="1" x14ac:dyDescent="0.25">
      <c r="A600" s="5">
        <v>599</v>
      </c>
      <c r="B600" s="9" t="s">
        <v>4041</v>
      </c>
      <c r="C600" s="2" t="s">
        <v>1715</v>
      </c>
      <c r="D600" s="4">
        <v>44238</v>
      </c>
      <c r="E600" s="20">
        <f>+YEAR(Tabla1[[#This Row],[FECHA INICIO 
TRÁMITE]])</f>
        <v>2021</v>
      </c>
      <c r="F600" s="4">
        <v>44238</v>
      </c>
      <c r="G600" s="1" t="s">
        <v>2222</v>
      </c>
      <c r="H600" s="2" t="s">
        <v>14</v>
      </c>
      <c r="I600" s="7" t="s">
        <v>2821</v>
      </c>
      <c r="J600" s="1" t="s">
        <v>16</v>
      </c>
      <c r="K600" s="2" t="s">
        <v>17</v>
      </c>
      <c r="L600" s="7" t="s">
        <v>3178</v>
      </c>
      <c r="M600" s="7" t="s">
        <v>8350</v>
      </c>
      <c r="N600" s="2" t="str">
        <f>+VLOOKUP(Tabla1[[#This Row],[EXPEDIENTE 
ADMINISTRATIVO]],Tabla14[[Numero
Trámite]:[Pais
Nac]],4,FALSE)</f>
        <v>INS PERUANO POR MATRIMONIO</v>
      </c>
    </row>
    <row r="601" spans="1:14" hidden="1" x14ac:dyDescent="0.25">
      <c r="A601" s="5">
        <v>600</v>
      </c>
      <c r="B601" s="9" t="s">
        <v>4041</v>
      </c>
      <c r="C601" s="2" t="s">
        <v>1716</v>
      </c>
      <c r="D601" s="4">
        <v>44238</v>
      </c>
      <c r="E601" s="20">
        <f>+YEAR(Tabla1[[#This Row],[FECHA INICIO 
TRÁMITE]])</f>
        <v>2021</v>
      </c>
      <c r="F601" s="4"/>
      <c r="G601" s="1" t="s">
        <v>2223</v>
      </c>
      <c r="H601" s="2" t="s">
        <v>25</v>
      </c>
      <c r="I601" s="7" t="s">
        <v>2822</v>
      </c>
      <c r="J601" s="1" t="s">
        <v>16</v>
      </c>
      <c r="K601" s="2" t="s">
        <v>17</v>
      </c>
      <c r="L601" s="7" t="s">
        <v>3178</v>
      </c>
      <c r="M601" s="7" t="s">
        <v>8350</v>
      </c>
      <c r="N601" s="2" t="str">
        <f>+VLOOKUP(Tabla1[[#This Row],[EXPEDIENTE 
ADMINISTRATIVO]],Tabla14[[Numero
Trámite]:[Pais
Nac]],4,FALSE)</f>
        <v>INS PERUANO POR MATRIMONIO</v>
      </c>
    </row>
    <row r="602" spans="1:14" hidden="1" x14ac:dyDescent="0.25">
      <c r="A602" s="5">
        <v>601</v>
      </c>
      <c r="B602" s="9" t="s">
        <v>4085</v>
      </c>
      <c r="C602" s="2" t="s">
        <v>1717</v>
      </c>
      <c r="D602" s="4"/>
      <c r="E602" s="20">
        <v>2019</v>
      </c>
      <c r="F602" s="4"/>
      <c r="G602" s="1" t="s">
        <v>2224</v>
      </c>
      <c r="H602" s="2" t="s">
        <v>328</v>
      </c>
      <c r="I602" s="7">
        <v>1261786</v>
      </c>
      <c r="J602" s="1" t="s">
        <v>16</v>
      </c>
      <c r="K602" s="2" t="s">
        <v>17</v>
      </c>
      <c r="L602" s="7" t="s">
        <v>3178</v>
      </c>
      <c r="M602" s="7" t="s">
        <v>8350</v>
      </c>
      <c r="N602" s="2" t="str">
        <f>+VLOOKUP(Tabla1[[#This Row],[EXPEDIENTE 
ADMINISTRATIVO]],Tabla14[[Numero
Trámite]:[Pais
Nac]],4,FALSE)</f>
        <v>INS PERUANO POR MATRIMONIO</v>
      </c>
    </row>
    <row r="603" spans="1:14" hidden="1" x14ac:dyDescent="0.25">
      <c r="A603" s="5">
        <v>602</v>
      </c>
      <c r="B603" s="9" t="s">
        <v>4085</v>
      </c>
      <c r="C603" s="2" t="s">
        <v>1718</v>
      </c>
      <c r="D603" s="4"/>
      <c r="E603" s="20">
        <v>2020</v>
      </c>
      <c r="F603" s="4"/>
      <c r="G603" s="1" t="s">
        <v>2225</v>
      </c>
      <c r="H603" s="2" t="s">
        <v>258</v>
      </c>
      <c r="I603" s="7">
        <v>671943</v>
      </c>
      <c r="J603" s="1" t="s">
        <v>16</v>
      </c>
      <c r="K603" s="2" t="s">
        <v>17</v>
      </c>
      <c r="L603" s="7" t="s">
        <v>3178</v>
      </c>
      <c r="M603" s="7" t="s">
        <v>8350</v>
      </c>
      <c r="N603" s="2" t="str">
        <f>+VLOOKUP(Tabla1[[#This Row],[EXPEDIENTE 
ADMINISTRATIVO]],Tabla14[[Numero
Trámite]:[Pais
Nac]],4,FALSE)</f>
        <v>INS PERUANO POR MATRIMONIO</v>
      </c>
    </row>
    <row r="604" spans="1:14" hidden="1" x14ac:dyDescent="0.25">
      <c r="A604" s="5">
        <v>603</v>
      </c>
      <c r="B604" s="9" t="s">
        <v>4085</v>
      </c>
      <c r="C604" s="2" t="s">
        <v>1719</v>
      </c>
      <c r="D604" s="4"/>
      <c r="E604" s="20">
        <v>2020</v>
      </c>
      <c r="F604" s="4"/>
      <c r="G604" s="1" t="s">
        <v>2226</v>
      </c>
      <c r="H604" s="2" t="s">
        <v>328</v>
      </c>
      <c r="I604" s="7">
        <v>1117203</v>
      </c>
      <c r="J604" s="1" t="s">
        <v>16</v>
      </c>
      <c r="K604" s="2" t="s">
        <v>17</v>
      </c>
      <c r="L604" s="7" t="s">
        <v>3178</v>
      </c>
      <c r="M604" s="7" t="s">
        <v>8350</v>
      </c>
      <c r="N604" s="2" t="str">
        <f>+VLOOKUP(Tabla1[[#This Row],[EXPEDIENTE 
ADMINISTRATIVO]],Tabla14[[Numero
Trámite]:[Pais
Nac]],4,FALSE)</f>
        <v>INS PERUANO POR MATRIMONIO</v>
      </c>
    </row>
    <row r="605" spans="1:14" hidden="1" x14ac:dyDescent="0.25">
      <c r="A605" s="5">
        <v>604</v>
      </c>
      <c r="B605" s="9" t="s">
        <v>4083</v>
      </c>
      <c r="C605" s="2" t="s">
        <v>1720</v>
      </c>
      <c r="D605" s="4"/>
      <c r="E605" s="20">
        <v>2019</v>
      </c>
      <c r="F605" s="4"/>
      <c r="G605" s="1" t="s">
        <v>2227</v>
      </c>
      <c r="H605" s="2" t="s">
        <v>141</v>
      </c>
      <c r="I605" s="7" t="s">
        <v>2823</v>
      </c>
      <c r="J605" s="1" t="s">
        <v>16</v>
      </c>
      <c r="K605" s="2" t="s">
        <v>17</v>
      </c>
      <c r="L605" s="7" t="s">
        <v>3178</v>
      </c>
      <c r="M605" s="7" t="s">
        <v>8350</v>
      </c>
      <c r="N605" s="2" t="str">
        <f>+VLOOKUP(Tabla1[[#This Row],[EXPEDIENTE 
ADMINISTRATIVO]],Tabla14[[Numero
Trámite]:[Pais
Nac]],4,FALSE)</f>
        <v>INS PERUANO POR MATRIMONIO</v>
      </c>
    </row>
    <row r="606" spans="1:14" hidden="1" x14ac:dyDescent="0.25">
      <c r="A606" s="5">
        <v>605</v>
      </c>
      <c r="B606" s="9" t="s">
        <v>4083</v>
      </c>
      <c r="C606" s="2" t="s">
        <v>1721</v>
      </c>
      <c r="D606" s="4"/>
      <c r="E606" s="20">
        <v>2019</v>
      </c>
      <c r="F606" s="4"/>
      <c r="G606" s="1" t="s">
        <v>2228</v>
      </c>
      <c r="H606" s="2" t="s">
        <v>25</v>
      </c>
      <c r="I606" s="7" t="s">
        <v>2824</v>
      </c>
      <c r="J606" s="1" t="s">
        <v>16</v>
      </c>
      <c r="K606" s="2" t="s">
        <v>17</v>
      </c>
      <c r="L606" s="7" t="s">
        <v>3178</v>
      </c>
      <c r="M606" s="7" t="s">
        <v>8350</v>
      </c>
      <c r="N606" s="2" t="str">
        <f>+VLOOKUP(Tabla1[[#This Row],[EXPEDIENTE 
ADMINISTRATIVO]],Tabla14[[Numero
Trámite]:[Pais
Nac]],4,FALSE)</f>
        <v>INS PERUANO POR MATRIMONIO</v>
      </c>
    </row>
    <row r="607" spans="1:14" hidden="1" x14ac:dyDescent="0.25">
      <c r="A607" s="5">
        <v>606</v>
      </c>
      <c r="B607" s="9" t="s">
        <v>4083</v>
      </c>
      <c r="C607" s="2" t="s">
        <v>1722</v>
      </c>
      <c r="D607" s="4"/>
      <c r="E607" s="20">
        <v>2019</v>
      </c>
      <c r="F607" s="4"/>
      <c r="G607" s="1" t="s">
        <v>2229</v>
      </c>
      <c r="H607" s="2" t="s">
        <v>2732</v>
      </c>
      <c r="I607" s="7" t="s">
        <v>2825</v>
      </c>
      <c r="J607" s="1" t="s">
        <v>16</v>
      </c>
      <c r="K607" s="2" t="s">
        <v>17</v>
      </c>
      <c r="L607" s="7" t="s">
        <v>3178</v>
      </c>
      <c r="M607" s="7" t="s">
        <v>8350</v>
      </c>
      <c r="N607" s="2" t="str">
        <f>+VLOOKUP(Tabla1[[#This Row],[EXPEDIENTE 
ADMINISTRATIVO]],Tabla14[[Numero
Trámite]:[Pais
Nac]],4,FALSE)</f>
        <v>INS PERUANO POR MATRIMONIO</v>
      </c>
    </row>
    <row r="608" spans="1:14" hidden="1" x14ac:dyDescent="0.25">
      <c r="A608" s="5">
        <v>607</v>
      </c>
      <c r="B608" s="9" t="s">
        <v>4083</v>
      </c>
      <c r="C608" s="2" t="s">
        <v>1723</v>
      </c>
      <c r="D608" s="4"/>
      <c r="E608" s="20">
        <v>2019</v>
      </c>
      <c r="F608" s="4"/>
      <c r="G608" s="1" t="s">
        <v>2230</v>
      </c>
      <c r="H608" s="2" t="s">
        <v>25</v>
      </c>
      <c r="I608" s="7" t="s">
        <v>2826</v>
      </c>
      <c r="J608" s="1" t="s">
        <v>16</v>
      </c>
      <c r="K608" s="2" t="s">
        <v>17</v>
      </c>
      <c r="L608" s="7" t="s">
        <v>3178</v>
      </c>
      <c r="M608" s="7" t="s">
        <v>8350</v>
      </c>
      <c r="N608" s="2" t="str">
        <f>+VLOOKUP(Tabla1[[#This Row],[EXPEDIENTE 
ADMINISTRATIVO]],Tabla14[[Numero
Trámite]:[Pais
Nac]],4,FALSE)</f>
        <v>INS PERUANO POR MATRIMONIO</v>
      </c>
    </row>
    <row r="609" spans="1:14" x14ac:dyDescent="0.25">
      <c r="A609" s="5">
        <v>608</v>
      </c>
      <c r="B609" s="9" t="s">
        <v>3965</v>
      </c>
      <c r="C609" s="2" t="s">
        <v>15211</v>
      </c>
      <c r="D609" s="4"/>
      <c r="E609" s="20" t="s">
        <v>3965</v>
      </c>
      <c r="F609" s="4"/>
      <c r="G609" s="1" t="s">
        <v>2231</v>
      </c>
      <c r="H609" s="2" t="s">
        <v>25</v>
      </c>
      <c r="I609" s="7" t="s">
        <v>2827</v>
      </c>
      <c r="J609" s="1" t="s">
        <v>16</v>
      </c>
      <c r="K609" s="2" t="s">
        <v>17</v>
      </c>
      <c r="L609" s="7" t="s">
        <v>3178</v>
      </c>
      <c r="M609" s="7" t="s">
        <v>8350</v>
      </c>
      <c r="N609" s="2" t="e">
        <f>+VLOOKUP(Tabla1[[#This Row],[EXPEDIENTE 
ADMINISTRATIVO]],Tabla14[[Numero
Trámite]:[Pais
Nac]],4,FALSE)</f>
        <v>#N/A</v>
      </c>
    </row>
    <row r="610" spans="1:14" hidden="1" x14ac:dyDescent="0.25">
      <c r="A610" s="5">
        <v>609</v>
      </c>
      <c r="B610" s="9" t="s">
        <v>4091</v>
      </c>
      <c r="C610" s="2" t="s">
        <v>1609</v>
      </c>
      <c r="D610" s="4">
        <v>43767</v>
      </c>
      <c r="E610" s="20">
        <f>+YEAR(Tabla1[[#This Row],[FECHA INICIO 
TRÁMITE]])</f>
        <v>2019</v>
      </c>
      <c r="F610" s="4">
        <v>44201</v>
      </c>
      <c r="G610" s="1" t="s">
        <v>2232</v>
      </c>
      <c r="H610" s="2" t="s">
        <v>258</v>
      </c>
      <c r="I610" s="7" t="s">
        <v>1611</v>
      </c>
      <c r="J610" s="1" t="s">
        <v>16</v>
      </c>
      <c r="K610" s="2" t="s">
        <v>10</v>
      </c>
      <c r="L610" s="7"/>
      <c r="M610" s="7" t="s">
        <v>8350</v>
      </c>
      <c r="N610" s="2" t="str">
        <f>+VLOOKUP(Tabla1[[#This Row],[EXPEDIENTE 
ADMINISTRATIVO]],Tabla14[[Numero
Trámite]:[Pais
Nac]],4,FALSE)</f>
        <v>INS PERUANO POR MATRIMONIO</v>
      </c>
    </row>
    <row r="611" spans="1:14" hidden="1" x14ac:dyDescent="0.25">
      <c r="A611" s="5">
        <v>610</v>
      </c>
      <c r="B611" s="9" t="s">
        <v>4091</v>
      </c>
      <c r="C611" s="2" t="s">
        <v>1328</v>
      </c>
      <c r="D611" s="4">
        <v>43798</v>
      </c>
      <c r="E611" s="20">
        <f>+YEAR(Tabla1[[#This Row],[FECHA INICIO 
TRÁMITE]])</f>
        <v>2019</v>
      </c>
      <c r="F611" s="4">
        <v>44201</v>
      </c>
      <c r="G611" s="1" t="s">
        <v>2233</v>
      </c>
      <c r="H611" s="2" t="s">
        <v>7</v>
      </c>
      <c r="I611" s="7" t="s">
        <v>1330</v>
      </c>
      <c r="J611" s="1" t="s">
        <v>16</v>
      </c>
      <c r="K611" s="2" t="s">
        <v>10</v>
      </c>
      <c r="L611" s="7"/>
      <c r="M611" s="7" t="s">
        <v>8350</v>
      </c>
      <c r="N611" s="2" t="str">
        <f>+VLOOKUP(Tabla1[[#This Row],[EXPEDIENTE 
ADMINISTRATIVO]],Tabla14[[Numero
Trámite]:[Pais
Nac]],4,FALSE)</f>
        <v>INS PERUANO POR MATRIMONIO</v>
      </c>
    </row>
    <row r="612" spans="1:14" hidden="1" x14ac:dyDescent="0.25">
      <c r="A612" s="5">
        <v>611</v>
      </c>
      <c r="B612" s="9" t="s">
        <v>4091</v>
      </c>
      <c r="C612" s="2" t="s">
        <v>1597</v>
      </c>
      <c r="D612" s="4">
        <v>43790</v>
      </c>
      <c r="E612" s="20">
        <f>+YEAR(Tabla1[[#This Row],[FECHA INICIO 
TRÁMITE]])</f>
        <v>2019</v>
      </c>
      <c r="F612" s="4">
        <v>44201</v>
      </c>
      <c r="G612" s="1" t="s">
        <v>2234</v>
      </c>
      <c r="H612" s="2" t="s">
        <v>328</v>
      </c>
      <c r="I612" s="7" t="s">
        <v>1599</v>
      </c>
      <c r="J612" s="1" t="s">
        <v>16</v>
      </c>
      <c r="K612" s="2" t="s">
        <v>10</v>
      </c>
      <c r="L612" s="7"/>
      <c r="M612" s="7" t="s">
        <v>8350</v>
      </c>
      <c r="N612" s="2" t="str">
        <f>+VLOOKUP(Tabla1[[#This Row],[EXPEDIENTE 
ADMINISTRATIVO]],Tabla14[[Numero
Trámite]:[Pais
Nac]],4,FALSE)</f>
        <v>INS PERUANO POR MATRIMONIO</v>
      </c>
    </row>
    <row r="613" spans="1:14" hidden="1" x14ac:dyDescent="0.25">
      <c r="A613" s="5">
        <v>612</v>
      </c>
      <c r="B613" s="9" t="s">
        <v>4091</v>
      </c>
      <c r="C613" s="2" t="s">
        <v>1724</v>
      </c>
      <c r="D613" s="4">
        <v>43481</v>
      </c>
      <c r="E613" s="20">
        <f>+YEAR(Tabla1[[#This Row],[FECHA INICIO 
TRÁMITE]])</f>
        <v>2019</v>
      </c>
      <c r="F613" s="4">
        <v>44201</v>
      </c>
      <c r="G613" s="1" t="s">
        <v>2235</v>
      </c>
      <c r="H613" s="2" t="s">
        <v>35</v>
      </c>
      <c r="I613" s="7" t="s">
        <v>2828</v>
      </c>
      <c r="J613" s="1" t="s">
        <v>16</v>
      </c>
      <c r="K613" s="2" t="s">
        <v>17</v>
      </c>
      <c r="L613" s="7" t="s">
        <v>3178</v>
      </c>
      <c r="M613" s="7" t="s">
        <v>8350</v>
      </c>
      <c r="N613" s="2" t="str">
        <f>+VLOOKUP(Tabla1[[#This Row],[EXPEDIENTE 
ADMINISTRATIVO]],Tabla14[[Numero
Trámite]:[Pais
Nac]],4,FALSE)</f>
        <v>INS PERUANO POR MATRIMONIO</v>
      </c>
    </row>
    <row r="614" spans="1:14" hidden="1" x14ac:dyDescent="0.25">
      <c r="A614" s="5">
        <v>613</v>
      </c>
      <c r="B614" s="9" t="s">
        <v>4091</v>
      </c>
      <c r="C614" s="2" t="s">
        <v>1603</v>
      </c>
      <c r="D614" s="4">
        <v>43847</v>
      </c>
      <c r="E614" s="20">
        <f>+YEAR(Tabla1[[#This Row],[FECHA INICIO 
TRÁMITE]])</f>
        <v>2020</v>
      </c>
      <c r="F614" s="4">
        <v>44201</v>
      </c>
      <c r="G614" s="1" t="s">
        <v>2236</v>
      </c>
      <c r="H614" s="2" t="s">
        <v>258</v>
      </c>
      <c r="I614" s="7" t="s">
        <v>1605</v>
      </c>
      <c r="J614" s="1" t="s">
        <v>16</v>
      </c>
      <c r="K614" s="2" t="s">
        <v>10</v>
      </c>
      <c r="L614" s="7"/>
      <c r="M614" s="7" t="s">
        <v>8350</v>
      </c>
      <c r="N614" s="2" t="str">
        <f>+VLOOKUP(Tabla1[[#This Row],[EXPEDIENTE 
ADMINISTRATIVO]],Tabla14[[Numero
Trámite]:[Pais
Nac]],4,FALSE)</f>
        <v>INS PERUANO POR MATRIMONIO</v>
      </c>
    </row>
    <row r="615" spans="1:14" hidden="1" x14ac:dyDescent="0.25">
      <c r="A615" s="5">
        <v>614</v>
      </c>
      <c r="B615" s="9" t="s">
        <v>4091</v>
      </c>
      <c r="C615" s="2" t="s">
        <v>1324</v>
      </c>
      <c r="D615" s="4">
        <v>43886</v>
      </c>
      <c r="E615" s="20">
        <f>+YEAR(Tabla1[[#This Row],[FECHA INICIO 
TRÁMITE]])</f>
        <v>2020</v>
      </c>
      <c r="F615" s="4">
        <v>44201</v>
      </c>
      <c r="G615" s="1" t="s">
        <v>2237</v>
      </c>
      <c r="H615" s="2" t="s">
        <v>161</v>
      </c>
      <c r="I615" s="7" t="s">
        <v>1326</v>
      </c>
      <c r="J615" s="1" t="s">
        <v>16</v>
      </c>
      <c r="K615" s="2" t="s">
        <v>10</v>
      </c>
      <c r="L615" s="7"/>
      <c r="M615" s="7" t="s">
        <v>8350</v>
      </c>
      <c r="N615" s="2" t="str">
        <f>+VLOOKUP(Tabla1[[#This Row],[EXPEDIENTE 
ADMINISTRATIVO]],Tabla14[[Numero
Trámite]:[Pais
Nac]],4,FALSE)</f>
        <v>INS PERUANO POR MATRIMONIO</v>
      </c>
    </row>
    <row r="616" spans="1:14" hidden="1" x14ac:dyDescent="0.25">
      <c r="A616" s="5">
        <v>615</v>
      </c>
      <c r="B616" s="9" t="s">
        <v>4091</v>
      </c>
      <c r="C616" s="2" t="s">
        <v>1606</v>
      </c>
      <c r="D616" s="4">
        <v>43888</v>
      </c>
      <c r="E616" s="20">
        <f>+YEAR(Tabla1[[#This Row],[FECHA INICIO 
TRÁMITE]])</f>
        <v>2020</v>
      </c>
      <c r="F616" s="4">
        <v>44201</v>
      </c>
      <c r="G616" s="1" t="s">
        <v>2238</v>
      </c>
      <c r="H616" s="2" t="s">
        <v>43</v>
      </c>
      <c r="I616" s="7" t="s">
        <v>2829</v>
      </c>
      <c r="J616" s="1" t="s">
        <v>16</v>
      </c>
      <c r="K616" s="2" t="s">
        <v>10</v>
      </c>
      <c r="L616" s="7"/>
      <c r="M616" s="7" t="s">
        <v>8350</v>
      </c>
      <c r="N616" s="2" t="str">
        <f>+VLOOKUP(Tabla1[[#This Row],[EXPEDIENTE 
ADMINISTRATIVO]],Tabla14[[Numero
Trámite]:[Pais
Nac]],4,FALSE)</f>
        <v>INS PERUANO POR MATRIMONIO</v>
      </c>
    </row>
    <row r="617" spans="1:14" hidden="1" x14ac:dyDescent="0.25">
      <c r="A617" s="5">
        <v>616</v>
      </c>
      <c r="B617" s="9" t="s">
        <v>4091</v>
      </c>
      <c r="C617" s="2" t="s">
        <v>1600</v>
      </c>
      <c r="D617" s="4">
        <v>43895</v>
      </c>
      <c r="E617" s="20">
        <f>+YEAR(Tabla1[[#This Row],[FECHA INICIO 
TRÁMITE]])</f>
        <v>2020</v>
      </c>
      <c r="F617" s="4">
        <v>44201</v>
      </c>
      <c r="G617" s="1" t="s">
        <v>2239</v>
      </c>
      <c r="H617" s="2" t="s">
        <v>77</v>
      </c>
      <c r="I617" s="7" t="s">
        <v>1602</v>
      </c>
      <c r="J617" s="1" t="s">
        <v>16</v>
      </c>
      <c r="K617" s="2" t="s">
        <v>10</v>
      </c>
      <c r="L617" s="7"/>
      <c r="M617" s="7" t="s">
        <v>8350</v>
      </c>
      <c r="N617" s="2" t="str">
        <f>+VLOOKUP(Tabla1[[#This Row],[EXPEDIENTE 
ADMINISTRATIVO]],Tabla14[[Numero
Trámite]:[Pais
Nac]],4,FALSE)</f>
        <v>INS PERUANO POR MATRIMONIO</v>
      </c>
    </row>
    <row r="618" spans="1:14" hidden="1" x14ac:dyDescent="0.25">
      <c r="A618" s="5">
        <v>617</v>
      </c>
      <c r="B618" s="9" t="s">
        <v>4041</v>
      </c>
      <c r="C618" s="2" t="s">
        <v>1725</v>
      </c>
      <c r="D618" s="4">
        <v>44202</v>
      </c>
      <c r="E618" s="20">
        <f>+YEAR(Tabla1[[#This Row],[FECHA INICIO 
TRÁMITE]])</f>
        <v>2021</v>
      </c>
      <c r="F618" s="4">
        <v>44202</v>
      </c>
      <c r="G618" s="1" t="s">
        <v>2240</v>
      </c>
      <c r="H618" s="2" t="s">
        <v>25</v>
      </c>
      <c r="I618" s="7" t="s">
        <v>2830</v>
      </c>
      <c r="J618" s="1" t="s">
        <v>16</v>
      </c>
      <c r="K618" s="2" t="s">
        <v>17</v>
      </c>
      <c r="L618" s="7" t="s">
        <v>3172</v>
      </c>
      <c r="M618" s="7" t="s">
        <v>8350</v>
      </c>
      <c r="N618" s="2" t="str">
        <f>+VLOOKUP(Tabla1[[#This Row],[EXPEDIENTE 
ADMINISTRATIVO]],Tabla14[[Numero
Trámite]:[Pais
Nac]],4,FALSE)</f>
        <v>INS PERUANO POR MATRIMONIO</v>
      </c>
    </row>
    <row r="619" spans="1:14" hidden="1" x14ac:dyDescent="0.25">
      <c r="A619" s="5">
        <v>618</v>
      </c>
      <c r="B619" s="9" t="s">
        <v>4041</v>
      </c>
      <c r="C619" s="2" t="s">
        <v>1726</v>
      </c>
      <c r="D619" s="4">
        <v>44202</v>
      </c>
      <c r="E619" s="20">
        <f>+YEAR(Tabla1[[#This Row],[FECHA INICIO 
TRÁMITE]])</f>
        <v>2021</v>
      </c>
      <c r="F619" s="4">
        <v>44202</v>
      </c>
      <c r="G619" s="1" t="s">
        <v>2241</v>
      </c>
      <c r="H619" s="2" t="s">
        <v>25</v>
      </c>
      <c r="I619" s="7" t="s">
        <v>2831</v>
      </c>
      <c r="J619" s="1" t="s">
        <v>16</v>
      </c>
      <c r="K619" s="2" t="s">
        <v>17</v>
      </c>
      <c r="L619" s="7" t="s">
        <v>3178</v>
      </c>
      <c r="M619" s="7" t="s">
        <v>8350</v>
      </c>
      <c r="N619" s="2" t="str">
        <f>+VLOOKUP(Tabla1[[#This Row],[EXPEDIENTE 
ADMINISTRATIVO]],Tabla14[[Numero
Trámite]:[Pais
Nac]],4,FALSE)</f>
        <v>INS PERUANO POR MATRIMONIO</v>
      </c>
    </row>
    <row r="620" spans="1:14" hidden="1" x14ac:dyDescent="0.25">
      <c r="A620" s="5">
        <v>619</v>
      </c>
      <c r="B620" s="9" t="s">
        <v>4041</v>
      </c>
      <c r="C620" s="2" t="s">
        <v>1727</v>
      </c>
      <c r="D620" s="4">
        <v>44202</v>
      </c>
      <c r="E620" s="20">
        <f>+YEAR(Tabla1[[#This Row],[FECHA INICIO 
TRÁMITE]])</f>
        <v>2021</v>
      </c>
      <c r="F620" s="4">
        <v>44202</v>
      </c>
      <c r="G620" s="1" t="s">
        <v>2242</v>
      </c>
      <c r="H620" s="2" t="s">
        <v>25</v>
      </c>
      <c r="I620" s="7" t="s">
        <v>2832</v>
      </c>
      <c r="J620" s="1" t="s">
        <v>16</v>
      </c>
      <c r="K620" s="2" t="s">
        <v>17</v>
      </c>
      <c r="L620" s="7" t="s">
        <v>3178</v>
      </c>
      <c r="M620" s="7" t="s">
        <v>8350</v>
      </c>
      <c r="N620" s="2" t="str">
        <f>+VLOOKUP(Tabla1[[#This Row],[EXPEDIENTE 
ADMINISTRATIVO]],Tabla14[[Numero
Trámite]:[Pais
Nac]],4,FALSE)</f>
        <v>INS PERUANO POR MATRIMONIO</v>
      </c>
    </row>
    <row r="621" spans="1:14" hidden="1" x14ac:dyDescent="0.25">
      <c r="A621" s="5">
        <v>620</v>
      </c>
      <c r="B621" s="9" t="s">
        <v>4041</v>
      </c>
      <c r="C621" s="2" t="s">
        <v>1728</v>
      </c>
      <c r="D621" s="4">
        <v>44203</v>
      </c>
      <c r="E621" s="20">
        <f>+YEAR(Tabla1[[#This Row],[FECHA INICIO 
TRÁMITE]])</f>
        <v>2021</v>
      </c>
      <c r="F621" s="4">
        <v>44203</v>
      </c>
      <c r="G621" s="1" t="s">
        <v>2243</v>
      </c>
      <c r="H621" s="2" t="s">
        <v>25</v>
      </c>
      <c r="I621" s="7" t="s">
        <v>2833</v>
      </c>
      <c r="J621" s="1" t="s">
        <v>16</v>
      </c>
      <c r="K621" s="2" t="s">
        <v>17</v>
      </c>
      <c r="L621" s="7" t="s">
        <v>3178</v>
      </c>
      <c r="M621" s="7" t="s">
        <v>8350</v>
      </c>
      <c r="N621" s="2" t="str">
        <f>+VLOOKUP(Tabla1[[#This Row],[EXPEDIENTE 
ADMINISTRATIVO]],Tabla14[[Numero
Trámite]:[Pais
Nac]],4,FALSE)</f>
        <v>INS PERUANO POR MATRIMONIO</v>
      </c>
    </row>
    <row r="622" spans="1:14" hidden="1" x14ac:dyDescent="0.25">
      <c r="A622" s="5">
        <v>621</v>
      </c>
      <c r="B622" s="9" t="s">
        <v>4041</v>
      </c>
      <c r="C622" s="2" t="s">
        <v>1729</v>
      </c>
      <c r="D622" s="4">
        <v>43837</v>
      </c>
      <c r="E622" s="20">
        <f>+YEAR(Tabla1[[#This Row],[FECHA INICIO 
TRÁMITE]])</f>
        <v>2020</v>
      </c>
      <c r="F622" s="4">
        <v>43837</v>
      </c>
      <c r="G622" s="1" t="s">
        <v>2244</v>
      </c>
      <c r="H622" s="2" t="s">
        <v>25</v>
      </c>
      <c r="I622" s="7" t="s">
        <v>2834</v>
      </c>
      <c r="J622" s="1" t="s">
        <v>16</v>
      </c>
      <c r="K622" s="2" t="s">
        <v>17</v>
      </c>
      <c r="L622" s="7" t="s">
        <v>3176</v>
      </c>
      <c r="M622" s="7" t="s">
        <v>8350</v>
      </c>
      <c r="N622" s="2" t="str">
        <f>+VLOOKUP(Tabla1[[#This Row],[EXPEDIENTE 
ADMINISTRATIVO]],Tabla14[[Numero
Trámite]:[Pais
Nac]],4,FALSE)</f>
        <v>INS PERUANO POR MATRIMONIO</v>
      </c>
    </row>
    <row r="623" spans="1:14" hidden="1" x14ac:dyDescent="0.25">
      <c r="A623" s="5">
        <v>622</v>
      </c>
      <c r="B623" s="9" t="s">
        <v>4041</v>
      </c>
      <c r="C623" s="2" t="s">
        <v>1730</v>
      </c>
      <c r="D623" s="4">
        <v>44203</v>
      </c>
      <c r="E623" s="20">
        <f>+YEAR(Tabla1[[#This Row],[FECHA INICIO 
TRÁMITE]])</f>
        <v>2021</v>
      </c>
      <c r="F623" s="4">
        <v>44203</v>
      </c>
      <c r="G623" s="1" t="s">
        <v>2245</v>
      </c>
      <c r="H623" s="2" t="s">
        <v>77</v>
      </c>
      <c r="I623" s="7" t="s">
        <v>2835</v>
      </c>
      <c r="J623" s="1" t="s">
        <v>16</v>
      </c>
      <c r="K623" s="2" t="s">
        <v>17</v>
      </c>
      <c r="L623" s="7" t="s">
        <v>3178</v>
      </c>
      <c r="M623" s="7" t="s">
        <v>8350</v>
      </c>
      <c r="N623" s="2" t="str">
        <f>+VLOOKUP(Tabla1[[#This Row],[EXPEDIENTE 
ADMINISTRATIVO]],Tabla14[[Numero
Trámite]:[Pais
Nac]],4,FALSE)</f>
        <v>INS PERUANO POR MATRIMONIO</v>
      </c>
    </row>
    <row r="624" spans="1:14" hidden="1" x14ac:dyDescent="0.25">
      <c r="A624" s="5">
        <v>623</v>
      </c>
      <c r="B624" s="9" t="s">
        <v>4041</v>
      </c>
      <c r="C624" s="2" t="s">
        <v>1731</v>
      </c>
      <c r="D624" s="4">
        <v>44204</v>
      </c>
      <c r="E624" s="20">
        <f>+YEAR(Tabla1[[#This Row],[FECHA INICIO 
TRÁMITE]])</f>
        <v>2021</v>
      </c>
      <c r="F624" s="4">
        <v>44204</v>
      </c>
      <c r="G624" s="1" t="s">
        <v>2246</v>
      </c>
      <c r="H624" s="2" t="s">
        <v>25</v>
      </c>
      <c r="I624" s="7" t="s">
        <v>2836</v>
      </c>
      <c r="J624" s="1" t="s">
        <v>16</v>
      </c>
      <c r="K624" s="2" t="s">
        <v>17</v>
      </c>
      <c r="L624" s="7" t="s">
        <v>3178</v>
      </c>
      <c r="M624" s="7" t="s">
        <v>8350</v>
      </c>
      <c r="N624" s="2" t="str">
        <f>+VLOOKUP(Tabla1[[#This Row],[EXPEDIENTE 
ADMINISTRATIVO]],Tabla14[[Numero
Trámite]:[Pais
Nac]],4,FALSE)</f>
        <v>INS PERUANO POR MATRIMONIO</v>
      </c>
    </row>
    <row r="625" spans="1:14" hidden="1" x14ac:dyDescent="0.25">
      <c r="A625" s="5">
        <v>624</v>
      </c>
      <c r="B625" s="9" t="s">
        <v>4041</v>
      </c>
      <c r="C625" s="2" t="s">
        <v>1732</v>
      </c>
      <c r="D625" s="4">
        <v>44204</v>
      </c>
      <c r="E625" s="20">
        <f>+YEAR(Tabla1[[#This Row],[FECHA INICIO 
TRÁMITE]])</f>
        <v>2021</v>
      </c>
      <c r="F625" s="4">
        <v>44204</v>
      </c>
      <c r="G625" s="1" t="s">
        <v>2247</v>
      </c>
      <c r="H625" s="2" t="s">
        <v>25</v>
      </c>
      <c r="I625" s="7" t="s">
        <v>2837</v>
      </c>
      <c r="J625" s="1" t="s">
        <v>16</v>
      </c>
      <c r="K625" s="2" t="s">
        <v>17</v>
      </c>
      <c r="L625" s="7" t="s">
        <v>3178</v>
      </c>
      <c r="M625" s="7" t="s">
        <v>8350</v>
      </c>
      <c r="N625" s="2" t="str">
        <f>+VLOOKUP(Tabla1[[#This Row],[EXPEDIENTE 
ADMINISTRATIVO]],Tabla14[[Numero
Trámite]:[Pais
Nac]],4,FALSE)</f>
        <v>INS PERUANO POR MATRIMONIO</v>
      </c>
    </row>
    <row r="626" spans="1:14" hidden="1" x14ac:dyDescent="0.25">
      <c r="A626" s="5">
        <v>625</v>
      </c>
      <c r="B626" s="9" t="s">
        <v>4041</v>
      </c>
      <c r="C626" s="2" t="s">
        <v>1733</v>
      </c>
      <c r="D626" s="4">
        <v>44204</v>
      </c>
      <c r="E626" s="20">
        <f>+YEAR(Tabla1[[#This Row],[FECHA INICIO 
TRÁMITE]])</f>
        <v>2021</v>
      </c>
      <c r="F626" s="4">
        <v>44204</v>
      </c>
      <c r="G626" s="1" t="s">
        <v>2248</v>
      </c>
      <c r="H626" s="2" t="s">
        <v>25</v>
      </c>
      <c r="I626" s="7" t="s">
        <v>2838</v>
      </c>
      <c r="J626" s="1" t="s">
        <v>16</v>
      </c>
      <c r="K626" s="2" t="s">
        <v>17</v>
      </c>
      <c r="L626" s="7" t="s">
        <v>3178</v>
      </c>
      <c r="M626" s="7" t="s">
        <v>8350</v>
      </c>
      <c r="N626" s="2" t="str">
        <f>+VLOOKUP(Tabla1[[#This Row],[EXPEDIENTE 
ADMINISTRATIVO]],Tabla14[[Numero
Trámite]:[Pais
Nac]],4,FALSE)</f>
        <v>INS PERUANO POR MATRIMONIO</v>
      </c>
    </row>
    <row r="627" spans="1:14" hidden="1" x14ac:dyDescent="0.25">
      <c r="A627" s="5">
        <v>626</v>
      </c>
      <c r="B627" s="9" t="s">
        <v>4041</v>
      </c>
      <c r="C627" s="2" t="s">
        <v>1734</v>
      </c>
      <c r="D627" s="4">
        <v>44165</v>
      </c>
      <c r="E627" s="20">
        <f>+YEAR(Tabla1[[#This Row],[FECHA INICIO 
TRÁMITE]])</f>
        <v>2020</v>
      </c>
      <c r="F627" s="4">
        <v>44175</v>
      </c>
      <c r="G627" s="1" t="s">
        <v>2249</v>
      </c>
      <c r="H627" s="2" t="s">
        <v>25</v>
      </c>
      <c r="I627" s="7" t="s">
        <v>2839</v>
      </c>
      <c r="J627" s="1" t="s">
        <v>16</v>
      </c>
      <c r="K627" s="2" t="s">
        <v>17</v>
      </c>
      <c r="L627" s="7" t="s">
        <v>3175</v>
      </c>
      <c r="M627" s="7" t="s">
        <v>8350</v>
      </c>
      <c r="N627" s="2" t="str">
        <f>+VLOOKUP(Tabla1[[#This Row],[EXPEDIENTE 
ADMINISTRATIVO]],Tabla14[[Numero
Trámite]:[Pais
Nac]],4,FALSE)</f>
        <v>INS PERUANO POR MATRIMONIO</v>
      </c>
    </row>
    <row r="628" spans="1:14" hidden="1" x14ac:dyDescent="0.25">
      <c r="A628" s="5">
        <v>627</v>
      </c>
      <c r="B628" s="9" t="s">
        <v>4041</v>
      </c>
      <c r="C628" s="2" t="s">
        <v>1735</v>
      </c>
      <c r="D628" s="4">
        <v>44176</v>
      </c>
      <c r="E628" s="20">
        <f>+YEAR(Tabla1[[#This Row],[FECHA INICIO 
TRÁMITE]])</f>
        <v>2020</v>
      </c>
      <c r="F628" s="4">
        <v>44211</v>
      </c>
      <c r="G628" s="1" t="s">
        <v>2250</v>
      </c>
      <c r="H628" s="2" t="s">
        <v>25</v>
      </c>
      <c r="I628" s="7" t="s">
        <v>2840</v>
      </c>
      <c r="J628" s="1" t="s">
        <v>16</v>
      </c>
      <c r="K628" s="2" t="s">
        <v>17</v>
      </c>
      <c r="L628" s="7" t="s">
        <v>3178</v>
      </c>
      <c r="M628" s="7" t="s">
        <v>8350</v>
      </c>
      <c r="N628" s="2" t="str">
        <f>+VLOOKUP(Tabla1[[#This Row],[EXPEDIENTE 
ADMINISTRATIVO]],Tabla14[[Numero
Trámite]:[Pais
Nac]],4,FALSE)</f>
        <v>INS PERUANO POR MATRIMONIO</v>
      </c>
    </row>
    <row r="629" spans="1:14" hidden="1" x14ac:dyDescent="0.25">
      <c r="A629" s="5">
        <v>628</v>
      </c>
      <c r="B629" s="9" t="s">
        <v>4041</v>
      </c>
      <c r="C629" s="2" t="s">
        <v>1317</v>
      </c>
      <c r="D629" s="4">
        <v>44188</v>
      </c>
      <c r="E629" s="20">
        <f>+YEAR(Tabla1[[#This Row],[FECHA INICIO 
TRÁMITE]])</f>
        <v>2020</v>
      </c>
      <c r="F629" s="4">
        <v>44211</v>
      </c>
      <c r="G629" s="1" t="s">
        <v>2251</v>
      </c>
      <c r="H629" s="2" t="s">
        <v>25</v>
      </c>
      <c r="I629" s="7" t="s">
        <v>1319</v>
      </c>
      <c r="J629" s="1" t="s">
        <v>16</v>
      </c>
      <c r="K629" s="2" t="s">
        <v>10</v>
      </c>
      <c r="L629" s="7"/>
      <c r="M629" s="7" t="s">
        <v>8350</v>
      </c>
      <c r="N629" s="2" t="str">
        <f>+VLOOKUP(Tabla1[[#This Row],[EXPEDIENTE 
ADMINISTRATIVO]],Tabla14[[Numero
Trámite]:[Pais
Nac]],4,FALSE)</f>
        <v>INS PERUANO POR MATRIMONIO</v>
      </c>
    </row>
    <row r="630" spans="1:14" hidden="1" x14ac:dyDescent="0.25">
      <c r="A630" s="5">
        <v>629</v>
      </c>
      <c r="B630" s="9" t="s">
        <v>4041</v>
      </c>
      <c r="C630" s="2" t="s">
        <v>1736</v>
      </c>
      <c r="D630" s="4">
        <v>44188</v>
      </c>
      <c r="E630" s="20">
        <f>+YEAR(Tabla1[[#This Row],[FECHA INICIO 
TRÁMITE]])</f>
        <v>2020</v>
      </c>
      <c r="F630" s="4">
        <v>44211</v>
      </c>
      <c r="G630" s="1" t="s">
        <v>2252</v>
      </c>
      <c r="H630" s="2" t="s">
        <v>328</v>
      </c>
      <c r="I630" s="7" t="s">
        <v>2841</v>
      </c>
      <c r="J630" s="1" t="s">
        <v>16</v>
      </c>
      <c r="K630" s="2" t="s">
        <v>17</v>
      </c>
      <c r="L630" s="7" t="s">
        <v>3178</v>
      </c>
      <c r="M630" s="7" t="s">
        <v>8350</v>
      </c>
      <c r="N630" s="2" t="str">
        <f>+VLOOKUP(Tabla1[[#This Row],[EXPEDIENTE 
ADMINISTRATIVO]],Tabla14[[Numero
Trámite]:[Pais
Nac]],4,FALSE)</f>
        <v>INS PERUANO POR MATRIMONIO</v>
      </c>
    </row>
    <row r="631" spans="1:14" hidden="1" x14ac:dyDescent="0.25">
      <c r="A631" s="5">
        <v>630</v>
      </c>
      <c r="B631" s="9" t="s">
        <v>4041</v>
      </c>
      <c r="C631" s="2" t="s">
        <v>1737</v>
      </c>
      <c r="D631" s="4">
        <v>44188</v>
      </c>
      <c r="E631" s="20">
        <f>+YEAR(Tabla1[[#This Row],[FECHA INICIO 
TRÁMITE]])</f>
        <v>2020</v>
      </c>
      <c r="F631" s="4">
        <v>44211</v>
      </c>
      <c r="G631" s="1" t="s">
        <v>2253</v>
      </c>
      <c r="H631" s="2" t="s">
        <v>25</v>
      </c>
      <c r="I631" s="7" t="s">
        <v>2842</v>
      </c>
      <c r="J631" s="1" t="s">
        <v>16</v>
      </c>
      <c r="K631" s="2" t="s">
        <v>17</v>
      </c>
      <c r="L631" s="7" t="s">
        <v>3178</v>
      </c>
      <c r="M631" s="7" t="s">
        <v>8350</v>
      </c>
      <c r="N631" s="2" t="str">
        <f>+VLOOKUP(Tabla1[[#This Row],[EXPEDIENTE 
ADMINISTRATIVO]],Tabla14[[Numero
Trámite]:[Pais
Nac]],4,FALSE)</f>
        <v>INS PERUANO POR MATRIMONIO</v>
      </c>
    </row>
    <row r="632" spans="1:14" hidden="1" x14ac:dyDescent="0.25">
      <c r="A632" s="5">
        <v>631</v>
      </c>
      <c r="B632" s="9" t="s">
        <v>4041</v>
      </c>
      <c r="C632" s="2" t="s">
        <v>1738</v>
      </c>
      <c r="D632" s="4">
        <v>44139</v>
      </c>
      <c r="E632" s="20">
        <f>+YEAR(Tabla1[[#This Row],[FECHA INICIO 
TRÁMITE]])</f>
        <v>2020</v>
      </c>
      <c r="F632" s="4">
        <v>44211</v>
      </c>
      <c r="G632" s="1" t="s">
        <v>2254</v>
      </c>
      <c r="H632" s="2" t="s">
        <v>14</v>
      </c>
      <c r="I632" s="7" t="s">
        <v>2843</v>
      </c>
      <c r="J632" s="1" t="s">
        <v>16</v>
      </c>
      <c r="K632" s="2" t="s">
        <v>17</v>
      </c>
      <c r="L632" s="7" t="s">
        <v>3173</v>
      </c>
      <c r="M632" s="7" t="s">
        <v>8350</v>
      </c>
      <c r="N632" s="2" t="str">
        <f>+VLOOKUP(Tabla1[[#This Row],[EXPEDIENTE 
ADMINISTRATIVO]],Tabla14[[Numero
Trámite]:[Pais
Nac]],4,FALSE)</f>
        <v>INS PERUANO POR MATRIMONIO</v>
      </c>
    </row>
    <row r="633" spans="1:14" hidden="1" x14ac:dyDescent="0.25">
      <c r="A633" s="5">
        <v>632</v>
      </c>
      <c r="B633" s="9" t="s">
        <v>4041</v>
      </c>
      <c r="C633" s="2" t="s">
        <v>1739</v>
      </c>
      <c r="D633" s="4">
        <v>44198</v>
      </c>
      <c r="E633" s="20">
        <f>+YEAR(Tabla1[[#This Row],[FECHA INICIO 
TRÁMITE]])</f>
        <v>2021</v>
      </c>
      <c r="F633" s="4"/>
      <c r="G633" s="1" t="s">
        <v>2255</v>
      </c>
      <c r="H633" s="2" t="s">
        <v>84</v>
      </c>
      <c r="I633" s="7" t="s">
        <v>2844</v>
      </c>
      <c r="J633" s="1" t="s">
        <v>16</v>
      </c>
      <c r="K633" s="2" t="s">
        <v>17</v>
      </c>
      <c r="L633" s="7" t="s">
        <v>3171</v>
      </c>
      <c r="M633" s="7" t="s">
        <v>8350</v>
      </c>
      <c r="N633" s="2" t="str">
        <f>+VLOOKUP(Tabla1[[#This Row],[EXPEDIENTE 
ADMINISTRATIVO]],Tabla14[[Numero
Trámite]:[Pais
Nac]],4,FALSE)</f>
        <v>INS PERUANO POR MATRIMONIO</v>
      </c>
    </row>
    <row r="634" spans="1:14" hidden="1" x14ac:dyDescent="0.25">
      <c r="A634" s="5">
        <v>633</v>
      </c>
      <c r="B634" s="9" t="s">
        <v>4041</v>
      </c>
      <c r="C634" s="2" t="s">
        <v>1740</v>
      </c>
      <c r="D634" s="4">
        <v>44180</v>
      </c>
      <c r="E634" s="20">
        <f>+YEAR(Tabla1[[#This Row],[FECHA INICIO 
TRÁMITE]])</f>
        <v>2020</v>
      </c>
      <c r="F634" s="4"/>
      <c r="G634" s="1" t="s">
        <v>2256</v>
      </c>
      <c r="H634" s="2" t="s">
        <v>39</v>
      </c>
      <c r="I634" s="7" t="s">
        <v>2845</v>
      </c>
      <c r="J634" s="1" t="s">
        <v>16</v>
      </c>
      <c r="K634" s="2" t="s">
        <v>17</v>
      </c>
      <c r="L634" s="7" t="s">
        <v>3178</v>
      </c>
      <c r="M634" s="7" t="s">
        <v>8350</v>
      </c>
      <c r="N634" s="2" t="str">
        <f>+VLOOKUP(Tabla1[[#This Row],[EXPEDIENTE 
ADMINISTRATIVO]],Tabla14[[Numero
Trámite]:[Pais
Nac]],4,FALSE)</f>
        <v>INS PERUANO POR MATRIMONIO</v>
      </c>
    </row>
    <row r="635" spans="1:14" hidden="1" x14ac:dyDescent="0.25">
      <c r="A635" s="5">
        <v>634</v>
      </c>
      <c r="B635" s="9" t="s">
        <v>4041</v>
      </c>
      <c r="C635" s="2" t="s">
        <v>1741</v>
      </c>
      <c r="D635" s="4">
        <v>44187</v>
      </c>
      <c r="E635" s="20">
        <f>+YEAR(Tabla1[[#This Row],[FECHA INICIO 
TRÁMITE]])</f>
        <v>2020</v>
      </c>
      <c r="F635" s="4"/>
      <c r="G635" s="1" t="s">
        <v>2257</v>
      </c>
      <c r="H635" s="2" t="s">
        <v>14</v>
      </c>
      <c r="I635" s="7" t="s">
        <v>2846</v>
      </c>
      <c r="J635" s="1" t="s">
        <v>16</v>
      </c>
      <c r="K635" s="2" t="s">
        <v>17</v>
      </c>
      <c r="L635" s="7" t="s">
        <v>3178</v>
      </c>
      <c r="M635" s="7" t="s">
        <v>8350</v>
      </c>
      <c r="N635" s="2" t="str">
        <f>+VLOOKUP(Tabla1[[#This Row],[EXPEDIENTE 
ADMINISTRATIVO]],Tabla14[[Numero
Trámite]:[Pais
Nac]],4,FALSE)</f>
        <v>INS PERUANO POR MATRIMONIO</v>
      </c>
    </row>
    <row r="636" spans="1:14" hidden="1" x14ac:dyDescent="0.25">
      <c r="A636" s="5">
        <v>635</v>
      </c>
      <c r="B636" s="9" t="s">
        <v>4041</v>
      </c>
      <c r="C636" s="2" t="s">
        <v>1444</v>
      </c>
      <c r="D636" s="4">
        <v>44193</v>
      </c>
      <c r="E636" s="20">
        <f>+YEAR(Tabla1[[#This Row],[FECHA INICIO 
TRÁMITE]])</f>
        <v>2020</v>
      </c>
      <c r="F636" s="4"/>
      <c r="G636" s="1" t="s">
        <v>2258</v>
      </c>
      <c r="H636" s="2" t="s">
        <v>258</v>
      </c>
      <c r="I636" s="7" t="s">
        <v>1446</v>
      </c>
      <c r="J636" s="1" t="s">
        <v>16</v>
      </c>
      <c r="K636" s="2" t="s">
        <v>10</v>
      </c>
      <c r="L636" s="7"/>
      <c r="M636" s="7" t="s">
        <v>8350</v>
      </c>
      <c r="N636" s="2" t="str">
        <f>+VLOOKUP(Tabla1[[#This Row],[EXPEDIENTE 
ADMINISTRATIVO]],Tabla14[[Numero
Trámite]:[Pais
Nac]],4,FALSE)</f>
        <v>INS PERUANO POR MATRIMONIO</v>
      </c>
    </row>
    <row r="637" spans="1:14" hidden="1" x14ac:dyDescent="0.25">
      <c r="A637" s="5">
        <v>636</v>
      </c>
      <c r="B637" s="9" t="s">
        <v>4041</v>
      </c>
      <c r="C637" s="2" t="s">
        <v>1742</v>
      </c>
      <c r="D637" s="4">
        <v>44178</v>
      </c>
      <c r="E637" s="20">
        <f>+YEAR(Tabla1[[#This Row],[FECHA INICIO 
TRÁMITE]])</f>
        <v>2020</v>
      </c>
      <c r="F637" s="4"/>
      <c r="G637" s="1" t="s">
        <v>2259</v>
      </c>
      <c r="H637" s="2" t="s">
        <v>25</v>
      </c>
      <c r="I637" s="7" t="s">
        <v>2847</v>
      </c>
      <c r="J637" s="1" t="s">
        <v>16</v>
      </c>
      <c r="K637" s="2" t="s">
        <v>17</v>
      </c>
      <c r="L637" s="7" t="s">
        <v>3178</v>
      </c>
      <c r="M637" s="7" t="s">
        <v>8350</v>
      </c>
      <c r="N637" s="2" t="str">
        <f>+VLOOKUP(Tabla1[[#This Row],[EXPEDIENTE 
ADMINISTRATIVO]],Tabla14[[Numero
Trámite]:[Pais
Nac]],4,FALSE)</f>
        <v>INS PERUANO POR MATRIMONIO</v>
      </c>
    </row>
    <row r="638" spans="1:14" hidden="1" x14ac:dyDescent="0.25">
      <c r="A638" s="5">
        <v>637</v>
      </c>
      <c r="B638" s="9" t="s">
        <v>4041</v>
      </c>
      <c r="C638" s="2" t="s">
        <v>1743</v>
      </c>
      <c r="D638" s="4">
        <v>44167</v>
      </c>
      <c r="E638" s="20">
        <f>+YEAR(Tabla1[[#This Row],[FECHA INICIO 
TRÁMITE]])</f>
        <v>2020</v>
      </c>
      <c r="F638" s="4"/>
      <c r="G638" s="1" t="s">
        <v>2260</v>
      </c>
      <c r="H638" s="2" t="s">
        <v>25</v>
      </c>
      <c r="I638" s="7" t="s">
        <v>2848</v>
      </c>
      <c r="J638" s="1" t="s">
        <v>16</v>
      </c>
      <c r="K638" s="2" t="s">
        <v>17</v>
      </c>
      <c r="L638" s="7" t="s">
        <v>3173</v>
      </c>
      <c r="M638" s="7" t="s">
        <v>8350</v>
      </c>
      <c r="N638" s="2" t="str">
        <f>+VLOOKUP(Tabla1[[#This Row],[EXPEDIENTE 
ADMINISTRATIVO]],Tabla14[[Numero
Trámite]:[Pais
Nac]],4,FALSE)</f>
        <v>INS PERUANO POR MATRIMONIO</v>
      </c>
    </row>
    <row r="639" spans="1:14" hidden="1" x14ac:dyDescent="0.25">
      <c r="A639" s="5">
        <v>638</v>
      </c>
      <c r="B639" s="9" t="s">
        <v>4041</v>
      </c>
      <c r="C639" s="2" t="s">
        <v>1744</v>
      </c>
      <c r="D639" s="4">
        <v>44208</v>
      </c>
      <c r="E639" s="20">
        <f>+YEAR(Tabla1[[#This Row],[FECHA INICIO 
TRÁMITE]])</f>
        <v>2021</v>
      </c>
      <c r="F639" s="4"/>
      <c r="G639" s="1" t="s">
        <v>2261</v>
      </c>
      <c r="H639" s="2" t="s">
        <v>2733</v>
      </c>
      <c r="I639" s="7" t="s">
        <v>2849</v>
      </c>
      <c r="J639" s="1" t="s">
        <v>16</v>
      </c>
      <c r="K639" s="2" t="s">
        <v>17</v>
      </c>
      <c r="L639" s="7" t="s">
        <v>3178</v>
      </c>
      <c r="M639" s="7" t="s">
        <v>8350</v>
      </c>
      <c r="N639" s="2" t="str">
        <f>+VLOOKUP(Tabla1[[#This Row],[EXPEDIENTE 
ADMINISTRATIVO]],Tabla14[[Numero
Trámite]:[Pais
Nac]],4,FALSE)</f>
        <v>INS PERUANO POR MATRIMONIO</v>
      </c>
    </row>
    <row r="640" spans="1:14" hidden="1" x14ac:dyDescent="0.25">
      <c r="A640" s="5">
        <v>639</v>
      </c>
      <c r="B640" s="9" t="s">
        <v>4041</v>
      </c>
      <c r="C640" s="2" t="s">
        <v>1745</v>
      </c>
      <c r="D640" s="4">
        <v>44208</v>
      </c>
      <c r="E640" s="20">
        <f>+YEAR(Tabla1[[#This Row],[FECHA INICIO 
TRÁMITE]])</f>
        <v>2021</v>
      </c>
      <c r="F640" s="4"/>
      <c r="G640" s="1" t="s">
        <v>2262</v>
      </c>
      <c r="H640" s="2" t="s">
        <v>39</v>
      </c>
      <c r="I640" s="7" t="s">
        <v>2850</v>
      </c>
      <c r="J640" s="1" t="s">
        <v>16</v>
      </c>
      <c r="K640" s="2" t="s">
        <v>17</v>
      </c>
      <c r="L640" s="7" t="s">
        <v>3178</v>
      </c>
      <c r="M640" s="7" t="s">
        <v>8350</v>
      </c>
      <c r="N640" s="2" t="str">
        <f>+VLOOKUP(Tabla1[[#This Row],[EXPEDIENTE 
ADMINISTRATIVO]],Tabla14[[Numero
Trámite]:[Pais
Nac]],4,FALSE)</f>
        <v>INS PERUANO POR MATRIMONIO</v>
      </c>
    </row>
    <row r="641" spans="1:14" hidden="1" x14ac:dyDescent="0.25">
      <c r="A641" s="5">
        <v>640</v>
      </c>
      <c r="B641" s="9" t="s">
        <v>4041</v>
      </c>
      <c r="C641" s="2" t="s">
        <v>1746</v>
      </c>
      <c r="D641" s="4">
        <v>44201</v>
      </c>
      <c r="E641" s="20">
        <f>+YEAR(Tabla1[[#This Row],[FECHA INICIO 
TRÁMITE]])</f>
        <v>2021</v>
      </c>
      <c r="F641" s="4"/>
      <c r="G641" s="1" t="s">
        <v>2263</v>
      </c>
      <c r="H641" s="2" t="s">
        <v>84</v>
      </c>
      <c r="I641" s="7" t="s">
        <v>2851</v>
      </c>
      <c r="J641" s="1" t="s">
        <v>16</v>
      </c>
      <c r="K641" s="2" t="s">
        <v>17</v>
      </c>
      <c r="L641" s="7" t="s">
        <v>3178</v>
      </c>
      <c r="M641" s="7" t="s">
        <v>8350</v>
      </c>
      <c r="N641" s="2" t="str">
        <f>+VLOOKUP(Tabla1[[#This Row],[EXPEDIENTE 
ADMINISTRATIVO]],Tabla14[[Numero
Trámite]:[Pais
Nac]],4,FALSE)</f>
        <v>INS PERUANO POR MATRIMONIO</v>
      </c>
    </row>
    <row r="642" spans="1:14" hidden="1" x14ac:dyDescent="0.25">
      <c r="A642" s="5">
        <v>641</v>
      </c>
      <c r="B642" s="9" t="s">
        <v>4029</v>
      </c>
      <c r="C642" s="2" t="s">
        <v>1747</v>
      </c>
      <c r="D642" s="4">
        <v>43894</v>
      </c>
      <c r="E642" s="20">
        <f>+YEAR(Tabla1[[#This Row],[FECHA INICIO 
TRÁMITE]])</f>
        <v>2020</v>
      </c>
      <c r="F642" s="4"/>
      <c r="G642" s="1" t="s">
        <v>2264</v>
      </c>
      <c r="H642" s="2" t="s">
        <v>77</v>
      </c>
      <c r="I642" s="7" t="s">
        <v>2852</v>
      </c>
      <c r="J642" s="1" t="s">
        <v>16</v>
      </c>
      <c r="K642" s="2" t="s">
        <v>17</v>
      </c>
      <c r="L642" s="7" t="s">
        <v>3178</v>
      </c>
      <c r="M642" s="7" t="s">
        <v>8350</v>
      </c>
      <c r="N642" s="2" t="str">
        <f>+VLOOKUP(Tabla1[[#This Row],[EXPEDIENTE 
ADMINISTRATIVO]],Tabla14[[Numero
Trámite]:[Pais
Nac]],4,FALSE)</f>
        <v>INS PERUANO POR MATRIMONIO</v>
      </c>
    </row>
    <row r="643" spans="1:14" hidden="1" x14ac:dyDescent="0.25">
      <c r="A643" s="5">
        <v>642</v>
      </c>
      <c r="B643" s="9" t="s">
        <v>4041</v>
      </c>
      <c r="C643" s="2" t="s">
        <v>1748</v>
      </c>
      <c r="D643" s="4">
        <v>44214</v>
      </c>
      <c r="E643" s="20">
        <f>+YEAR(Tabla1[[#This Row],[FECHA INICIO 
TRÁMITE]])</f>
        <v>2021</v>
      </c>
      <c r="F643" s="4"/>
      <c r="G643" s="1" t="s">
        <v>2265</v>
      </c>
      <c r="H643" s="2" t="s">
        <v>2734</v>
      </c>
      <c r="I643" s="7" t="s">
        <v>2853</v>
      </c>
      <c r="J643" s="1" t="s">
        <v>16</v>
      </c>
      <c r="K643" s="2" t="s">
        <v>17</v>
      </c>
      <c r="L643" s="7" t="s">
        <v>3178</v>
      </c>
      <c r="M643" s="7" t="s">
        <v>8350</v>
      </c>
      <c r="N643" s="2" t="str">
        <f>+VLOOKUP(Tabla1[[#This Row],[EXPEDIENTE 
ADMINISTRATIVO]],Tabla14[[Numero
Trámite]:[Pais
Nac]],4,FALSE)</f>
        <v>INS PERUANO POR MATRIMONIO</v>
      </c>
    </row>
    <row r="644" spans="1:14" hidden="1" x14ac:dyDescent="0.25">
      <c r="A644" s="5">
        <v>643</v>
      </c>
      <c r="B644" s="9" t="s">
        <v>4041</v>
      </c>
      <c r="C644" s="2" t="s">
        <v>1749</v>
      </c>
      <c r="D644" s="4">
        <v>44215</v>
      </c>
      <c r="E644" s="20">
        <f>+YEAR(Tabla1[[#This Row],[FECHA INICIO 
TRÁMITE]])</f>
        <v>2021</v>
      </c>
      <c r="F644" s="4"/>
      <c r="G644" s="1" t="s">
        <v>2266</v>
      </c>
      <c r="H644" s="2" t="s">
        <v>2734</v>
      </c>
      <c r="I644" s="7" t="s">
        <v>2854</v>
      </c>
      <c r="J644" s="1" t="s">
        <v>16</v>
      </c>
      <c r="K644" s="2" t="s">
        <v>17</v>
      </c>
      <c r="L644" s="7" t="s">
        <v>3178</v>
      </c>
      <c r="M644" s="7" t="s">
        <v>8350</v>
      </c>
      <c r="N644" s="2" t="str">
        <f>+VLOOKUP(Tabla1[[#This Row],[EXPEDIENTE 
ADMINISTRATIVO]],Tabla14[[Numero
Trámite]:[Pais
Nac]],4,FALSE)</f>
        <v>INS PERUANO POR MATRIMONIO</v>
      </c>
    </row>
    <row r="645" spans="1:14" hidden="1" x14ac:dyDescent="0.25">
      <c r="A645" s="5">
        <v>644</v>
      </c>
      <c r="B645" s="9" t="s">
        <v>4041</v>
      </c>
      <c r="C645" s="2" t="s">
        <v>1750</v>
      </c>
      <c r="D645" s="4">
        <v>44217</v>
      </c>
      <c r="E645" s="20">
        <f>+YEAR(Tabla1[[#This Row],[FECHA INICIO 
TRÁMITE]])</f>
        <v>2021</v>
      </c>
      <c r="F645" s="4"/>
      <c r="G645" s="1" t="s">
        <v>2267</v>
      </c>
      <c r="H645" s="2" t="s">
        <v>2734</v>
      </c>
      <c r="I645" s="7" t="s">
        <v>2855</v>
      </c>
      <c r="J645" s="1" t="s">
        <v>16</v>
      </c>
      <c r="K645" s="2" t="s">
        <v>17</v>
      </c>
      <c r="L645" s="7" t="s">
        <v>3178</v>
      </c>
      <c r="M645" s="7" t="s">
        <v>8350</v>
      </c>
      <c r="N645" s="2" t="str">
        <f>+VLOOKUP(Tabla1[[#This Row],[EXPEDIENTE 
ADMINISTRATIVO]],Tabla14[[Numero
Trámite]:[Pais
Nac]],4,FALSE)</f>
        <v>INS PERUANO POR MATRIMONIO</v>
      </c>
    </row>
    <row r="646" spans="1:14" hidden="1" x14ac:dyDescent="0.25">
      <c r="A646" s="5">
        <v>645</v>
      </c>
      <c r="B646" s="9" t="s">
        <v>4041</v>
      </c>
      <c r="C646" s="2" t="s">
        <v>1751</v>
      </c>
      <c r="D646" s="4">
        <v>43699</v>
      </c>
      <c r="E646" s="20">
        <f>+YEAR(Tabla1[[#This Row],[FECHA INICIO 
TRÁMITE]])</f>
        <v>2019</v>
      </c>
      <c r="F646" s="4"/>
      <c r="G646" s="1" t="s">
        <v>2268</v>
      </c>
      <c r="H646" s="2" t="s">
        <v>21</v>
      </c>
      <c r="I646" s="7">
        <v>469608406</v>
      </c>
      <c r="J646" s="1" t="s">
        <v>16</v>
      </c>
      <c r="K646" s="2" t="s">
        <v>10</v>
      </c>
      <c r="L646" s="7"/>
      <c r="M646" s="7" t="s">
        <v>8350</v>
      </c>
      <c r="N646" s="2" t="str">
        <f>+VLOOKUP(Tabla1[[#This Row],[EXPEDIENTE 
ADMINISTRATIVO]],Tabla14[[Numero
Trámite]:[Pais
Nac]],4,FALSE)</f>
        <v>INS PERUANO POR MATRIMONIO</v>
      </c>
    </row>
    <row r="647" spans="1:14" hidden="1" x14ac:dyDescent="0.25">
      <c r="A647" s="5">
        <v>646</v>
      </c>
      <c r="B647" s="9" t="s">
        <v>4061</v>
      </c>
      <c r="C647" s="2" t="s">
        <v>1752</v>
      </c>
      <c r="D647" s="4">
        <v>43699</v>
      </c>
      <c r="E647" s="20">
        <f>+YEAR(Tabla1[[#This Row],[FECHA INICIO 
TRÁMITE]])</f>
        <v>2019</v>
      </c>
      <c r="F647" s="4"/>
      <c r="G647" s="1" t="s">
        <v>2269</v>
      </c>
      <c r="H647" s="2" t="s">
        <v>141</v>
      </c>
      <c r="I647" s="7">
        <v>493600</v>
      </c>
      <c r="J647" s="1" t="s">
        <v>16</v>
      </c>
      <c r="K647" s="2" t="s">
        <v>17</v>
      </c>
      <c r="L647" s="7" t="s">
        <v>3178</v>
      </c>
      <c r="M647" s="7" t="s">
        <v>8350</v>
      </c>
      <c r="N647" s="2" t="str">
        <f>+VLOOKUP(Tabla1[[#This Row],[EXPEDIENTE 
ADMINISTRATIVO]],Tabla14[[Numero
Trámite]:[Pais
Nac]],4,FALSE)</f>
        <v>INS PERUANO POR MATRIMONIO</v>
      </c>
    </row>
    <row r="648" spans="1:14" hidden="1" x14ac:dyDescent="0.25">
      <c r="A648" s="5">
        <v>647</v>
      </c>
      <c r="B648" s="9" t="s">
        <v>4041</v>
      </c>
      <c r="C648" s="2" t="s">
        <v>1753</v>
      </c>
      <c r="D648" s="4">
        <v>44165</v>
      </c>
      <c r="E648" s="20">
        <f>+YEAR(Tabla1[[#This Row],[FECHA INICIO 
TRÁMITE]])</f>
        <v>2020</v>
      </c>
      <c r="F648" s="4">
        <v>44211</v>
      </c>
      <c r="G648" s="1" t="s">
        <v>2270</v>
      </c>
      <c r="H648" s="2" t="s">
        <v>25</v>
      </c>
      <c r="I648" s="7">
        <v>1240467</v>
      </c>
      <c r="J648" s="1" t="s">
        <v>16</v>
      </c>
      <c r="K648" s="2" t="s">
        <v>17</v>
      </c>
      <c r="L648" s="7" t="s">
        <v>3171</v>
      </c>
      <c r="M648" s="7" t="s">
        <v>8350</v>
      </c>
      <c r="N648" s="2" t="str">
        <f>+VLOOKUP(Tabla1[[#This Row],[EXPEDIENTE 
ADMINISTRATIVO]],Tabla14[[Numero
Trámite]:[Pais
Nac]],4,FALSE)</f>
        <v>INS PERUANO POR MATRIMONIO</v>
      </c>
    </row>
    <row r="649" spans="1:14" hidden="1" x14ac:dyDescent="0.25">
      <c r="A649" s="5">
        <v>648</v>
      </c>
      <c r="B649" s="9" t="s">
        <v>4041</v>
      </c>
      <c r="C649" s="2" t="s">
        <v>1754</v>
      </c>
      <c r="D649" s="4"/>
      <c r="E649" s="20">
        <v>2021</v>
      </c>
      <c r="F649" s="4">
        <v>44211</v>
      </c>
      <c r="G649" s="1" t="s">
        <v>2271</v>
      </c>
      <c r="H649" s="2" t="s">
        <v>2735</v>
      </c>
      <c r="I649" s="7">
        <v>187166</v>
      </c>
      <c r="J649" s="1" t="s">
        <v>16</v>
      </c>
      <c r="K649" s="2" t="s">
        <v>17</v>
      </c>
      <c r="L649" s="7" t="s">
        <v>3173</v>
      </c>
      <c r="M649" s="7" t="s">
        <v>8350</v>
      </c>
      <c r="N649" s="2" t="str">
        <f>+VLOOKUP(Tabla1[[#This Row],[EXPEDIENTE 
ADMINISTRATIVO]],Tabla14[[Numero
Trámite]:[Pais
Nac]],4,FALSE)</f>
        <v>INS PERUANO POR MATRIMONIO</v>
      </c>
    </row>
    <row r="650" spans="1:14" hidden="1" x14ac:dyDescent="0.25">
      <c r="A650" s="5">
        <v>649</v>
      </c>
      <c r="B650" s="9" t="s">
        <v>4029</v>
      </c>
      <c r="C650" s="2" t="s">
        <v>1755</v>
      </c>
      <c r="D650" s="4">
        <v>43895</v>
      </c>
      <c r="E650" s="20">
        <f>+YEAR(Tabla1[[#This Row],[FECHA INICIO 
TRÁMITE]])</f>
        <v>2020</v>
      </c>
      <c r="F650" s="4">
        <v>44216</v>
      </c>
      <c r="G650" s="1" t="s">
        <v>2272</v>
      </c>
      <c r="H650" s="2" t="s">
        <v>811</v>
      </c>
      <c r="I650" s="7">
        <v>1279826</v>
      </c>
      <c r="J650" s="1" t="s">
        <v>16</v>
      </c>
      <c r="K650" s="2" t="s">
        <v>17</v>
      </c>
      <c r="L650" s="7" t="s">
        <v>3178</v>
      </c>
      <c r="M650" s="7" t="s">
        <v>8350</v>
      </c>
      <c r="N650" s="2" t="str">
        <f>+VLOOKUP(Tabla1[[#This Row],[EXPEDIENTE 
ADMINISTRATIVO]],Tabla14[[Numero
Trámite]:[Pais
Nac]],4,FALSE)</f>
        <v>INS PERUANO POR MATRIMONIO</v>
      </c>
    </row>
    <row r="651" spans="1:14" hidden="1" x14ac:dyDescent="0.25">
      <c r="A651" s="5">
        <v>650</v>
      </c>
      <c r="B651" s="9" t="s">
        <v>4029</v>
      </c>
      <c r="C651" s="2" t="s">
        <v>1756</v>
      </c>
      <c r="D651" s="4">
        <v>43895</v>
      </c>
      <c r="E651" s="20">
        <f>+YEAR(Tabla1[[#This Row],[FECHA INICIO 
TRÁMITE]])</f>
        <v>2020</v>
      </c>
      <c r="F651" s="4">
        <v>43850</v>
      </c>
      <c r="G651" s="1" t="s">
        <v>2273</v>
      </c>
      <c r="H651" s="2" t="s">
        <v>77</v>
      </c>
      <c r="I651" s="7">
        <v>1611582</v>
      </c>
      <c r="J651" s="1" t="s">
        <v>16</v>
      </c>
      <c r="K651" s="2" t="s">
        <v>17</v>
      </c>
      <c r="L651" s="7" t="s">
        <v>3178</v>
      </c>
      <c r="M651" s="7" t="s">
        <v>8350</v>
      </c>
      <c r="N651" s="2" t="str">
        <f>+VLOOKUP(Tabla1[[#This Row],[EXPEDIENTE 
ADMINISTRATIVO]],Tabla14[[Numero
Trámite]:[Pais
Nac]],4,FALSE)</f>
        <v>INS PERUANO POR MATRIMONIO</v>
      </c>
    </row>
    <row r="652" spans="1:14" hidden="1" x14ac:dyDescent="0.25">
      <c r="A652" s="5">
        <v>651</v>
      </c>
      <c r="B652" s="9" t="s">
        <v>4041</v>
      </c>
      <c r="C652" s="2" t="s">
        <v>1757</v>
      </c>
      <c r="D652" s="4">
        <v>44176</v>
      </c>
      <c r="E652" s="20">
        <f>+YEAR(Tabla1[[#This Row],[FECHA INICIO 
TRÁMITE]])</f>
        <v>2020</v>
      </c>
      <c r="F652" s="4">
        <v>44211</v>
      </c>
      <c r="G652" s="1" t="s">
        <v>2274</v>
      </c>
      <c r="H652" s="2" t="s">
        <v>43</v>
      </c>
      <c r="I652" s="7">
        <v>1274954</v>
      </c>
      <c r="J652" s="1" t="s">
        <v>16</v>
      </c>
      <c r="K652" s="2" t="s">
        <v>17</v>
      </c>
      <c r="L652" s="7" t="s">
        <v>3171</v>
      </c>
      <c r="M652" s="7" t="s">
        <v>8350</v>
      </c>
      <c r="N652" s="2" t="str">
        <f>+VLOOKUP(Tabla1[[#This Row],[EXPEDIENTE 
ADMINISTRATIVO]],Tabla14[[Numero
Trámite]:[Pais
Nac]],4,FALSE)</f>
        <v>INS PERUANO POR MATRIMONIO</v>
      </c>
    </row>
    <row r="653" spans="1:14" hidden="1" x14ac:dyDescent="0.25">
      <c r="A653" s="5">
        <v>652</v>
      </c>
      <c r="B653" s="9" t="s">
        <v>4061</v>
      </c>
      <c r="C653" s="2" t="s">
        <v>1758</v>
      </c>
      <c r="D653" s="4">
        <v>43808</v>
      </c>
      <c r="E653" s="20">
        <f>+YEAR(Tabla1[[#This Row],[FECHA INICIO 
TRÁMITE]])</f>
        <v>2019</v>
      </c>
      <c r="F653" s="4"/>
      <c r="G653" s="1" t="s">
        <v>2275</v>
      </c>
      <c r="H653" s="2" t="s">
        <v>77</v>
      </c>
      <c r="I653" s="7">
        <v>1498767</v>
      </c>
      <c r="J653" s="1" t="s">
        <v>16</v>
      </c>
      <c r="K653" s="2" t="s">
        <v>17</v>
      </c>
      <c r="L653" s="7" t="s">
        <v>3178</v>
      </c>
      <c r="M653" s="7" t="s">
        <v>8350</v>
      </c>
      <c r="N653" s="2" t="str">
        <f>+VLOOKUP(Tabla1[[#This Row],[EXPEDIENTE 
ADMINISTRATIVO]],Tabla14[[Numero
Trámite]:[Pais
Nac]],4,FALSE)</f>
        <v>INS PERUANO POR MATRIMONIO</v>
      </c>
    </row>
    <row r="654" spans="1:14" hidden="1" x14ac:dyDescent="0.25">
      <c r="A654" s="5">
        <v>653</v>
      </c>
      <c r="B654" s="9" t="s">
        <v>4116</v>
      </c>
      <c r="C654" s="2" t="s">
        <v>1759</v>
      </c>
      <c r="D654" s="4">
        <v>43508</v>
      </c>
      <c r="E654" s="20">
        <f>+YEAR(Tabla1[[#This Row],[FECHA INICIO 
TRÁMITE]])</f>
        <v>2019</v>
      </c>
      <c r="F654" s="4"/>
      <c r="G654" s="1" t="s">
        <v>2276</v>
      </c>
      <c r="H654" s="2" t="s">
        <v>271</v>
      </c>
      <c r="I654" s="7">
        <v>1248930</v>
      </c>
      <c r="J654" s="1" t="s">
        <v>16</v>
      </c>
      <c r="K654" s="2" t="s">
        <v>17</v>
      </c>
      <c r="L654" s="7" t="s">
        <v>3176</v>
      </c>
      <c r="M654" s="7" t="s">
        <v>8350</v>
      </c>
      <c r="N654" s="2" t="str">
        <f>+VLOOKUP(Tabla1[[#This Row],[EXPEDIENTE 
ADMINISTRATIVO]],Tabla14[[Numero
Trámite]:[Pais
Nac]],4,FALSE)</f>
        <v>INS PERUANO POR MATRIMONIO</v>
      </c>
    </row>
    <row r="655" spans="1:14" hidden="1" x14ac:dyDescent="0.25">
      <c r="A655" s="5">
        <v>654</v>
      </c>
      <c r="B655" s="9" t="s">
        <v>4061</v>
      </c>
      <c r="C655" s="2" t="s">
        <v>1760</v>
      </c>
      <c r="D655" s="4">
        <v>43803</v>
      </c>
      <c r="E655" s="20">
        <f>+YEAR(Tabla1[[#This Row],[FECHA INICIO 
TRÁMITE]])</f>
        <v>2019</v>
      </c>
      <c r="F655" s="4"/>
      <c r="G655" s="1" t="s">
        <v>2277</v>
      </c>
      <c r="H655" s="2" t="s">
        <v>2736</v>
      </c>
      <c r="I655" s="7">
        <v>874011</v>
      </c>
      <c r="J655" s="1" t="s">
        <v>16</v>
      </c>
      <c r="K655" s="2" t="s">
        <v>17</v>
      </c>
      <c r="L655" s="7" t="s">
        <v>3178</v>
      </c>
      <c r="M655" s="7" t="s">
        <v>8350</v>
      </c>
      <c r="N655" s="2" t="str">
        <f>+VLOOKUP(Tabla1[[#This Row],[EXPEDIENTE 
ADMINISTRATIVO]],Tabla14[[Numero
Trámite]:[Pais
Nac]],4,FALSE)</f>
        <v>INS PERUANO POR MATRIMONIO</v>
      </c>
    </row>
    <row r="656" spans="1:14" hidden="1" x14ac:dyDescent="0.25">
      <c r="A656" s="5">
        <v>655</v>
      </c>
      <c r="B656" s="9" t="s">
        <v>4041</v>
      </c>
      <c r="C656" s="2" t="s">
        <v>1761</v>
      </c>
      <c r="D656" s="4">
        <v>44166</v>
      </c>
      <c r="E656" s="20">
        <f>+YEAR(Tabla1[[#This Row],[FECHA INICIO 
TRÁMITE]])</f>
        <v>2020</v>
      </c>
      <c r="F656" s="4"/>
      <c r="G656" s="1" t="s">
        <v>2278</v>
      </c>
      <c r="H656" s="2" t="s">
        <v>2737</v>
      </c>
      <c r="I656" s="7">
        <v>1856417</v>
      </c>
      <c r="J656" s="1" t="s">
        <v>16</v>
      </c>
      <c r="K656" s="2" t="s">
        <v>17</v>
      </c>
      <c r="L656" s="7" t="s">
        <v>3178</v>
      </c>
      <c r="M656" s="7" t="s">
        <v>8350</v>
      </c>
      <c r="N656" s="2" t="str">
        <f>+VLOOKUP(Tabla1[[#This Row],[EXPEDIENTE 
ADMINISTRATIVO]],Tabla14[[Numero
Trámite]:[Pais
Nac]],4,FALSE)</f>
        <v>INS PERUANO POR MATRIMONIO</v>
      </c>
    </row>
    <row r="657" spans="1:14" hidden="1" x14ac:dyDescent="0.25">
      <c r="A657" s="5">
        <v>656</v>
      </c>
      <c r="B657" s="9" t="s">
        <v>4041</v>
      </c>
      <c r="C657" s="2" t="s">
        <v>1762</v>
      </c>
      <c r="D657" s="4">
        <v>44161</v>
      </c>
      <c r="E657" s="20">
        <f>+YEAR(Tabla1[[#This Row],[FECHA INICIO 
TRÁMITE]])</f>
        <v>2020</v>
      </c>
      <c r="F657" s="4">
        <v>44211</v>
      </c>
      <c r="G657" s="1" t="s">
        <v>2279</v>
      </c>
      <c r="H657" s="2" t="s">
        <v>21</v>
      </c>
      <c r="I657" s="7">
        <v>1786192</v>
      </c>
      <c r="J657" s="1" t="s">
        <v>16</v>
      </c>
      <c r="K657" s="2" t="s">
        <v>17</v>
      </c>
      <c r="L657" s="7" t="s">
        <v>3178</v>
      </c>
      <c r="M657" s="7" t="s">
        <v>8350</v>
      </c>
      <c r="N657" s="2" t="str">
        <f>+VLOOKUP(Tabla1[[#This Row],[EXPEDIENTE 
ADMINISTRATIVO]],Tabla14[[Numero
Trámite]:[Pais
Nac]],4,FALSE)</f>
        <v>INS PERUANO POR MATRIMONIO</v>
      </c>
    </row>
    <row r="658" spans="1:14" hidden="1" x14ac:dyDescent="0.25">
      <c r="A658" s="5">
        <v>657</v>
      </c>
      <c r="B658" s="9" t="s">
        <v>4041</v>
      </c>
      <c r="C658" s="2" t="s">
        <v>1763</v>
      </c>
      <c r="D658" s="4">
        <v>44195</v>
      </c>
      <c r="E658" s="20">
        <f>+YEAR(Tabla1[[#This Row],[FECHA INICIO 
TRÁMITE]])</f>
        <v>2020</v>
      </c>
      <c r="F658" s="4"/>
      <c r="G658" s="1" t="s">
        <v>2280</v>
      </c>
      <c r="H658" s="2" t="s">
        <v>2734</v>
      </c>
      <c r="I658" s="7" t="s">
        <v>2856</v>
      </c>
      <c r="J658" s="1" t="s">
        <v>16</v>
      </c>
      <c r="K658" s="2" t="s">
        <v>17</v>
      </c>
      <c r="L658" s="7" t="s">
        <v>3178</v>
      </c>
      <c r="M658" s="7" t="s">
        <v>8350</v>
      </c>
      <c r="N658" s="2" t="str">
        <f>+VLOOKUP(Tabla1[[#This Row],[EXPEDIENTE 
ADMINISTRATIVO]],Tabla14[[Numero
Trámite]:[Pais
Nac]],4,FALSE)</f>
        <v>INS PERUANO POR MATRIMONIO</v>
      </c>
    </row>
    <row r="659" spans="1:14" hidden="1" x14ac:dyDescent="0.25">
      <c r="A659" s="5">
        <v>658</v>
      </c>
      <c r="B659" s="9" t="s">
        <v>4041</v>
      </c>
      <c r="C659" s="2" t="s">
        <v>1764</v>
      </c>
      <c r="D659" s="4">
        <v>44160</v>
      </c>
      <c r="E659" s="20">
        <f>+YEAR(Tabla1[[#This Row],[FECHA INICIO 
TRÁMITE]])</f>
        <v>2020</v>
      </c>
      <c r="F659" s="4"/>
      <c r="G659" s="1" t="s">
        <v>2281</v>
      </c>
      <c r="H659" s="2" t="s">
        <v>25</v>
      </c>
      <c r="I659" s="7" t="s">
        <v>2857</v>
      </c>
      <c r="J659" s="1" t="s">
        <v>16</v>
      </c>
      <c r="K659" s="2" t="s">
        <v>10</v>
      </c>
      <c r="L659" s="7"/>
      <c r="M659" s="7" t="s">
        <v>8350</v>
      </c>
      <c r="N659" s="2" t="str">
        <f>+VLOOKUP(Tabla1[[#This Row],[EXPEDIENTE 
ADMINISTRATIVO]],Tabla14[[Numero
Trámite]:[Pais
Nac]],4,FALSE)</f>
        <v>INS PERUANO POR MATRIMONIO</v>
      </c>
    </row>
    <row r="660" spans="1:14" hidden="1" x14ac:dyDescent="0.25">
      <c r="A660" s="5">
        <v>659</v>
      </c>
      <c r="B660" s="9" t="s">
        <v>4041</v>
      </c>
      <c r="C660" s="2" t="s">
        <v>1765</v>
      </c>
      <c r="D660" s="4">
        <v>44172</v>
      </c>
      <c r="E660" s="20">
        <f>+YEAR(Tabla1[[#This Row],[FECHA INICIO 
TRÁMITE]])</f>
        <v>2020</v>
      </c>
      <c r="F660" s="4"/>
      <c r="G660" s="1" t="s">
        <v>2282</v>
      </c>
      <c r="H660" s="2" t="s">
        <v>25</v>
      </c>
      <c r="I660" s="7" t="s">
        <v>2858</v>
      </c>
      <c r="J660" s="1" t="s">
        <v>16</v>
      </c>
      <c r="K660" s="2" t="s">
        <v>17</v>
      </c>
      <c r="L660" s="7" t="s">
        <v>3176</v>
      </c>
      <c r="M660" s="7" t="s">
        <v>8350</v>
      </c>
      <c r="N660" s="2" t="str">
        <f>+VLOOKUP(Tabla1[[#This Row],[EXPEDIENTE 
ADMINISTRATIVO]],Tabla14[[Numero
Trámite]:[Pais
Nac]],4,FALSE)</f>
        <v>INS PERUANO POR MATRIMONIO</v>
      </c>
    </row>
    <row r="661" spans="1:14" hidden="1" x14ac:dyDescent="0.25">
      <c r="A661" s="5">
        <v>660</v>
      </c>
      <c r="B661" s="9" t="s">
        <v>4041</v>
      </c>
      <c r="C661" s="2" t="s">
        <v>1766</v>
      </c>
      <c r="D661" s="4">
        <v>44167</v>
      </c>
      <c r="E661" s="20">
        <f>+YEAR(Tabla1[[#This Row],[FECHA INICIO 
TRÁMITE]])</f>
        <v>2020</v>
      </c>
      <c r="F661" s="4"/>
      <c r="G661" s="1" t="s">
        <v>2283</v>
      </c>
      <c r="H661" s="2" t="s">
        <v>271</v>
      </c>
      <c r="I661" s="7" t="s">
        <v>2859</v>
      </c>
      <c r="J661" s="1" t="s">
        <v>16</v>
      </c>
      <c r="K661" s="2" t="s">
        <v>17</v>
      </c>
      <c r="L661" s="7" t="s">
        <v>3178</v>
      </c>
      <c r="M661" s="7" t="s">
        <v>8350</v>
      </c>
      <c r="N661" s="2" t="str">
        <f>+VLOOKUP(Tabla1[[#This Row],[EXPEDIENTE 
ADMINISTRATIVO]],Tabla14[[Numero
Trámite]:[Pais
Nac]],4,FALSE)</f>
        <v>INS PERUANO POR MATRIMONIO</v>
      </c>
    </row>
    <row r="662" spans="1:14" hidden="1" x14ac:dyDescent="0.25">
      <c r="A662" s="5">
        <v>661</v>
      </c>
      <c r="B662" s="9" t="s">
        <v>4041</v>
      </c>
      <c r="C662" s="2" t="s">
        <v>1767</v>
      </c>
      <c r="D662" s="4">
        <v>44221</v>
      </c>
      <c r="E662" s="20">
        <f>+YEAR(Tabla1[[#This Row],[FECHA INICIO 
TRÁMITE]])</f>
        <v>2021</v>
      </c>
      <c r="F662" s="4"/>
      <c r="G662" s="1" t="s">
        <v>2284</v>
      </c>
      <c r="H662" s="2" t="s">
        <v>84</v>
      </c>
      <c r="I662" s="7" t="s">
        <v>2860</v>
      </c>
      <c r="J662" s="1" t="s">
        <v>16</v>
      </c>
      <c r="K662" s="2" t="s">
        <v>17</v>
      </c>
      <c r="L662" s="7" t="s">
        <v>3173</v>
      </c>
      <c r="M662" s="7" t="s">
        <v>8350</v>
      </c>
      <c r="N662" s="2" t="str">
        <f>+VLOOKUP(Tabla1[[#This Row],[EXPEDIENTE 
ADMINISTRATIVO]],Tabla14[[Numero
Trámite]:[Pais
Nac]],4,FALSE)</f>
        <v>INS PERUANO POR MATRIMONIO</v>
      </c>
    </row>
    <row r="663" spans="1:14" hidden="1" x14ac:dyDescent="0.25">
      <c r="A663" s="5">
        <v>662</v>
      </c>
      <c r="B663" s="9" t="s">
        <v>4041</v>
      </c>
      <c r="C663" s="2" t="s">
        <v>1768</v>
      </c>
      <c r="D663" s="4">
        <v>44195</v>
      </c>
      <c r="E663" s="20">
        <f>+YEAR(Tabla1[[#This Row],[FECHA INICIO 
TRÁMITE]])</f>
        <v>2020</v>
      </c>
      <c r="F663" s="4">
        <v>44211</v>
      </c>
      <c r="G663" s="1" t="s">
        <v>2285</v>
      </c>
      <c r="H663" s="2" t="s">
        <v>2734</v>
      </c>
      <c r="I663" s="7" t="s">
        <v>2861</v>
      </c>
      <c r="J663" s="1" t="s">
        <v>16</v>
      </c>
      <c r="K663" s="2" t="s">
        <v>17</v>
      </c>
      <c r="L663" s="7" t="s">
        <v>3178</v>
      </c>
      <c r="M663" s="7" t="s">
        <v>8350</v>
      </c>
      <c r="N663" s="2" t="str">
        <f>+VLOOKUP(Tabla1[[#This Row],[EXPEDIENTE 
ADMINISTRATIVO]],Tabla14[[Numero
Trámite]:[Pais
Nac]],4,FALSE)</f>
        <v>INS PERUANO POR MATRIMONIO</v>
      </c>
    </row>
    <row r="664" spans="1:14" hidden="1" x14ac:dyDescent="0.25">
      <c r="A664" s="5">
        <v>663</v>
      </c>
      <c r="B664" s="9" t="s">
        <v>4041</v>
      </c>
      <c r="C664" s="2" t="s">
        <v>1769</v>
      </c>
      <c r="D664" s="4">
        <v>44194</v>
      </c>
      <c r="E664" s="20">
        <f>+YEAR(Tabla1[[#This Row],[FECHA INICIO 
TRÁMITE]])</f>
        <v>2020</v>
      </c>
      <c r="F664" s="4">
        <v>44211</v>
      </c>
      <c r="G664" s="1" t="s">
        <v>2286</v>
      </c>
      <c r="H664" s="2" t="s">
        <v>2734</v>
      </c>
      <c r="I664" s="7" t="s">
        <v>2862</v>
      </c>
      <c r="J664" s="1" t="s">
        <v>16</v>
      </c>
      <c r="K664" s="2" t="s">
        <v>17</v>
      </c>
      <c r="L664" s="7" t="s">
        <v>3178</v>
      </c>
      <c r="M664" s="7" t="s">
        <v>8350</v>
      </c>
      <c r="N664" s="2" t="str">
        <f>+VLOOKUP(Tabla1[[#This Row],[EXPEDIENTE 
ADMINISTRATIVO]],Tabla14[[Numero
Trámite]:[Pais
Nac]],4,FALSE)</f>
        <v>INS PERUANO POR MATRIMONIO</v>
      </c>
    </row>
    <row r="665" spans="1:14" hidden="1" x14ac:dyDescent="0.25">
      <c r="A665" s="5">
        <v>664</v>
      </c>
      <c r="B665" s="9" t="s">
        <v>4041</v>
      </c>
      <c r="C665" s="2" t="s">
        <v>1770</v>
      </c>
      <c r="D665" s="4">
        <v>44223</v>
      </c>
      <c r="E665" s="20">
        <f>+YEAR(Tabla1[[#This Row],[FECHA INICIO 
TRÁMITE]])</f>
        <v>2021</v>
      </c>
      <c r="F665" s="4"/>
      <c r="G665" s="1" t="s">
        <v>2287</v>
      </c>
      <c r="H665" s="2" t="s">
        <v>14</v>
      </c>
      <c r="I665" s="7" t="s">
        <v>2863</v>
      </c>
      <c r="J665" s="1" t="s">
        <v>16</v>
      </c>
      <c r="K665" s="2" t="s">
        <v>17</v>
      </c>
      <c r="L665" s="7" t="s">
        <v>3173</v>
      </c>
      <c r="M665" s="7" t="s">
        <v>8350</v>
      </c>
      <c r="N665" s="2" t="str">
        <f>+VLOOKUP(Tabla1[[#This Row],[EXPEDIENTE 
ADMINISTRATIVO]],Tabla14[[Numero
Trámite]:[Pais
Nac]],4,FALSE)</f>
        <v>INS PERUANO POR MATRIMONIO</v>
      </c>
    </row>
    <row r="666" spans="1:14" hidden="1" x14ac:dyDescent="0.25">
      <c r="A666" s="5">
        <v>665</v>
      </c>
      <c r="B666" s="9" t="s">
        <v>4041</v>
      </c>
      <c r="C666" s="2" t="s">
        <v>1771</v>
      </c>
      <c r="D666" s="4">
        <v>44221</v>
      </c>
      <c r="E666" s="20">
        <f>+YEAR(Tabla1[[#This Row],[FECHA INICIO 
TRÁMITE]])</f>
        <v>2021</v>
      </c>
      <c r="F666" s="4"/>
      <c r="G666" s="1" t="s">
        <v>2288</v>
      </c>
      <c r="H666" s="2" t="s">
        <v>25</v>
      </c>
      <c r="I666" s="7" t="s">
        <v>2864</v>
      </c>
      <c r="J666" s="1" t="s">
        <v>16</v>
      </c>
      <c r="K666" s="2" t="s">
        <v>17</v>
      </c>
      <c r="L666" s="7" t="s">
        <v>3171</v>
      </c>
      <c r="M666" s="7" t="s">
        <v>8350</v>
      </c>
      <c r="N666" s="2" t="str">
        <f>+VLOOKUP(Tabla1[[#This Row],[EXPEDIENTE 
ADMINISTRATIVO]],Tabla14[[Numero
Trámite]:[Pais
Nac]],4,FALSE)</f>
        <v>INS PERUANO POR MATRIMONIO</v>
      </c>
    </row>
    <row r="667" spans="1:14" hidden="1" x14ac:dyDescent="0.25">
      <c r="A667" s="5">
        <v>666</v>
      </c>
      <c r="B667" s="9" t="s">
        <v>4041</v>
      </c>
      <c r="C667" s="2" t="s">
        <v>1772</v>
      </c>
      <c r="D667" s="4">
        <v>44218</v>
      </c>
      <c r="E667" s="20">
        <f>+YEAR(Tabla1[[#This Row],[FECHA INICIO 
TRÁMITE]])</f>
        <v>2021</v>
      </c>
      <c r="F667" s="4"/>
      <c r="G667" s="1" t="s">
        <v>2289</v>
      </c>
      <c r="H667" s="2" t="s">
        <v>25</v>
      </c>
      <c r="I667" s="7" t="s">
        <v>2865</v>
      </c>
      <c r="J667" s="1" t="s">
        <v>16</v>
      </c>
      <c r="K667" s="2" t="s">
        <v>17</v>
      </c>
      <c r="L667" s="7" t="s">
        <v>3175</v>
      </c>
      <c r="M667" s="7" t="s">
        <v>8350</v>
      </c>
      <c r="N667" s="2" t="str">
        <f>+VLOOKUP(Tabla1[[#This Row],[EXPEDIENTE 
ADMINISTRATIVO]],Tabla14[[Numero
Trámite]:[Pais
Nac]],4,FALSE)</f>
        <v>INS PERUANO POR MATRIMONIO</v>
      </c>
    </row>
    <row r="668" spans="1:14" hidden="1" x14ac:dyDescent="0.25">
      <c r="A668" s="5">
        <v>667</v>
      </c>
      <c r="B668" s="9" t="s">
        <v>4041</v>
      </c>
      <c r="C668" s="2" t="s">
        <v>1773</v>
      </c>
      <c r="D668" s="4">
        <v>44195</v>
      </c>
      <c r="E668" s="20">
        <f>+YEAR(Tabla1[[#This Row],[FECHA INICIO 
TRÁMITE]])</f>
        <v>2020</v>
      </c>
      <c r="F668" s="4">
        <v>44211</v>
      </c>
      <c r="G668" s="1" t="s">
        <v>2290</v>
      </c>
      <c r="H668" s="2" t="s">
        <v>25</v>
      </c>
      <c r="I668" s="7" t="s">
        <v>2866</v>
      </c>
      <c r="J668" s="1" t="s">
        <v>16</v>
      </c>
      <c r="K668" s="2" t="s">
        <v>17</v>
      </c>
      <c r="L668" s="7" t="s">
        <v>3178</v>
      </c>
      <c r="M668" s="7" t="s">
        <v>8350</v>
      </c>
      <c r="N668" s="2" t="str">
        <f>+VLOOKUP(Tabla1[[#This Row],[EXPEDIENTE 
ADMINISTRATIVO]],Tabla14[[Numero
Trámite]:[Pais
Nac]],4,FALSE)</f>
        <v>INS PERUANO POR MATRIMONIO</v>
      </c>
    </row>
    <row r="669" spans="1:14" hidden="1" x14ac:dyDescent="0.25">
      <c r="A669" s="5">
        <v>668</v>
      </c>
      <c r="B669" s="9" t="s">
        <v>4041</v>
      </c>
      <c r="C669" s="2" t="s">
        <v>1774</v>
      </c>
      <c r="D669" s="4">
        <v>44210</v>
      </c>
      <c r="E669" s="20">
        <f>+YEAR(Tabla1[[#This Row],[FECHA INICIO 
TRÁMITE]])</f>
        <v>2021</v>
      </c>
      <c r="F669" s="4"/>
      <c r="G669" s="1" t="s">
        <v>2291</v>
      </c>
      <c r="H669" s="2" t="s">
        <v>25</v>
      </c>
      <c r="I669" s="7" t="s">
        <v>2867</v>
      </c>
      <c r="J669" s="1" t="s">
        <v>16</v>
      </c>
      <c r="K669" s="2" t="s">
        <v>17</v>
      </c>
      <c r="L669" s="7" t="s">
        <v>3178</v>
      </c>
      <c r="M669" s="7" t="s">
        <v>8350</v>
      </c>
      <c r="N669" s="2" t="str">
        <f>+VLOOKUP(Tabla1[[#This Row],[EXPEDIENTE 
ADMINISTRATIVO]],Tabla14[[Numero
Trámite]:[Pais
Nac]],4,FALSE)</f>
        <v>INS PERUANO POR MATRIMONIO</v>
      </c>
    </row>
    <row r="670" spans="1:14" hidden="1" x14ac:dyDescent="0.25">
      <c r="A670" s="5">
        <v>669</v>
      </c>
      <c r="B670" s="9" t="s">
        <v>4041</v>
      </c>
      <c r="C670" s="2" t="s">
        <v>1775</v>
      </c>
      <c r="D670" s="4">
        <v>44210</v>
      </c>
      <c r="E670" s="20">
        <f>+YEAR(Tabla1[[#This Row],[FECHA INICIO 
TRÁMITE]])</f>
        <v>2021</v>
      </c>
      <c r="F670" s="4"/>
      <c r="G670" s="1" t="s">
        <v>2292</v>
      </c>
      <c r="H670" s="2" t="s">
        <v>328</v>
      </c>
      <c r="I670" s="7" t="s">
        <v>2868</v>
      </c>
      <c r="J670" s="1" t="s">
        <v>16</v>
      </c>
      <c r="K670" s="2" t="s">
        <v>17</v>
      </c>
      <c r="L670" s="7" t="s">
        <v>3178</v>
      </c>
      <c r="M670" s="7" t="s">
        <v>8350</v>
      </c>
      <c r="N670" s="2" t="str">
        <f>+VLOOKUP(Tabla1[[#This Row],[EXPEDIENTE 
ADMINISTRATIVO]],Tabla14[[Numero
Trámite]:[Pais
Nac]],4,FALSE)</f>
        <v>INS PERUANO POR MATRIMONIO</v>
      </c>
    </row>
    <row r="671" spans="1:14" hidden="1" x14ac:dyDescent="0.25">
      <c r="A671" s="5">
        <v>670</v>
      </c>
      <c r="B671" s="9" t="s">
        <v>4041</v>
      </c>
      <c r="C671" s="2" t="s">
        <v>1554</v>
      </c>
      <c r="D671" s="4">
        <v>44209</v>
      </c>
      <c r="E671" s="20">
        <f>+YEAR(Tabla1[[#This Row],[FECHA INICIO 
TRÁMITE]])</f>
        <v>2021</v>
      </c>
      <c r="F671" s="4"/>
      <c r="G671" s="1" t="s">
        <v>2293</v>
      </c>
      <c r="H671" s="2" t="s">
        <v>328</v>
      </c>
      <c r="I671" s="7" t="s">
        <v>1556</v>
      </c>
      <c r="J671" s="1" t="s">
        <v>16</v>
      </c>
      <c r="K671" s="2" t="s">
        <v>10</v>
      </c>
      <c r="L671" s="7"/>
      <c r="M671" s="7" t="s">
        <v>8350</v>
      </c>
      <c r="N671" s="2" t="str">
        <f>+VLOOKUP(Tabla1[[#This Row],[EXPEDIENTE 
ADMINISTRATIVO]],Tabla14[[Numero
Trámite]:[Pais
Nac]],4,FALSE)</f>
        <v>INS PERUANO POR MATRIMONIO</v>
      </c>
    </row>
    <row r="672" spans="1:14" hidden="1" x14ac:dyDescent="0.25">
      <c r="A672" s="5">
        <v>671</v>
      </c>
      <c r="B672" s="9" t="s">
        <v>4041</v>
      </c>
      <c r="C672" s="2" t="s">
        <v>1776</v>
      </c>
      <c r="D672" s="4">
        <v>44209</v>
      </c>
      <c r="E672" s="20">
        <f>+YEAR(Tabla1[[#This Row],[FECHA INICIO 
TRÁMITE]])</f>
        <v>2021</v>
      </c>
      <c r="F672" s="4"/>
      <c r="G672" s="1" t="s">
        <v>2294</v>
      </c>
      <c r="H672" s="2" t="s">
        <v>25</v>
      </c>
      <c r="I672" s="7" t="s">
        <v>2848</v>
      </c>
      <c r="J672" s="1" t="s">
        <v>16</v>
      </c>
      <c r="K672" s="2" t="s">
        <v>17</v>
      </c>
      <c r="L672" s="7" t="s">
        <v>3178</v>
      </c>
      <c r="M672" s="7" t="s">
        <v>8350</v>
      </c>
      <c r="N672" s="2" t="str">
        <f>+VLOOKUP(Tabla1[[#This Row],[EXPEDIENTE 
ADMINISTRATIVO]],Tabla14[[Numero
Trámite]:[Pais
Nac]],4,FALSE)</f>
        <v>INS PERUANO POR MATRIMONIO</v>
      </c>
    </row>
    <row r="673" spans="1:14" hidden="1" x14ac:dyDescent="0.25">
      <c r="A673" s="5">
        <v>672</v>
      </c>
      <c r="B673" s="9" t="s">
        <v>4041</v>
      </c>
      <c r="C673" s="2" t="s">
        <v>1777</v>
      </c>
      <c r="D673" s="4">
        <v>44221</v>
      </c>
      <c r="E673" s="20">
        <f>+YEAR(Tabla1[[#This Row],[FECHA INICIO 
TRÁMITE]])</f>
        <v>2021</v>
      </c>
      <c r="F673" s="4"/>
      <c r="G673" s="1" t="s">
        <v>2295</v>
      </c>
      <c r="H673" s="2" t="s">
        <v>25</v>
      </c>
      <c r="I673" s="7" t="s">
        <v>2869</v>
      </c>
      <c r="J673" s="1" t="s">
        <v>16</v>
      </c>
      <c r="K673" s="2" t="s">
        <v>17</v>
      </c>
      <c r="L673" s="7" t="s">
        <v>3178</v>
      </c>
      <c r="M673" s="7" t="s">
        <v>8350</v>
      </c>
      <c r="N673" s="2" t="str">
        <f>+VLOOKUP(Tabla1[[#This Row],[EXPEDIENTE 
ADMINISTRATIVO]],Tabla14[[Numero
Trámite]:[Pais
Nac]],4,FALSE)</f>
        <v>INS PERUANO POR MATRIMONIO</v>
      </c>
    </row>
    <row r="674" spans="1:14" hidden="1" x14ac:dyDescent="0.25">
      <c r="A674" s="5">
        <v>673</v>
      </c>
      <c r="B674" s="9" t="s">
        <v>4041</v>
      </c>
      <c r="C674" s="2" t="s">
        <v>1778</v>
      </c>
      <c r="D674" s="4">
        <v>44221</v>
      </c>
      <c r="E674" s="20">
        <f>+YEAR(Tabla1[[#This Row],[FECHA INICIO 
TRÁMITE]])</f>
        <v>2021</v>
      </c>
      <c r="F674" s="4"/>
      <c r="G674" s="1" t="s">
        <v>2296</v>
      </c>
      <c r="H674" s="2" t="s">
        <v>25</v>
      </c>
      <c r="I674" s="7" t="s">
        <v>2870</v>
      </c>
      <c r="J674" s="1" t="s">
        <v>16</v>
      </c>
      <c r="K674" s="2" t="s">
        <v>17</v>
      </c>
      <c r="L674" s="7" t="s">
        <v>3178</v>
      </c>
      <c r="M674" s="7" t="s">
        <v>8350</v>
      </c>
      <c r="N674" s="2" t="str">
        <f>+VLOOKUP(Tabla1[[#This Row],[EXPEDIENTE 
ADMINISTRATIVO]],Tabla14[[Numero
Trámite]:[Pais
Nac]],4,FALSE)</f>
        <v>INS PERUANO POR MATRIMONIO</v>
      </c>
    </row>
    <row r="675" spans="1:14" hidden="1" x14ac:dyDescent="0.25">
      <c r="A675" s="5">
        <v>674</v>
      </c>
      <c r="B675" s="9" t="s">
        <v>4041</v>
      </c>
      <c r="C675" s="2" t="s">
        <v>1779</v>
      </c>
      <c r="D675" s="4">
        <v>44221</v>
      </c>
      <c r="E675" s="20">
        <f>+YEAR(Tabla1[[#This Row],[FECHA INICIO 
TRÁMITE]])</f>
        <v>2021</v>
      </c>
      <c r="F675" s="4"/>
      <c r="G675" s="1" t="s">
        <v>2297</v>
      </c>
      <c r="H675" s="2" t="s">
        <v>43</v>
      </c>
      <c r="I675" s="7" t="s">
        <v>2871</v>
      </c>
      <c r="J675" s="1" t="s">
        <v>16</v>
      </c>
      <c r="K675" s="2" t="s">
        <v>17</v>
      </c>
      <c r="L675" s="7" t="s">
        <v>3171</v>
      </c>
      <c r="M675" s="7" t="s">
        <v>8350</v>
      </c>
      <c r="N675" s="2" t="str">
        <f>+VLOOKUP(Tabla1[[#This Row],[EXPEDIENTE 
ADMINISTRATIVO]],Tabla14[[Numero
Trámite]:[Pais
Nac]],4,FALSE)</f>
        <v>INS PERUANO POR MATRIMONIO</v>
      </c>
    </row>
    <row r="676" spans="1:14" hidden="1" x14ac:dyDescent="0.25">
      <c r="A676" s="5">
        <v>675</v>
      </c>
      <c r="B676" s="9" t="s">
        <v>4085</v>
      </c>
      <c r="C676" s="2" t="s">
        <v>1780</v>
      </c>
      <c r="D676" s="4">
        <v>43732</v>
      </c>
      <c r="E676" s="20">
        <f>+YEAR(Tabla1[[#This Row],[FECHA INICIO 
TRÁMITE]])</f>
        <v>2019</v>
      </c>
      <c r="F676" s="4"/>
      <c r="G676" s="1" t="s">
        <v>2298</v>
      </c>
      <c r="H676" s="2" t="s">
        <v>220</v>
      </c>
      <c r="I676" s="7" t="s">
        <v>2872</v>
      </c>
      <c r="J676" s="1" t="s">
        <v>16</v>
      </c>
      <c r="K676" s="2" t="s">
        <v>17</v>
      </c>
      <c r="L676" s="7" t="s">
        <v>3178</v>
      </c>
      <c r="M676" s="7" t="s">
        <v>8350</v>
      </c>
      <c r="N676" s="2" t="str">
        <f>+VLOOKUP(Tabla1[[#This Row],[EXPEDIENTE 
ADMINISTRATIVO]],Tabla14[[Numero
Trámite]:[Pais
Nac]],4,FALSE)</f>
        <v>INS PERUANO POR MATRIMONIO</v>
      </c>
    </row>
    <row r="677" spans="1:14" x14ac:dyDescent="0.25">
      <c r="A677" s="5">
        <v>676</v>
      </c>
      <c r="B677" s="9" t="s">
        <v>3965</v>
      </c>
      <c r="C677" s="2" t="s">
        <v>15211</v>
      </c>
      <c r="D677" s="4"/>
      <c r="E677" s="20" t="s">
        <v>3965</v>
      </c>
      <c r="F677" s="4"/>
      <c r="G677" s="1" t="s">
        <v>2299</v>
      </c>
      <c r="H677" s="2" t="s">
        <v>2734</v>
      </c>
      <c r="I677" s="7" t="s">
        <v>2873</v>
      </c>
      <c r="J677" s="1" t="s">
        <v>16</v>
      </c>
      <c r="K677" s="2" t="s">
        <v>17</v>
      </c>
      <c r="L677" s="7" t="s">
        <v>3178</v>
      </c>
      <c r="M677" s="7" t="s">
        <v>8350</v>
      </c>
      <c r="N677" s="2" t="e">
        <f>+VLOOKUP(Tabla1[[#This Row],[EXPEDIENTE 
ADMINISTRATIVO]],Tabla14[[Numero
Trámite]:[Pais
Nac]],4,FALSE)</f>
        <v>#N/A</v>
      </c>
    </row>
    <row r="678" spans="1:14" x14ac:dyDescent="0.25">
      <c r="A678" s="5">
        <v>677</v>
      </c>
      <c r="B678" s="9" t="s">
        <v>4417</v>
      </c>
      <c r="C678" s="2" t="s">
        <v>1781</v>
      </c>
      <c r="D678" s="4"/>
      <c r="E678" s="20" t="s">
        <v>3965</v>
      </c>
      <c r="F678" s="4"/>
      <c r="G678" s="1" t="s">
        <v>2300</v>
      </c>
      <c r="H678" s="2" t="s">
        <v>271</v>
      </c>
      <c r="I678" s="7" t="s">
        <v>2874</v>
      </c>
      <c r="J678" s="1" t="s">
        <v>16</v>
      </c>
      <c r="K678" s="2" t="s">
        <v>17</v>
      </c>
      <c r="L678" s="7" t="s">
        <v>3178</v>
      </c>
      <c r="M678" s="7" t="s">
        <v>8350</v>
      </c>
      <c r="N678" s="2" t="e">
        <f>+VLOOKUP(Tabla1[[#This Row],[EXPEDIENTE 
ADMINISTRATIVO]],Tabla14[[Numero
Trámite]:[Pais
Nac]],4,FALSE)</f>
        <v>#N/A</v>
      </c>
    </row>
    <row r="679" spans="1:14" hidden="1" x14ac:dyDescent="0.25">
      <c r="A679" s="5">
        <v>678</v>
      </c>
      <c r="B679" s="9" t="s">
        <v>4041</v>
      </c>
      <c r="C679" s="2" t="s">
        <v>1782</v>
      </c>
      <c r="D679" s="4">
        <v>44210</v>
      </c>
      <c r="E679" s="20">
        <f>+YEAR(Tabla1[[#This Row],[FECHA INICIO 
TRÁMITE]])</f>
        <v>2021</v>
      </c>
      <c r="F679" s="4"/>
      <c r="G679" s="1" t="s">
        <v>2301</v>
      </c>
      <c r="H679" s="2" t="s">
        <v>220</v>
      </c>
      <c r="I679" s="7" t="s">
        <v>2875</v>
      </c>
      <c r="J679" s="1" t="s">
        <v>16</v>
      </c>
      <c r="K679" s="2" t="s">
        <v>17</v>
      </c>
      <c r="L679" s="7" t="s">
        <v>3178</v>
      </c>
      <c r="M679" s="7" t="s">
        <v>8350</v>
      </c>
      <c r="N679" s="2" t="str">
        <f>+VLOOKUP(Tabla1[[#This Row],[EXPEDIENTE 
ADMINISTRATIVO]],Tabla14[[Numero
Trámite]:[Pais
Nac]],4,FALSE)</f>
        <v>INS PERUANO POR MATRIMONIO</v>
      </c>
    </row>
    <row r="680" spans="1:14" hidden="1" x14ac:dyDescent="0.25">
      <c r="A680" s="5">
        <v>679</v>
      </c>
      <c r="B680" s="9" t="s">
        <v>4041</v>
      </c>
      <c r="C680" s="2" t="s">
        <v>1783</v>
      </c>
      <c r="D680" s="4">
        <v>44210</v>
      </c>
      <c r="E680" s="20">
        <f>+YEAR(Tabla1[[#This Row],[FECHA INICIO 
TRÁMITE]])</f>
        <v>2021</v>
      </c>
      <c r="F680" s="4"/>
      <c r="G680" s="1" t="s">
        <v>2302</v>
      </c>
      <c r="H680" s="2" t="s">
        <v>77</v>
      </c>
      <c r="I680" s="7" t="s">
        <v>2876</v>
      </c>
      <c r="J680" s="1" t="s">
        <v>16</v>
      </c>
      <c r="K680" s="2" t="s">
        <v>17</v>
      </c>
      <c r="L680" s="7" t="s">
        <v>3178</v>
      </c>
      <c r="M680" s="7" t="s">
        <v>8350</v>
      </c>
      <c r="N680" s="2" t="str">
        <f>+VLOOKUP(Tabla1[[#This Row],[EXPEDIENTE 
ADMINISTRATIVO]],Tabla14[[Numero
Trámite]:[Pais
Nac]],4,FALSE)</f>
        <v>INS PERUANO POR MATRIMONIO</v>
      </c>
    </row>
    <row r="681" spans="1:14" hidden="1" x14ac:dyDescent="0.25">
      <c r="A681" s="5">
        <v>680</v>
      </c>
      <c r="B681" s="9" t="s">
        <v>4116</v>
      </c>
      <c r="C681" s="2" t="s">
        <v>1569</v>
      </c>
      <c r="D681" s="4">
        <v>43761</v>
      </c>
      <c r="E681" s="20">
        <f>+YEAR(Tabla1[[#This Row],[FECHA INICIO 
TRÁMITE]])</f>
        <v>2019</v>
      </c>
      <c r="F681" s="4"/>
      <c r="G681" s="1" t="s">
        <v>2303</v>
      </c>
      <c r="H681" s="2" t="s">
        <v>2738</v>
      </c>
      <c r="I681" s="7" t="s">
        <v>1571</v>
      </c>
      <c r="J681" s="1" t="s">
        <v>16</v>
      </c>
      <c r="K681" s="2" t="s">
        <v>10</v>
      </c>
      <c r="L681" s="7"/>
      <c r="M681" s="7" t="s">
        <v>8350</v>
      </c>
      <c r="N681" s="2" t="str">
        <f>+VLOOKUP(Tabla1[[#This Row],[EXPEDIENTE 
ADMINISTRATIVO]],Tabla14[[Numero
Trámite]:[Pais
Nac]],4,FALSE)</f>
        <v>INS PERUANO POR MATRIMONIO</v>
      </c>
    </row>
    <row r="682" spans="1:14" hidden="1" x14ac:dyDescent="0.25">
      <c r="A682" s="5">
        <v>681</v>
      </c>
      <c r="B682" s="9" t="s">
        <v>4041</v>
      </c>
      <c r="C682" s="2" t="s">
        <v>1784</v>
      </c>
      <c r="D682" s="4">
        <v>44195</v>
      </c>
      <c r="E682" s="20">
        <f>+YEAR(Tabla1[[#This Row],[FECHA INICIO 
TRÁMITE]])</f>
        <v>2020</v>
      </c>
      <c r="F682" s="4"/>
      <c r="G682" s="1" t="s">
        <v>2304</v>
      </c>
      <c r="H682" s="2" t="s">
        <v>77</v>
      </c>
      <c r="I682" s="7" t="s">
        <v>2877</v>
      </c>
      <c r="J682" s="1" t="s">
        <v>16</v>
      </c>
      <c r="K682" s="2" t="s">
        <v>10</v>
      </c>
      <c r="L682" s="7"/>
      <c r="M682" s="7" t="s">
        <v>8350</v>
      </c>
      <c r="N682" s="2" t="str">
        <f>+VLOOKUP(Tabla1[[#This Row],[EXPEDIENTE 
ADMINISTRATIVO]],Tabla14[[Numero
Trámite]:[Pais
Nac]],4,FALSE)</f>
        <v>INS PERUANO POR MATRIMONIO</v>
      </c>
    </row>
    <row r="683" spans="1:14" hidden="1" x14ac:dyDescent="0.25">
      <c r="A683" s="5">
        <v>682</v>
      </c>
      <c r="B683" s="9" t="s">
        <v>4041</v>
      </c>
      <c r="C683" s="2" t="s">
        <v>1785</v>
      </c>
      <c r="D683" s="4">
        <v>44218</v>
      </c>
      <c r="E683" s="20">
        <f>+YEAR(Tabla1[[#This Row],[FECHA INICIO 
TRÁMITE]])</f>
        <v>2021</v>
      </c>
      <c r="F683" s="4"/>
      <c r="G683" s="1" t="s">
        <v>2305</v>
      </c>
      <c r="H683" s="2" t="s">
        <v>811</v>
      </c>
      <c r="I683" s="7" t="s">
        <v>2878</v>
      </c>
      <c r="J683" s="1" t="s">
        <v>16</v>
      </c>
      <c r="K683" s="2" t="s">
        <v>17</v>
      </c>
      <c r="L683" s="7" t="s">
        <v>3178</v>
      </c>
      <c r="M683" s="7" t="s">
        <v>8350</v>
      </c>
      <c r="N683" s="2" t="str">
        <f>+VLOOKUP(Tabla1[[#This Row],[EXPEDIENTE 
ADMINISTRATIVO]],Tabla14[[Numero
Trámite]:[Pais
Nac]],4,FALSE)</f>
        <v>INS PERUANO POR MATRIMONIO</v>
      </c>
    </row>
    <row r="684" spans="1:14" hidden="1" x14ac:dyDescent="0.25">
      <c r="A684" s="5">
        <v>683</v>
      </c>
      <c r="B684" s="9" t="s">
        <v>4041</v>
      </c>
      <c r="C684" s="2" t="s">
        <v>1786</v>
      </c>
      <c r="D684" s="4">
        <v>44221</v>
      </c>
      <c r="E684" s="20">
        <f>+YEAR(Tabla1[[#This Row],[FECHA INICIO 
TRÁMITE]])</f>
        <v>2021</v>
      </c>
      <c r="F684" s="4"/>
      <c r="G684" s="1" t="s">
        <v>2306</v>
      </c>
      <c r="H684" s="2" t="s">
        <v>25</v>
      </c>
      <c r="I684" s="7" t="s">
        <v>2879</v>
      </c>
      <c r="J684" s="1" t="s">
        <v>16</v>
      </c>
      <c r="K684" s="2" t="s">
        <v>17</v>
      </c>
      <c r="L684" s="7" t="s">
        <v>3173</v>
      </c>
      <c r="M684" s="7" t="s">
        <v>8350</v>
      </c>
      <c r="N684" s="2" t="str">
        <f>+VLOOKUP(Tabla1[[#This Row],[EXPEDIENTE 
ADMINISTRATIVO]],Tabla14[[Numero
Trámite]:[Pais
Nac]],4,FALSE)</f>
        <v>INS PERUANO POR MATRIMONIO</v>
      </c>
    </row>
    <row r="685" spans="1:14" hidden="1" x14ac:dyDescent="0.25">
      <c r="A685" s="5">
        <v>684</v>
      </c>
      <c r="B685" s="9" t="s">
        <v>4041</v>
      </c>
      <c r="C685" s="2" t="s">
        <v>1320</v>
      </c>
      <c r="D685" s="4">
        <v>44200</v>
      </c>
      <c r="E685" s="20">
        <f>+YEAR(Tabla1[[#This Row],[FECHA INICIO 
TRÁMITE]])</f>
        <v>2021</v>
      </c>
      <c r="F685" s="4"/>
      <c r="G685" s="1" t="s">
        <v>2307</v>
      </c>
      <c r="H685" s="2" t="s">
        <v>14</v>
      </c>
      <c r="I685" s="7" t="s">
        <v>1322</v>
      </c>
      <c r="J685" s="1" t="s">
        <v>16</v>
      </c>
      <c r="K685" s="2" t="s">
        <v>10</v>
      </c>
      <c r="L685" s="7"/>
      <c r="M685" s="7" t="s">
        <v>8350</v>
      </c>
      <c r="N685" s="2" t="str">
        <f>+VLOOKUP(Tabla1[[#This Row],[EXPEDIENTE 
ADMINISTRATIVO]],Tabla14[[Numero
Trámite]:[Pais
Nac]],4,FALSE)</f>
        <v>INS PERUANO POR MATRIMONIO</v>
      </c>
    </row>
    <row r="686" spans="1:14" hidden="1" x14ac:dyDescent="0.25">
      <c r="A686" s="5">
        <v>685</v>
      </c>
      <c r="B686" s="9" t="s">
        <v>4041</v>
      </c>
      <c r="C686" s="2" t="s">
        <v>1787</v>
      </c>
      <c r="D686" s="4">
        <v>44242</v>
      </c>
      <c r="E686" s="20">
        <f>+YEAR(Tabla1[[#This Row],[FECHA INICIO 
TRÁMITE]])</f>
        <v>2021</v>
      </c>
      <c r="F686" s="4"/>
      <c r="G686" s="1" t="s">
        <v>2308</v>
      </c>
      <c r="H686" s="2" t="s">
        <v>2739</v>
      </c>
      <c r="I686" s="7">
        <v>1968847</v>
      </c>
      <c r="J686" s="1" t="s">
        <v>16</v>
      </c>
      <c r="K686" s="2" t="s">
        <v>17</v>
      </c>
      <c r="L686" s="7" t="s">
        <v>3178</v>
      </c>
      <c r="M686" s="7" t="s">
        <v>8350</v>
      </c>
      <c r="N686" s="2" t="str">
        <f>+VLOOKUP(Tabla1[[#This Row],[EXPEDIENTE 
ADMINISTRATIVO]],Tabla14[[Numero
Trámite]:[Pais
Nac]],4,FALSE)</f>
        <v>INS PERUANO POR MATRIMONIO</v>
      </c>
    </row>
    <row r="687" spans="1:14" hidden="1" x14ac:dyDescent="0.25">
      <c r="A687" s="5">
        <v>686</v>
      </c>
      <c r="B687" s="9" t="s">
        <v>4041</v>
      </c>
      <c r="C687" s="2" t="s">
        <v>1788</v>
      </c>
      <c r="D687" s="4">
        <v>44137</v>
      </c>
      <c r="E687" s="20">
        <f>+YEAR(Tabla1[[#This Row],[FECHA INICIO 
TRÁMITE]])</f>
        <v>2020</v>
      </c>
      <c r="F687" s="4"/>
      <c r="G687" s="1" t="s">
        <v>2309</v>
      </c>
      <c r="H687" s="2" t="s">
        <v>2734</v>
      </c>
      <c r="I687" s="7">
        <v>1455766</v>
      </c>
      <c r="J687" s="1" t="s">
        <v>16</v>
      </c>
      <c r="K687" s="2" t="s">
        <v>17</v>
      </c>
      <c r="L687" s="7" t="s">
        <v>3178</v>
      </c>
      <c r="M687" s="7" t="s">
        <v>8350</v>
      </c>
      <c r="N687" s="2" t="str">
        <f>+VLOOKUP(Tabla1[[#This Row],[EXPEDIENTE 
ADMINISTRATIVO]],Tabla14[[Numero
Trámite]:[Pais
Nac]],4,FALSE)</f>
        <v>INS PERUANO POR MATRIMONIO</v>
      </c>
    </row>
    <row r="688" spans="1:14" hidden="1" x14ac:dyDescent="0.25">
      <c r="A688" s="5">
        <v>687</v>
      </c>
      <c r="B688" s="9" t="s">
        <v>4041</v>
      </c>
      <c r="C688" s="2" t="s">
        <v>1789</v>
      </c>
      <c r="D688" s="4">
        <v>44235</v>
      </c>
      <c r="E688" s="20">
        <f>+YEAR(Tabla1[[#This Row],[FECHA INICIO 
TRÁMITE]])</f>
        <v>2021</v>
      </c>
      <c r="F688" s="4"/>
      <c r="G688" s="1" t="s">
        <v>2310</v>
      </c>
      <c r="H688" s="2" t="s">
        <v>2734</v>
      </c>
      <c r="I688" s="7">
        <v>7997274</v>
      </c>
      <c r="J688" s="1" t="s">
        <v>16</v>
      </c>
      <c r="K688" s="2" t="s">
        <v>17</v>
      </c>
      <c r="L688" s="7" t="s">
        <v>3178</v>
      </c>
      <c r="M688" s="7" t="s">
        <v>8350</v>
      </c>
      <c r="N688" s="2" t="str">
        <f>+VLOOKUP(Tabla1[[#This Row],[EXPEDIENTE 
ADMINISTRATIVO]],Tabla14[[Numero
Trámite]:[Pais
Nac]],4,FALSE)</f>
        <v>INS PERUANO POR MATRIMONIO</v>
      </c>
    </row>
    <row r="689" spans="1:14" hidden="1" x14ac:dyDescent="0.25">
      <c r="A689" s="5">
        <v>688</v>
      </c>
      <c r="B689" s="9" t="s">
        <v>4041</v>
      </c>
      <c r="C689" s="2" t="s">
        <v>1790</v>
      </c>
      <c r="D689" s="4">
        <v>44235</v>
      </c>
      <c r="E689" s="20">
        <f>+YEAR(Tabla1[[#This Row],[FECHA INICIO 
TRÁMITE]])</f>
        <v>2021</v>
      </c>
      <c r="F689" s="4"/>
      <c r="G689" s="1" t="s">
        <v>2311</v>
      </c>
      <c r="H689" s="2" t="s">
        <v>2734</v>
      </c>
      <c r="I689" s="7">
        <v>1619495</v>
      </c>
      <c r="J689" s="1" t="s">
        <v>16</v>
      </c>
      <c r="K689" s="2" t="s">
        <v>17</v>
      </c>
      <c r="L689" s="7" t="s">
        <v>3178</v>
      </c>
      <c r="M689" s="7" t="s">
        <v>8350</v>
      </c>
      <c r="N689" s="2" t="str">
        <f>+VLOOKUP(Tabla1[[#This Row],[EXPEDIENTE 
ADMINISTRATIVO]],Tabla14[[Numero
Trámite]:[Pais
Nac]],4,FALSE)</f>
        <v>INS PERUANO POR MATRIMONIO</v>
      </c>
    </row>
    <row r="690" spans="1:14" hidden="1" x14ac:dyDescent="0.25">
      <c r="A690" s="5">
        <v>689</v>
      </c>
      <c r="B690" s="9" t="s">
        <v>4041</v>
      </c>
      <c r="C690" s="2" t="s">
        <v>1791</v>
      </c>
      <c r="D690" s="4">
        <v>44283</v>
      </c>
      <c r="E690" s="20">
        <f>+YEAR(Tabla1[[#This Row],[FECHA INICIO 
TRÁMITE]])</f>
        <v>2021</v>
      </c>
      <c r="F690" s="4"/>
      <c r="G690" s="1" t="s">
        <v>2312</v>
      </c>
      <c r="H690" s="2" t="s">
        <v>202</v>
      </c>
      <c r="I690" s="7">
        <v>1259176</v>
      </c>
      <c r="J690" s="1" t="s">
        <v>16</v>
      </c>
      <c r="K690" s="2" t="s">
        <v>17</v>
      </c>
      <c r="L690" s="7" t="s">
        <v>3178</v>
      </c>
      <c r="M690" s="7" t="s">
        <v>8350</v>
      </c>
      <c r="N690" s="2" t="str">
        <f>+VLOOKUP(Tabla1[[#This Row],[EXPEDIENTE 
ADMINISTRATIVO]],Tabla14[[Numero
Trámite]:[Pais
Nac]],4,FALSE)</f>
        <v>INS PERUANO POR MATRIMONIO</v>
      </c>
    </row>
    <row r="691" spans="1:14" hidden="1" x14ac:dyDescent="0.25">
      <c r="A691" s="5">
        <v>690</v>
      </c>
      <c r="B691" s="9" t="s">
        <v>4041</v>
      </c>
      <c r="C691" s="2" t="s">
        <v>1792</v>
      </c>
      <c r="D691" s="4">
        <v>44138</v>
      </c>
      <c r="E691" s="20">
        <f>+YEAR(Tabla1[[#This Row],[FECHA INICIO 
TRÁMITE]])</f>
        <v>2020</v>
      </c>
      <c r="F691" s="4"/>
      <c r="G691" s="1" t="s">
        <v>2313</v>
      </c>
      <c r="H691" s="2" t="s">
        <v>43</v>
      </c>
      <c r="I691" s="7" t="s">
        <v>2880</v>
      </c>
      <c r="J691" s="1" t="s">
        <v>16</v>
      </c>
      <c r="K691" s="2" t="s">
        <v>17</v>
      </c>
      <c r="L691" s="7" t="s">
        <v>3178</v>
      </c>
      <c r="M691" s="7" t="s">
        <v>8350</v>
      </c>
      <c r="N691" s="2" t="str">
        <f>+VLOOKUP(Tabla1[[#This Row],[EXPEDIENTE 
ADMINISTRATIVO]],Tabla14[[Numero
Trámite]:[Pais
Nac]],4,FALSE)</f>
        <v>INS PERUANO POR MATRIMONIO</v>
      </c>
    </row>
    <row r="692" spans="1:14" x14ac:dyDescent="0.25">
      <c r="A692" s="5">
        <v>691</v>
      </c>
      <c r="B692" s="9" t="s">
        <v>3965</v>
      </c>
      <c r="C692" s="2" t="s">
        <v>15211</v>
      </c>
      <c r="D692" s="4"/>
      <c r="E692" s="20" t="s">
        <v>3965</v>
      </c>
      <c r="F692" s="4"/>
      <c r="G692" s="1" t="s">
        <v>2314</v>
      </c>
      <c r="H692" s="2" t="s">
        <v>202</v>
      </c>
      <c r="I692" s="7">
        <v>2332722</v>
      </c>
      <c r="J692" s="1" t="s">
        <v>16</v>
      </c>
      <c r="K692" s="2" t="s">
        <v>17</v>
      </c>
      <c r="L692" s="7" t="s">
        <v>3178</v>
      </c>
      <c r="M692" s="7" t="s">
        <v>8350</v>
      </c>
      <c r="N692" s="2" t="e">
        <f>+VLOOKUP(Tabla1[[#This Row],[EXPEDIENTE 
ADMINISTRATIVO]],Tabla14[[Numero
Trámite]:[Pais
Nac]],4,FALSE)</f>
        <v>#N/A</v>
      </c>
    </row>
    <row r="693" spans="1:14" hidden="1" x14ac:dyDescent="0.25">
      <c r="A693" s="5">
        <v>692</v>
      </c>
      <c r="B693" s="9" t="s">
        <v>4041</v>
      </c>
      <c r="C693" s="2" t="s">
        <v>1793</v>
      </c>
      <c r="D693" s="4">
        <v>44236</v>
      </c>
      <c r="E693" s="20">
        <f>+YEAR(Tabla1[[#This Row],[FECHA INICIO 
TRÁMITE]])</f>
        <v>2021</v>
      </c>
      <c r="F693" s="4"/>
      <c r="G693" s="1" t="s">
        <v>2315</v>
      </c>
      <c r="H693" s="2" t="s">
        <v>25</v>
      </c>
      <c r="I693" s="7">
        <v>1788514</v>
      </c>
      <c r="J693" s="1" t="s">
        <v>16</v>
      </c>
      <c r="K693" s="2" t="s">
        <v>17</v>
      </c>
      <c r="L693" s="7" t="s">
        <v>3178</v>
      </c>
      <c r="M693" s="7" t="s">
        <v>8350</v>
      </c>
      <c r="N693" s="2" t="str">
        <f>+VLOOKUP(Tabla1[[#This Row],[EXPEDIENTE 
ADMINISTRATIVO]],Tabla14[[Numero
Trámite]:[Pais
Nac]],4,FALSE)</f>
        <v>INS PERUANO POR MATRIMONIO</v>
      </c>
    </row>
    <row r="694" spans="1:14" hidden="1" x14ac:dyDescent="0.25">
      <c r="A694" s="5">
        <v>693</v>
      </c>
      <c r="B694" s="9" t="s">
        <v>4041</v>
      </c>
      <c r="C694" s="2" t="s">
        <v>1794</v>
      </c>
      <c r="D694" s="4">
        <v>44242</v>
      </c>
      <c r="E694" s="20">
        <f>+YEAR(Tabla1[[#This Row],[FECHA INICIO 
TRÁMITE]])</f>
        <v>2021</v>
      </c>
      <c r="F694" s="4"/>
      <c r="G694" s="1" t="s">
        <v>2316</v>
      </c>
      <c r="H694" s="2" t="s">
        <v>25</v>
      </c>
      <c r="I694" s="7">
        <v>2021491</v>
      </c>
      <c r="J694" s="1" t="s">
        <v>16</v>
      </c>
      <c r="K694" s="2" t="s">
        <v>17</v>
      </c>
      <c r="L694" s="7" t="s">
        <v>3176</v>
      </c>
      <c r="M694" s="7" t="s">
        <v>8350</v>
      </c>
      <c r="N694" s="2" t="str">
        <f>+VLOOKUP(Tabla1[[#This Row],[EXPEDIENTE 
ADMINISTRATIVO]],Tabla14[[Numero
Trámite]:[Pais
Nac]],4,FALSE)</f>
        <v>INS PERUANO POR MATRIMONIO</v>
      </c>
    </row>
    <row r="695" spans="1:14" hidden="1" x14ac:dyDescent="0.25">
      <c r="A695" s="5">
        <v>694</v>
      </c>
      <c r="B695" s="9" t="s">
        <v>4041</v>
      </c>
      <c r="C695" s="2" t="s">
        <v>1795</v>
      </c>
      <c r="D695" s="4">
        <v>44236</v>
      </c>
      <c r="E695" s="20">
        <f>+YEAR(Tabla1[[#This Row],[FECHA INICIO 
TRÁMITE]])</f>
        <v>2021</v>
      </c>
      <c r="F695" s="4"/>
      <c r="G695" s="1" t="s">
        <v>2317</v>
      </c>
      <c r="H695" s="2" t="s">
        <v>2740</v>
      </c>
      <c r="I695" s="7">
        <v>1426206</v>
      </c>
      <c r="J695" s="1" t="s">
        <v>16</v>
      </c>
      <c r="K695" s="2" t="s">
        <v>17</v>
      </c>
      <c r="L695" s="7" t="s">
        <v>3178</v>
      </c>
      <c r="M695" s="7" t="s">
        <v>8350</v>
      </c>
      <c r="N695" s="2" t="str">
        <f>+VLOOKUP(Tabla1[[#This Row],[EXPEDIENTE 
ADMINISTRATIVO]],Tabla14[[Numero
Trámite]:[Pais
Nac]],4,FALSE)</f>
        <v>INS PERUANO POR MATRIMONIO</v>
      </c>
    </row>
    <row r="696" spans="1:14" hidden="1" x14ac:dyDescent="0.25">
      <c r="A696" s="5">
        <v>695</v>
      </c>
      <c r="B696" s="9" t="s">
        <v>4041</v>
      </c>
      <c r="C696" s="2" t="s">
        <v>1796</v>
      </c>
      <c r="D696" s="4">
        <v>44270</v>
      </c>
      <c r="E696" s="20">
        <f>+YEAR(Tabla1[[#This Row],[FECHA INICIO 
TRÁMITE]])</f>
        <v>2021</v>
      </c>
      <c r="F696" s="4"/>
      <c r="G696" s="1" t="s">
        <v>2318</v>
      </c>
      <c r="H696" s="2" t="s">
        <v>43</v>
      </c>
      <c r="I696" s="7">
        <v>2000493</v>
      </c>
      <c r="J696" s="1" t="s">
        <v>16</v>
      </c>
      <c r="K696" s="2" t="s">
        <v>17</v>
      </c>
      <c r="L696" s="7" t="s">
        <v>3178</v>
      </c>
      <c r="M696" s="7" t="s">
        <v>8350</v>
      </c>
      <c r="N696" s="2" t="str">
        <f>+VLOOKUP(Tabla1[[#This Row],[EXPEDIENTE 
ADMINISTRATIVO]],Tabla14[[Numero
Trámite]:[Pais
Nac]],4,FALSE)</f>
        <v>INS PERUANO POR MATRIMONIO</v>
      </c>
    </row>
    <row r="697" spans="1:14" hidden="1" x14ac:dyDescent="0.25">
      <c r="A697" s="5">
        <v>696</v>
      </c>
      <c r="B697" s="9" t="s">
        <v>4041</v>
      </c>
      <c r="C697" s="2" t="s">
        <v>1797</v>
      </c>
      <c r="D697" s="4">
        <v>44236</v>
      </c>
      <c r="E697" s="20">
        <f>+YEAR(Tabla1[[#This Row],[FECHA INICIO 
TRÁMITE]])</f>
        <v>2021</v>
      </c>
      <c r="F697" s="4"/>
      <c r="G697" s="1" t="s">
        <v>2319</v>
      </c>
      <c r="H697" s="2" t="s">
        <v>25</v>
      </c>
      <c r="I697" s="7">
        <v>1804986</v>
      </c>
      <c r="J697" s="1" t="s">
        <v>16</v>
      </c>
      <c r="K697" s="2" t="s">
        <v>17</v>
      </c>
      <c r="L697" s="7" t="s">
        <v>3178</v>
      </c>
      <c r="M697" s="7" t="s">
        <v>8350</v>
      </c>
      <c r="N697" s="2" t="str">
        <f>+VLOOKUP(Tabla1[[#This Row],[EXPEDIENTE 
ADMINISTRATIVO]],Tabla14[[Numero
Trámite]:[Pais
Nac]],4,FALSE)</f>
        <v>INS PERUANO POR MATRIMONIO</v>
      </c>
    </row>
    <row r="698" spans="1:14" x14ac:dyDescent="0.25">
      <c r="A698" s="5">
        <v>697</v>
      </c>
      <c r="B698" s="9" t="s">
        <v>3965</v>
      </c>
      <c r="C698" s="2" t="s">
        <v>15211</v>
      </c>
      <c r="D698" s="4"/>
      <c r="E698" s="20" t="s">
        <v>3965</v>
      </c>
      <c r="F698" s="4"/>
      <c r="G698" s="1" t="s">
        <v>2320</v>
      </c>
      <c r="H698" s="2" t="s">
        <v>25</v>
      </c>
      <c r="I698" s="7">
        <v>1716941</v>
      </c>
      <c r="J698" s="1" t="s">
        <v>16</v>
      </c>
      <c r="K698" s="2" t="s">
        <v>17</v>
      </c>
      <c r="L698" s="7" t="s">
        <v>3178</v>
      </c>
      <c r="M698" s="7" t="s">
        <v>8350</v>
      </c>
      <c r="N698" s="2" t="e">
        <f>+VLOOKUP(Tabla1[[#This Row],[EXPEDIENTE 
ADMINISTRATIVO]],Tabla14[[Numero
Trámite]:[Pais
Nac]],4,FALSE)</f>
        <v>#N/A</v>
      </c>
    </row>
    <row r="699" spans="1:14" hidden="1" x14ac:dyDescent="0.25">
      <c r="A699" s="5">
        <v>698</v>
      </c>
      <c r="B699" s="9" t="s">
        <v>4041</v>
      </c>
      <c r="C699" s="2" t="s">
        <v>1798</v>
      </c>
      <c r="D699" s="4">
        <v>44288</v>
      </c>
      <c r="E699" s="20">
        <f>+YEAR(Tabla1[[#This Row],[FECHA INICIO 
TRÁMITE]])</f>
        <v>2021</v>
      </c>
      <c r="F699" s="4"/>
      <c r="G699" s="1" t="s">
        <v>2321</v>
      </c>
      <c r="H699" s="2" t="s">
        <v>811</v>
      </c>
      <c r="I699" s="7">
        <v>1696888</v>
      </c>
      <c r="J699" s="1" t="s">
        <v>16</v>
      </c>
      <c r="K699" s="2" t="s">
        <v>17</v>
      </c>
      <c r="L699" s="7" t="s">
        <v>3178</v>
      </c>
      <c r="M699" s="7" t="s">
        <v>8350</v>
      </c>
      <c r="N699" s="2" t="str">
        <f>+VLOOKUP(Tabla1[[#This Row],[EXPEDIENTE 
ADMINISTRATIVO]],Tabla14[[Numero
Trámite]:[Pais
Nac]],4,FALSE)</f>
        <v>INS PERUANO POR MATRIMONIO</v>
      </c>
    </row>
    <row r="700" spans="1:14" hidden="1" x14ac:dyDescent="0.25">
      <c r="A700" s="5">
        <v>699</v>
      </c>
      <c r="B700" s="9" t="s">
        <v>4041</v>
      </c>
      <c r="C700" s="2" t="s">
        <v>1799</v>
      </c>
      <c r="D700" s="4">
        <v>44236</v>
      </c>
      <c r="E700" s="20">
        <f>+YEAR(Tabla1[[#This Row],[FECHA INICIO 
TRÁMITE]])</f>
        <v>2021</v>
      </c>
      <c r="F700" s="4"/>
      <c r="G700" s="1" t="s">
        <v>2322</v>
      </c>
      <c r="H700" s="2" t="s">
        <v>25</v>
      </c>
      <c r="I700" s="7">
        <v>130641548</v>
      </c>
      <c r="J700" s="1" t="s">
        <v>16</v>
      </c>
      <c r="K700" s="2" t="s">
        <v>17</v>
      </c>
      <c r="L700" s="7" t="s">
        <v>3178</v>
      </c>
      <c r="M700" s="7" t="s">
        <v>8350</v>
      </c>
      <c r="N700" s="2" t="str">
        <f>+VLOOKUP(Tabla1[[#This Row],[EXPEDIENTE 
ADMINISTRATIVO]],Tabla14[[Numero
Trámite]:[Pais
Nac]],4,FALSE)</f>
        <v>INS PERUANO POR MATRIMONIO</v>
      </c>
    </row>
    <row r="701" spans="1:14" hidden="1" x14ac:dyDescent="0.25">
      <c r="A701" s="5">
        <v>700</v>
      </c>
      <c r="B701" s="9" t="s">
        <v>4041</v>
      </c>
      <c r="C701" s="2" t="s">
        <v>1800</v>
      </c>
      <c r="D701" s="4">
        <v>44239</v>
      </c>
      <c r="E701" s="20">
        <f>+YEAR(Tabla1[[#This Row],[FECHA INICIO 
TRÁMITE]])</f>
        <v>2021</v>
      </c>
      <c r="F701" s="4"/>
      <c r="G701" s="1" t="s">
        <v>2323</v>
      </c>
      <c r="H701" s="2" t="s">
        <v>2741</v>
      </c>
      <c r="I701" s="7">
        <v>1749316</v>
      </c>
      <c r="J701" s="1" t="s">
        <v>16</v>
      </c>
      <c r="K701" s="2" t="s">
        <v>17</v>
      </c>
      <c r="L701" s="7" t="s">
        <v>3178</v>
      </c>
      <c r="M701" s="7" t="s">
        <v>8350</v>
      </c>
      <c r="N701" s="2" t="str">
        <f>+VLOOKUP(Tabla1[[#This Row],[EXPEDIENTE 
ADMINISTRATIVO]],Tabla14[[Numero
Trámite]:[Pais
Nac]],4,FALSE)</f>
        <v>INS PERUANO POR MATRIMONIO</v>
      </c>
    </row>
    <row r="702" spans="1:14" hidden="1" x14ac:dyDescent="0.25">
      <c r="A702" s="5">
        <v>701</v>
      </c>
      <c r="B702" s="9" t="s">
        <v>4041</v>
      </c>
      <c r="C702" s="2" t="s">
        <v>1801</v>
      </c>
      <c r="D702" s="4">
        <v>44239</v>
      </c>
      <c r="E702" s="20">
        <f>+YEAR(Tabla1[[#This Row],[FECHA INICIO 
TRÁMITE]])</f>
        <v>2021</v>
      </c>
      <c r="F702" s="4"/>
      <c r="G702" s="1" t="s">
        <v>2324</v>
      </c>
      <c r="H702" s="2" t="s">
        <v>202</v>
      </c>
      <c r="I702" s="7">
        <v>1520618</v>
      </c>
      <c r="J702" s="1" t="s">
        <v>16</v>
      </c>
      <c r="K702" s="2" t="s">
        <v>17</v>
      </c>
      <c r="L702" s="7" t="s">
        <v>3178</v>
      </c>
      <c r="M702" s="7" t="s">
        <v>8350</v>
      </c>
      <c r="N702" s="2" t="str">
        <f>+VLOOKUP(Tabla1[[#This Row],[EXPEDIENTE 
ADMINISTRATIVO]],Tabla14[[Numero
Trámite]:[Pais
Nac]],4,FALSE)</f>
        <v>INS PERUANO POR MATRIMONIO</v>
      </c>
    </row>
    <row r="703" spans="1:14" hidden="1" x14ac:dyDescent="0.25">
      <c r="A703" s="5">
        <v>702</v>
      </c>
      <c r="B703" s="9" t="s">
        <v>4041</v>
      </c>
      <c r="C703" s="2" t="s">
        <v>1802</v>
      </c>
      <c r="D703" s="4">
        <v>44239</v>
      </c>
      <c r="E703" s="20">
        <f>+YEAR(Tabla1[[#This Row],[FECHA INICIO 
TRÁMITE]])</f>
        <v>2021</v>
      </c>
      <c r="F703" s="4"/>
      <c r="G703" s="1" t="s">
        <v>2325</v>
      </c>
      <c r="H703" s="2" t="s">
        <v>77</v>
      </c>
      <c r="I703" s="7" t="s">
        <v>2881</v>
      </c>
      <c r="J703" s="1" t="s">
        <v>16</v>
      </c>
      <c r="K703" s="2" t="s">
        <v>17</v>
      </c>
      <c r="L703" s="7" t="s">
        <v>3178</v>
      </c>
      <c r="M703" s="7" t="s">
        <v>8350</v>
      </c>
      <c r="N703" s="2" t="str">
        <f>+VLOOKUP(Tabla1[[#This Row],[EXPEDIENTE 
ADMINISTRATIVO]],Tabla14[[Numero
Trámite]:[Pais
Nac]],4,FALSE)</f>
        <v>INS PERUANO POR MATRIMONIO</v>
      </c>
    </row>
    <row r="704" spans="1:14" hidden="1" x14ac:dyDescent="0.25">
      <c r="A704" s="5">
        <v>703</v>
      </c>
      <c r="B704" s="9" t="s">
        <v>4041</v>
      </c>
      <c r="C704" s="2" t="s">
        <v>1803</v>
      </c>
      <c r="D704" s="4">
        <v>44241</v>
      </c>
      <c r="E704" s="20">
        <f>+YEAR(Tabla1[[#This Row],[FECHA INICIO 
TRÁMITE]])</f>
        <v>2021</v>
      </c>
      <c r="F704" s="4"/>
      <c r="G704" s="1" t="s">
        <v>2326</v>
      </c>
      <c r="H704" s="2" t="s">
        <v>25</v>
      </c>
      <c r="I704" s="7" t="s">
        <v>2882</v>
      </c>
      <c r="J704" s="1" t="s">
        <v>16</v>
      </c>
      <c r="K704" s="2" t="s">
        <v>17</v>
      </c>
      <c r="L704" s="7" t="s">
        <v>3178</v>
      </c>
      <c r="M704" s="7" t="s">
        <v>8350</v>
      </c>
      <c r="N704" s="2" t="str">
        <f>+VLOOKUP(Tabla1[[#This Row],[EXPEDIENTE 
ADMINISTRATIVO]],Tabla14[[Numero
Trámite]:[Pais
Nac]],4,FALSE)</f>
        <v>INS PERUANO POR MATRIMONIO</v>
      </c>
    </row>
    <row r="705" spans="1:14" hidden="1" x14ac:dyDescent="0.25">
      <c r="A705" s="5">
        <v>704</v>
      </c>
      <c r="B705" s="9" t="s">
        <v>4041</v>
      </c>
      <c r="C705" s="2" t="s">
        <v>1804</v>
      </c>
      <c r="D705" s="4">
        <v>44241</v>
      </c>
      <c r="E705" s="20">
        <f>+YEAR(Tabla1[[#This Row],[FECHA INICIO 
TRÁMITE]])</f>
        <v>2021</v>
      </c>
      <c r="F705" s="4"/>
      <c r="G705" s="1" t="s">
        <v>2327</v>
      </c>
      <c r="H705" s="2" t="s">
        <v>2742</v>
      </c>
      <c r="I705" s="7"/>
      <c r="J705" s="1" t="s">
        <v>16</v>
      </c>
      <c r="K705" s="2" t="s">
        <v>17</v>
      </c>
      <c r="L705" s="7" t="s">
        <v>3178</v>
      </c>
      <c r="M705" s="7" t="s">
        <v>8350</v>
      </c>
      <c r="N705" s="2" t="str">
        <f>+VLOOKUP(Tabla1[[#This Row],[EXPEDIENTE 
ADMINISTRATIVO]],Tabla14[[Numero
Trámite]:[Pais
Nac]],4,FALSE)</f>
        <v>INS PERUANO POR MATRIMONIO</v>
      </c>
    </row>
    <row r="706" spans="1:14" hidden="1" x14ac:dyDescent="0.25">
      <c r="A706" s="5">
        <v>705</v>
      </c>
      <c r="B706" s="9" t="s">
        <v>4041</v>
      </c>
      <c r="C706" s="2" t="s">
        <v>1805</v>
      </c>
      <c r="D706" s="4">
        <v>44241</v>
      </c>
      <c r="E706" s="20">
        <f>+YEAR(Tabla1[[#This Row],[FECHA INICIO 
TRÁMITE]])</f>
        <v>2021</v>
      </c>
      <c r="F706" s="4"/>
      <c r="G706" s="1" t="s">
        <v>2328</v>
      </c>
      <c r="H706" s="2" t="s">
        <v>25</v>
      </c>
      <c r="I706" s="7" t="s">
        <v>2883</v>
      </c>
      <c r="J706" s="1" t="s">
        <v>16</v>
      </c>
      <c r="K706" s="2" t="s">
        <v>17</v>
      </c>
      <c r="L706" s="7" t="s">
        <v>3178</v>
      </c>
      <c r="M706" s="7" t="s">
        <v>8350</v>
      </c>
      <c r="N706" s="2" t="str">
        <f>+VLOOKUP(Tabla1[[#This Row],[EXPEDIENTE 
ADMINISTRATIVO]],Tabla14[[Numero
Trámite]:[Pais
Nac]],4,FALSE)</f>
        <v>INS PERUANO POR MATRIMONIO</v>
      </c>
    </row>
    <row r="707" spans="1:14" hidden="1" x14ac:dyDescent="0.25">
      <c r="A707" s="5">
        <v>706</v>
      </c>
      <c r="B707" s="9" t="s">
        <v>4041</v>
      </c>
      <c r="C707" s="2" t="s">
        <v>1806</v>
      </c>
      <c r="D707" s="4">
        <v>44241</v>
      </c>
      <c r="E707" s="20">
        <f>+YEAR(Tabla1[[#This Row],[FECHA INICIO 
TRÁMITE]])</f>
        <v>2021</v>
      </c>
      <c r="F707" s="4"/>
      <c r="G707" s="1" t="s">
        <v>2329</v>
      </c>
      <c r="H707" s="2" t="s">
        <v>21</v>
      </c>
      <c r="I707" s="7" t="s">
        <v>2884</v>
      </c>
      <c r="J707" s="1" t="s">
        <v>16</v>
      </c>
      <c r="K707" s="2" t="s">
        <v>17</v>
      </c>
      <c r="L707" s="7" t="s">
        <v>3178</v>
      </c>
      <c r="M707" s="7" t="s">
        <v>8350</v>
      </c>
      <c r="N707" s="2" t="str">
        <f>+VLOOKUP(Tabla1[[#This Row],[EXPEDIENTE 
ADMINISTRATIVO]],Tabla14[[Numero
Trámite]:[Pais
Nac]],4,FALSE)</f>
        <v>INS PERUANO POR MATRIMONIO</v>
      </c>
    </row>
    <row r="708" spans="1:14" hidden="1" x14ac:dyDescent="0.25">
      <c r="A708" s="5">
        <v>707</v>
      </c>
      <c r="B708" s="9" t="s">
        <v>4041</v>
      </c>
      <c r="C708" s="2" t="s">
        <v>1807</v>
      </c>
      <c r="D708" s="4">
        <v>44241</v>
      </c>
      <c r="E708" s="20">
        <f>+YEAR(Tabla1[[#This Row],[FECHA INICIO 
TRÁMITE]])</f>
        <v>2021</v>
      </c>
      <c r="F708" s="4"/>
      <c r="G708" s="1" t="s">
        <v>2330</v>
      </c>
      <c r="H708" s="2" t="s">
        <v>25</v>
      </c>
      <c r="I708" s="7" t="s">
        <v>2885</v>
      </c>
      <c r="J708" s="1" t="s">
        <v>16</v>
      </c>
      <c r="K708" s="2" t="s">
        <v>17</v>
      </c>
      <c r="L708" s="7" t="s">
        <v>3178</v>
      </c>
      <c r="M708" s="7" t="s">
        <v>8350</v>
      </c>
      <c r="N708" s="2" t="str">
        <f>+VLOOKUP(Tabla1[[#This Row],[EXPEDIENTE 
ADMINISTRATIVO]],Tabla14[[Numero
Trámite]:[Pais
Nac]],4,FALSE)</f>
        <v>INS PERUANO POR MATRIMONIO</v>
      </c>
    </row>
    <row r="709" spans="1:14" hidden="1" x14ac:dyDescent="0.25">
      <c r="A709" s="5">
        <v>708</v>
      </c>
      <c r="B709" s="9" t="s">
        <v>4041</v>
      </c>
      <c r="C709" s="2" t="s">
        <v>1808</v>
      </c>
      <c r="D709" s="4">
        <v>44288</v>
      </c>
      <c r="E709" s="20">
        <f>+YEAR(Tabla1[[#This Row],[FECHA INICIO 
TRÁMITE]])</f>
        <v>2021</v>
      </c>
      <c r="F709" s="4"/>
      <c r="G709" s="1" t="s">
        <v>2331</v>
      </c>
      <c r="H709" s="2" t="s">
        <v>43</v>
      </c>
      <c r="I709" s="7" t="s">
        <v>2886</v>
      </c>
      <c r="J709" s="1" t="s">
        <v>16</v>
      </c>
      <c r="K709" s="2" t="s">
        <v>17</v>
      </c>
      <c r="L709" s="7" t="s">
        <v>3178</v>
      </c>
      <c r="M709" s="7" t="s">
        <v>8350</v>
      </c>
      <c r="N709" s="2" t="str">
        <f>+VLOOKUP(Tabla1[[#This Row],[EXPEDIENTE 
ADMINISTRATIVO]],Tabla14[[Numero
Trámite]:[Pais
Nac]],4,FALSE)</f>
        <v>INS PERUANO POR MATRIMONIO</v>
      </c>
    </row>
    <row r="710" spans="1:14" hidden="1" x14ac:dyDescent="0.25">
      <c r="A710" s="5">
        <v>709</v>
      </c>
      <c r="B710" s="9" t="s">
        <v>4041</v>
      </c>
      <c r="C710" s="2" t="s">
        <v>1809</v>
      </c>
      <c r="D710" s="4">
        <v>44265</v>
      </c>
      <c r="E710" s="20">
        <f>+YEAR(Tabla1[[#This Row],[FECHA INICIO 
TRÁMITE]])</f>
        <v>2021</v>
      </c>
      <c r="F710" s="4"/>
      <c r="G710" s="1" t="s">
        <v>2332</v>
      </c>
      <c r="H710" s="2" t="s">
        <v>77</v>
      </c>
      <c r="I710" s="7" t="s">
        <v>2887</v>
      </c>
      <c r="J710" s="1" t="s">
        <v>16</v>
      </c>
      <c r="K710" s="2" t="s">
        <v>17</v>
      </c>
      <c r="L710" s="7" t="s">
        <v>3178</v>
      </c>
      <c r="M710" s="7" t="s">
        <v>8350</v>
      </c>
      <c r="N710" s="2" t="str">
        <f>+VLOOKUP(Tabla1[[#This Row],[EXPEDIENTE 
ADMINISTRATIVO]],Tabla14[[Numero
Trámite]:[Pais
Nac]],4,FALSE)</f>
        <v>INS PERUANO POR MATRIMONIO</v>
      </c>
    </row>
    <row r="711" spans="1:14" hidden="1" x14ac:dyDescent="0.25">
      <c r="A711" s="5">
        <v>710</v>
      </c>
      <c r="B711" s="9" t="s">
        <v>4041</v>
      </c>
      <c r="C711" s="2" t="s">
        <v>1810</v>
      </c>
      <c r="D711" s="4">
        <v>44288</v>
      </c>
      <c r="E711" s="20">
        <f>+YEAR(Tabla1[[#This Row],[FECHA INICIO 
TRÁMITE]])</f>
        <v>2021</v>
      </c>
      <c r="F711" s="4"/>
      <c r="G711" s="1" t="s">
        <v>2333</v>
      </c>
      <c r="H711" s="2" t="s">
        <v>77</v>
      </c>
      <c r="I711" s="7" t="s">
        <v>2888</v>
      </c>
      <c r="J711" s="1" t="s">
        <v>16</v>
      </c>
      <c r="K711" s="2" t="s">
        <v>17</v>
      </c>
      <c r="L711" s="7" t="s">
        <v>3178</v>
      </c>
      <c r="M711" s="7" t="s">
        <v>8350</v>
      </c>
      <c r="N711" s="2" t="str">
        <f>+VLOOKUP(Tabla1[[#This Row],[EXPEDIENTE 
ADMINISTRATIVO]],Tabla14[[Numero
Trámite]:[Pais
Nac]],4,FALSE)</f>
        <v>INS PERUANO POR MATRIMONIO</v>
      </c>
    </row>
    <row r="712" spans="1:14" hidden="1" x14ac:dyDescent="0.25">
      <c r="A712" s="5">
        <v>711</v>
      </c>
      <c r="B712" s="9" t="s">
        <v>4041</v>
      </c>
      <c r="C712" s="2" t="s">
        <v>1811</v>
      </c>
      <c r="D712" s="4">
        <v>44288</v>
      </c>
      <c r="E712" s="20">
        <f>+YEAR(Tabla1[[#This Row],[FECHA INICIO 
TRÁMITE]])</f>
        <v>2021</v>
      </c>
      <c r="F712" s="4"/>
      <c r="G712" s="1" t="s">
        <v>2334</v>
      </c>
      <c r="H712" s="2" t="s">
        <v>14</v>
      </c>
      <c r="I712" s="7" t="s">
        <v>2889</v>
      </c>
      <c r="J712" s="1" t="s">
        <v>16</v>
      </c>
      <c r="K712" s="2" t="s">
        <v>17</v>
      </c>
      <c r="L712" s="7" t="s">
        <v>3178</v>
      </c>
      <c r="M712" s="7" t="s">
        <v>8350</v>
      </c>
      <c r="N712" s="2" t="str">
        <f>+VLOOKUP(Tabla1[[#This Row],[EXPEDIENTE 
ADMINISTRATIVO]],Tabla14[[Numero
Trámite]:[Pais
Nac]],4,FALSE)</f>
        <v>INS PERUANO POR MATRIMONIO</v>
      </c>
    </row>
    <row r="713" spans="1:14" hidden="1" x14ac:dyDescent="0.25">
      <c r="A713" s="5">
        <v>712</v>
      </c>
      <c r="B713" s="9" t="s">
        <v>4083</v>
      </c>
      <c r="C713" s="2" t="s">
        <v>1812</v>
      </c>
      <c r="D713" s="4">
        <v>44225</v>
      </c>
      <c r="E713" s="20">
        <f>+YEAR(Tabla1[[#This Row],[FECHA INICIO 
TRÁMITE]])</f>
        <v>2021</v>
      </c>
      <c r="F713" s="4"/>
      <c r="G713" s="1" t="s">
        <v>2335</v>
      </c>
      <c r="H713" s="2" t="s">
        <v>25</v>
      </c>
      <c r="I713" s="7" t="s">
        <v>2890</v>
      </c>
      <c r="J713" s="1" t="s">
        <v>16</v>
      </c>
      <c r="K713" s="2" t="s">
        <v>17</v>
      </c>
      <c r="L713" s="7" t="s">
        <v>3178</v>
      </c>
      <c r="M713" s="7" t="s">
        <v>8350</v>
      </c>
      <c r="N713" s="2" t="str">
        <f>+VLOOKUP(Tabla1[[#This Row],[EXPEDIENTE 
ADMINISTRATIVO]],Tabla14[[Numero
Trámite]:[Pais
Nac]],4,FALSE)</f>
        <v>INS PERUANO POR MATRIMONIO</v>
      </c>
    </row>
    <row r="714" spans="1:14" hidden="1" x14ac:dyDescent="0.25">
      <c r="A714" s="5">
        <v>713</v>
      </c>
      <c r="B714" s="9" t="s">
        <v>4041</v>
      </c>
      <c r="C714" s="2" t="s">
        <v>1813</v>
      </c>
      <c r="D714" s="4">
        <v>44241</v>
      </c>
      <c r="E714" s="20">
        <f>+YEAR(Tabla1[[#This Row],[FECHA INICIO 
TRÁMITE]])</f>
        <v>2021</v>
      </c>
      <c r="F714" s="4"/>
      <c r="G714" s="1" t="s">
        <v>2336</v>
      </c>
      <c r="H714" s="2" t="s">
        <v>25</v>
      </c>
      <c r="I714" s="7" t="s">
        <v>2891</v>
      </c>
      <c r="J714" s="1" t="s">
        <v>16</v>
      </c>
      <c r="K714" s="2" t="s">
        <v>17</v>
      </c>
      <c r="L714" s="7" t="s">
        <v>3178</v>
      </c>
      <c r="M714" s="7" t="s">
        <v>8350</v>
      </c>
      <c r="N714" s="2" t="str">
        <f>+VLOOKUP(Tabla1[[#This Row],[EXPEDIENTE 
ADMINISTRATIVO]],Tabla14[[Numero
Trámite]:[Pais
Nac]],4,FALSE)</f>
        <v>INS PERUANO POR MATRIMONIO</v>
      </c>
    </row>
    <row r="715" spans="1:14" hidden="1" x14ac:dyDescent="0.25">
      <c r="A715" s="5">
        <v>714</v>
      </c>
      <c r="B715" s="9" t="s">
        <v>4041</v>
      </c>
      <c r="C715" s="2" t="s">
        <v>1814</v>
      </c>
      <c r="D715" s="4">
        <v>44265</v>
      </c>
      <c r="E715" s="20">
        <f>+YEAR(Tabla1[[#This Row],[FECHA INICIO 
TRÁMITE]])</f>
        <v>2021</v>
      </c>
      <c r="F715" s="4"/>
      <c r="G715" s="1" t="s">
        <v>2337</v>
      </c>
      <c r="H715" s="2" t="s">
        <v>84</v>
      </c>
      <c r="I715" s="7" t="s">
        <v>2892</v>
      </c>
      <c r="J715" s="1" t="s">
        <v>16</v>
      </c>
      <c r="K715" s="2" t="s">
        <v>17</v>
      </c>
      <c r="L715" s="7" t="s">
        <v>3178</v>
      </c>
      <c r="M715" s="7" t="s">
        <v>8350</v>
      </c>
      <c r="N715" s="2" t="str">
        <f>+VLOOKUP(Tabla1[[#This Row],[EXPEDIENTE 
ADMINISTRATIVO]],Tabla14[[Numero
Trámite]:[Pais
Nac]],4,FALSE)</f>
        <v>INS PERUANO POR MATRIMONIO</v>
      </c>
    </row>
    <row r="716" spans="1:14" hidden="1" x14ac:dyDescent="0.25">
      <c r="A716" s="5">
        <v>715</v>
      </c>
      <c r="B716" s="9" t="s">
        <v>4041</v>
      </c>
      <c r="C716" s="2" t="s">
        <v>1815</v>
      </c>
      <c r="D716" s="4">
        <v>44241</v>
      </c>
      <c r="E716" s="20">
        <f>+YEAR(Tabla1[[#This Row],[FECHA INICIO 
TRÁMITE]])</f>
        <v>2021</v>
      </c>
      <c r="F716" s="4"/>
      <c r="G716" s="1" t="s">
        <v>2338</v>
      </c>
      <c r="H716" s="2" t="s">
        <v>25</v>
      </c>
      <c r="I716" s="7" t="s">
        <v>2893</v>
      </c>
      <c r="J716" s="1" t="s">
        <v>16</v>
      </c>
      <c r="K716" s="2" t="s">
        <v>17</v>
      </c>
      <c r="L716" s="7" t="s">
        <v>3178</v>
      </c>
      <c r="M716" s="7" t="s">
        <v>8350</v>
      </c>
      <c r="N716" s="2" t="str">
        <f>+VLOOKUP(Tabla1[[#This Row],[EXPEDIENTE 
ADMINISTRATIVO]],Tabla14[[Numero
Trámite]:[Pais
Nac]],4,FALSE)</f>
        <v>INS PERUANO POR MATRIMONIO</v>
      </c>
    </row>
    <row r="717" spans="1:14" hidden="1" x14ac:dyDescent="0.25">
      <c r="A717" s="5">
        <v>716</v>
      </c>
      <c r="B717" s="9" t="s">
        <v>4041</v>
      </c>
      <c r="C717" s="2" t="s">
        <v>1816</v>
      </c>
      <c r="D717" s="4">
        <v>44250</v>
      </c>
      <c r="E717" s="20">
        <f>+YEAR(Tabla1[[#This Row],[FECHA INICIO 
TRÁMITE]])</f>
        <v>2021</v>
      </c>
      <c r="F717" s="4"/>
      <c r="G717" s="1" t="s">
        <v>2339</v>
      </c>
      <c r="H717" s="2" t="s">
        <v>25</v>
      </c>
      <c r="I717" s="7" t="s">
        <v>2894</v>
      </c>
      <c r="J717" s="1" t="s">
        <v>16</v>
      </c>
      <c r="K717" s="2" t="s">
        <v>17</v>
      </c>
      <c r="L717" s="7" t="s">
        <v>3178</v>
      </c>
      <c r="M717" s="7" t="s">
        <v>8350</v>
      </c>
      <c r="N717" s="2" t="str">
        <f>+VLOOKUP(Tabla1[[#This Row],[EXPEDIENTE 
ADMINISTRATIVO]],Tabla14[[Numero
Trámite]:[Pais
Nac]],4,FALSE)</f>
        <v>INS PERUANO POR MATRIMONIO</v>
      </c>
    </row>
    <row r="718" spans="1:14" hidden="1" x14ac:dyDescent="0.25">
      <c r="A718" s="5">
        <v>717</v>
      </c>
      <c r="B718" s="9" t="s">
        <v>4041</v>
      </c>
      <c r="C718" s="2" t="s">
        <v>1817</v>
      </c>
      <c r="D718" s="4">
        <v>43725</v>
      </c>
      <c r="E718" s="20">
        <f>+YEAR(Tabla1[[#This Row],[FECHA INICIO 
TRÁMITE]])</f>
        <v>2019</v>
      </c>
      <c r="F718" s="4"/>
      <c r="G718" s="1" t="s">
        <v>2340</v>
      </c>
      <c r="H718" s="2" t="s">
        <v>2743</v>
      </c>
      <c r="I718" s="7" t="s">
        <v>2895</v>
      </c>
      <c r="J718" s="1" t="s">
        <v>16</v>
      </c>
      <c r="K718" s="2" t="s">
        <v>10</v>
      </c>
      <c r="L718" s="7"/>
      <c r="M718" s="7" t="s">
        <v>8350</v>
      </c>
      <c r="N718" s="2" t="str">
        <f>+VLOOKUP(Tabla1[[#This Row],[EXPEDIENTE 
ADMINISTRATIVO]],Tabla14[[Numero
Trámite]:[Pais
Nac]],4,FALSE)</f>
        <v>INS PERUANO POR MATRIMONIO</v>
      </c>
    </row>
    <row r="719" spans="1:14" hidden="1" x14ac:dyDescent="0.25">
      <c r="A719" s="5">
        <v>718</v>
      </c>
      <c r="B719" s="9" t="s">
        <v>4041</v>
      </c>
      <c r="C719" s="2" t="s">
        <v>1818</v>
      </c>
      <c r="D719" s="4">
        <v>44167</v>
      </c>
      <c r="E719" s="20">
        <f>+YEAR(Tabla1[[#This Row],[FECHA INICIO 
TRÁMITE]])</f>
        <v>2020</v>
      </c>
      <c r="F719" s="4"/>
      <c r="G719" s="1" t="s">
        <v>2341</v>
      </c>
      <c r="H719" s="2"/>
      <c r="I719" s="7"/>
      <c r="J719" s="1" t="s">
        <v>16</v>
      </c>
      <c r="K719" s="2" t="s">
        <v>17</v>
      </c>
      <c r="L719" s="7"/>
      <c r="M719" s="7" t="s">
        <v>8350</v>
      </c>
      <c r="N719" s="2" t="str">
        <f>+VLOOKUP(Tabla1[[#This Row],[EXPEDIENTE 
ADMINISTRATIVO]],Tabla14[[Numero
Trámite]:[Pais
Nac]],4,FALSE)</f>
        <v>INS PERUANO POR MATRIMONIO</v>
      </c>
    </row>
    <row r="720" spans="1:14" hidden="1" x14ac:dyDescent="0.25">
      <c r="A720" s="5">
        <v>719</v>
      </c>
      <c r="B720" s="9" t="s">
        <v>4150</v>
      </c>
      <c r="C720" s="2" t="s">
        <v>1819</v>
      </c>
      <c r="D720" s="4"/>
      <c r="E720" s="20">
        <v>2020</v>
      </c>
      <c r="F720" s="4"/>
      <c r="G720" s="1" t="s">
        <v>2342</v>
      </c>
      <c r="H720" s="2" t="s">
        <v>21</v>
      </c>
      <c r="I720" s="7" t="s">
        <v>2896</v>
      </c>
      <c r="J720" s="1" t="s">
        <v>16</v>
      </c>
      <c r="K720" s="2" t="s">
        <v>17</v>
      </c>
      <c r="L720" s="7" t="s">
        <v>3178</v>
      </c>
      <c r="M720" s="7" t="s">
        <v>8350</v>
      </c>
      <c r="N720" s="2" t="str">
        <f>+VLOOKUP(Tabla1[[#This Row],[EXPEDIENTE 
ADMINISTRATIVO]],Tabla14[[Numero
Trámite]:[Pais
Nac]],4,FALSE)</f>
        <v>INS PERUANO POR MATRIMONIO</v>
      </c>
    </row>
    <row r="721" spans="1:14" hidden="1" x14ac:dyDescent="0.25">
      <c r="A721" s="5">
        <v>720</v>
      </c>
      <c r="B721" s="9" t="s">
        <v>4150</v>
      </c>
      <c r="C721" s="2" t="s">
        <v>1820</v>
      </c>
      <c r="D721" s="4"/>
      <c r="E721" s="20">
        <v>2020</v>
      </c>
      <c r="F721" s="4"/>
      <c r="G721" s="1" t="s">
        <v>2343</v>
      </c>
      <c r="H721" s="2" t="s">
        <v>192</v>
      </c>
      <c r="I721" s="7" t="s">
        <v>2897</v>
      </c>
      <c r="J721" s="1" t="s">
        <v>16</v>
      </c>
      <c r="K721" s="2" t="s">
        <v>17</v>
      </c>
      <c r="L721" s="7" t="s">
        <v>3178</v>
      </c>
      <c r="M721" s="7" t="s">
        <v>8350</v>
      </c>
      <c r="N721" s="2" t="str">
        <f>+VLOOKUP(Tabla1[[#This Row],[EXPEDIENTE 
ADMINISTRATIVO]],Tabla14[[Numero
Trámite]:[Pais
Nac]],4,FALSE)</f>
        <v>INS PERUANO POR MATRIMONIO</v>
      </c>
    </row>
    <row r="722" spans="1:14" hidden="1" x14ac:dyDescent="0.25">
      <c r="A722" s="5">
        <v>721</v>
      </c>
      <c r="B722" s="9" t="s">
        <v>4041</v>
      </c>
      <c r="C722" s="2" t="s">
        <v>1572</v>
      </c>
      <c r="D722" s="4">
        <v>43885</v>
      </c>
      <c r="E722" s="20">
        <f>+YEAR(Tabla1[[#This Row],[FECHA INICIO 
TRÁMITE]])</f>
        <v>2020</v>
      </c>
      <c r="F722" s="4"/>
      <c r="G722" s="1" t="s">
        <v>2344</v>
      </c>
      <c r="H722" s="2" t="s">
        <v>258</v>
      </c>
      <c r="I722" s="7" t="s">
        <v>1574</v>
      </c>
      <c r="J722" s="1" t="s">
        <v>16</v>
      </c>
      <c r="K722" s="2" t="s">
        <v>17</v>
      </c>
      <c r="L722" s="7" t="s">
        <v>3171</v>
      </c>
      <c r="M722" s="7" t="s">
        <v>8350</v>
      </c>
      <c r="N722" s="2" t="str">
        <f>+VLOOKUP(Tabla1[[#This Row],[EXPEDIENTE 
ADMINISTRATIVO]],Tabla14[[Numero
Trámite]:[Pais
Nac]],4,FALSE)</f>
        <v>INS PERUANO POR MATRIMONIO</v>
      </c>
    </row>
    <row r="723" spans="1:14" hidden="1" x14ac:dyDescent="0.25">
      <c r="A723" s="5">
        <v>722</v>
      </c>
      <c r="B723" s="9" t="s">
        <v>4041</v>
      </c>
      <c r="C723" s="2" t="s">
        <v>1092</v>
      </c>
      <c r="D723" s="4">
        <v>43826</v>
      </c>
      <c r="E723" s="20">
        <f>+YEAR(Tabla1[[#This Row],[FECHA INICIO 
TRÁMITE]])</f>
        <v>2019</v>
      </c>
      <c r="F723" s="4"/>
      <c r="G723" s="1" t="s">
        <v>2345</v>
      </c>
      <c r="H723" s="2" t="s">
        <v>25</v>
      </c>
      <c r="I723" s="7" t="s">
        <v>1094</v>
      </c>
      <c r="J723" s="1" t="s">
        <v>16</v>
      </c>
      <c r="K723" s="2" t="s">
        <v>10</v>
      </c>
      <c r="L723" s="7"/>
      <c r="M723" s="7" t="s">
        <v>8350</v>
      </c>
      <c r="N723" s="2" t="str">
        <f>+VLOOKUP(Tabla1[[#This Row],[EXPEDIENTE 
ADMINISTRATIVO]],Tabla14[[Numero
Trámite]:[Pais
Nac]],4,FALSE)</f>
        <v>INS PERUANO POR MATRIMONIO</v>
      </c>
    </row>
    <row r="724" spans="1:14" hidden="1" x14ac:dyDescent="0.25">
      <c r="A724" s="5">
        <v>723</v>
      </c>
      <c r="B724" s="9" t="s">
        <v>4041</v>
      </c>
      <c r="C724" s="2" t="s">
        <v>1821</v>
      </c>
      <c r="D724" s="4">
        <v>43766</v>
      </c>
      <c r="E724" s="20">
        <f>+YEAR(Tabla1[[#This Row],[FECHA INICIO 
TRÁMITE]])</f>
        <v>2019</v>
      </c>
      <c r="F724" s="4"/>
      <c r="G724" s="1" t="s">
        <v>2346</v>
      </c>
      <c r="H724" s="2" t="s">
        <v>25</v>
      </c>
      <c r="I724" s="7" t="s">
        <v>2898</v>
      </c>
      <c r="J724" s="1" t="s">
        <v>16</v>
      </c>
      <c r="K724" s="2" t="s">
        <v>10</v>
      </c>
      <c r="L724" s="7"/>
      <c r="M724" s="7" t="s">
        <v>8350</v>
      </c>
      <c r="N724" s="2" t="str">
        <f>+VLOOKUP(Tabla1[[#This Row],[EXPEDIENTE 
ADMINISTRATIVO]],Tabla14[[Numero
Trámite]:[Pais
Nac]],4,FALSE)</f>
        <v>INS PERUANO POR MATRIMONIO</v>
      </c>
    </row>
    <row r="725" spans="1:14" hidden="1" x14ac:dyDescent="0.25">
      <c r="A725" s="5">
        <v>724</v>
      </c>
      <c r="B725" s="9" t="s">
        <v>4041</v>
      </c>
      <c r="C725" s="2" t="s">
        <v>1822</v>
      </c>
      <c r="D725" s="4">
        <v>43579</v>
      </c>
      <c r="E725" s="20">
        <f>+YEAR(Tabla1[[#This Row],[FECHA INICIO 
TRÁMITE]])</f>
        <v>2019</v>
      </c>
      <c r="F725" s="4"/>
      <c r="G725" s="1" t="s">
        <v>2347</v>
      </c>
      <c r="H725" s="2" t="s">
        <v>7</v>
      </c>
      <c r="I725" s="7" t="s">
        <v>2899</v>
      </c>
      <c r="J725" s="1" t="s">
        <v>16</v>
      </c>
      <c r="K725" s="2" t="s">
        <v>17</v>
      </c>
      <c r="L725" s="7" t="s">
        <v>3171</v>
      </c>
      <c r="M725" s="7" t="s">
        <v>8350</v>
      </c>
      <c r="N725" s="2" t="str">
        <f>+VLOOKUP(Tabla1[[#This Row],[EXPEDIENTE 
ADMINISTRATIVO]],Tabla14[[Numero
Trámite]:[Pais
Nac]],4,FALSE)</f>
        <v>INS PERUANO POR MATRIMONIO</v>
      </c>
    </row>
    <row r="726" spans="1:14" hidden="1" x14ac:dyDescent="0.25">
      <c r="A726" s="5">
        <v>725</v>
      </c>
      <c r="B726" s="9" t="s">
        <v>4041</v>
      </c>
      <c r="C726" s="2" t="s">
        <v>1823</v>
      </c>
      <c r="D726" s="4">
        <v>43749</v>
      </c>
      <c r="E726" s="20">
        <f>+YEAR(Tabla1[[#This Row],[FECHA INICIO 
TRÁMITE]])</f>
        <v>2019</v>
      </c>
      <c r="F726" s="4"/>
      <c r="G726" s="1" t="s">
        <v>2348</v>
      </c>
      <c r="H726" s="2" t="s">
        <v>25</v>
      </c>
      <c r="I726" s="7" t="s">
        <v>2900</v>
      </c>
      <c r="J726" s="1" t="s">
        <v>16</v>
      </c>
      <c r="K726" s="2" t="s">
        <v>17</v>
      </c>
      <c r="L726" s="7" t="s">
        <v>3171</v>
      </c>
      <c r="M726" s="7" t="s">
        <v>8350</v>
      </c>
      <c r="N726" s="2" t="str">
        <f>+VLOOKUP(Tabla1[[#This Row],[EXPEDIENTE 
ADMINISTRATIVO]],Tabla14[[Numero
Trámite]:[Pais
Nac]],4,FALSE)</f>
        <v>INS PERUANO POR MATRIMONIO</v>
      </c>
    </row>
    <row r="727" spans="1:14" hidden="1" x14ac:dyDescent="0.25">
      <c r="A727" s="5">
        <v>726</v>
      </c>
      <c r="B727" s="9" t="s">
        <v>4041</v>
      </c>
      <c r="C727" s="2" t="s">
        <v>1824</v>
      </c>
      <c r="D727" s="4">
        <v>43847</v>
      </c>
      <c r="E727" s="20">
        <f>+YEAR(Tabla1[[#This Row],[FECHA INICIO 
TRÁMITE]])</f>
        <v>2020</v>
      </c>
      <c r="F727" s="4"/>
      <c r="G727" s="1" t="s">
        <v>2349</v>
      </c>
      <c r="H727" s="2" t="s">
        <v>25</v>
      </c>
      <c r="I727" s="7" t="s">
        <v>2901</v>
      </c>
      <c r="J727" s="1" t="s">
        <v>16</v>
      </c>
      <c r="K727" s="2" t="s">
        <v>17</v>
      </c>
      <c r="L727" s="7" t="s">
        <v>3171</v>
      </c>
      <c r="M727" s="7" t="s">
        <v>8350</v>
      </c>
      <c r="N727" s="2" t="str">
        <f>+VLOOKUP(Tabla1[[#This Row],[EXPEDIENTE 
ADMINISTRATIVO]],Tabla14[[Numero
Trámite]:[Pais
Nac]],4,FALSE)</f>
        <v>INS PERUANO POR MATRIMONIO</v>
      </c>
    </row>
    <row r="728" spans="1:14" hidden="1" x14ac:dyDescent="0.25">
      <c r="A728" s="5">
        <v>727</v>
      </c>
      <c r="B728" s="9" t="s">
        <v>4041</v>
      </c>
      <c r="C728" s="2" t="s">
        <v>1825</v>
      </c>
      <c r="D728" s="4">
        <v>43843</v>
      </c>
      <c r="E728" s="20">
        <f>+YEAR(Tabla1[[#This Row],[FECHA INICIO 
TRÁMITE]])</f>
        <v>2020</v>
      </c>
      <c r="F728" s="4"/>
      <c r="G728" s="1" t="s">
        <v>2350</v>
      </c>
      <c r="H728" s="2" t="s">
        <v>25</v>
      </c>
      <c r="I728" s="7" t="s">
        <v>2902</v>
      </c>
      <c r="J728" s="1" t="s">
        <v>16</v>
      </c>
      <c r="K728" s="2" t="s">
        <v>17</v>
      </c>
      <c r="L728" s="7" t="s">
        <v>3171</v>
      </c>
      <c r="M728" s="7" t="s">
        <v>8350</v>
      </c>
      <c r="N728" s="2" t="str">
        <f>+VLOOKUP(Tabla1[[#This Row],[EXPEDIENTE 
ADMINISTRATIVO]],Tabla14[[Numero
Trámite]:[Pais
Nac]],4,FALSE)</f>
        <v>INS PERUANO POR MATRIMONIO</v>
      </c>
    </row>
    <row r="729" spans="1:14" hidden="1" x14ac:dyDescent="0.25">
      <c r="A729" s="5">
        <v>728</v>
      </c>
      <c r="B729" s="9" t="s">
        <v>4041</v>
      </c>
      <c r="C729" s="2" t="s">
        <v>1826</v>
      </c>
      <c r="D729" s="4">
        <v>43784</v>
      </c>
      <c r="E729" s="20">
        <f>+YEAR(Tabla1[[#This Row],[FECHA INICIO 
TRÁMITE]])</f>
        <v>2019</v>
      </c>
      <c r="F729" s="4"/>
      <c r="G729" s="1" t="s">
        <v>2351</v>
      </c>
      <c r="H729" s="2" t="s">
        <v>258</v>
      </c>
      <c r="I729" s="7" t="s">
        <v>2903</v>
      </c>
      <c r="J729" s="1" t="s">
        <v>16</v>
      </c>
      <c r="K729" s="2" t="s">
        <v>10</v>
      </c>
      <c r="L729" s="7"/>
      <c r="M729" s="7" t="s">
        <v>8350</v>
      </c>
      <c r="N729" s="2" t="str">
        <f>+VLOOKUP(Tabla1[[#This Row],[EXPEDIENTE 
ADMINISTRATIVO]],Tabla14[[Numero
Trámite]:[Pais
Nac]],4,FALSE)</f>
        <v>INS PERUANO POR MATRIMONIO</v>
      </c>
    </row>
    <row r="730" spans="1:14" hidden="1" x14ac:dyDescent="0.25">
      <c r="A730" s="5">
        <v>729</v>
      </c>
      <c r="B730" s="9" t="s">
        <v>4041</v>
      </c>
      <c r="C730" s="2" t="s">
        <v>1107</v>
      </c>
      <c r="D730" s="4">
        <v>43878</v>
      </c>
      <c r="E730" s="20">
        <f>+YEAR(Tabla1[[#This Row],[FECHA INICIO 
TRÁMITE]])</f>
        <v>2020</v>
      </c>
      <c r="F730" s="4"/>
      <c r="G730" s="1" t="s">
        <v>2352</v>
      </c>
      <c r="H730" s="2" t="s">
        <v>25</v>
      </c>
      <c r="I730" s="7" t="s">
        <v>1109</v>
      </c>
      <c r="J730" s="1" t="s">
        <v>16</v>
      </c>
      <c r="K730" s="2" t="s">
        <v>17</v>
      </c>
      <c r="L730" s="7" t="s">
        <v>3171</v>
      </c>
      <c r="M730" s="7" t="s">
        <v>8350</v>
      </c>
      <c r="N730" s="2" t="str">
        <f>+VLOOKUP(Tabla1[[#This Row],[EXPEDIENTE 
ADMINISTRATIVO]],Tabla14[[Numero
Trámite]:[Pais
Nac]],4,FALSE)</f>
        <v>INS PERUANO POR MATRIMONIO</v>
      </c>
    </row>
    <row r="731" spans="1:14" hidden="1" x14ac:dyDescent="0.25">
      <c r="A731" s="5">
        <v>730</v>
      </c>
      <c r="B731" s="9" t="s">
        <v>4041</v>
      </c>
      <c r="C731" s="2" t="s">
        <v>1139</v>
      </c>
      <c r="D731" s="4">
        <v>43840</v>
      </c>
      <c r="E731" s="20">
        <f>+YEAR(Tabla1[[#This Row],[FECHA INICIO 
TRÁMITE]])</f>
        <v>2020</v>
      </c>
      <c r="F731" s="4"/>
      <c r="G731" s="1" t="s">
        <v>2353</v>
      </c>
      <c r="H731" s="2" t="s">
        <v>25</v>
      </c>
      <c r="I731" s="7" t="s">
        <v>1141</v>
      </c>
      <c r="J731" s="1" t="s">
        <v>16</v>
      </c>
      <c r="K731" s="2" t="s">
        <v>17</v>
      </c>
      <c r="L731" s="7" t="s">
        <v>3171</v>
      </c>
      <c r="M731" s="7" t="s">
        <v>8350</v>
      </c>
      <c r="N731" s="2" t="str">
        <f>+VLOOKUP(Tabla1[[#This Row],[EXPEDIENTE 
ADMINISTRATIVO]],Tabla14[[Numero
Trámite]:[Pais
Nac]],4,FALSE)</f>
        <v>INS PERUANO POR MATRIMONIO</v>
      </c>
    </row>
    <row r="732" spans="1:14" hidden="1" x14ac:dyDescent="0.25">
      <c r="A732" s="5">
        <v>731</v>
      </c>
      <c r="B732" s="9" t="s">
        <v>4041</v>
      </c>
      <c r="C732" s="2" t="s">
        <v>1827</v>
      </c>
      <c r="D732" s="4">
        <v>43895</v>
      </c>
      <c r="E732" s="20">
        <f>+YEAR(Tabla1[[#This Row],[FECHA INICIO 
TRÁMITE]])</f>
        <v>2020</v>
      </c>
      <c r="F732" s="4"/>
      <c r="G732" s="1" t="s">
        <v>2354</v>
      </c>
      <c r="H732" s="2" t="s">
        <v>7</v>
      </c>
      <c r="I732" s="7" t="s">
        <v>2904</v>
      </c>
      <c r="J732" s="1" t="s">
        <v>16</v>
      </c>
      <c r="K732" s="2" t="s">
        <v>17</v>
      </c>
      <c r="L732" s="7" t="s">
        <v>3171</v>
      </c>
      <c r="M732" s="7" t="s">
        <v>8350</v>
      </c>
      <c r="N732" s="2" t="str">
        <f>+VLOOKUP(Tabla1[[#This Row],[EXPEDIENTE 
ADMINISTRATIVO]],Tabla14[[Numero
Trámite]:[Pais
Nac]],4,FALSE)</f>
        <v>INS PERUANO POR MATRIMONIO</v>
      </c>
    </row>
    <row r="733" spans="1:14" hidden="1" x14ac:dyDescent="0.25">
      <c r="A733" s="5">
        <v>732</v>
      </c>
      <c r="B733" s="9" t="s">
        <v>4041</v>
      </c>
      <c r="C733" s="2" t="s">
        <v>1828</v>
      </c>
      <c r="D733" s="4">
        <v>43887</v>
      </c>
      <c r="E733" s="20">
        <f>+YEAR(Tabla1[[#This Row],[FECHA INICIO 
TRÁMITE]])</f>
        <v>2020</v>
      </c>
      <c r="F733" s="4"/>
      <c r="G733" s="1" t="s">
        <v>2355</v>
      </c>
      <c r="H733" s="2" t="s">
        <v>202</v>
      </c>
      <c r="I733" s="7" t="s">
        <v>2905</v>
      </c>
      <c r="J733" s="1" t="s">
        <v>16</v>
      </c>
      <c r="K733" s="2" t="s">
        <v>17</v>
      </c>
      <c r="L733" s="7" t="s">
        <v>3178</v>
      </c>
      <c r="M733" s="7" t="s">
        <v>8350</v>
      </c>
      <c r="N733" s="2" t="str">
        <f>+VLOOKUP(Tabla1[[#This Row],[EXPEDIENTE 
ADMINISTRATIVO]],Tabla14[[Numero
Trámite]:[Pais
Nac]],4,FALSE)</f>
        <v>INS PERUANO POR MATRIMONIO</v>
      </c>
    </row>
    <row r="734" spans="1:14" hidden="1" x14ac:dyDescent="0.25">
      <c r="A734" s="5">
        <v>733</v>
      </c>
      <c r="B734" s="9" t="s">
        <v>4041</v>
      </c>
      <c r="C734" s="2" t="s">
        <v>1829</v>
      </c>
      <c r="D734" s="4">
        <v>43804</v>
      </c>
      <c r="E734" s="20">
        <f>+YEAR(Tabla1[[#This Row],[FECHA INICIO 
TRÁMITE]])</f>
        <v>2019</v>
      </c>
      <c r="F734" s="4"/>
      <c r="G734" s="1" t="s">
        <v>2356</v>
      </c>
      <c r="H734" s="2" t="s">
        <v>258</v>
      </c>
      <c r="I734" s="7" t="s">
        <v>2906</v>
      </c>
      <c r="J734" s="1" t="s">
        <v>16</v>
      </c>
      <c r="K734" s="2" t="s">
        <v>10</v>
      </c>
      <c r="L734" s="7"/>
      <c r="M734" s="7" t="s">
        <v>8350</v>
      </c>
      <c r="N734" s="2" t="str">
        <f>+VLOOKUP(Tabla1[[#This Row],[EXPEDIENTE 
ADMINISTRATIVO]],Tabla14[[Numero
Trámite]:[Pais
Nac]],4,FALSE)</f>
        <v>INS PERUANO POR MATRIMONIO</v>
      </c>
    </row>
    <row r="735" spans="1:14" hidden="1" x14ac:dyDescent="0.25">
      <c r="A735" s="5">
        <v>734</v>
      </c>
      <c r="B735" s="9" t="s">
        <v>4041</v>
      </c>
      <c r="C735" s="2" t="s">
        <v>1830</v>
      </c>
      <c r="D735" s="4">
        <v>43881</v>
      </c>
      <c r="E735" s="20">
        <f>+YEAR(Tabla1[[#This Row],[FECHA INICIO 
TRÁMITE]])</f>
        <v>2020</v>
      </c>
      <c r="F735" s="4"/>
      <c r="G735" s="1" t="s">
        <v>2357</v>
      </c>
      <c r="H735" s="2" t="s">
        <v>25</v>
      </c>
      <c r="I735" s="7" t="s">
        <v>2907</v>
      </c>
      <c r="J735" s="1" t="s">
        <v>16</v>
      </c>
      <c r="K735" s="2" t="s">
        <v>17</v>
      </c>
      <c r="L735" s="7" t="s">
        <v>3174</v>
      </c>
      <c r="M735" s="7" t="s">
        <v>8350</v>
      </c>
      <c r="N735" s="2" t="str">
        <f>+VLOOKUP(Tabla1[[#This Row],[EXPEDIENTE 
ADMINISTRATIVO]],Tabla14[[Numero
Trámite]:[Pais
Nac]],4,FALSE)</f>
        <v>INS PERUANO POR MATRIMONIO</v>
      </c>
    </row>
    <row r="736" spans="1:14" hidden="1" x14ac:dyDescent="0.25">
      <c r="A736" s="5">
        <v>735</v>
      </c>
      <c r="B736" s="9" t="s">
        <v>4041</v>
      </c>
      <c r="C736" s="2" t="s">
        <v>1575</v>
      </c>
      <c r="D736" s="4">
        <v>43886</v>
      </c>
      <c r="E736" s="20">
        <f>+YEAR(Tabla1[[#This Row],[FECHA INICIO 
TRÁMITE]])</f>
        <v>2020</v>
      </c>
      <c r="F736" s="4"/>
      <c r="G736" s="1" t="s">
        <v>2358</v>
      </c>
      <c r="H736" s="2" t="s">
        <v>137</v>
      </c>
      <c r="I736" s="7" t="s">
        <v>1577</v>
      </c>
      <c r="J736" s="1" t="s">
        <v>16</v>
      </c>
      <c r="K736" s="2" t="s">
        <v>17</v>
      </c>
      <c r="L736" s="7" t="s">
        <v>3178</v>
      </c>
      <c r="M736" s="7" t="s">
        <v>8350</v>
      </c>
      <c r="N736" s="2" t="str">
        <f>+VLOOKUP(Tabla1[[#This Row],[EXPEDIENTE 
ADMINISTRATIVO]],Tabla14[[Numero
Trámite]:[Pais
Nac]],4,FALSE)</f>
        <v>INS PERUANO POR MATRIMONIO</v>
      </c>
    </row>
    <row r="737" spans="1:14" hidden="1" x14ac:dyDescent="0.25">
      <c r="A737" s="5">
        <v>736</v>
      </c>
      <c r="B737" s="9" t="s">
        <v>4041</v>
      </c>
      <c r="C737" s="2" t="s">
        <v>1831</v>
      </c>
      <c r="D737" s="4">
        <v>43759</v>
      </c>
      <c r="E737" s="20">
        <f>+YEAR(Tabla1[[#This Row],[FECHA INICIO 
TRÁMITE]])</f>
        <v>2019</v>
      </c>
      <c r="F737" s="4"/>
      <c r="G737" s="1" t="s">
        <v>2359</v>
      </c>
      <c r="H737" s="2" t="s">
        <v>258</v>
      </c>
      <c r="I737" s="7" t="s">
        <v>2908</v>
      </c>
      <c r="J737" s="1" t="s">
        <v>16</v>
      </c>
      <c r="K737" s="2" t="s">
        <v>10</v>
      </c>
      <c r="L737" s="7"/>
      <c r="M737" s="7" t="s">
        <v>8350</v>
      </c>
      <c r="N737" s="2" t="str">
        <f>+VLOOKUP(Tabla1[[#This Row],[EXPEDIENTE 
ADMINISTRATIVO]],Tabla14[[Numero
Trámite]:[Pais
Nac]],4,FALSE)</f>
        <v>INS PERUANO POR MATRIMONIO</v>
      </c>
    </row>
    <row r="738" spans="1:14" hidden="1" x14ac:dyDescent="0.25">
      <c r="A738" s="5">
        <v>737</v>
      </c>
      <c r="B738" s="9" t="s">
        <v>4041</v>
      </c>
      <c r="C738" s="2" t="s">
        <v>1832</v>
      </c>
      <c r="D738" s="4">
        <v>43837</v>
      </c>
      <c r="E738" s="20">
        <f>+YEAR(Tabla1[[#This Row],[FECHA INICIO 
TRÁMITE]])</f>
        <v>2020</v>
      </c>
      <c r="F738" s="4"/>
      <c r="G738" s="1" t="s">
        <v>2360</v>
      </c>
      <c r="H738" s="2" t="s">
        <v>1408</v>
      </c>
      <c r="I738" s="7" t="s">
        <v>2909</v>
      </c>
      <c r="J738" s="1" t="s">
        <v>16</v>
      </c>
      <c r="K738" s="2" t="s">
        <v>10</v>
      </c>
      <c r="L738" s="7"/>
      <c r="M738" s="7" t="s">
        <v>8350</v>
      </c>
      <c r="N738" s="2" t="str">
        <f>+VLOOKUP(Tabla1[[#This Row],[EXPEDIENTE 
ADMINISTRATIVO]],Tabla14[[Numero
Trámite]:[Pais
Nac]],4,FALSE)</f>
        <v>INS PERUANO POR MATRIMONIO</v>
      </c>
    </row>
    <row r="739" spans="1:14" hidden="1" x14ac:dyDescent="0.25">
      <c r="A739" s="5">
        <v>738</v>
      </c>
      <c r="B739" s="9" t="s">
        <v>4041</v>
      </c>
      <c r="C739" s="2" t="s">
        <v>1833</v>
      </c>
      <c r="D739" s="4">
        <v>43837</v>
      </c>
      <c r="E739" s="20">
        <f>+YEAR(Tabla1[[#This Row],[FECHA INICIO 
TRÁMITE]])</f>
        <v>2020</v>
      </c>
      <c r="F739" s="4"/>
      <c r="G739" s="1" t="s">
        <v>2361</v>
      </c>
      <c r="H739" s="2" t="s">
        <v>77</v>
      </c>
      <c r="I739" s="7" t="s">
        <v>2910</v>
      </c>
      <c r="J739" s="1" t="s">
        <v>16</v>
      </c>
      <c r="K739" s="2" t="s">
        <v>17</v>
      </c>
      <c r="L739" s="7" t="s">
        <v>3174</v>
      </c>
      <c r="M739" s="7" t="s">
        <v>8350</v>
      </c>
      <c r="N739" s="2" t="str">
        <f>+VLOOKUP(Tabla1[[#This Row],[EXPEDIENTE 
ADMINISTRATIVO]],Tabla14[[Numero
Trámite]:[Pais
Nac]],4,FALSE)</f>
        <v>INS PERUANO POR MATRIMONIO</v>
      </c>
    </row>
    <row r="740" spans="1:14" hidden="1" x14ac:dyDescent="0.25">
      <c r="A740" s="5">
        <v>739</v>
      </c>
      <c r="B740" s="9" t="s">
        <v>4041</v>
      </c>
      <c r="C740" s="2" t="s">
        <v>1834</v>
      </c>
      <c r="D740" s="4">
        <v>43796</v>
      </c>
      <c r="E740" s="20">
        <f>+YEAR(Tabla1[[#This Row],[FECHA INICIO 
TRÁMITE]])</f>
        <v>2019</v>
      </c>
      <c r="F740" s="4"/>
      <c r="G740" s="1" t="s">
        <v>2362</v>
      </c>
      <c r="H740" s="2" t="s">
        <v>25</v>
      </c>
      <c r="I740" s="7" t="s">
        <v>2911</v>
      </c>
      <c r="J740" s="1" t="s">
        <v>16</v>
      </c>
      <c r="K740" s="2" t="s">
        <v>17</v>
      </c>
      <c r="L740" s="7" t="s">
        <v>3171</v>
      </c>
      <c r="M740" s="7" t="s">
        <v>8350</v>
      </c>
      <c r="N740" s="2" t="str">
        <f>+VLOOKUP(Tabla1[[#This Row],[EXPEDIENTE 
ADMINISTRATIVO]],Tabla14[[Numero
Trámite]:[Pais
Nac]],4,FALSE)</f>
        <v>INS PERUANO POR MATRIMONIO</v>
      </c>
    </row>
    <row r="741" spans="1:14" hidden="1" x14ac:dyDescent="0.25">
      <c r="A741" s="5">
        <v>740</v>
      </c>
      <c r="B741" s="9" t="s">
        <v>4041</v>
      </c>
      <c r="C741" s="2" t="s">
        <v>1578</v>
      </c>
      <c r="D741" s="4">
        <v>43711</v>
      </c>
      <c r="E741" s="20">
        <f>+YEAR(Tabla1[[#This Row],[FECHA INICIO 
TRÁMITE]])</f>
        <v>2019</v>
      </c>
      <c r="F741" s="4"/>
      <c r="G741" s="1" t="s">
        <v>2363</v>
      </c>
      <c r="H741" s="2" t="s">
        <v>77</v>
      </c>
      <c r="I741" s="7" t="s">
        <v>1580</v>
      </c>
      <c r="J741" s="1" t="s">
        <v>16</v>
      </c>
      <c r="K741" s="2" t="s">
        <v>17</v>
      </c>
      <c r="L741" s="7" t="s">
        <v>3171</v>
      </c>
      <c r="M741" s="7" t="s">
        <v>8350</v>
      </c>
      <c r="N741" s="2" t="str">
        <f>+VLOOKUP(Tabla1[[#This Row],[EXPEDIENTE 
ADMINISTRATIVO]],Tabla14[[Numero
Trámite]:[Pais
Nac]],4,FALSE)</f>
        <v>INS PERUANO POR MATRIMONIO</v>
      </c>
    </row>
    <row r="742" spans="1:14" hidden="1" x14ac:dyDescent="0.25">
      <c r="A742" s="5">
        <v>741</v>
      </c>
      <c r="B742" s="9" t="s">
        <v>4041</v>
      </c>
      <c r="C742" s="2" t="s">
        <v>1835</v>
      </c>
      <c r="D742" s="4">
        <v>43728</v>
      </c>
      <c r="E742" s="20">
        <f>+YEAR(Tabla1[[#This Row],[FECHA INICIO 
TRÁMITE]])</f>
        <v>2019</v>
      </c>
      <c r="F742" s="4"/>
      <c r="G742" s="1" t="s">
        <v>2364</v>
      </c>
      <c r="H742" s="2" t="s">
        <v>328</v>
      </c>
      <c r="I742" s="7" t="s">
        <v>2912</v>
      </c>
      <c r="J742" s="1" t="s">
        <v>16</v>
      </c>
      <c r="K742" s="2" t="s">
        <v>17</v>
      </c>
      <c r="L742" s="7" t="s">
        <v>3174</v>
      </c>
      <c r="M742" s="7" t="s">
        <v>8350</v>
      </c>
      <c r="N742" s="2" t="str">
        <f>+VLOOKUP(Tabla1[[#This Row],[EXPEDIENTE 
ADMINISTRATIVO]],Tabla14[[Numero
Trámite]:[Pais
Nac]],4,FALSE)</f>
        <v>INS PERUANO POR MATRIMONIO</v>
      </c>
    </row>
    <row r="743" spans="1:14" hidden="1" x14ac:dyDescent="0.25">
      <c r="A743" s="5">
        <v>742</v>
      </c>
      <c r="B743" s="9" t="s">
        <v>4041</v>
      </c>
      <c r="C743" s="2" t="s">
        <v>1836</v>
      </c>
      <c r="D743" s="4">
        <v>43648</v>
      </c>
      <c r="E743" s="20">
        <f>+YEAR(Tabla1[[#This Row],[FECHA INICIO 
TRÁMITE]])</f>
        <v>2019</v>
      </c>
      <c r="F743" s="4"/>
      <c r="G743" s="1" t="s">
        <v>2365</v>
      </c>
      <c r="H743" s="2" t="s">
        <v>328</v>
      </c>
      <c r="I743" s="7" t="s">
        <v>2913</v>
      </c>
      <c r="J743" s="1" t="s">
        <v>16</v>
      </c>
      <c r="K743" s="2" t="s">
        <v>17</v>
      </c>
      <c r="L743" s="7" t="s">
        <v>3171</v>
      </c>
      <c r="M743" s="7" t="s">
        <v>8350</v>
      </c>
      <c r="N743" s="2" t="str">
        <f>+VLOOKUP(Tabla1[[#This Row],[EXPEDIENTE 
ADMINISTRATIVO]],Tabla14[[Numero
Trámite]:[Pais
Nac]],4,FALSE)</f>
        <v>INS PERUANO POR MATRIMONIO</v>
      </c>
    </row>
    <row r="744" spans="1:14" hidden="1" x14ac:dyDescent="0.25">
      <c r="A744" s="5">
        <v>743</v>
      </c>
      <c r="B744" s="9" t="s">
        <v>4041</v>
      </c>
      <c r="C744" s="2" t="s">
        <v>1136</v>
      </c>
      <c r="D744" s="4">
        <v>43853</v>
      </c>
      <c r="E744" s="20">
        <f>+YEAR(Tabla1[[#This Row],[FECHA INICIO 
TRÁMITE]])</f>
        <v>2020</v>
      </c>
      <c r="F744" s="4"/>
      <c r="G744" s="1" t="s">
        <v>2366</v>
      </c>
      <c r="H744" s="2" t="s">
        <v>7</v>
      </c>
      <c r="I744" s="7" t="s">
        <v>1138</v>
      </c>
      <c r="J744" s="1" t="s">
        <v>16</v>
      </c>
      <c r="K744" s="2" t="s">
        <v>17</v>
      </c>
      <c r="L744" s="7" t="s">
        <v>3174</v>
      </c>
      <c r="M744" s="7" t="s">
        <v>8350</v>
      </c>
      <c r="N744" s="2" t="str">
        <f>+VLOOKUP(Tabla1[[#This Row],[EXPEDIENTE 
ADMINISTRATIVO]],Tabla14[[Numero
Trámite]:[Pais
Nac]],4,FALSE)</f>
        <v>INS PERUANO POR MATRIMONIO</v>
      </c>
    </row>
    <row r="745" spans="1:14" hidden="1" x14ac:dyDescent="0.25">
      <c r="A745" s="5">
        <v>744</v>
      </c>
      <c r="B745" s="9" t="s">
        <v>4041</v>
      </c>
      <c r="C745" s="2" t="s">
        <v>1393</v>
      </c>
      <c r="D745" s="4">
        <v>43875</v>
      </c>
      <c r="E745" s="20">
        <f>+YEAR(Tabla1[[#This Row],[FECHA INICIO 
TRÁMITE]])</f>
        <v>2020</v>
      </c>
      <c r="F745" s="4"/>
      <c r="G745" s="1" t="s">
        <v>2367</v>
      </c>
      <c r="H745" s="2" t="s">
        <v>7</v>
      </c>
      <c r="I745" s="7" t="s">
        <v>1395</v>
      </c>
      <c r="J745" s="1" t="s">
        <v>16</v>
      </c>
      <c r="K745" s="2" t="s">
        <v>17</v>
      </c>
      <c r="L745" s="7" t="s">
        <v>3178</v>
      </c>
      <c r="M745" s="7" t="s">
        <v>8350</v>
      </c>
      <c r="N745" s="2" t="str">
        <f>+VLOOKUP(Tabla1[[#This Row],[EXPEDIENTE 
ADMINISTRATIVO]],Tabla14[[Numero
Trámite]:[Pais
Nac]],4,FALSE)</f>
        <v>INS PERUANO POR MATRIMONIO</v>
      </c>
    </row>
    <row r="746" spans="1:14" hidden="1" x14ac:dyDescent="0.25">
      <c r="A746" s="5">
        <v>745</v>
      </c>
      <c r="B746" s="9" t="s">
        <v>4041</v>
      </c>
      <c r="C746" s="2" t="s">
        <v>1837</v>
      </c>
      <c r="D746" s="4">
        <v>43840</v>
      </c>
      <c r="E746" s="20">
        <f>+YEAR(Tabla1[[#This Row],[FECHA INICIO 
TRÁMITE]])</f>
        <v>2020</v>
      </c>
      <c r="F746" s="4"/>
      <c r="G746" s="1" t="s">
        <v>2368</v>
      </c>
      <c r="H746" s="2" t="s">
        <v>25</v>
      </c>
      <c r="I746" s="7" t="s">
        <v>2914</v>
      </c>
      <c r="J746" s="1" t="s">
        <v>16</v>
      </c>
      <c r="K746" s="2" t="s">
        <v>17</v>
      </c>
      <c r="L746" s="7" t="s">
        <v>3178</v>
      </c>
      <c r="M746" s="7" t="s">
        <v>8350</v>
      </c>
      <c r="N746" s="2" t="str">
        <f>+VLOOKUP(Tabla1[[#This Row],[EXPEDIENTE 
ADMINISTRATIVO]],Tabla14[[Numero
Trámite]:[Pais
Nac]],4,FALSE)</f>
        <v>INS PERUANO POR MATRIMONIO</v>
      </c>
    </row>
    <row r="747" spans="1:14" hidden="1" x14ac:dyDescent="0.25">
      <c r="A747" s="5">
        <v>746</v>
      </c>
      <c r="B747" s="9" t="s">
        <v>4041</v>
      </c>
      <c r="C747" s="2" t="s">
        <v>1838</v>
      </c>
      <c r="D747" s="4">
        <v>43846</v>
      </c>
      <c r="E747" s="20">
        <f>+YEAR(Tabla1[[#This Row],[FECHA INICIO 
TRÁMITE]])</f>
        <v>2020</v>
      </c>
      <c r="F747" s="4"/>
      <c r="G747" s="1" t="s">
        <v>2369</v>
      </c>
      <c r="H747" s="2" t="s">
        <v>25</v>
      </c>
      <c r="I747" s="7" t="s">
        <v>2915</v>
      </c>
      <c r="J747" s="1" t="s">
        <v>16</v>
      </c>
      <c r="K747" s="2" t="s">
        <v>17</v>
      </c>
      <c r="L747" s="7" t="s">
        <v>3174</v>
      </c>
      <c r="M747" s="7" t="s">
        <v>8350</v>
      </c>
      <c r="N747" s="2" t="str">
        <f>+VLOOKUP(Tabla1[[#This Row],[EXPEDIENTE 
ADMINISTRATIVO]],Tabla14[[Numero
Trámite]:[Pais
Nac]],4,FALSE)</f>
        <v>INS PERUANO POR MATRIMONIO</v>
      </c>
    </row>
    <row r="748" spans="1:14" hidden="1" x14ac:dyDescent="0.25">
      <c r="A748" s="5">
        <v>747</v>
      </c>
      <c r="B748" s="9" t="s">
        <v>4041</v>
      </c>
      <c r="C748" s="2" t="s">
        <v>1839</v>
      </c>
      <c r="D748" s="4">
        <v>43776</v>
      </c>
      <c r="E748" s="20">
        <f>+YEAR(Tabla1[[#This Row],[FECHA INICIO 
TRÁMITE]])</f>
        <v>2019</v>
      </c>
      <c r="F748" s="4"/>
      <c r="G748" s="1" t="s">
        <v>2370</v>
      </c>
      <c r="H748" s="2" t="s">
        <v>864</v>
      </c>
      <c r="I748" s="7" t="s">
        <v>2916</v>
      </c>
      <c r="J748" s="1" t="s">
        <v>16</v>
      </c>
      <c r="K748" s="2" t="s">
        <v>17</v>
      </c>
      <c r="L748" s="7" t="s">
        <v>3178</v>
      </c>
      <c r="M748" s="7" t="s">
        <v>8350</v>
      </c>
      <c r="N748" s="2" t="str">
        <f>+VLOOKUP(Tabla1[[#This Row],[EXPEDIENTE 
ADMINISTRATIVO]],Tabla14[[Numero
Trámite]:[Pais
Nac]],4,FALSE)</f>
        <v>INS PERUANO POR MATRIMONIO</v>
      </c>
    </row>
    <row r="749" spans="1:14" hidden="1" x14ac:dyDescent="0.25">
      <c r="A749" s="5">
        <v>748</v>
      </c>
      <c r="B749" s="9" t="s">
        <v>4041</v>
      </c>
      <c r="C749" s="2" t="s">
        <v>1840</v>
      </c>
      <c r="D749" s="4">
        <v>43776</v>
      </c>
      <c r="E749" s="20">
        <f>+YEAR(Tabla1[[#This Row],[FECHA INICIO 
TRÁMITE]])</f>
        <v>2019</v>
      </c>
      <c r="F749" s="4"/>
      <c r="G749" s="1" t="s">
        <v>2371</v>
      </c>
      <c r="H749" s="2" t="s">
        <v>25</v>
      </c>
      <c r="I749" s="7" t="s">
        <v>2917</v>
      </c>
      <c r="J749" s="1" t="s">
        <v>16</v>
      </c>
      <c r="K749" s="2" t="s">
        <v>17</v>
      </c>
      <c r="L749" s="7" t="s">
        <v>3178</v>
      </c>
      <c r="M749" s="7" t="s">
        <v>8350</v>
      </c>
      <c r="N749" s="2" t="str">
        <f>+VLOOKUP(Tabla1[[#This Row],[EXPEDIENTE 
ADMINISTRATIVO]],Tabla14[[Numero
Trámite]:[Pais
Nac]],4,FALSE)</f>
        <v>INS PERUANO POR MATRIMONIO</v>
      </c>
    </row>
    <row r="750" spans="1:14" hidden="1" x14ac:dyDescent="0.25">
      <c r="A750" s="5">
        <v>749</v>
      </c>
      <c r="B750" s="9" t="s">
        <v>4041</v>
      </c>
      <c r="C750" s="2" t="s">
        <v>1841</v>
      </c>
      <c r="D750" s="4">
        <v>43840</v>
      </c>
      <c r="E750" s="20">
        <f>+YEAR(Tabla1[[#This Row],[FECHA INICIO 
TRÁMITE]])</f>
        <v>2020</v>
      </c>
      <c r="F750" s="4"/>
      <c r="G750" s="1" t="s">
        <v>2372</v>
      </c>
      <c r="H750" s="2" t="s">
        <v>328</v>
      </c>
      <c r="I750" s="7" t="s">
        <v>2918</v>
      </c>
      <c r="J750" s="1" t="s">
        <v>16</v>
      </c>
      <c r="K750" s="2" t="s">
        <v>10</v>
      </c>
      <c r="L750" s="7"/>
      <c r="M750" s="7" t="s">
        <v>8350</v>
      </c>
      <c r="N750" s="2" t="str">
        <f>+VLOOKUP(Tabla1[[#This Row],[EXPEDIENTE 
ADMINISTRATIVO]],Tabla14[[Numero
Trámite]:[Pais
Nac]],4,FALSE)</f>
        <v>INS PERUANO POR MATRIMONIO</v>
      </c>
    </row>
    <row r="751" spans="1:14" hidden="1" x14ac:dyDescent="0.25">
      <c r="A751" s="5">
        <v>750</v>
      </c>
      <c r="B751" s="9" t="s">
        <v>4041</v>
      </c>
      <c r="C751" s="2" t="s">
        <v>1842</v>
      </c>
      <c r="D751" s="4">
        <v>43900</v>
      </c>
      <c r="E751" s="20">
        <f>+YEAR(Tabla1[[#This Row],[FECHA INICIO 
TRÁMITE]])</f>
        <v>2020</v>
      </c>
      <c r="F751" s="4"/>
      <c r="G751" s="1" t="s">
        <v>2373</v>
      </c>
      <c r="H751" s="2" t="s">
        <v>216</v>
      </c>
      <c r="I751" s="7" t="s">
        <v>2919</v>
      </c>
      <c r="J751" s="1" t="s">
        <v>16</v>
      </c>
      <c r="K751" s="2" t="s">
        <v>17</v>
      </c>
      <c r="L751" s="7" t="s">
        <v>3171</v>
      </c>
      <c r="M751" s="7" t="s">
        <v>8350</v>
      </c>
      <c r="N751" s="2" t="str">
        <f>+VLOOKUP(Tabla1[[#This Row],[EXPEDIENTE 
ADMINISTRATIVO]],Tabla14[[Numero
Trámite]:[Pais
Nac]],4,FALSE)</f>
        <v>INS PERUANO POR MATRIMONIO</v>
      </c>
    </row>
    <row r="752" spans="1:14" hidden="1" x14ac:dyDescent="0.25">
      <c r="A752" s="5">
        <v>751</v>
      </c>
      <c r="B752" s="9" t="s">
        <v>4041</v>
      </c>
      <c r="C752" s="2" t="s">
        <v>1843</v>
      </c>
      <c r="D752" s="4">
        <v>43595</v>
      </c>
      <c r="E752" s="20">
        <f>+YEAR(Tabla1[[#This Row],[FECHA INICIO 
TRÁMITE]])</f>
        <v>2019</v>
      </c>
      <c r="F752" s="4"/>
      <c r="G752" s="1" t="s">
        <v>2374</v>
      </c>
      <c r="H752" s="2" t="s">
        <v>137</v>
      </c>
      <c r="I752" s="7" t="s">
        <v>2920</v>
      </c>
      <c r="J752" s="1" t="s">
        <v>16</v>
      </c>
      <c r="K752" s="2" t="s">
        <v>17</v>
      </c>
      <c r="L752" s="7" t="s">
        <v>3178</v>
      </c>
      <c r="M752" s="7" t="s">
        <v>8350</v>
      </c>
      <c r="N752" s="2" t="str">
        <f>+VLOOKUP(Tabla1[[#This Row],[EXPEDIENTE 
ADMINISTRATIVO]],Tabla14[[Numero
Trámite]:[Pais
Nac]],4,FALSE)</f>
        <v>INS PERUANO POR MATRIMONIO</v>
      </c>
    </row>
    <row r="753" spans="1:14" hidden="1" x14ac:dyDescent="0.25">
      <c r="A753" s="5">
        <v>752</v>
      </c>
      <c r="B753" s="9" t="s">
        <v>4041</v>
      </c>
      <c r="C753" s="2" t="s">
        <v>1844</v>
      </c>
      <c r="D753" s="4">
        <v>43829</v>
      </c>
      <c r="E753" s="20">
        <f>+YEAR(Tabla1[[#This Row],[FECHA INICIO 
TRÁMITE]])</f>
        <v>2019</v>
      </c>
      <c r="F753" s="4"/>
      <c r="G753" s="1" t="s">
        <v>2375</v>
      </c>
      <c r="H753" s="2" t="s">
        <v>21</v>
      </c>
      <c r="I753" s="7" t="s">
        <v>2921</v>
      </c>
      <c r="J753" s="1" t="s">
        <v>16</v>
      </c>
      <c r="K753" s="2" t="s">
        <v>17</v>
      </c>
      <c r="L753" s="7" t="s">
        <v>3171</v>
      </c>
      <c r="M753" s="7" t="s">
        <v>8350</v>
      </c>
      <c r="N753" s="2" t="str">
        <f>+VLOOKUP(Tabla1[[#This Row],[EXPEDIENTE 
ADMINISTRATIVO]],Tabla14[[Numero
Trámite]:[Pais
Nac]],4,FALSE)</f>
        <v>INS PERUANO POR MATRIMONIO</v>
      </c>
    </row>
    <row r="754" spans="1:14" hidden="1" x14ac:dyDescent="0.25">
      <c r="A754" s="5">
        <v>753</v>
      </c>
      <c r="B754" s="9" t="s">
        <v>4041</v>
      </c>
      <c r="C754" s="2" t="s">
        <v>1845</v>
      </c>
      <c r="D754" s="4">
        <v>43788</v>
      </c>
      <c r="E754" s="20">
        <f>+YEAR(Tabla1[[#This Row],[FECHA INICIO 
TRÁMITE]])</f>
        <v>2019</v>
      </c>
      <c r="F754" s="4"/>
      <c r="G754" s="1" t="s">
        <v>2376</v>
      </c>
      <c r="H754" s="2" t="s">
        <v>1224</v>
      </c>
      <c r="I754" s="7" t="s">
        <v>2922</v>
      </c>
      <c r="J754" s="1" t="s">
        <v>16</v>
      </c>
      <c r="K754" s="2" t="s">
        <v>17</v>
      </c>
      <c r="L754" s="7" t="s">
        <v>3174</v>
      </c>
      <c r="M754" s="7" t="s">
        <v>8350</v>
      </c>
      <c r="N754" s="2" t="str">
        <f>+VLOOKUP(Tabla1[[#This Row],[EXPEDIENTE 
ADMINISTRATIVO]],Tabla14[[Numero
Trámite]:[Pais
Nac]],4,FALSE)</f>
        <v>INS PERUANO POR MATRIMONIO</v>
      </c>
    </row>
    <row r="755" spans="1:14" hidden="1" x14ac:dyDescent="0.25">
      <c r="A755" s="5">
        <v>754</v>
      </c>
      <c r="B755" s="9" t="s">
        <v>4041</v>
      </c>
      <c r="C755" s="2" t="s">
        <v>1846</v>
      </c>
      <c r="D755" s="4">
        <v>43677</v>
      </c>
      <c r="E755" s="20">
        <f>+YEAR(Tabla1[[#This Row],[FECHA INICIO 
TRÁMITE]])</f>
        <v>2019</v>
      </c>
      <c r="F755" s="4"/>
      <c r="G755" s="1" t="s">
        <v>2377</v>
      </c>
      <c r="H755" s="2" t="s">
        <v>39</v>
      </c>
      <c r="I755" s="7" t="s">
        <v>2923</v>
      </c>
      <c r="J755" s="1" t="s">
        <v>16</v>
      </c>
      <c r="K755" s="2" t="s">
        <v>10</v>
      </c>
      <c r="L755" s="7"/>
      <c r="M755" s="7" t="s">
        <v>8350</v>
      </c>
      <c r="N755" s="2" t="str">
        <f>+VLOOKUP(Tabla1[[#This Row],[EXPEDIENTE 
ADMINISTRATIVO]],Tabla14[[Numero
Trámite]:[Pais
Nac]],4,FALSE)</f>
        <v>INS PERUANO POR MATRIMONIO</v>
      </c>
    </row>
    <row r="756" spans="1:14" hidden="1" x14ac:dyDescent="0.25">
      <c r="A756" s="5">
        <v>755</v>
      </c>
      <c r="B756" s="9" t="s">
        <v>4041</v>
      </c>
      <c r="C756" s="2" t="s">
        <v>1847</v>
      </c>
      <c r="D756" s="4">
        <v>43735</v>
      </c>
      <c r="E756" s="20">
        <f>+YEAR(Tabla1[[#This Row],[FECHA INICIO 
TRÁMITE]])</f>
        <v>2019</v>
      </c>
      <c r="F756" s="4"/>
      <c r="G756" s="1" t="s">
        <v>2378</v>
      </c>
      <c r="H756" s="2" t="s">
        <v>14</v>
      </c>
      <c r="I756" s="7" t="s">
        <v>2924</v>
      </c>
      <c r="J756" s="1" t="s">
        <v>16</v>
      </c>
      <c r="K756" s="2" t="s">
        <v>17</v>
      </c>
      <c r="L756" s="7" t="s">
        <v>3171</v>
      </c>
      <c r="M756" s="7" t="s">
        <v>8350</v>
      </c>
      <c r="N756" s="2" t="str">
        <f>+VLOOKUP(Tabla1[[#This Row],[EXPEDIENTE 
ADMINISTRATIVO]],Tabla14[[Numero
Trámite]:[Pais
Nac]],4,FALSE)</f>
        <v>INS PERUANO POR MATRIMONIO</v>
      </c>
    </row>
    <row r="757" spans="1:14" hidden="1" x14ac:dyDescent="0.25">
      <c r="A757" s="5">
        <v>756</v>
      </c>
      <c r="B757" s="9" t="s">
        <v>4041</v>
      </c>
      <c r="C757" s="2" t="s">
        <v>1848</v>
      </c>
      <c r="D757" s="4">
        <v>43628</v>
      </c>
      <c r="E757" s="20">
        <f>+YEAR(Tabla1[[#This Row],[FECHA INICIO 
TRÁMITE]])</f>
        <v>2019</v>
      </c>
      <c r="F757" s="4"/>
      <c r="G757" s="1" t="s">
        <v>2379</v>
      </c>
      <c r="H757" s="2" t="s">
        <v>2744</v>
      </c>
      <c r="I757" s="7" t="s">
        <v>2925</v>
      </c>
      <c r="J757" s="1" t="s">
        <v>16</v>
      </c>
      <c r="K757" s="2" t="s">
        <v>17</v>
      </c>
      <c r="L757" s="7" t="s">
        <v>3171</v>
      </c>
      <c r="M757" s="7" t="s">
        <v>8350</v>
      </c>
      <c r="N757" s="2" t="str">
        <f>+VLOOKUP(Tabla1[[#This Row],[EXPEDIENTE 
ADMINISTRATIVO]],Tabla14[[Numero
Trámite]:[Pais
Nac]],4,FALSE)</f>
        <v>INS PERUANO POR MATRIMONIO</v>
      </c>
    </row>
    <row r="758" spans="1:14" hidden="1" x14ac:dyDescent="0.25">
      <c r="A758" s="5">
        <v>757</v>
      </c>
      <c r="B758" s="9" t="s">
        <v>4041</v>
      </c>
      <c r="C758" s="2" t="s">
        <v>1849</v>
      </c>
      <c r="D758" s="4">
        <v>43753</v>
      </c>
      <c r="E758" s="20">
        <f>+YEAR(Tabla1[[#This Row],[FECHA INICIO 
TRÁMITE]])</f>
        <v>2019</v>
      </c>
      <c r="F758" s="4"/>
      <c r="G758" s="1" t="s">
        <v>2380</v>
      </c>
      <c r="H758" s="2" t="s">
        <v>94</v>
      </c>
      <c r="I758" s="7" t="s">
        <v>2926</v>
      </c>
      <c r="J758" s="1" t="s">
        <v>16</v>
      </c>
      <c r="K758" s="2" t="s">
        <v>17</v>
      </c>
      <c r="L758" s="7" t="s">
        <v>3178</v>
      </c>
      <c r="M758" s="7" t="s">
        <v>8350</v>
      </c>
      <c r="N758" s="2" t="str">
        <f>+VLOOKUP(Tabla1[[#This Row],[EXPEDIENTE 
ADMINISTRATIVO]],Tabla14[[Numero
Trámite]:[Pais
Nac]],4,FALSE)</f>
        <v>INS PERUANO POR MATRIMONIO</v>
      </c>
    </row>
    <row r="759" spans="1:14" hidden="1" x14ac:dyDescent="0.25">
      <c r="A759" s="5">
        <v>758</v>
      </c>
      <c r="B759" s="9" t="s">
        <v>4041</v>
      </c>
      <c r="C759" s="2" t="s">
        <v>1850</v>
      </c>
      <c r="D759" s="4">
        <v>43875</v>
      </c>
      <c r="E759" s="20">
        <f>+YEAR(Tabla1[[#This Row],[FECHA INICIO 
TRÁMITE]])</f>
        <v>2020</v>
      </c>
      <c r="F759" s="4"/>
      <c r="G759" s="1" t="s">
        <v>2381</v>
      </c>
      <c r="H759" s="2" t="s">
        <v>84</v>
      </c>
      <c r="I759" s="7" t="s">
        <v>2927</v>
      </c>
      <c r="J759" s="1" t="s">
        <v>16</v>
      </c>
      <c r="K759" s="2" t="s">
        <v>17</v>
      </c>
      <c r="L759" s="7" t="s">
        <v>3178</v>
      </c>
      <c r="M759" s="7" t="s">
        <v>8350</v>
      </c>
      <c r="N759" s="2" t="str">
        <f>+VLOOKUP(Tabla1[[#This Row],[EXPEDIENTE 
ADMINISTRATIVO]],Tabla14[[Numero
Trámite]:[Pais
Nac]],4,FALSE)</f>
        <v>INS PERUANO POR MATRIMONIO</v>
      </c>
    </row>
    <row r="760" spans="1:14" hidden="1" x14ac:dyDescent="0.25">
      <c r="A760" s="5">
        <v>759</v>
      </c>
      <c r="B760" s="9" t="s">
        <v>4041</v>
      </c>
      <c r="C760" s="2" t="s">
        <v>1851</v>
      </c>
      <c r="D760" s="4">
        <v>43756</v>
      </c>
      <c r="E760" s="20">
        <f>+YEAR(Tabla1[[#This Row],[FECHA INICIO 
TRÁMITE]])</f>
        <v>2019</v>
      </c>
      <c r="F760" s="4"/>
      <c r="G760" s="1" t="s">
        <v>2382</v>
      </c>
      <c r="H760" s="2" t="s">
        <v>1224</v>
      </c>
      <c r="I760" s="7" t="s">
        <v>2928</v>
      </c>
      <c r="J760" s="1" t="s">
        <v>16</v>
      </c>
      <c r="K760" s="2" t="s">
        <v>17</v>
      </c>
      <c r="L760" s="7" t="s">
        <v>3178</v>
      </c>
      <c r="M760" s="7" t="s">
        <v>8350</v>
      </c>
      <c r="N760" s="2" t="str">
        <f>+VLOOKUP(Tabla1[[#This Row],[EXPEDIENTE 
ADMINISTRATIVO]],Tabla14[[Numero
Trámite]:[Pais
Nac]],4,FALSE)</f>
        <v>INS PERUANO POR MATRIMONIO</v>
      </c>
    </row>
    <row r="761" spans="1:14" hidden="1" x14ac:dyDescent="0.25">
      <c r="A761" s="5">
        <v>760</v>
      </c>
      <c r="B761" s="9" t="s">
        <v>4041</v>
      </c>
      <c r="C761" s="2" t="s">
        <v>1852</v>
      </c>
      <c r="D761" s="4">
        <v>43872</v>
      </c>
      <c r="E761" s="20">
        <f>+YEAR(Tabla1[[#This Row],[FECHA INICIO 
TRÁMITE]])</f>
        <v>2020</v>
      </c>
      <c r="F761" s="4"/>
      <c r="G761" s="1" t="s">
        <v>2383</v>
      </c>
      <c r="H761" s="2" t="s">
        <v>25</v>
      </c>
      <c r="I761" s="7" t="s">
        <v>2929</v>
      </c>
      <c r="J761" s="1" t="s">
        <v>16</v>
      </c>
      <c r="K761" s="2" t="s">
        <v>17</v>
      </c>
      <c r="L761" s="7" t="s">
        <v>3174</v>
      </c>
      <c r="M761" s="7" t="s">
        <v>8350</v>
      </c>
      <c r="N761" s="2" t="str">
        <f>+VLOOKUP(Tabla1[[#This Row],[EXPEDIENTE 
ADMINISTRATIVO]],Tabla14[[Numero
Trámite]:[Pais
Nac]],4,FALSE)</f>
        <v>INS PERUANO POR MATRIMONIO</v>
      </c>
    </row>
    <row r="762" spans="1:14" hidden="1" x14ac:dyDescent="0.25">
      <c r="A762" s="5">
        <v>761</v>
      </c>
      <c r="B762" s="9" t="s">
        <v>4041</v>
      </c>
      <c r="C762" s="2" t="s">
        <v>1551</v>
      </c>
      <c r="D762" s="4">
        <v>43724</v>
      </c>
      <c r="E762" s="20">
        <f>+YEAR(Tabla1[[#This Row],[FECHA INICIO 
TRÁMITE]])</f>
        <v>2019</v>
      </c>
      <c r="F762" s="4"/>
      <c r="G762" s="1" t="s">
        <v>2384</v>
      </c>
      <c r="H762" s="2" t="s">
        <v>25</v>
      </c>
      <c r="I762" s="7" t="s">
        <v>1553</v>
      </c>
      <c r="J762" s="1" t="s">
        <v>16</v>
      </c>
      <c r="K762" s="2" t="s">
        <v>17</v>
      </c>
      <c r="L762" s="7" t="s">
        <v>3171</v>
      </c>
      <c r="M762" s="7" t="s">
        <v>8350</v>
      </c>
      <c r="N762" s="2" t="str">
        <f>+VLOOKUP(Tabla1[[#This Row],[EXPEDIENTE 
ADMINISTRATIVO]],Tabla14[[Numero
Trámite]:[Pais
Nac]],4,FALSE)</f>
        <v>INS PERUANO POR MATRIMONIO</v>
      </c>
    </row>
    <row r="763" spans="1:14" hidden="1" x14ac:dyDescent="0.25">
      <c r="A763" s="5">
        <v>762</v>
      </c>
      <c r="B763" s="9" t="s">
        <v>4041</v>
      </c>
      <c r="C763" s="2" t="s">
        <v>1853</v>
      </c>
      <c r="D763" s="4">
        <v>43784</v>
      </c>
      <c r="E763" s="20">
        <f>+YEAR(Tabla1[[#This Row],[FECHA INICIO 
TRÁMITE]])</f>
        <v>2019</v>
      </c>
      <c r="F763" s="4"/>
      <c r="G763" s="1" t="s">
        <v>2385</v>
      </c>
      <c r="H763" s="2" t="s">
        <v>864</v>
      </c>
      <c r="I763" s="7" t="s">
        <v>2930</v>
      </c>
      <c r="J763" s="1" t="s">
        <v>16</v>
      </c>
      <c r="K763" s="2" t="s">
        <v>17</v>
      </c>
      <c r="L763" s="7" t="s">
        <v>3171</v>
      </c>
      <c r="M763" s="7" t="s">
        <v>8350</v>
      </c>
      <c r="N763" s="2" t="str">
        <f>+VLOOKUP(Tabla1[[#This Row],[EXPEDIENTE 
ADMINISTRATIVO]],Tabla14[[Numero
Trámite]:[Pais
Nac]],4,FALSE)</f>
        <v>INS PERUANO POR MATRIMONIO</v>
      </c>
    </row>
    <row r="764" spans="1:14" hidden="1" x14ac:dyDescent="0.25">
      <c r="A764" s="5">
        <v>763</v>
      </c>
      <c r="B764" s="9" t="s">
        <v>4041</v>
      </c>
      <c r="C764" s="2" t="s">
        <v>1854</v>
      </c>
      <c r="D764" s="4">
        <v>43900</v>
      </c>
      <c r="E764" s="20">
        <f>+YEAR(Tabla1[[#This Row],[FECHA INICIO 
TRÁMITE]])</f>
        <v>2020</v>
      </c>
      <c r="F764" s="4"/>
      <c r="G764" s="1" t="s">
        <v>2386</v>
      </c>
      <c r="H764" s="2" t="s">
        <v>77</v>
      </c>
      <c r="I764" s="7" t="s">
        <v>2931</v>
      </c>
      <c r="J764" s="1" t="s">
        <v>16</v>
      </c>
      <c r="K764" s="2" t="s">
        <v>17</v>
      </c>
      <c r="L764" s="7" t="s">
        <v>3171</v>
      </c>
      <c r="M764" s="7" t="s">
        <v>8350</v>
      </c>
      <c r="N764" s="2" t="str">
        <f>+VLOOKUP(Tabla1[[#This Row],[EXPEDIENTE 
ADMINISTRATIVO]],Tabla14[[Numero
Trámite]:[Pais
Nac]],4,FALSE)</f>
        <v>INS PERUANO POR MATRIMONIO</v>
      </c>
    </row>
    <row r="765" spans="1:14" hidden="1" x14ac:dyDescent="0.25">
      <c r="A765" s="5">
        <v>764</v>
      </c>
      <c r="B765" s="9" t="s">
        <v>4041</v>
      </c>
      <c r="C765" s="2" t="s">
        <v>1855</v>
      </c>
      <c r="D765" s="4">
        <v>43685</v>
      </c>
      <c r="E765" s="20">
        <f>+YEAR(Tabla1[[#This Row],[FECHA INICIO 
TRÁMITE]])</f>
        <v>2019</v>
      </c>
      <c r="F765" s="4"/>
      <c r="G765" s="1" t="s">
        <v>2387</v>
      </c>
      <c r="H765" s="2" t="s">
        <v>258</v>
      </c>
      <c r="I765" s="7" t="s">
        <v>2932</v>
      </c>
      <c r="J765" s="1" t="s">
        <v>16</v>
      </c>
      <c r="K765" s="2" t="s">
        <v>17</v>
      </c>
      <c r="L765" s="7" t="s">
        <v>3178</v>
      </c>
      <c r="M765" s="7" t="s">
        <v>8350</v>
      </c>
      <c r="N765" s="2" t="str">
        <f>+VLOOKUP(Tabla1[[#This Row],[EXPEDIENTE 
ADMINISTRATIVO]],Tabla14[[Numero
Trámite]:[Pais
Nac]],4,FALSE)</f>
        <v>INS PERUANO POR MATRIMONIO</v>
      </c>
    </row>
    <row r="766" spans="1:14" hidden="1" x14ac:dyDescent="0.25">
      <c r="A766" s="5">
        <v>765</v>
      </c>
      <c r="B766" s="9" t="s">
        <v>4041</v>
      </c>
      <c r="C766" s="2" t="s">
        <v>1856</v>
      </c>
      <c r="D766" s="4">
        <v>43732</v>
      </c>
      <c r="E766" s="20">
        <f>+YEAR(Tabla1[[#This Row],[FECHA INICIO 
TRÁMITE]])</f>
        <v>2019</v>
      </c>
      <c r="F766" s="4"/>
      <c r="G766" s="1" t="s">
        <v>2388</v>
      </c>
      <c r="H766" s="2" t="s">
        <v>84</v>
      </c>
      <c r="I766" s="7" t="s">
        <v>2933</v>
      </c>
      <c r="J766" s="1" t="s">
        <v>16</v>
      </c>
      <c r="K766" s="2" t="s">
        <v>17</v>
      </c>
      <c r="L766" s="7" t="s">
        <v>3173</v>
      </c>
      <c r="M766" s="7" t="s">
        <v>8350</v>
      </c>
      <c r="N766" s="2" t="str">
        <f>+VLOOKUP(Tabla1[[#This Row],[EXPEDIENTE 
ADMINISTRATIVO]],Tabla14[[Numero
Trámite]:[Pais
Nac]],4,FALSE)</f>
        <v>INS PERUANO POR MATRIMONIO</v>
      </c>
    </row>
    <row r="767" spans="1:14" hidden="1" x14ac:dyDescent="0.25">
      <c r="A767" s="5">
        <v>766</v>
      </c>
      <c r="B767" s="9" t="s">
        <v>4041</v>
      </c>
      <c r="C767" s="2" t="s">
        <v>1857</v>
      </c>
      <c r="D767" s="4">
        <v>43777</v>
      </c>
      <c r="E767" s="20">
        <f>+YEAR(Tabla1[[#This Row],[FECHA INICIO 
TRÁMITE]])</f>
        <v>2019</v>
      </c>
      <c r="F767" s="4"/>
      <c r="G767" s="1" t="s">
        <v>2389</v>
      </c>
      <c r="H767" s="2" t="s">
        <v>43</v>
      </c>
      <c r="I767" s="7" t="s">
        <v>2934</v>
      </c>
      <c r="J767" s="1" t="s">
        <v>16</v>
      </c>
      <c r="K767" s="2" t="s">
        <v>17</v>
      </c>
      <c r="L767" s="7" t="s">
        <v>3173</v>
      </c>
      <c r="M767" s="7" t="s">
        <v>8350</v>
      </c>
      <c r="N767" s="2" t="str">
        <f>+VLOOKUP(Tabla1[[#This Row],[EXPEDIENTE 
ADMINISTRATIVO]],Tabla14[[Numero
Trámite]:[Pais
Nac]],4,FALSE)</f>
        <v>INS PERUANO POR MATRIMONIO</v>
      </c>
    </row>
    <row r="768" spans="1:14" hidden="1" x14ac:dyDescent="0.25">
      <c r="A768" s="5">
        <v>767</v>
      </c>
      <c r="B768" s="9" t="s">
        <v>4041</v>
      </c>
      <c r="C768" s="2" t="s">
        <v>1858</v>
      </c>
      <c r="D768" s="4">
        <v>43756</v>
      </c>
      <c r="E768" s="20">
        <f>+YEAR(Tabla1[[#This Row],[FECHA INICIO 
TRÁMITE]])</f>
        <v>2019</v>
      </c>
      <c r="F768" s="4"/>
      <c r="G768" s="1" t="s">
        <v>2390</v>
      </c>
      <c r="H768" s="2" t="s">
        <v>271</v>
      </c>
      <c r="I768" s="7" t="s">
        <v>2935</v>
      </c>
      <c r="J768" s="1" t="s">
        <v>16</v>
      </c>
      <c r="K768" s="2" t="s">
        <v>17</v>
      </c>
      <c r="L768" s="7" t="s">
        <v>3175</v>
      </c>
      <c r="M768" s="7" t="s">
        <v>8350</v>
      </c>
      <c r="N768" s="2" t="str">
        <f>+VLOOKUP(Tabla1[[#This Row],[EXPEDIENTE 
ADMINISTRATIVO]],Tabla14[[Numero
Trámite]:[Pais
Nac]],4,FALSE)</f>
        <v>INS PERUANO POR MATRIMONIO</v>
      </c>
    </row>
    <row r="769" spans="1:14" hidden="1" x14ac:dyDescent="0.25">
      <c r="A769" s="5">
        <v>768</v>
      </c>
      <c r="B769" s="9" t="s">
        <v>4041</v>
      </c>
      <c r="C769" s="2" t="s">
        <v>1859</v>
      </c>
      <c r="D769" s="4">
        <v>43636</v>
      </c>
      <c r="E769" s="20">
        <f>+YEAR(Tabla1[[#This Row],[FECHA INICIO 
TRÁMITE]])</f>
        <v>2019</v>
      </c>
      <c r="F769" s="4"/>
      <c r="G769" s="1" t="s">
        <v>2391</v>
      </c>
      <c r="H769" s="2" t="s">
        <v>25</v>
      </c>
      <c r="I769" s="7" t="s">
        <v>2936</v>
      </c>
      <c r="J769" s="1" t="s">
        <v>16</v>
      </c>
      <c r="K769" s="2" t="s">
        <v>17</v>
      </c>
      <c r="L769" s="7" t="s">
        <v>3171</v>
      </c>
      <c r="M769" s="7" t="s">
        <v>8350</v>
      </c>
      <c r="N769" s="2" t="str">
        <f>+VLOOKUP(Tabla1[[#This Row],[EXPEDIENTE 
ADMINISTRATIVO]],Tabla14[[Numero
Trámite]:[Pais
Nac]],4,FALSE)</f>
        <v>INS PERUANO POR MATRIMONIO</v>
      </c>
    </row>
    <row r="770" spans="1:14" hidden="1" x14ac:dyDescent="0.25">
      <c r="A770" s="5">
        <v>769</v>
      </c>
      <c r="B770" s="9" t="s">
        <v>4041</v>
      </c>
      <c r="C770" s="2" t="s">
        <v>1860</v>
      </c>
      <c r="D770" s="4">
        <v>43742</v>
      </c>
      <c r="E770" s="20">
        <f>+YEAR(Tabla1[[#This Row],[FECHA INICIO 
TRÁMITE]])</f>
        <v>2019</v>
      </c>
      <c r="F770" s="4"/>
      <c r="G770" s="1" t="s">
        <v>2392</v>
      </c>
      <c r="H770" s="2" t="s">
        <v>1156</v>
      </c>
      <c r="I770" s="7" t="s">
        <v>2937</v>
      </c>
      <c r="J770" s="1" t="s">
        <v>16</v>
      </c>
      <c r="K770" s="2" t="s">
        <v>17</v>
      </c>
      <c r="L770" s="7" t="s">
        <v>3175</v>
      </c>
      <c r="M770" s="7" t="s">
        <v>8350</v>
      </c>
      <c r="N770" s="2" t="str">
        <f>+VLOOKUP(Tabla1[[#This Row],[EXPEDIENTE 
ADMINISTRATIVO]],Tabla14[[Numero
Trámite]:[Pais
Nac]],4,FALSE)</f>
        <v>INS PERUANO POR MATRIMONIO</v>
      </c>
    </row>
    <row r="771" spans="1:14" hidden="1" x14ac:dyDescent="0.25">
      <c r="A771" s="5">
        <v>770</v>
      </c>
      <c r="B771" s="9" t="s">
        <v>4041</v>
      </c>
      <c r="C771" s="2" t="s">
        <v>1861</v>
      </c>
      <c r="D771" s="4">
        <v>43881</v>
      </c>
      <c r="E771" s="20">
        <f>+YEAR(Tabla1[[#This Row],[FECHA INICIO 
TRÁMITE]])</f>
        <v>2020</v>
      </c>
      <c r="F771" s="4"/>
      <c r="G771" s="1" t="s">
        <v>2393</v>
      </c>
      <c r="H771" s="2" t="s">
        <v>2745</v>
      </c>
      <c r="I771" s="7" t="s">
        <v>2938</v>
      </c>
      <c r="J771" s="1" t="s">
        <v>16</v>
      </c>
      <c r="K771" s="2" t="s">
        <v>17</v>
      </c>
      <c r="L771" s="7" t="s">
        <v>3178</v>
      </c>
      <c r="M771" s="7" t="s">
        <v>8350</v>
      </c>
      <c r="N771" s="2" t="str">
        <f>+VLOOKUP(Tabla1[[#This Row],[EXPEDIENTE 
ADMINISTRATIVO]],Tabla14[[Numero
Trámite]:[Pais
Nac]],4,FALSE)</f>
        <v>INS PERUANO POR MATRIMONIO</v>
      </c>
    </row>
    <row r="772" spans="1:14" hidden="1" x14ac:dyDescent="0.25">
      <c r="A772" s="5">
        <v>771</v>
      </c>
      <c r="B772" s="9" t="s">
        <v>4041</v>
      </c>
      <c r="C772" s="2" t="s">
        <v>1862</v>
      </c>
      <c r="D772" s="4">
        <v>43776</v>
      </c>
      <c r="E772" s="20">
        <f>+YEAR(Tabla1[[#This Row],[FECHA INICIO 
TRÁMITE]])</f>
        <v>2019</v>
      </c>
      <c r="F772" s="4"/>
      <c r="G772" s="1" t="s">
        <v>2394</v>
      </c>
      <c r="H772" s="2" t="s">
        <v>25</v>
      </c>
      <c r="I772" s="7" t="s">
        <v>2939</v>
      </c>
      <c r="J772" s="1" t="s">
        <v>16</v>
      </c>
      <c r="K772" s="2" t="s">
        <v>17</v>
      </c>
      <c r="L772" s="7" t="s">
        <v>3171</v>
      </c>
      <c r="M772" s="7" t="s">
        <v>8350</v>
      </c>
      <c r="N772" s="2" t="str">
        <f>+VLOOKUP(Tabla1[[#This Row],[EXPEDIENTE 
ADMINISTRATIVO]],Tabla14[[Numero
Trámite]:[Pais
Nac]],4,FALSE)</f>
        <v>INS PERUANO POR MATRIMONIO</v>
      </c>
    </row>
    <row r="773" spans="1:14" hidden="1" x14ac:dyDescent="0.25">
      <c r="A773" s="5">
        <v>772</v>
      </c>
      <c r="B773" s="9" t="s">
        <v>4041</v>
      </c>
      <c r="C773" s="2" t="s">
        <v>1863</v>
      </c>
      <c r="D773" s="4">
        <v>44109</v>
      </c>
      <c r="E773" s="20">
        <f>+YEAR(Tabla1[[#This Row],[FECHA INICIO 
TRÁMITE]])</f>
        <v>2020</v>
      </c>
      <c r="F773" s="4"/>
      <c r="G773" s="1" t="s">
        <v>2395</v>
      </c>
      <c r="H773" s="2" t="s">
        <v>14</v>
      </c>
      <c r="I773" s="7" t="s">
        <v>2940</v>
      </c>
      <c r="J773" s="1" t="s">
        <v>16</v>
      </c>
      <c r="K773" s="2" t="s">
        <v>17</v>
      </c>
      <c r="L773" s="7" t="s">
        <v>3171</v>
      </c>
      <c r="M773" s="7" t="s">
        <v>8350</v>
      </c>
      <c r="N773" s="2" t="str">
        <f>+VLOOKUP(Tabla1[[#This Row],[EXPEDIENTE 
ADMINISTRATIVO]],Tabla14[[Numero
Trámite]:[Pais
Nac]],4,FALSE)</f>
        <v>INS PERUANO POR MATRIMONIO</v>
      </c>
    </row>
    <row r="774" spans="1:14" hidden="1" x14ac:dyDescent="0.25">
      <c r="A774" s="5">
        <v>773</v>
      </c>
      <c r="B774" s="9" t="s">
        <v>4041</v>
      </c>
      <c r="C774" s="2" t="s">
        <v>1864</v>
      </c>
      <c r="D774" s="4">
        <v>44116</v>
      </c>
      <c r="E774" s="20">
        <f>+YEAR(Tabla1[[#This Row],[FECHA INICIO 
TRÁMITE]])</f>
        <v>2020</v>
      </c>
      <c r="F774" s="4"/>
      <c r="G774" s="1" t="s">
        <v>2396</v>
      </c>
      <c r="H774" s="2" t="s">
        <v>25</v>
      </c>
      <c r="I774" s="7" t="s">
        <v>2941</v>
      </c>
      <c r="J774" s="1" t="s">
        <v>16</v>
      </c>
      <c r="K774" s="2" t="s">
        <v>17</v>
      </c>
      <c r="L774" s="7" t="s">
        <v>3178</v>
      </c>
      <c r="M774" s="7" t="s">
        <v>8350</v>
      </c>
      <c r="N774" s="2" t="str">
        <f>+VLOOKUP(Tabla1[[#This Row],[EXPEDIENTE 
ADMINISTRATIVO]],Tabla14[[Numero
Trámite]:[Pais
Nac]],4,FALSE)</f>
        <v>INS PERUANO POR MATRIMONIO</v>
      </c>
    </row>
    <row r="775" spans="1:14" hidden="1" x14ac:dyDescent="0.25">
      <c r="A775" s="5">
        <v>774</v>
      </c>
      <c r="B775" s="9" t="s">
        <v>4041</v>
      </c>
      <c r="C775" s="2" t="s">
        <v>1865</v>
      </c>
      <c r="D775" s="4">
        <v>44116</v>
      </c>
      <c r="E775" s="20">
        <f>+YEAR(Tabla1[[#This Row],[FECHA INICIO 
TRÁMITE]])</f>
        <v>2020</v>
      </c>
      <c r="F775" s="4"/>
      <c r="G775" s="1" t="s">
        <v>2397</v>
      </c>
      <c r="H775" s="2" t="s">
        <v>1408</v>
      </c>
      <c r="I775" s="7" t="s">
        <v>2942</v>
      </c>
      <c r="J775" s="1" t="s">
        <v>16</v>
      </c>
      <c r="K775" s="2" t="s">
        <v>17</v>
      </c>
      <c r="L775" s="7" t="s">
        <v>3171</v>
      </c>
      <c r="M775" s="7" t="s">
        <v>8350</v>
      </c>
      <c r="N775" s="2" t="str">
        <f>+VLOOKUP(Tabla1[[#This Row],[EXPEDIENTE 
ADMINISTRATIVO]],Tabla14[[Numero
Trámite]:[Pais
Nac]],4,FALSE)</f>
        <v>INS PERUANO POR MATRIMONIO</v>
      </c>
    </row>
    <row r="776" spans="1:14" hidden="1" x14ac:dyDescent="0.25">
      <c r="A776" s="5">
        <v>775</v>
      </c>
      <c r="B776" s="9" t="s">
        <v>4041</v>
      </c>
      <c r="C776" s="2" t="s">
        <v>1866</v>
      </c>
      <c r="D776" s="4">
        <v>43838</v>
      </c>
      <c r="E776" s="20">
        <f>+YEAR(Tabla1[[#This Row],[FECHA INICIO 
TRÁMITE]])</f>
        <v>2020</v>
      </c>
      <c r="F776" s="4"/>
      <c r="G776" s="1" t="s">
        <v>2398</v>
      </c>
      <c r="H776" s="2" t="s">
        <v>25</v>
      </c>
      <c r="I776" s="7" t="s">
        <v>2943</v>
      </c>
      <c r="J776" s="1" t="s">
        <v>16</v>
      </c>
      <c r="K776" s="2" t="s">
        <v>17</v>
      </c>
      <c r="L776" s="7" t="s">
        <v>3171</v>
      </c>
      <c r="M776" s="7" t="s">
        <v>8350</v>
      </c>
      <c r="N776" s="2" t="str">
        <f>+VLOOKUP(Tabla1[[#This Row],[EXPEDIENTE 
ADMINISTRATIVO]],Tabla14[[Numero
Trámite]:[Pais
Nac]],4,FALSE)</f>
        <v>INS PERUANO POR MATRIMONIO</v>
      </c>
    </row>
    <row r="777" spans="1:14" hidden="1" x14ac:dyDescent="0.25">
      <c r="A777" s="5">
        <v>776</v>
      </c>
      <c r="B777" s="9" t="s">
        <v>4041</v>
      </c>
      <c r="C777" s="2" t="s">
        <v>1867</v>
      </c>
      <c r="D777" s="4">
        <v>43784</v>
      </c>
      <c r="E777" s="20">
        <f>+YEAR(Tabla1[[#This Row],[FECHA INICIO 
TRÁMITE]])</f>
        <v>2019</v>
      </c>
      <c r="F777" s="4"/>
      <c r="G777" s="1" t="s">
        <v>2399</v>
      </c>
      <c r="H777" s="2" t="s">
        <v>25</v>
      </c>
      <c r="I777" s="7" t="s">
        <v>2944</v>
      </c>
      <c r="J777" s="1" t="s">
        <v>16</v>
      </c>
      <c r="K777" s="2" t="s">
        <v>17</v>
      </c>
      <c r="L777" s="7" t="s">
        <v>3178</v>
      </c>
      <c r="M777" s="7" t="s">
        <v>8350</v>
      </c>
      <c r="N777" s="2" t="str">
        <f>+VLOOKUP(Tabla1[[#This Row],[EXPEDIENTE 
ADMINISTRATIVO]],Tabla14[[Numero
Trámite]:[Pais
Nac]],4,FALSE)</f>
        <v>INS PERUANO POR MATRIMONIO</v>
      </c>
    </row>
    <row r="778" spans="1:14" hidden="1" x14ac:dyDescent="0.25">
      <c r="A778" s="5">
        <v>777</v>
      </c>
      <c r="B778" s="9" t="s">
        <v>4041</v>
      </c>
      <c r="C778" s="2" t="s">
        <v>1868</v>
      </c>
      <c r="D778" s="4">
        <v>43783</v>
      </c>
      <c r="E778" s="20">
        <f>+YEAR(Tabla1[[#This Row],[FECHA INICIO 
TRÁMITE]])</f>
        <v>2019</v>
      </c>
      <c r="F778" s="4"/>
      <c r="G778" s="1" t="s">
        <v>2400</v>
      </c>
      <c r="H778" s="2" t="s">
        <v>21</v>
      </c>
      <c r="I778" s="7" t="s">
        <v>2945</v>
      </c>
      <c r="J778" s="1" t="s">
        <v>16</v>
      </c>
      <c r="K778" s="2" t="s">
        <v>17</v>
      </c>
      <c r="L778" s="7" t="s">
        <v>3171</v>
      </c>
      <c r="M778" s="7" t="s">
        <v>8350</v>
      </c>
      <c r="N778" s="2" t="str">
        <f>+VLOOKUP(Tabla1[[#This Row],[EXPEDIENTE 
ADMINISTRATIVO]],Tabla14[[Numero
Trámite]:[Pais
Nac]],4,FALSE)</f>
        <v>INS PERUANO POR MATRIMONIO</v>
      </c>
    </row>
    <row r="779" spans="1:14" hidden="1" x14ac:dyDescent="0.25">
      <c r="A779" s="5">
        <v>778</v>
      </c>
      <c r="B779" s="9" t="s">
        <v>4041</v>
      </c>
      <c r="C779" s="2" t="s">
        <v>1869</v>
      </c>
      <c r="D779" s="4">
        <v>43775</v>
      </c>
      <c r="E779" s="20">
        <f>+YEAR(Tabla1[[#This Row],[FECHA INICIO 
TRÁMITE]])</f>
        <v>2019</v>
      </c>
      <c r="F779" s="4"/>
      <c r="G779" s="1" t="s">
        <v>2401</v>
      </c>
      <c r="H779" s="2" t="s">
        <v>271</v>
      </c>
      <c r="I779" s="7" t="s">
        <v>2946</v>
      </c>
      <c r="J779" s="1" t="s">
        <v>16</v>
      </c>
      <c r="K779" s="2" t="s">
        <v>10</v>
      </c>
      <c r="L779" s="7"/>
      <c r="M779" s="7" t="s">
        <v>8350</v>
      </c>
      <c r="N779" s="2" t="str">
        <f>+VLOOKUP(Tabla1[[#This Row],[EXPEDIENTE 
ADMINISTRATIVO]],Tabla14[[Numero
Trámite]:[Pais
Nac]],4,FALSE)</f>
        <v>INS PERUANO POR MATRIMONIO</v>
      </c>
    </row>
    <row r="780" spans="1:14" hidden="1" x14ac:dyDescent="0.25">
      <c r="A780" s="5">
        <v>779</v>
      </c>
      <c r="B780" s="9" t="s">
        <v>4041</v>
      </c>
      <c r="C780" s="2" t="s">
        <v>1870</v>
      </c>
      <c r="D780" s="4">
        <v>43816</v>
      </c>
      <c r="E780" s="20">
        <f>+YEAR(Tabla1[[#This Row],[FECHA INICIO 
TRÁMITE]])</f>
        <v>2019</v>
      </c>
      <c r="F780" s="4"/>
      <c r="G780" s="1" t="s">
        <v>2402</v>
      </c>
      <c r="H780" s="2" t="s">
        <v>258</v>
      </c>
      <c r="I780" s="7" t="s">
        <v>2947</v>
      </c>
      <c r="J780" s="1" t="s">
        <v>16</v>
      </c>
      <c r="K780" s="2" t="s">
        <v>10</v>
      </c>
      <c r="L780" s="7"/>
      <c r="M780" s="7" t="s">
        <v>8350</v>
      </c>
      <c r="N780" s="2" t="str">
        <f>+VLOOKUP(Tabla1[[#This Row],[EXPEDIENTE 
ADMINISTRATIVO]],Tabla14[[Numero
Trámite]:[Pais
Nac]],4,FALSE)</f>
        <v>INS PERUANO POR MATRIMONIO</v>
      </c>
    </row>
    <row r="781" spans="1:14" hidden="1" x14ac:dyDescent="0.25">
      <c r="A781" s="5">
        <v>780</v>
      </c>
      <c r="B781" s="9" t="s">
        <v>4041</v>
      </c>
      <c r="C781" s="2" t="s">
        <v>1871</v>
      </c>
      <c r="D781" s="4">
        <v>43838</v>
      </c>
      <c r="E781" s="20">
        <f>+YEAR(Tabla1[[#This Row],[FECHA INICIO 
TRÁMITE]])</f>
        <v>2020</v>
      </c>
      <c r="F781" s="4"/>
      <c r="G781" s="1" t="s">
        <v>2403</v>
      </c>
      <c r="H781" s="2" t="s">
        <v>84</v>
      </c>
      <c r="I781" s="7" t="s">
        <v>2948</v>
      </c>
      <c r="J781" s="1" t="s">
        <v>16</v>
      </c>
      <c r="K781" s="2" t="s">
        <v>10</v>
      </c>
      <c r="L781" s="7"/>
      <c r="M781" s="7" t="s">
        <v>8350</v>
      </c>
      <c r="N781" s="2" t="str">
        <f>+VLOOKUP(Tabla1[[#This Row],[EXPEDIENTE 
ADMINISTRATIVO]],Tabla14[[Numero
Trámite]:[Pais
Nac]],4,FALSE)</f>
        <v>INS PERUANO POR MATRIMONIO</v>
      </c>
    </row>
    <row r="782" spans="1:14" hidden="1" x14ac:dyDescent="0.25">
      <c r="A782" s="5">
        <v>781</v>
      </c>
      <c r="B782" s="9" t="s">
        <v>4041</v>
      </c>
      <c r="C782" s="2" t="s">
        <v>1872</v>
      </c>
      <c r="D782" s="4">
        <v>43696</v>
      </c>
      <c r="E782" s="20">
        <f>+YEAR(Tabla1[[#This Row],[FECHA INICIO 
TRÁMITE]])</f>
        <v>2019</v>
      </c>
      <c r="F782" s="4"/>
      <c r="G782" s="1" t="s">
        <v>2404</v>
      </c>
      <c r="H782" s="2" t="s">
        <v>25</v>
      </c>
      <c r="I782" s="7" t="s">
        <v>2949</v>
      </c>
      <c r="J782" s="1" t="s">
        <v>16</v>
      </c>
      <c r="K782" s="2" t="s">
        <v>10</v>
      </c>
      <c r="L782" s="7"/>
      <c r="M782" s="7" t="s">
        <v>8350</v>
      </c>
      <c r="N782" s="2" t="str">
        <f>+VLOOKUP(Tabla1[[#This Row],[EXPEDIENTE 
ADMINISTRATIVO]],Tabla14[[Numero
Trámite]:[Pais
Nac]],4,FALSE)</f>
        <v>INS PERUANO POR MATRIMONIO</v>
      </c>
    </row>
    <row r="783" spans="1:14" hidden="1" x14ac:dyDescent="0.25">
      <c r="A783" s="5">
        <v>782</v>
      </c>
      <c r="B783" s="9" t="s">
        <v>4041</v>
      </c>
      <c r="C783" s="2" t="s">
        <v>1873</v>
      </c>
      <c r="D783" s="4">
        <v>43851</v>
      </c>
      <c r="E783" s="20">
        <f>+YEAR(Tabla1[[#This Row],[FECHA INICIO 
TRÁMITE]])</f>
        <v>2020</v>
      </c>
      <c r="F783" s="4"/>
      <c r="G783" s="1" t="s">
        <v>2405</v>
      </c>
      <c r="H783" s="2" t="s">
        <v>1156</v>
      </c>
      <c r="I783" s="7" t="s">
        <v>2950</v>
      </c>
      <c r="J783" s="1" t="s">
        <v>16</v>
      </c>
      <c r="K783" s="2" t="s">
        <v>17</v>
      </c>
      <c r="L783" s="7" t="s">
        <v>3174</v>
      </c>
      <c r="M783" s="7" t="s">
        <v>8350</v>
      </c>
      <c r="N783" s="2" t="str">
        <f>+VLOOKUP(Tabla1[[#This Row],[EXPEDIENTE 
ADMINISTRATIVO]],Tabla14[[Numero
Trámite]:[Pais
Nac]],4,FALSE)</f>
        <v>INS PERUANO POR MATRIMONIO</v>
      </c>
    </row>
    <row r="784" spans="1:14" hidden="1" x14ac:dyDescent="0.25">
      <c r="A784" s="5">
        <v>783</v>
      </c>
      <c r="B784" s="9" t="s">
        <v>4116</v>
      </c>
      <c r="C784" s="2" t="s">
        <v>1874</v>
      </c>
      <c r="D784" s="4">
        <v>43839</v>
      </c>
      <c r="E784" s="20">
        <f>+YEAR(Tabla1[[#This Row],[FECHA INICIO 
TRÁMITE]])</f>
        <v>2020</v>
      </c>
      <c r="F784" s="4"/>
      <c r="G784" s="1" t="s">
        <v>2406</v>
      </c>
      <c r="H784" s="2" t="s">
        <v>14</v>
      </c>
      <c r="I784" s="7" t="s">
        <v>2951</v>
      </c>
      <c r="J784" s="1" t="s">
        <v>16</v>
      </c>
      <c r="K784" s="2" t="s">
        <v>10</v>
      </c>
      <c r="L784" s="7"/>
      <c r="M784" s="7" t="s">
        <v>8350</v>
      </c>
      <c r="N784" s="2" t="str">
        <f>+VLOOKUP(Tabla1[[#This Row],[EXPEDIENTE 
ADMINISTRATIVO]],Tabla14[[Numero
Trámite]:[Pais
Nac]],4,FALSE)</f>
        <v>INS PERUANO POR MATRIMONIO</v>
      </c>
    </row>
    <row r="785" spans="1:14" hidden="1" x14ac:dyDescent="0.25">
      <c r="A785" s="5">
        <v>784</v>
      </c>
      <c r="B785" s="9" t="s">
        <v>4041</v>
      </c>
      <c r="C785" s="2" t="s">
        <v>1875</v>
      </c>
      <c r="D785" s="4">
        <v>44147</v>
      </c>
      <c r="E785" s="20">
        <f>+YEAR(Tabla1[[#This Row],[FECHA INICIO 
TRÁMITE]])</f>
        <v>2020</v>
      </c>
      <c r="F785" s="4"/>
      <c r="G785" s="1" t="s">
        <v>2407</v>
      </c>
      <c r="H785" s="2" t="s">
        <v>25</v>
      </c>
      <c r="I785" s="7" t="s">
        <v>2952</v>
      </c>
      <c r="J785" s="1" t="s">
        <v>16</v>
      </c>
      <c r="K785" s="2" t="s">
        <v>10</v>
      </c>
      <c r="L785" s="7"/>
      <c r="M785" s="7" t="s">
        <v>8350</v>
      </c>
      <c r="N785" s="2" t="str">
        <f>+VLOOKUP(Tabla1[[#This Row],[EXPEDIENTE 
ADMINISTRATIVO]],Tabla14[[Numero
Trámite]:[Pais
Nac]],4,FALSE)</f>
        <v>INS PERUANO POR MATRIMONIO</v>
      </c>
    </row>
    <row r="786" spans="1:14" hidden="1" x14ac:dyDescent="0.25">
      <c r="A786" s="5">
        <v>785</v>
      </c>
      <c r="B786" s="9" t="s">
        <v>4041</v>
      </c>
      <c r="C786" s="2" t="s">
        <v>1120</v>
      </c>
      <c r="D786" s="4">
        <v>44132</v>
      </c>
      <c r="E786" s="20">
        <f>+YEAR(Tabla1[[#This Row],[FECHA INICIO 
TRÁMITE]])</f>
        <v>2020</v>
      </c>
      <c r="F786" s="4"/>
      <c r="G786" s="1" t="s">
        <v>1121</v>
      </c>
      <c r="H786" s="2" t="s">
        <v>25</v>
      </c>
      <c r="I786" s="7" t="s">
        <v>1122</v>
      </c>
      <c r="J786" s="1" t="s">
        <v>16</v>
      </c>
      <c r="K786" s="2" t="s">
        <v>17</v>
      </c>
      <c r="L786" s="7" t="s">
        <v>3173</v>
      </c>
      <c r="M786" s="7" t="s">
        <v>8350</v>
      </c>
      <c r="N786" s="2" t="str">
        <f>+VLOOKUP(Tabla1[[#This Row],[EXPEDIENTE 
ADMINISTRATIVO]],Tabla14[[Numero
Trámite]:[Pais
Nac]],4,FALSE)</f>
        <v>INS PERUANO POR MATRIMONIO</v>
      </c>
    </row>
    <row r="787" spans="1:14" hidden="1" x14ac:dyDescent="0.25">
      <c r="A787" s="5">
        <v>786</v>
      </c>
      <c r="B787" s="9" t="s">
        <v>4041</v>
      </c>
      <c r="C787" s="2" t="s">
        <v>53</v>
      </c>
      <c r="D787" s="4">
        <v>44132</v>
      </c>
      <c r="E787" s="20">
        <f>+YEAR(Tabla1[[#This Row],[FECHA INICIO 
TRÁMITE]])</f>
        <v>2020</v>
      </c>
      <c r="F787" s="4"/>
      <c r="G787" s="1" t="s">
        <v>55</v>
      </c>
      <c r="H787" s="2" t="s">
        <v>14</v>
      </c>
      <c r="I787" s="7" t="s">
        <v>56</v>
      </c>
      <c r="J787" s="1" t="s">
        <v>16</v>
      </c>
      <c r="K787" s="2" t="s">
        <v>17</v>
      </c>
      <c r="L787" s="7" t="s">
        <v>3173</v>
      </c>
      <c r="M787" s="7" t="s">
        <v>3965</v>
      </c>
      <c r="N787" s="2" t="str">
        <f>+VLOOKUP(Tabla1[[#This Row],[EXPEDIENTE 
ADMINISTRATIVO]],Tabla14[[Numero
Trámite]:[Pais
Nac]],4,FALSE)</f>
        <v>INS PERUANO POR MATRIMONIO</v>
      </c>
    </row>
    <row r="788" spans="1:14" hidden="1" x14ac:dyDescent="0.25">
      <c r="A788" s="5">
        <v>787</v>
      </c>
      <c r="B788" s="9" t="s">
        <v>4041</v>
      </c>
      <c r="C788" s="2" t="s">
        <v>1876</v>
      </c>
      <c r="D788" s="4">
        <v>44132</v>
      </c>
      <c r="E788" s="20">
        <f>+YEAR(Tabla1[[#This Row],[FECHA INICIO 
TRÁMITE]])</f>
        <v>2020</v>
      </c>
      <c r="F788" s="4"/>
      <c r="G788" s="1" t="s">
        <v>2408</v>
      </c>
      <c r="H788" s="2" t="s">
        <v>25</v>
      </c>
      <c r="I788" s="7" t="s">
        <v>2953</v>
      </c>
      <c r="J788" s="1" t="s">
        <v>16</v>
      </c>
      <c r="K788" s="2" t="s">
        <v>10</v>
      </c>
      <c r="L788" s="7"/>
      <c r="M788" s="7" t="s">
        <v>8350</v>
      </c>
      <c r="N788" s="2" t="str">
        <f>+VLOOKUP(Tabla1[[#This Row],[EXPEDIENTE 
ADMINISTRATIVO]],Tabla14[[Numero
Trámite]:[Pais
Nac]],4,FALSE)</f>
        <v>INS PERUANO POR MATRIMONIO</v>
      </c>
    </row>
    <row r="789" spans="1:14" hidden="1" x14ac:dyDescent="0.25">
      <c r="A789" s="5">
        <v>788</v>
      </c>
      <c r="B789" s="9" t="s">
        <v>4041</v>
      </c>
      <c r="C789" s="2" t="s">
        <v>1877</v>
      </c>
      <c r="D789" s="4">
        <v>44133</v>
      </c>
      <c r="E789" s="20">
        <f>+YEAR(Tabla1[[#This Row],[FECHA INICIO 
TRÁMITE]])</f>
        <v>2020</v>
      </c>
      <c r="F789" s="4"/>
      <c r="G789" s="1" t="s">
        <v>2409</v>
      </c>
      <c r="H789" s="2" t="s">
        <v>25</v>
      </c>
      <c r="I789" s="7" t="s">
        <v>2954</v>
      </c>
      <c r="J789" s="1" t="s">
        <v>16</v>
      </c>
      <c r="K789" s="2" t="s">
        <v>17</v>
      </c>
      <c r="L789" s="7" t="s">
        <v>3174</v>
      </c>
      <c r="M789" s="7" t="s">
        <v>8350</v>
      </c>
      <c r="N789" s="2" t="str">
        <f>+VLOOKUP(Tabla1[[#This Row],[EXPEDIENTE 
ADMINISTRATIVO]],Tabla14[[Numero
Trámite]:[Pais
Nac]],4,FALSE)</f>
        <v>INS PERUANO POR MATRIMONIO</v>
      </c>
    </row>
    <row r="790" spans="1:14" hidden="1" x14ac:dyDescent="0.25">
      <c r="A790" s="5">
        <v>789</v>
      </c>
      <c r="B790" s="9" t="s">
        <v>4041</v>
      </c>
      <c r="C790" s="2" t="s">
        <v>1878</v>
      </c>
      <c r="D790" s="4">
        <v>44133</v>
      </c>
      <c r="E790" s="20">
        <f>+YEAR(Tabla1[[#This Row],[FECHA INICIO 
TRÁMITE]])</f>
        <v>2020</v>
      </c>
      <c r="F790" s="4"/>
      <c r="G790" s="1" t="s">
        <v>2410</v>
      </c>
      <c r="H790" s="2" t="s">
        <v>2743</v>
      </c>
      <c r="I790" s="7" t="s">
        <v>2955</v>
      </c>
      <c r="J790" s="1" t="s">
        <v>16</v>
      </c>
      <c r="K790" s="2" t="s">
        <v>17</v>
      </c>
      <c r="L790" s="7" t="s">
        <v>3178</v>
      </c>
      <c r="M790" s="7" t="s">
        <v>8350</v>
      </c>
      <c r="N790" s="2" t="str">
        <f>+VLOOKUP(Tabla1[[#This Row],[EXPEDIENTE 
ADMINISTRATIVO]],Tabla14[[Numero
Trámite]:[Pais
Nac]],4,FALSE)</f>
        <v>INS PERUANO POR MATRIMONIO</v>
      </c>
    </row>
    <row r="791" spans="1:14" hidden="1" x14ac:dyDescent="0.25">
      <c r="A791" s="5">
        <v>790</v>
      </c>
      <c r="B791" s="9" t="s">
        <v>4041</v>
      </c>
      <c r="C791" s="2" t="s">
        <v>19</v>
      </c>
      <c r="D791" s="4">
        <v>44159</v>
      </c>
      <c r="E791" s="20">
        <f>+YEAR(Tabla1[[#This Row],[FECHA INICIO 
TRÁMITE]])</f>
        <v>2020</v>
      </c>
      <c r="F791" s="4"/>
      <c r="G791" s="1" t="s">
        <v>2411</v>
      </c>
      <c r="H791" s="2" t="s">
        <v>21</v>
      </c>
      <c r="I791" s="7" t="s">
        <v>22</v>
      </c>
      <c r="J791" s="1" t="s">
        <v>16</v>
      </c>
      <c r="K791" s="2" t="s">
        <v>17</v>
      </c>
      <c r="L791" s="7" t="s">
        <v>3174</v>
      </c>
      <c r="M791" s="7" t="s">
        <v>3965</v>
      </c>
      <c r="N791" s="2" t="str">
        <f>+VLOOKUP(Tabla1[[#This Row],[EXPEDIENTE 
ADMINISTRATIVO]],Tabla14[[Numero
Trámite]:[Pais
Nac]],4,FALSE)</f>
        <v>INS PERUANO POR MATRIMONIO</v>
      </c>
    </row>
    <row r="792" spans="1:14" hidden="1" x14ac:dyDescent="0.25">
      <c r="A792" s="5">
        <v>791</v>
      </c>
      <c r="B792" s="9" t="s">
        <v>4041</v>
      </c>
      <c r="C792" s="2" t="s">
        <v>1123</v>
      </c>
      <c r="D792" s="4">
        <v>44140</v>
      </c>
      <c r="E792" s="20">
        <f>+YEAR(Tabla1[[#This Row],[FECHA INICIO 
TRÁMITE]])</f>
        <v>2020</v>
      </c>
      <c r="F792" s="4"/>
      <c r="G792" s="1" t="s">
        <v>2412</v>
      </c>
      <c r="H792" s="2" t="s">
        <v>25</v>
      </c>
      <c r="I792" s="7" t="s">
        <v>2956</v>
      </c>
      <c r="J792" s="1" t="s">
        <v>16</v>
      </c>
      <c r="K792" s="2" t="s">
        <v>10</v>
      </c>
      <c r="L792" s="7"/>
      <c r="M792" s="7" t="s">
        <v>8350</v>
      </c>
      <c r="N792" s="2" t="str">
        <f>+VLOOKUP(Tabla1[[#This Row],[EXPEDIENTE 
ADMINISTRATIVO]],Tabla14[[Numero
Trámite]:[Pais
Nac]],4,FALSE)</f>
        <v>INS PERUANO POR MATRIMONIO</v>
      </c>
    </row>
    <row r="793" spans="1:14" hidden="1" x14ac:dyDescent="0.25">
      <c r="A793" s="5">
        <v>792</v>
      </c>
      <c r="B793" s="9" t="s">
        <v>4041</v>
      </c>
      <c r="C793" s="2" t="s">
        <v>1879</v>
      </c>
      <c r="D793" s="4">
        <v>44172</v>
      </c>
      <c r="E793" s="20">
        <f>+YEAR(Tabla1[[#This Row],[FECHA INICIO 
TRÁMITE]])</f>
        <v>2020</v>
      </c>
      <c r="F793" s="4"/>
      <c r="G793" s="1" t="s">
        <v>2413</v>
      </c>
      <c r="H793" s="2" t="s">
        <v>25</v>
      </c>
      <c r="I793" s="7" t="s">
        <v>2957</v>
      </c>
      <c r="J793" s="1" t="s">
        <v>16</v>
      </c>
      <c r="K793" s="2" t="s">
        <v>17</v>
      </c>
      <c r="L793" s="7" t="s">
        <v>3178</v>
      </c>
      <c r="M793" s="7" t="s">
        <v>8350</v>
      </c>
      <c r="N793" s="2" t="str">
        <f>+VLOOKUP(Tabla1[[#This Row],[EXPEDIENTE 
ADMINISTRATIVO]],Tabla14[[Numero
Trámite]:[Pais
Nac]],4,FALSE)</f>
        <v>INS PERUANO POR MATRIMONIO</v>
      </c>
    </row>
    <row r="794" spans="1:14" hidden="1" x14ac:dyDescent="0.25">
      <c r="A794" s="5">
        <v>793</v>
      </c>
      <c r="B794" s="9" t="s">
        <v>4041</v>
      </c>
      <c r="C794" s="2" t="s">
        <v>1880</v>
      </c>
      <c r="D794" s="4">
        <v>43430</v>
      </c>
      <c r="E794" s="20">
        <f>+YEAR(Tabla1[[#This Row],[FECHA INICIO 
TRÁMITE]])</f>
        <v>2018</v>
      </c>
      <c r="F794" s="4"/>
      <c r="G794" s="1" t="s">
        <v>2414</v>
      </c>
      <c r="H794" s="2" t="s">
        <v>173</v>
      </c>
      <c r="I794" s="7" t="s">
        <v>2958</v>
      </c>
      <c r="J794" s="1" t="s">
        <v>16</v>
      </c>
      <c r="K794" s="2" t="s">
        <v>17</v>
      </c>
      <c r="L794" s="7" t="s">
        <v>3178</v>
      </c>
      <c r="M794" s="7" t="s">
        <v>8350</v>
      </c>
      <c r="N794" s="2" t="str">
        <f>+VLOOKUP(Tabla1[[#This Row],[EXPEDIENTE 
ADMINISTRATIVO]],Tabla14[[Numero
Trámite]:[Pais
Nac]],4,FALSE)</f>
        <v>INS PERUANO POR MATRIMONIO</v>
      </c>
    </row>
    <row r="795" spans="1:14" hidden="1" x14ac:dyDescent="0.25">
      <c r="A795" s="5">
        <v>794</v>
      </c>
      <c r="B795" s="9" t="s">
        <v>4041</v>
      </c>
      <c r="C795" s="2" t="s">
        <v>1126</v>
      </c>
      <c r="D795" s="4">
        <v>43434</v>
      </c>
      <c r="E795" s="20">
        <f>+YEAR(Tabla1[[#This Row],[FECHA INICIO 
TRÁMITE]])</f>
        <v>2018</v>
      </c>
      <c r="F795" s="4"/>
      <c r="G795" s="1" t="s">
        <v>1127</v>
      </c>
      <c r="H795" s="2" t="s">
        <v>141</v>
      </c>
      <c r="I795" s="7" t="s">
        <v>1128</v>
      </c>
      <c r="J795" s="1" t="s">
        <v>16</v>
      </c>
      <c r="K795" s="2" t="s">
        <v>17</v>
      </c>
      <c r="L795" s="7" t="s">
        <v>3178</v>
      </c>
      <c r="M795" s="7" t="s">
        <v>8350</v>
      </c>
      <c r="N795" s="2" t="str">
        <f>+VLOOKUP(Tabla1[[#This Row],[EXPEDIENTE 
ADMINISTRATIVO]],Tabla14[[Numero
Trámite]:[Pais
Nac]],4,FALSE)</f>
        <v>INS PERUANO POR MATRIMONIO</v>
      </c>
    </row>
    <row r="796" spans="1:14" hidden="1" x14ac:dyDescent="0.25">
      <c r="A796" s="5">
        <v>795</v>
      </c>
      <c r="B796" s="9" t="s">
        <v>4041</v>
      </c>
      <c r="C796" s="2" t="s">
        <v>1881</v>
      </c>
      <c r="D796" s="4">
        <v>43767</v>
      </c>
      <c r="E796" s="20">
        <f>+YEAR(Tabla1[[#This Row],[FECHA INICIO 
TRÁMITE]])</f>
        <v>2019</v>
      </c>
      <c r="F796" s="4"/>
      <c r="G796" s="1" t="s">
        <v>2415</v>
      </c>
      <c r="H796" s="2" t="s">
        <v>192</v>
      </c>
      <c r="I796" s="7" t="s">
        <v>2959</v>
      </c>
      <c r="J796" s="1" t="s">
        <v>16</v>
      </c>
      <c r="K796" s="2" t="s">
        <v>17</v>
      </c>
      <c r="L796" s="7" t="s">
        <v>3178</v>
      </c>
      <c r="M796" s="7" t="s">
        <v>8350</v>
      </c>
      <c r="N796" s="2" t="str">
        <f>+VLOOKUP(Tabla1[[#This Row],[EXPEDIENTE 
ADMINISTRATIVO]],Tabla14[[Numero
Trámite]:[Pais
Nac]],4,FALSE)</f>
        <v>INS PERUANO POR MATRIMONIO</v>
      </c>
    </row>
    <row r="797" spans="1:14" hidden="1" x14ac:dyDescent="0.25">
      <c r="A797" s="5">
        <v>796</v>
      </c>
      <c r="B797" s="9" t="s">
        <v>3967</v>
      </c>
      <c r="C797" s="2" t="s">
        <v>1882</v>
      </c>
      <c r="D797" s="4">
        <v>42345</v>
      </c>
      <c r="E797" s="20">
        <f>+YEAR(Tabla1[[#This Row],[FECHA INICIO 
TRÁMITE]])</f>
        <v>2015</v>
      </c>
      <c r="F797" s="4"/>
      <c r="G797" s="1" t="s">
        <v>2416</v>
      </c>
      <c r="H797" s="2" t="s">
        <v>202</v>
      </c>
      <c r="I797" s="7" t="s">
        <v>2960</v>
      </c>
      <c r="J797" s="1" t="s">
        <v>16</v>
      </c>
      <c r="K797" s="2" t="s">
        <v>17</v>
      </c>
      <c r="L797" s="7" t="s">
        <v>3178</v>
      </c>
      <c r="M797" s="7" t="s">
        <v>8350</v>
      </c>
      <c r="N797" s="2" t="str">
        <f>+VLOOKUP(Tabla1[[#This Row],[EXPEDIENTE 
ADMINISTRATIVO]],Tabla14[[Numero
Trámite]:[Pais
Nac]],4,FALSE)</f>
        <v>INS PERUANO POR MATRIMONIO</v>
      </c>
    </row>
    <row r="798" spans="1:14" hidden="1" x14ac:dyDescent="0.25">
      <c r="A798" s="5">
        <v>797</v>
      </c>
      <c r="B798" s="9" t="s">
        <v>4041</v>
      </c>
      <c r="C798" s="2" t="s">
        <v>1883</v>
      </c>
      <c r="D798" s="4">
        <v>43818</v>
      </c>
      <c r="E798" s="20">
        <f>+YEAR(Tabla1[[#This Row],[FECHA INICIO 
TRÁMITE]])</f>
        <v>2019</v>
      </c>
      <c r="F798" s="4"/>
      <c r="G798" s="1" t="s">
        <v>2417</v>
      </c>
      <c r="H798" s="2" t="s">
        <v>14</v>
      </c>
      <c r="I798" s="7" t="s">
        <v>2961</v>
      </c>
      <c r="J798" s="1" t="s">
        <v>16</v>
      </c>
      <c r="K798" s="2" t="s">
        <v>17</v>
      </c>
      <c r="L798" s="7" t="s">
        <v>3178</v>
      </c>
      <c r="M798" s="7" t="s">
        <v>8350</v>
      </c>
      <c r="N798" s="2" t="str">
        <f>+VLOOKUP(Tabla1[[#This Row],[EXPEDIENTE 
ADMINISTRATIVO]],Tabla14[[Numero
Trámite]:[Pais
Nac]],4,FALSE)</f>
        <v>INS PERUANO POR MATRIMONIO</v>
      </c>
    </row>
    <row r="799" spans="1:14" hidden="1" x14ac:dyDescent="0.25">
      <c r="A799" s="5">
        <v>798</v>
      </c>
      <c r="B799" s="9" t="s">
        <v>4041</v>
      </c>
      <c r="C799" s="2" t="s">
        <v>1884</v>
      </c>
      <c r="D799" s="4">
        <v>43867</v>
      </c>
      <c r="E799" s="20">
        <f>+YEAR(Tabla1[[#This Row],[FECHA INICIO 
TRÁMITE]])</f>
        <v>2020</v>
      </c>
      <c r="F799" s="4"/>
      <c r="G799" s="1" t="s">
        <v>2418</v>
      </c>
      <c r="H799" s="2" t="s">
        <v>14</v>
      </c>
      <c r="I799" s="7" t="s">
        <v>2962</v>
      </c>
      <c r="J799" s="1" t="s">
        <v>16</v>
      </c>
      <c r="K799" s="2" t="s">
        <v>17</v>
      </c>
      <c r="L799" s="7" t="s">
        <v>3178</v>
      </c>
      <c r="M799" s="7" t="s">
        <v>8350</v>
      </c>
      <c r="N799" s="2" t="str">
        <f>+VLOOKUP(Tabla1[[#This Row],[EXPEDIENTE 
ADMINISTRATIVO]],Tabla14[[Numero
Trámite]:[Pais
Nac]],4,FALSE)</f>
        <v>INS PERUANO POR MATRIMONIO</v>
      </c>
    </row>
    <row r="800" spans="1:14" x14ac:dyDescent="0.25">
      <c r="A800" s="5">
        <v>799</v>
      </c>
      <c r="B800" s="9" t="s">
        <v>3965</v>
      </c>
      <c r="C800" s="2" t="s">
        <v>15211</v>
      </c>
      <c r="D800" s="4"/>
      <c r="E800" s="20" t="s">
        <v>3965</v>
      </c>
      <c r="F800" s="4"/>
      <c r="G800" s="1" t="s">
        <v>2419</v>
      </c>
      <c r="H800" s="2" t="s">
        <v>202</v>
      </c>
      <c r="I800" s="7">
        <v>1718392</v>
      </c>
      <c r="J800" s="1" t="s">
        <v>16</v>
      </c>
      <c r="K800" s="2" t="s">
        <v>17</v>
      </c>
      <c r="L800" s="7" t="s">
        <v>3178</v>
      </c>
      <c r="M800" s="7" t="s">
        <v>8350</v>
      </c>
      <c r="N800" s="2" t="e">
        <f>+VLOOKUP(Tabla1[[#This Row],[EXPEDIENTE 
ADMINISTRATIVO]],Tabla14[[Numero
Trámite]:[Pais
Nac]],4,FALSE)</f>
        <v>#N/A</v>
      </c>
    </row>
    <row r="801" spans="1:14" hidden="1" x14ac:dyDescent="0.25">
      <c r="A801" s="5">
        <v>800</v>
      </c>
      <c r="B801" s="9" t="s">
        <v>4041</v>
      </c>
      <c r="C801" s="2" t="s">
        <v>1885</v>
      </c>
      <c r="D801" s="4">
        <v>44259</v>
      </c>
      <c r="E801" s="20">
        <f>+YEAR(Tabla1[[#This Row],[FECHA INICIO 
TRÁMITE]])</f>
        <v>2021</v>
      </c>
      <c r="F801" s="4"/>
      <c r="G801" s="1" t="s">
        <v>2420</v>
      </c>
      <c r="H801" s="2"/>
      <c r="I801" s="7"/>
      <c r="J801" s="1" t="s">
        <v>16</v>
      </c>
      <c r="K801" s="2" t="s">
        <v>17</v>
      </c>
      <c r="L801" s="7" t="s">
        <v>3178</v>
      </c>
      <c r="M801" s="7" t="s">
        <v>8350</v>
      </c>
      <c r="N801" s="2" t="str">
        <f>+VLOOKUP(Tabla1[[#This Row],[EXPEDIENTE 
ADMINISTRATIVO]],Tabla14[[Numero
Trámite]:[Pais
Nac]],4,FALSE)</f>
        <v>INS PERUANO POR MATRIMONIO</v>
      </c>
    </row>
    <row r="802" spans="1:14" hidden="1" x14ac:dyDescent="0.25">
      <c r="A802" s="5">
        <v>801</v>
      </c>
      <c r="B802" s="9" t="s">
        <v>4041</v>
      </c>
      <c r="C802" s="2" t="s">
        <v>1886</v>
      </c>
      <c r="D802" s="4">
        <v>44272</v>
      </c>
      <c r="E802" s="20">
        <f>+YEAR(Tabla1[[#This Row],[FECHA INICIO 
TRÁMITE]])</f>
        <v>2021</v>
      </c>
      <c r="F802" s="4"/>
      <c r="G802" s="1" t="s">
        <v>2421</v>
      </c>
      <c r="H802" s="2" t="s">
        <v>14</v>
      </c>
      <c r="I802" s="7"/>
      <c r="J802" s="1" t="s">
        <v>16</v>
      </c>
      <c r="K802" s="2" t="s">
        <v>17</v>
      </c>
      <c r="L802" s="7" t="s">
        <v>3178</v>
      </c>
      <c r="M802" s="7" t="s">
        <v>8350</v>
      </c>
      <c r="N802" s="2" t="str">
        <f>+VLOOKUP(Tabla1[[#This Row],[EXPEDIENTE 
ADMINISTRATIVO]],Tabla14[[Numero
Trámite]:[Pais
Nac]],4,FALSE)</f>
        <v>INS PERUANO POR MATRIMONIO</v>
      </c>
    </row>
    <row r="803" spans="1:14" hidden="1" x14ac:dyDescent="0.25">
      <c r="A803" s="5">
        <v>802</v>
      </c>
      <c r="B803" s="9" t="s">
        <v>4041</v>
      </c>
      <c r="C803" s="2" t="s">
        <v>1887</v>
      </c>
      <c r="D803" s="4">
        <v>44272</v>
      </c>
      <c r="E803" s="20">
        <f>+YEAR(Tabla1[[#This Row],[FECHA INICIO 
TRÁMITE]])</f>
        <v>2021</v>
      </c>
      <c r="F803" s="4"/>
      <c r="G803" s="1" t="s">
        <v>2422</v>
      </c>
      <c r="H803" s="2" t="s">
        <v>25</v>
      </c>
      <c r="I803" s="7"/>
      <c r="J803" s="1" t="s">
        <v>16</v>
      </c>
      <c r="K803" s="2" t="s">
        <v>17</v>
      </c>
      <c r="L803" s="7" t="s">
        <v>3171</v>
      </c>
      <c r="M803" s="7" t="s">
        <v>8350</v>
      </c>
      <c r="N803" s="2" t="str">
        <f>+VLOOKUP(Tabla1[[#This Row],[EXPEDIENTE 
ADMINISTRATIVO]],Tabla14[[Numero
Trámite]:[Pais
Nac]],4,FALSE)</f>
        <v>INS PERUANO POR MATRIMONIO</v>
      </c>
    </row>
    <row r="804" spans="1:14" hidden="1" x14ac:dyDescent="0.25">
      <c r="A804" s="5">
        <v>803</v>
      </c>
      <c r="B804" s="9" t="s">
        <v>4041</v>
      </c>
      <c r="C804" s="2" t="s">
        <v>1888</v>
      </c>
      <c r="D804" s="4">
        <v>44272</v>
      </c>
      <c r="E804" s="20">
        <f>+YEAR(Tabla1[[#This Row],[FECHA INICIO 
TRÁMITE]])</f>
        <v>2021</v>
      </c>
      <c r="F804" s="4"/>
      <c r="G804" s="1" t="s">
        <v>2423</v>
      </c>
      <c r="H804" s="2" t="s">
        <v>25</v>
      </c>
      <c r="I804" s="7"/>
      <c r="J804" s="1" t="s">
        <v>16</v>
      </c>
      <c r="K804" s="2" t="s">
        <v>17</v>
      </c>
      <c r="L804" s="7" t="s">
        <v>3174</v>
      </c>
      <c r="M804" s="7" t="s">
        <v>8350</v>
      </c>
      <c r="N804" s="2" t="str">
        <f>+VLOOKUP(Tabla1[[#This Row],[EXPEDIENTE 
ADMINISTRATIVO]],Tabla14[[Numero
Trámite]:[Pais
Nac]],4,FALSE)</f>
        <v>INS PERUANO POR MATRIMONIO</v>
      </c>
    </row>
    <row r="805" spans="1:14" hidden="1" x14ac:dyDescent="0.25">
      <c r="A805" s="5">
        <v>804</v>
      </c>
      <c r="B805" s="9" t="s">
        <v>4041</v>
      </c>
      <c r="C805" s="2" t="s">
        <v>1889</v>
      </c>
      <c r="D805" s="4">
        <v>44292</v>
      </c>
      <c r="E805" s="20">
        <f>+YEAR(Tabla1[[#This Row],[FECHA INICIO 
TRÁMITE]])</f>
        <v>2021</v>
      </c>
      <c r="F805" s="4"/>
      <c r="G805" s="1" t="s">
        <v>2424</v>
      </c>
      <c r="H805" s="2" t="s">
        <v>77</v>
      </c>
      <c r="I805" s="7"/>
      <c r="J805" s="1" t="s">
        <v>16</v>
      </c>
      <c r="K805" s="2" t="s">
        <v>17</v>
      </c>
      <c r="L805" s="7" t="s">
        <v>3175</v>
      </c>
      <c r="M805" s="7" t="s">
        <v>8350</v>
      </c>
      <c r="N805" s="2" t="str">
        <f>+VLOOKUP(Tabla1[[#This Row],[EXPEDIENTE 
ADMINISTRATIVO]],Tabla14[[Numero
Trámite]:[Pais
Nac]],4,FALSE)</f>
        <v>INS PERUANO POR MATRIMONIO</v>
      </c>
    </row>
    <row r="806" spans="1:14" hidden="1" x14ac:dyDescent="0.25">
      <c r="A806" s="5">
        <v>805</v>
      </c>
      <c r="B806" s="9" t="s">
        <v>4041</v>
      </c>
      <c r="C806" s="2" t="s">
        <v>1890</v>
      </c>
      <c r="D806" s="4">
        <v>44293</v>
      </c>
      <c r="E806" s="20">
        <f>+YEAR(Tabla1[[#This Row],[FECHA INICIO 
TRÁMITE]])</f>
        <v>2021</v>
      </c>
      <c r="F806" s="4"/>
      <c r="G806" s="1" t="s">
        <v>2425</v>
      </c>
      <c r="H806" s="2" t="s">
        <v>192</v>
      </c>
      <c r="I806" s="7"/>
      <c r="J806" s="1" t="s">
        <v>16</v>
      </c>
      <c r="K806" s="2" t="s">
        <v>10</v>
      </c>
      <c r="L806" s="7"/>
      <c r="M806" s="7" t="s">
        <v>8350</v>
      </c>
      <c r="N806" s="2" t="str">
        <f>+VLOOKUP(Tabla1[[#This Row],[EXPEDIENTE 
ADMINISTRATIVO]],Tabla14[[Numero
Trámite]:[Pais
Nac]],4,FALSE)</f>
        <v>INS PERUANO POR MATRIMONIO</v>
      </c>
    </row>
    <row r="807" spans="1:14" hidden="1" x14ac:dyDescent="0.25">
      <c r="A807" s="5">
        <v>806</v>
      </c>
      <c r="B807" s="9" t="s">
        <v>4085</v>
      </c>
      <c r="C807" s="2" t="s">
        <v>15121</v>
      </c>
      <c r="D807" s="4"/>
      <c r="E807" s="20">
        <v>2021</v>
      </c>
      <c r="F807" s="4"/>
      <c r="G807" s="1" t="s">
        <v>2426</v>
      </c>
      <c r="H807" s="2" t="s">
        <v>21</v>
      </c>
      <c r="I807" s="7">
        <v>1133361</v>
      </c>
      <c r="J807" s="1" t="s">
        <v>16</v>
      </c>
      <c r="K807" s="2" t="s">
        <v>17</v>
      </c>
      <c r="L807" s="7" t="s">
        <v>3171</v>
      </c>
      <c r="M807" s="7" t="s">
        <v>8350</v>
      </c>
      <c r="N807" s="2" t="str">
        <f>+VLOOKUP(Tabla1[[#This Row],[EXPEDIENTE 
ADMINISTRATIVO]],Tabla14[[Numero
Trámite]:[Pais
Nac]],4,FALSE)</f>
        <v>INS PERUANO POR MATRIMONIO</v>
      </c>
    </row>
    <row r="808" spans="1:14" hidden="1" x14ac:dyDescent="0.25">
      <c r="A808" s="5">
        <v>807</v>
      </c>
      <c r="B808" s="9" t="s">
        <v>4085</v>
      </c>
      <c r="C808" s="2" t="s">
        <v>15140</v>
      </c>
      <c r="D808" s="4"/>
      <c r="E808" s="20">
        <v>2021</v>
      </c>
      <c r="F808" s="4"/>
      <c r="G808" s="1" t="s">
        <v>2427</v>
      </c>
      <c r="H808" s="2" t="s">
        <v>14</v>
      </c>
      <c r="I808" s="7">
        <v>2060156</v>
      </c>
      <c r="J808" s="1" t="s">
        <v>16</v>
      </c>
      <c r="K808" s="2" t="s">
        <v>17</v>
      </c>
      <c r="L808" s="7" t="s">
        <v>3171</v>
      </c>
      <c r="M808" s="7" t="s">
        <v>8350</v>
      </c>
      <c r="N808" s="2" t="str">
        <f>+VLOOKUP(Tabla1[[#This Row],[EXPEDIENTE 
ADMINISTRATIVO]],Tabla14[[Numero
Trámite]:[Pais
Nac]],4,FALSE)</f>
        <v>INS PERUANO POR MATRIMONIO</v>
      </c>
    </row>
    <row r="809" spans="1:14" hidden="1" x14ac:dyDescent="0.25">
      <c r="A809" s="5">
        <v>808</v>
      </c>
      <c r="B809" s="9" t="s">
        <v>4085</v>
      </c>
      <c r="C809" s="2" t="s">
        <v>15132</v>
      </c>
      <c r="D809" s="4"/>
      <c r="E809" s="20">
        <v>2021</v>
      </c>
      <c r="F809" s="4"/>
      <c r="G809" s="1" t="s">
        <v>2428</v>
      </c>
      <c r="H809" s="2" t="s">
        <v>43</v>
      </c>
      <c r="I809" s="7" t="s">
        <v>2963</v>
      </c>
      <c r="J809" s="1" t="s">
        <v>16</v>
      </c>
      <c r="K809" s="2" t="s">
        <v>17</v>
      </c>
      <c r="L809" s="7" t="s">
        <v>3175</v>
      </c>
      <c r="M809" s="7" t="s">
        <v>8350</v>
      </c>
      <c r="N809" s="2" t="str">
        <f>+VLOOKUP(Tabla1[[#This Row],[EXPEDIENTE 
ADMINISTRATIVO]],Tabla14[[Numero
Trámite]:[Pais
Nac]],4,FALSE)</f>
        <v>INS PERUANO POR MATRIMONIO</v>
      </c>
    </row>
    <row r="810" spans="1:14" hidden="1" x14ac:dyDescent="0.25">
      <c r="A810" s="5">
        <v>809</v>
      </c>
      <c r="B810" s="9" t="s">
        <v>4083</v>
      </c>
      <c r="C810" s="2" t="s">
        <v>1891</v>
      </c>
      <c r="D810" s="4">
        <v>44267</v>
      </c>
      <c r="E810" s="20">
        <f>+YEAR(Tabla1[[#This Row],[FECHA INICIO 
TRÁMITE]])</f>
        <v>2021</v>
      </c>
      <c r="F810" s="4"/>
      <c r="G810" s="1" t="s">
        <v>2429</v>
      </c>
      <c r="H810" s="2" t="s">
        <v>25</v>
      </c>
      <c r="I810" s="7"/>
      <c r="J810" s="1" t="s">
        <v>16</v>
      </c>
      <c r="K810" s="2" t="s">
        <v>10</v>
      </c>
      <c r="L810" s="7"/>
      <c r="M810" s="7" t="s">
        <v>8350</v>
      </c>
      <c r="N810" s="2" t="str">
        <f>+VLOOKUP(Tabla1[[#This Row],[EXPEDIENTE 
ADMINISTRATIVO]],Tabla14[[Numero
Trámite]:[Pais
Nac]],4,FALSE)</f>
        <v>INS PERUANO POR MATRIMONIO</v>
      </c>
    </row>
    <row r="811" spans="1:14" hidden="1" x14ac:dyDescent="0.25">
      <c r="A811" s="5">
        <v>810</v>
      </c>
      <c r="B811" s="9" t="s">
        <v>4083</v>
      </c>
      <c r="C811" s="2" t="s">
        <v>1892</v>
      </c>
      <c r="D811" s="4">
        <v>44267</v>
      </c>
      <c r="E811" s="20">
        <f>+YEAR(Tabla1[[#This Row],[FECHA INICIO 
TRÁMITE]])</f>
        <v>2021</v>
      </c>
      <c r="F811" s="4"/>
      <c r="G811" s="1" t="s">
        <v>2430</v>
      </c>
      <c r="H811" s="2" t="s">
        <v>25</v>
      </c>
      <c r="I811" s="7"/>
      <c r="J811" s="1" t="s">
        <v>16</v>
      </c>
      <c r="K811" s="2" t="s">
        <v>17</v>
      </c>
      <c r="L811" s="7" t="s">
        <v>3174</v>
      </c>
      <c r="M811" s="7" t="s">
        <v>8350</v>
      </c>
      <c r="N811" s="2" t="str">
        <f>+VLOOKUP(Tabla1[[#This Row],[EXPEDIENTE 
ADMINISTRATIVO]],Tabla14[[Numero
Trámite]:[Pais
Nac]],4,FALSE)</f>
        <v>INS PERUANO POR MATRIMONIO</v>
      </c>
    </row>
    <row r="812" spans="1:14" hidden="1" x14ac:dyDescent="0.25">
      <c r="A812" s="5">
        <v>811</v>
      </c>
      <c r="B812" s="9" t="s">
        <v>4041</v>
      </c>
      <c r="C812" s="2" t="s">
        <v>1893</v>
      </c>
      <c r="D812" s="4">
        <v>44300</v>
      </c>
      <c r="E812" s="20">
        <f>+YEAR(Tabla1[[#This Row],[FECHA INICIO 
TRÁMITE]])</f>
        <v>2021</v>
      </c>
      <c r="F812" s="4"/>
      <c r="G812" s="1" t="s">
        <v>2431</v>
      </c>
      <c r="H812" s="2" t="s">
        <v>21</v>
      </c>
      <c r="I812" s="7"/>
      <c r="J812" s="1" t="s">
        <v>16</v>
      </c>
      <c r="K812" s="2" t="s">
        <v>10</v>
      </c>
      <c r="L812" s="7"/>
      <c r="M812" s="7" t="s">
        <v>8350</v>
      </c>
      <c r="N812" s="2" t="str">
        <f>+VLOOKUP(Tabla1[[#This Row],[EXPEDIENTE 
ADMINISTRATIVO]],Tabla14[[Numero
Trámite]:[Pais
Nac]],4,FALSE)</f>
        <v>INS PERUANO POR MATRIMONIO</v>
      </c>
    </row>
    <row r="813" spans="1:14" hidden="1" x14ac:dyDescent="0.25">
      <c r="A813" s="5">
        <v>812</v>
      </c>
      <c r="B813" s="9" t="s">
        <v>4041</v>
      </c>
      <c r="C813" s="2" t="s">
        <v>1894</v>
      </c>
      <c r="D813" s="4">
        <v>44300</v>
      </c>
      <c r="E813" s="20">
        <f>+YEAR(Tabla1[[#This Row],[FECHA INICIO 
TRÁMITE]])</f>
        <v>2021</v>
      </c>
      <c r="F813" s="4"/>
      <c r="G813" s="1" t="s">
        <v>2432</v>
      </c>
      <c r="H813" s="2" t="s">
        <v>25</v>
      </c>
      <c r="I813" s="7"/>
      <c r="J813" s="1" t="s">
        <v>16</v>
      </c>
      <c r="K813" s="2" t="s">
        <v>17</v>
      </c>
      <c r="L813" s="7" t="s">
        <v>3171</v>
      </c>
      <c r="M813" s="7" t="s">
        <v>8350</v>
      </c>
      <c r="N813" s="2" t="str">
        <f>+VLOOKUP(Tabla1[[#This Row],[EXPEDIENTE 
ADMINISTRATIVO]],Tabla14[[Numero
Trámite]:[Pais
Nac]],4,FALSE)</f>
        <v>INS PERUANO POR MATRIMONIO</v>
      </c>
    </row>
    <row r="814" spans="1:14" hidden="1" x14ac:dyDescent="0.25">
      <c r="A814" s="5">
        <v>813</v>
      </c>
      <c r="B814" s="9" t="s">
        <v>4041</v>
      </c>
      <c r="C814" s="2" t="s">
        <v>1895</v>
      </c>
      <c r="D814" s="4">
        <v>44300</v>
      </c>
      <c r="E814" s="20">
        <f>+YEAR(Tabla1[[#This Row],[FECHA INICIO 
TRÁMITE]])</f>
        <v>2021</v>
      </c>
      <c r="F814" s="4"/>
      <c r="G814" s="1" t="s">
        <v>2433</v>
      </c>
      <c r="H814" s="2" t="s">
        <v>202</v>
      </c>
      <c r="I814" s="7"/>
      <c r="J814" s="1" t="s">
        <v>16</v>
      </c>
      <c r="K814" s="2" t="s">
        <v>17</v>
      </c>
      <c r="L814" s="7" t="s">
        <v>3171</v>
      </c>
      <c r="M814" s="7" t="s">
        <v>8350</v>
      </c>
      <c r="N814" s="2" t="str">
        <f>+VLOOKUP(Tabla1[[#This Row],[EXPEDIENTE 
ADMINISTRATIVO]],Tabla14[[Numero
Trámite]:[Pais
Nac]],4,FALSE)</f>
        <v>INS PERUANO POR MATRIMONIO</v>
      </c>
    </row>
    <row r="815" spans="1:14" hidden="1" x14ac:dyDescent="0.25">
      <c r="A815" s="5">
        <v>814</v>
      </c>
      <c r="B815" s="9" t="s">
        <v>4041</v>
      </c>
      <c r="C815" s="2" t="s">
        <v>1896</v>
      </c>
      <c r="D815" s="4">
        <v>44300</v>
      </c>
      <c r="E815" s="20">
        <f>+YEAR(Tabla1[[#This Row],[FECHA INICIO 
TRÁMITE]])</f>
        <v>2021</v>
      </c>
      <c r="F815" s="4"/>
      <c r="G815" s="1" t="s">
        <v>2434</v>
      </c>
      <c r="H815" s="2" t="s">
        <v>14</v>
      </c>
      <c r="I815" s="7"/>
      <c r="J815" s="1" t="s">
        <v>16</v>
      </c>
      <c r="K815" s="2" t="s">
        <v>10</v>
      </c>
      <c r="L815" s="7"/>
      <c r="M815" s="7" t="s">
        <v>8350</v>
      </c>
      <c r="N815" s="2" t="str">
        <f>+VLOOKUP(Tabla1[[#This Row],[EXPEDIENTE 
ADMINISTRATIVO]],Tabla14[[Numero
Trámite]:[Pais
Nac]],4,FALSE)</f>
        <v>INS PERUANO POR MATRIMONIO</v>
      </c>
    </row>
    <row r="816" spans="1:14" hidden="1" x14ac:dyDescent="0.25">
      <c r="A816" s="5">
        <v>815</v>
      </c>
      <c r="B816" s="9" t="s">
        <v>4083</v>
      </c>
      <c r="C816" s="2" t="s">
        <v>1897</v>
      </c>
      <c r="D816" s="4"/>
      <c r="E816" s="20">
        <v>2019</v>
      </c>
      <c r="F816" s="4"/>
      <c r="G816" s="1" t="s">
        <v>2435</v>
      </c>
      <c r="H816" s="2" t="s">
        <v>77</v>
      </c>
      <c r="I816" s="7" t="s">
        <v>2964</v>
      </c>
      <c r="J816" s="1" t="s">
        <v>16</v>
      </c>
      <c r="K816" s="2" t="s">
        <v>10</v>
      </c>
      <c r="L816" s="7"/>
      <c r="M816" s="7" t="s">
        <v>8350</v>
      </c>
      <c r="N816" s="2" t="str">
        <f>+VLOOKUP(Tabla1[[#This Row],[EXPEDIENTE 
ADMINISTRATIVO]],Tabla14[[Numero
Trámite]:[Pais
Nac]],4,FALSE)</f>
        <v>INS PERUANO POR MATRIMONIO</v>
      </c>
    </row>
    <row r="817" spans="1:14" hidden="1" x14ac:dyDescent="0.25">
      <c r="A817" s="5">
        <v>816</v>
      </c>
      <c r="B817" s="9" t="s">
        <v>4083</v>
      </c>
      <c r="C817" s="2" t="s">
        <v>1898</v>
      </c>
      <c r="D817" s="4"/>
      <c r="E817" s="20">
        <v>2019</v>
      </c>
      <c r="F817" s="4"/>
      <c r="G817" s="1" t="s">
        <v>2436</v>
      </c>
      <c r="H817" s="2" t="s">
        <v>137</v>
      </c>
      <c r="I817" s="7" t="s">
        <v>2965</v>
      </c>
      <c r="J817" s="1" t="s">
        <v>16</v>
      </c>
      <c r="K817" s="2" t="s">
        <v>17</v>
      </c>
      <c r="L817" s="7" t="s">
        <v>3171</v>
      </c>
      <c r="M817" s="7" t="s">
        <v>8350</v>
      </c>
      <c r="N817" s="2" t="str">
        <f>+VLOOKUP(Tabla1[[#This Row],[EXPEDIENTE 
ADMINISTRATIVO]],Tabla14[[Numero
Trámite]:[Pais
Nac]],4,FALSE)</f>
        <v>INS PERUANO POR MATRIMONIO</v>
      </c>
    </row>
    <row r="818" spans="1:14" hidden="1" x14ac:dyDescent="0.25">
      <c r="A818" s="5">
        <v>817</v>
      </c>
      <c r="B818" s="9" t="s">
        <v>4083</v>
      </c>
      <c r="C818" s="2" t="s">
        <v>1899</v>
      </c>
      <c r="D818" s="4"/>
      <c r="E818" s="20">
        <v>2019</v>
      </c>
      <c r="F818" s="4"/>
      <c r="G818" s="1" t="s">
        <v>2437</v>
      </c>
      <c r="H818" s="2" t="s">
        <v>25</v>
      </c>
      <c r="I818" s="7" t="s">
        <v>2966</v>
      </c>
      <c r="J818" s="1" t="s">
        <v>16</v>
      </c>
      <c r="K818" s="2" t="s">
        <v>10</v>
      </c>
      <c r="L818" s="7"/>
      <c r="M818" s="7" t="s">
        <v>8350</v>
      </c>
      <c r="N818" s="2" t="str">
        <f>+VLOOKUP(Tabla1[[#This Row],[EXPEDIENTE 
ADMINISTRATIVO]],Tabla14[[Numero
Trámite]:[Pais
Nac]],4,FALSE)</f>
        <v>INS PERUANO POR MATRIMONIO</v>
      </c>
    </row>
    <row r="819" spans="1:14" hidden="1" x14ac:dyDescent="0.25">
      <c r="A819" s="5">
        <v>818</v>
      </c>
      <c r="B819" s="9" t="s">
        <v>4083</v>
      </c>
      <c r="C819" s="2" t="s">
        <v>1900</v>
      </c>
      <c r="D819" s="4"/>
      <c r="E819" s="20">
        <v>2019</v>
      </c>
      <c r="F819" s="4"/>
      <c r="G819" s="1" t="s">
        <v>2438</v>
      </c>
      <c r="H819" s="2" t="s">
        <v>25</v>
      </c>
      <c r="I819" s="7" t="s">
        <v>2967</v>
      </c>
      <c r="J819" s="1" t="s">
        <v>16</v>
      </c>
      <c r="K819" s="2" t="s">
        <v>17</v>
      </c>
      <c r="L819" s="7" t="s">
        <v>3171</v>
      </c>
      <c r="M819" s="7" t="s">
        <v>8350</v>
      </c>
      <c r="N819" s="2" t="str">
        <f>+VLOOKUP(Tabla1[[#This Row],[EXPEDIENTE 
ADMINISTRATIVO]],Tabla14[[Numero
Trámite]:[Pais
Nac]],4,FALSE)</f>
        <v>INS PERUANO POR MATRIMONIO</v>
      </c>
    </row>
    <row r="820" spans="1:14" hidden="1" x14ac:dyDescent="0.25">
      <c r="A820" s="5">
        <v>819</v>
      </c>
      <c r="B820" s="9" t="s">
        <v>4083</v>
      </c>
      <c r="C820" s="2" t="s">
        <v>1901</v>
      </c>
      <c r="D820" s="4"/>
      <c r="E820" s="20">
        <v>2019</v>
      </c>
      <c r="F820" s="4"/>
      <c r="G820" s="1" t="s">
        <v>2439</v>
      </c>
      <c r="H820" s="2" t="s">
        <v>25</v>
      </c>
      <c r="I820" s="7">
        <v>1615340</v>
      </c>
      <c r="J820" s="1" t="s">
        <v>16</v>
      </c>
      <c r="K820" s="2" t="s">
        <v>17</v>
      </c>
      <c r="L820" s="7" t="s">
        <v>3171</v>
      </c>
      <c r="M820" s="7" t="s">
        <v>8350</v>
      </c>
      <c r="N820" s="2" t="str">
        <f>+VLOOKUP(Tabla1[[#This Row],[EXPEDIENTE 
ADMINISTRATIVO]],Tabla14[[Numero
Trámite]:[Pais
Nac]],4,FALSE)</f>
        <v>INS PERUANO POR MATRIMONIO</v>
      </c>
    </row>
    <row r="821" spans="1:14" hidden="1" x14ac:dyDescent="0.25">
      <c r="A821" s="5">
        <v>820</v>
      </c>
      <c r="B821" s="9" t="s">
        <v>4091</v>
      </c>
      <c r="C821" s="2" t="s">
        <v>1902</v>
      </c>
      <c r="D821" s="4"/>
      <c r="E821" s="20">
        <v>2021</v>
      </c>
      <c r="F821" s="4"/>
      <c r="G821" s="1" t="s">
        <v>2440</v>
      </c>
      <c r="H821" s="2" t="s">
        <v>77</v>
      </c>
      <c r="I821" s="7" t="s">
        <v>2968</v>
      </c>
      <c r="J821" s="1" t="s">
        <v>16</v>
      </c>
      <c r="K821" s="2" t="s">
        <v>17</v>
      </c>
      <c r="L821" s="7" t="s">
        <v>3178</v>
      </c>
      <c r="M821" s="7" t="s">
        <v>8350</v>
      </c>
      <c r="N821" s="2" t="str">
        <f>+VLOOKUP(Tabla1[[#This Row],[EXPEDIENTE 
ADMINISTRATIVO]],Tabla14[[Numero
Trámite]:[Pais
Nac]],4,FALSE)</f>
        <v>INS PERUANO POR MATRIMONIO</v>
      </c>
    </row>
    <row r="822" spans="1:14" hidden="1" x14ac:dyDescent="0.25">
      <c r="A822" s="5">
        <v>821</v>
      </c>
      <c r="B822" s="9" t="s">
        <v>4041</v>
      </c>
      <c r="C822" s="2" t="s">
        <v>1895</v>
      </c>
      <c r="D822" s="4">
        <v>44300</v>
      </c>
      <c r="E822" s="20">
        <f>+YEAR(Tabla1[[#This Row],[FECHA INICIO 
TRÁMITE]])</f>
        <v>2021</v>
      </c>
      <c r="F822" s="4"/>
      <c r="G822" s="1" t="s">
        <v>2441</v>
      </c>
      <c r="H822" s="2" t="s">
        <v>77</v>
      </c>
      <c r="I822" s="7"/>
      <c r="J822" s="1" t="s">
        <v>16</v>
      </c>
      <c r="K822" s="2" t="s">
        <v>17</v>
      </c>
      <c r="L822" s="7" t="s">
        <v>3178</v>
      </c>
      <c r="M822" s="7" t="s">
        <v>8350</v>
      </c>
      <c r="N822" s="2" t="str">
        <f>+VLOOKUP(Tabla1[[#This Row],[EXPEDIENTE 
ADMINISTRATIVO]],Tabla14[[Numero
Trámite]:[Pais
Nac]],4,FALSE)</f>
        <v>INS PERUANO POR MATRIMONIO</v>
      </c>
    </row>
    <row r="823" spans="1:14" hidden="1" x14ac:dyDescent="0.25">
      <c r="A823" s="5">
        <v>822</v>
      </c>
      <c r="B823" s="9" t="s">
        <v>4041</v>
      </c>
      <c r="C823" s="2" t="s">
        <v>1903</v>
      </c>
      <c r="D823" s="4">
        <v>43881</v>
      </c>
      <c r="E823" s="20">
        <f>+YEAR(Tabla1[[#This Row],[FECHA INICIO 
TRÁMITE]])</f>
        <v>2020</v>
      </c>
      <c r="F823" s="4">
        <v>44074</v>
      </c>
      <c r="G823" s="1" t="s">
        <v>2442</v>
      </c>
      <c r="H823" s="2" t="s">
        <v>25</v>
      </c>
      <c r="I823" s="7">
        <v>1554991</v>
      </c>
      <c r="J823" s="1" t="s">
        <v>16</v>
      </c>
      <c r="K823" s="2" t="s">
        <v>17</v>
      </c>
      <c r="L823" s="7" t="s">
        <v>3171</v>
      </c>
      <c r="M823" s="7" t="s">
        <v>8350</v>
      </c>
      <c r="N823" s="2" t="str">
        <f>+VLOOKUP(Tabla1[[#This Row],[EXPEDIENTE 
ADMINISTRATIVO]],Tabla14[[Numero
Trámite]:[Pais
Nac]],4,FALSE)</f>
        <v>INS PERUANO POR MATRIMONIO</v>
      </c>
    </row>
    <row r="824" spans="1:14" hidden="1" x14ac:dyDescent="0.25">
      <c r="A824" s="5">
        <v>823</v>
      </c>
      <c r="B824" s="9" t="s">
        <v>3977</v>
      </c>
      <c r="C824" s="2" t="s">
        <v>1904</v>
      </c>
      <c r="D824" s="4">
        <v>43558</v>
      </c>
      <c r="E824" s="20">
        <f>+YEAR(Tabla1[[#This Row],[FECHA INICIO 
TRÁMITE]])</f>
        <v>2019</v>
      </c>
      <c r="F824" s="4"/>
      <c r="G824" s="1" t="s">
        <v>2443</v>
      </c>
      <c r="H824" s="2" t="s">
        <v>84</v>
      </c>
      <c r="I824" s="7" t="s">
        <v>2969</v>
      </c>
      <c r="J824" s="1" t="s">
        <v>16</v>
      </c>
      <c r="K824" s="2" t="s">
        <v>17</v>
      </c>
      <c r="L824" s="7" t="s">
        <v>3174</v>
      </c>
      <c r="M824" s="7" t="s">
        <v>8350</v>
      </c>
      <c r="N824" s="2" t="str">
        <f>+VLOOKUP(Tabla1[[#This Row],[EXPEDIENTE 
ADMINISTRATIVO]],Tabla14[[Numero
Trámite]:[Pais
Nac]],4,FALSE)</f>
        <v>INS PERUANO POR MATRIMONIO</v>
      </c>
    </row>
    <row r="825" spans="1:14" hidden="1" x14ac:dyDescent="0.25">
      <c r="A825" s="5">
        <v>824</v>
      </c>
      <c r="B825" s="9" t="s">
        <v>4116</v>
      </c>
      <c r="C825" s="2" t="s">
        <v>1905</v>
      </c>
      <c r="D825" s="4">
        <v>43754</v>
      </c>
      <c r="E825" s="20">
        <f>+YEAR(Tabla1[[#This Row],[FECHA INICIO 
TRÁMITE]])</f>
        <v>2019</v>
      </c>
      <c r="F825" s="4"/>
      <c r="G825" s="1" t="s">
        <v>2444</v>
      </c>
      <c r="H825" s="2" t="s">
        <v>258</v>
      </c>
      <c r="I825" s="7"/>
      <c r="J825" s="1" t="s">
        <v>16</v>
      </c>
      <c r="K825" s="2" t="s">
        <v>17</v>
      </c>
      <c r="L825" s="7" t="s">
        <v>3175</v>
      </c>
      <c r="M825" s="7" t="s">
        <v>8350</v>
      </c>
      <c r="N825" s="2" t="str">
        <f>+VLOOKUP(Tabla1[[#This Row],[EXPEDIENTE 
ADMINISTRATIVO]],Tabla14[[Numero
Trámite]:[Pais
Nac]],4,FALSE)</f>
        <v>INS PERUANO POR MATRIMONIO</v>
      </c>
    </row>
    <row r="826" spans="1:14" hidden="1" x14ac:dyDescent="0.25">
      <c r="A826" s="5">
        <v>825</v>
      </c>
      <c r="B826" s="9" t="s">
        <v>4041</v>
      </c>
      <c r="C826" s="2" t="s">
        <v>1906</v>
      </c>
      <c r="D826" s="4">
        <v>43781</v>
      </c>
      <c r="E826" s="20">
        <f>+YEAR(Tabla1[[#This Row],[FECHA INICIO 
TRÁMITE]])</f>
        <v>2019</v>
      </c>
      <c r="F826" s="4">
        <v>44074</v>
      </c>
      <c r="G826" s="1" t="s">
        <v>2445</v>
      </c>
      <c r="H826" s="2" t="s">
        <v>25</v>
      </c>
      <c r="I826" s="7">
        <v>1519340</v>
      </c>
      <c r="J826" s="1" t="s">
        <v>16</v>
      </c>
      <c r="K826" s="2" t="s">
        <v>10</v>
      </c>
      <c r="L826" s="7"/>
      <c r="M826" s="7" t="s">
        <v>8350</v>
      </c>
      <c r="N826" s="2" t="str">
        <f>+VLOOKUP(Tabla1[[#This Row],[EXPEDIENTE 
ADMINISTRATIVO]],Tabla14[[Numero
Trámite]:[Pais
Nac]],4,FALSE)</f>
        <v>INS PERUANO POR MATRIMONIO</v>
      </c>
    </row>
    <row r="827" spans="1:14" hidden="1" x14ac:dyDescent="0.25">
      <c r="A827" s="5">
        <v>826</v>
      </c>
      <c r="B827" s="9" t="s">
        <v>4041</v>
      </c>
      <c r="C827" s="2" t="s">
        <v>1907</v>
      </c>
      <c r="D827" s="4">
        <v>43782</v>
      </c>
      <c r="E827" s="20">
        <f>+YEAR(Tabla1[[#This Row],[FECHA INICIO 
TRÁMITE]])</f>
        <v>2019</v>
      </c>
      <c r="F827" s="4"/>
      <c r="G827" s="1" t="s">
        <v>2446</v>
      </c>
      <c r="H827" s="2" t="s">
        <v>39</v>
      </c>
      <c r="I827" s="7">
        <v>715312</v>
      </c>
      <c r="J827" s="1" t="s">
        <v>16</v>
      </c>
      <c r="K827" s="2" t="s">
        <v>17</v>
      </c>
      <c r="L827" s="7" t="s">
        <v>3171</v>
      </c>
      <c r="M827" s="7" t="s">
        <v>8350</v>
      </c>
      <c r="N827" s="2" t="str">
        <f>+VLOOKUP(Tabla1[[#This Row],[EXPEDIENTE 
ADMINISTRATIVO]],Tabla14[[Numero
Trámite]:[Pais
Nac]],4,FALSE)</f>
        <v>INS PERUANO POR MATRIMONIO</v>
      </c>
    </row>
    <row r="828" spans="1:14" hidden="1" x14ac:dyDescent="0.25">
      <c r="A828" s="5">
        <v>827</v>
      </c>
      <c r="B828" s="9" t="s">
        <v>4041</v>
      </c>
      <c r="C828" s="2" t="s">
        <v>1908</v>
      </c>
      <c r="D828" s="4">
        <v>43798</v>
      </c>
      <c r="E828" s="20">
        <f>+YEAR(Tabla1[[#This Row],[FECHA INICIO 
TRÁMITE]])</f>
        <v>2019</v>
      </c>
      <c r="F828" s="4"/>
      <c r="G828" s="1" t="s">
        <v>2447</v>
      </c>
      <c r="H828" s="2" t="s">
        <v>25</v>
      </c>
      <c r="I828" s="7">
        <v>1190907</v>
      </c>
      <c r="J828" s="1" t="s">
        <v>16</v>
      </c>
      <c r="K828" s="2" t="s">
        <v>17</v>
      </c>
      <c r="L828" s="7" t="s">
        <v>3171</v>
      </c>
      <c r="M828" s="7" t="s">
        <v>8350</v>
      </c>
      <c r="N828" s="2" t="str">
        <f>+VLOOKUP(Tabla1[[#This Row],[EXPEDIENTE 
ADMINISTRATIVO]],Tabla14[[Numero
Trámite]:[Pais
Nac]],4,FALSE)</f>
        <v>INS PERUANO POR MATRIMONIO</v>
      </c>
    </row>
    <row r="829" spans="1:14" hidden="1" x14ac:dyDescent="0.25">
      <c r="A829" s="5">
        <v>828</v>
      </c>
      <c r="B829" s="9" t="s">
        <v>4041</v>
      </c>
      <c r="C829" s="2" t="s">
        <v>1909</v>
      </c>
      <c r="D829" s="4">
        <v>43803</v>
      </c>
      <c r="E829" s="20">
        <f>+YEAR(Tabla1[[#This Row],[FECHA INICIO 
TRÁMITE]])</f>
        <v>2019</v>
      </c>
      <c r="F829" s="4"/>
      <c r="G829" s="1" t="s">
        <v>2448</v>
      </c>
      <c r="H829" s="2" t="s">
        <v>43</v>
      </c>
      <c r="I829" s="7" t="s">
        <v>2970</v>
      </c>
      <c r="J829" s="1" t="s">
        <v>16</v>
      </c>
      <c r="K829" s="2" t="s">
        <v>17</v>
      </c>
      <c r="L829" s="7" t="s">
        <v>3175</v>
      </c>
      <c r="M829" s="7" t="s">
        <v>8350</v>
      </c>
      <c r="N829" s="2" t="str">
        <f>+VLOOKUP(Tabla1[[#This Row],[EXPEDIENTE 
ADMINISTRATIVO]],Tabla14[[Numero
Trámite]:[Pais
Nac]],4,FALSE)</f>
        <v>INS PERUANO POR MATRIMONIO</v>
      </c>
    </row>
    <row r="830" spans="1:14" hidden="1" x14ac:dyDescent="0.25">
      <c r="A830" s="5">
        <v>829</v>
      </c>
      <c r="B830" s="9" t="s">
        <v>4041</v>
      </c>
      <c r="C830" s="2" t="s">
        <v>1910</v>
      </c>
      <c r="D830" s="4">
        <v>43817</v>
      </c>
      <c r="E830" s="20">
        <f>+YEAR(Tabla1[[#This Row],[FECHA INICIO 
TRÁMITE]])</f>
        <v>2019</v>
      </c>
      <c r="F830" s="4"/>
      <c r="G830" s="1" t="s">
        <v>2449</v>
      </c>
      <c r="H830" s="2" t="s">
        <v>25</v>
      </c>
      <c r="I830" s="7"/>
      <c r="J830" s="1" t="s">
        <v>16</v>
      </c>
      <c r="K830" s="2" t="s">
        <v>10</v>
      </c>
      <c r="L830" s="7"/>
      <c r="M830" s="7" t="s">
        <v>3965</v>
      </c>
      <c r="N830" s="2" t="str">
        <f>+VLOOKUP(Tabla1[[#This Row],[EXPEDIENTE 
ADMINISTRATIVO]],Tabla14[[Numero
Trámite]:[Pais
Nac]],4,FALSE)</f>
        <v>INS PERUANO POR MATRIMONIO</v>
      </c>
    </row>
    <row r="831" spans="1:14" hidden="1" x14ac:dyDescent="0.25">
      <c r="A831" s="5">
        <v>830</v>
      </c>
      <c r="B831" s="9" t="s">
        <v>4041</v>
      </c>
      <c r="C831" s="2" t="s">
        <v>1911</v>
      </c>
      <c r="D831" s="4">
        <v>43672</v>
      </c>
      <c r="E831" s="20">
        <f>+YEAR(Tabla1[[#This Row],[FECHA INICIO 
TRÁMITE]])</f>
        <v>2019</v>
      </c>
      <c r="F831" s="4"/>
      <c r="G831" s="1" t="s">
        <v>2450</v>
      </c>
      <c r="H831" s="2" t="s">
        <v>43</v>
      </c>
      <c r="I831" s="7" t="s">
        <v>2971</v>
      </c>
      <c r="J831" s="1" t="s">
        <v>16</v>
      </c>
      <c r="K831" s="2" t="s">
        <v>17</v>
      </c>
      <c r="L831" s="7" t="s">
        <v>3174</v>
      </c>
      <c r="M831" s="7" t="s">
        <v>8350</v>
      </c>
      <c r="N831" s="2" t="str">
        <f>+VLOOKUP(Tabla1[[#This Row],[EXPEDIENTE 
ADMINISTRATIVO]],Tabla14[[Numero
Trámite]:[Pais
Nac]],4,FALSE)</f>
        <v>INS PERUANO POR MATRIMONIO</v>
      </c>
    </row>
    <row r="832" spans="1:14" hidden="1" x14ac:dyDescent="0.25">
      <c r="A832" s="5">
        <v>831</v>
      </c>
      <c r="B832" s="9" t="s">
        <v>4041</v>
      </c>
      <c r="C832" s="2" t="s">
        <v>1453</v>
      </c>
      <c r="D832" s="4">
        <v>43788</v>
      </c>
      <c r="E832" s="20">
        <f>+YEAR(Tabla1[[#This Row],[FECHA INICIO 
TRÁMITE]])</f>
        <v>2019</v>
      </c>
      <c r="F832" s="4">
        <v>44074</v>
      </c>
      <c r="G832" s="1" t="s">
        <v>2451</v>
      </c>
      <c r="H832" s="2" t="s">
        <v>14</v>
      </c>
      <c r="I832" s="7">
        <v>1416523</v>
      </c>
      <c r="J832" s="1" t="s">
        <v>16</v>
      </c>
      <c r="K832" s="2" t="s">
        <v>10</v>
      </c>
      <c r="L832" s="7"/>
      <c r="M832" s="7" t="s">
        <v>8350</v>
      </c>
      <c r="N832" s="2" t="str">
        <f>+VLOOKUP(Tabla1[[#This Row],[EXPEDIENTE 
ADMINISTRATIVO]],Tabla14[[Numero
Trámite]:[Pais
Nac]],4,FALSE)</f>
        <v>INS PERUANO POR MATRIMONIO</v>
      </c>
    </row>
    <row r="833" spans="1:14" hidden="1" x14ac:dyDescent="0.25">
      <c r="A833" s="5">
        <v>832</v>
      </c>
      <c r="B833" s="9" t="s">
        <v>4041</v>
      </c>
      <c r="C833" s="2" t="s">
        <v>1912</v>
      </c>
      <c r="D833" s="4">
        <v>43551</v>
      </c>
      <c r="E833" s="20">
        <f>+YEAR(Tabla1[[#This Row],[FECHA INICIO 
TRÁMITE]])</f>
        <v>2019</v>
      </c>
      <c r="F833" s="4">
        <v>44074</v>
      </c>
      <c r="G833" s="1" t="s">
        <v>2452</v>
      </c>
      <c r="H833" s="2" t="s">
        <v>43</v>
      </c>
      <c r="I833" s="7">
        <v>1357253</v>
      </c>
      <c r="J833" s="1" t="s">
        <v>16</v>
      </c>
      <c r="K833" s="2" t="s">
        <v>17</v>
      </c>
      <c r="L833" s="7" t="s">
        <v>3171</v>
      </c>
      <c r="M833" s="7" t="s">
        <v>8350</v>
      </c>
      <c r="N833" s="2" t="str">
        <f>+VLOOKUP(Tabla1[[#This Row],[EXPEDIENTE 
ADMINISTRATIVO]],Tabla14[[Numero
Trámite]:[Pais
Nac]],4,FALSE)</f>
        <v>INS PERUANO POR MATRIMONIO</v>
      </c>
    </row>
    <row r="834" spans="1:14" hidden="1" x14ac:dyDescent="0.25">
      <c r="A834" s="5">
        <v>833</v>
      </c>
      <c r="B834" s="9" t="s">
        <v>4041</v>
      </c>
      <c r="C834" s="2" t="s">
        <v>1913</v>
      </c>
      <c r="D834" s="4">
        <v>43524</v>
      </c>
      <c r="E834" s="20">
        <f>+YEAR(Tabla1[[#This Row],[FECHA INICIO 
TRÁMITE]])</f>
        <v>2019</v>
      </c>
      <c r="F834" s="4"/>
      <c r="G834" s="1" t="s">
        <v>2453</v>
      </c>
      <c r="H834" s="2" t="s">
        <v>328</v>
      </c>
      <c r="I834" s="7"/>
      <c r="J834" s="1" t="s">
        <v>16</v>
      </c>
      <c r="K834" s="2" t="s">
        <v>17</v>
      </c>
      <c r="L834" s="7" t="s">
        <v>3171</v>
      </c>
      <c r="M834" s="7" t="s">
        <v>8350</v>
      </c>
      <c r="N834" s="2" t="str">
        <f>+VLOOKUP(Tabla1[[#This Row],[EXPEDIENTE 
ADMINISTRATIVO]],Tabla14[[Numero
Trámite]:[Pais
Nac]],4,FALSE)</f>
        <v>INS PERUANO POR MATRIMONIO</v>
      </c>
    </row>
    <row r="835" spans="1:14" hidden="1" x14ac:dyDescent="0.25">
      <c r="A835" s="5">
        <v>834</v>
      </c>
      <c r="B835" s="9" t="s">
        <v>4041</v>
      </c>
      <c r="C835" s="2" t="s">
        <v>1914</v>
      </c>
      <c r="D835" s="4">
        <v>43782</v>
      </c>
      <c r="E835" s="20">
        <f>+YEAR(Tabla1[[#This Row],[FECHA INICIO 
TRÁMITE]])</f>
        <v>2019</v>
      </c>
      <c r="F835" s="4"/>
      <c r="G835" s="1" t="s">
        <v>2454</v>
      </c>
      <c r="H835" s="2" t="s">
        <v>2746</v>
      </c>
      <c r="I835" s="7"/>
      <c r="J835" s="1" t="s">
        <v>16</v>
      </c>
      <c r="K835" s="2" t="s">
        <v>10</v>
      </c>
      <c r="L835" s="7"/>
      <c r="M835" s="7" t="s">
        <v>3965</v>
      </c>
      <c r="N835" s="2" t="str">
        <f>+VLOOKUP(Tabla1[[#This Row],[EXPEDIENTE 
ADMINISTRATIVO]],Tabla14[[Numero
Trámite]:[Pais
Nac]],4,FALSE)</f>
        <v>INS PERUANO POR MATRIMONIO</v>
      </c>
    </row>
    <row r="836" spans="1:14" hidden="1" x14ac:dyDescent="0.25">
      <c r="A836" s="5">
        <v>835</v>
      </c>
      <c r="B836" s="9" t="s">
        <v>4041</v>
      </c>
      <c r="C836" s="2" t="s">
        <v>1525</v>
      </c>
      <c r="D836" s="4">
        <v>43794</v>
      </c>
      <c r="E836" s="20">
        <f>+YEAR(Tabla1[[#This Row],[FECHA INICIO 
TRÁMITE]])</f>
        <v>2019</v>
      </c>
      <c r="F836" s="4">
        <v>44073</v>
      </c>
      <c r="G836" s="1" t="s">
        <v>2455</v>
      </c>
      <c r="H836" s="2" t="s">
        <v>1527</v>
      </c>
      <c r="I836" s="7" t="s">
        <v>1528</v>
      </c>
      <c r="J836" s="1" t="s">
        <v>16</v>
      </c>
      <c r="K836" s="2" t="s">
        <v>10</v>
      </c>
      <c r="L836" s="7"/>
      <c r="M836" s="7" t="s">
        <v>8350</v>
      </c>
      <c r="N836" s="2" t="str">
        <f>+VLOOKUP(Tabla1[[#This Row],[EXPEDIENTE 
ADMINISTRATIVO]],Tabla14[[Numero
Trámite]:[Pais
Nac]],4,FALSE)</f>
        <v>INS PERUANO POR MATRIMONIO</v>
      </c>
    </row>
    <row r="837" spans="1:14" hidden="1" x14ac:dyDescent="0.25">
      <c r="A837" s="5">
        <v>836</v>
      </c>
      <c r="B837" s="9" t="s">
        <v>4041</v>
      </c>
      <c r="C837" s="2" t="s">
        <v>1915</v>
      </c>
      <c r="D837" s="4">
        <v>43803</v>
      </c>
      <c r="E837" s="20">
        <f>+YEAR(Tabla1[[#This Row],[FECHA INICIO 
TRÁMITE]])</f>
        <v>2019</v>
      </c>
      <c r="F837" s="4"/>
      <c r="G837" s="1" t="s">
        <v>2456</v>
      </c>
      <c r="H837" s="2" t="s">
        <v>25</v>
      </c>
      <c r="I837" s="7">
        <v>1982125</v>
      </c>
      <c r="J837" s="1" t="s">
        <v>16</v>
      </c>
      <c r="K837" s="2" t="s">
        <v>17</v>
      </c>
      <c r="L837" s="7" t="s">
        <v>3171</v>
      </c>
      <c r="M837" s="7" t="s">
        <v>8350</v>
      </c>
      <c r="N837" s="2" t="str">
        <f>+VLOOKUP(Tabla1[[#This Row],[EXPEDIENTE 
ADMINISTRATIVO]],Tabla14[[Numero
Trámite]:[Pais
Nac]],4,FALSE)</f>
        <v>INS PERUANO POR MATRIMONIO</v>
      </c>
    </row>
    <row r="838" spans="1:14" hidden="1" x14ac:dyDescent="0.25">
      <c r="A838" s="5">
        <v>837</v>
      </c>
      <c r="B838" s="9" t="s">
        <v>4041</v>
      </c>
      <c r="C838" s="2" t="s">
        <v>1148</v>
      </c>
      <c r="D838" s="4">
        <v>43553</v>
      </c>
      <c r="E838" s="20">
        <f>+YEAR(Tabla1[[#This Row],[FECHA INICIO 
TRÁMITE]])</f>
        <v>2019</v>
      </c>
      <c r="F838" s="4"/>
      <c r="G838" s="1" t="s">
        <v>2457</v>
      </c>
      <c r="H838" s="2" t="s">
        <v>258</v>
      </c>
      <c r="I838" s="7" t="s">
        <v>2972</v>
      </c>
      <c r="J838" s="1" t="s">
        <v>16</v>
      </c>
      <c r="K838" s="2" t="s">
        <v>10</v>
      </c>
      <c r="L838" s="7"/>
      <c r="M838" s="7" t="s">
        <v>8350</v>
      </c>
      <c r="N838" s="2" t="str">
        <f>+VLOOKUP(Tabla1[[#This Row],[EXPEDIENTE 
ADMINISTRATIVO]],Tabla14[[Numero
Trámite]:[Pais
Nac]],4,FALSE)</f>
        <v>INS PERUANO POR MATRIMONIO</v>
      </c>
    </row>
    <row r="839" spans="1:14" hidden="1" x14ac:dyDescent="0.25">
      <c r="A839" s="5">
        <v>838</v>
      </c>
      <c r="B839" s="9" t="s">
        <v>4041</v>
      </c>
      <c r="C839" s="2" t="s">
        <v>1916</v>
      </c>
      <c r="D839" s="4">
        <v>43567</v>
      </c>
      <c r="E839" s="20">
        <f>+YEAR(Tabla1[[#This Row],[FECHA INICIO 
TRÁMITE]])</f>
        <v>2019</v>
      </c>
      <c r="F839" s="4"/>
      <c r="G839" s="1" t="s">
        <v>2458</v>
      </c>
      <c r="H839" s="2" t="s">
        <v>14</v>
      </c>
      <c r="I839" s="7" t="s">
        <v>2973</v>
      </c>
      <c r="J839" s="1" t="s">
        <v>16</v>
      </c>
      <c r="K839" s="2" t="s">
        <v>17</v>
      </c>
      <c r="L839" s="7" t="s">
        <v>3171</v>
      </c>
      <c r="M839" s="7" t="s">
        <v>8350</v>
      </c>
      <c r="N839" s="2" t="str">
        <f>+VLOOKUP(Tabla1[[#This Row],[EXPEDIENTE 
ADMINISTRATIVO]],Tabla14[[Numero
Trámite]:[Pais
Nac]],4,FALSE)</f>
        <v>INS PERUANO POR MATRIMONIO</v>
      </c>
    </row>
    <row r="840" spans="1:14" hidden="1" x14ac:dyDescent="0.25">
      <c r="A840" s="5">
        <v>839</v>
      </c>
      <c r="B840" s="9" t="s">
        <v>4041</v>
      </c>
      <c r="C840" s="2" t="s">
        <v>1917</v>
      </c>
      <c r="D840" s="4">
        <v>43795</v>
      </c>
      <c r="E840" s="20">
        <f>+YEAR(Tabla1[[#This Row],[FECHA INICIO 
TRÁMITE]])</f>
        <v>2019</v>
      </c>
      <c r="F840" s="4"/>
      <c r="G840" s="1" t="s">
        <v>2459</v>
      </c>
      <c r="H840" s="2" t="s">
        <v>2747</v>
      </c>
      <c r="I840" s="7"/>
      <c r="J840" s="1" t="s">
        <v>16</v>
      </c>
      <c r="K840" s="2" t="s">
        <v>17</v>
      </c>
      <c r="L840" s="7" t="s">
        <v>3171</v>
      </c>
      <c r="M840" s="7" t="s">
        <v>8350</v>
      </c>
      <c r="N840" s="2" t="str">
        <f>+VLOOKUP(Tabla1[[#This Row],[EXPEDIENTE 
ADMINISTRATIVO]],Tabla14[[Numero
Trámite]:[Pais
Nac]],4,FALSE)</f>
        <v>INS PERUANO POR MATRIMONIO</v>
      </c>
    </row>
    <row r="841" spans="1:14" hidden="1" x14ac:dyDescent="0.25">
      <c r="A841" s="5">
        <v>840</v>
      </c>
      <c r="B841" s="9" t="s">
        <v>4041</v>
      </c>
      <c r="C841" s="2" t="s">
        <v>1918</v>
      </c>
      <c r="D841" s="4">
        <v>43768</v>
      </c>
      <c r="E841" s="20">
        <f>+YEAR(Tabla1[[#This Row],[FECHA INICIO 
TRÁMITE]])</f>
        <v>2019</v>
      </c>
      <c r="F841" s="4"/>
      <c r="G841" s="1" t="s">
        <v>2460</v>
      </c>
      <c r="H841" s="2" t="s">
        <v>2748</v>
      </c>
      <c r="I841" s="7">
        <v>527249</v>
      </c>
      <c r="J841" s="1" t="s">
        <v>16</v>
      </c>
      <c r="K841" s="2" t="s">
        <v>17</v>
      </c>
      <c r="L841" s="7" t="s">
        <v>3175</v>
      </c>
      <c r="M841" s="7" t="s">
        <v>8350</v>
      </c>
      <c r="N841" s="2" t="str">
        <f>+VLOOKUP(Tabla1[[#This Row],[EXPEDIENTE 
ADMINISTRATIVO]],Tabla14[[Numero
Trámite]:[Pais
Nac]],4,FALSE)</f>
        <v>INS PERUANO POR MATRIMONIO</v>
      </c>
    </row>
    <row r="842" spans="1:14" hidden="1" x14ac:dyDescent="0.25">
      <c r="A842" s="5">
        <v>841</v>
      </c>
      <c r="B842" s="9" t="s">
        <v>4041</v>
      </c>
      <c r="C842" s="2" t="s">
        <v>1560</v>
      </c>
      <c r="D842" s="4">
        <v>43882</v>
      </c>
      <c r="E842" s="20">
        <f>+YEAR(Tabla1[[#This Row],[FECHA INICIO 
TRÁMITE]])</f>
        <v>2020</v>
      </c>
      <c r="F842" s="4"/>
      <c r="G842" s="1" t="s">
        <v>2461</v>
      </c>
      <c r="H842" s="2" t="s">
        <v>25</v>
      </c>
      <c r="I842" s="7"/>
      <c r="J842" s="1" t="s">
        <v>16</v>
      </c>
      <c r="K842" s="2" t="s">
        <v>17</v>
      </c>
      <c r="L842" s="7" t="s">
        <v>3171</v>
      </c>
      <c r="M842" s="7" t="s">
        <v>8350</v>
      </c>
      <c r="N842" s="2" t="str">
        <f>+VLOOKUP(Tabla1[[#This Row],[EXPEDIENTE 
ADMINISTRATIVO]],Tabla14[[Numero
Trámite]:[Pais
Nac]],4,FALSE)</f>
        <v>INS PERUANO POR MATRIMONIO</v>
      </c>
    </row>
    <row r="843" spans="1:14" hidden="1" x14ac:dyDescent="0.25">
      <c r="A843" s="5">
        <v>842</v>
      </c>
      <c r="B843" s="9" t="s">
        <v>4041</v>
      </c>
      <c r="C843" s="2" t="s">
        <v>1510</v>
      </c>
      <c r="D843" s="4">
        <v>43895</v>
      </c>
      <c r="E843" s="20">
        <f>+YEAR(Tabla1[[#This Row],[FECHA INICIO 
TRÁMITE]])</f>
        <v>2020</v>
      </c>
      <c r="F843" s="4"/>
      <c r="G843" s="1" t="s">
        <v>2462</v>
      </c>
      <c r="H843" s="2" t="s">
        <v>541</v>
      </c>
      <c r="I843" s="7">
        <v>314687</v>
      </c>
      <c r="J843" s="1" t="s">
        <v>16</v>
      </c>
      <c r="K843" s="2" t="s">
        <v>10</v>
      </c>
      <c r="L843" s="7"/>
      <c r="M843" s="7" t="s">
        <v>8350</v>
      </c>
      <c r="N843" s="2" t="str">
        <f>+VLOOKUP(Tabla1[[#This Row],[EXPEDIENTE 
ADMINISTRATIVO]],Tabla14[[Numero
Trámite]:[Pais
Nac]],4,FALSE)</f>
        <v>INS PERUANO POR MATRIMONIO</v>
      </c>
    </row>
    <row r="844" spans="1:14" hidden="1" x14ac:dyDescent="0.25">
      <c r="A844" s="5">
        <v>843</v>
      </c>
      <c r="B844" s="9" t="s">
        <v>4041</v>
      </c>
      <c r="C844" s="2" t="s">
        <v>1919</v>
      </c>
      <c r="D844" s="4">
        <v>43902</v>
      </c>
      <c r="E844" s="20">
        <f>+YEAR(Tabla1[[#This Row],[FECHA INICIO 
TRÁMITE]])</f>
        <v>2020</v>
      </c>
      <c r="F844" s="4"/>
      <c r="G844" s="1" t="s">
        <v>2463</v>
      </c>
      <c r="H844" s="2" t="s">
        <v>811</v>
      </c>
      <c r="I844" s="7" t="s">
        <v>2974</v>
      </c>
      <c r="J844" s="1" t="s">
        <v>16</v>
      </c>
      <c r="K844" s="2" t="s">
        <v>17</v>
      </c>
      <c r="L844" s="7" t="s">
        <v>3171</v>
      </c>
      <c r="M844" s="7" t="s">
        <v>8350</v>
      </c>
      <c r="N844" s="2" t="str">
        <f>+VLOOKUP(Tabla1[[#This Row],[EXPEDIENTE 
ADMINISTRATIVO]],Tabla14[[Numero
Trámite]:[Pais
Nac]],4,FALSE)</f>
        <v>INS PERUANO POR MATRIMONIO</v>
      </c>
    </row>
    <row r="845" spans="1:14" hidden="1" x14ac:dyDescent="0.25">
      <c r="A845" s="5">
        <v>844</v>
      </c>
      <c r="B845" s="9" t="s">
        <v>4041</v>
      </c>
      <c r="C845" s="2" t="s">
        <v>1920</v>
      </c>
      <c r="D845" s="4">
        <v>43854</v>
      </c>
      <c r="E845" s="20">
        <f>+YEAR(Tabla1[[#This Row],[FECHA INICIO 
TRÁMITE]])</f>
        <v>2020</v>
      </c>
      <c r="F845" s="4"/>
      <c r="G845" s="1" t="s">
        <v>2464</v>
      </c>
      <c r="H845" s="2" t="s">
        <v>14</v>
      </c>
      <c r="I845" s="7"/>
      <c r="J845" s="1" t="s">
        <v>16</v>
      </c>
      <c r="K845" s="2" t="s">
        <v>17</v>
      </c>
      <c r="L845" s="7" t="s">
        <v>3174</v>
      </c>
      <c r="M845" s="7" t="s">
        <v>8350</v>
      </c>
      <c r="N845" s="2" t="str">
        <f>+VLOOKUP(Tabla1[[#This Row],[EXPEDIENTE 
ADMINISTRATIVO]],Tabla14[[Numero
Trámite]:[Pais
Nac]],4,FALSE)</f>
        <v>INS PERUANO POR MATRIMONIO</v>
      </c>
    </row>
    <row r="846" spans="1:14" hidden="1" x14ac:dyDescent="0.25">
      <c r="A846" s="5">
        <v>845</v>
      </c>
      <c r="B846" s="9" t="s">
        <v>4041</v>
      </c>
      <c r="C846" s="2" t="s">
        <v>1921</v>
      </c>
      <c r="D846" s="4">
        <v>43866</v>
      </c>
      <c r="E846" s="20">
        <f>+YEAR(Tabla1[[#This Row],[FECHA INICIO 
TRÁMITE]])</f>
        <v>2020</v>
      </c>
      <c r="F846" s="4"/>
      <c r="G846" s="1" t="s">
        <v>2465</v>
      </c>
      <c r="H846" s="2" t="s">
        <v>25</v>
      </c>
      <c r="I846" s="7">
        <v>1585634</v>
      </c>
      <c r="J846" s="1" t="s">
        <v>16</v>
      </c>
      <c r="K846" s="2" t="s">
        <v>17</v>
      </c>
      <c r="L846" s="7" t="s">
        <v>3171</v>
      </c>
      <c r="M846" s="7" t="s">
        <v>8350</v>
      </c>
      <c r="N846" s="2" t="str">
        <f>+VLOOKUP(Tabla1[[#This Row],[EXPEDIENTE 
ADMINISTRATIVO]],Tabla14[[Numero
Trámite]:[Pais
Nac]],4,FALSE)</f>
        <v>INS PERUANO POR MATRIMONIO</v>
      </c>
    </row>
    <row r="847" spans="1:14" hidden="1" x14ac:dyDescent="0.25">
      <c r="A847" s="5">
        <v>846</v>
      </c>
      <c r="B847" s="9" t="s">
        <v>4041</v>
      </c>
      <c r="C847" s="2" t="s">
        <v>1922</v>
      </c>
      <c r="D847" s="4">
        <v>43896</v>
      </c>
      <c r="E847" s="20">
        <f>+YEAR(Tabla1[[#This Row],[FECHA INICIO 
TRÁMITE]])</f>
        <v>2020</v>
      </c>
      <c r="F847" s="4"/>
      <c r="G847" s="1" t="s">
        <v>2466</v>
      </c>
      <c r="H847" s="2" t="s">
        <v>77</v>
      </c>
      <c r="I847" s="7"/>
      <c r="J847" s="1" t="s">
        <v>16</v>
      </c>
      <c r="K847" s="2" t="s">
        <v>17</v>
      </c>
      <c r="L847" s="7" t="s">
        <v>3171</v>
      </c>
      <c r="M847" s="7" t="s">
        <v>8350</v>
      </c>
      <c r="N847" s="2" t="str">
        <f>+VLOOKUP(Tabla1[[#This Row],[EXPEDIENTE 
ADMINISTRATIVO]],Tabla14[[Numero
Trámite]:[Pais
Nac]],4,FALSE)</f>
        <v>INS PERUANO POR MATRIMONIO</v>
      </c>
    </row>
    <row r="848" spans="1:14" hidden="1" x14ac:dyDescent="0.25">
      <c r="A848" s="5">
        <v>847</v>
      </c>
      <c r="B848" s="9" t="s">
        <v>4041</v>
      </c>
      <c r="C848" s="2" t="s">
        <v>1923</v>
      </c>
      <c r="D848" s="4">
        <v>44091</v>
      </c>
      <c r="E848" s="20">
        <f>+YEAR(Tabla1[[#This Row],[FECHA INICIO 
TRÁMITE]])</f>
        <v>2020</v>
      </c>
      <c r="F848" s="4"/>
      <c r="G848" s="1" t="s">
        <v>2467</v>
      </c>
      <c r="H848" s="2" t="s">
        <v>59</v>
      </c>
      <c r="I848" s="7" t="s">
        <v>2975</v>
      </c>
      <c r="J848" s="1" t="s">
        <v>16</v>
      </c>
      <c r="K848" s="2" t="s">
        <v>17</v>
      </c>
      <c r="L848" s="7" t="s">
        <v>3172</v>
      </c>
      <c r="M848" s="7" t="s">
        <v>8350</v>
      </c>
      <c r="N848" s="2" t="str">
        <f>+VLOOKUP(Tabla1[[#This Row],[EXPEDIENTE 
ADMINISTRATIVO]],Tabla14[[Numero
Trámite]:[Pais
Nac]],4,FALSE)</f>
        <v>INS PERUANO POR MATRIMONIO</v>
      </c>
    </row>
    <row r="849" spans="1:14" hidden="1" x14ac:dyDescent="0.25">
      <c r="A849" s="5">
        <v>848</v>
      </c>
      <c r="B849" s="9" t="s">
        <v>4041</v>
      </c>
      <c r="C849" s="2" t="s">
        <v>1507</v>
      </c>
      <c r="D849" s="4">
        <v>44091</v>
      </c>
      <c r="E849" s="20">
        <f>+YEAR(Tabla1[[#This Row],[FECHA INICIO 
TRÁMITE]])</f>
        <v>2020</v>
      </c>
      <c r="F849" s="4"/>
      <c r="G849" s="1" t="s">
        <v>2468</v>
      </c>
      <c r="H849" s="2" t="s">
        <v>192</v>
      </c>
      <c r="I849" s="7" t="s">
        <v>1509</v>
      </c>
      <c r="J849" s="1" t="s">
        <v>16</v>
      </c>
      <c r="K849" s="2" t="s">
        <v>10</v>
      </c>
      <c r="L849" s="7"/>
      <c r="M849" s="7" t="s">
        <v>8350</v>
      </c>
      <c r="N849" s="2" t="str">
        <f>+VLOOKUP(Tabla1[[#This Row],[EXPEDIENTE 
ADMINISTRATIVO]],Tabla14[[Numero
Trámite]:[Pais
Nac]],4,FALSE)</f>
        <v>INS PERUANO POR MATRIMONIO</v>
      </c>
    </row>
    <row r="850" spans="1:14" hidden="1" x14ac:dyDescent="0.25">
      <c r="A850" s="5">
        <v>849</v>
      </c>
      <c r="B850" s="9" t="s">
        <v>4041</v>
      </c>
      <c r="C850" s="2" t="s">
        <v>57</v>
      </c>
      <c r="D850" s="4">
        <v>44103</v>
      </c>
      <c r="E850" s="20">
        <f>+YEAR(Tabla1[[#This Row],[FECHA INICIO 
TRÁMITE]])</f>
        <v>2020</v>
      </c>
      <c r="F850" s="4">
        <v>44103</v>
      </c>
      <c r="G850" s="1" t="s">
        <v>2469</v>
      </c>
      <c r="H850" s="2" t="s">
        <v>7</v>
      </c>
      <c r="I850" s="7" t="s">
        <v>60</v>
      </c>
      <c r="J850" s="1" t="s">
        <v>16</v>
      </c>
      <c r="K850" s="2" t="s">
        <v>10</v>
      </c>
      <c r="L850" s="7"/>
      <c r="M850" s="7" t="s">
        <v>8350</v>
      </c>
      <c r="N850" s="2" t="str">
        <f>+VLOOKUP(Tabla1[[#This Row],[EXPEDIENTE 
ADMINISTRATIVO]],Tabla14[[Numero
Trámite]:[Pais
Nac]],4,FALSE)</f>
        <v>INS PERUANO POR MATRIMONIO</v>
      </c>
    </row>
    <row r="851" spans="1:14" hidden="1" x14ac:dyDescent="0.25">
      <c r="A851" s="5">
        <v>850</v>
      </c>
      <c r="B851" s="9" t="s">
        <v>4041</v>
      </c>
      <c r="C851" s="2" t="s">
        <v>1924</v>
      </c>
      <c r="D851" s="4">
        <v>44103</v>
      </c>
      <c r="E851" s="20">
        <f>+YEAR(Tabla1[[#This Row],[FECHA INICIO 
TRÁMITE]])</f>
        <v>2020</v>
      </c>
      <c r="F851" s="4">
        <v>44061</v>
      </c>
      <c r="G851" s="1" t="s">
        <v>2470</v>
      </c>
      <c r="H851" s="2" t="s">
        <v>25</v>
      </c>
      <c r="I851" s="7" t="s">
        <v>2976</v>
      </c>
      <c r="J851" s="1" t="s">
        <v>16</v>
      </c>
      <c r="K851" s="2" t="s">
        <v>17</v>
      </c>
      <c r="L851" s="7" t="s">
        <v>3171</v>
      </c>
      <c r="M851" s="7" t="s">
        <v>8350</v>
      </c>
      <c r="N851" s="2" t="str">
        <f>+VLOOKUP(Tabla1[[#This Row],[EXPEDIENTE 
ADMINISTRATIVO]],Tabla14[[Numero
Trámite]:[Pais
Nac]],4,FALSE)</f>
        <v>INS PERUANO POR MATRIMONIO</v>
      </c>
    </row>
    <row r="852" spans="1:14" hidden="1" x14ac:dyDescent="0.25">
      <c r="A852" s="5">
        <v>851</v>
      </c>
      <c r="B852" s="9" t="s">
        <v>4041</v>
      </c>
      <c r="C852" s="2" t="s">
        <v>1529</v>
      </c>
      <c r="D852" s="4">
        <v>44103</v>
      </c>
      <c r="E852" s="20">
        <f>+YEAR(Tabla1[[#This Row],[FECHA INICIO 
TRÁMITE]])</f>
        <v>2020</v>
      </c>
      <c r="F852" s="4">
        <v>44091</v>
      </c>
      <c r="G852" s="1" t="s">
        <v>2471</v>
      </c>
      <c r="H852" s="2" t="s">
        <v>25</v>
      </c>
      <c r="I852" s="7" t="s">
        <v>1531</v>
      </c>
      <c r="J852" s="1" t="s">
        <v>16</v>
      </c>
      <c r="K852" s="2" t="s">
        <v>10</v>
      </c>
      <c r="L852" s="7"/>
      <c r="M852" s="7" t="s">
        <v>8350</v>
      </c>
      <c r="N852" s="2" t="str">
        <f>+VLOOKUP(Tabla1[[#This Row],[EXPEDIENTE 
ADMINISTRATIVO]],Tabla14[[Numero
Trámite]:[Pais
Nac]],4,FALSE)</f>
        <v>INS PERUANO POR MATRIMONIO</v>
      </c>
    </row>
    <row r="853" spans="1:14" hidden="1" x14ac:dyDescent="0.25">
      <c r="A853" s="5">
        <v>852</v>
      </c>
      <c r="B853" s="9" t="s">
        <v>4041</v>
      </c>
      <c r="C853" s="2" t="s">
        <v>1925</v>
      </c>
      <c r="D853" s="4">
        <v>44091</v>
      </c>
      <c r="E853" s="20">
        <f>+YEAR(Tabla1[[#This Row],[FECHA INICIO 
TRÁMITE]])</f>
        <v>2020</v>
      </c>
      <c r="F853" s="4"/>
      <c r="G853" s="1" t="s">
        <v>2472</v>
      </c>
      <c r="H853" s="2" t="s">
        <v>25</v>
      </c>
      <c r="I853" s="7"/>
      <c r="J853" s="1" t="s">
        <v>16</v>
      </c>
      <c r="K853" s="2" t="s">
        <v>17</v>
      </c>
      <c r="L853" s="7" t="s">
        <v>3177</v>
      </c>
      <c r="M853" s="7" t="s">
        <v>8350</v>
      </c>
      <c r="N853" s="2" t="str">
        <f>+VLOOKUP(Tabla1[[#This Row],[EXPEDIENTE 
ADMINISTRATIVO]],Tabla14[[Numero
Trámite]:[Pais
Nac]],4,FALSE)</f>
        <v>INS PERUANO POR MATRIMONIO</v>
      </c>
    </row>
    <row r="854" spans="1:14" hidden="1" x14ac:dyDescent="0.25">
      <c r="A854" s="5">
        <v>853</v>
      </c>
      <c r="B854" s="9" t="s">
        <v>4041</v>
      </c>
      <c r="C854" s="2" t="s">
        <v>1926</v>
      </c>
      <c r="D854" s="4">
        <v>44110</v>
      </c>
      <c r="E854" s="20">
        <f>+YEAR(Tabla1[[#This Row],[FECHA INICIO 
TRÁMITE]])</f>
        <v>2020</v>
      </c>
      <c r="F854" s="4">
        <v>44110</v>
      </c>
      <c r="G854" s="1" t="s">
        <v>2473</v>
      </c>
      <c r="H854" s="2" t="s">
        <v>43</v>
      </c>
      <c r="I854" s="7" t="s">
        <v>2977</v>
      </c>
      <c r="J854" s="1" t="s">
        <v>16</v>
      </c>
      <c r="K854" s="2" t="s">
        <v>17</v>
      </c>
      <c r="L854" s="7" t="s">
        <v>3171</v>
      </c>
      <c r="M854" s="7" t="s">
        <v>8350</v>
      </c>
      <c r="N854" s="2" t="str">
        <f>+VLOOKUP(Tabla1[[#This Row],[EXPEDIENTE 
ADMINISTRATIVO]],Tabla14[[Numero
Trámite]:[Pais
Nac]],4,FALSE)</f>
        <v>INS PERUANO POR MATRIMONIO</v>
      </c>
    </row>
    <row r="855" spans="1:14" hidden="1" x14ac:dyDescent="0.25">
      <c r="A855" s="5">
        <v>854</v>
      </c>
      <c r="B855" s="9" t="s">
        <v>4041</v>
      </c>
      <c r="C855" s="2" t="s">
        <v>1566</v>
      </c>
      <c r="D855" s="4">
        <v>44110</v>
      </c>
      <c r="E855" s="20">
        <f>+YEAR(Tabla1[[#This Row],[FECHA INICIO 
TRÁMITE]])</f>
        <v>2020</v>
      </c>
      <c r="F855" s="4"/>
      <c r="G855" s="1" t="s">
        <v>2474</v>
      </c>
      <c r="H855" s="2" t="s">
        <v>43</v>
      </c>
      <c r="I855" s="7" t="s">
        <v>1568</v>
      </c>
      <c r="J855" s="1" t="s">
        <v>16</v>
      </c>
      <c r="K855" s="2" t="s">
        <v>10</v>
      </c>
      <c r="L855" s="7"/>
      <c r="M855" s="7" t="s">
        <v>8350</v>
      </c>
      <c r="N855" s="2" t="str">
        <f>+VLOOKUP(Tabla1[[#This Row],[EXPEDIENTE 
ADMINISTRATIVO]],Tabla14[[Numero
Trámite]:[Pais
Nac]],4,FALSE)</f>
        <v>INS PERUANO POR MATRIMONIO</v>
      </c>
    </row>
    <row r="856" spans="1:14" hidden="1" x14ac:dyDescent="0.25">
      <c r="A856" s="5">
        <v>855</v>
      </c>
      <c r="B856" s="9" t="s">
        <v>4041</v>
      </c>
      <c r="C856" s="2" t="s">
        <v>1532</v>
      </c>
      <c r="D856" s="4">
        <v>44119</v>
      </c>
      <c r="E856" s="20">
        <f>+YEAR(Tabla1[[#This Row],[FECHA INICIO 
TRÁMITE]])</f>
        <v>2020</v>
      </c>
      <c r="F856" s="4">
        <v>44119</v>
      </c>
      <c r="G856" s="1" t="s">
        <v>1533</v>
      </c>
      <c r="H856" s="2" t="s">
        <v>25</v>
      </c>
      <c r="I856" s="7" t="s">
        <v>1534</v>
      </c>
      <c r="J856" s="1" t="s">
        <v>16</v>
      </c>
      <c r="K856" s="2" t="s">
        <v>10</v>
      </c>
      <c r="L856" s="7"/>
      <c r="M856" s="7" t="s">
        <v>8350</v>
      </c>
      <c r="N856" s="2" t="str">
        <f>+VLOOKUP(Tabla1[[#This Row],[EXPEDIENTE 
ADMINISTRATIVO]],Tabla14[[Numero
Trámite]:[Pais
Nac]],4,FALSE)</f>
        <v>INS PERUANO POR MATRIMONIO</v>
      </c>
    </row>
    <row r="857" spans="1:14" hidden="1" x14ac:dyDescent="0.25">
      <c r="A857" s="5">
        <v>856</v>
      </c>
      <c r="B857" s="9" t="s">
        <v>4041</v>
      </c>
      <c r="C857" s="2" t="s">
        <v>1927</v>
      </c>
      <c r="D857" s="4">
        <v>43838</v>
      </c>
      <c r="E857" s="20">
        <f>+YEAR(Tabla1[[#This Row],[FECHA INICIO 
TRÁMITE]])</f>
        <v>2020</v>
      </c>
      <c r="F857" s="4"/>
      <c r="G857" s="1" t="s">
        <v>2475</v>
      </c>
      <c r="H857" s="2" t="s">
        <v>25</v>
      </c>
      <c r="I857" s="7" t="s">
        <v>2978</v>
      </c>
      <c r="J857" s="1" t="s">
        <v>16</v>
      </c>
      <c r="K857" s="2" t="s">
        <v>17</v>
      </c>
      <c r="L857" s="7" t="s">
        <v>3171</v>
      </c>
      <c r="M857" s="7" t="s">
        <v>8350</v>
      </c>
      <c r="N857" s="2" t="str">
        <f>+VLOOKUP(Tabla1[[#This Row],[EXPEDIENTE 
ADMINISTRATIVO]],Tabla14[[Numero
Trámite]:[Pais
Nac]],4,FALSE)</f>
        <v>INS PERUANO POR MATRIMONIO</v>
      </c>
    </row>
    <row r="858" spans="1:14" hidden="1" x14ac:dyDescent="0.25">
      <c r="A858" s="5">
        <v>857</v>
      </c>
      <c r="B858" s="9" t="s">
        <v>4041</v>
      </c>
      <c r="C858" s="2" t="s">
        <v>1504</v>
      </c>
      <c r="D858" s="4">
        <v>43896</v>
      </c>
      <c r="E858" s="20">
        <f>+YEAR(Tabla1[[#This Row],[FECHA INICIO 
TRÁMITE]])</f>
        <v>2020</v>
      </c>
      <c r="F858" s="4"/>
      <c r="G858" s="1" t="s">
        <v>2476</v>
      </c>
      <c r="H858" s="2" t="s">
        <v>25</v>
      </c>
      <c r="I858" s="7" t="s">
        <v>1506</v>
      </c>
      <c r="J858" s="1" t="s">
        <v>16</v>
      </c>
      <c r="K858" s="2" t="s">
        <v>10</v>
      </c>
      <c r="L858" s="7"/>
      <c r="M858" s="7" t="s">
        <v>8350</v>
      </c>
      <c r="N858" s="2" t="str">
        <f>+VLOOKUP(Tabla1[[#This Row],[EXPEDIENTE 
ADMINISTRATIVO]],Tabla14[[Numero
Trámite]:[Pais
Nac]],4,FALSE)</f>
        <v>INS PERUANO POR MATRIMONIO</v>
      </c>
    </row>
    <row r="859" spans="1:14" hidden="1" x14ac:dyDescent="0.25">
      <c r="A859" s="5">
        <v>858</v>
      </c>
      <c r="B859" s="9" t="s">
        <v>4041</v>
      </c>
      <c r="C859" s="2" t="s">
        <v>1928</v>
      </c>
      <c r="D859" s="4">
        <v>43899</v>
      </c>
      <c r="E859" s="20">
        <f>+YEAR(Tabla1[[#This Row],[FECHA INICIO 
TRÁMITE]])</f>
        <v>2020</v>
      </c>
      <c r="F859" s="4"/>
      <c r="G859" s="1" t="s">
        <v>2477</v>
      </c>
      <c r="H859" s="2" t="s">
        <v>173</v>
      </c>
      <c r="I859" s="7" t="s">
        <v>2979</v>
      </c>
      <c r="J859" s="1" t="s">
        <v>16</v>
      </c>
      <c r="K859" s="2" t="s">
        <v>17</v>
      </c>
      <c r="L859" s="7" t="s">
        <v>3171</v>
      </c>
      <c r="M859" s="7" t="s">
        <v>8350</v>
      </c>
      <c r="N859" s="2" t="str">
        <f>+VLOOKUP(Tabla1[[#This Row],[EXPEDIENTE 
ADMINISTRATIVO]],Tabla14[[Numero
Trámite]:[Pais
Nac]],4,FALSE)</f>
        <v>INS PERUANO POR MATRIMONIO</v>
      </c>
    </row>
    <row r="860" spans="1:14" hidden="1" x14ac:dyDescent="0.25">
      <c r="A860" s="5">
        <v>859</v>
      </c>
      <c r="B860" s="9" t="s">
        <v>4041</v>
      </c>
      <c r="C860" s="2" t="s">
        <v>1929</v>
      </c>
      <c r="D860" s="4">
        <v>43872</v>
      </c>
      <c r="E860" s="20">
        <f>+YEAR(Tabla1[[#This Row],[FECHA INICIO 
TRÁMITE]])</f>
        <v>2020</v>
      </c>
      <c r="F860" s="4"/>
      <c r="G860" s="1" t="s">
        <v>2478</v>
      </c>
      <c r="H860" s="2" t="s">
        <v>39</v>
      </c>
      <c r="I860" s="7" t="s">
        <v>2980</v>
      </c>
      <c r="J860" s="1" t="s">
        <v>16</v>
      </c>
      <c r="K860" s="2" t="s">
        <v>17</v>
      </c>
      <c r="L860" s="7" t="s">
        <v>3175</v>
      </c>
      <c r="M860" s="7" t="s">
        <v>8350</v>
      </c>
      <c r="N860" s="2" t="str">
        <f>+VLOOKUP(Tabla1[[#This Row],[EXPEDIENTE 
ADMINISTRATIVO]],Tabla14[[Numero
Trámite]:[Pais
Nac]],4,FALSE)</f>
        <v>INS PERUANO POR MATRIMONIO</v>
      </c>
    </row>
    <row r="861" spans="1:14" hidden="1" x14ac:dyDescent="0.25">
      <c r="A861" s="5">
        <v>860</v>
      </c>
      <c r="B861" s="9" t="s">
        <v>4041</v>
      </c>
      <c r="C861" s="2" t="s">
        <v>1930</v>
      </c>
      <c r="D861" s="4">
        <v>43875</v>
      </c>
      <c r="E861" s="20">
        <f>+YEAR(Tabla1[[#This Row],[FECHA INICIO 
TRÁMITE]])</f>
        <v>2020</v>
      </c>
      <c r="F861" s="4"/>
      <c r="G861" s="1" t="s">
        <v>2479</v>
      </c>
      <c r="H861" s="2" t="s">
        <v>25</v>
      </c>
      <c r="I861" s="7"/>
      <c r="J861" s="1" t="s">
        <v>16</v>
      </c>
      <c r="K861" s="2" t="s">
        <v>17</v>
      </c>
      <c r="L861" s="7" t="s">
        <v>3174</v>
      </c>
      <c r="M861" s="7" t="s">
        <v>8350</v>
      </c>
      <c r="N861" s="2" t="str">
        <f>+VLOOKUP(Tabla1[[#This Row],[EXPEDIENTE 
ADMINISTRATIVO]],Tabla14[[Numero
Trámite]:[Pais
Nac]],4,FALSE)</f>
        <v>INS PERUANO POR MATRIMONIO</v>
      </c>
    </row>
    <row r="862" spans="1:14" hidden="1" x14ac:dyDescent="0.25">
      <c r="A862" s="5">
        <v>861</v>
      </c>
      <c r="B862" s="9" t="s">
        <v>4041</v>
      </c>
      <c r="C862" s="2" t="s">
        <v>1931</v>
      </c>
      <c r="D862" s="4">
        <v>43893</v>
      </c>
      <c r="E862" s="20">
        <f>+YEAR(Tabla1[[#This Row],[FECHA INICIO 
TRÁMITE]])</f>
        <v>2020</v>
      </c>
      <c r="F862" s="4"/>
      <c r="G862" s="1" t="s">
        <v>2480</v>
      </c>
      <c r="H862" s="2" t="s">
        <v>77</v>
      </c>
      <c r="I862" s="7" t="s">
        <v>2981</v>
      </c>
      <c r="J862" s="1" t="s">
        <v>16</v>
      </c>
      <c r="K862" s="2" t="s">
        <v>17</v>
      </c>
      <c r="L862" s="7" t="s">
        <v>3171</v>
      </c>
      <c r="M862" s="7" t="s">
        <v>8350</v>
      </c>
      <c r="N862" s="2" t="str">
        <f>+VLOOKUP(Tabla1[[#This Row],[EXPEDIENTE 
ADMINISTRATIVO]],Tabla14[[Numero
Trámite]:[Pais
Nac]],4,FALSE)</f>
        <v>INS PERUANO POR MATRIMONIO</v>
      </c>
    </row>
    <row r="863" spans="1:14" hidden="1" x14ac:dyDescent="0.25">
      <c r="A863" s="5">
        <v>862</v>
      </c>
      <c r="B863" s="9" t="s">
        <v>4041</v>
      </c>
      <c r="C863" s="2" t="s">
        <v>1932</v>
      </c>
      <c r="D863" s="4">
        <v>43865</v>
      </c>
      <c r="E863" s="20">
        <f>+YEAR(Tabla1[[#This Row],[FECHA INICIO 
TRÁMITE]])</f>
        <v>2020</v>
      </c>
      <c r="F863" s="4"/>
      <c r="G863" s="1" t="s">
        <v>2481</v>
      </c>
      <c r="H863" s="2" t="s">
        <v>39</v>
      </c>
      <c r="I863" s="7" t="s">
        <v>2982</v>
      </c>
      <c r="J863" s="1" t="s">
        <v>16</v>
      </c>
      <c r="K863" s="2" t="s">
        <v>17</v>
      </c>
      <c r="L863" s="7" t="s">
        <v>3171</v>
      </c>
      <c r="M863" s="7" t="s">
        <v>8350</v>
      </c>
      <c r="N863" s="2" t="str">
        <f>+VLOOKUP(Tabla1[[#This Row],[EXPEDIENTE 
ADMINISTRATIVO]],Tabla14[[Numero
Trámite]:[Pais
Nac]],4,FALSE)</f>
        <v>INS PERUANO POR MATRIMONIO</v>
      </c>
    </row>
    <row r="864" spans="1:14" hidden="1" x14ac:dyDescent="0.25">
      <c r="A864" s="5">
        <v>863</v>
      </c>
      <c r="B864" s="9" t="s">
        <v>4041</v>
      </c>
      <c r="C864" s="2" t="s">
        <v>1933</v>
      </c>
      <c r="D864" s="4">
        <v>43874</v>
      </c>
      <c r="E864" s="20">
        <f>+YEAR(Tabla1[[#This Row],[FECHA INICIO 
TRÁMITE]])</f>
        <v>2020</v>
      </c>
      <c r="F864" s="4"/>
      <c r="G864" s="1" t="s">
        <v>2482</v>
      </c>
      <c r="H864" s="2" t="s">
        <v>43</v>
      </c>
      <c r="I864" s="7" t="s">
        <v>2983</v>
      </c>
      <c r="J864" s="1" t="s">
        <v>16</v>
      </c>
      <c r="K864" s="2" t="s">
        <v>17</v>
      </c>
      <c r="L864" s="7" t="s">
        <v>3175</v>
      </c>
      <c r="M864" s="7" t="s">
        <v>8350</v>
      </c>
      <c r="N864" s="2" t="str">
        <f>+VLOOKUP(Tabla1[[#This Row],[EXPEDIENTE 
ADMINISTRATIVO]],Tabla14[[Numero
Trámite]:[Pais
Nac]],4,FALSE)</f>
        <v>INS PERUANO POR MATRIMONIO</v>
      </c>
    </row>
    <row r="865" spans="1:14" hidden="1" x14ac:dyDescent="0.25">
      <c r="A865" s="5">
        <v>864</v>
      </c>
      <c r="B865" s="9" t="s">
        <v>4041</v>
      </c>
      <c r="C865" s="2" t="s">
        <v>1934</v>
      </c>
      <c r="D865" s="4">
        <v>43846</v>
      </c>
      <c r="E865" s="20">
        <f>+YEAR(Tabla1[[#This Row],[FECHA INICIO 
TRÁMITE]])</f>
        <v>2020</v>
      </c>
      <c r="F865" s="4"/>
      <c r="G865" s="1" t="s">
        <v>2483</v>
      </c>
      <c r="H865" s="2" t="s">
        <v>39</v>
      </c>
      <c r="I865" s="7" t="s">
        <v>2984</v>
      </c>
      <c r="J865" s="1" t="s">
        <v>16</v>
      </c>
      <c r="K865" s="2" t="s">
        <v>17</v>
      </c>
      <c r="L865" s="7" t="s">
        <v>3171</v>
      </c>
      <c r="M865" s="7" t="s">
        <v>8350</v>
      </c>
      <c r="N865" s="2" t="str">
        <f>+VLOOKUP(Tabla1[[#This Row],[EXPEDIENTE 
ADMINISTRATIVO]],Tabla14[[Numero
Trámite]:[Pais
Nac]],4,FALSE)</f>
        <v>INS PERUANO POR MATRIMONIO</v>
      </c>
    </row>
    <row r="866" spans="1:14" hidden="1" x14ac:dyDescent="0.25">
      <c r="A866" s="5">
        <v>865</v>
      </c>
      <c r="B866" s="9" t="s">
        <v>4041</v>
      </c>
      <c r="C866" s="2" t="s">
        <v>1935</v>
      </c>
      <c r="D866" s="4">
        <v>43879</v>
      </c>
      <c r="E866" s="20">
        <f>+YEAR(Tabla1[[#This Row],[FECHA INICIO 
TRÁMITE]])</f>
        <v>2020</v>
      </c>
      <c r="F866" s="4"/>
      <c r="G866" s="1" t="s">
        <v>2484</v>
      </c>
      <c r="H866" s="2" t="s">
        <v>25</v>
      </c>
      <c r="I866" s="7"/>
      <c r="J866" s="1" t="s">
        <v>16</v>
      </c>
      <c r="K866" s="2" t="s">
        <v>17</v>
      </c>
      <c r="L866" s="7" t="s">
        <v>3175</v>
      </c>
      <c r="M866" s="7" t="s">
        <v>8350</v>
      </c>
      <c r="N866" s="2" t="str">
        <f>+VLOOKUP(Tabla1[[#This Row],[EXPEDIENTE 
ADMINISTRATIVO]],Tabla14[[Numero
Trámite]:[Pais
Nac]],4,FALSE)</f>
        <v>INS PERUANO POR MATRIMONIO</v>
      </c>
    </row>
    <row r="867" spans="1:14" hidden="1" x14ac:dyDescent="0.25">
      <c r="A867" s="5">
        <v>866</v>
      </c>
      <c r="B867" s="9" t="s">
        <v>4041</v>
      </c>
      <c r="C867" s="2" t="s">
        <v>1563</v>
      </c>
      <c r="D867" s="4">
        <v>43857</v>
      </c>
      <c r="E867" s="20">
        <f>+YEAR(Tabla1[[#This Row],[FECHA INICIO 
TRÁMITE]])</f>
        <v>2020</v>
      </c>
      <c r="F867" s="4"/>
      <c r="G867" s="1" t="s">
        <v>2485</v>
      </c>
      <c r="H867" s="2" t="s">
        <v>220</v>
      </c>
      <c r="I867" s="7"/>
      <c r="J867" s="1" t="s">
        <v>16</v>
      </c>
      <c r="K867" s="2" t="s">
        <v>17</v>
      </c>
      <c r="L867" s="7" t="s">
        <v>3174</v>
      </c>
      <c r="M867" s="7" t="s">
        <v>8350</v>
      </c>
      <c r="N867" s="2" t="str">
        <f>+VLOOKUP(Tabla1[[#This Row],[EXPEDIENTE 
ADMINISTRATIVO]],Tabla14[[Numero
Trámite]:[Pais
Nac]],4,FALSE)</f>
        <v>INS PERUANO POR MATRIMONIO</v>
      </c>
    </row>
    <row r="868" spans="1:14" hidden="1" x14ac:dyDescent="0.25">
      <c r="A868" s="5">
        <v>867</v>
      </c>
      <c r="B868" s="9" t="s">
        <v>4041</v>
      </c>
      <c r="C868" s="2" t="s">
        <v>1557</v>
      </c>
      <c r="D868" s="4">
        <v>43896</v>
      </c>
      <c r="E868" s="20">
        <f>+YEAR(Tabla1[[#This Row],[FECHA INICIO 
TRÁMITE]])</f>
        <v>2020</v>
      </c>
      <c r="F868" s="4"/>
      <c r="G868" s="1" t="s">
        <v>2486</v>
      </c>
      <c r="H868" s="2" t="s">
        <v>77</v>
      </c>
      <c r="I868" s="7"/>
      <c r="J868" s="1" t="s">
        <v>16</v>
      </c>
      <c r="K868" s="2" t="s">
        <v>17</v>
      </c>
      <c r="L868" s="7" t="s">
        <v>3177</v>
      </c>
      <c r="M868" s="7" t="s">
        <v>8350</v>
      </c>
      <c r="N868" s="2" t="str">
        <f>+VLOOKUP(Tabla1[[#This Row],[EXPEDIENTE 
ADMINISTRATIVO]],Tabla14[[Numero
Trámite]:[Pais
Nac]],4,FALSE)</f>
        <v>INS PERUANO POR MATRIMONIO</v>
      </c>
    </row>
    <row r="869" spans="1:14" hidden="1" x14ac:dyDescent="0.25">
      <c r="A869" s="5">
        <v>868</v>
      </c>
      <c r="B869" s="9" t="s">
        <v>4116</v>
      </c>
      <c r="C869" s="2" t="s">
        <v>1936</v>
      </c>
      <c r="D869" s="4">
        <v>43472</v>
      </c>
      <c r="E869" s="20">
        <f>+YEAR(Tabla1[[#This Row],[FECHA INICIO 
TRÁMITE]])</f>
        <v>2019</v>
      </c>
      <c r="F869" s="4"/>
      <c r="G869" s="1" t="s">
        <v>2487</v>
      </c>
      <c r="H869" s="2" t="s">
        <v>2749</v>
      </c>
      <c r="I869" s="7"/>
      <c r="J869" s="1" t="s">
        <v>16</v>
      </c>
      <c r="K869" s="2" t="s">
        <v>17</v>
      </c>
      <c r="L869" s="7" t="s">
        <v>3175</v>
      </c>
      <c r="M869" s="7" t="s">
        <v>8350</v>
      </c>
      <c r="N869" s="2" t="str">
        <f>+VLOOKUP(Tabla1[[#This Row],[EXPEDIENTE 
ADMINISTRATIVO]],Tabla14[[Numero
Trámite]:[Pais
Nac]],4,FALSE)</f>
        <v>INS PERUANO POR MATRIMONIO</v>
      </c>
    </row>
    <row r="870" spans="1:14" hidden="1" x14ac:dyDescent="0.25">
      <c r="A870" s="5">
        <v>869</v>
      </c>
      <c r="B870" s="9" t="s">
        <v>4041</v>
      </c>
      <c r="C870" s="2" t="s">
        <v>1937</v>
      </c>
      <c r="D870" s="4">
        <v>44118</v>
      </c>
      <c r="E870" s="20">
        <f>+YEAR(Tabla1[[#This Row],[FECHA INICIO 
TRÁMITE]])</f>
        <v>2020</v>
      </c>
      <c r="F870" s="4">
        <v>44118</v>
      </c>
      <c r="G870" s="1" t="s">
        <v>2488</v>
      </c>
      <c r="H870" s="2" t="s">
        <v>2747</v>
      </c>
      <c r="I870" s="7" t="s">
        <v>2985</v>
      </c>
      <c r="J870" s="1" t="s">
        <v>16</v>
      </c>
      <c r="K870" s="2" t="s">
        <v>17</v>
      </c>
      <c r="L870" s="7" t="s">
        <v>3178</v>
      </c>
      <c r="M870" s="7" t="s">
        <v>8350</v>
      </c>
      <c r="N870" s="2" t="str">
        <f>+VLOOKUP(Tabla1[[#This Row],[EXPEDIENTE 
ADMINISTRATIVO]],Tabla14[[Numero
Trámite]:[Pais
Nac]],4,FALSE)</f>
        <v>INS PERUANO POR MATRIMONIO</v>
      </c>
    </row>
    <row r="871" spans="1:14" hidden="1" x14ac:dyDescent="0.25">
      <c r="A871" s="5">
        <v>870</v>
      </c>
      <c r="B871" s="9" t="s">
        <v>4041</v>
      </c>
      <c r="C871" s="2" t="s">
        <v>1938</v>
      </c>
      <c r="D871" s="4">
        <v>44131</v>
      </c>
      <c r="E871" s="20">
        <f>+YEAR(Tabla1[[#This Row],[FECHA INICIO 
TRÁMITE]])</f>
        <v>2020</v>
      </c>
      <c r="F871" s="4">
        <v>44131</v>
      </c>
      <c r="G871" s="1" t="s">
        <v>2489</v>
      </c>
      <c r="H871" s="2" t="s">
        <v>14</v>
      </c>
      <c r="I871" s="7" t="s">
        <v>2986</v>
      </c>
      <c r="J871" s="1" t="s">
        <v>16</v>
      </c>
      <c r="K871" s="2" t="s">
        <v>17</v>
      </c>
      <c r="L871" s="7" t="s">
        <v>3171</v>
      </c>
      <c r="M871" s="7" t="s">
        <v>8350</v>
      </c>
      <c r="N871" s="2" t="str">
        <f>+VLOOKUP(Tabla1[[#This Row],[EXPEDIENTE 
ADMINISTRATIVO]],Tabla14[[Numero
Trámite]:[Pais
Nac]],4,FALSE)</f>
        <v>INS PERUANO POR MATRIMONIO</v>
      </c>
    </row>
    <row r="872" spans="1:14" hidden="1" x14ac:dyDescent="0.25">
      <c r="A872" s="5">
        <v>871</v>
      </c>
      <c r="B872" s="9" t="s">
        <v>4041</v>
      </c>
      <c r="C872" s="2" t="s">
        <v>1939</v>
      </c>
      <c r="D872" s="4">
        <v>44130</v>
      </c>
      <c r="E872" s="20">
        <f>+YEAR(Tabla1[[#This Row],[FECHA INICIO 
TRÁMITE]])</f>
        <v>2020</v>
      </c>
      <c r="F872" s="4">
        <v>44130</v>
      </c>
      <c r="G872" s="1" t="s">
        <v>2490</v>
      </c>
      <c r="H872" s="2" t="s">
        <v>173</v>
      </c>
      <c r="I872" s="7" t="s">
        <v>2987</v>
      </c>
      <c r="J872" s="1" t="s">
        <v>16</v>
      </c>
      <c r="K872" s="2" t="s">
        <v>17</v>
      </c>
      <c r="L872" s="7" t="s">
        <v>3171</v>
      </c>
      <c r="M872" s="7" t="s">
        <v>8350</v>
      </c>
      <c r="N872" s="2" t="str">
        <f>+VLOOKUP(Tabla1[[#This Row],[EXPEDIENTE 
ADMINISTRATIVO]],Tabla14[[Numero
Trámite]:[Pais
Nac]],4,FALSE)</f>
        <v>INS PERUANO POR MATRIMONIO</v>
      </c>
    </row>
    <row r="873" spans="1:14" hidden="1" x14ac:dyDescent="0.25">
      <c r="A873" s="5">
        <v>872</v>
      </c>
      <c r="B873" s="9" t="s">
        <v>4041</v>
      </c>
      <c r="C873" s="2" t="s">
        <v>1151</v>
      </c>
      <c r="D873" s="4">
        <v>44159</v>
      </c>
      <c r="E873" s="20">
        <f>+YEAR(Tabla1[[#This Row],[FECHA INICIO 
TRÁMITE]])</f>
        <v>2020</v>
      </c>
      <c r="F873" s="4">
        <v>44159</v>
      </c>
      <c r="G873" s="1" t="s">
        <v>2491</v>
      </c>
      <c r="H873" s="2" t="s">
        <v>25</v>
      </c>
      <c r="I873" s="7" t="s">
        <v>1153</v>
      </c>
      <c r="J873" s="1" t="s">
        <v>16</v>
      </c>
      <c r="K873" s="2" t="s">
        <v>10</v>
      </c>
      <c r="L873" s="7"/>
      <c r="M873" s="7" t="s">
        <v>8350</v>
      </c>
      <c r="N873" s="2" t="str">
        <f>+VLOOKUP(Tabla1[[#This Row],[EXPEDIENTE 
ADMINISTRATIVO]],Tabla14[[Numero
Trámite]:[Pais
Nac]],4,FALSE)</f>
        <v>INS PERUANO POR MATRIMONIO</v>
      </c>
    </row>
    <row r="874" spans="1:14" hidden="1" x14ac:dyDescent="0.25">
      <c r="A874" s="5">
        <v>873</v>
      </c>
      <c r="B874" s="9" t="s">
        <v>4041</v>
      </c>
      <c r="C874" s="2" t="s">
        <v>1940</v>
      </c>
      <c r="D874" s="4">
        <v>44159</v>
      </c>
      <c r="E874" s="20">
        <f>+YEAR(Tabla1[[#This Row],[FECHA INICIO 
TRÁMITE]])</f>
        <v>2020</v>
      </c>
      <c r="F874" s="4">
        <v>44159</v>
      </c>
      <c r="G874" s="1" t="s">
        <v>2492</v>
      </c>
      <c r="H874" s="2" t="s">
        <v>2750</v>
      </c>
      <c r="I874" s="7" t="s">
        <v>2988</v>
      </c>
      <c r="J874" s="1" t="s">
        <v>16</v>
      </c>
      <c r="K874" s="2" t="s">
        <v>17</v>
      </c>
      <c r="L874" s="7" t="s">
        <v>3172</v>
      </c>
      <c r="M874" s="7" t="s">
        <v>8350</v>
      </c>
      <c r="N874" s="2" t="str">
        <f>+VLOOKUP(Tabla1[[#This Row],[EXPEDIENTE 
ADMINISTRATIVO]],Tabla14[[Numero
Trámite]:[Pais
Nac]],4,FALSE)</f>
        <v>INS PERUANO POR MATRIMONIO</v>
      </c>
    </row>
    <row r="875" spans="1:14" hidden="1" x14ac:dyDescent="0.25">
      <c r="A875" s="5">
        <v>874</v>
      </c>
      <c r="B875" s="9" t="s">
        <v>4041</v>
      </c>
      <c r="C875" s="2" t="s">
        <v>1941</v>
      </c>
      <c r="D875" s="4">
        <v>44159</v>
      </c>
      <c r="E875" s="20">
        <f>+YEAR(Tabla1[[#This Row],[FECHA INICIO 
TRÁMITE]])</f>
        <v>2020</v>
      </c>
      <c r="F875" s="4">
        <v>44159</v>
      </c>
      <c r="G875" s="1" t="s">
        <v>2493</v>
      </c>
      <c r="H875" s="2" t="s">
        <v>25</v>
      </c>
      <c r="I875" s="7" t="s">
        <v>2989</v>
      </c>
      <c r="J875" s="1" t="s">
        <v>16</v>
      </c>
      <c r="K875" s="2" t="s">
        <v>17</v>
      </c>
      <c r="L875" s="7" t="s">
        <v>3175</v>
      </c>
      <c r="M875" s="7" t="s">
        <v>8350</v>
      </c>
      <c r="N875" s="2" t="str">
        <f>+VLOOKUP(Tabla1[[#This Row],[EXPEDIENTE 
ADMINISTRATIVO]],Tabla14[[Numero
Trámite]:[Pais
Nac]],4,FALSE)</f>
        <v>INS PERUANO POR MATRIMONIO</v>
      </c>
    </row>
    <row r="876" spans="1:14" hidden="1" x14ac:dyDescent="0.25">
      <c r="A876" s="5">
        <v>875</v>
      </c>
      <c r="B876" s="9" t="s">
        <v>4041</v>
      </c>
      <c r="C876" s="2" t="s">
        <v>1942</v>
      </c>
      <c r="D876" s="4">
        <v>43882</v>
      </c>
      <c r="E876" s="20">
        <f>+YEAR(Tabla1[[#This Row],[FECHA INICIO 
TRÁMITE]])</f>
        <v>2020</v>
      </c>
      <c r="F876" s="4">
        <v>44074</v>
      </c>
      <c r="G876" s="1" t="s">
        <v>2494</v>
      </c>
      <c r="H876" s="2" t="s">
        <v>2751</v>
      </c>
      <c r="I876" s="7" t="s">
        <v>2990</v>
      </c>
      <c r="J876" s="1" t="s">
        <v>16</v>
      </c>
      <c r="K876" s="2" t="s">
        <v>17</v>
      </c>
      <c r="L876" s="7" t="s">
        <v>3178</v>
      </c>
      <c r="M876" s="7" t="s">
        <v>8350</v>
      </c>
      <c r="N876" s="2" t="str">
        <f>+VLOOKUP(Tabla1[[#This Row],[EXPEDIENTE 
ADMINISTRATIVO]],Tabla14[[Numero
Trámite]:[Pais
Nac]],4,FALSE)</f>
        <v>INS PERUANO POR MATRIMONIO</v>
      </c>
    </row>
    <row r="877" spans="1:14" hidden="1" x14ac:dyDescent="0.25">
      <c r="A877" s="5">
        <v>876</v>
      </c>
      <c r="B877" s="9" t="s">
        <v>4029</v>
      </c>
      <c r="C877" s="2" t="s">
        <v>1943</v>
      </c>
      <c r="D877" s="4">
        <v>43412</v>
      </c>
      <c r="E877" s="20">
        <f>+YEAR(Tabla1[[#This Row],[FECHA INICIO 
TRÁMITE]])</f>
        <v>2018</v>
      </c>
      <c r="F877" s="4">
        <v>44169</v>
      </c>
      <c r="G877" s="1" t="s">
        <v>2495</v>
      </c>
      <c r="H877" s="2" t="s">
        <v>161</v>
      </c>
      <c r="I877" s="7" t="s">
        <v>2991</v>
      </c>
      <c r="J877" s="1" t="s">
        <v>16</v>
      </c>
      <c r="K877" s="2" t="s">
        <v>17</v>
      </c>
      <c r="L877" s="7" t="s">
        <v>3174</v>
      </c>
      <c r="M877" s="7" t="s">
        <v>8350</v>
      </c>
      <c r="N877" s="2" t="str">
        <f>+VLOOKUP(Tabla1[[#This Row],[EXPEDIENTE 
ADMINISTRATIVO]],Tabla14[[Numero
Trámite]:[Pais
Nac]],4,FALSE)</f>
        <v>INS PERUANO POR MATRIMONIO</v>
      </c>
    </row>
    <row r="878" spans="1:14" hidden="1" x14ac:dyDescent="0.25">
      <c r="A878" s="5">
        <v>877</v>
      </c>
      <c r="B878" s="9" t="s">
        <v>4110</v>
      </c>
      <c r="C878" s="2" t="s">
        <v>1944</v>
      </c>
      <c r="D878" s="4">
        <v>43802</v>
      </c>
      <c r="E878" s="20">
        <f>+YEAR(Tabla1[[#This Row],[FECHA INICIO 
TRÁMITE]])</f>
        <v>2019</v>
      </c>
      <c r="F878" s="4">
        <v>44169</v>
      </c>
      <c r="G878" s="1" t="s">
        <v>2496</v>
      </c>
      <c r="H878" s="2" t="s">
        <v>14</v>
      </c>
      <c r="I878" s="7" t="s">
        <v>2992</v>
      </c>
      <c r="J878" s="1" t="s">
        <v>16</v>
      </c>
      <c r="K878" s="2" t="s">
        <v>10</v>
      </c>
      <c r="L878" s="7"/>
      <c r="M878" s="7" t="s">
        <v>8350</v>
      </c>
      <c r="N878" s="2" t="str">
        <f>+VLOOKUP(Tabla1[[#This Row],[EXPEDIENTE 
ADMINISTRATIVO]],Tabla14[[Numero
Trámite]:[Pais
Nac]],4,FALSE)</f>
        <v>INS PERUANO POR MATRIMONIO</v>
      </c>
    </row>
    <row r="879" spans="1:14" hidden="1" x14ac:dyDescent="0.25">
      <c r="A879" s="5">
        <v>878</v>
      </c>
      <c r="B879" s="9" t="s">
        <v>4029</v>
      </c>
      <c r="C879" s="2" t="s">
        <v>1945</v>
      </c>
      <c r="D879" s="4">
        <v>43790</v>
      </c>
      <c r="E879" s="20">
        <f>+YEAR(Tabla1[[#This Row],[FECHA INICIO 
TRÁMITE]])</f>
        <v>2019</v>
      </c>
      <c r="F879" s="4">
        <v>44169</v>
      </c>
      <c r="G879" s="1" t="s">
        <v>2497</v>
      </c>
      <c r="H879" s="2" t="s">
        <v>137</v>
      </c>
      <c r="I879" s="7" t="s">
        <v>2993</v>
      </c>
      <c r="J879" s="1" t="s">
        <v>16</v>
      </c>
      <c r="K879" s="2" t="s">
        <v>17</v>
      </c>
      <c r="L879" s="7" t="s">
        <v>3174</v>
      </c>
      <c r="M879" s="7" t="s">
        <v>8350</v>
      </c>
      <c r="N879" s="2" t="str">
        <f>+VLOOKUP(Tabla1[[#This Row],[EXPEDIENTE 
ADMINISTRATIVO]],Tabla14[[Numero
Trámite]:[Pais
Nac]],4,FALSE)</f>
        <v>INS PERUANO POR MATRIMONIO</v>
      </c>
    </row>
    <row r="880" spans="1:14" hidden="1" x14ac:dyDescent="0.25">
      <c r="A880" s="5">
        <v>879</v>
      </c>
      <c r="B880" s="9" t="s">
        <v>4029</v>
      </c>
      <c r="C880" s="2" t="s">
        <v>1946</v>
      </c>
      <c r="D880" s="4">
        <v>43825</v>
      </c>
      <c r="E880" s="20">
        <f>+YEAR(Tabla1[[#This Row],[FECHA INICIO 
TRÁMITE]])</f>
        <v>2019</v>
      </c>
      <c r="F880" s="4">
        <v>44169</v>
      </c>
      <c r="G880" s="1" t="s">
        <v>2498</v>
      </c>
      <c r="H880" s="2" t="s">
        <v>77</v>
      </c>
      <c r="I880" s="7" t="s">
        <v>2994</v>
      </c>
      <c r="J880" s="1" t="s">
        <v>16</v>
      </c>
      <c r="K880" s="2" t="s">
        <v>17</v>
      </c>
      <c r="L880" s="7" t="s">
        <v>3174</v>
      </c>
      <c r="M880" s="7" t="s">
        <v>8350</v>
      </c>
      <c r="N880" s="2" t="str">
        <f>+VLOOKUP(Tabla1[[#This Row],[EXPEDIENTE 
ADMINISTRATIVO]],Tabla14[[Numero
Trámite]:[Pais
Nac]],4,FALSE)</f>
        <v>INS PERUANO POR MATRIMONIO</v>
      </c>
    </row>
    <row r="881" spans="1:14" hidden="1" x14ac:dyDescent="0.25">
      <c r="A881" s="5">
        <v>880</v>
      </c>
      <c r="B881" s="9" t="s">
        <v>4029</v>
      </c>
      <c r="C881" s="2" t="s">
        <v>1947</v>
      </c>
      <c r="D881" s="4">
        <v>43840</v>
      </c>
      <c r="E881" s="20">
        <f>+YEAR(Tabla1[[#This Row],[FECHA INICIO 
TRÁMITE]])</f>
        <v>2020</v>
      </c>
      <c r="F881" s="4">
        <v>44169</v>
      </c>
      <c r="G881" s="1" t="s">
        <v>2499</v>
      </c>
      <c r="H881" s="2" t="s">
        <v>2752</v>
      </c>
      <c r="I881" s="7" t="s">
        <v>2995</v>
      </c>
      <c r="J881" s="1" t="s">
        <v>16</v>
      </c>
      <c r="K881" s="2" t="s">
        <v>17</v>
      </c>
      <c r="L881" s="7" t="s">
        <v>3174</v>
      </c>
      <c r="M881" s="7" t="s">
        <v>8350</v>
      </c>
      <c r="N881" s="2" t="str">
        <f>+VLOOKUP(Tabla1[[#This Row],[EXPEDIENTE 
ADMINISTRATIVO]],Tabla14[[Numero
Trámite]:[Pais
Nac]],4,FALSE)</f>
        <v>INS PERUANO POR MATRIMONIO</v>
      </c>
    </row>
    <row r="882" spans="1:14" hidden="1" x14ac:dyDescent="0.25">
      <c r="A882" s="5">
        <v>881</v>
      </c>
      <c r="B882" s="9" t="s">
        <v>4077</v>
      </c>
      <c r="C882" s="2" t="s">
        <v>1948</v>
      </c>
      <c r="D882" s="4">
        <v>43358</v>
      </c>
      <c r="E882" s="20">
        <f>+YEAR(Tabla1[[#This Row],[FECHA INICIO 
TRÁMITE]])</f>
        <v>2018</v>
      </c>
      <c r="F882" s="4">
        <v>44169</v>
      </c>
      <c r="G882" s="1" t="s">
        <v>2500</v>
      </c>
      <c r="H882" s="2" t="s">
        <v>537</v>
      </c>
      <c r="I882" s="7" t="s">
        <v>2996</v>
      </c>
      <c r="J882" s="1" t="s">
        <v>16</v>
      </c>
      <c r="K882" s="2" t="s">
        <v>17</v>
      </c>
      <c r="L882" s="7" t="s">
        <v>3175</v>
      </c>
      <c r="M882" s="7" t="s">
        <v>8350</v>
      </c>
      <c r="N882" s="2" t="str">
        <f>+VLOOKUP(Tabla1[[#This Row],[EXPEDIENTE 
ADMINISTRATIVO]],Tabla14[[Numero
Trámite]:[Pais
Nac]],4,FALSE)</f>
        <v>INS PERUANO POR MATRIMONIO</v>
      </c>
    </row>
    <row r="883" spans="1:14" hidden="1" x14ac:dyDescent="0.25">
      <c r="A883" s="5">
        <v>882</v>
      </c>
      <c r="B883" s="9" t="s">
        <v>4077</v>
      </c>
      <c r="C883" s="2" t="s">
        <v>1949</v>
      </c>
      <c r="D883" s="4">
        <v>43307</v>
      </c>
      <c r="E883" s="20">
        <f>+YEAR(Tabla1[[#This Row],[FECHA INICIO 
TRÁMITE]])</f>
        <v>2018</v>
      </c>
      <c r="F883" s="4">
        <v>44169</v>
      </c>
      <c r="G883" s="1" t="s">
        <v>2501</v>
      </c>
      <c r="H883" s="2" t="s">
        <v>7</v>
      </c>
      <c r="I883" s="7" t="s">
        <v>2997</v>
      </c>
      <c r="J883" s="1" t="s">
        <v>16</v>
      </c>
      <c r="K883" s="2" t="s">
        <v>17</v>
      </c>
      <c r="L883" s="7" t="s">
        <v>3171</v>
      </c>
      <c r="M883" s="7" t="s">
        <v>8350</v>
      </c>
      <c r="N883" s="2" t="str">
        <f>+VLOOKUP(Tabla1[[#This Row],[EXPEDIENTE 
ADMINISTRATIVO]],Tabla14[[Numero
Trámite]:[Pais
Nac]],4,FALSE)</f>
        <v>INS PERUANO POR MATRIMONIO</v>
      </c>
    </row>
    <row r="884" spans="1:14" hidden="1" x14ac:dyDescent="0.25">
      <c r="A884" s="5">
        <v>883</v>
      </c>
      <c r="B884" s="9" t="s">
        <v>4091</v>
      </c>
      <c r="C884" s="2" t="s">
        <v>1950</v>
      </c>
      <c r="D884" s="4">
        <v>43712</v>
      </c>
      <c r="E884" s="20">
        <f>+YEAR(Tabla1[[#This Row],[FECHA INICIO 
TRÁMITE]])</f>
        <v>2019</v>
      </c>
      <c r="F884" s="4">
        <v>44224</v>
      </c>
      <c r="G884" s="1" t="s">
        <v>2502</v>
      </c>
      <c r="H884" s="2" t="s">
        <v>7</v>
      </c>
      <c r="I884" s="7"/>
      <c r="J884" s="1" t="s">
        <v>16</v>
      </c>
      <c r="K884" s="2" t="s">
        <v>17</v>
      </c>
      <c r="L884" s="7" t="s">
        <v>3175</v>
      </c>
      <c r="M884" s="7" t="s">
        <v>8350</v>
      </c>
      <c r="N884" s="2" t="str">
        <f>+VLOOKUP(Tabla1[[#This Row],[EXPEDIENTE 
ADMINISTRATIVO]],Tabla14[[Numero
Trámite]:[Pais
Nac]],4,FALSE)</f>
        <v>INS PERUANO POR MATRIMONIO</v>
      </c>
    </row>
    <row r="885" spans="1:14" hidden="1" x14ac:dyDescent="0.25">
      <c r="A885" s="5">
        <v>884</v>
      </c>
      <c r="B885" s="9" t="s">
        <v>4071</v>
      </c>
      <c r="C885" s="2" t="s">
        <v>1951</v>
      </c>
      <c r="D885" s="4">
        <v>43861</v>
      </c>
      <c r="E885" s="20">
        <f>+YEAR(Tabla1[[#This Row],[FECHA INICIO 
TRÁMITE]])</f>
        <v>2020</v>
      </c>
      <c r="F885" s="4">
        <v>44224</v>
      </c>
      <c r="G885" s="1" t="s">
        <v>2503</v>
      </c>
      <c r="H885" s="2" t="s">
        <v>503</v>
      </c>
      <c r="I885" s="7"/>
      <c r="J885" s="1" t="s">
        <v>16</v>
      </c>
      <c r="K885" s="2" t="s">
        <v>17</v>
      </c>
      <c r="L885" s="7" t="s">
        <v>3175</v>
      </c>
      <c r="M885" s="7" t="s">
        <v>8350</v>
      </c>
      <c r="N885" s="2" t="str">
        <f>+VLOOKUP(Tabla1[[#This Row],[EXPEDIENTE 
ADMINISTRATIVO]],Tabla14[[Numero
Trámite]:[Pais
Nac]],4,FALSE)</f>
        <v>INS PERUANO POR MATRIMONIO</v>
      </c>
    </row>
    <row r="886" spans="1:14" hidden="1" x14ac:dyDescent="0.25">
      <c r="A886" s="5">
        <v>885</v>
      </c>
      <c r="B886" s="9" t="s">
        <v>4019</v>
      </c>
      <c r="C886" s="2" t="s">
        <v>1952</v>
      </c>
      <c r="D886" s="4">
        <v>43609</v>
      </c>
      <c r="E886" s="20">
        <f>+YEAR(Tabla1[[#This Row],[FECHA INICIO 
TRÁMITE]])</f>
        <v>2019</v>
      </c>
      <c r="F886" s="4">
        <v>44224</v>
      </c>
      <c r="G886" s="1" t="s">
        <v>2504</v>
      </c>
      <c r="H886" s="2" t="s">
        <v>14</v>
      </c>
      <c r="I886" s="7"/>
      <c r="J886" s="1" t="s">
        <v>16</v>
      </c>
      <c r="K886" s="2" t="s">
        <v>17</v>
      </c>
      <c r="L886" s="7" t="s">
        <v>3175</v>
      </c>
      <c r="M886" s="7" t="s">
        <v>8350</v>
      </c>
      <c r="N886" s="2" t="str">
        <f>+VLOOKUP(Tabla1[[#This Row],[EXPEDIENTE 
ADMINISTRATIVO]],Tabla14[[Numero
Trámite]:[Pais
Nac]],4,FALSE)</f>
        <v>INS PERUANO POR MATRIMONIO</v>
      </c>
    </row>
    <row r="887" spans="1:14" hidden="1" x14ac:dyDescent="0.25">
      <c r="A887" s="5">
        <v>886</v>
      </c>
      <c r="B887" s="9" t="s">
        <v>4071</v>
      </c>
      <c r="C887" s="2" t="s">
        <v>1953</v>
      </c>
      <c r="D887" s="4">
        <v>43810</v>
      </c>
      <c r="E887" s="20">
        <f>+YEAR(Tabla1[[#This Row],[FECHA INICIO 
TRÁMITE]])</f>
        <v>2019</v>
      </c>
      <c r="F887" s="4">
        <v>44224</v>
      </c>
      <c r="G887" s="1" t="s">
        <v>2505</v>
      </c>
      <c r="H887" s="2" t="s">
        <v>137</v>
      </c>
      <c r="I887" s="7"/>
      <c r="J887" s="1" t="s">
        <v>16</v>
      </c>
      <c r="K887" s="2" t="s">
        <v>17</v>
      </c>
      <c r="L887" s="7" t="s">
        <v>3175</v>
      </c>
      <c r="M887" s="7" t="s">
        <v>8350</v>
      </c>
      <c r="N887" s="2" t="str">
        <f>+VLOOKUP(Tabla1[[#This Row],[EXPEDIENTE 
ADMINISTRATIVO]],Tabla14[[Numero
Trámite]:[Pais
Nac]],4,FALSE)</f>
        <v>INS PERUANO POR MATRIMONIO</v>
      </c>
    </row>
    <row r="888" spans="1:14" hidden="1" x14ac:dyDescent="0.25">
      <c r="A888" s="5">
        <v>887</v>
      </c>
      <c r="B888" s="9" t="s">
        <v>4091</v>
      </c>
      <c r="C888" s="2" t="s">
        <v>1954</v>
      </c>
      <c r="D888" s="4">
        <v>43822</v>
      </c>
      <c r="E888" s="20">
        <f>+YEAR(Tabla1[[#This Row],[FECHA INICIO 
TRÁMITE]])</f>
        <v>2019</v>
      </c>
      <c r="F888" s="4">
        <v>44224</v>
      </c>
      <c r="G888" s="1" t="s">
        <v>2506</v>
      </c>
      <c r="H888" s="2" t="s">
        <v>811</v>
      </c>
      <c r="I888" s="7"/>
      <c r="J888" s="1" t="s">
        <v>16</v>
      </c>
      <c r="K888" s="2" t="s">
        <v>17</v>
      </c>
      <c r="L888" s="7" t="s">
        <v>3175</v>
      </c>
      <c r="M888" s="7" t="s">
        <v>8350</v>
      </c>
      <c r="N888" s="2" t="str">
        <f>+VLOOKUP(Tabla1[[#This Row],[EXPEDIENTE 
ADMINISTRATIVO]],Tabla14[[Numero
Trámite]:[Pais
Nac]],4,FALSE)</f>
        <v>INS PERUANO POR MATRIMONIO</v>
      </c>
    </row>
    <row r="889" spans="1:14" hidden="1" x14ac:dyDescent="0.25">
      <c r="A889" s="5">
        <v>888</v>
      </c>
      <c r="B889" s="9" t="s">
        <v>3967</v>
      </c>
      <c r="C889" s="2" t="s">
        <v>1955</v>
      </c>
      <c r="D889" s="4">
        <v>43782</v>
      </c>
      <c r="E889" s="20">
        <f>+YEAR(Tabla1[[#This Row],[FECHA INICIO 
TRÁMITE]])</f>
        <v>2019</v>
      </c>
      <c r="F889" s="4">
        <v>44224</v>
      </c>
      <c r="G889" s="1" t="s">
        <v>2507</v>
      </c>
      <c r="H889" s="2" t="s">
        <v>2736</v>
      </c>
      <c r="I889" s="7"/>
      <c r="J889" s="1" t="s">
        <v>16</v>
      </c>
      <c r="K889" s="2" t="s">
        <v>17</v>
      </c>
      <c r="L889" s="7" t="s">
        <v>3175</v>
      </c>
      <c r="M889" s="7" t="s">
        <v>8350</v>
      </c>
      <c r="N889" s="2" t="str">
        <f>+VLOOKUP(Tabla1[[#This Row],[EXPEDIENTE 
ADMINISTRATIVO]],Tabla14[[Numero
Trámite]:[Pais
Nac]],4,FALSE)</f>
        <v>INS PERUANO POR MATRIMONIO</v>
      </c>
    </row>
    <row r="890" spans="1:14" hidden="1" x14ac:dyDescent="0.25">
      <c r="A890" s="5">
        <v>889</v>
      </c>
      <c r="B890" s="9" t="s">
        <v>3967</v>
      </c>
      <c r="C890" s="2" t="s">
        <v>1956</v>
      </c>
      <c r="D890" s="4">
        <v>42573</v>
      </c>
      <c r="E890" s="20">
        <f>+YEAR(Tabla1[[#This Row],[FECHA INICIO 
TRÁMITE]])</f>
        <v>2016</v>
      </c>
      <c r="F890" s="4">
        <v>44224</v>
      </c>
      <c r="G890" s="1" t="s">
        <v>2508</v>
      </c>
      <c r="H890" s="2" t="s">
        <v>161</v>
      </c>
      <c r="I890" s="7"/>
      <c r="J890" s="1" t="s">
        <v>16</v>
      </c>
      <c r="K890" s="2" t="s">
        <v>17</v>
      </c>
      <c r="L890" s="7" t="s">
        <v>3175</v>
      </c>
      <c r="M890" s="7" t="s">
        <v>8350</v>
      </c>
      <c r="N890" s="2" t="str">
        <f>+VLOOKUP(Tabla1[[#This Row],[EXPEDIENTE 
ADMINISTRATIVO]],Tabla14[[Numero
Trámite]:[Pais
Nac]],4,FALSE)</f>
        <v>INS PERUANO POR MATRIMONIO</v>
      </c>
    </row>
    <row r="891" spans="1:14" hidden="1" x14ac:dyDescent="0.25">
      <c r="A891" s="5">
        <v>890</v>
      </c>
      <c r="B891" s="9" t="s">
        <v>4116</v>
      </c>
      <c r="C891" s="2" t="s">
        <v>1957</v>
      </c>
      <c r="D891" s="4">
        <v>43766</v>
      </c>
      <c r="E891" s="20">
        <f>+YEAR(Tabla1[[#This Row],[FECHA INICIO 
TRÁMITE]])</f>
        <v>2019</v>
      </c>
      <c r="F891" s="4">
        <v>44224</v>
      </c>
      <c r="G891" s="1" t="s">
        <v>2509</v>
      </c>
      <c r="H891" s="2" t="s">
        <v>541</v>
      </c>
      <c r="I891" s="7"/>
      <c r="J891" s="1" t="s">
        <v>16</v>
      </c>
      <c r="K891" s="2" t="s">
        <v>17</v>
      </c>
      <c r="L891" s="7" t="s">
        <v>3175</v>
      </c>
      <c r="M891" s="7" t="s">
        <v>8350</v>
      </c>
      <c r="N891" s="2" t="str">
        <f>+VLOOKUP(Tabla1[[#This Row],[EXPEDIENTE 
ADMINISTRATIVO]],Tabla14[[Numero
Trámite]:[Pais
Nac]],4,FALSE)</f>
        <v>INS PERUANO POR MATRIMONIO</v>
      </c>
    </row>
    <row r="892" spans="1:14" hidden="1" x14ac:dyDescent="0.25">
      <c r="A892" s="5">
        <v>891</v>
      </c>
      <c r="B892" s="9" t="s">
        <v>3967</v>
      </c>
      <c r="C892" s="2" t="s">
        <v>1435</v>
      </c>
      <c r="D892" s="4">
        <v>44228</v>
      </c>
      <c r="E892" s="20">
        <f>+YEAR(Tabla1[[#This Row],[FECHA INICIO 
TRÁMITE]])</f>
        <v>2021</v>
      </c>
      <c r="F892" s="4">
        <v>44225</v>
      </c>
      <c r="G892" s="1" t="s">
        <v>1436</v>
      </c>
      <c r="H892" s="2" t="s">
        <v>25</v>
      </c>
      <c r="I892" s="7" t="s">
        <v>1437</v>
      </c>
      <c r="J892" s="1" t="s">
        <v>16</v>
      </c>
      <c r="K892" s="2" t="s">
        <v>10</v>
      </c>
      <c r="L892" s="7"/>
      <c r="M892" s="7" t="s">
        <v>8350</v>
      </c>
      <c r="N892" s="2" t="str">
        <f>+VLOOKUP(Tabla1[[#This Row],[EXPEDIENTE 
ADMINISTRATIVO]],Tabla14[[Numero
Trámite]:[Pais
Nac]],4,FALSE)</f>
        <v>INS PERUANO POR MATRIMONIO</v>
      </c>
    </row>
    <row r="893" spans="1:14" hidden="1" x14ac:dyDescent="0.25">
      <c r="A893" s="5">
        <v>892</v>
      </c>
      <c r="B893" s="9" t="s">
        <v>4041</v>
      </c>
      <c r="C893" s="2" t="s">
        <v>1958</v>
      </c>
      <c r="D893" s="4">
        <v>43858</v>
      </c>
      <c r="E893" s="20">
        <f>+YEAR(Tabla1[[#This Row],[FECHA INICIO 
TRÁMITE]])</f>
        <v>2020</v>
      </c>
      <c r="F893" s="4">
        <v>44225</v>
      </c>
      <c r="G893" s="1" t="s">
        <v>2510</v>
      </c>
      <c r="H893" s="2" t="s">
        <v>258</v>
      </c>
      <c r="I893" s="7">
        <v>113819</v>
      </c>
      <c r="J893" s="1" t="s">
        <v>16</v>
      </c>
      <c r="K893" s="2" t="s">
        <v>17</v>
      </c>
      <c r="L893" s="7" t="s">
        <v>3172</v>
      </c>
      <c r="M893" s="7" t="s">
        <v>8350</v>
      </c>
      <c r="N893" s="2" t="str">
        <f>+VLOOKUP(Tabla1[[#This Row],[EXPEDIENTE 
ADMINISTRATIVO]],Tabla14[[Numero
Trámite]:[Pais
Nac]],4,FALSE)</f>
        <v>INS PERUANO POR MATRIMONIO</v>
      </c>
    </row>
    <row r="894" spans="1:14" hidden="1" x14ac:dyDescent="0.25">
      <c r="A894" s="5">
        <v>893</v>
      </c>
      <c r="B894" s="9" t="s">
        <v>4041</v>
      </c>
      <c r="C894" s="2" t="s">
        <v>1959</v>
      </c>
      <c r="D894" s="4">
        <v>43826</v>
      </c>
      <c r="E894" s="20">
        <f>+YEAR(Tabla1[[#This Row],[FECHA INICIO 
TRÁMITE]])</f>
        <v>2019</v>
      </c>
      <c r="F894" s="4">
        <v>44225</v>
      </c>
      <c r="G894" s="1" t="s">
        <v>2511</v>
      </c>
      <c r="H894" s="2" t="s">
        <v>14</v>
      </c>
      <c r="I894" s="7" t="s">
        <v>2998</v>
      </c>
      <c r="J894" s="1" t="s">
        <v>16</v>
      </c>
      <c r="K894" s="2" t="s">
        <v>17</v>
      </c>
      <c r="L894" s="7" t="s">
        <v>3171</v>
      </c>
      <c r="M894" s="7" t="s">
        <v>8350</v>
      </c>
      <c r="N894" s="2" t="str">
        <f>+VLOOKUP(Tabla1[[#This Row],[EXPEDIENTE 
ADMINISTRATIVO]],Tabla14[[Numero
Trámite]:[Pais
Nac]],4,FALSE)</f>
        <v>INS PERUANO POR MATRIMONIO</v>
      </c>
    </row>
    <row r="895" spans="1:14" hidden="1" x14ac:dyDescent="0.25">
      <c r="A895" s="5">
        <v>894</v>
      </c>
      <c r="B895" s="9" t="s">
        <v>4041</v>
      </c>
      <c r="C895" s="2" t="s">
        <v>1960</v>
      </c>
      <c r="D895" s="4">
        <v>43829</v>
      </c>
      <c r="E895" s="20">
        <f>+YEAR(Tabla1[[#This Row],[FECHA INICIO 
TRÁMITE]])</f>
        <v>2019</v>
      </c>
      <c r="F895" s="4">
        <v>44225</v>
      </c>
      <c r="G895" s="1" t="s">
        <v>2512</v>
      </c>
      <c r="H895" s="2" t="s">
        <v>25</v>
      </c>
      <c r="I895" s="7" t="s">
        <v>2999</v>
      </c>
      <c r="J895" s="1" t="s">
        <v>16</v>
      </c>
      <c r="K895" s="2" t="s">
        <v>17</v>
      </c>
      <c r="L895" s="7" t="s">
        <v>3171</v>
      </c>
      <c r="M895" s="7" t="s">
        <v>8350</v>
      </c>
      <c r="N895" s="2" t="str">
        <f>+VLOOKUP(Tabla1[[#This Row],[EXPEDIENTE 
ADMINISTRATIVO]],Tabla14[[Numero
Trámite]:[Pais
Nac]],4,FALSE)</f>
        <v>INS PERUANO POR MATRIMONIO</v>
      </c>
    </row>
    <row r="896" spans="1:14" hidden="1" x14ac:dyDescent="0.25">
      <c r="A896" s="5">
        <v>895</v>
      </c>
      <c r="B896" s="9" t="s">
        <v>4041</v>
      </c>
      <c r="C896" s="2" t="s">
        <v>1961</v>
      </c>
      <c r="D896" s="4">
        <v>43819</v>
      </c>
      <c r="E896" s="20">
        <f>+YEAR(Tabla1[[#This Row],[FECHA INICIO 
TRÁMITE]])</f>
        <v>2019</v>
      </c>
      <c r="F896" s="4">
        <v>44225</v>
      </c>
      <c r="G896" s="1" t="s">
        <v>2513</v>
      </c>
      <c r="H896" s="2" t="s">
        <v>25</v>
      </c>
      <c r="I896" s="7" t="s">
        <v>3000</v>
      </c>
      <c r="J896" s="1" t="s">
        <v>16</v>
      </c>
      <c r="K896" s="2" t="s">
        <v>17</v>
      </c>
      <c r="L896" s="7" t="s">
        <v>3174</v>
      </c>
      <c r="M896" s="7" t="s">
        <v>8350</v>
      </c>
      <c r="N896" s="2" t="str">
        <f>+VLOOKUP(Tabla1[[#This Row],[EXPEDIENTE 
ADMINISTRATIVO]],Tabla14[[Numero
Trámite]:[Pais
Nac]],4,FALSE)</f>
        <v>INS PERUANO POR MATRIMONIO</v>
      </c>
    </row>
    <row r="897" spans="1:14" hidden="1" x14ac:dyDescent="0.25">
      <c r="A897" s="5">
        <v>896</v>
      </c>
      <c r="B897" s="9" t="s">
        <v>4041</v>
      </c>
      <c r="C897" s="2" t="s">
        <v>1962</v>
      </c>
      <c r="D897" s="4">
        <v>43817</v>
      </c>
      <c r="E897" s="20">
        <f>+YEAR(Tabla1[[#This Row],[FECHA INICIO 
TRÁMITE]])</f>
        <v>2019</v>
      </c>
      <c r="F897" s="4">
        <v>44225</v>
      </c>
      <c r="G897" s="1" t="s">
        <v>2514</v>
      </c>
      <c r="H897" s="2" t="s">
        <v>25</v>
      </c>
      <c r="I897" s="7" t="s">
        <v>3001</v>
      </c>
      <c r="J897" s="1" t="s">
        <v>16</v>
      </c>
      <c r="K897" s="2" t="s">
        <v>17</v>
      </c>
      <c r="L897" s="7" t="s">
        <v>3171</v>
      </c>
      <c r="M897" s="7" t="s">
        <v>8350</v>
      </c>
      <c r="N897" s="2" t="str">
        <f>+VLOOKUP(Tabla1[[#This Row],[EXPEDIENTE 
ADMINISTRATIVO]],Tabla14[[Numero
Trámite]:[Pais
Nac]],4,FALSE)</f>
        <v>INS PERUANO POR MATRIMONIO</v>
      </c>
    </row>
    <row r="898" spans="1:14" x14ac:dyDescent="0.25">
      <c r="A898" s="5">
        <v>897</v>
      </c>
      <c r="B898" s="9" t="s">
        <v>4041</v>
      </c>
      <c r="C898" s="2" t="s">
        <v>1963</v>
      </c>
      <c r="D898" s="4">
        <v>43817</v>
      </c>
      <c r="E898" s="20">
        <f>+YEAR(Tabla1[[#This Row],[FECHA INICIO 
TRÁMITE]])</f>
        <v>2019</v>
      </c>
      <c r="F898" s="4">
        <v>44225</v>
      </c>
      <c r="G898" s="1" t="s">
        <v>2515</v>
      </c>
      <c r="H898" s="2" t="s">
        <v>2731</v>
      </c>
      <c r="I898" s="7" t="s">
        <v>3002</v>
      </c>
      <c r="J898" s="1" t="s">
        <v>16</v>
      </c>
      <c r="K898" s="2" t="s">
        <v>17</v>
      </c>
      <c r="L898" s="7" t="s">
        <v>3171</v>
      </c>
      <c r="M898" s="7" t="s">
        <v>8350</v>
      </c>
      <c r="N898" s="2" t="e">
        <f>+VLOOKUP(Tabla1[[#This Row],[EXPEDIENTE 
ADMINISTRATIVO]],Tabla14[[Numero
Trámite]:[Pais
Nac]],4,FALSE)</f>
        <v>#N/A</v>
      </c>
    </row>
    <row r="899" spans="1:14" hidden="1" x14ac:dyDescent="0.25">
      <c r="A899" s="5">
        <v>898</v>
      </c>
      <c r="B899" s="9" t="s">
        <v>4041</v>
      </c>
      <c r="C899" s="2" t="s">
        <v>1964</v>
      </c>
      <c r="D899" s="4">
        <v>43857</v>
      </c>
      <c r="E899" s="20">
        <f>+YEAR(Tabla1[[#This Row],[FECHA INICIO 
TRÁMITE]])</f>
        <v>2020</v>
      </c>
      <c r="F899" s="4">
        <v>44225</v>
      </c>
      <c r="G899" s="1" t="s">
        <v>2516</v>
      </c>
      <c r="H899" s="2" t="s">
        <v>2743</v>
      </c>
      <c r="I899" s="7" t="s">
        <v>3003</v>
      </c>
      <c r="J899" s="1" t="s">
        <v>16</v>
      </c>
      <c r="K899" s="2" t="s">
        <v>17</v>
      </c>
      <c r="L899" s="7" t="s">
        <v>3171</v>
      </c>
      <c r="M899" s="7" t="s">
        <v>8350</v>
      </c>
      <c r="N899" s="2" t="str">
        <f>+VLOOKUP(Tabla1[[#This Row],[EXPEDIENTE 
ADMINISTRATIVO]],Tabla14[[Numero
Trámite]:[Pais
Nac]],4,FALSE)</f>
        <v>INS PERUANO POR MATRIMONIO</v>
      </c>
    </row>
    <row r="900" spans="1:14" hidden="1" x14ac:dyDescent="0.25">
      <c r="A900" s="5">
        <v>899</v>
      </c>
      <c r="B900" s="9" t="s">
        <v>3967</v>
      </c>
      <c r="C900" s="2" t="s">
        <v>1965</v>
      </c>
      <c r="D900" s="4">
        <v>43236</v>
      </c>
      <c r="E900" s="20">
        <f>+YEAR(Tabla1[[#This Row],[FECHA INICIO 
TRÁMITE]])</f>
        <v>2018</v>
      </c>
      <c r="F900" s="4">
        <v>44225</v>
      </c>
      <c r="G900" s="1" t="s">
        <v>2517</v>
      </c>
      <c r="H900" s="2" t="s">
        <v>2736</v>
      </c>
      <c r="I900" s="7" t="s">
        <v>3004</v>
      </c>
      <c r="J900" s="1" t="s">
        <v>16</v>
      </c>
      <c r="K900" s="2" t="s">
        <v>17</v>
      </c>
      <c r="L900" s="7" t="s">
        <v>3175</v>
      </c>
      <c r="M900" s="7" t="s">
        <v>8350</v>
      </c>
      <c r="N900" s="2" t="str">
        <f>+VLOOKUP(Tabla1[[#This Row],[EXPEDIENTE 
ADMINISTRATIVO]],Tabla14[[Numero
Trámite]:[Pais
Nac]],4,FALSE)</f>
        <v>INS PERUANO POR MATRIMONIO</v>
      </c>
    </row>
    <row r="901" spans="1:14" hidden="1" x14ac:dyDescent="0.25">
      <c r="A901" s="5">
        <v>900</v>
      </c>
      <c r="B901" s="9" t="s">
        <v>3967</v>
      </c>
      <c r="C901" s="2" t="s">
        <v>1966</v>
      </c>
      <c r="D901" s="4">
        <v>43838</v>
      </c>
      <c r="E901" s="20">
        <f>+YEAR(Tabla1[[#This Row],[FECHA INICIO 
TRÁMITE]])</f>
        <v>2020</v>
      </c>
      <c r="F901" s="4">
        <v>44225</v>
      </c>
      <c r="G901" s="1" t="s">
        <v>2518</v>
      </c>
      <c r="H901" s="2" t="s">
        <v>2736</v>
      </c>
      <c r="I901" s="7" t="s">
        <v>3005</v>
      </c>
      <c r="J901" s="1" t="s">
        <v>16</v>
      </c>
      <c r="K901" s="2" t="s">
        <v>17</v>
      </c>
      <c r="L901" s="7" t="s">
        <v>3175</v>
      </c>
      <c r="M901" s="7" t="s">
        <v>8350</v>
      </c>
      <c r="N901" s="2" t="str">
        <f>+VLOOKUP(Tabla1[[#This Row],[EXPEDIENTE 
ADMINISTRATIVO]],Tabla14[[Numero
Trámite]:[Pais
Nac]],4,FALSE)</f>
        <v>INS PERUANO POR MATRIMONIO</v>
      </c>
    </row>
    <row r="902" spans="1:14" hidden="1" x14ac:dyDescent="0.25">
      <c r="A902" s="5">
        <v>901</v>
      </c>
      <c r="B902" s="9" t="s">
        <v>4041</v>
      </c>
      <c r="C902" s="2" t="s">
        <v>1967</v>
      </c>
      <c r="D902" s="4">
        <v>43822</v>
      </c>
      <c r="E902" s="20">
        <f>+YEAR(Tabla1[[#This Row],[FECHA INICIO 
TRÁMITE]])</f>
        <v>2019</v>
      </c>
      <c r="F902" s="4">
        <v>44225</v>
      </c>
      <c r="G902" s="1" t="s">
        <v>2519</v>
      </c>
      <c r="H902" s="2" t="s">
        <v>7</v>
      </c>
      <c r="I902" s="7" t="s">
        <v>3006</v>
      </c>
      <c r="J902" s="1" t="s">
        <v>16</v>
      </c>
      <c r="K902" s="2" t="s">
        <v>17</v>
      </c>
      <c r="L902" s="7"/>
      <c r="M902" s="7" t="s">
        <v>8350</v>
      </c>
      <c r="N902" s="2" t="str">
        <f>+VLOOKUP(Tabla1[[#This Row],[EXPEDIENTE 
ADMINISTRATIVO]],Tabla14[[Numero
Trámite]:[Pais
Nac]],4,FALSE)</f>
        <v>INS PERUANO POR MATRIMONIO</v>
      </c>
    </row>
    <row r="903" spans="1:14" hidden="1" x14ac:dyDescent="0.25">
      <c r="A903" s="5">
        <v>902</v>
      </c>
      <c r="B903" s="9" t="s">
        <v>4041</v>
      </c>
      <c r="C903" s="2" t="s">
        <v>1968</v>
      </c>
      <c r="D903" s="4">
        <v>44159</v>
      </c>
      <c r="E903" s="20">
        <f>+YEAR(Tabla1[[#This Row],[FECHA INICIO 
TRÁMITE]])</f>
        <v>2020</v>
      </c>
      <c r="F903" s="4">
        <v>44225</v>
      </c>
      <c r="G903" s="1" t="s">
        <v>2520</v>
      </c>
      <c r="H903" s="2" t="s">
        <v>25</v>
      </c>
      <c r="I903" s="7" t="s">
        <v>3007</v>
      </c>
      <c r="J903" s="1" t="s">
        <v>16</v>
      </c>
      <c r="K903" s="2" t="s">
        <v>17</v>
      </c>
      <c r="L903" s="7" t="s">
        <v>3171</v>
      </c>
      <c r="M903" s="7" t="s">
        <v>8350</v>
      </c>
      <c r="N903" s="2" t="str">
        <f>+VLOOKUP(Tabla1[[#This Row],[EXPEDIENTE 
ADMINISTRATIVO]],Tabla14[[Numero
Trámite]:[Pais
Nac]],4,FALSE)</f>
        <v>INS PERUANO POR MATRIMONIO</v>
      </c>
    </row>
    <row r="904" spans="1:14" hidden="1" x14ac:dyDescent="0.25">
      <c r="A904" s="5">
        <v>903</v>
      </c>
      <c r="B904" s="9" t="s">
        <v>4041</v>
      </c>
      <c r="C904" s="2" t="s">
        <v>1969</v>
      </c>
      <c r="D904" s="4">
        <v>44235</v>
      </c>
      <c r="E904" s="20">
        <f>+YEAR(Tabla1[[#This Row],[FECHA INICIO 
TRÁMITE]])</f>
        <v>2021</v>
      </c>
      <c r="F904" s="4">
        <v>44232</v>
      </c>
      <c r="G904" s="1" t="s">
        <v>2521</v>
      </c>
      <c r="H904" s="2" t="s">
        <v>25</v>
      </c>
      <c r="I904" s="7" t="s">
        <v>3008</v>
      </c>
      <c r="J904" s="1" t="s">
        <v>16</v>
      </c>
      <c r="K904" s="2" t="s">
        <v>17</v>
      </c>
      <c r="L904" s="7" t="s">
        <v>3171</v>
      </c>
      <c r="M904" s="7" t="s">
        <v>8350</v>
      </c>
      <c r="N904" s="2" t="str">
        <f>+VLOOKUP(Tabla1[[#This Row],[EXPEDIENTE 
ADMINISTRATIVO]],Tabla14[[Numero
Trámite]:[Pais
Nac]],4,FALSE)</f>
        <v>INS PERUANO POR MATRIMONIO</v>
      </c>
    </row>
    <row r="905" spans="1:14" hidden="1" x14ac:dyDescent="0.25">
      <c r="A905" s="5">
        <v>904</v>
      </c>
      <c r="B905" s="9" t="s">
        <v>4041</v>
      </c>
      <c r="C905" s="2" t="s">
        <v>1970</v>
      </c>
      <c r="D905" s="4">
        <v>44169</v>
      </c>
      <c r="E905" s="20">
        <f>+YEAR(Tabla1[[#This Row],[FECHA INICIO 
TRÁMITE]])</f>
        <v>2020</v>
      </c>
      <c r="F905" s="4">
        <v>44225</v>
      </c>
      <c r="G905" s="1" t="s">
        <v>2522</v>
      </c>
      <c r="H905" s="2" t="s">
        <v>14</v>
      </c>
      <c r="I905" s="7" t="s">
        <v>3009</v>
      </c>
      <c r="J905" s="1" t="s">
        <v>16</v>
      </c>
      <c r="K905" s="2" t="s">
        <v>17</v>
      </c>
      <c r="L905" s="7" t="s">
        <v>3174</v>
      </c>
      <c r="M905" s="7" t="s">
        <v>8350</v>
      </c>
      <c r="N905" s="2" t="str">
        <f>+VLOOKUP(Tabla1[[#This Row],[EXPEDIENTE 
ADMINISTRATIVO]],Tabla14[[Numero
Trámite]:[Pais
Nac]],4,FALSE)</f>
        <v>INS PERUANO POR MATRIMONIO</v>
      </c>
    </row>
    <row r="906" spans="1:14" hidden="1" x14ac:dyDescent="0.25">
      <c r="A906" s="5">
        <v>905</v>
      </c>
      <c r="B906" s="9" t="s">
        <v>4041</v>
      </c>
      <c r="C906" s="2" t="s">
        <v>1971</v>
      </c>
      <c r="D906" s="4">
        <v>44112</v>
      </c>
      <c r="E906" s="20">
        <f>+YEAR(Tabla1[[#This Row],[FECHA INICIO 
TRÁMITE]])</f>
        <v>2020</v>
      </c>
      <c r="F906" s="4">
        <v>44111</v>
      </c>
      <c r="G906" s="1" t="s">
        <v>2523</v>
      </c>
      <c r="H906" s="2" t="s">
        <v>2736</v>
      </c>
      <c r="I906" s="7" t="s">
        <v>3010</v>
      </c>
      <c r="J906" s="1" t="s">
        <v>16</v>
      </c>
      <c r="K906" s="2" t="s">
        <v>17</v>
      </c>
      <c r="L906" s="7" t="s">
        <v>3171</v>
      </c>
      <c r="M906" s="7" t="s">
        <v>8350</v>
      </c>
      <c r="N906" s="2" t="str">
        <f>+VLOOKUP(Tabla1[[#This Row],[EXPEDIENTE 
ADMINISTRATIVO]],Tabla14[[Numero
Trámite]:[Pais
Nac]],4,FALSE)</f>
        <v>INS PERUANO POR MATRIMONIO</v>
      </c>
    </row>
    <row r="907" spans="1:14" hidden="1" x14ac:dyDescent="0.25">
      <c r="A907" s="5">
        <v>906</v>
      </c>
      <c r="B907" s="9" t="s">
        <v>4041</v>
      </c>
      <c r="C907" s="2" t="s">
        <v>1972</v>
      </c>
      <c r="D907" s="4">
        <v>44293</v>
      </c>
      <c r="E907" s="20">
        <f>+YEAR(Tabla1[[#This Row],[FECHA INICIO 
TRÁMITE]])</f>
        <v>2021</v>
      </c>
      <c r="F907" s="4">
        <v>44291</v>
      </c>
      <c r="G907" s="1" t="s">
        <v>2524</v>
      </c>
      <c r="H907" s="2" t="s">
        <v>2753</v>
      </c>
      <c r="I907" s="7" t="s">
        <v>3011</v>
      </c>
      <c r="J907" s="1" t="s">
        <v>16</v>
      </c>
      <c r="K907" s="2" t="s">
        <v>17</v>
      </c>
      <c r="L907" s="7" t="s">
        <v>3178</v>
      </c>
      <c r="M907" s="7" t="s">
        <v>8350</v>
      </c>
      <c r="N907" s="2" t="str">
        <f>+VLOOKUP(Tabla1[[#This Row],[EXPEDIENTE 
ADMINISTRATIVO]],Tabla14[[Numero
Trámite]:[Pais
Nac]],4,FALSE)</f>
        <v>INS PERUANO POR MATRIMONIO</v>
      </c>
    </row>
    <row r="908" spans="1:14" hidden="1" x14ac:dyDescent="0.25">
      <c r="A908" s="5">
        <v>907</v>
      </c>
      <c r="B908" s="9" t="s">
        <v>4041</v>
      </c>
      <c r="C908" s="2" t="s">
        <v>1973</v>
      </c>
      <c r="D908" s="4">
        <v>44293</v>
      </c>
      <c r="E908" s="20">
        <f>+YEAR(Tabla1[[#This Row],[FECHA INICIO 
TRÁMITE]])</f>
        <v>2021</v>
      </c>
      <c r="F908" s="4">
        <v>44289</v>
      </c>
      <c r="G908" s="1" t="s">
        <v>2525</v>
      </c>
      <c r="H908" s="2" t="s">
        <v>25</v>
      </c>
      <c r="I908" s="7" t="s">
        <v>3012</v>
      </c>
      <c r="J908" s="1" t="s">
        <v>16</v>
      </c>
      <c r="K908" s="2" t="s">
        <v>17</v>
      </c>
      <c r="L908" s="7" t="s">
        <v>3178</v>
      </c>
      <c r="M908" s="7" t="s">
        <v>8350</v>
      </c>
      <c r="N908" s="2" t="str">
        <f>+VLOOKUP(Tabla1[[#This Row],[EXPEDIENTE 
ADMINISTRATIVO]],Tabla14[[Numero
Trámite]:[Pais
Nac]],4,FALSE)</f>
        <v>INS PERUANO POR MATRIMONIO</v>
      </c>
    </row>
    <row r="909" spans="1:14" hidden="1" x14ac:dyDescent="0.25">
      <c r="A909" s="5">
        <v>908</v>
      </c>
      <c r="B909" s="9" t="s">
        <v>4041</v>
      </c>
      <c r="C909" s="2" t="s">
        <v>1974</v>
      </c>
      <c r="D909" s="4">
        <v>44292</v>
      </c>
      <c r="E909" s="20">
        <f>+YEAR(Tabla1[[#This Row],[FECHA INICIO 
TRÁMITE]])</f>
        <v>2021</v>
      </c>
      <c r="F909" s="4">
        <v>44292</v>
      </c>
      <c r="G909" s="1" t="s">
        <v>2526</v>
      </c>
      <c r="H909" s="2" t="s">
        <v>2754</v>
      </c>
      <c r="I909" s="7" t="s">
        <v>3013</v>
      </c>
      <c r="J909" s="1" t="s">
        <v>16</v>
      </c>
      <c r="K909" s="2" t="s">
        <v>17</v>
      </c>
      <c r="L909" s="7" t="s">
        <v>3178</v>
      </c>
      <c r="M909" s="7" t="s">
        <v>8350</v>
      </c>
      <c r="N909" s="2" t="str">
        <f>+VLOOKUP(Tabla1[[#This Row],[EXPEDIENTE 
ADMINISTRATIVO]],Tabla14[[Numero
Trámite]:[Pais
Nac]],4,FALSE)</f>
        <v>INS PERUANO POR MATRIMONIO</v>
      </c>
    </row>
    <row r="910" spans="1:14" hidden="1" x14ac:dyDescent="0.25">
      <c r="A910" s="5">
        <v>909</v>
      </c>
      <c r="B910" s="9" t="s">
        <v>4041</v>
      </c>
      <c r="C910" s="2" t="s">
        <v>1975</v>
      </c>
      <c r="D910" s="4">
        <v>44286</v>
      </c>
      <c r="E910" s="20">
        <f>+YEAR(Tabla1[[#This Row],[FECHA INICIO 
TRÁMITE]])</f>
        <v>2021</v>
      </c>
      <c r="F910" s="4">
        <v>44286</v>
      </c>
      <c r="G910" s="1" t="s">
        <v>2527</v>
      </c>
      <c r="H910" s="2" t="s">
        <v>579</v>
      </c>
      <c r="I910" s="7" t="s">
        <v>3014</v>
      </c>
      <c r="J910" s="1" t="s">
        <v>16</v>
      </c>
      <c r="K910" s="2" t="s">
        <v>17</v>
      </c>
      <c r="L910" s="7" t="s">
        <v>3178</v>
      </c>
      <c r="M910" s="7" t="s">
        <v>8350</v>
      </c>
      <c r="N910" s="2" t="str">
        <f>+VLOOKUP(Tabla1[[#This Row],[EXPEDIENTE 
ADMINISTRATIVO]],Tabla14[[Numero
Trámite]:[Pais
Nac]],4,FALSE)</f>
        <v>INS PERUANO POR MATRIMONIO</v>
      </c>
    </row>
    <row r="911" spans="1:14" hidden="1" x14ac:dyDescent="0.25">
      <c r="A911" s="5">
        <v>910</v>
      </c>
      <c r="B911" s="9" t="s">
        <v>4041</v>
      </c>
      <c r="C911" s="2" t="s">
        <v>1976</v>
      </c>
      <c r="D911" s="4">
        <v>44284</v>
      </c>
      <c r="E911" s="20">
        <f>+YEAR(Tabla1[[#This Row],[FECHA INICIO 
TRÁMITE]])</f>
        <v>2021</v>
      </c>
      <c r="F911" s="4">
        <v>44284</v>
      </c>
      <c r="G911" s="1" t="s">
        <v>2528</v>
      </c>
      <c r="H911" s="2" t="s">
        <v>14</v>
      </c>
      <c r="I911" s="7" t="s">
        <v>3015</v>
      </c>
      <c r="J911" s="1" t="s">
        <v>16</v>
      </c>
      <c r="K911" s="2" t="s">
        <v>17</v>
      </c>
      <c r="L911" s="7" t="s">
        <v>3178</v>
      </c>
      <c r="M911" s="7" t="s">
        <v>8350</v>
      </c>
      <c r="N911" s="2" t="str">
        <f>+VLOOKUP(Tabla1[[#This Row],[EXPEDIENTE 
ADMINISTRATIVO]],Tabla14[[Numero
Trámite]:[Pais
Nac]],4,FALSE)</f>
        <v>INS PERUANO POR MATRIMONIO</v>
      </c>
    </row>
    <row r="912" spans="1:14" hidden="1" x14ac:dyDescent="0.25">
      <c r="A912" s="5">
        <v>911</v>
      </c>
      <c r="B912" s="9" t="s">
        <v>4041</v>
      </c>
      <c r="C912" s="2" t="s">
        <v>1977</v>
      </c>
      <c r="D912" s="4">
        <v>44284</v>
      </c>
      <c r="E912" s="20">
        <f>+YEAR(Tabla1[[#This Row],[FECHA INICIO 
TRÁMITE]])</f>
        <v>2021</v>
      </c>
      <c r="F912" s="4">
        <v>44279</v>
      </c>
      <c r="G912" s="1" t="s">
        <v>2529</v>
      </c>
      <c r="H912" s="2" t="s">
        <v>25</v>
      </c>
      <c r="I912" s="7" t="s">
        <v>3016</v>
      </c>
      <c r="J912" s="1" t="s">
        <v>16</v>
      </c>
      <c r="K912" s="2" t="s">
        <v>17</v>
      </c>
      <c r="L912" s="7" t="s">
        <v>3178</v>
      </c>
      <c r="M912" s="7" t="s">
        <v>8350</v>
      </c>
      <c r="N912" s="2" t="str">
        <f>+VLOOKUP(Tabla1[[#This Row],[EXPEDIENTE 
ADMINISTRATIVO]],Tabla14[[Numero
Trámite]:[Pais
Nac]],4,FALSE)</f>
        <v>INS PERUANO POR MATRIMONIO</v>
      </c>
    </row>
    <row r="913" spans="1:14" hidden="1" x14ac:dyDescent="0.25">
      <c r="A913" s="5">
        <v>912</v>
      </c>
      <c r="B913" s="9" t="s">
        <v>4041</v>
      </c>
      <c r="C913" s="2" t="s">
        <v>1978</v>
      </c>
      <c r="D913" s="4">
        <v>44279</v>
      </c>
      <c r="E913" s="20">
        <f>+YEAR(Tabla1[[#This Row],[FECHA INICIO 
TRÁMITE]])</f>
        <v>2021</v>
      </c>
      <c r="F913" s="4">
        <v>44279</v>
      </c>
      <c r="G913" s="1" t="s">
        <v>2530</v>
      </c>
      <c r="H913" s="2" t="s">
        <v>25</v>
      </c>
      <c r="I913" s="7" t="s">
        <v>3017</v>
      </c>
      <c r="J913" s="1" t="s">
        <v>16</v>
      </c>
      <c r="K913" s="2" t="s">
        <v>17</v>
      </c>
      <c r="L913" s="7" t="s">
        <v>3178</v>
      </c>
      <c r="M913" s="7" t="s">
        <v>8350</v>
      </c>
      <c r="N913" s="2" t="str">
        <f>+VLOOKUP(Tabla1[[#This Row],[EXPEDIENTE 
ADMINISTRATIVO]],Tabla14[[Numero
Trámite]:[Pais
Nac]],4,FALSE)</f>
        <v>INS PERUANO POR MATRIMONIO</v>
      </c>
    </row>
    <row r="914" spans="1:14" hidden="1" x14ac:dyDescent="0.25">
      <c r="A914" s="5">
        <v>913</v>
      </c>
      <c r="B914" s="9" t="s">
        <v>4041</v>
      </c>
      <c r="C914" s="2" t="s">
        <v>1979</v>
      </c>
      <c r="D914" s="4">
        <v>44270</v>
      </c>
      <c r="E914" s="20">
        <f>+YEAR(Tabla1[[#This Row],[FECHA INICIO 
TRÁMITE]])</f>
        <v>2021</v>
      </c>
      <c r="F914" s="4">
        <v>44270</v>
      </c>
      <c r="G914" s="1" t="s">
        <v>2531</v>
      </c>
      <c r="H914" s="2" t="s">
        <v>14</v>
      </c>
      <c r="I914" s="7" t="s">
        <v>3018</v>
      </c>
      <c r="J914" s="1" t="s">
        <v>16</v>
      </c>
      <c r="K914" s="2" t="s">
        <v>17</v>
      </c>
      <c r="L914" s="7" t="s">
        <v>3178</v>
      </c>
      <c r="M914" s="7" t="s">
        <v>8350</v>
      </c>
      <c r="N914" s="2" t="str">
        <f>+VLOOKUP(Tabla1[[#This Row],[EXPEDIENTE 
ADMINISTRATIVO]],Tabla14[[Numero
Trámite]:[Pais
Nac]],4,FALSE)</f>
        <v>INS PERUANO POR MATRIMONIO</v>
      </c>
    </row>
    <row r="915" spans="1:14" hidden="1" x14ac:dyDescent="0.25">
      <c r="A915" s="5">
        <v>914</v>
      </c>
      <c r="B915" s="9" t="s">
        <v>4116</v>
      </c>
      <c r="C915" s="2" t="s">
        <v>1980</v>
      </c>
      <c r="D915" s="4">
        <v>43888</v>
      </c>
      <c r="E915" s="20">
        <f>+YEAR(Tabla1[[#This Row],[FECHA INICIO 
TRÁMITE]])</f>
        <v>2020</v>
      </c>
      <c r="F915" s="4">
        <v>44291</v>
      </c>
      <c r="G915" s="1" t="s">
        <v>2532</v>
      </c>
      <c r="H915" s="2" t="s">
        <v>2753</v>
      </c>
      <c r="I915" s="7" t="s">
        <v>3019</v>
      </c>
      <c r="J915" s="1" t="s">
        <v>16</v>
      </c>
      <c r="K915" s="2" t="s">
        <v>17</v>
      </c>
      <c r="L915" s="7" t="s">
        <v>3178</v>
      </c>
      <c r="M915" s="7" t="s">
        <v>8350</v>
      </c>
      <c r="N915" s="2" t="str">
        <f>+VLOOKUP(Tabla1[[#This Row],[EXPEDIENTE 
ADMINISTRATIVO]],Tabla14[[Numero
Trámite]:[Pais
Nac]],4,FALSE)</f>
        <v>INS PERUANO POR MATRIMONIO</v>
      </c>
    </row>
    <row r="916" spans="1:14" hidden="1" x14ac:dyDescent="0.25">
      <c r="A916" s="5">
        <v>915</v>
      </c>
      <c r="B916" s="9" t="s">
        <v>4116</v>
      </c>
      <c r="C916" s="2" t="s">
        <v>1981</v>
      </c>
      <c r="D916" s="4">
        <v>43903</v>
      </c>
      <c r="E916" s="20">
        <f>+YEAR(Tabla1[[#This Row],[FECHA INICIO 
TRÁMITE]])</f>
        <v>2020</v>
      </c>
      <c r="F916" s="4">
        <v>44291</v>
      </c>
      <c r="G916" s="1" t="s">
        <v>2533</v>
      </c>
      <c r="H916" s="2" t="s">
        <v>2752</v>
      </c>
      <c r="I916" s="7" t="s">
        <v>3020</v>
      </c>
      <c r="J916" s="1" t="s">
        <v>16</v>
      </c>
      <c r="K916" s="2" t="s">
        <v>17</v>
      </c>
      <c r="L916" s="7" t="s">
        <v>3178</v>
      </c>
      <c r="M916" s="7" t="s">
        <v>8350</v>
      </c>
      <c r="N916" s="2" t="str">
        <f>+VLOOKUP(Tabla1[[#This Row],[EXPEDIENTE 
ADMINISTRATIVO]],Tabla14[[Numero
Trámite]:[Pais
Nac]],4,FALSE)</f>
        <v>INS PERUANO POR MATRIMONIO</v>
      </c>
    </row>
    <row r="917" spans="1:14" hidden="1" x14ac:dyDescent="0.25">
      <c r="A917" s="5">
        <v>916</v>
      </c>
      <c r="B917" s="9" t="s">
        <v>4116</v>
      </c>
      <c r="C917" s="2" t="s">
        <v>1982</v>
      </c>
      <c r="D917" s="4">
        <v>44242</v>
      </c>
      <c r="E917" s="20">
        <f>+YEAR(Tabla1[[#This Row],[FECHA INICIO 
TRÁMITE]])</f>
        <v>2021</v>
      </c>
      <c r="F917" s="4">
        <v>44291</v>
      </c>
      <c r="G917" s="1" t="s">
        <v>2534</v>
      </c>
      <c r="H917" s="2" t="s">
        <v>2749</v>
      </c>
      <c r="I917" s="7" t="s">
        <v>3021</v>
      </c>
      <c r="J917" s="1" t="s">
        <v>16</v>
      </c>
      <c r="K917" s="2" t="s">
        <v>17</v>
      </c>
      <c r="L917" s="7" t="s">
        <v>3178</v>
      </c>
      <c r="M917" s="7" t="s">
        <v>8350</v>
      </c>
      <c r="N917" s="2" t="str">
        <f>+VLOOKUP(Tabla1[[#This Row],[EXPEDIENTE 
ADMINISTRATIVO]],Tabla14[[Numero
Trámite]:[Pais
Nac]],4,FALSE)</f>
        <v>INS PERUANO POR MATRIMONIO</v>
      </c>
    </row>
    <row r="918" spans="1:14" hidden="1" x14ac:dyDescent="0.25">
      <c r="A918" s="5">
        <v>917</v>
      </c>
      <c r="B918" s="9" t="s">
        <v>4083</v>
      </c>
      <c r="C918" s="2" t="s">
        <v>1812</v>
      </c>
      <c r="D918" s="4">
        <v>44225</v>
      </c>
      <c r="E918" s="20">
        <f>+YEAR(Tabla1[[#This Row],[FECHA INICIO 
TRÁMITE]])</f>
        <v>2021</v>
      </c>
      <c r="F918" s="4">
        <v>44292</v>
      </c>
      <c r="G918" s="1" t="s">
        <v>2335</v>
      </c>
      <c r="H918" s="2" t="s">
        <v>25</v>
      </c>
      <c r="I918" s="7" t="s">
        <v>2890</v>
      </c>
      <c r="J918" s="1" t="s">
        <v>16</v>
      </c>
      <c r="K918" s="2" t="s">
        <v>17</v>
      </c>
      <c r="L918" s="7" t="s">
        <v>3178</v>
      </c>
      <c r="M918" s="7" t="s">
        <v>8350</v>
      </c>
      <c r="N918" s="2" t="str">
        <f>+VLOOKUP(Tabla1[[#This Row],[EXPEDIENTE 
ADMINISTRATIVO]],Tabla14[[Numero
Trámite]:[Pais
Nac]],4,FALSE)</f>
        <v>INS PERUANO POR MATRIMONIO</v>
      </c>
    </row>
    <row r="919" spans="1:14" hidden="1" x14ac:dyDescent="0.25">
      <c r="A919" s="5">
        <v>918</v>
      </c>
      <c r="B919" s="9" t="s">
        <v>4085</v>
      </c>
      <c r="C919" s="2" t="s">
        <v>1983</v>
      </c>
      <c r="D919" s="4"/>
      <c r="E919" s="20">
        <v>2020</v>
      </c>
      <c r="F919" s="4"/>
      <c r="G919" s="1" t="s">
        <v>2535</v>
      </c>
      <c r="H919" s="2" t="s">
        <v>141</v>
      </c>
      <c r="I919" s="7" t="s">
        <v>3022</v>
      </c>
      <c r="J919" s="1" t="s">
        <v>16</v>
      </c>
      <c r="K919" s="2" t="s">
        <v>17</v>
      </c>
      <c r="L919" s="7" t="s">
        <v>3178</v>
      </c>
      <c r="M919" s="7" t="s">
        <v>8350</v>
      </c>
      <c r="N919" s="2" t="str">
        <f>+VLOOKUP(Tabla1[[#This Row],[EXPEDIENTE 
ADMINISTRATIVO]],Tabla14[[Numero
Trámite]:[Pais
Nac]],4,FALSE)</f>
        <v>INS PERUANO POR MATRIMONIO</v>
      </c>
    </row>
    <row r="920" spans="1:14" hidden="1" x14ac:dyDescent="0.25">
      <c r="A920" s="5">
        <v>919</v>
      </c>
      <c r="B920" s="9" t="s">
        <v>4085</v>
      </c>
      <c r="C920" s="2" t="s">
        <v>1984</v>
      </c>
      <c r="D920" s="4"/>
      <c r="E920" s="20">
        <v>2020</v>
      </c>
      <c r="F920" s="4"/>
      <c r="G920" s="1" t="s">
        <v>2536</v>
      </c>
      <c r="H920" s="2" t="s">
        <v>1224</v>
      </c>
      <c r="I920" s="7">
        <v>1936780</v>
      </c>
      <c r="J920" s="1" t="s">
        <v>16</v>
      </c>
      <c r="K920" s="2" t="s">
        <v>17</v>
      </c>
      <c r="L920" s="7" t="s">
        <v>3178</v>
      </c>
      <c r="M920" s="7" t="s">
        <v>8350</v>
      </c>
      <c r="N920" s="2" t="str">
        <f>+VLOOKUP(Tabla1[[#This Row],[EXPEDIENTE 
ADMINISTRATIVO]],Tabla14[[Numero
Trámite]:[Pais
Nac]],4,FALSE)</f>
        <v>INS PERUANO POR MATRIMONIO</v>
      </c>
    </row>
    <row r="921" spans="1:14" hidden="1" x14ac:dyDescent="0.25">
      <c r="A921" s="5">
        <v>920</v>
      </c>
      <c r="B921" s="9" t="s">
        <v>4083</v>
      </c>
      <c r="C921" s="2" t="s">
        <v>1985</v>
      </c>
      <c r="D921" s="4"/>
      <c r="E921" s="20">
        <v>2020</v>
      </c>
      <c r="F921" s="4"/>
      <c r="G921" s="1" t="s">
        <v>2537</v>
      </c>
      <c r="H921" s="2" t="s">
        <v>21</v>
      </c>
      <c r="I921" s="7" t="s">
        <v>3023</v>
      </c>
      <c r="J921" s="1" t="s">
        <v>16</v>
      </c>
      <c r="K921" s="2" t="s">
        <v>17</v>
      </c>
      <c r="L921" s="7" t="s">
        <v>3178</v>
      </c>
      <c r="M921" s="7" t="s">
        <v>8350</v>
      </c>
      <c r="N921" s="2" t="str">
        <f>+VLOOKUP(Tabla1[[#This Row],[EXPEDIENTE 
ADMINISTRATIVO]],Tabla14[[Numero
Trámite]:[Pais
Nac]],4,FALSE)</f>
        <v>INS PERUANO POR MATRIMONIO</v>
      </c>
    </row>
    <row r="922" spans="1:14" hidden="1" x14ac:dyDescent="0.25">
      <c r="A922" s="5">
        <v>921</v>
      </c>
      <c r="B922" s="9" t="s">
        <v>4083</v>
      </c>
      <c r="C922" s="2" t="s">
        <v>1986</v>
      </c>
      <c r="D922" s="4"/>
      <c r="E922" s="20">
        <v>2020</v>
      </c>
      <c r="F922" s="4"/>
      <c r="G922" s="1" t="s">
        <v>2538</v>
      </c>
      <c r="H922" s="2" t="s">
        <v>25</v>
      </c>
      <c r="I922" s="7" t="s">
        <v>3024</v>
      </c>
      <c r="J922" s="1" t="s">
        <v>16</v>
      </c>
      <c r="K922" s="2" t="s">
        <v>17</v>
      </c>
      <c r="L922" s="7" t="s">
        <v>3178</v>
      </c>
      <c r="M922" s="7" t="s">
        <v>8350</v>
      </c>
      <c r="N922" s="2" t="str">
        <f>+VLOOKUP(Tabla1[[#This Row],[EXPEDIENTE 
ADMINISTRATIVO]],Tabla14[[Numero
Trámite]:[Pais
Nac]],4,FALSE)</f>
        <v>INS PERUANO POR MATRIMONIO</v>
      </c>
    </row>
    <row r="923" spans="1:14" hidden="1" x14ac:dyDescent="0.25">
      <c r="A923" s="5">
        <v>922</v>
      </c>
      <c r="B923" s="9" t="s">
        <v>4083</v>
      </c>
      <c r="C923" s="2" t="s">
        <v>1987</v>
      </c>
      <c r="D923" s="4"/>
      <c r="E923" s="20">
        <v>2020</v>
      </c>
      <c r="F923" s="4"/>
      <c r="G923" s="1" t="s">
        <v>2539</v>
      </c>
      <c r="H923" s="2" t="s">
        <v>541</v>
      </c>
      <c r="I923" s="7" t="s">
        <v>3025</v>
      </c>
      <c r="J923" s="1" t="s">
        <v>16</v>
      </c>
      <c r="K923" s="2" t="s">
        <v>17</v>
      </c>
      <c r="L923" s="7" t="s">
        <v>3178</v>
      </c>
      <c r="M923" s="7" t="s">
        <v>8350</v>
      </c>
      <c r="N923" s="2" t="str">
        <f>+VLOOKUP(Tabla1[[#This Row],[EXPEDIENTE 
ADMINISTRATIVO]],Tabla14[[Numero
Trámite]:[Pais
Nac]],4,FALSE)</f>
        <v>INS PERUANO POR MATRIMONIO</v>
      </c>
    </row>
    <row r="924" spans="1:14" hidden="1" x14ac:dyDescent="0.25">
      <c r="A924" s="5">
        <v>923</v>
      </c>
      <c r="B924" s="9" t="s">
        <v>4041</v>
      </c>
      <c r="C924" s="2" t="s">
        <v>1129</v>
      </c>
      <c r="D924" s="4">
        <v>44168</v>
      </c>
      <c r="E924" s="20">
        <f>+YEAR(Tabla1[[#This Row],[FECHA INICIO 
TRÁMITE]])</f>
        <v>2020</v>
      </c>
      <c r="F924" s="4">
        <v>44210</v>
      </c>
      <c r="G924" s="1" t="s">
        <v>2540</v>
      </c>
      <c r="H924" s="2" t="s">
        <v>25</v>
      </c>
      <c r="I924" s="7" t="s">
        <v>1131</v>
      </c>
      <c r="J924" s="1" t="s">
        <v>16</v>
      </c>
      <c r="K924" s="2" t="s">
        <v>10</v>
      </c>
      <c r="L924" s="7"/>
      <c r="M924" s="7" t="s">
        <v>8350</v>
      </c>
      <c r="N924" s="2" t="str">
        <f>+VLOOKUP(Tabla1[[#This Row],[EXPEDIENTE 
ADMINISTRATIVO]],Tabla14[[Numero
Trámite]:[Pais
Nac]],4,FALSE)</f>
        <v>INS PERUANO POR MATRIMONIO</v>
      </c>
    </row>
    <row r="925" spans="1:14" hidden="1" x14ac:dyDescent="0.25">
      <c r="A925" s="5">
        <v>924</v>
      </c>
      <c r="B925" s="9" t="s">
        <v>4041</v>
      </c>
      <c r="C925" s="2" t="s">
        <v>1988</v>
      </c>
      <c r="D925" s="4">
        <v>44169</v>
      </c>
      <c r="E925" s="20">
        <f>+YEAR(Tabla1[[#This Row],[FECHA INICIO 
TRÁMITE]])</f>
        <v>2020</v>
      </c>
      <c r="F925" s="4">
        <v>44210</v>
      </c>
      <c r="G925" s="1" t="s">
        <v>2541</v>
      </c>
      <c r="H925" s="2" t="s">
        <v>25</v>
      </c>
      <c r="I925" s="7" t="s">
        <v>3026</v>
      </c>
      <c r="J925" s="1" t="s">
        <v>16</v>
      </c>
      <c r="K925" s="2" t="s">
        <v>17</v>
      </c>
      <c r="L925" s="7" t="s">
        <v>3171</v>
      </c>
      <c r="M925" s="7" t="s">
        <v>8350</v>
      </c>
      <c r="N925" s="2" t="str">
        <f>+VLOOKUP(Tabla1[[#This Row],[EXPEDIENTE 
ADMINISTRATIVO]],Tabla14[[Numero
Trámite]:[Pais
Nac]],4,FALSE)</f>
        <v>INS PERUANO POR MATRIMONIO</v>
      </c>
    </row>
    <row r="926" spans="1:14" hidden="1" x14ac:dyDescent="0.25">
      <c r="A926" s="5">
        <v>925</v>
      </c>
      <c r="B926" s="9" t="s">
        <v>4041</v>
      </c>
      <c r="C926" s="2" t="s">
        <v>1989</v>
      </c>
      <c r="D926" s="4">
        <v>44165</v>
      </c>
      <c r="E926" s="20">
        <f>+YEAR(Tabla1[[#This Row],[FECHA INICIO 
TRÁMITE]])</f>
        <v>2020</v>
      </c>
      <c r="F926" s="4">
        <v>44210</v>
      </c>
      <c r="G926" s="1" t="s">
        <v>2542</v>
      </c>
      <c r="H926" s="2" t="s">
        <v>14</v>
      </c>
      <c r="I926" s="7" t="s">
        <v>3027</v>
      </c>
      <c r="J926" s="1" t="s">
        <v>16</v>
      </c>
      <c r="K926" s="2" t="s">
        <v>17</v>
      </c>
      <c r="L926" s="7" t="s">
        <v>3176</v>
      </c>
      <c r="M926" s="7" t="s">
        <v>8350</v>
      </c>
      <c r="N926" s="2" t="str">
        <f>+VLOOKUP(Tabla1[[#This Row],[EXPEDIENTE 
ADMINISTRATIVO]],Tabla14[[Numero
Trámite]:[Pais
Nac]],4,FALSE)</f>
        <v>INS PERUANO POR MATRIMONIO</v>
      </c>
    </row>
    <row r="927" spans="1:14" hidden="1" x14ac:dyDescent="0.25">
      <c r="A927" s="5">
        <v>926</v>
      </c>
      <c r="B927" s="9" t="s">
        <v>4041</v>
      </c>
      <c r="C927" s="2" t="s">
        <v>1990</v>
      </c>
      <c r="D927" s="4">
        <v>44168</v>
      </c>
      <c r="E927" s="20">
        <f>+YEAR(Tabla1[[#This Row],[FECHA INICIO 
TRÁMITE]])</f>
        <v>2020</v>
      </c>
      <c r="F927" s="4">
        <v>44210</v>
      </c>
      <c r="G927" s="1" t="s">
        <v>2543</v>
      </c>
      <c r="H927" s="2" t="s">
        <v>2733</v>
      </c>
      <c r="I927" s="7" t="s">
        <v>3028</v>
      </c>
      <c r="J927" s="1" t="s">
        <v>16</v>
      </c>
      <c r="K927" s="2" t="s">
        <v>10</v>
      </c>
      <c r="L927" s="7"/>
      <c r="M927" s="7" t="s">
        <v>8350</v>
      </c>
      <c r="N927" s="2" t="str">
        <f>+VLOOKUP(Tabla1[[#This Row],[EXPEDIENTE 
ADMINISTRATIVO]],Tabla14[[Numero
Trámite]:[Pais
Nac]],4,FALSE)</f>
        <v>INS PERUANO POR MATRIMONIO</v>
      </c>
    </row>
    <row r="928" spans="1:14" hidden="1" x14ac:dyDescent="0.25">
      <c r="A928" s="5">
        <v>927</v>
      </c>
      <c r="B928" s="9" t="s">
        <v>4041</v>
      </c>
      <c r="C928" s="2" t="s">
        <v>1991</v>
      </c>
      <c r="D928" s="4">
        <v>44176</v>
      </c>
      <c r="E928" s="20">
        <f>+YEAR(Tabla1[[#This Row],[FECHA INICIO 
TRÁMITE]])</f>
        <v>2020</v>
      </c>
      <c r="F928" s="4">
        <v>44210</v>
      </c>
      <c r="G928" s="1" t="s">
        <v>2544</v>
      </c>
      <c r="H928" s="2" t="s">
        <v>2755</v>
      </c>
      <c r="I928" s="7" t="s">
        <v>3029</v>
      </c>
      <c r="J928" s="1" t="s">
        <v>16</v>
      </c>
      <c r="K928" s="2" t="s">
        <v>17</v>
      </c>
      <c r="L928" s="7" t="s">
        <v>3173</v>
      </c>
      <c r="M928" s="7" t="s">
        <v>8350</v>
      </c>
      <c r="N928" s="2" t="str">
        <f>+VLOOKUP(Tabla1[[#This Row],[EXPEDIENTE 
ADMINISTRATIVO]],Tabla14[[Numero
Trámite]:[Pais
Nac]],4,FALSE)</f>
        <v>INS PERUANO POR MATRIMONIO</v>
      </c>
    </row>
    <row r="929" spans="1:14" hidden="1" x14ac:dyDescent="0.25">
      <c r="A929" s="5">
        <v>928</v>
      </c>
      <c r="B929" s="9" t="s">
        <v>4041</v>
      </c>
      <c r="C929" s="2" t="s">
        <v>1992</v>
      </c>
      <c r="D929" s="4">
        <v>44172</v>
      </c>
      <c r="E929" s="20">
        <f>+YEAR(Tabla1[[#This Row],[FECHA INICIO 
TRÁMITE]])</f>
        <v>2020</v>
      </c>
      <c r="F929" s="4">
        <v>44210</v>
      </c>
      <c r="G929" s="1" t="s">
        <v>2545</v>
      </c>
      <c r="H929" s="2" t="s">
        <v>25</v>
      </c>
      <c r="I929" s="7" t="s">
        <v>3030</v>
      </c>
      <c r="J929" s="1" t="s">
        <v>16</v>
      </c>
      <c r="K929" s="2" t="s">
        <v>17</v>
      </c>
      <c r="L929" s="7" t="s">
        <v>3171</v>
      </c>
      <c r="M929" s="7" t="s">
        <v>8350</v>
      </c>
      <c r="N929" s="2" t="str">
        <f>+VLOOKUP(Tabla1[[#This Row],[EXPEDIENTE 
ADMINISTRATIVO]],Tabla14[[Numero
Trámite]:[Pais
Nac]],4,FALSE)</f>
        <v>INS PERUANO POR MATRIMONIO</v>
      </c>
    </row>
    <row r="930" spans="1:14" hidden="1" x14ac:dyDescent="0.25">
      <c r="A930" s="5">
        <v>929</v>
      </c>
      <c r="B930" s="9" t="s">
        <v>4041</v>
      </c>
      <c r="C930" s="2" t="s">
        <v>1993</v>
      </c>
      <c r="D930" s="4">
        <v>44174</v>
      </c>
      <c r="E930" s="20">
        <f>+YEAR(Tabla1[[#This Row],[FECHA INICIO 
TRÁMITE]])</f>
        <v>2020</v>
      </c>
      <c r="F930" s="4">
        <v>44210</v>
      </c>
      <c r="G930" s="1" t="s">
        <v>2546</v>
      </c>
      <c r="H930" s="2" t="s">
        <v>14</v>
      </c>
      <c r="I930" s="7" t="s">
        <v>3031</v>
      </c>
      <c r="J930" s="1" t="s">
        <v>16</v>
      </c>
      <c r="K930" s="2" t="s">
        <v>17</v>
      </c>
      <c r="L930" s="7" t="s">
        <v>3176</v>
      </c>
      <c r="M930" s="7" t="s">
        <v>8350</v>
      </c>
      <c r="N930" s="2" t="str">
        <f>+VLOOKUP(Tabla1[[#This Row],[EXPEDIENTE 
ADMINISTRATIVO]],Tabla14[[Numero
Trámite]:[Pais
Nac]],4,FALSE)</f>
        <v>INS PERUANO POR MATRIMONIO</v>
      </c>
    </row>
    <row r="931" spans="1:14" hidden="1" x14ac:dyDescent="0.25">
      <c r="A931" s="5">
        <v>930</v>
      </c>
      <c r="B931" s="9" t="s">
        <v>4041</v>
      </c>
      <c r="C931" s="2" t="s">
        <v>1419</v>
      </c>
      <c r="D931" s="4">
        <v>44174</v>
      </c>
      <c r="E931" s="20">
        <f>+YEAR(Tabla1[[#This Row],[FECHA INICIO 
TRÁMITE]])</f>
        <v>2020</v>
      </c>
      <c r="F931" s="4">
        <v>44210</v>
      </c>
      <c r="G931" s="1" t="s">
        <v>2547</v>
      </c>
      <c r="H931" s="2" t="s">
        <v>25</v>
      </c>
      <c r="I931" s="7" t="s">
        <v>1421</v>
      </c>
      <c r="J931" s="1" t="s">
        <v>16</v>
      </c>
      <c r="K931" s="2" t="s">
        <v>10</v>
      </c>
      <c r="L931" s="7"/>
      <c r="M931" s="7" t="s">
        <v>8350</v>
      </c>
      <c r="N931" s="2" t="str">
        <f>+VLOOKUP(Tabla1[[#This Row],[EXPEDIENTE 
ADMINISTRATIVO]],Tabla14[[Numero
Trámite]:[Pais
Nac]],4,FALSE)</f>
        <v>INS PERUANO POR MATRIMONIO</v>
      </c>
    </row>
    <row r="932" spans="1:14" hidden="1" x14ac:dyDescent="0.25">
      <c r="A932" s="5">
        <v>931</v>
      </c>
      <c r="B932" s="9" t="s">
        <v>4041</v>
      </c>
      <c r="C932" s="2" t="s">
        <v>1994</v>
      </c>
      <c r="D932" s="4">
        <v>44176</v>
      </c>
      <c r="E932" s="20">
        <f>+YEAR(Tabla1[[#This Row],[FECHA INICIO 
TRÁMITE]])</f>
        <v>2020</v>
      </c>
      <c r="F932" s="4">
        <v>44210</v>
      </c>
      <c r="G932" s="1" t="s">
        <v>2548</v>
      </c>
      <c r="H932" s="2" t="s">
        <v>14</v>
      </c>
      <c r="I932" s="7" t="s">
        <v>3032</v>
      </c>
      <c r="J932" s="1" t="s">
        <v>16</v>
      </c>
      <c r="K932" s="2" t="s">
        <v>17</v>
      </c>
      <c r="L932" s="7" t="s">
        <v>3171</v>
      </c>
      <c r="M932" s="7" t="s">
        <v>8350</v>
      </c>
      <c r="N932" s="2" t="str">
        <f>+VLOOKUP(Tabla1[[#This Row],[EXPEDIENTE 
ADMINISTRATIVO]],Tabla14[[Numero
Trámite]:[Pais
Nac]],4,FALSE)</f>
        <v>INS PERUANO POR MATRIMONIO</v>
      </c>
    </row>
    <row r="933" spans="1:14" hidden="1" x14ac:dyDescent="0.25">
      <c r="A933" s="5">
        <v>932</v>
      </c>
      <c r="B933" s="9" t="s">
        <v>4041</v>
      </c>
      <c r="C933" s="2" t="s">
        <v>1995</v>
      </c>
      <c r="D933" s="4">
        <v>44179</v>
      </c>
      <c r="E933" s="20">
        <f>+YEAR(Tabla1[[#This Row],[FECHA INICIO 
TRÁMITE]])</f>
        <v>2020</v>
      </c>
      <c r="F933" s="4">
        <v>44210</v>
      </c>
      <c r="G933" s="1" t="s">
        <v>2549</v>
      </c>
      <c r="H933" s="2" t="s">
        <v>14</v>
      </c>
      <c r="I933" s="7" t="s">
        <v>3033</v>
      </c>
      <c r="J933" s="1" t="s">
        <v>16</v>
      </c>
      <c r="K933" s="2" t="s">
        <v>17</v>
      </c>
      <c r="L933" s="7" t="s">
        <v>3176</v>
      </c>
      <c r="M933" s="7" t="s">
        <v>8350</v>
      </c>
      <c r="N933" s="2" t="str">
        <f>+VLOOKUP(Tabla1[[#This Row],[EXPEDIENTE 
ADMINISTRATIVO]],Tabla14[[Numero
Trámite]:[Pais
Nac]],4,FALSE)</f>
        <v>INS PERUANO POR MATRIMONIO</v>
      </c>
    </row>
    <row r="934" spans="1:14" hidden="1" x14ac:dyDescent="0.25">
      <c r="A934" s="5">
        <v>933</v>
      </c>
      <c r="B934" s="9" t="s">
        <v>4041</v>
      </c>
      <c r="C934" s="2" t="s">
        <v>1996</v>
      </c>
      <c r="D934" s="4">
        <v>44182</v>
      </c>
      <c r="E934" s="20">
        <f>+YEAR(Tabla1[[#This Row],[FECHA INICIO 
TRÁMITE]])</f>
        <v>2020</v>
      </c>
      <c r="F934" s="4">
        <v>44210</v>
      </c>
      <c r="G934" s="1" t="s">
        <v>2550</v>
      </c>
      <c r="H934" s="2" t="s">
        <v>77</v>
      </c>
      <c r="I934" s="7" t="s">
        <v>3034</v>
      </c>
      <c r="J934" s="1" t="s">
        <v>16</v>
      </c>
      <c r="K934" s="2" t="s">
        <v>10</v>
      </c>
      <c r="L934" s="7"/>
      <c r="M934" s="7" t="s">
        <v>8350</v>
      </c>
      <c r="N934" s="2" t="str">
        <f>+VLOOKUP(Tabla1[[#This Row],[EXPEDIENTE 
ADMINISTRATIVO]],Tabla14[[Numero
Trámite]:[Pais
Nac]],4,FALSE)</f>
        <v>INS PERUANO POR MATRIMONIO</v>
      </c>
    </row>
    <row r="935" spans="1:14" hidden="1" x14ac:dyDescent="0.25">
      <c r="A935" s="5">
        <v>934</v>
      </c>
      <c r="B935" s="9" t="s">
        <v>4041</v>
      </c>
      <c r="C935" s="2" t="s">
        <v>1997</v>
      </c>
      <c r="D935" s="4">
        <v>44137</v>
      </c>
      <c r="E935" s="20">
        <f>+YEAR(Tabla1[[#This Row],[FECHA INICIO 
TRÁMITE]])</f>
        <v>2020</v>
      </c>
      <c r="F935" s="4"/>
      <c r="G935" s="1" t="s">
        <v>2551</v>
      </c>
      <c r="H935" s="2" t="s">
        <v>2756</v>
      </c>
      <c r="I935" s="7" t="s">
        <v>3035</v>
      </c>
      <c r="J935" s="1" t="s">
        <v>16</v>
      </c>
      <c r="K935" s="2" t="s">
        <v>17</v>
      </c>
      <c r="L935" s="7" t="s">
        <v>3172</v>
      </c>
      <c r="M935" s="7" t="s">
        <v>8350</v>
      </c>
      <c r="N935" s="2" t="str">
        <f>+VLOOKUP(Tabla1[[#This Row],[EXPEDIENTE 
ADMINISTRATIVO]],Tabla14[[Numero
Trámite]:[Pais
Nac]],4,FALSE)</f>
        <v>INS PERUANO POR MATRIMONIO</v>
      </c>
    </row>
    <row r="936" spans="1:14" hidden="1" x14ac:dyDescent="0.25">
      <c r="A936" s="5">
        <v>935</v>
      </c>
      <c r="B936" s="9" t="s">
        <v>4041</v>
      </c>
      <c r="C936" s="2" t="s">
        <v>1998</v>
      </c>
      <c r="D936" s="4">
        <v>44146</v>
      </c>
      <c r="E936" s="20">
        <f>+YEAR(Tabla1[[#This Row],[FECHA INICIO 
TRÁMITE]])</f>
        <v>2020</v>
      </c>
      <c r="F936" s="4"/>
      <c r="G936" s="1" t="s">
        <v>2552</v>
      </c>
      <c r="H936" s="2" t="s">
        <v>25</v>
      </c>
      <c r="I936" s="7" t="s">
        <v>3036</v>
      </c>
      <c r="J936" s="1" t="s">
        <v>16</v>
      </c>
      <c r="K936" s="2" t="s">
        <v>17</v>
      </c>
      <c r="L936" s="7" t="s">
        <v>3172</v>
      </c>
      <c r="M936" s="7" t="s">
        <v>8350</v>
      </c>
      <c r="N936" s="2" t="str">
        <f>+VLOOKUP(Tabla1[[#This Row],[EXPEDIENTE 
ADMINISTRATIVO]],Tabla14[[Numero
Trámite]:[Pais
Nac]],4,FALSE)</f>
        <v>INS PERUANO POR MATRIMONIO</v>
      </c>
    </row>
    <row r="937" spans="1:14" hidden="1" x14ac:dyDescent="0.25">
      <c r="A937" s="5">
        <v>936</v>
      </c>
      <c r="B937" s="9" t="s">
        <v>4041</v>
      </c>
      <c r="C937" s="2" t="s">
        <v>1999</v>
      </c>
      <c r="D937" s="4">
        <v>44158</v>
      </c>
      <c r="E937" s="20">
        <f>+YEAR(Tabla1[[#This Row],[FECHA INICIO 
TRÁMITE]])</f>
        <v>2020</v>
      </c>
      <c r="F937" s="4"/>
      <c r="G937" s="1" t="s">
        <v>2553</v>
      </c>
      <c r="H937" s="2" t="s">
        <v>202</v>
      </c>
      <c r="I937" s="7" t="s">
        <v>3037</v>
      </c>
      <c r="J937" s="1" t="s">
        <v>16</v>
      </c>
      <c r="K937" s="2" t="s">
        <v>10</v>
      </c>
      <c r="L937" s="7"/>
      <c r="M937" s="7" t="s">
        <v>8350</v>
      </c>
      <c r="N937" s="2" t="str">
        <f>+VLOOKUP(Tabla1[[#This Row],[EXPEDIENTE 
ADMINISTRATIVO]],Tabla14[[Numero
Trámite]:[Pais
Nac]],4,FALSE)</f>
        <v>INS PERUANO POR MATRIMONIO</v>
      </c>
    </row>
    <row r="938" spans="1:14" hidden="1" x14ac:dyDescent="0.25">
      <c r="A938" s="5">
        <v>937</v>
      </c>
      <c r="B938" s="9" t="s">
        <v>4041</v>
      </c>
      <c r="C938" s="2" t="s">
        <v>1314</v>
      </c>
      <c r="D938" s="4">
        <v>44158</v>
      </c>
      <c r="E938" s="20">
        <f>+YEAR(Tabla1[[#This Row],[FECHA INICIO 
TRÁMITE]])</f>
        <v>2020</v>
      </c>
      <c r="F938" s="4"/>
      <c r="G938" s="1" t="s">
        <v>2554</v>
      </c>
      <c r="H938" s="2" t="s">
        <v>25</v>
      </c>
      <c r="I938" s="7" t="s">
        <v>1316</v>
      </c>
      <c r="J938" s="1" t="s">
        <v>16</v>
      </c>
      <c r="K938" s="2" t="s">
        <v>10</v>
      </c>
      <c r="L938" s="7"/>
      <c r="M938" s="7" t="s">
        <v>8350</v>
      </c>
      <c r="N938" s="2" t="str">
        <f>+VLOOKUP(Tabla1[[#This Row],[EXPEDIENTE 
ADMINISTRATIVO]],Tabla14[[Numero
Trámite]:[Pais
Nac]],4,FALSE)</f>
        <v>INS PERUANO POR MATRIMONIO</v>
      </c>
    </row>
    <row r="939" spans="1:14" hidden="1" x14ac:dyDescent="0.25">
      <c r="A939" s="5">
        <v>938</v>
      </c>
      <c r="B939" s="9" t="s">
        <v>4041</v>
      </c>
      <c r="C939" s="2" t="s">
        <v>2000</v>
      </c>
      <c r="D939" s="4">
        <v>44166</v>
      </c>
      <c r="E939" s="20">
        <f>+YEAR(Tabla1[[#This Row],[FECHA INICIO 
TRÁMITE]])</f>
        <v>2020</v>
      </c>
      <c r="F939" s="4"/>
      <c r="G939" s="1" t="s">
        <v>2555</v>
      </c>
      <c r="H939" s="2" t="s">
        <v>541</v>
      </c>
      <c r="I939" s="7" t="s">
        <v>3038</v>
      </c>
      <c r="J939" s="1" t="s">
        <v>16</v>
      </c>
      <c r="K939" s="2" t="s">
        <v>10</v>
      </c>
      <c r="L939" s="7"/>
      <c r="M939" s="7" t="s">
        <v>8350</v>
      </c>
      <c r="N939" s="2" t="str">
        <f>+VLOOKUP(Tabla1[[#This Row],[EXPEDIENTE 
ADMINISTRATIVO]],Tabla14[[Numero
Trámite]:[Pais
Nac]],4,FALSE)</f>
        <v>INS PERUANO POR MATRIMONIO</v>
      </c>
    </row>
    <row r="940" spans="1:14" hidden="1" x14ac:dyDescent="0.25">
      <c r="A940" s="5">
        <v>939</v>
      </c>
      <c r="B940" s="9" t="s">
        <v>4041</v>
      </c>
      <c r="C940" s="2" t="s">
        <v>1311</v>
      </c>
      <c r="D940" s="4">
        <v>44111</v>
      </c>
      <c r="E940" s="20">
        <f>+YEAR(Tabla1[[#This Row],[FECHA INICIO 
TRÁMITE]])</f>
        <v>2020</v>
      </c>
      <c r="F940" s="4"/>
      <c r="G940" s="1" t="s">
        <v>2556</v>
      </c>
      <c r="H940" s="2" t="s">
        <v>25</v>
      </c>
      <c r="I940" s="7" t="s">
        <v>1313</v>
      </c>
      <c r="J940" s="1" t="s">
        <v>16</v>
      </c>
      <c r="K940" s="2" t="s">
        <v>10</v>
      </c>
      <c r="L940" s="7"/>
      <c r="M940" s="7" t="s">
        <v>8350</v>
      </c>
      <c r="N940" s="2" t="str">
        <f>+VLOOKUP(Tabla1[[#This Row],[EXPEDIENTE 
ADMINISTRATIVO]],Tabla14[[Numero
Trámite]:[Pais
Nac]],4,FALSE)</f>
        <v>INS PERUANO POR MATRIMONIO</v>
      </c>
    </row>
    <row r="941" spans="1:14" hidden="1" x14ac:dyDescent="0.25">
      <c r="A941" s="5">
        <v>940</v>
      </c>
      <c r="B941" s="9" t="s">
        <v>4041</v>
      </c>
      <c r="C941" s="2" t="s">
        <v>2001</v>
      </c>
      <c r="D941" s="4">
        <v>44188</v>
      </c>
      <c r="E941" s="20">
        <f>+YEAR(Tabla1[[#This Row],[FECHA INICIO 
TRÁMITE]])</f>
        <v>2020</v>
      </c>
      <c r="F941" s="4"/>
      <c r="G941" s="1" t="s">
        <v>2557</v>
      </c>
      <c r="H941" s="2" t="s">
        <v>39</v>
      </c>
      <c r="I941" s="7" t="s">
        <v>3039</v>
      </c>
      <c r="J941" s="1" t="s">
        <v>16</v>
      </c>
      <c r="K941" s="2" t="s">
        <v>17</v>
      </c>
      <c r="L941" s="7" t="s">
        <v>3173</v>
      </c>
      <c r="M941" s="7" t="s">
        <v>8350</v>
      </c>
      <c r="N941" s="2" t="str">
        <f>+VLOOKUP(Tabla1[[#This Row],[EXPEDIENTE 
ADMINISTRATIVO]],Tabla14[[Numero
Trámite]:[Pais
Nac]],4,FALSE)</f>
        <v>INS PERUANO POR MATRIMONIO</v>
      </c>
    </row>
    <row r="942" spans="1:14" hidden="1" x14ac:dyDescent="0.25">
      <c r="A942" s="5">
        <v>941</v>
      </c>
      <c r="B942" s="9" t="s">
        <v>4041</v>
      </c>
      <c r="C942" s="2" t="s">
        <v>2002</v>
      </c>
      <c r="D942" s="4">
        <v>44146</v>
      </c>
      <c r="E942" s="20">
        <f>+YEAR(Tabla1[[#This Row],[FECHA INICIO 
TRÁMITE]])</f>
        <v>2020</v>
      </c>
      <c r="F942" s="4"/>
      <c r="G942" s="1" t="s">
        <v>2558</v>
      </c>
      <c r="H942" s="2" t="s">
        <v>14</v>
      </c>
      <c r="I942" s="7" t="s">
        <v>3040</v>
      </c>
      <c r="J942" s="1" t="s">
        <v>16</v>
      </c>
      <c r="K942" s="2" t="s">
        <v>17</v>
      </c>
      <c r="L942" s="7" t="s">
        <v>3176</v>
      </c>
      <c r="M942" s="7" t="s">
        <v>8350</v>
      </c>
      <c r="N942" s="2" t="str">
        <f>+VLOOKUP(Tabla1[[#This Row],[EXPEDIENTE 
ADMINISTRATIVO]],Tabla14[[Numero
Trámite]:[Pais
Nac]],4,FALSE)</f>
        <v>INS PERUANO POR MATRIMONIO</v>
      </c>
    </row>
    <row r="943" spans="1:14" hidden="1" x14ac:dyDescent="0.25">
      <c r="A943" s="5">
        <v>942</v>
      </c>
      <c r="B943" s="9" t="s">
        <v>4041</v>
      </c>
      <c r="C943" s="2" t="s">
        <v>2003</v>
      </c>
      <c r="D943" s="4">
        <v>44095</v>
      </c>
      <c r="E943" s="20">
        <f>+YEAR(Tabla1[[#This Row],[FECHA INICIO 
TRÁMITE]])</f>
        <v>2020</v>
      </c>
      <c r="F943" s="4"/>
      <c r="G943" s="1" t="s">
        <v>2559</v>
      </c>
      <c r="H943" s="2" t="s">
        <v>35</v>
      </c>
      <c r="I943" s="7" t="s">
        <v>3041</v>
      </c>
      <c r="J943" s="1" t="s">
        <v>16</v>
      </c>
      <c r="K943" s="2" t="s">
        <v>17</v>
      </c>
      <c r="L943" s="7" t="s">
        <v>3172</v>
      </c>
      <c r="M943" s="7" t="s">
        <v>8350</v>
      </c>
      <c r="N943" s="2" t="str">
        <f>+VLOOKUP(Tabla1[[#This Row],[EXPEDIENTE 
ADMINISTRATIVO]],Tabla14[[Numero
Trámite]:[Pais
Nac]],4,FALSE)</f>
        <v>INS PERUANO POR MATRIMONIO</v>
      </c>
    </row>
    <row r="944" spans="1:14" hidden="1" x14ac:dyDescent="0.25">
      <c r="A944" s="5">
        <v>943</v>
      </c>
      <c r="B944" s="9" t="s">
        <v>4061</v>
      </c>
      <c r="C944" s="2" t="s">
        <v>2004</v>
      </c>
      <c r="D944" s="4">
        <v>43787</v>
      </c>
      <c r="E944" s="20">
        <f>+YEAR(Tabla1[[#This Row],[FECHA INICIO 
TRÁMITE]])</f>
        <v>2019</v>
      </c>
      <c r="F944" s="4"/>
      <c r="G944" s="1" t="s">
        <v>2560</v>
      </c>
      <c r="H944" s="2" t="s">
        <v>14</v>
      </c>
      <c r="I944" s="7" t="s">
        <v>3042</v>
      </c>
      <c r="J944" s="1" t="s">
        <v>16</v>
      </c>
      <c r="K944" s="2" t="s">
        <v>17</v>
      </c>
      <c r="L944" s="7" t="s">
        <v>3175</v>
      </c>
      <c r="M944" s="7" t="s">
        <v>8350</v>
      </c>
      <c r="N944" s="2" t="str">
        <f>+VLOOKUP(Tabla1[[#This Row],[EXPEDIENTE 
ADMINISTRATIVO]],Tabla14[[Numero
Trámite]:[Pais
Nac]],4,FALSE)</f>
        <v>INS PERUANO POR MATRIMONIO</v>
      </c>
    </row>
    <row r="945" spans="1:14" hidden="1" x14ac:dyDescent="0.25">
      <c r="A945" s="5">
        <v>944</v>
      </c>
      <c r="B945" s="9" t="s">
        <v>4061</v>
      </c>
      <c r="C945" s="2" t="s">
        <v>2005</v>
      </c>
      <c r="D945" s="4">
        <v>43899</v>
      </c>
      <c r="E945" s="20">
        <f>+YEAR(Tabla1[[#This Row],[FECHA INICIO 
TRÁMITE]])</f>
        <v>2020</v>
      </c>
      <c r="F945" s="4"/>
      <c r="G945" s="1" t="s">
        <v>2561</v>
      </c>
      <c r="H945" s="2" t="s">
        <v>47</v>
      </c>
      <c r="I945" s="7" t="s">
        <v>3043</v>
      </c>
      <c r="J945" s="1" t="s">
        <v>16</v>
      </c>
      <c r="K945" s="2" t="s">
        <v>17</v>
      </c>
      <c r="L945" s="7" t="s">
        <v>3175</v>
      </c>
      <c r="M945" s="7" t="s">
        <v>8350</v>
      </c>
      <c r="N945" s="2" t="str">
        <f>+VLOOKUP(Tabla1[[#This Row],[EXPEDIENTE 
ADMINISTRATIVO]],Tabla14[[Numero
Trámite]:[Pais
Nac]],4,FALSE)</f>
        <v>INS PERUANO POR MATRIMONIO</v>
      </c>
    </row>
    <row r="946" spans="1:14" hidden="1" x14ac:dyDescent="0.25">
      <c r="A946" s="5">
        <v>945</v>
      </c>
      <c r="B946" s="9" t="s">
        <v>3967</v>
      </c>
      <c r="C946" s="2" t="s">
        <v>2006</v>
      </c>
      <c r="D946" s="4">
        <v>43650</v>
      </c>
      <c r="E946" s="20">
        <f>+YEAR(Tabla1[[#This Row],[FECHA INICIO 
TRÁMITE]])</f>
        <v>2019</v>
      </c>
      <c r="F946" s="4"/>
      <c r="G946" s="1" t="s">
        <v>2562</v>
      </c>
      <c r="H946" s="2" t="s">
        <v>14</v>
      </c>
      <c r="I946" s="7" t="s">
        <v>3044</v>
      </c>
      <c r="J946" s="1" t="s">
        <v>16</v>
      </c>
      <c r="K946" s="2" t="s">
        <v>17</v>
      </c>
      <c r="L946" s="7" t="s">
        <v>3175</v>
      </c>
      <c r="M946" s="7" t="s">
        <v>8350</v>
      </c>
      <c r="N946" s="2" t="str">
        <f>+VLOOKUP(Tabla1[[#This Row],[EXPEDIENTE 
ADMINISTRATIVO]],Tabla14[[Numero
Trámite]:[Pais
Nac]],4,FALSE)</f>
        <v>INS PERUANO POR MATRIMONIO</v>
      </c>
    </row>
    <row r="947" spans="1:14" hidden="1" x14ac:dyDescent="0.25">
      <c r="A947" s="5">
        <v>946</v>
      </c>
      <c r="B947" s="9" t="s">
        <v>4116</v>
      </c>
      <c r="C947" s="2" t="s">
        <v>2007</v>
      </c>
      <c r="D947" s="4">
        <v>43627</v>
      </c>
      <c r="E947" s="20">
        <f>+YEAR(Tabla1[[#This Row],[FECHA INICIO 
TRÁMITE]])</f>
        <v>2019</v>
      </c>
      <c r="F947" s="4"/>
      <c r="G947" s="1" t="s">
        <v>2563</v>
      </c>
      <c r="H947" s="2" t="s">
        <v>77</v>
      </c>
      <c r="I947" s="7" t="s">
        <v>3045</v>
      </c>
      <c r="J947" s="1" t="s">
        <v>16</v>
      </c>
      <c r="K947" s="2" t="s">
        <v>17</v>
      </c>
      <c r="L947" s="7" t="s">
        <v>3175</v>
      </c>
      <c r="M947" s="7" t="s">
        <v>8350</v>
      </c>
      <c r="N947" s="2" t="str">
        <f>+VLOOKUP(Tabla1[[#This Row],[EXPEDIENTE 
ADMINISTRATIVO]],Tabla14[[Numero
Trámite]:[Pais
Nac]],4,FALSE)</f>
        <v>INS PERUANO POR MATRIMONIO</v>
      </c>
    </row>
    <row r="948" spans="1:14" hidden="1" x14ac:dyDescent="0.25">
      <c r="A948" s="5">
        <v>947</v>
      </c>
      <c r="B948" s="9" t="s">
        <v>4083</v>
      </c>
      <c r="C948" s="2" t="s">
        <v>2008</v>
      </c>
      <c r="D948" s="4">
        <v>43362</v>
      </c>
      <c r="E948" s="20">
        <f>+YEAR(Tabla1[[#This Row],[FECHA INICIO 
TRÁMITE]])</f>
        <v>2018</v>
      </c>
      <c r="F948" s="4"/>
      <c r="G948" s="1" t="s">
        <v>2564</v>
      </c>
      <c r="H948" s="2" t="s">
        <v>77</v>
      </c>
      <c r="I948" s="7" t="s">
        <v>3046</v>
      </c>
      <c r="J948" s="1" t="s">
        <v>16</v>
      </c>
      <c r="K948" s="2" t="s">
        <v>17</v>
      </c>
      <c r="L948" s="7" t="s">
        <v>3171</v>
      </c>
      <c r="M948" s="7" t="s">
        <v>8350</v>
      </c>
      <c r="N948" s="2" t="str">
        <f>+VLOOKUP(Tabla1[[#This Row],[EXPEDIENTE 
ADMINISTRATIVO]],Tabla14[[Numero
Trámite]:[Pais
Nac]],4,FALSE)</f>
        <v>INS PERUANO POR MATRIMONIO</v>
      </c>
    </row>
    <row r="949" spans="1:14" hidden="1" x14ac:dyDescent="0.25">
      <c r="A949" s="5">
        <v>948</v>
      </c>
      <c r="B949" s="9" t="s">
        <v>4116</v>
      </c>
      <c r="C949" s="2" t="s">
        <v>2009</v>
      </c>
      <c r="D949" s="4">
        <v>43614</v>
      </c>
      <c r="E949" s="20">
        <f>+YEAR(Tabla1[[#This Row],[FECHA INICIO 
TRÁMITE]])</f>
        <v>2019</v>
      </c>
      <c r="F949" s="4"/>
      <c r="G949" s="1" t="s">
        <v>2565</v>
      </c>
      <c r="H949" s="2" t="s">
        <v>1224</v>
      </c>
      <c r="I949" s="7" t="s">
        <v>3047</v>
      </c>
      <c r="J949" s="1" t="s">
        <v>16</v>
      </c>
      <c r="K949" s="2" t="s">
        <v>17</v>
      </c>
      <c r="L949" s="7" t="s">
        <v>3175</v>
      </c>
      <c r="M949" s="7" t="s">
        <v>8350</v>
      </c>
      <c r="N949" s="2" t="str">
        <f>+VLOOKUP(Tabla1[[#This Row],[EXPEDIENTE 
ADMINISTRATIVO]],Tabla14[[Numero
Trámite]:[Pais
Nac]],4,FALSE)</f>
        <v>INS PERUANO POR MATRIMONIO</v>
      </c>
    </row>
    <row r="950" spans="1:14" x14ac:dyDescent="0.25">
      <c r="A950" s="5">
        <v>949</v>
      </c>
      <c r="B950" s="9" t="s">
        <v>3965</v>
      </c>
      <c r="C950" s="2" t="s">
        <v>15211</v>
      </c>
      <c r="D950" s="4"/>
      <c r="E950" s="20" t="s">
        <v>3965</v>
      </c>
      <c r="F950" s="4"/>
      <c r="G950" s="1" t="s">
        <v>2566</v>
      </c>
      <c r="H950" s="2"/>
      <c r="I950" s="7"/>
      <c r="J950" s="1" t="s">
        <v>16</v>
      </c>
      <c r="K950" s="2" t="s">
        <v>17</v>
      </c>
      <c r="L950" s="7" t="s">
        <v>3171</v>
      </c>
      <c r="M950" s="7" t="s">
        <v>8350</v>
      </c>
      <c r="N950" s="2" t="e">
        <f>+VLOOKUP(Tabla1[[#This Row],[EXPEDIENTE 
ADMINISTRATIVO]],Tabla14[[Numero
Trámite]:[Pais
Nac]],4,FALSE)</f>
        <v>#N/A</v>
      </c>
    </row>
    <row r="951" spans="1:14" hidden="1" x14ac:dyDescent="0.25">
      <c r="A951" s="5">
        <v>950</v>
      </c>
      <c r="B951" s="9" t="s">
        <v>4116</v>
      </c>
      <c r="C951" s="2" t="s">
        <v>2010</v>
      </c>
      <c r="D951" s="4">
        <v>43605</v>
      </c>
      <c r="E951" s="20">
        <f>+YEAR(Tabla1[[#This Row],[FECHA INICIO 
TRÁMITE]])</f>
        <v>2019</v>
      </c>
      <c r="F951" s="4"/>
      <c r="G951" s="1" t="s">
        <v>2567</v>
      </c>
      <c r="H951" s="2" t="s">
        <v>258</v>
      </c>
      <c r="I951" s="7" t="s">
        <v>3048</v>
      </c>
      <c r="J951" s="1" t="s">
        <v>16</v>
      </c>
      <c r="K951" s="2" t="s">
        <v>17</v>
      </c>
      <c r="L951" s="7" t="s">
        <v>3171</v>
      </c>
      <c r="M951" s="7" t="s">
        <v>8350</v>
      </c>
      <c r="N951" s="2" t="str">
        <f>+VLOOKUP(Tabla1[[#This Row],[EXPEDIENTE 
ADMINISTRATIVO]],Tabla14[[Numero
Trámite]:[Pais
Nac]],4,FALSE)</f>
        <v>INS PERUANO POR MATRIMONIO</v>
      </c>
    </row>
    <row r="952" spans="1:14" hidden="1" x14ac:dyDescent="0.25">
      <c r="A952" s="5">
        <v>951</v>
      </c>
      <c r="B952" s="9" t="s">
        <v>4116</v>
      </c>
      <c r="C952" s="2" t="s">
        <v>15060</v>
      </c>
      <c r="D952" s="4">
        <v>43742</v>
      </c>
      <c r="E952" s="20">
        <f>+YEAR(Tabla1[[#This Row],[FECHA INICIO 
TRÁMITE]])</f>
        <v>2019</v>
      </c>
      <c r="F952" s="4"/>
      <c r="G952" s="1" t="s">
        <v>2568</v>
      </c>
      <c r="H952" s="2" t="s">
        <v>77</v>
      </c>
      <c r="I952" s="7" t="s">
        <v>3049</v>
      </c>
      <c r="J952" s="1" t="s">
        <v>16</v>
      </c>
      <c r="K952" s="2" t="s">
        <v>17</v>
      </c>
      <c r="L952" s="7" t="s">
        <v>3171</v>
      </c>
      <c r="M952" s="7" t="s">
        <v>8350</v>
      </c>
      <c r="N952" s="2" t="str">
        <f>+VLOOKUP(Tabla1[[#This Row],[EXPEDIENTE 
ADMINISTRATIVO]],Tabla14[[Numero
Trámite]:[Pais
Nac]],4,FALSE)</f>
        <v>INS PERUANO POR MATRIMONIO</v>
      </c>
    </row>
    <row r="953" spans="1:14" hidden="1" x14ac:dyDescent="0.25">
      <c r="A953" s="5">
        <v>952</v>
      </c>
      <c r="B953" s="9" t="s">
        <v>4116</v>
      </c>
      <c r="C953" s="2" t="s">
        <v>14942</v>
      </c>
      <c r="D953" s="4">
        <v>43798</v>
      </c>
      <c r="E953" s="20">
        <f>+YEAR(Tabla1[[#This Row],[FECHA INICIO 
TRÁMITE]])</f>
        <v>2019</v>
      </c>
      <c r="F953" s="4"/>
      <c r="G953" s="1" t="s">
        <v>2569</v>
      </c>
      <c r="H953" s="2" t="s">
        <v>541</v>
      </c>
      <c r="I953" s="7" t="s">
        <v>3050</v>
      </c>
      <c r="J953" s="1" t="s">
        <v>16</v>
      </c>
      <c r="K953" s="2" t="s">
        <v>17</v>
      </c>
      <c r="L953" s="7" t="s">
        <v>3174</v>
      </c>
      <c r="M953" s="7" t="s">
        <v>8350</v>
      </c>
      <c r="N953" s="2" t="str">
        <f>+VLOOKUP(Tabla1[[#This Row],[EXPEDIENTE 
ADMINISTRATIVO]],Tabla14[[Numero
Trámite]:[Pais
Nac]],4,FALSE)</f>
        <v>INS PERUANO POR MATRIMONIO</v>
      </c>
    </row>
    <row r="954" spans="1:14" hidden="1" x14ac:dyDescent="0.25">
      <c r="A954" s="5">
        <v>953</v>
      </c>
      <c r="B954" s="9" t="s">
        <v>4116</v>
      </c>
      <c r="C954" s="2" t="s">
        <v>15091</v>
      </c>
      <c r="D954" s="4">
        <v>43551</v>
      </c>
      <c r="E954" s="20">
        <f>+YEAR(Tabla1[[#This Row],[FECHA INICIO 
TRÁMITE]])</f>
        <v>2019</v>
      </c>
      <c r="F954" s="4"/>
      <c r="G954" s="1" t="s">
        <v>2570</v>
      </c>
      <c r="H954" s="2" t="s">
        <v>77</v>
      </c>
      <c r="I954" s="7" t="s">
        <v>3051</v>
      </c>
      <c r="J954" s="1" t="s">
        <v>16</v>
      </c>
      <c r="K954" s="2" t="s">
        <v>17</v>
      </c>
      <c r="L954" s="7" t="s">
        <v>3178</v>
      </c>
      <c r="M954" s="7" t="s">
        <v>8350</v>
      </c>
      <c r="N954" s="2" t="str">
        <f>+VLOOKUP(Tabla1[[#This Row],[EXPEDIENTE 
ADMINISTRATIVO]],Tabla14[[Numero
Trámite]:[Pais
Nac]],4,FALSE)</f>
        <v>INS PERUANO POR MATRIMONIO</v>
      </c>
    </row>
    <row r="955" spans="1:14" hidden="1" x14ac:dyDescent="0.25">
      <c r="A955" s="5">
        <v>954</v>
      </c>
      <c r="B955" s="9" t="s">
        <v>3977</v>
      </c>
      <c r="C955" s="2" t="s">
        <v>2011</v>
      </c>
      <c r="D955" s="4">
        <v>43748</v>
      </c>
      <c r="E955" s="20">
        <f>+YEAR(Tabla1[[#This Row],[FECHA INICIO 
TRÁMITE]])</f>
        <v>2019</v>
      </c>
      <c r="F955" s="4"/>
      <c r="G955" s="1" t="s">
        <v>2571</v>
      </c>
      <c r="H955" s="2" t="s">
        <v>77</v>
      </c>
      <c r="I955" s="7" t="s">
        <v>3052</v>
      </c>
      <c r="J955" s="1" t="s">
        <v>16</v>
      </c>
      <c r="K955" s="2" t="s">
        <v>17</v>
      </c>
      <c r="L955" s="7" t="s">
        <v>3171</v>
      </c>
      <c r="M955" s="7" t="s">
        <v>8350</v>
      </c>
      <c r="N955" s="2" t="str">
        <f>+VLOOKUP(Tabla1[[#This Row],[EXPEDIENTE 
ADMINISTRATIVO]],Tabla14[[Numero
Trámite]:[Pais
Nac]],4,FALSE)</f>
        <v>INS PERUANO POR MATRIMONIO</v>
      </c>
    </row>
    <row r="956" spans="1:14" hidden="1" x14ac:dyDescent="0.25">
      <c r="A956" s="5">
        <v>955</v>
      </c>
      <c r="B956" s="9" t="s">
        <v>3967</v>
      </c>
      <c r="C956" s="2" t="s">
        <v>2012</v>
      </c>
      <c r="D956" s="4">
        <v>43699</v>
      </c>
      <c r="E956" s="20">
        <f>+YEAR(Tabla1[[#This Row],[FECHA INICIO 
TRÁMITE]])</f>
        <v>2019</v>
      </c>
      <c r="F956" s="4"/>
      <c r="G956" s="1" t="s">
        <v>2572</v>
      </c>
      <c r="H956" s="2" t="s">
        <v>77</v>
      </c>
      <c r="I956" s="7" t="s">
        <v>3053</v>
      </c>
      <c r="J956" s="1" t="s">
        <v>16</v>
      </c>
      <c r="K956" s="2" t="s">
        <v>17</v>
      </c>
      <c r="L956" s="7" t="s">
        <v>3176</v>
      </c>
      <c r="M956" s="7" t="s">
        <v>8350</v>
      </c>
      <c r="N956" s="2" t="str">
        <f>+VLOOKUP(Tabla1[[#This Row],[EXPEDIENTE 
ADMINISTRATIVO]],Tabla14[[Numero
Trámite]:[Pais
Nac]],4,FALSE)</f>
        <v>INS PERUANO POR MATRIMONIO</v>
      </c>
    </row>
    <row r="957" spans="1:14" hidden="1" x14ac:dyDescent="0.25">
      <c r="A957" s="5">
        <v>956</v>
      </c>
      <c r="B957" s="9" t="s">
        <v>3967</v>
      </c>
      <c r="C957" s="2" t="s">
        <v>2013</v>
      </c>
      <c r="D957" s="4">
        <v>43501</v>
      </c>
      <c r="E957" s="20">
        <f>+YEAR(Tabla1[[#This Row],[FECHA INICIO 
TRÁMITE]])</f>
        <v>2019</v>
      </c>
      <c r="F957" s="4"/>
      <c r="G957" s="1" t="s">
        <v>2573</v>
      </c>
      <c r="H957" s="2" t="s">
        <v>306</v>
      </c>
      <c r="I957" s="7" t="s">
        <v>3054</v>
      </c>
      <c r="J957" s="1" t="s">
        <v>16</v>
      </c>
      <c r="K957" s="2" t="s">
        <v>10</v>
      </c>
      <c r="L957" s="7"/>
      <c r="M957" s="7" t="s">
        <v>3965</v>
      </c>
      <c r="N957" s="2" t="str">
        <f>+VLOOKUP(Tabla1[[#This Row],[EXPEDIENTE 
ADMINISTRATIVO]],Tabla14[[Numero
Trámite]:[Pais
Nac]],4,FALSE)</f>
        <v>INS PERUANO POR MATRIMONIO</v>
      </c>
    </row>
    <row r="958" spans="1:14" hidden="1" x14ac:dyDescent="0.25">
      <c r="A958" s="5">
        <v>957</v>
      </c>
      <c r="B958" s="9" t="s">
        <v>4150</v>
      </c>
      <c r="C958" s="2" t="s">
        <v>2014</v>
      </c>
      <c r="D958" s="4">
        <v>43889</v>
      </c>
      <c r="E958" s="20">
        <f>+YEAR(Tabla1[[#This Row],[FECHA INICIO 
TRÁMITE]])</f>
        <v>2020</v>
      </c>
      <c r="F958" s="4"/>
      <c r="G958" s="1" t="s">
        <v>2574</v>
      </c>
      <c r="H958" s="2" t="s">
        <v>39</v>
      </c>
      <c r="I958" s="7" t="s">
        <v>3055</v>
      </c>
      <c r="J958" s="1" t="s">
        <v>16</v>
      </c>
      <c r="K958" s="2" t="s">
        <v>17</v>
      </c>
      <c r="L958" s="7" t="s">
        <v>3176</v>
      </c>
      <c r="M958" s="7" t="s">
        <v>8350</v>
      </c>
      <c r="N958" s="2" t="str">
        <f>+VLOOKUP(Tabla1[[#This Row],[EXPEDIENTE 
ADMINISTRATIVO]],Tabla14[[Numero
Trámite]:[Pais
Nac]],4,FALSE)</f>
        <v>INS PERUANO POR MATRIMONIO</v>
      </c>
    </row>
    <row r="959" spans="1:14" hidden="1" x14ac:dyDescent="0.25">
      <c r="A959" s="5">
        <v>958</v>
      </c>
      <c r="B959" s="9" t="s">
        <v>3977</v>
      </c>
      <c r="C959" s="2" t="s">
        <v>2015</v>
      </c>
      <c r="D959" s="4">
        <v>43703</v>
      </c>
      <c r="E959" s="20">
        <f>+YEAR(Tabla1[[#This Row],[FECHA INICIO 
TRÁMITE]])</f>
        <v>2019</v>
      </c>
      <c r="F959" s="4"/>
      <c r="G959" s="1" t="s">
        <v>2575</v>
      </c>
      <c r="H959" s="2" t="s">
        <v>25</v>
      </c>
      <c r="I959" s="7" t="s">
        <v>3056</v>
      </c>
      <c r="J959" s="1" t="s">
        <v>16</v>
      </c>
      <c r="K959" s="2" t="s">
        <v>17</v>
      </c>
      <c r="L959" s="7" t="s">
        <v>3178</v>
      </c>
      <c r="M959" s="7" t="s">
        <v>8350</v>
      </c>
      <c r="N959" s="2" t="str">
        <f>+VLOOKUP(Tabla1[[#This Row],[EXPEDIENTE 
ADMINISTRATIVO]],Tabla14[[Numero
Trámite]:[Pais
Nac]],4,FALSE)</f>
        <v>INS PERUANO POR MATRIMONIO</v>
      </c>
    </row>
    <row r="960" spans="1:14" hidden="1" x14ac:dyDescent="0.25">
      <c r="A960" s="5">
        <v>959</v>
      </c>
      <c r="B960" s="9" t="s">
        <v>4124</v>
      </c>
      <c r="C960" s="2" t="s">
        <v>2016</v>
      </c>
      <c r="D960" s="4">
        <v>43691</v>
      </c>
      <c r="E960" s="20">
        <f>+YEAR(Tabla1[[#This Row],[FECHA INICIO 
TRÁMITE]])</f>
        <v>2019</v>
      </c>
      <c r="F960" s="4"/>
      <c r="G960" s="1" t="s">
        <v>2576</v>
      </c>
      <c r="H960" s="2" t="s">
        <v>137</v>
      </c>
      <c r="I960" s="7" t="s">
        <v>3057</v>
      </c>
      <c r="J960" s="1" t="s">
        <v>16</v>
      </c>
      <c r="K960" s="2" t="s">
        <v>17</v>
      </c>
      <c r="L960" s="7" t="s">
        <v>3176</v>
      </c>
      <c r="M960" s="7" t="s">
        <v>8350</v>
      </c>
      <c r="N960" s="2" t="str">
        <f>+VLOOKUP(Tabla1[[#This Row],[EXPEDIENTE 
ADMINISTRATIVO]],Tabla14[[Numero
Trámite]:[Pais
Nac]],4,FALSE)</f>
        <v>INS PERUANO POR MATRIMONIO</v>
      </c>
    </row>
    <row r="961" spans="1:14" hidden="1" x14ac:dyDescent="0.25">
      <c r="A961" s="5">
        <v>960</v>
      </c>
      <c r="B961" s="9" t="s">
        <v>3977</v>
      </c>
      <c r="C961" s="2" t="s">
        <v>2017</v>
      </c>
      <c r="D961" s="4">
        <v>43859</v>
      </c>
      <c r="E961" s="20">
        <f>+YEAR(Tabla1[[#This Row],[FECHA INICIO 
TRÁMITE]])</f>
        <v>2020</v>
      </c>
      <c r="F961" s="4"/>
      <c r="G961" s="1" t="s">
        <v>2577</v>
      </c>
      <c r="H961" s="2" t="s">
        <v>84</v>
      </c>
      <c r="I961" s="7" t="s">
        <v>3058</v>
      </c>
      <c r="J961" s="1" t="s">
        <v>16</v>
      </c>
      <c r="K961" s="2" t="s">
        <v>17</v>
      </c>
      <c r="L961" s="7" t="s">
        <v>3171</v>
      </c>
      <c r="M961" s="7" t="s">
        <v>8350</v>
      </c>
      <c r="N961" s="2" t="str">
        <f>+VLOOKUP(Tabla1[[#This Row],[EXPEDIENTE 
ADMINISTRATIVO]],Tabla14[[Numero
Trámite]:[Pais
Nac]],4,FALSE)</f>
        <v>INS PERUANO POR MATRIMONIO</v>
      </c>
    </row>
    <row r="962" spans="1:14" hidden="1" x14ac:dyDescent="0.25">
      <c r="A962" s="5">
        <v>961</v>
      </c>
      <c r="B962" s="9" t="s">
        <v>4116</v>
      </c>
      <c r="C962" s="2" t="s">
        <v>2018</v>
      </c>
      <c r="D962" s="4">
        <v>43742</v>
      </c>
      <c r="E962" s="20">
        <f>+YEAR(Tabla1[[#This Row],[FECHA INICIO 
TRÁMITE]])</f>
        <v>2019</v>
      </c>
      <c r="F962" s="4"/>
      <c r="G962" s="1" t="s">
        <v>2578</v>
      </c>
      <c r="H962" s="2" t="s">
        <v>1224</v>
      </c>
      <c r="I962" s="7" t="s">
        <v>3059</v>
      </c>
      <c r="J962" s="1" t="s">
        <v>16</v>
      </c>
      <c r="K962" s="2" t="s">
        <v>17</v>
      </c>
      <c r="L962" s="7" t="s">
        <v>3177</v>
      </c>
      <c r="M962" s="7" t="s">
        <v>8350</v>
      </c>
      <c r="N962" s="2" t="str">
        <f>+VLOOKUP(Tabla1[[#This Row],[EXPEDIENTE 
ADMINISTRATIVO]],Tabla14[[Numero
Trámite]:[Pais
Nac]],4,FALSE)</f>
        <v>INS PERUANO POR MATRIMONIO</v>
      </c>
    </row>
    <row r="963" spans="1:14" hidden="1" x14ac:dyDescent="0.25">
      <c r="A963" s="5">
        <v>962</v>
      </c>
      <c r="B963" s="9" t="s">
        <v>4041</v>
      </c>
      <c r="C963" s="2" t="s">
        <v>1422</v>
      </c>
      <c r="D963" s="4">
        <v>44169</v>
      </c>
      <c r="E963" s="20">
        <f>+YEAR(Tabla1[[#This Row],[FECHA INICIO 
TRÁMITE]])</f>
        <v>2020</v>
      </c>
      <c r="F963" s="4"/>
      <c r="G963" s="1" t="s">
        <v>2579</v>
      </c>
      <c r="H963" s="2" t="s">
        <v>7</v>
      </c>
      <c r="I963" s="7" t="s">
        <v>1424</v>
      </c>
      <c r="J963" s="1" t="s">
        <v>16</v>
      </c>
      <c r="K963" s="2" t="s">
        <v>10</v>
      </c>
      <c r="L963" s="7"/>
      <c r="M963" s="7" t="s">
        <v>8350</v>
      </c>
      <c r="N963" s="2" t="str">
        <f>+VLOOKUP(Tabla1[[#This Row],[EXPEDIENTE 
ADMINISTRATIVO]],Tabla14[[Numero
Trámite]:[Pais
Nac]],4,FALSE)</f>
        <v>INS PERUANO POR MATRIMONIO</v>
      </c>
    </row>
    <row r="964" spans="1:14" hidden="1" x14ac:dyDescent="0.25">
      <c r="A964" s="5">
        <v>963</v>
      </c>
      <c r="B964" s="9" t="s">
        <v>4124</v>
      </c>
      <c r="C964" s="2" t="s">
        <v>2019</v>
      </c>
      <c r="D964" s="4">
        <v>43809</v>
      </c>
      <c r="E964" s="20">
        <f>+YEAR(Tabla1[[#This Row],[FECHA INICIO 
TRÁMITE]])</f>
        <v>2019</v>
      </c>
      <c r="F964" s="4"/>
      <c r="G964" s="1" t="s">
        <v>2580</v>
      </c>
      <c r="H964" s="2" t="s">
        <v>14</v>
      </c>
      <c r="I964" s="7" t="s">
        <v>3060</v>
      </c>
      <c r="J964" s="1" t="s">
        <v>16</v>
      </c>
      <c r="K964" s="2" t="s">
        <v>17</v>
      </c>
      <c r="L964" s="7" t="s">
        <v>3174</v>
      </c>
      <c r="M964" s="7" t="s">
        <v>8350</v>
      </c>
      <c r="N964" s="2" t="str">
        <f>+VLOOKUP(Tabla1[[#This Row],[EXPEDIENTE 
ADMINISTRATIVO]],Tabla14[[Numero
Trámite]:[Pais
Nac]],4,FALSE)</f>
        <v>INS PERUANO POR MATRIMONIO</v>
      </c>
    </row>
    <row r="965" spans="1:14" hidden="1" x14ac:dyDescent="0.25">
      <c r="A965" s="5">
        <v>964</v>
      </c>
      <c r="B965" s="9" t="s">
        <v>4041</v>
      </c>
      <c r="C965" s="2" t="s">
        <v>2020</v>
      </c>
      <c r="D965" s="4">
        <v>43845</v>
      </c>
      <c r="E965" s="20">
        <f>+YEAR(Tabla1[[#This Row],[FECHA INICIO 
TRÁMITE]])</f>
        <v>2020</v>
      </c>
      <c r="F965" s="4"/>
      <c r="G965" s="1" t="s">
        <v>2581</v>
      </c>
      <c r="H965" s="2" t="s">
        <v>2757</v>
      </c>
      <c r="I965" s="7" t="s">
        <v>3061</v>
      </c>
      <c r="J965" s="1" t="s">
        <v>16</v>
      </c>
      <c r="K965" s="2" t="s">
        <v>17</v>
      </c>
      <c r="L965" s="7" t="s">
        <v>3171</v>
      </c>
      <c r="M965" s="7" t="s">
        <v>8350</v>
      </c>
      <c r="N965" s="2" t="str">
        <f>+VLOOKUP(Tabla1[[#This Row],[EXPEDIENTE 
ADMINISTRATIVO]],Tabla14[[Numero
Trámite]:[Pais
Nac]],4,FALSE)</f>
        <v>INS PERUANO POR MATRIMONIO</v>
      </c>
    </row>
    <row r="966" spans="1:14" hidden="1" x14ac:dyDescent="0.25">
      <c r="A966" s="5">
        <v>965</v>
      </c>
      <c r="B966" s="9" t="s">
        <v>4041</v>
      </c>
      <c r="C966" s="2" t="s">
        <v>2021</v>
      </c>
      <c r="D966" s="4">
        <v>43881</v>
      </c>
      <c r="E966" s="20">
        <f>+YEAR(Tabla1[[#This Row],[FECHA INICIO 
TRÁMITE]])</f>
        <v>2020</v>
      </c>
      <c r="F966" s="4"/>
      <c r="G966" s="1" t="s">
        <v>2582</v>
      </c>
      <c r="H966" s="2" t="s">
        <v>14</v>
      </c>
      <c r="I966" s="7" t="s">
        <v>3062</v>
      </c>
      <c r="J966" s="1" t="s">
        <v>16</v>
      </c>
      <c r="K966" s="2" t="s">
        <v>17</v>
      </c>
      <c r="L966" s="7" t="s">
        <v>3171</v>
      </c>
      <c r="M966" s="7" t="s">
        <v>8350</v>
      </c>
      <c r="N966" s="2" t="str">
        <f>+VLOOKUP(Tabla1[[#This Row],[EXPEDIENTE 
ADMINISTRATIVO]],Tabla14[[Numero
Trámite]:[Pais
Nac]],4,FALSE)</f>
        <v>INS PERUANO POR MATRIMONIO</v>
      </c>
    </row>
    <row r="967" spans="1:14" hidden="1" x14ac:dyDescent="0.25">
      <c r="A967" s="5">
        <v>966</v>
      </c>
      <c r="B967" s="9" t="s">
        <v>4041</v>
      </c>
      <c r="C967" s="2" t="s">
        <v>2022</v>
      </c>
      <c r="D967" s="4">
        <v>43749</v>
      </c>
      <c r="E967" s="20">
        <f>+YEAR(Tabla1[[#This Row],[FECHA INICIO 
TRÁMITE]])</f>
        <v>2019</v>
      </c>
      <c r="F967" s="4"/>
      <c r="G967" s="1" t="s">
        <v>2583</v>
      </c>
      <c r="H967" s="2" t="s">
        <v>14</v>
      </c>
      <c r="I967" s="7" t="s">
        <v>3063</v>
      </c>
      <c r="J967" s="1" t="s">
        <v>16</v>
      </c>
      <c r="K967" s="2" t="s">
        <v>17</v>
      </c>
      <c r="L967" s="7" t="s">
        <v>3174</v>
      </c>
      <c r="M967" s="7" t="s">
        <v>8350</v>
      </c>
      <c r="N967" s="2" t="str">
        <f>+VLOOKUP(Tabla1[[#This Row],[EXPEDIENTE 
ADMINISTRATIVO]],Tabla14[[Numero
Trámite]:[Pais
Nac]],4,FALSE)</f>
        <v>INS PERUANO POR MATRIMONIO</v>
      </c>
    </row>
    <row r="968" spans="1:14" hidden="1" x14ac:dyDescent="0.25">
      <c r="A968" s="5">
        <v>967</v>
      </c>
      <c r="B968" s="9" t="s">
        <v>4041</v>
      </c>
      <c r="C968" s="2" t="s">
        <v>2023</v>
      </c>
      <c r="D968" s="4">
        <v>43636</v>
      </c>
      <c r="E968" s="20">
        <f>+YEAR(Tabla1[[#This Row],[FECHA INICIO 
TRÁMITE]])</f>
        <v>2019</v>
      </c>
      <c r="F968" s="4"/>
      <c r="G968" s="1" t="s">
        <v>2584</v>
      </c>
      <c r="H968" s="2" t="s">
        <v>84</v>
      </c>
      <c r="I968" s="7" t="s">
        <v>3064</v>
      </c>
      <c r="J968" s="1" t="s">
        <v>16</v>
      </c>
      <c r="K968" s="2" t="s">
        <v>17</v>
      </c>
      <c r="L968" s="7" t="s">
        <v>3174</v>
      </c>
      <c r="M968" s="7" t="s">
        <v>8350</v>
      </c>
      <c r="N968" s="2" t="str">
        <f>+VLOOKUP(Tabla1[[#This Row],[EXPEDIENTE 
ADMINISTRATIVO]],Tabla14[[Numero
Trámite]:[Pais
Nac]],4,FALSE)</f>
        <v>INS PERUANO POR MATRIMONIO</v>
      </c>
    </row>
    <row r="969" spans="1:14" hidden="1" x14ac:dyDescent="0.25">
      <c r="A969" s="5">
        <v>968</v>
      </c>
      <c r="B969" s="9" t="s">
        <v>4041</v>
      </c>
      <c r="C969" s="2" t="s">
        <v>2024</v>
      </c>
      <c r="D969" s="4">
        <v>43740</v>
      </c>
      <c r="E969" s="20">
        <f>+YEAR(Tabla1[[#This Row],[FECHA INICIO 
TRÁMITE]])</f>
        <v>2019</v>
      </c>
      <c r="F969" s="4"/>
      <c r="G969" s="1" t="s">
        <v>2585</v>
      </c>
      <c r="H969" s="2" t="s">
        <v>25</v>
      </c>
      <c r="I969" s="7"/>
      <c r="J969" s="1" t="s">
        <v>16</v>
      </c>
      <c r="K969" s="2" t="s">
        <v>17</v>
      </c>
      <c r="L969" s="7" t="s">
        <v>3171</v>
      </c>
      <c r="M969" s="7" t="s">
        <v>8350</v>
      </c>
      <c r="N969" s="2" t="str">
        <f>+VLOOKUP(Tabla1[[#This Row],[EXPEDIENTE 
ADMINISTRATIVO]],Tabla14[[Numero
Trámite]:[Pais
Nac]],4,FALSE)</f>
        <v>INS PERUANO POR MATRIMONIO</v>
      </c>
    </row>
    <row r="970" spans="1:14" hidden="1" x14ac:dyDescent="0.25">
      <c r="A970" s="5">
        <v>969</v>
      </c>
      <c r="B970" s="9" t="s">
        <v>3977</v>
      </c>
      <c r="C970" s="2" t="s">
        <v>2025</v>
      </c>
      <c r="D970" s="4">
        <v>43522</v>
      </c>
      <c r="E970" s="20">
        <f>+YEAR(Tabla1[[#This Row],[FECHA INICIO 
TRÁMITE]])</f>
        <v>2019</v>
      </c>
      <c r="F970" s="4"/>
      <c r="G970" s="1" t="s">
        <v>2586</v>
      </c>
      <c r="H970" s="2"/>
      <c r="I970" s="7"/>
      <c r="J970" s="1" t="s">
        <v>16</v>
      </c>
      <c r="K970" s="2" t="s">
        <v>17</v>
      </c>
      <c r="L970" s="7" t="s">
        <v>3178</v>
      </c>
      <c r="M970" s="7" t="s">
        <v>8350</v>
      </c>
      <c r="N970" s="2" t="str">
        <f>+VLOOKUP(Tabla1[[#This Row],[EXPEDIENTE 
ADMINISTRATIVO]],Tabla14[[Numero
Trámite]:[Pais
Nac]],4,FALSE)</f>
        <v>INS PERUANO POR MATRIMONIO</v>
      </c>
    </row>
    <row r="971" spans="1:14" hidden="1" x14ac:dyDescent="0.25">
      <c r="A971" s="5">
        <v>970</v>
      </c>
      <c r="B971" s="9" t="s">
        <v>4083</v>
      </c>
      <c r="C971" s="2" t="s">
        <v>2026</v>
      </c>
      <c r="D971" s="4">
        <v>43235</v>
      </c>
      <c r="E971" s="20">
        <f>+YEAR(Tabla1[[#This Row],[FECHA INICIO 
TRÁMITE]])</f>
        <v>2018</v>
      </c>
      <c r="F971" s="4"/>
      <c r="G971" s="1" t="s">
        <v>2587</v>
      </c>
      <c r="H971" s="2" t="s">
        <v>7</v>
      </c>
      <c r="I971" s="7"/>
      <c r="J971" s="1" t="s">
        <v>16</v>
      </c>
      <c r="K971" s="2" t="s">
        <v>17</v>
      </c>
      <c r="L971" s="7" t="s">
        <v>3176</v>
      </c>
      <c r="M971" s="7" t="s">
        <v>8350</v>
      </c>
      <c r="N971" s="2" t="str">
        <f>+VLOOKUP(Tabla1[[#This Row],[EXPEDIENTE 
ADMINISTRATIVO]],Tabla14[[Numero
Trámite]:[Pais
Nac]],4,FALSE)</f>
        <v>INS PERUANO POR MATRIMONIO</v>
      </c>
    </row>
    <row r="972" spans="1:14" x14ac:dyDescent="0.25">
      <c r="A972" s="5">
        <v>971</v>
      </c>
      <c r="B972" s="9" t="s">
        <v>3965</v>
      </c>
      <c r="C972" s="2" t="s">
        <v>15211</v>
      </c>
      <c r="D972" s="4"/>
      <c r="E972" s="20" t="s">
        <v>3965</v>
      </c>
      <c r="F972" s="4"/>
      <c r="G972" s="1" t="s">
        <v>2588</v>
      </c>
      <c r="H972" s="2" t="s">
        <v>137</v>
      </c>
      <c r="I972" s="7" t="s">
        <v>3065</v>
      </c>
      <c r="J972" s="1" t="s">
        <v>16</v>
      </c>
      <c r="K972" s="2" t="s">
        <v>17</v>
      </c>
      <c r="L972" s="7" t="s">
        <v>3171</v>
      </c>
      <c r="M972" s="7" t="s">
        <v>8350</v>
      </c>
      <c r="N972" s="2" t="e">
        <f>+VLOOKUP(Tabla1[[#This Row],[EXPEDIENTE 
ADMINISTRATIVO]],Tabla14[[Numero
Trámite]:[Pais
Nac]],4,FALSE)</f>
        <v>#N/A</v>
      </c>
    </row>
    <row r="973" spans="1:14" hidden="1" x14ac:dyDescent="0.25">
      <c r="A973" s="5">
        <v>972</v>
      </c>
      <c r="B973" s="9" t="s">
        <v>4029</v>
      </c>
      <c r="C973" s="2" t="s">
        <v>2027</v>
      </c>
      <c r="D973" s="4">
        <v>43759</v>
      </c>
      <c r="E973" s="20">
        <f>+YEAR(Tabla1[[#This Row],[FECHA INICIO 
TRÁMITE]])</f>
        <v>2019</v>
      </c>
      <c r="F973" s="4"/>
      <c r="G973" s="1" t="s">
        <v>2589</v>
      </c>
      <c r="H973" s="2"/>
      <c r="I973" s="7"/>
      <c r="J973" s="1" t="s">
        <v>16</v>
      </c>
      <c r="K973" s="2" t="s">
        <v>17</v>
      </c>
      <c r="L973" s="7" t="s">
        <v>3171</v>
      </c>
      <c r="M973" s="7" t="s">
        <v>8350</v>
      </c>
      <c r="N973" s="2" t="str">
        <f>+VLOOKUP(Tabla1[[#This Row],[EXPEDIENTE 
ADMINISTRATIVO]],Tabla14[[Numero
Trámite]:[Pais
Nac]],4,FALSE)</f>
        <v>INS PERUANO POR MATRIMONIO</v>
      </c>
    </row>
    <row r="974" spans="1:14" hidden="1" x14ac:dyDescent="0.25">
      <c r="A974" s="5">
        <v>973</v>
      </c>
      <c r="B974" s="9" t="s">
        <v>3967</v>
      </c>
      <c r="C974" s="2" t="s">
        <v>2028</v>
      </c>
      <c r="D974" s="4">
        <v>43278</v>
      </c>
      <c r="E974" s="20">
        <f>+YEAR(Tabla1[[#This Row],[FECHA INICIO 
TRÁMITE]])</f>
        <v>2018</v>
      </c>
      <c r="F974" s="4"/>
      <c r="G974" s="1" t="s">
        <v>2590</v>
      </c>
      <c r="H974" s="2"/>
      <c r="I974" s="7"/>
      <c r="J974" s="1" t="s">
        <v>16</v>
      </c>
      <c r="K974" s="2" t="s">
        <v>17</v>
      </c>
      <c r="L974" s="7" t="s">
        <v>3172</v>
      </c>
      <c r="M974" s="7" t="s">
        <v>8350</v>
      </c>
      <c r="N974" s="2" t="str">
        <f>+VLOOKUP(Tabla1[[#This Row],[EXPEDIENTE 
ADMINISTRATIVO]],Tabla14[[Numero
Trámite]:[Pais
Nac]],4,FALSE)</f>
        <v>INS PERUANO POR MATRIMONIO</v>
      </c>
    </row>
    <row r="975" spans="1:14" hidden="1" x14ac:dyDescent="0.25">
      <c r="A975" s="5">
        <v>974</v>
      </c>
      <c r="B975" s="9" t="s">
        <v>4041</v>
      </c>
      <c r="C975" s="2" t="s">
        <v>2029</v>
      </c>
      <c r="D975" s="4">
        <v>44225</v>
      </c>
      <c r="E975" s="20">
        <f>+YEAR(Tabla1[[#This Row],[FECHA INICIO 
TRÁMITE]])</f>
        <v>2021</v>
      </c>
      <c r="F975" s="4"/>
      <c r="G975" s="1" t="s">
        <v>2591</v>
      </c>
      <c r="H975" s="2"/>
      <c r="I975" s="7"/>
      <c r="J975" s="1" t="s">
        <v>16</v>
      </c>
      <c r="K975" s="2" t="s">
        <v>17</v>
      </c>
      <c r="L975" s="7" t="s">
        <v>3171</v>
      </c>
      <c r="M975" s="7" t="s">
        <v>8350</v>
      </c>
      <c r="N975" s="2" t="str">
        <f>+VLOOKUP(Tabla1[[#This Row],[EXPEDIENTE 
ADMINISTRATIVO]],Tabla14[[Numero
Trámite]:[Pais
Nac]],4,FALSE)</f>
        <v>INS PERUANO POR MATRIMONIO</v>
      </c>
    </row>
    <row r="976" spans="1:14" hidden="1" x14ac:dyDescent="0.25">
      <c r="A976" s="5">
        <v>975</v>
      </c>
      <c r="B976" s="9" t="s">
        <v>4041</v>
      </c>
      <c r="C976" s="2" t="s">
        <v>2030</v>
      </c>
      <c r="D976" s="4">
        <v>44230</v>
      </c>
      <c r="E976" s="20">
        <f>+YEAR(Tabla1[[#This Row],[FECHA INICIO 
TRÁMITE]])</f>
        <v>2021</v>
      </c>
      <c r="F976" s="4"/>
      <c r="G976" s="1" t="s">
        <v>2592</v>
      </c>
      <c r="H976" s="2"/>
      <c r="I976" s="7"/>
      <c r="J976" s="1" t="s">
        <v>16</v>
      </c>
      <c r="K976" s="2" t="s">
        <v>17</v>
      </c>
      <c r="L976" s="7" t="s">
        <v>3171</v>
      </c>
      <c r="M976" s="7" t="s">
        <v>8350</v>
      </c>
      <c r="N976" s="2" t="str">
        <f>+VLOOKUP(Tabla1[[#This Row],[EXPEDIENTE 
ADMINISTRATIVO]],Tabla14[[Numero
Trámite]:[Pais
Nac]],4,FALSE)</f>
        <v>INS PERUANO POR MATRIMONIO</v>
      </c>
    </row>
    <row r="977" spans="1:14" hidden="1" x14ac:dyDescent="0.25">
      <c r="A977" s="5">
        <v>976</v>
      </c>
      <c r="B977" s="9" t="s">
        <v>4041</v>
      </c>
      <c r="C977" s="2" t="s">
        <v>2031</v>
      </c>
      <c r="D977" s="4">
        <v>44230</v>
      </c>
      <c r="E977" s="20">
        <f>+YEAR(Tabla1[[#This Row],[FECHA INICIO 
TRÁMITE]])</f>
        <v>2021</v>
      </c>
      <c r="F977" s="4"/>
      <c r="G977" s="1" t="s">
        <v>2593</v>
      </c>
      <c r="H977" s="2"/>
      <c r="I977" s="7"/>
      <c r="J977" s="1" t="s">
        <v>16</v>
      </c>
      <c r="K977" s="2" t="s">
        <v>17</v>
      </c>
      <c r="L977" s="7" t="s">
        <v>3176</v>
      </c>
      <c r="M977" s="7" t="s">
        <v>8350</v>
      </c>
      <c r="N977" s="2" t="str">
        <f>+VLOOKUP(Tabla1[[#This Row],[EXPEDIENTE 
ADMINISTRATIVO]],Tabla14[[Numero
Trámite]:[Pais
Nac]],4,FALSE)</f>
        <v>INS PERUANO POR MATRIMONIO</v>
      </c>
    </row>
    <row r="978" spans="1:14" hidden="1" x14ac:dyDescent="0.25">
      <c r="A978" s="5">
        <v>977</v>
      </c>
      <c r="B978" s="9" t="s">
        <v>4019</v>
      </c>
      <c r="C978" s="2" t="s">
        <v>2032</v>
      </c>
      <c r="D978" s="4">
        <v>44204</v>
      </c>
      <c r="E978" s="20">
        <f>+YEAR(Tabla1[[#This Row],[FECHA INICIO 
TRÁMITE]])</f>
        <v>2021</v>
      </c>
      <c r="F978" s="4"/>
      <c r="G978" s="1" t="s">
        <v>2594</v>
      </c>
      <c r="H978" s="2"/>
      <c r="I978" s="7"/>
      <c r="J978" s="1" t="s">
        <v>16</v>
      </c>
      <c r="K978" s="2" t="s">
        <v>17</v>
      </c>
      <c r="L978" s="7" t="s">
        <v>3171</v>
      </c>
      <c r="M978" s="7" t="s">
        <v>8350</v>
      </c>
      <c r="N978" s="2" t="str">
        <f>+VLOOKUP(Tabla1[[#This Row],[EXPEDIENTE 
ADMINISTRATIVO]],Tabla14[[Numero
Trámite]:[Pais
Nac]],4,FALSE)</f>
        <v>INS PERUANO POR MATRIMONIO</v>
      </c>
    </row>
    <row r="979" spans="1:14" hidden="1" x14ac:dyDescent="0.25">
      <c r="A979" s="5">
        <v>978</v>
      </c>
      <c r="B979" s="9" t="s">
        <v>4041</v>
      </c>
      <c r="C979" s="2" t="s">
        <v>2033</v>
      </c>
      <c r="D979" s="4">
        <v>44232</v>
      </c>
      <c r="E979" s="20">
        <f>+YEAR(Tabla1[[#This Row],[FECHA INICIO 
TRÁMITE]])</f>
        <v>2021</v>
      </c>
      <c r="F979" s="4"/>
      <c r="G979" s="1" t="s">
        <v>2595</v>
      </c>
      <c r="H979" s="2"/>
      <c r="I979" s="7"/>
      <c r="J979" s="1" t="s">
        <v>16</v>
      </c>
      <c r="K979" s="2" t="s">
        <v>17</v>
      </c>
      <c r="L979" s="7" t="s">
        <v>3171</v>
      </c>
      <c r="M979" s="7" t="s">
        <v>8350</v>
      </c>
      <c r="N979" s="2" t="str">
        <f>+VLOOKUP(Tabla1[[#This Row],[EXPEDIENTE 
ADMINISTRATIVO]],Tabla14[[Numero
Trámite]:[Pais
Nac]],4,FALSE)</f>
        <v>INS PERUANO POR MATRIMONIO</v>
      </c>
    </row>
    <row r="980" spans="1:14" hidden="1" x14ac:dyDescent="0.25">
      <c r="A980" s="5">
        <v>979</v>
      </c>
      <c r="B980" s="9" t="s">
        <v>4041</v>
      </c>
      <c r="C980" s="2" t="s">
        <v>2034</v>
      </c>
      <c r="D980" s="4">
        <v>44137</v>
      </c>
      <c r="E980" s="20">
        <f>+YEAR(Tabla1[[#This Row],[FECHA INICIO 
TRÁMITE]])</f>
        <v>2020</v>
      </c>
      <c r="F980" s="4"/>
      <c r="G980" s="1" t="s">
        <v>2596</v>
      </c>
      <c r="H980" s="2"/>
      <c r="I980" s="7"/>
      <c r="J980" s="1" t="s">
        <v>16</v>
      </c>
      <c r="K980" s="2" t="s">
        <v>17</v>
      </c>
      <c r="L980" s="7" t="s">
        <v>3173</v>
      </c>
      <c r="M980" s="7" t="s">
        <v>8350</v>
      </c>
      <c r="N980" s="2" t="str">
        <f>+VLOOKUP(Tabla1[[#This Row],[EXPEDIENTE 
ADMINISTRATIVO]],Tabla14[[Numero
Trámite]:[Pais
Nac]],4,FALSE)</f>
        <v>INS PERUANO POR MATRIMONIO</v>
      </c>
    </row>
    <row r="981" spans="1:14" hidden="1" x14ac:dyDescent="0.25">
      <c r="A981" s="5">
        <v>980</v>
      </c>
      <c r="B981" s="9" t="s">
        <v>4041</v>
      </c>
      <c r="C981" s="2" t="s">
        <v>2035</v>
      </c>
      <c r="D981" s="4">
        <v>44140</v>
      </c>
      <c r="E981" s="20">
        <f>+YEAR(Tabla1[[#This Row],[FECHA INICIO 
TRÁMITE]])</f>
        <v>2020</v>
      </c>
      <c r="F981" s="4"/>
      <c r="G981" s="1" t="s">
        <v>2597</v>
      </c>
      <c r="H981" s="2"/>
      <c r="I981" s="7"/>
      <c r="J981" s="1" t="s">
        <v>16</v>
      </c>
      <c r="K981" s="2" t="s">
        <v>17</v>
      </c>
      <c r="L981" s="7" t="s">
        <v>3173</v>
      </c>
      <c r="M981" s="7" t="s">
        <v>8350</v>
      </c>
      <c r="N981" s="2" t="str">
        <f>+VLOOKUP(Tabla1[[#This Row],[EXPEDIENTE 
ADMINISTRATIVO]],Tabla14[[Numero
Trámite]:[Pais
Nac]],4,FALSE)</f>
        <v>INS PERUANO POR MATRIMONIO</v>
      </c>
    </row>
    <row r="982" spans="1:14" hidden="1" x14ac:dyDescent="0.25">
      <c r="A982" s="5">
        <v>981</v>
      </c>
      <c r="B982" s="9" t="s">
        <v>4041</v>
      </c>
      <c r="C982" s="2" t="s">
        <v>2036</v>
      </c>
      <c r="D982" s="4">
        <v>44237</v>
      </c>
      <c r="E982" s="20">
        <f>+YEAR(Tabla1[[#This Row],[FECHA INICIO 
TRÁMITE]])</f>
        <v>2021</v>
      </c>
      <c r="F982" s="4"/>
      <c r="G982" s="1" t="s">
        <v>2598</v>
      </c>
      <c r="H982" s="2" t="s">
        <v>25</v>
      </c>
      <c r="I982" s="7" t="s">
        <v>3066</v>
      </c>
      <c r="J982" s="1" t="s">
        <v>16</v>
      </c>
      <c r="K982" s="2" t="s">
        <v>17</v>
      </c>
      <c r="L982" s="7" t="s">
        <v>3171</v>
      </c>
      <c r="M982" s="7" t="s">
        <v>8350</v>
      </c>
      <c r="N982" s="2" t="str">
        <f>+VLOOKUP(Tabla1[[#This Row],[EXPEDIENTE 
ADMINISTRATIVO]],Tabla14[[Numero
Trámite]:[Pais
Nac]],4,FALSE)</f>
        <v>INS PERUANO POR MATRIMONIO</v>
      </c>
    </row>
    <row r="983" spans="1:14" x14ac:dyDescent="0.25">
      <c r="A983" s="5">
        <v>982</v>
      </c>
      <c r="B983" s="9" t="s">
        <v>3965</v>
      </c>
      <c r="C983" s="2" t="s">
        <v>2037</v>
      </c>
      <c r="D983" s="4"/>
      <c r="E983" s="20" t="s">
        <v>3965</v>
      </c>
      <c r="F983" s="4"/>
      <c r="G983" s="1" t="s">
        <v>2599</v>
      </c>
      <c r="H983" s="2" t="s">
        <v>25</v>
      </c>
      <c r="I983" s="7"/>
      <c r="J983" s="1" t="s">
        <v>16</v>
      </c>
      <c r="K983" s="2" t="s">
        <v>17</v>
      </c>
      <c r="L983" s="7" t="s">
        <v>3171</v>
      </c>
      <c r="M983" s="7" t="s">
        <v>8350</v>
      </c>
      <c r="N983" s="2" t="e">
        <f>+VLOOKUP(Tabla1[[#This Row],[EXPEDIENTE 
ADMINISTRATIVO]],Tabla14[[Numero
Trámite]:[Pais
Nac]],4,FALSE)</f>
        <v>#N/A</v>
      </c>
    </row>
    <row r="984" spans="1:14" hidden="1" x14ac:dyDescent="0.25">
      <c r="A984" s="5">
        <v>983</v>
      </c>
      <c r="B984" s="9" t="s">
        <v>4029</v>
      </c>
      <c r="C984" s="2" t="s">
        <v>2038</v>
      </c>
      <c r="D984" s="4">
        <v>44242</v>
      </c>
      <c r="E984" s="20">
        <f>+YEAR(Tabla1[[#This Row],[FECHA INICIO 
TRÁMITE]])</f>
        <v>2021</v>
      </c>
      <c r="F984" s="4"/>
      <c r="G984" s="1" t="s">
        <v>2600</v>
      </c>
      <c r="H984" s="2" t="s">
        <v>2743</v>
      </c>
      <c r="I984" s="7" t="s">
        <v>3067</v>
      </c>
      <c r="J984" s="1" t="s">
        <v>16</v>
      </c>
      <c r="K984" s="2" t="s">
        <v>17</v>
      </c>
      <c r="L984" s="7" t="s">
        <v>3171</v>
      </c>
      <c r="M984" s="7" t="s">
        <v>3965</v>
      </c>
      <c r="N984" s="2" t="str">
        <f>+VLOOKUP(Tabla1[[#This Row],[EXPEDIENTE 
ADMINISTRATIVO]],Tabla14[[Numero
Trámite]:[Pais
Nac]],4,FALSE)</f>
        <v>INS PERUANO POR MATRIMONIO</v>
      </c>
    </row>
    <row r="985" spans="1:14" hidden="1" x14ac:dyDescent="0.25">
      <c r="A985" s="5">
        <v>984</v>
      </c>
      <c r="B985" s="9" t="s">
        <v>4029</v>
      </c>
      <c r="C985" s="2" t="s">
        <v>2039</v>
      </c>
      <c r="D985" s="4">
        <v>44242</v>
      </c>
      <c r="E985" s="20">
        <f>+YEAR(Tabla1[[#This Row],[FECHA INICIO 
TRÁMITE]])</f>
        <v>2021</v>
      </c>
      <c r="F985" s="4"/>
      <c r="G985" s="1" t="s">
        <v>2601</v>
      </c>
      <c r="H985" s="2" t="s">
        <v>77</v>
      </c>
      <c r="I985" s="7" t="s">
        <v>3068</v>
      </c>
      <c r="J985" s="1" t="s">
        <v>16</v>
      </c>
      <c r="K985" s="2" t="s">
        <v>17</v>
      </c>
      <c r="L985" s="7" t="s">
        <v>3171</v>
      </c>
      <c r="M985" s="7" t="s">
        <v>3965</v>
      </c>
      <c r="N985" s="2" t="str">
        <f>+VLOOKUP(Tabla1[[#This Row],[EXPEDIENTE 
ADMINISTRATIVO]],Tabla14[[Numero
Trámite]:[Pais
Nac]],4,FALSE)</f>
        <v>INS PERUANO POR MATRIMONIO</v>
      </c>
    </row>
    <row r="986" spans="1:14" hidden="1" x14ac:dyDescent="0.25">
      <c r="A986" s="5">
        <v>985</v>
      </c>
      <c r="B986" s="9" t="s">
        <v>4029</v>
      </c>
      <c r="C986" s="2" t="s">
        <v>2040</v>
      </c>
      <c r="D986" s="4">
        <v>44242</v>
      </c>
      <c r="E986" s="20">
        <f>+YEAR(Tabla1[[#This Row],[FECHA INICIO 
TRÁMITE]])</f>
        <v>2021</v>
      </c>
      <c r="F986" s="4"/>
      <c r="G986" s="1" t="s">
        <v>2602</v>
      </c>
      <c r="H986" s="2" t="s">
        <v>77</v>
      </c>
      <c r="I986" s="7" t="s">
        <v>3069</v>
      </c>
      <c r="J986" s="1" t="s">
        <v>16</v>
      </c>
      <c r="K986" s="2" t="s">
        <v>17</v>
      </c>
      <c r="L986" s="7" t="s">
        <v>3171</v>
      </c>
      <c r="M986" s="7" t="s">
        <v>3965</v>
      </c>
      <c r="N986" s="2" t="str">
        <f>+VLOOKUP(Tabla1[[#This Row],[EXPEDIENTE 
ADMINISTRATIVO]],Tabla14[[Numero
Trámite]:[Pais
Nac]],4,FALSE)</f>
        <v>INS PERUANO POR MATRIMONIO</v>
      </c>
    </row>
    <row r="987" spans="1:14" hidden="1" x14ac:dyDescent="0.25">
      <c r="A987" s="5">
        <v>986</v>
      </c>
      <c r="B987" s="9" t="s">
        <v>4041</v>
      </c>
      <c r="C987" s="2" t="s">
        <v>2041</v>
      </c>
      <c r="D987" s="4">
        <v>44243</v>
      </c>
      <c r="E987" s="20">
        <f>+YEAR(Tabla1[[#This Row],[FECHA INICIO 
TRÁMITE]])</f>
        <v>2021</v>
      </c>
      <c r="F987" s="4"/>
      <c r="G987" s="1" t="s">
        <v>2603</v>
      </c>
      <c r="H987" s="2" t="s">
        <v>25</v>
      </c>
      <c r="I987" s="7" t="s">
        <v>3070</v>
      </c>
      <c r="J987" s="1" t="s">
        <v>16</v>
      </c>
      <c r="K987" s="2" t="s">
        <v>17</v>
      </c>
      <c r="L987" s="7" t="s">
        <v>3171</v>
      </c>
      <c r="M987" s="7" t="s">
        <v>8350</v>
      </c>
      <c r="N987" s="2" t="str">
        <f>+VLOOKUP(Tabla1[[#This Row],[EXPEDIENTE 
ADMINISTRATIVO]],Tabla14[[Numero
Trámite]:[Pais
Nac]],4,FALSE)</f>
        <v>INS PERUANO POR MATRIMONIO</v>
      </c>
    </row>
    <row r="988" spans="1:14" hidden="1" x14ac:dyDescent="0.25">
      <c r="A988" s="5">
        <v>987</v>
      </c>
      <c r="B988" s="9" t="s">
        <v>4041</v>
      </c>
      <c r="C988" s="2" t="s">
        <v>2042</v>
      </c>
      <c r="D988" s="4">
        <v>44246</v>
      </c>
      <c r="E988" s="20">
        <f>+YEAR(Tabla1[[#This Row],[FECHA INICIO 
TRÁMITE]])</f>
        <v>2021</v>
      </c>
      <c r="F988" s="4"/>
      <c r="G988" s="1" t="s">
        <v>2604</v>
      </c>
      <c r="H988" s="2" t="s">
        <v>25</v>
      </c>
      <c r="I988" s="7" t="s">
        <v>3071</v>
      </c>
      <c r="J988" s="1" t="s">
        <v>16</v>
      </c>
      <c r="K988" s="2" t="s">
        <v>17</v>
      </c>
      <c r="L988" s="7" t="s">
        <v>3171</v>
      </c>
      <c r="M988" s="7" t="s">
        <v>8350</v>
      </c>
      <c r="N988" s="2" t="str">
        <f>+VLOOKUP(Tabla1[[#This Row],[EXPEDIENTE 
ADMINISTRATIVO]],Tabla14[[Numero
Trámite]:[Pais
Nac]],4,FALSE)</f>
        <v>INS PERUANO POR MATRIMONIO</v>
      </c>
    </row>
    <row r="989" spans="1:14" hidden="1" x14ac:dyDescent="0.25">
      <c r="A989" s="5">
        <v>988</v>
      </c>
      <c r="B989" s="9" t="s">
        <v>4041</v>
      </c>
      <c r="C989" s="2" t="s">
        <v>2043</v>
      </c>
      <c r="D989" s="4">
        <v>44249</v>
      </c>
      <c r="E989" s="20">
        <f>+YEAR(Tabla1[[#This Row],[FECHA INICIO 
TRÁMITE]])</f>
        <v>2021</v>
      </c>
      <c r="F989" s="4"/>
      <c r="G989" s="1" t="s">
        <v>2605</v>
      </c>
      <c r="H989" s="2" t="s">
        <v>25</v>
      </c>
      <c r="I989" s="7" t="s">
        <v>3072</v>
      </c>
      <c r="J989" s="1" t="s">
        <v>16</v>
      </c>
      <c r="K989" s="2" t="s">
        <v>17</v>
      </c>
      <c r="L989" s="7" t="s">
        <v>3171</v>
      </c>
      <c r="M989" s="7" t="s">
        <v>8350</v>
      </c>
      <c r="N989" s="2" t="str">
        <f>+VLOOKUP(Tabla1[[#This Row],[EXPEDIENTE 
ADMINISTRATIVO]],Tabla14[[Numero
Trámite]:[Pais
Nac]],4,FALSE)</f>
        <v>INS PERUANO POR MATRIMONIO</v>
      </c>
    </row>
    <row r="990" spans="1:14" hidden="1" x14ac:dyDescent="0.25">
      <c r="A990" s="5">
        <v>989</v>
      </c>
      <c r="B990" s="9" t="s">
        <v>4041</v>
      </c>
      <c r="C990" s="2" t="s">
        <v>2044</v>
      </c>
      <c r="D990" s="4">
        <v>44249</v>
      </c>
      <c r="E990" s="20">
        <f>+YEAR(Tabla1[[#This Row],[FECHA INICIO 
TRÁMITE]])</f>
        <v>2021</v>
      </c>
      <c r="F990" s="4"/>
      <c r="G990" s="1" t="s">
        <v>2606</v>
      </c>
      <c r="H990" s="2" t="s">
        <v>25</v>
      </c>
      <c r="I990" s="7" t="s">
        <v>3073</v>
      </c>
      <c r="J990" s="1" t="s">
        <v>16</v>
      </c>
      <c r="K990" s="2" t="s">
        <v>17</v>
      </c>
      <c r="L990" s="7" t="s">
        <v>3171</v>
      </c>
      <c r="M990" s="7" t="s">
        <v>8350</v>
      </c>
      <c r="N990" s="2" t="str">
        <f>+VLOOKUP(Tabla1[[#This Row],[EXPEDIENTE 
ADMINISTRATIVO]],Tabla14[[Numero
Trámite]:[Pais
Nac]],4,FALSE)</f>
        <v>INS PERUANO POR MATRIMONIO</v>
      </c>
    </row>
    <row r="991" spans="1:14" hidden="1" x14ac:dyDescent="0.25">
      <c r="A991" s="5">
        <v>990</v>
      </c>
      <c r="B991" s="9" t="s">
        <v>4041</v>
      </c>
      <c r="C991" s="2" t="s">
        <v>2045</v>
      </c>
      <c r="D991" s="4">
        <v>44249</v>
      </c>
      <c r="E991" s="20">
        <f>+YEAR(Tabla1[[#This Row],[FECHA INICIO 
TRÁMITE]])</f>
        <v>2021</v>
      </c>
      <c r="F991" s="4"/>
      <c r="G991" s="1" t="s">
        <v>2607</v>
      </c>
      <c r="H991" s="2" t="s">
        <v>25</v>
      </c>
      <c r="I991" s="7" t="s">
        <v>3074</v>
      </c>
      <c r="J991" s="1" t="s">
        <v>16</v>
      </c>
      <c r="K991" s="2" t="s">
        <v>17</v>
      </c>
      <c r="L991" s="7" t="s">
        <v>3176</v>
      </c>
      <c r="M991" s="7" t="s">
        <v>8350</v>
      </c>
      <c r="N991" s="2" t="str">
        <f>+VLOOKUP(Tabla1[[#This Row],[EXPEDIENTE 
ADMINISTRATIVO]],Tabla14[[Numero
Trámite]:[Pais
Nac]],4,FALSE)</f>
        <v>INS PERUANO POR MATRIMONIO</v>
      </c>
    </row>
    <row r="992" spans="1:14" hidden="1" x14ac:dyDescent="0.25">
      <c r="A992" s="5">
        <v>991</v>
      </c>
      <c r="B992" s="9" t="s">
        <v>4041</v>
      </c>
      <c r="C992" s="2" t="s">
        <v>2046</v>
      </c>
      <c r="D992" s="4">
        <v>44251</v>
      </c>
      <c r="E992" s="20">
        <f>+YEAR(Tabla1[[#This Row],[FECHA INICIO 
TRÁMITE]])</f>
        <v>2021</v>
      </c>
      <c r="F992" s="4"/>
      <c r="G992" s="1" t="s">
        <v>2608</v>
      </c>
      <c r="H992" s="2" t="s">
        <v>537</v>
      </c>
      <c r="I992" s="7" t="s">
        <v>3075</v>
      </c>
      <c r="J992" s="1" t="s">
        <v>16</v>
      </c>
      <c r="K992" s="2" t="s">
        <v>17</v>
      </c>
      <c r="L992" s="7" t="s">
        <v>3171</v>
      </c>
      <c r="M992" s="7" t="s">
        <v>8350</v>
      </c>
      <c r="N992" s="2" t="str">
        <f>+VLOOKUP(Tabla1[[#This Row],[EXPEDIENTE 
ADMINISTRATIVO]],Tabla14[[Numero
Trámite]:[Pais
Nac]],4,FALSE)</f>
        <v>INS PERUANO POR MATRIMONIO</v>
      </c>
    </row>
    <row r="993" spans="1:14" hidden="1" x14ac:dyDescent="0.25">
      <c r="A993" s="5">
        <v>992</v>
      </c>
      <c r="B993" s="9" t="s">
        <v>4091</v>
      </c>
      <c r="C993" s="2" t="s">
        <v>2047</v>
      </c>
      <c r="D993" s="4">
        <v>44251</v>
      </c>
      <c r="E993" s="20">
        <f>+YEAR(Tabla1[[#This Row],[FECHA INICIO 
TRÁMITE]])</f>
        <v>2021</v>
      </c>
      <c r="F993" s="4"/>
      <c r="G993" s="1" t="s">
        <v>2609</v>
      </c>
      <c r="H993" s="2" t="s">
        <v>2755</v>
      </c>
      <c r="I993" s="7" t="s">
        <v>3076</v>
      </c>
      <c r="J993" s="1" t="s">
        <v>16</v>
      </c>
      <c r="K993" s="2" t="s">
        <v>17</v>
      </c>
      <c r="L993" s="7" t="s">
        <v>3174</v>
      </c>
      <c r="M993" s="7" t="s">
        <v>8350</v>
      </c>
      <c r="N993" s="2" t="str">
        <f>+VLOOKUP(Tabla1[[#This Row],[EXPEDIENTE 
ADMINISTRATIVO]],Tabla14[[Numero
Trámite]:[Pais
Nac]],4,FALSE)</f>
        <v>INS PERUANO POR MATRIMONIO</v>
      </c>
    </row>
    <row r="994" spans="1:14" x14ac:dyDescent="0.25">
      <c r="A994" s="5">
        <v>993</v>
      </c>
      <c r="B994" s="9" t="s">
        <v>3965</v>
      </c>
      <c r="C994" s="2" t="s">
        <v>1781</v>
      </c>
      <c r="D994" s="4"/>
      <c r="E994" s="20" t="s">
        <v>3965</v>
      </c>
      <c r="F994" s="4"/>
      <c r="G994" s="1" t="s">
        <v>2610</v>
      </c>
      <c r="H994" s="2" t="s">
        <v>25</v>
      </c>
      <c r="I994" s="7" t="s">
        <v>3077</v>
      </c>
      <c r="J994" s="1" t="s">
        <v>16</v>
      </c>
      <c r="K994" s="2" t="s">
        <v>17</v>
      </c>
      <c r="L994" s="7" t="s">
        <v>3171</v>
      </c>
      <c r="M994" s="7" t="s">
        <v>8350</v>
      </c>
      <c r="N994" s="2" t="e">
        <f>+VLOOKUP(Tabla1[[#This Row],[EXPEDIENTE 
ADMINISTRATIVO]],Tabla14[[Numero
Trámite]:[Pais
Nac]],4,FALSE)</f>
        <v>#N/A</v>
      </c>
    </row>
    <row r="995" spans="1:14" hidden="1" x14ac:dyDescent="0.25">
      <c r="A995" s="5">
        <v>994</v>
      </c>
      <c r="B995" s="9" t="s">
        <v>4041</v>
      </c>
      <c r="C995" s="2" t="s">
        <v>2048</v>
      </c>
      <c r="D995" s="4">
        <v>44253</v>
      </c>
      <c r="E995" s="20">
        <f>+YEAR(Tabla1[[#This Row],[FECHA INICIO 
TRÁMITE]])</f>
        <v>2021</v>
      </c>
      <c r="F995" s="4"/>
      <c r="G995" s="1" t="s">
        <v>2611</v>
      </c>
      <c r="H995" s="2" t="s">
        <v>2758</v>
      </c>
      <c r="I995" s="7" t="s">
        <v>3078</v>
      </c>
      <c r="J995" s="1" t="s">
        <v>16</v>
      </c>
      <c r="K995" s="2" t="s">
        <v>17</v>
      </c>
      <c r="L995" s="7" t="s">
        <v>3171</v>
      </c>
      <c r="M995" s="7" t="s">
        <v>8350</v>
      </c>
      <c r="N995" s="2" t="str">
        <f>+VLOOKUP(Tabla1[[#This Row],[EXPEDIENTE 
ADMINISTRATIVO]],Tabla14[[Numero
Trámite]:[Pais
Nac]],4,FALSE)</f>
        <v>INS PERUANO POR MATRIMONIO</v>
      </c>
    </row>
    <row r="996" spans="1:14" hidden="1" x14ac:dyDescent="0.25">
      <c r="A996" s="5">
        <v>995</v>
      </c>
      <c r="B996" s="9" t="s">
        <v>4041</v>
      </c>
      <c r="C996" s="2" t="s">
        <v>2049</v>
      </c>
      <c r="D996" s="4">
        <v>44253</v>
      </c>
      <c r="E996" s="20">
        <f>+YEAR(Tabla1[[#This Row],[FECHA INICIO 
TRÁMITE]])</f>
        <v>2021</v>
      </c>
      <c r="F996" s="4"/>
      <c r="G996" s="1" t="s">
        <v>2612</v>
      </c>
      <c r="H996" s="2" t="s">
        <v>14</v>
      </c>
      <c r="I996" s="7" t="s">
        <v>3079</v>
      </c>
      <c r="J996" s="1" t="s">
        <v>16</v>
      </c>
      <c r="K996" s="2" t="s">
        <v>17</v>
      </c>
      <c r="L996" s="7" t="s">
        <v>3176</v>
      </c>
      <c r="M996" s="7" t="s">
        <v>8350</v>
      </c>
      <c r="N996" s="2" t="str">
        <f>+VLOOKUP(Tabla1[[#This Row],[EXPEDIENTE 
ADMINISTRATIVO]],Tabla14[[Numero
Trámite]:[Pais
Nac]],4,FALSE)</f>
        <v>INS PERUANO POR MATRIMONIO</v>
      </c>
    </row>
    <row r="997" spans="1:14" hidden="1" x14ac:dyDescent="0.25">
      <c r="A997" s="5">
        <v>996</v>
      </c>
      <c r="B997" s="9" t="s">
        <v>4041</v>
      </c>
      <c r="C997" s="2" t="s">
        <v>2050</v>
      </c>
      <c r="D997" s="4">
        <v>44259</v>
      </c>
      <c r="E997" s="20">
        <f>+YEAR(Tabla1[[#This Row],[FECHA INICIO 
TRÁMITE]])</f>
        <v>2021</v>
      </c>
      <c r="F997" s="4"/>
      <c r="G997" s="1" t="s">
        <v>2613</v>
      </c>
      <c r="H997" s="2" t="s">
        <v>25</v>
      </c>
      <c r="I997" s="7" t="s">
        <v>3080</v>
      </c>
      <c r="J997" s="1" t="s">
        <v>16</v>
      </c>
      <c r="K997" s="2" t="s">
        <v>17</v>
      </c>
      <c r="L997" s="7" t="s">
        <v>3171</v>
      </c>
      <c r="M997" s="7" t="s">
        <v>8350</v>
      </c>
      <c r="N997" s="2" t="str">
        <f>+VLOOKUP(Tabla1[[#This Row],[EXPEDIENTE 
ADMINISTRATIVO]],Tabla14[[Numero
Trámite]:[Pais
Nac]],4,FALSE)</f>
        <v>INS PERUANO POR MATRIMONIO</v>
      </c>
    </row>
    <row r="998" spans="1:14" hidden="1" x14ac:dyDescent="0.25">
      <c r="A998" s="5">
        <v>997</v>
      </c>
      <c r="B998" s="9" t="s">
        <v>4041</v>
      </c>
      <c r="C998" s="2" t="s">
        <v>2051</v>
      </c>
      <c r="D998" s="4">
        <v>44260</v>
      </c>
      <c r="E998" s="20">
        <f>+YEAR(Tabla1[[#This Row],[FECHA INICIO 
TRÁMITE]])</f>
        <v>2021</v>
      </c>
      <c r="F998" s="4"/>
      <c r="G998" s="1" t="s">
        <v>2614</v>
      </c>
      <c r="H998" s="2" t="s">
        <v>25</v>
      </c>
      <c r="I998" s="7" t="s">
        <v>3081</v>
      </c>
      <c r="J998" s="1" t="s">
        <v>16</v>
      </c>
      <c r="K998" s="2" t="s">
        <v>17</v>
      </c>
      <c r="L998" s="7" t="s">
        <v>3171</v>
      </c>
      <c r="M998" s="7" t="s">
        <v>8350</v>
      </c>
      <c r="N998" s="2" t="str">
        <f>+VLOOKUP(Tabla1[[#This Row],[EXPEDIENTE 
ADMINISTRATIVO]],Tabla14[[Numero
Trámite]:[Pais
Nac]],4,FALSE)</f>
        <v>INS PERUANO POR MATRIMONIO</v>
      </c>
    </row>
    <row r="999" spans="1:14" hidden="1" x14ac:dyDescent="0.25">
      <c r="A999" s="5">
        <v>998</v>
      </c>
      <c r="B999" s="9" t="s">
        <v>4041</v>
      </c>
      <c r="C999" s="2" t="s">
        <v>2052</v>
      </c>
      <c r="D999" s="4">
        <v>44266</v>
      </c>
      <c r="E999" s="20">
        <f>+YEAR(Tabla1[[#This Row],[FECHA INICIO 
TRÁMITE]])</f>
        <v>2021</v>
      </c>
      <c r="F999" s="4"/>
      <c r="G999" s="1" t="s">
        <v>2615</v>
      </c>
      <c r="H999" s="2" t="s">
        <v>77</v>
      </c>
      <c r="I999" s="7" t="s">
        <v>3082</v>
      </c>
      <c r="J999" s="1" t="s">
        <v>16</v>
      </c>
      <c r="K999" s="2" t="s">
        <v>17</v>
      </c>
      <c r="L999" s="7" t="s">
        <v>3171</v>
      </c>
      <c r="M999" s="7" t="s">
        <v>8350</v>
      </c>
      <c r="N999" s="2" t="str">
        <f>+VLOOKUP(Tabla1[[#This Row],[EXPEDIENTE 
ADMINISTRATIVO]],Tabla14[[Numero
Trámite]:[Pais
Nac]],4,FALSE)</f>
        <v>INS PERUANO POR MATRIMONIO</v>
      </c>
    </row>
    <row r="1000" spans="1:14" hidden="1" x14ac:dyDescent="0.25">
      <c r="A1000" s="5">
        <v>999</v>
      </c>
      <c r="B1000" s="9" t="s">
        <v>4041</v>
      </c>
      <c r="C1000" s="2" t="s">
        <v>2053</v>
      </c>
      <c r="D1000" s="4"/>
      <c r="E1000" s="20">
        <v>2021</v>
      </c>
      <c r="F1000" s="4"/>
      <c r="G1000" s="1" t="s">
        <v>2616</v>
      </c>
      <c r="H1000" s="2" t="s">
        <v>1398</v>
      </c>
      <c r="I1000" s="7" t="s">
        <v>3083</v>
      </c>
      <c r="J1000" s="1" t="s">
        <v>16</v>
      </c>
      <c r="K1000" s="2" t="s">
        <v>17</v>
      </c>
      <c r="L1000" s="7" t="s">
        <v>3171</v>
      </c>
      <c r="M1000" s="7" t="s">
        <v>8350</v>
      </c>
      <c r="N1000" s="2" t="str">
        <f>+VLOOKUP(Tabla1[[#This Row],[EXPEDIENTE 
ADMINISTRATIVO]],Tabla14[[Numero
Trámite]:[Pais
Nac]],4,FALSE)</f>
        <v>INS PERUANO POR MATRIMONIO</v>
      </c>
    </row>
    <row r="1001" spans="1:14" hidden="1" x14ac:dyDescent="0.25">
      <c r="A1001" s="5">
        <v>1000</v>
      </c>
      <c r="B1001" s="9" t="s">
        <v>4041</v>
      </c>
      <c r="C1001" s="2" t="s">
        <v>2054</v>
      </c>
      <c r="D1001" s="4">
        <v>44266</v>
      </c>
      <c r="E1001" s="20">
        <f>+YEAR(Tabla1[[#This Row],[FECHA INICIO 
TRÁMITE]])</f>
        <v>2021</v>
      </c>
      <c r="F1001" s="4">
        <v>44263</v>
      </c>
      <c r="G1001" s="1" t="s">
        <v>2617</v>
      </c>
      <c r="H1001" s="2" t="s">
        <v>173</v>
      </c>
      <c r="I1001" s="7" t="s">
        <v>3084</v>
      </c>
      <c r="J1001" s="1" t="s">
        <v>16</v>
      </c>
      <c r="K1001" s="2" t="s">
        <v>17</v>
      </c>
      <c r="L1001" s="7" t="s">
        <v>3171</v>
      </c>
      <c r="M1001" s="7" t="s">
        <v>8350</v>
      </c>
      <c r="N1001" s="2" t="str">
        <f>+VLOOKUP(Tabla1[[#This Row],[EXPEDIENTE 
ADMINISTRATIVO]],Tabla14[[Numero
Trámite]:[Pais
Nac]],4,FALSE)</f>
        <v>INS PERUANO POR MATRIMONIO</v>
      </c>
    </row>
    <row r="1002" spans="1:14" hidden="1" x14ac:dyDescent="0.25">
      <c r="A1002" s="5">
        <v>1001</v>
      </c>
      <c r="B1002" s="9" t="s">
        <v>4041</v>
      </c>
      <c r="C1002" s="2" t="s">
        <v>2055</v>
      </c>
      <c r="D1002" s="4">
        <v>44203</v>
      </c>
      <c r="E1002" s="20">
        <f>+YEAR(Tabla1[[#This Row],[FECHA INICIO 
TRÁMITE]])</f>
        <v>2021</v>
      </c>
      <c r="F1002" s="4">
        <v>44203</v>
      </c>
      <c r="G1002" s="1" t="s">
        <v>2618</v>
      </c>
      <c r="H1002" s="2" t="s">
        <v>14</v>
      </c>
      <c r="I1002" s="7" t="s">
        <v>3085</v>
      </c>
      <c r="J1002" s="1" t="s">
        <v>16</v>
      </c>
      <c r="K1002" s="2" t="s">
        <v>17</v>
      </c>
      <c r="L1002" s="7" t="s">
        <v>3171</v>
      </c>
      <c r="M1002" s="7" t="s">
        <v>8350</v>
      </c>
      <c r="N1002" s="2" t="str">
        <f>+VLOOKUP(Tabla1[[#This Row],[EXPEDIENTE 
ADMINISTRATIVO]],Tabla14[[Numero
Trámite]:[Pais
Nac]],4,FALSE)</f>
        <v>INS PERUANO POR MATRIMONIO</v>
      </c>
    </row>
    <row r="1003" spans="1:14" hidden="1" x14ac:dyDescent="0.25">
      <c r="A1003" s="5">
        <v>1002</v>
      </c>
      <c r="B1003" s="9" t="s">
        <v>4041</v>
      </c>
      <c r="C1003" s="2" t="s">
        <v>2056</v>
      </c>
      <c r="D1003" s="4">
        <v>44203</v>
      </c>
      <c r="E1003" s="20">
        <f>+YEAR(Tabla1[[#This Row],[FECHA INICIO 
TRÁMITE]])</f>
        <v>2021</v>
      </c>
      <c r="F1003" s="4">
        <v>44203</v>
      </c>
      <c r="G1003" s="1" t="s">
        <v>2619</v>
      </c>
      <c r="H1003" s="2" t="s">
        <v>25</v>
      </c>
      <c r="I1003" s="7" t="s">
        <v>3086</v>
      </c>
      <c r="J1003" s="1" t="s">
        <v>16</v>
      </c>
      <c r="K1003" s="2" t="s">
        <v>17</v>
      </c>
      <c r="L1003" s="7" t="s">
        <v>3171</v>
      </c>
      <c r="M1003" s="7" t="s">
        <v>8350</v>
      </c>
      <c r="N1003" s="2" t="str">
        <f>+VLOOKUP(Tabla1[[#This Row],[EXPEDIENTE 
ADMINISTRATIVO]],Tabla14[[Numero
Trámite]:[Pais
Nac]],4,FALSE)</f>
        <v>INS PERUANO POR MATRIMONIO</v>
      </c>
    </row>
    <row r="1004" spans="1:14" hidden="1" x14ac:dyDescent="0.25">
      <c r="A1004" s="5">
        <v>1003</v>
      </c>
      <c r="B1004" s="9" t="s">
        <v>4041</v>
      </c>
      <c r="C1004" s="2" t="s">
        <v>2057</v>
      </c>
      <c r="D1004" s="4">
        <v>44203</v>
      </c>
      <c r="E1004" s="20">
        <f>+YEAR(Tabla1[[#This Row],[FECHA INICIO 
TRÁMITE]])</f>
        <v>2021</v>
      </c>
      <c r="F1004" s="4">
        <v>44203</v>
      </c>
      <c r="G1004" s="1" t="s">
        <v>2620</v>
      </c>
      <c r="H1004" s="2" t="s">
        <v>328</v>
      </c>
      <c r="I1004" s="7" t="s">
        <v>3087</v>
      </c>
      <c r="J1004" s="1" t="s">
        <v>16</v>
      </c>
      <c r="K1004" s="2" t="s">
        <v>17</v>
      </c>
      <c r="L1004" s="7" t="s">
        <v>3171</v>
      </c>
      <c r="M1004" s="7" t="s">
        <v>8350</v>
      </c>
      <c r="N1004" s="2" t="str">
        <f>+VLOOKUP(Tabla1[[#This Row],[EXPEDIENTE 
ADMINISTRATIVO]],Tabla14[[Numero
Trámite]:[Pais
Nac]],4,FALSE)</f>
        <v>INS PERUANO POR MATRIMONIO</v>
      </c>
    </row>
    <row r="1005" spans="1:14" hidden="1" x14ac:dyDescent="0.25">
      <c r="A1005" s="5">
        <v>1004</v>
      </c>
      <c r="B1005" s="9" t="s">
        <v>4041</v>
      </c>
      <c r="C1005" s="2" t="s">
        <v>2058</v>
      </c>
      <c r="D1005" s="4">
        <v>44203</v>
      </c>
      <c r="E1005" s="20">
        <f>+YEAR(Tabla1[[#This Row],[FECHA INICIO 
TRÁMITE]])</f>
        <v>2021</v>
      </c>
      <c r="F1005" s="4">
        <v>44197</v>
      </c>
      <c r="G1005" s="1" t="s">
        <v>2621</v>
      </c>
      <c r="H1005" s="2" t="s">
        <v>25</v>
      </c>
      <c r="I1005" s="7" t="s">
        <v>3088</v>
      </c>
      <c r="J1005" s="1" t="s">
        <v>16</v>
      </c>
      <c r="K1005" s="2" t="s">
        <v>17</v>
      </c>
      <c r="L1005" s="7" t="s">
        <v>3171</v>
      </c>
      <c r="M1005" s="7" t="s">
        <v>8350</v>
      </c>
      <c r="N1005" s="2" t="str">
        <f>+VLOOKUP(Tabla1[[#This Row],[EXPEDIENTE 
ADMINISTRATIVO]],Tabla14[[Numero
Trámite]:[Pais
Nac]],4,FALSE)</f>
        <v>INS PERUANO POR MATRIMONIO</v>
      </c>
    </row>
    <row r="1006" spans="1:14" hidden="1" x14ac:dyDescent="0.25">
      <c r="A1006" s="5">
        <v>1005</v>
      </c>
      <c r="B1006" s="9" t="s">
        <v>4041</v>
      </c>
      <c r="C1006" s="2" t="s">
        <v>2059</v>
      </c>
      <c r="D1006" s="4"/>
      <c r="E1006" s="20">
        <v>2021</v>
      </c>
      <c r="F1006" s="4"/>
      <c r="G1006" s="1" t="s">
        <v>2622</v>
      </c>
      <c r="H1006" s="2" t="s">
        <v>2759</v>
      </c>
      <c r="I1006" s="7" t="s">
        <v>3089</v>
      </c>
      <c r="J1006" s="1" t="s">
        <v>16</v>
      </c>
      <c r="K1006" s="2" t="s">
        <v>17</v>
      </c>
      <c r="L1006" s="7" t="s">
        <v>3171</v>
      </c>
      <c r="M1006" s="7" t="s">
        <v>8350</v>
      </c>
      <c r="N1006" s="2" t="str">
        <f>+VLOOKUP(Tabla1[[#This Row],[EXPEDIENTE 
ADMINISTRATIVO]],Tabla14[[Numero
Trámite]:[Pais
Nac]],4,FALSE)</f>
        <v>INS PERUANO POR MATRIMONIO</v>
      </c>
    </row>
    <row r="1007" spans="1:14" hidden="1" x14ac:dyDescent="0.25">
      <c r="A1007" s="5">
        <v>1006</v>
      </c>
      <c r="B1007" s="9" t="s">
        <v>4041</v>
      </c>
      <c r="C1007" s="2" t="s">
        <v>2060</v>
      </c>
      <c r="D1007" s="4">
        <v>43842</v>
      </c>
      <c r="E1007" s="20">
        <f>+YEAR(Tabla1[[#This Row],[FECHA INICIO 
TRÁMITE]])</f>
        <v>2020</v>
      </c>
      <c r="F1007" s="4"/>
      <c r="G1007" s="1" t="s">
        <v>2623</v>
      </c>
      <c r="H1007" s="2" t="s">
        <v>25</v>
      </c>
      <c r="I1007" s="7" t="s">
        <v>3090</v>
      </c>
      <c r="J1007" s="1" t="s">
        <v>16</v>
      </c>
      <c r="K1007" s="2" t="s">
        <v>17</v>
      </c>
      <c r="L1007" s="7" t="s">
        <v>3171</v>
      </c>
      <c r="M1007" s="7" t="s">
        <v>8350</v>
      </c>
      <c r="N1007" s="2" t="str">
        <f>+VLOOKUP(Tabla1[[#This Row],[EXPEDIENTE 
ADMINISTRATIVO]],Tabla14[[Numero
Trámite]:[Pais
Nac]],4,FALSE)</f>
        <v>INS PERUANO POR MATRIMONIO</v>
      </c>
    </row>
    <row r="1008" spans="1:14" hidden="1" x14ac:dyDescent="0.25">
      <c r="A1008" s="5">
        <v>1007</v>
      </c>
      <c r="B1008" s="9" t="s">
        <v>4041</v>
      </c>
      <c r="C1008" s="2" t="s">
        <v>2061</v>
      </c>
      <c r="D1008" s="4">
        <v>44272</v>
      </c>
      <c r="E1008" s="20">
        <f>+YEAR(Tabla1[[#This Row],[FECHA INICIO 
TRÁMITE]])</f>
        <v>2021</v>
      </c>
      <c r="F1008" s="4"/>
      <c r="G1008" s="1" t="s">
        <v>2624</v>
      </c>
      <c r="H1008" s="2" t="s">
        <v>14</v>
      </c>
      <c r="I1008" s="7" t="s">
        <v>3091</v>
      </c>
      <c r="J1008" s="1" t="s">
        <v>16</v>
      </c>
      <c r="K1008" s="2" t="s">
        <v>17</v>
      </c>
      <c r="L1008" s="7" t="s">
        <v>3171</v>
      </c>
      <c r="M1008" s="7" t="s">
        <v>8350</v>
      </c>
      <c r="N1008" s="2" t="str">
        <f>+VLOOKUP(Tabla1[[#This Row],[EXPEDIENTE 
ADMINISTRATIVO]],Tabla14[[Numero
Trámite]:[Pais
Nac]],4,FALSE)</f>
        <v>INS PERUANO POR MATRIMONIO</v>
      </c>
    </row>
    <row r="1009" spans="1:14" hidden="1" x14ac:dyDescent="0.25">
      <c r="A1009" s="5">
        <v>1008</v>
      </c>
      <c r="B1009" s="9" t="s">
        <v>4041</v>
      </c>
      <c r="C1009" s="2" t="s">
        <v>2062</v>
      </c>
      <c r="D1009" s="4">
        <v>44272</v>
      </c>
      <c r="E1009" s="20">
        <f>+YEAR(Tabla1[[#This Row],[FECHA INICIO 
TRÁMITE]])</f>
        <v>2021</v>
      </c>
      <c r="F1009" s="4"/>
      <c r="G1009" s="1" t="s">
        <v>2625</v>
      </c>
      <c r="H1009" s="2" t="s">
        <v>14</v>
      </c>
      <c r="I1009" s="7" t="s">
        <v>3092</v>
      </c>
      <c r="J1009" s="1" t="s">
        <v>16</v>
      </c>
      <c r="K1009" s="2" t="s">
        <v>17</v>
      </c>
      <c r="L1009" s="7" t="s">
        <v>3171</v>
      </c>
      <c r="M1009" s="7" t="s">
        <v>8350</v>
      </c>
      <c r="N1009" s="2" t="str">
        <f>+VLOOKUP(Tabla1[[#This Row],[EXPEDIENTE 
ADMINISTRATIVO]],Tabla14[[Numero
Trámite]:[Pais
Nac]],4,FALSE)</f>
        <v>INS PERUANO POR MATRIMONIO</v>
      </c>
    </row>
    <row r="1010" spans="1:14" hidden="1" x14ac:dyDescent="0.25">
      <c r="A1010" s="5">
        <v>1009</v>
      </c>
      <c r="B1010" s="9" t="s">
        <v>4041</v>
      </c>
      <c r="C1010" s="2" t="s">
        <v>2063</v>
      </c>
      <c r="D1010" s="4">
        <v>44272</v>
      </c>
      <c r="E1010" s="20">
        <f>+YEAR(Tabla1[[#This Row],[FECHA INICIO 
TRÁMITE]])</f>
        <v>2021</v>
      </c>
      <c r="F1010" s="4"/>
      <c r="G1010" s="1" t="s">
        <v>2626</v>
      </c>
      <c r="H1010" s="2" t="s">
        <v>25</v>
      </c>
      <c r="I1010" s="7" t="s">
        <v>3093</v>
      </c>
      <c r="J1010" s="1" t="s">
        <v>16</v>
      </c>
      <c r="K1010" s="2" t="s">
        <v>17</v>
      </c>
      <c r="L1010" s="7" t="s">
        <v>3171</v>
      </c>
      <c r="M1010" s="7" t="s">
        <v>8350</v>
      </c>
      <c r="N1010" s="2" t="str">
        <f>+VLOOKUP(Tabla1[[#This Row],[EXPEDIENTE 
ADMINISTRATIVO]],Tabla14[[Numero
Trámite]:[Pais
Nac]],4,FALSE)</f>
        <v>INS PERUANO POR MATRIMONIO</v>
      </c>
    </row>
    <row r="1011" spans="1:14" hidden="1" x14ac:dyDescent="0.25">
      <c r="A1011" s="5">
        <v>1010</v>
      </c>
      <c r="B1011" s="9" t="s">
        <v>4041</v>
      </c>
      <c r="C1011" s="2" t="s">
        <v>2064</v>
      </c>
      <c r="D1011" s="4">
        <v>44278</v>
      </c>
      <c r="E1011" s="20">
        <f>+YEAR(Tabla1[[#This Row],[FECHA INICIO 
TRÁMITE]])</f>
        <v>2021</v>
      </c>
      <c r="F1011" s="4"/>
      <c r="G1011" s="1" t="s">
        <v>2627</v>
      </c>
      <c r="H1011" s="2" t="s">
        <v>811</v>
      </c>
      <c r="I1011" s="7" t="s">
        <v>3094</v>
      </c>
      <c r="J1011" s="1" t="s">
        <v>16</v>
      </c>
      <c r="K1011" s="2" t="s">
        <v>17</v>
      </c>
      <c r="L1011" s="7" t="s">
        <v>3171</v>
      </c>
      <c r="M1011" s="7" t="s">
        <v>8350</v>
      </c>
      <c r="N1011" s="2" t="str">
        <f>+VLOOKUP(Tabla1[[#This Row],[EXPEDIENTE 
ADMINISTRATIVO]],Tabla14[[Numero
Trámite]:[Pais
Nac]],4,FALSE)</f>
        <v>INS PERUANO POR MATRIMONIO</v>
      </c>
    </row>
    <row r="1012" spans="1:14" hidden="1" x14ac:dyDescent="0.25">
      <c r="A1012" s="5">
        <v>1011</v>
      </c>
      <c r="B1012" s="9" t="s">
        <v>4041</v>
      </c>
      <c r="C1012" s="2" t="s">
        <v>2065</v>
      </c>
      <c r="D1012" s="4">
        <v>44264</v>
      </c>
      <c r="E1012" s="20">
        <f>+YEAR(Tabla1[[#This Row],[FECHA INICIO 
TRÁMITE]])</f>
        <v>2021</v>
      </c>
      <c r="F1012" s="4"/>
      <c r="G1012" s="1" t="s">
        <v>2628</v>
      </c>
      <c r="H1012" s="2" t="s">
        <v>2760</v>
      </c>
      <c r="I1012" s="7" t="s">
        <v>3095</v>
      </c>
      <c r="J1012" s="1" t="s">
        <v>16</v>
      </c>
      <c r="K1012" s="2" t="s">
        <v>17</v>
      </c>
      <c r="L1012" s="7" t="s">
        <v>3171</v>
      </c>
      <c r="M1012" s="7" t="s">
        <v>8350</v>
      </c>
      <c r="N1012" s="2" t="str">
        <f>+VLOOKUP(Tabla1[[#This Row],[EXPEDIENTE 
ADMINISTRATIVO]],Tabla14[[Numero
Trámite]:[Pais
Nac]],4,FALSE)</f>
        <v>INS PERUANO POR MATRIMONIO</v>
      </c>
    </row>
    <row r="1013" spans="1:14" hidden="1" x14ac:dyDescent="0.25">
      <c r="A1013" s="5">
        <v>1012</v>
      </c>
      <c r="B1013" s="9" t="s">
        <v>4041</v>
      </c>
      <c r="C1013" s="2" t="s">
        <v>2066</v>
      </c>
      <c r="D1013" s="4">
        <v>44264</v>
      </c>
      <c r="E1013" s="20">
        <f>+YEAR(Tabla1[[#This Row],[FECHA INICIO 
TRÁMITE]])</f>
        <v>2021</v>
      </c>
      <c r="F1013" s="4"/>
      <c r="G1013" s="1" t="s">
        <v>2629</v>
      </c>
      <c r="H1013" s="2" t="s">
        <v>43</v>
      </c>
      <c r="I1013" s="7" t="s">
        <v>3096</v>
      </c>
      <c r="J1013" s="1" t="s">
        <v>16</v>
      </c>
      <c r="K1013" s="2" t="s">
        <v>17</v>
      </c>
      <c r="L1013" s="7" t="s">
        <v>3171</v>
      </c>
      <c r="M1013" s="7" t="s">
        <v>8350</v>
      </c>
      <c r="N1013" s="2" t="str">
        <f>+VLOOKUP(Tabla1[[#This Row],[EXPEDIENTE 
ADMINISTRATIVO]],Tabla14[[Numero
Trámite]:[Pais
Nac]],4,FALSE)</f>
        <v>INS PERUANO POR MATRIMONIO</v>
      </c>
    </row>
    <row r="1014" spans="1:14" hidden="1" x14ac:dyDescent="0.25">
      <c r="A1014" s="5">
        <v>1013</v>
      </c>
      <c r="B1014" s="9" t="s">
        <v>4041</v>
      </c>
      <c r="C1014" s="2" t="s">
        <v>2067</v>
      </c>
      <c r="D1014" s="4">
        <v>44210</v>
      </c>
      <c r="E1014" s="20">
        <f>+YEAR(Tabla1[[#This Row],[FECHA INICIO 
TRÁMITE]])</f>
        <v>2021</v>
      </c>
      <c r="F1014" s="4"/>
      <c r="G1014" s="1" t="s">
        <v>2630</v>
      </c>
      <c r="H1014" s="2" t="s">
        <v>25</v>
      </c>
      <c r="I1014" s="7" t="s">
        <v>3097</v>
      </c>
      <c r="J1014" s="1" t="s">
        <v>16</v>
      </c>
      <c r="K1014" s="2" t="s">
        <v>17</v>
      </c>
      <c r="L1014" s="7" t="s">
        <v>3171</v>
      </c>
      <c r="M1014" s="7" t="s">
        <v>8350</v>
      </c>
      <c r="N1014" s="2" t="str">
        <f>+VLOOKUP(Tabla1[[#This Row],[EXPEDIENTE 
ADMINISTRATIVO]],Tabla14[[Numero
Trámite]:[Pais
Nac]],4,FALSE)</f>
        <v>INS PERUANO POR MATRIMONIO</v>
      </c>
    </row>
    <row r="1015" spans="1:14" hidden="1" x14ac:dyDescent="0.25">
      <c r="A1015" s="5">
        <v>1014</v>
      </c>
      <c r="B1015" s="9" t="s">
        <v>4041</v>
      </c>
      <c r="C1015" s="2" t="s">
        <v>2068</v>
      </c>
      <c r="D1015" s="4">
        <v>44272</v>
      </c>
      <c r="E1015" s="20">
        <f>+YEAR(Tabla1[[#This Row],[FECHA INICIO 
TRÁMITE]])</f>
        <v>2021</v>
      </c>
      <c r="F1015" s="4"/>
      <c r="G1015" s="1" t="s">
        <v>2631</v>
      </c>
      <c r="H1015" s="2" t="s">
        <v>25</v>
      </c>
      <c r="I1015" s="7" t="s">
        <v>3098</v>
      </c>
      <c r="J1015" s="1" t="s">
        <v>16</v>
      </c>
      <c r="K1015" s="2" t="s">
        <v>17</v>
      </c>
      <c r="L1015" s="7" t="s">
        <v>3171</v>
      </c>
      <c r="M1015" s="7" t="s">
        <v>8350</v>
      </c>
      <c r="N1015" s="2" t="str">
        <f>+VLOOKUP(Tabla1[[#This Row],[EXPEDIENTE 
ADMINISTRATIVO]],Tabla14[[Numero
Trámite]:[Pais
Nac]],4,FALSE)</f>
        <v>INS PERUANO POR MATRIMONIO</v>
      </c>
    </row>
    <row r="1016" spans="1:14" x14ac:dyDescent="0.25">
      <c r="A1016" s="5">
        <v>1015</v>
      </c>
      <c r="B1016" s="9" t="s">
        <v>3965</v>
      </c>
      <c r="C1016" s="2" t="s">
        <v>2069</v>
      </c>
      <c r="D1016" s="4"/>
      <c r="E1016" s="20" t="s">
        <v>3965</v>
      </c>
      <c r="F1016" s="4"/>
      <c r="G1016" s="1" t="s">
        <v>2632</v>
      </c>
      <c r="H1016" s="2" t="s">
        <v>25</v>
      </c>
      <c r="I1016" s="7" t="s">
        <v>3099</v>
      </c>
      <c r="J1016" s="1" t="s">
        <v>16</v>
      </c>
      <c r="K1016" s="2" t="s">
        <v>17</v>
      </c>
      <c r="L1016" s="7" t="s">
        <v>3171</v>
      </c>
      <c r="M1016" s="7" t="s">
        <v>8350</v>
      </c>
      <c r="N1016" s="2" t="e">
        <f>+VLOOKUP(Tabla1[[#This Row],[EXPEDIENTE 
ADMINISTRATIVO]],Tabla14[[Numero
Trámite]:[Pais
Nac]],4,FALSE)</f>
        <v>#N/A</v>
      </c>
    </row>
    <row r="1017" spans="1:14" hidden="1" x14ac:dyDescent="0.25">
      <c r="A1017" s="5">
        <v>1016</v>
      </c>
      <c r="B1017" s="9" t="s">
        <v>4029</v>
      </c>
      <c r="C1017" s="2" t="s">
        <v>2070</v>
      </c>
      <c r="D1017" s="4"/>
      <c r="E1017" s="20">
        <v>2021</v>
      </c>
      <c r="F1017" s="4"/>
      <c r="G1017" s="1" t="s">
        <v>2633</v>
      </c>
      <c r="H1017" s="2" t="s">
        <v>161</v>
      </c>
      <c r="I1017" s="7" t="s">
        <v>3100</v>
      </c>
      <c r="J1017" s="1" t="s">
        <v>16</v>
      </c>
      <c r="K1017" s="2" t="s">
        <v>17</v>
      </c>
      <c r="L1017" s="7" t="s">
        <v>3171</v>
      </c>
      <c r="M1017" s="7" t="s">
        <v>8350</v>
      </c>
      <c r="N1017" s="2" t="str">
        <f>+VLOOKUP(Tabla1[[#This Row],[EXPEDIENTE 
ADMINISTRATIVO]],Tabla14[[Numero
Trámite]:[Pais
Nac]],4,FALSE)</f>
        <v>INS PERUANO POR MATRIMONIO</v>
      </c>
    </row>
    <row r="1018" spans="1:14" hidden="1" x14ac:dyDescent="0.25">
      <c r="A1018" s="5">
        <v>1017</v>
      </c>
      <c r="B1018" s="9" t="s">
        <v>4029</v>
      </c>
      <c r="C1018" s="2" t="s">
        <v>2071</v>
      </c>
      <c r="D1018" s="4"/>
      <c r="E1018" s="20">
        <v>2021</v>
      </c>
      <c r="F1018" s="4"/>
      <c r="G1018" s="1" t="s">
        <v>2634</v>
      </c>
      <c r="H1018" s="2" t="s">
        <v>25</v>
      </c>
      <c r="I1018" s="7" t="s">
        <v>3101</v>
      </c>
      <c r="J1018" s="1" t="s">
        <v>16</v>
      </c>
      <c r="K1018" s="2" t="s">
        <v>17</v>
      </c>
      <c r="L1018" s="7" t="s">
        <v>3171</v>
      </c>
      <c r="M1018" s="7" t="s">
        <v>8350</v>
      </c>
      <c r="N1018" s="2" t="str">
        <f>+VLOOKUP(Tabla1[[#This Row],[EXPEDIENTE 
ADMINISTRATIVO]],Tabla14[[Numero
Trámite]:[Pais
Nac]],4,FALSE)</f>
        <v>INS PERUANO POR MATRIMONIO</v>
      </c>
    </row>
    <row r="1019" spans="1:14" hidden="1" x14ac:dyDescent="0.25">
      <c r="A1019" s="5">
        <v>1018</v>
      </c>
      <c r="B1019" s="9" t="s">
        <v>4041</v>
      </c>
      <c r="C1019" s="2" t="s">
        <v>2072</v>
      </c>
      <c r="D1019" s="4">
        <v>44253</v>
      </c>
      <c r="E1019" s="20">
        <f>+YEAR(Tabla1[[#This Row],[FECHA INICIO 
TRÁMITE]])</f>
        <v>2021</v>
      </c>
      <c r="F1019" s="4"/>
      <c r="G1019" s="1" t="s">
        <v>2635</v>
      </c>
      <c r="H1019" s="2" t="s">
        <v>25</v>
      </c>
      <c r="I1019" s="7" t="s">
        <v>3102</v>
      </c>
      <c r="J1019" s="1" t="s">
        <v>16</v>
      </c>
      <c r="K1019" s="2" t="s">
        <v>17</v>
      </c>
      <c r="L1019" s="7" t="s">
        <v>3171</v>
      </c>
      <c r="M1019" s="7" t="s">
        <v>8350</v>
      </c>
      <c r="N1019" s="2" t="str">
        <f>+VLOOKUP(Tabla1[[#This Row],[EXPEDIENTE 
ADMINISTRATIVO]],Tabla14[[Numero
Trámite]:[Pais
Nac]],4,FALSE)</f>
        <v>INS PERUANO POR MATRIMONIO</v>
      </c>
    </row>
    <row r="1020" spans="1:14" hidden="1" x14ac:dyDescent="0.25">
      <c r="A1020" s="5">
        <v>1019</v>
      </c>
      <c r="B1020" s="9" t="s">
        <v>4041</v>
      </c>
      <c r="C1020" s="2" t="s">
        <v>2073</v>
      </c>
      <c r="D1020" s="4">
        <v>44281</v>
      </c>
      <c r="E1020" s="20">
        <f>+YEAR(Tabla1[[#This Row],[FECHA INICIO 
TRÁMITE]])</f>
        <v>2021</v>
      </c>
      <c r="F1020" s="4"/>
      <c r="G1020" s="1" t="s">
        <v>2636</v>
      </c>
      <c r="H1020" s="2" t="s">
        <v>77</v>
      </c>
      <c r="I1020" s="7" t="s">
        <v>3103</v>
      </c>
      <c r="J1020" s="1" t="s">
        <v>16</v>
      </c>
      <c r="K1020" s="2" t="s">
        <v>17</v>
      </c>
      <c r="L1020" s="7" t="s">
        <v>3171</v>
      </c>
      <c r="M1020" s="7" t="s">
        <v>8350</v>
      </c>
      <c r="N1020" s="2" t="str">
        <f>+VLOOKUP(Tabla1[[#This Row],[EXPEDIENTE 
ADMINISTRATIVO]],Tabla14[[Numero
Trámite]:[Pais
Nac]],4,FALSE)</f>
        <v>INS PERUANO POR MATRIMONIO</v>
      </c>
    </row>
    <row r="1021" spans="1:14" hidden="1" x14ac:dyDescent="0.25">
      <c r="A1021" s="5">
        <v>1020</v>
      </c>
      <c r="B1021" s="9" t="s">
        <v>4041</v>
      </c>
      <c r="C1021" s="2" t="s">
        <v>2074</v>
      </c>
      <c r="D1021" s="4">
        <v>44284</v>
      </c>
      <c r="E1021" s="20">
        <f>+YEAR(Tabla1[[#This Row],[FECHA INICIO 
TRÁMITE]])</f>
        <v>2021</v>
      </c>
      <c r="F1021" s="4"/>
      <c r="G1021" s="1" t="s">
        <v>2637</v>
      </c>
      <c r="H1021" s="2" t="s">
        <v>25</v>
      </c>
      <c r="I1021" s="7" t="s">
        <v>3104</v>
      </c>
      <c r="J1021" s="1" t="s">
        <v>16</v>
      </c>
      <c r="K1021" s="2" t="s">
        <v>17</v>
      </c>
      <c r="L1021" s="7" t="s">
        <v>3171</v>
      </c>
      <c r="M1021" s="7" t="s">
        <v>8350</v>
      </c>
      <c r="N1021" s="2" t="str">
        <f>+VLOOKUP(Tabla1[[#This Row],[EXPEDIENTE 
ADMINISTRATIVO]],Tabla14[[Numero
Trámite]:[Pais
Nac]],4,FALSE)</f>
        <v>INS PERUANO POR MATRIMONIO</v>
      </c>
    </row>
    <row r="1022" spans="1:14" hidden="1" x14ac:dyDescent="0.25">
      <c r="A1022" s="5">
        <v>1021</v>
      </c>
      <c r="B1022" s="9" t="s">
        <v>4116</v>
      </c>
      <c r="C1022" s="2" t="s">
        <v>2075</v>
      </c>
      <c r="D1022" s="4">
        <v>44291</v>
      </c>
      <c r="E1022" s="20">
        <f>+YEAR(Tabla1[[#This Row],[FECHA INICIO 
TRÁMITE]])</f>
        <v>2021</v>
      </c>
      <c r="F1022" s="4"/>
      <c r="G1022" s="1" t="s">
        <v>2638</v>
      </c>
      <c r="H1022" s="2" t="s">
        <v>2761</v>
      </c>
      <c r="I1022" s="7"/>
      <c r="J1022" s="1" t="s">
        <v>16</v>
      </c>
      <c r="K1022" s="2" t="s">
        <v>17</v>
      </c>
      <c r="L1022" s="7" t="s">
        <v>3178</v>
      </c>
      <c r="M1022" s="7" t="s">
        <v>8350</v>
      </c>
      <c r="N1022" s="2" t="str">
        <f>+VLOOKUP(Tabla1[[#This Row],[EXPEDIENTE 
ADMINISTRATIVO]],Tabla14[[Numero
Trámite]:[Pais
Nac]],4,FALSE)</f>
        <v>INS PERUANO POR MATRIMONIO</v>
      </c>
    </row>
    <row r="1023" spans="1:14" hidden="1" x14ac:dyDescent="0.25">
      <c r="A1023" s="5">
        <v>1022</v>
      </c>
      <c r="B1023" s="9" t="s">
        <v>4116</v>
      </c>
      <c r="C1023" s="2" t="s">
        <v>2076</v>
      </c>
      <c r="D1023" s="4">
        <v>44291</v>
      </c>
      <c r="E1023" s="20">
        <f>+YEAR(Tabla1[[#This Row],[FECHA INICIO 
TRÁMITE]])</f>
        <v>2021</v>
      </c>
      <c r="F1023" s="4"/>
      <c r="G1023" s="1" t="s">
        <v>2639</v>
      </c>
      <c r="H1023" s="2" t="s">
        <v>541</v>
      </c>
      <c r="I1023" s="7"/>
      <c r="J1023" s="1" t="s">
        <v>16</v>
      </c>
      <c r="K1023" s="2" t="s">
        <v>17</v>
      </c>
      <c r="L1023" s="7" t="s">
        <v>3178</v>
      </c>
      <c r="M1023" s="7" t="s">
        <v>8350</v>
      </c>
      <c r="N1023" s="2" t="str">
        <f>+VLOOKUP(Tabla1[[#This Row],[EXPEDIENTE 
ADMINISTRATIVO]],Tabla14[[Numero
Trámite]:[Pais
Nac]],4,FALSE)</f>
        <v>INS PERUANO POR MATRIMONIO</v>
      </c>
    </row>
    <row r="1024" spans="1:14" x14ac:dyDescent="0.25">
      <c r="A1024" s="5">
        <v>1023</v>
      </c>
      <c r="B1024" s="9" t="s">
        <v>3965</v>
      </c>
      <c r="C1024" s="2" t="s">
        <v>15211</v>
      </c>
      <c r="D1024" s="4"/>
      <c r="E1024" s="20" t="s">
        <v>3965</v>
      </c>
      <c r="F1024" s="4"/>
      <c r="G1024" s="1" t="s">
        <v>2640</v>
      </c>
      <c r="H1024" s="2" t="s">
        <v>436</v>
      </c>
      <c r="I1024" s="7">
        <v>1472200</v>
      </c>
      <c r="J1024" s="1" t="s">
        <v>16</v>
      </c>
      <c r="K1024" s="2" t="s">
        <v>17</v>
      </c>
      <c r="L1024" s="7" t="s">
        <v>3178</v>
      </c>
      <c r="M1024" s="7" t="s">
        <v>8350</v>
      </c>
      <c r="N1024" s="2" t="e">
        <f>+VLOOKUP(Tabla1[[#This Row],[EXPEDIENTE 
ADMINISTRATIVO]],Tabla14[[Numero
Trámite]:[Pais
Nac]],4,FALSE)</f>
        <v>#N/A</v>
      </c>
    </row>
    <row r="1025" spans="1:14" x14ac:dyDescent="0.25">
      <c r="A1025" s="5">
        <v>1024</v>
      </c>
      <c r="B1025" s="9" t="s">
        <v>3965</v>
      </c>
      <c r="C1025" s="2" t="s">
        <v>15211</v>
      </c>
      <c r="D1025" s="4"/>
      <c r="E1025" s="20" t="s">
        <v>3965</v>
      </c>
      <c r="F1025" s="4"/>
      <c r="G1025" s="1" t="s">
        <v>2641</v>
      </c>
      <c r="H1025" s="2" t="s">
        <v>141</v>
      </c>
      <c r="I1025" s="7">
        <v>619267</v>
      </c>
      <c r="J1025" s="1" t="s">
        <v>16</v>
      </c>
      <c r="K1025" s="2" t="s">
        <v>17</v>
      </c>
      <c r="L1025" s="7" t="s">
        <v>3178</v>
      </c>
      <c r="M1025" s="7" t="s">
        <v>8350</v>
      </c>
      <c r="N1025" s="2" t="e">
        <f>+VLOOKUP(Tabla1[[#This Row],[EXPEDIENTE 
ADMINISTRATIVO]],Tabla14[[Numero
Trámite]:[Pais
Nac]],4,FALSE)</f>
        <v>#N/A</v>
      </c>
    </row>
    <row r="1026" spans="1:14" x14ac:dyDescent="0.25">
      <c r="A1026" s="5">
        <v>1025</v>
      </c>
      <c r="B1026" s="9" t="s">
        <v>3965</v>
      </c>
      <c r="C1026" s="2" t="s">
        <v>15211</v>
      </c>
      <c r="D1026" s="4"/>
      <c r="E1026" s="20" t="s">
        <v>3965</v>
      </c>
      <c r="F1026" s="4"/>
      <c r="G1026" s="1" t="s">
        <v>2642</v>
      </c>
      <c r="H1026" s="2" t="s">
        <v>811</v>
      </c>
      <c r="I1026" s="7">
        <v>1297858</v>
      </c>
      <c r="J1026" s="1" t="s">
        <v>16</v>
      </c>
      <c r="K1026" s="2" t="s">
        <v>17</v>
      </c>
      <c r="L1026" s="7" t="s">
        <v>3178</v>
      </c>
      <c r="M1026" s="7" t="s">
        <v>8350</v>
      </c>
      <c r="N1026" s="2" t="e">
        <f>+VLOOKUP(Tabla1[[#This Row],[EXPEDIENTE 
ADMINISTRATIVO]],Tabla14[[Numero
Trámite]:[Pais
Nac]],4,FALSE)</f>
        <v>#N/A</v>
      </c>
    </row>
    <row r="1027" spans="1:14" hidden="1" x14ac:dyDescent="0.25">
      <c r="A1027" s="5">
        <v>1026</v>
      </c>
      <c r="B1027" s="9" t="s">
        <v>4041</v>
      </c>
      <c r="C1027" s="2" t="s">
        <v>2077</v>
      </c>
      <c r="D1027" s="4"/>
      <c r="E1027" s="20">
        <v>2021</v>
      </c>
      <c r="F1027" s="4"/>
      <c r="G1027" s="1" t="s">
        <v>2643</v>
      </c>
      <c r="H1027" s="2" t="s">
        <v>271</v>
      </c>
      <c r="I1027" s="7" t="s">
        <v>3105</v>
      </c>
      <c r="J1027" s="1" t="s">
        <v>16</v>
      </c>
      <c r="K1027" s="2" t="s">
        <v>17</v>
      </c>
      <c r="L1027" s="7" t="s">
        <v>3171</v>
      </c>
      <c r="M1027" s="7" t="s">
        <v>8350</v>
      </c>
      <c r="N1027" s="2" t="str">
        <f>+VLOOKUP(Tabla1[[#This Row],[EXPEDIENTE 
ADMINISTRATIVO]],Tabla14[[Numero
Trámite]:[Pais
Nac]],4,FALSE)</f>
        <v>INS PERUANO POR MATRIMONIO</v>
      </c>
    </row>
    <row r="1028" spans="1:14" hidden="1" x14ac:dyDescent="0.25">
      <c r="A1028" s="5">
        <v>1027</v>
      </c>
      <c r="B1028" s="9" t="s">
        <v>4083</v>
      </c>
      <c r="C1028" s="2" t="s">
        <v>2078</v>
      </c>
      <c r="D1028" s="4"/>
      <c r="E1028" s="20">
        <v>2019</v>
      </c>
      <c r="F1028" s="4"/>
      <c r="G1028" s="1" t="s">
        <v>2644</v>
      </c>
      <c r="H1028" s="2" t="s">
        <v>25</v>
      </c>
      <c r="I1028" s="7" t="s">
        <v>3106</v>
      </c>
      <c r="J1028" s="1" t="s">
        <v>16</v>
      </c>
      <c r="K1028" s="2" t="s">
        <v>17</v>
      </c>
      <c r="L1028" s="7" t="s">
        <v>3178</v>
      </c>
      <c r="M1028" s="7" t="s">
        <v>8350</v>
      </c>
      <c r="N1028" s="2" t="str">
        <f>+VLOOKUP(Tabla1[[#This Row],[EXPEDIENTE 
ADMINISTRATIVO]],Tabla14[[Numero
Trámite]:[Pais
Nac]],4,FALSE)</f>
        <v>INS PERUANO POR MATRIMONIO</v>
      </c>
    </row>
    <row r="1029" spans="1:14" hidden="1" x14ac:dyDescent="0.25">
      <c r="A1029" s="5">
        <v>1028</v>
      </c>
      <c r="B1029" s="9" t="s">
        <v>4083</v>
      </c>
      <c r="C1029" s="2" t="s">
        <v>2079</v>
      </c>
      <c r="D1029" s="4"/>
      <c r="E1029" s="20">
        <v>2019</v>
      </c>
      <c r="F1029" s="4"/>
      <c r="G1029" s="1" t="s">
        <v>2645</v>
      </c>
      <c r="H1029" s="2" t="s">
        <v>77</v>
      </c>
      <c r="I1029" s="7" t="s">
        <v>3107</v>
      </c>
      <c r="J1029" s="1" t="s">
        <v>16</v>
      </c>
      <c r="K1029" s="2" t="s">
        <v>17</v>
      </c>
      <c r="L1029" s="7" t="s">
        <v>3178</v>
      </c>
      <c r="M1029" s="7" t="s">
        <v>8350</v>
      </c>
      <c r="N1029" s="2" t="str">
        <f>+VLOOKUP(Tabla1[[#This Row],[EXPEDIENTE 
ADMINISTRATIVO]],Tabla14[[Numero
Trámite]:[Pais
Nac]],4,FALSE)</f>
        <v>INS PERUANO POR MATRIMONIO</v>
      </c>
    </row>
    <row r="1030" spans="1:14" hidden="1" x14ac:dyDescent="0.25">
      <c r="A1030" s="5">
        <v>1029</v>
      </c>
      <c r="B1030" s="9" t="s">
        <v>4083</v>
      </c>
      <c r="C1030" s="2" t="s">
        <v>2080</v>
      </c>
      <c r="D1030" s="4"/>
      <c r="E1030" s="20">
        <v>2019</v>
      </c>
      <c r="F1030" s="4"/>
      <c r="G1030" s="1" t="s">
        <v>2646</v>
      </c>
      <c r="H1030" s="2" t="s">
        <v>2762</v>
      </c>
      <c r="I1030" s="7" t="s">
        <v>3108</v>
      </c>
      <c r="J1030" s="1" t="s">
        <v>16</v>
      </c>
      <c r="K1030" s="2" t="s">
        <v>17</v>
      </c>
      <c r="L1030" s="7" t="s">
        <v>3178</v>
      </c>
      <c r="M1030" s="7" t="s">
        <v>8350</v>
      </c>
      <c r="N1030" s="2" t="str">
        <f>+VLOOKUP(Tabla1[[#This Row],[EXPEDIENTE 
ADMINISTRATIVO]],Tabla14[[Numero
Trámite]:[Pais
Nac]],4,FALSE)</f>
        <v>INS PERUANO POR MATRIMONIO</v>
      </c>
    </row>
    <row r="1031" spans="1:14" hidden="1" x14ac:dyDescent="0.25">
      <c r="A1031" s="5">
        <v>1030</v>
      </c>
      <c r="B1031" s="9" t="s">
        <v>4083</v>
      </c>
      <c r="C1031" s="2" t="s">
        <v>2081</v>
      </c>
      <c r="D1031" s="4"/>
      <c r="E1031" s="20">
        <v>2019</v>
      </c>
      <c r="F1031" s="4"/>
      <c r="G1031" s="1" t="s">
        <v>2647</v>
      </c>
      <c r="H1031" s="2" t="s">
        <v>7</v>
      </c>
      <c r="I1031" s="7" t="s">
        <v>3109</v>
      </c>
      <c r="J1031" s="1" t="s">
        <v>16</v>
      </c>
      <c r="K1031" s="2" t="s">
        <v>17</v>
      </c>
      <c r="L1031" s="7" t="s">
        <v>3178</v>
      </c>
      <c r="M1031" s="7" t="s">
        <v>8350</v>
      </c>
      <c r="N1031" s="2" t="str">
        <f>+VLOOKUP(Tabla1[[#This Row],[EXPEDIENTE 
ADMINISTRATIVO]],Tabla14[[Numero
Trámite]:[Pais
Nac]],4,FALSE)</f>
        <v>INS PERUANO POR MATRIMONIO</v>
      </c>
    </row>
    <row r="1032" spans="1:14" hidden="1" x14ac:dyDescent="0.25">
      <c r="A1032" s="5">
        <v>1031</v>
      </c>
      <c r="B1032" s="9" t="s">
        <v>4083</v>
      </c>
      <c r="C1032" s="2" t="s">
        <v>2082</v>
      </c>
      <c r="D1032" s="4"/>
      <c r="E1032" s="20">
        <v>2020</v>
      </c>
      <c r="F1032" s="4"/>
      <c r="G1032" s="1" t="s">
        <v>2648</v>
      </c>
      <c r="H1032" s="2" t="s">
        <v>25</v>
      </c>
      <c r="I1032" s="7" t="s">
        <v>3110</v>
      </c>
      <c r="J1032" s="1" t="s">
        <v>16</v>
      </c>
      <c r="K1032" s="2" t="s">
        <v>17</v>
      </c>
      <c r="L1032" s="7" t="s">
        <v>3178</v>
      </c>
      <c r="M1032" s="7" t="s">
        <v>8350</v>
      </c>
      <c r="N1032" s="2" t="str">
        <f>+VLOOKUP(Tabla1[[#This Row],[EXPEDIENTE 
ADMINISTRATIVO]],Tabla14[[Numero
Trámite]:[Pais
Nac]],4,FALSE)</f>
        <v>INS PERUANO POR MATRIMONIO</v>
      </c>
    </row>
    <row r="1033" spans="1:14" hidden="1" x14ac:dyDescent="0.25">
      <c r="A1033" s="5">
        <v>1032</v>
      </c>
      <c r="B1033" s="9" t="s">
        <v>4041</v>
      </c>
      <c r="C1033" s="2" t="s">
        <v>2083</v>
      </c>
      <c r="D1033" s="4">
        <v>44090</v>
      </c>
      <c r="E1033" s="20">
        <f>+YEAR(Tabla1[[#This Row],[FECHA INICIO 
TRÁMITE]])</f>
        <v>2020</v>
      </c>
      <c r="F1033" s="4">
        <v>44224</v>
      </c>
      <c r="G1033" s="1" t="s">
        <v>2649</v>
      </c>
      <c r="H1033" s="2" t="s">
        <v>25</v>
      </c>
      <c r="I1033" s="7" t="s">
        <v>3111</v>
      </c>
      <c r="J1033" s="1" t="s">
        <v>16</v>
      </c>
      <c r="K1033" s="2" t="s">
        <v>17</v>
      </c>
      <c r="L1033" s="7" t="s">
        <v>3171</v>
      </c>
      <c r="M1033" s="7" t="s">
        <v>8350</v>
      </c>
      <c r="N1033" s="2" t="str">
        <f>+VLOOKUP(Tabla1[[#This Row],[EXPEDIENTE 
ADMINISTRATIVO]],Tabla14[[Numero
Trámite]:[Pais
Nac]],4,FALSE)</f>
        <v>INS PERUANO POR MATRIMONIO</v>
      </c>
    </row>
    <row r="1034" spans="1:14" hidden="1" x14ac:dyDescent="0.25">
      <c r="A1034" s="5">
        <v>1033</v>
      </c>
      <c r="B1034" s="9" t="s">
        <v>4041</v>
      </c>
      <c r="C1034" s="2" t="s">
        <v>2084</v>
      </c>
      <c r="D1034" s="4">
        <v>44109</v>
      </c>
      <c r="E1034" s="20">
        <f>+YEAR(Tabla1[[#This Row],[FECHA INICIO 
TRÁMITE]])</f>
        <v>2020</v>
      </c>
      <c r="F1034" s="4">
        <v>44224</v>
      </c>
      <c r="G1034" s="1" t="s">
        <v>2650</v>
      </c>
      <c r="H1034" s="2" t="s">
        <v>77</v>
      </c>
      <c r="I1034" s="7" t="s">
        <v>3112</v>
      </c>
      <c r="J1034" s="1" t="s">
        <v>16</v>
      </c>
      <c r="K1034" s="2" t="s">
        <v>17</v>
      </c>
      <c r="L1034" s="7" t="s">
        <v>3176</v>
      </c>
      <c r="M1034" s="7" t="s">
        <v>8350</v>
      </c>
      <c r="N1034" s="2" t="str">
        <f>+VLOOKUP(Tabla1[[#This Row],[EXPEDIENTE 
ADMINISTRATIVO]],Tabla14[[Numero
Trámite]:[Pais
Nac]],4,FALSE)</f>
        <v>INS PERUANO POR MATRIMONIO</v>
      </c>
    </row>
    <row r="1035" spans="1:14" hidden="1" x14ac:dyDescent="0.25">
      <c r="A1035" s="5">
        <v>1034</v>
      </c>
      <c r="B1035" s="9" t="s">
        <v>4041</v>
      </c>
      <c r="C1035" s="2" t="s">
        <v>2085</v>
      </c>
      <c r="D1035" s="4">
        <v>44116</v>
      </c>
      <c r="E1035" s="20">
        <f>+YEAR(Tabla1[[#This Row],[FECHA INICIO 
TRÁMITE]])</f>
        <v>2020</v>
      </c>
      <c r="F1035" s="4">
        <v>44224</v>
      </c>
      <c r="G1035" s="1" t="s">
        <v>2651</v>
      </c>
      <c r="H1035" s="2" t="s">
        <v>25</v>
      </c>
      <c r="I1035" s="7" t="s">
        <v>3113</v>
      </c>
      <c r="J1035" s="1" t="s">
        <v>16</v>
      </c>
      <c r="K1035" s="2" t="s">
        <v>17</v>
      </c>
      <c r="L1035" s="7" t="s">
        <v>3171</v>
      </c>
      <c r="M1035" s="7" t="s">
        <v>8350</v>
      </c>
      <c r="N1035" s="2" t="str">
        <f>+VLOOKUP(Tabla1[[#This Row],[EXPEDIENTE 
ADMINISTRATIVO]],Tabla14[[Numero
Trámite]:[Pais
Nac]],4,FALSE)</f>
        <v>INS PERUANO POR MATRIMONIO</v>
      </c>
    </row>
    <row r="1036" spans="1:14" hidden="1" x14ac:dyDescent="0.25">
      <c r="A1036" s="5">
        <v>1035</v>
      </c>
      <c r="B1036" s="9" t="s">
        <v>4041</v>
      </c>
      <c r="C1036" s="2" t="s">
        <v>2086</v>
      </c>
      <c r="D1036" s="4">
        <v>44116</v>
      </c>
      <c r="E1036" s="20">
        <f>+YEAR(Tabla1[[#This Row],[FECHA INICIO 
TRÁMITE]])</f>
        <v>2020</v>
      </c>
      <c r="F1036" s="4">
        <v>44224</v>
      </c>
      <c r="G1036" s="1" t="s">
        <v>2652</v>
      </c>
      <c r="H1036" s="2" t="s">
        <v>21</v>
      </c>
      <c r="I1036" s="7" t="s">
        <v>3114</v>
      </c>
      <c r="J1036" s="1" t="s">
        <v>16</v>
      </c>
      <c r="K1036" s="2" t="s">
        <v>17</v>
      </c>
      <c r="L1036" s="7" t="s">
        <v>3171</v>
      </c>
      <c r="M1036" s="7" t="s">
        <v>8350</v>
      </c>
      <c r="N1036" s="2" t="str">
        <f>+VLOOKUP(Tabla1[[#This Row],[EXPEDIENTE 
ADMINISTRATIVO]],Tabla14[[Numero
Trámite]:[Pais
Nac]],4,FALSE)</f>
        <v>INS PERUANO POR MATRIMONIO</v>
      </c>
    </row>
    <row r="1037" spans="1:14" hidden="1" x14ac:dyDescent="0.25">
      <c r="A1037" s="5">
        <v>1036</v>
      </c>
      <c r="B1037" s="9" t="s">
        <v>4041</v>
      </c>
      <c r="C1037" s="2" t="s">
        <v>1132</v>
      </c>
      <c r="D1037" s="4">
        <v>44116</v>
      </c>
      <c r="E1037" s="20">
        <f>+YEAR(Tabla1[[#This Row],[FECHA INICIO 
TRÁMITE]])</f>
        <v>2020</v>
      </c>
      <c r="F1037" s="4">
        <v>44224</v>
      </c>
      <c r="G1037" s="1" t="s">
        <v>2653</v>
      </c>
      <c r="H1037" s="2" t="s">
        <v>43</v>
      </c>
      <c r="I1037" s="7" t="s">
        <v>3115</v>
      </c>
      <c r="J1037" s="1" t="s">
        <v>16</v>
      </c>
      <c r="K1037" s="2" t="s">
        <v>10</v>
      </c>
      <c r="L1037" s="7"/>
      <c r="M1037" s="7" t="s">
        <v>8350</v>
      </c>
      <c r="N1037" s="2" t="str">
        <f>+VLOOKUP(Tabla1[[#This Row],[EXPEDIENTE 
ADMINISTRATIVO]],Tabla14[[Numero
Trámite]:[Pais
Nac]],4,FALSE)</f>
        <v>INS PERUANO POR MATRIMONIO</v>
      </c>
    </row>
    <row r="1038" spans="1:14" hidden="1" x14ac:dyDescent="0.25">
      <c r="A1038" s="5">
        <v>1037</v>
      </c>
      <c r="B1038" s="9" t="s">
        <v>4041</v>
      </c>
      <c r="C1038" s="2" t="s">
        <v>2087</v>
      </c>
      <c r="D1038" s="4">
        <v>44168</v>
      </c>
      <c r="E1038" s="20">
        <f>+YEAR(Tabla1[[#This Row],[FECHA INICIO 
TRÁMITE]])</f>
        <v>2020</v>
      </c>
      <c r="F1038" s="4"/>
      <c r="G1038" s="1" t="s">
        <v>2654</v>
      </c>
      <c r="H1038" s="2" t="s">
        <v>2738</v>
      </c>
      <c r="I1038" s="7" t="s">
        <v>3116</v>
      </c>
      <c r="J1038" s="1" t="s">
        <v>16</v>
      </c>
      <c r="K1038" s="2" t="s">
        <v>17</v>
      </c>
      <c r="L1038" s="7" t="s">
        <v>3171</v>
      </c>
      <c r="M1038" s="7" t="s">
        <v>8350</v>
      </c>
      <c r="N1038" s="2" t="str">
        <f>+VLOOKUP(Tabla1[[#This Row],[EXPEDIENTE 
ADMINISTRATIVO]],Tabla14[[Numero
Trámite]:[Pais
Nac]],4,FALSE)</f>
        <v>INS PERUANO POR MATRIMONIO</v>
      </c>
    </row>
    <row r="1039" spans="1:14" hidden="1" x14ac:dyDescent="0.25">
      <c r="A1039" s="5">
        <v>1038</v>
      </c>
      <c r="B1039" s="9" t="s">
        <v>4041</v>
      </c>
      <c r="C1039" s="2" t="s">
        <v>2088</v>
      </c>
      <c r="D1039" s="4">
        <v>44167</v>
      </c>
      <c r="E1039" s="20">
        <f>+YEAR(Tabla1[[#This Row],[FECHA INICIO 
TRÁMITE]])</f>
        <v>2020</v>
      </c>
      <c r="F1039" s="4"/>
      <c r="G1039" s="1" t="s">
        <v>2655</v>
      </c>
      <c r="H1039" s="2" t="s">
        <v>7</v>
      </c>
      <c r="I1039" s="7" t="s">
        <v>3117</v>
      </c>
      <c r="J1039" s="1" t="s">
        <v>16</v>
      </c>
      <c r="K1039" s="2" t="s">
        <v>17</v>
      </c>
      <c r="L1039" s="7" t="s">
        <v>3171</v>
      </c>
      <c r="M1039" s="7" t="s">
        <v>8350</v>
      </c>
      <c r="N1039" s="2" t="str">
        <f>+VLOOKUP(Tabla1[[#This Row],[EXPEDIENTE 
ADMINISTRATIVO]],Tabla14[[Numero
Trámite]:[Pais
Nac]],4,FALSE)</f>
        <v>INS PERUANO POR MATRIMONIO</v>
      </c>
    </row>
    <row r="1040" spans="1:14" hidden="1" x14ac:dyDescent="0.25">
      <c r="A1040" s="5">
        <v>1039</v>
      </c>
      <c r="B1040" s="9" t="s">
        <v>4041</v>
      </c>
      <c r="C1040" s="2" t="s">
        <v>2089</v>
      </c>
      <c r="D1040" s="4">
        <v>44161</v>
      </c>
      <c r="E1040" s="20">
        <f>+YEAR(Tabla1[[#This Row],[FECHA INICIO 
TRÁMITE]])</f>
        <v>2020</v>
      </c>
      <c r="F1040" s="4">
        <v>44161</v>
      </c>
      <c r="G1040" s="1" t="s">
        <v>2656</v>
      </c>
      <c r="H1040" s="2" t="s">
        <v>271</v>
      </c>
      <c r="I1040" s="7" t="s">
        <v>3118</v>
      </c>
      <c r="J1040" s="1" t="s">
        <v>16</v>
      </c>
      <c r="K1040" s="2" t="s">
        <v>17</v>
      </c>
      <c r="L1040" s="7" t="s">
        <v>3171</v>
      </c>
      <c r="M1040" s="7" t="s">
        <v>8350</v>
      </c>
      <c r="N1040" s="2" t="str">
        <f>+VLOOKUP(Tabla1[[#This Row],[EXPEDIENTE 
ADMINISTRATIVO]],Tabla14[[Numero
Trámite]:[Pais
Nac]],4,FALSE)</f>
        <v>INS PERUANO POR MATRIMONIO</v>
      </c>
    </row>
    <row r="1041" spans="1:14" hidden="1" x14ac:dyDescent="0.25">
      <c r="A1041" s="5">
        <v>1040</v>
      </c>
      <c r="B1041" s="9" t="s">
        <v>4041</v>
      </c>
      <c r="C1041" s="2" t="s">
        <v>2090</v>
      </c>
      <c r="D1041" s="4">
        <v>44167</v>
      </c>
      <c r="E1041" s="20">
        <f>+YEAR(Tabla1[[#This Row],[FECHA INICIO 
TRÁMITE]])</f>
        <v>2020</v>
      </c>
      <c r="F1041" s="4">
        <v>44167</v>
      </c>
      <c r="G1041" s="1" t="s">
        <v>2657</v>
      </c>
      <c r="H1041" s="2" t="s">
        <v>25</v>
      </c>
      <c r="I1041" s="7" t="s">
        <v>3119</v>
      </c>
      <c r="J1041" s="1" t="s">
        <v>16</v>
      </c>
      <c r="K1041" s="2" t="s">
        <v>17</v>
      </c>
      <c r="L1041" s="7" t="s">
        <v>3171</v>
      </c>
      <c r="M1041" s="7" t="s">
        <v>8350</v>
      </c>
      <c r="N1041" s="2" t="str">
        <f>+VLOOKUP(Tabla1[[#This Row],[EXPEDIENTE 
ADMINISTRATIVO]],Tabla14[[Numero
Trámite]:[Pais
Nac]],4,FALSE)</f>
        <v>INS PERUANO POR MATRIMONIO</v>
      </c>
    </row>
    <row r="1042" spans="1:14" hidden="1" x14ac:dyDescent="0.25">
      <c r="A1042" s="5">
        <v>1041</v>
      </c>
      <c r="B1042" s="9" t="s">
        <v>4041</v>
      </c>
      <c r="C1042" s="2" t="s">
        <v>2091</v>
      </c>
      <c r="D1042" s="4">
        <v>44138</v>
      </c>
      <c r="E1042" s="20">
        <f>+YEAR(Tabla1[[#This Row],[FECHA INICIO 
TRÁMITE]])</f>
        <v>2020</v>
      </c>
      <c r="F1042" s="4">
        <v>44224</v>
      </c>
      <c r="G1042" s="1" t="s">
        <v>2658</v>
      </c>
      <c r="H1042" s="2" t="s">
        <v>77</v>
      </c>
      <c r="I1042" s="7"/>
      <c r="J1042" s="1" t="s">
        <v>16</v>
      </c>
      <c r="K1042" s="2" t="s">
        <v>17</v>
      </c>
      <c r="L1042" s="7" t="s">
        <v>3171</v>
      </c>
      <c r="M1042" s="7" t="s">
        <v>8350</v>
      </c>
      <c r="N1042" s="2" t="str">
        <f>+VLOOKUP(Tabla1[[#This Row],[EXPEDIENTE 
ADMINISTRATIVO]],Tabla14[[Numero
Trámite]:[Pais
Nac]],4,FALSE)</f>
        <v>INS PERUANO POR MATRIMONIO</v>
      </c>
    </row>
    <row r="1043" spans="1:14" hidden="1" x14ac:dyDescent="0.25">
      <c r="A1043" s="5">
        <v>1042</v>
      </c>
      <c r="B1043" s="9" t="s">
        <v>4041</v>
      </c>
      <c r="C1043" s="2" t="s">
        <v>2092</v>
      </c>
      <c r="D1043" s="4">
        <v>44145</v>
      </c>
      <c r="E1043" s="20">
        <f>+YEAR(Tabla1[[#This Row],[FECHA INICIO 
TRÁMITE]])</f>
        <v>2020</v>
      </c>
      <c r="F1043" s="4"/>
      <c r="G1043" s="1" t="s">
        <v>2659</v>
      </c>
      <c r="H1043" s="2" t="s">
        <v>25</v>
      </c>
      <c r="I1043" s="7"/>
      <c r="J1043" s="1" t="s">
        <v>16</v>
      </c>
      <c r="K1043" s="2" t="s">
        <v>17</v>
      </c>
      <c r="L1043" s="7" t="s">
        <v>3176</v>
      </c>
      <c r="M1043" s="7" t="s">
        <v>8350</v>
      </c>
      <c r="N1043" s="2" t="str">
        <f>+VLOOKUP(Tabla1[[#This Row],[EXPEDIENTE 
ADMINISTRATIVO]],Tabla14[[Numero
Trámite]:[Pais
Nac]],4,FALSE)</f>
        <v>INS PERUANO POR MATRIMONIO</v>
      </c>
    </row>
    <row r="1044" spans="1:14" hidden="1" x14ac:dyDescent="0.25">
      <c r="A1044" s="5">
        <v>1043</v>
      </c>
      <c r="B1044" s="9" t="s">
        <v>4041</v>
      </c>
      <c r="C1044" s="2" t="s">
        <v>2093</v>
      </c>
      <c r="D1044" s="4">
        <v>43411</v>
      </c>
      <c r="E1044" s="20">
        <f>+YEAR(Tabla1[[#This Row],[FECHA INICIO 
TRÁMITE]])</f>
        <v>2018</v>
      </c>
      <c r="F1044" s="4">
        <v>43726</v>
      </c>
      <c r="G1044" s="1" t="s">
        <v>2660</v>
      </c>
      <c r="H1044" s="2" t="s">
        <v>202</v>
      </c>
      <c r="I1044" s="7" t="s">
        <v>3120</v>
      </c>
      <c r="J1044" s="1" t="s">
        <v>16</v>
      </c>
      <c r="K1044" s="2" t="s">
        <v>17</v>
      </c>
      <c r="L1044" s="7" t="s">
        <v>3175</v>
      </c>
      <c r="M1044" s="7" t="s">
        <v>8350</v>
      </c>
      <c r="N1044" s="2" t="str">
        <f>+VLOOKUP(Tabla1[[#This Row],[EXPEDIENTE 
ADMINISTRATIVO]],Tabla14[[Numero
Trámite]:[Pais
Nac]],4,FALSE)</f>
        <v>INS PERUANO POR MATRIMONIO</v>
      </c>
    </row>
    <row r="1045" spans="1:14" hidden="1" x14ac:dyDescent="0.25">
      <c r="A1045" s="5">
        <v>1044</v>
      </c>
      <c r="B1045" s="9" t="s">
        <v>4041</v>
      </c>
      <c r="C1045" s="2" t="s">
        <v>2094</v>
      </c>
      <c r="D1045" s="4">
        <v>43507</v>
      </c>
      <c r="E1045" s="20">
        <f>+YEAR(Tabla1[[#This Row],[FECHA INICIO 
TRÁMITE]])</f>
        <v>2019</v>
      </c>
      <c r="F1045" s="4">
        <v>44224</v>
      </c>
      <c r="G1045" s="1" t="s">
        <v>2661</v>
      </c>
      <c r="H1045" s="2" t="s">
        <v>25</v>
      </c>
      <c r="I1045" s="7" t="s">
        <v>3121</v>
      </c>
      <c r="J1045" s="1" t="s">
        <v>16</v>
      </c>
      <c r="K1045" s="2" t="s">
        <v>17</v>
      </c>
      <c r="L1045" s="7" t="s">
        <v>3176</v>
      </c>
      <c r="M1045" s="7" t="s">
        <v>8350</v>
      </c>
      <c r="N1045" s="2" t="str">
        <f>+VLOOKUP(Tabla1[[#This Row],[EXPEDIENTE 
ADMINISTRATIVO]],Tabla14[[Numero
Trámite]:[Pais
Nac]],4,FALSE)</f>
        <v>INS PERUANO POR MATRIMONIO</v>
      </c>
    </row>
    <row r="1046" spans="1:14" hidden="1" x14ac:dyDescent="0.25">
      <c r="A1046" s="5">
        <v>1045</v>
      </c>
      <c r="B1046" s="9" t="s">
        <v>4041</v>
      </c>
      <c r="C1046" s="2" t="s">
        <v>2095</v>
      </c>
      <c r="D1046" s="4">
        <v>43656</v>
      </c>
      <c r="E1046" s="20">
        <f>+YEAR(Tabla1[[#This Row],[FECHA INICIO 
TRÁMITE]])</f>
        <v>2019</v>
      </c>
      <c r="F1046" s="4">
        <v>44224</v>
      </c>
      <c r="G1046" s="1" t="s">
        <v>2662</v>
      </c>
      <c r="H1046" s="2" t="s">
        <v>84</v>
      </c>
      <c r="I1046" s="7" t="s">
        <v>3122</v>
      </c>
      <c r="J1046" s="1" t="s">
        <v>16</v>
      </c>
      <c r="K1046" s="2" t="s">
        <v>17</v>
      </c>
      <c r="L1046" s="7" t="s">
        <v>3175</v>
      </c>
      <c r="M1046" s="7" t="s">
        <v>8350</v>
      </c>
      <c r="N1046" s="2" t="str">
        <f>+VLOOKUP(Tabla1[[#This Row],[EXPEDIENTE 
ADMINISTRATIVO]],Tabla14[[Numero
Trámite]:[Pais
Nac]],4,FALSE)</f>
        <v>INS PERUANO POR MATRIMONIO</v>
      </c>
    </row>
    <row r="1047" spans="1:14" hidden="1" x14ac:dyDescent="0.25">
      <c r="A1047" s="5">
        <v>1046</v>
      </c>
      <c r="B1047" s="9" t="s">
        <v>4041</v>
      </c>
      <c r="C1047" s="2" t="s">
        <v>2096</v>
      </c>
      <c r="D1047" s="4">
        <v>43479</v>
      </c>
      <c r="E1047" s="20">
        <f>+YEAR(Tabla1[[#This Row],[FECHA INICIO 
TRÁMITE]])</f>
        <v>2019</v>
      </c>
      <c r="F1047" s="4">
        <v>44224</v>
      </c>
      <c r="G1047" s="1" t="s">
        <v>2663</v>
      </c>
      <c r="H1047" s="2" t="s">
        <v>25</v>
      </c>
      <c r="I1047" s="7" t="s">
        <v>3123</v>
      </c>
      <c r="J1047" s="1" t="s">
        <v>16</v>
      </c>
      <c r="K1047" s="2" t="s">
        <v>17</v>
      </c>
      <c r="L1047" s="7" t="s">
        <v>3175</v>
      </c>
      <c r="M1047" s="7" t="s">
        <v>8350</v>
      </c>
      <c r="N1047" s="2" t="str">
        <f>+VLOOKUP(Tabla1[[#This Row],[EXPEDIENTE 
ADMINISTRATIVO]],Tabla14[[Numero
Trámite]:[Pais
Nac]],4,FALSE)</f>
        <v>INS PERUANO POR MATRIMONIO</v>
      </c>
    </row>
    <row r="1048" spans="1:14" hidden="1" x14ac:dyDescent="0.25">
      <c r="A1048" s="5">
        <v>1047</v>
      </c>
      <c r="B1048" s="9" t="s">
        <v>4041</v>
      </c>
      <c r="C1048" s="2" t="s">
        <v>2097</v>
      </c>
      <c r="D1048" s="4">
        <v>43493</v>
      </c>
      <c r="E1048" s="20">
        <f>+YEAR(Tabla1[[#This Row],[FECHA INICIO 
TRÁMITE]])</f>
        <v>2019</v>
      </c>
      <c r="F1048" s="4">
        <v>44224</v>
      </c>
      <c r="G1048" s="1" t="s">
        <v>2664</v>
      </c>
      <c r="H1048" s="2" t="s">
        <v>2752</v>
      </c>
      <c r="I1048" s="7" t="s">
        <v>3124</v>
      </c>
      <c r="J1048" s="1" t="s">
        <v>16</v>
      </c>
      <c r="K1048" s="2" t="s">
        <v>17</v>
      </c>
      <c r="L1048" s="7" t="s">
        <v>3175</v>
      </c>
      <c r="M1048" s="7" t="s">
        <v>8350</v>
      </c>
      <c r="N1048" s="2" t="str">
        <f>+VLOOKUP(Tabla1[[#This Row],[EXPEDIENTE 
ADMINISTRATIVO]],Tabla14[[Numero
Trámite]:[Pais
Nac]],4,FALSE)</f>
        <v>INS PERUANO POR MATRIMONIO</v>
      </c>
    </row>
    <row r="1049" spans="1:14" hidden="1" x14ac:dyDescent="0.25">
      <c r="A1049" s="5">
        <v>1048</v>
      </c>
      <c r="B1049" s="9" t="s">
        <v>4041</v>
      </c>
      <c r="C1049" s="2" t="s">
        <v>2098</v>
      </c>
      <c r="D1049" s="4">
        <v>43510</v>
      </c>
      <c r="E1049" s="20">
        <f>+YEAR(Tabla1[[#This Row],[FECHA INICIO 
TRÁMITE]])</f>
        <v>2019</v>
      </c>
      <c r="F1049" s="4">
        <v>44224</v>
      </c>
      <c r="G1049" s="1" t="s">
        <v>2665</v>
      </c>
      <c r="H1049" s="2" t="s">
        <v>59</v>
      </c>
      <c r="I1049" s="7" t="s">
        <v>3125</v>
      </c>
      <c r="J1049" s="1" t="s">
        <v>16</v>
      </c>
      <c r="K1049" s="2" t="s">
        <v>17</v>
      </c>
      <c r="L1049" s="7" t="s">
        <v>3175</v>
      </c>
      <c r="M1049" s="7" t="s">
        <v>8350</v>
      </c>
      <c r="N1049" s="2" t="str">
        <f>+VLOOKUP(Tabla1[[#This Row],[EXPEDIENTE 
ADMINISTRATIVO]],Tabla14[[Numero
Trámite]:[Pais
Nac]],4,FALSE)</f>
        <v>INS PERUANO POR MATRIMONIO</v>
      </c>
    </row>
    <row r="1050" spans="1:14" hidden="1" x14ac:dyDescent="0.25">
      <c r="A1050" s="5">
        <v>1049</v>
      </c>
      <c r="B1050" s="9" t="s">
        <v>4029</v>
      </c>
      <c r="C1050" s="2" t="s">
        <v>2099</v>
      </c>
      <c r="D1050" s="4">
        <v>43496</v>
      </c>
      <c r="E1050" s="20">
        <f>+YEAR(Tabla1[[#This Row],[FECHA INICIO 
TRÁMITE]])</f>
        <v>2019</v>
      </c>
      <c r="F1050" s="4">
        <v>44224</v>
      </c>
      <c r="G1050" s="1" t="s">
        <v>2666</v>
      </c>
      <c r="H1050" s="2" t="s">
        <v>77</v>
      </c>
      <c r="I1050" s="7" t="s">
        <v>3126</v>
      </c>
      <c r="J1050" s="1" t="s">
        <v>16</v>
      </c>
      <c r="K1050" s="2" t="s">
        <v>17</v>
      </c>
      <c r="L1050" s="7" t="s">
        <v>3175</v>
      </c>
      <c r="M1050" s="7" t="s">
        <v>8350</v>
      </c>
      <c r="N1050" s="2" t="str">
        <f>+VLOOKUP(Tabla1[[#This Row],[EXPEDIENTE 
ADMINISTRATIVO]],Tabla14[[Numero
Trámite]:[Pais
Nac]],4,FALSE)</f>
        <v>INS PERUANO POR MATRIMONIO</v>
      </c>
    </row>
    <row r="1051" spans="1:14" hidden="1" x14ac:dyDescent="0.25">
      <c r="A1051" s="5">
        <v>1050</v>
      </c>
      <c r="B1051" s="9" t="s">
        <v>4041</v>
      </c>
      <c r="C1051" s="2" t="s">
        <v>2100</v>
      </c>
      <c r="D1051" s="4">
        <v>43565</v>
      </c>
      <c r="E1051" s="20">
        <f>+YEAR(Tabla1[[#This Row],[FECHA INICIO 
TRÁMITE]])</f>
        <v>2019</v>
      </c>
      <c r="F1051" s="4">
        <v>44224</v>
      </c>
      <c r="G1051" s="1" t="s">
        <v>2667</v>
      </c>
      <c r="H1051" s="2" t="s">
        <v>14</v>
      </c>
      <c r="I1051" s="7" t="s">
        <v>3127</v>
      </c>
      <c r="J1051" s="1" t="s">
        <v>16</v>
      </c>
      <c r="K1051" s="2" t="s">
        <v>17</v>
      </c>
      <c r="L1051" s="7" t="s">
        <v>3175</v>
      </c>
      <c r="M1051" s="7" t="s">
        <v>8350</v>
      </c>
      <c r="N1051" s="2" t="str">
        <f>+VLOOKUP(Tabla1[[#This Row],[EXPEDIENTE 
ADMINISTRATIVO]],Tabla14[[Numero
Trámite]:[Pais
Nac]],4,FALSE)</f>
        <v>INS PERUANO POR MATRIMONIO</v>
      </c>
    </row>
    <row r="1052" spans="1:14" hidden="1" x14ac:dyDescent="0.25">
      <c r="A1052" s="5">
        <v>1051</v>
      </c>
      <c r="B1052" s="9" t="s">
        <v>4041</v>
      </c>
      <c r="C1052" s="2" t="s">
        <v>2101</v>
      </c>
      <c r="D1052" s="4">
        <v>44180</v>
      </c>
      <c r="E1052" s="20">
        <f>+YEAR(Tabla1[[#This Row],[FECHA INICIO 
TRÁMITE]])</f>
        <v>2020</v>
      </c>
      <c r="F1052" s="4">
        <v>44180</v>
      </c>
      <c r="G1052" s="1" t="s">
        <v>2668</v>
      </c>
      <c r="H1052" s="2" t="s">
        <v>14</v>
      </c>
      <c r="I1052" s="7" t="s">
        <v>3128</v>
      </c>
      <c r="J1052" s="1" t="s">
        <v>16</v>
      </c>
      <c r="K1052" s="2" t="s">
        <v>17</v>
      </c>
      <c r="L1052" s="7" t="s">
        <v>3178</v>
      </c>
      <c r="M1052" s="7" t="s">
        <v>8350</v>
      </c>
      <c r="N1052" s="2" t="str">
        <f>+VLOOKUP(Tabla1[[#This Row],[EXPEDIENTE 
ADMINISTRATIVO]],Tabla14[[Numero
Trámite]:[Pais
Nac]],4,FALSE)</f>
        <v>INS PERUANO POR MATRIMONIO</v>
      </c>
    </row>
    <row r="1053" spans="1:14" hidden="1" x14ac:dyDescent="0.25">
      <c r="A1053" s="5">
        <v>1052</v>
      </c>
      <c r="B1053" s="9" t="s">
        <v>4041</v>
      </c>
      <c r="C1053" s="2" t="s">
        <v>2102</v>
      </c>
      <c r="D1053" s="4">
        <v>44195</v>
      </c>
      <c r="E1053" s="20">
        <f>+YEAR(Tabla1[[#This Row],[FECHA INICIO 
TRÁMITE]])</f>
        <v>2020</v>
      </c>
      <c r="F1053" s="4">
        <v>44195</v>
      </c>
      <c r="G1053" s="1" t="s">
        <v>2669</v>
      </c>
      <c r="H1053" s="2" t="s">
        <v>25</v>
      </c>
      <c r="I1053" s="7" t="s">
        <v>3129</v>
      </c>
      <c r="J1053" s="1" t="s">
        <v>16</v>
      </c>
      <c r="K1053" s="2" t="s">
        <v>17</v>
      </c>
      <c r="L1053" s="7" t="s">
        <v>3171</v>
      </c>
      <c r="M1053" s="7" t="s">
        <v>8350</v>
      </c>
      <c r="N1053" s="2" t="str">
        <f>+VLOOKUP(Tabla1[[#This Row],[EXPEDIENTE 
ADMINISTRATIVO]],Tabla14[[Numero
Trámite]:[Pais
Nac]],4,FALSE)</f>
        <v>INS PERUANO POR MATRIMONIO</v>
      </c>
    </row>
    <row r="1054" spans="1:14" hidden="1" x14ac:dyDescent="0.25">
      <c r="A1054" s="5">
        <v>1053</v>
      </c>
      <c r="B1054" s="9" t="s">
        <v>4041</v>
      </c>
      <c r="C1054" s="2" t="s">
        <v>1616</v>
      </c>
      <c r="D1054" s="4">
        <v>44169</v>
      </c>
      <c r="E1054" s="20">
        <f>+YEAR(Tabla1[[#This Row],[FECHA INICIO 
TRÁMITE]])</f>
        <v>2020</v>
      </c>
      <c r="F1054" s="4">
        <v>44224</v>
      </c>
      <c r="G1054" s="1" t="s">
        <v>1617</v>
      </c>
      <c r="H1054" s="2" t="s">
        <v>25</v>
      </c>
      <c r="I1054" s="7"/>
      <c r="J1054" s="1" t="s">
        <v>16</v>
      </c>
      <c r="K1054" s="2" t="s">
        <v>10</v>
      </c>
      <c r="L1054" s="7"/>
      <c r="M1054" s="7" t="s">
        <v>8350</v>
      </c>
      <c r="N1054" s="2" t="str">
        <f>+VLOOKUP(Tabla1[[#This Row],[EXPEDIENTE 
ADMINISTRATIVO]],Tabla14[[Numero
Trámite]:[Pais
Nac]],4,FALSE)</f>
        <v>INS PERUANO POR MATRIMONIO</v>
      </c>
    </row>
    <row r="1055" spans="1:14" hidden="1" x14ac:dyDescent="0.25">
      <c r="A1055" s="5">
        <v>1054</v>
      </c>
      <c r="B1055" s="9" t="s">
        <v>4041</v>
      </c>
      <c r="C1055" s="2" t="s">
        <v>2103</v>
      </c>
      <c r="D1055" s="4">
        <v>44169</v>
      </c>
      <c r="E1055" s="20">
        <f>+YEAR(Tabla1[[#This Row],[FECHA INICIO 
TRÁMITE]])</f>
        <v>2020</v>
      </c>
      <c r="F1055" s="4">
        <v>44216</v>
      </c>
      <c r="G1055" s="1" t="s">
        <v>2670</v>
      </c>
      <c r="H1055" s="2" t="s">
        <v>21</v>
      </c>
      <c r="I1055" s="7" t="s">
        <v>3130</v>
      </c>
      <c r="J1055" s="1" t="s">
        <v>16</v>
      </c>
      <c r="K1055" s="2" t="s">
        <v>17</v>
      </c>
      <c r="L1055" s="7" t="s">
        <v>3171</v>
      </c>
      <c r="M1055" s="7" t="s">
        <v>8350</v>
      </c>
      <c r="N1055" s="2" t="str">
        <f>+VLOOKUP(Tabla1[[#This Row],[EXPEDIENTE 
ADMINISTRATIVO]],Tabla14[[Numero
Trámite]:[Pais
Nac]],4,FALSE)</f>
        <v>INS PERUANO POR MATRIMONIO</v>
      </c>
    </row>
    <row r="1056" spans="1:14" hidden="1" x14ac:dyDescent="0.25">
      <c r="A1056" s="5">
        <v>1055</v>
      </c>
      <c r="B1056" s="9" t="s">
        <v>4041</v>
      </c>
      <c r="C1056" s="2" t="s">
        <v>2104</v>
      </c>
      <c r="D1056" s="4">
        <v>44151</v>
      </c>
      <c r="E1056" s="20">
        <f>+YEAR(Tabla1[[#This Row],[FECHA INICIO 
TRÁMITE]])</f>
        <v>2020</v>
      </c>
      <c r="F1056" s="4">
        <v>44216</v>
      </c>
      <c r="G1056" s="1" t="s">
        <v>2671</v>
      </c>
      <c r="H1056" s="2" t="s">
        <v>25</v>
      </c>
      <c r="I1056" s="7" t="s">
        <v>3131</v>
      </c>
      <c r="J1056" s="1" t="s">
        <v>16</v>
      </c>
      <c r="K1056" s="2" t="s">
        <v>17</v>
      </c>
      <c r="L1056" s="7" t="s">
        <v>3171</v>
      </c>
      <c r="M1056" s="7" t="s">
        <v>8350</v>
      </c>
      <c r="N1056" s="2" t="str">
        <f>+VLOOKUP(Tabla1[[#This Row],[EXPEDIENTE 
ADMINISTRATIVO]],Tabla14[[Numero
Trámite]:[Pais
Nac]],4,FALSE)</f>
        <v>INS PERUANO POR MATRIMONIO</v>
      </c>
    </row>
    <row r="1057" spans="1:14" hidden="1" x14ac:dyDescent="0.25">
      <c r="A1057" s="5">
        <v>1056</v>
      </c>
      <c r="B1057" s="9" t="s">
        <v>4041</v>
      </c>
      <c r="C1057" s="2" t="s">
        <v>2105</v>
      </c>
      <c r="D1057" s="4">
        <v>44140</v>
      </c>
      <c r="E1057" s="20">
        <f>+YEAR(Tabla1[[#This Row],[FECHA INICIO 
TRÁMITE]])</f>
        <v>2020</v>
      </c>
      <c r="F1057" s="4">
        <v>44224</v>
      </c>
      <c r="G1057" s="1" t="s">
        <v>2672</v>
      </c>
      <c r="H1057" s="2" t="s">
        <v>25</v>
      </c>
      <c r="I1057" s="7"/>
      <c r="J1057" s="1" t="s">
        <v>16</v>
      </c>
      <c r="K1057" s="2" t="s">
        <v>17</v>
      </c>
      <c r="L1057" s="7" t="s">
        <v>3171</v>
      </c>
      <c r="M1057" s="7" t="s">
        <v>8350</v>
      </c>
      <c r="N1057" s="2" t="str">
        <f>+VLOOKUP(Tabla1[[#This Row],[EXPEDIENTE 
ADMINISTRATIVO]],Tabla14[[Numero
Trámite]:[Pais
Nac]],4,FALSE)</f>
        <v>INS PERUANO POR MATRIMONIO</v>
      </c>
    </row>
    <row r="1058" spans="1:14" hidden="1" x14ac:dyDescent="0.25">
      <c r="A1058" s="5">
        <v>1057</v>
      </c>
      <c r="B1058" s="9" t="s">
        <v>4041</v>
      </c>
      <c r="C1058" s="2" t="s">
        <v>2106</v>
      </c>
      <c r="D1058" s="4">
        <v>43887</v>
      </c>
      <c r="E1058" s="20">
        <f>+YEAR(Tabla1[[#This Row],[FECHA INICIO 
TRÁMITE]])</f>
        <v>2020</v>
      </c>
      <c r="F1058" s="4">
        <v>44224</v>
      </c>
      <c r="G1058" s="1" t="s">
        <v>2673</v>
      </c>
      <c r="H1058" s="2" t="s">
        <v>14</v>
      </c>
      <c r="I1058" s="7">
        <v>1704853</v>
      </c>
      <c r="J1058" s="1" t="s">
        <v>16</v>
      </c>
      <c r="K1058" s="2" t="s">
        <v>17</v>
      </c>
      <c r="L1058" s="7" t="s">
        <v>3177</v>
      </c>
      <c r="M1058" s="7" t="s">
        <v>8350</v>
      </c>
      <c r="N1058" s="2" t="str">
        <f>+VLOOKUP(Tabla1[[#This Row],[EXPEDIENTE 
ADMINISTRATIVO]],Tabla14[[Numero
Trámite]:[Pais
Nac]],4,FALSE)</f>
        <v>INS PERUANO POR MATRIMONIO</v>
      </c>
    </row>
    <row r="1059" spans="1:14" hidden="1" x14ac:dyDescent="0.25">
      <c r="A1059" s="5">
        <v>1058</v>
      </c>
      <c r="B1059" s="9" t="s">
        <v>4041</v>
      </c>
      <c r="C1059" s="2" t="s">
        <v>2107</v>
      </c>
      <c r="D1059" s="4">
        <v>43430</v>
      </c>
      <c r="E1059" s="20">
        <f>+YEAR(Tabla1[[#This Row],[FECHA INICIO 
TRÁMITE]])</f>
        <v>2018</v>
      </c>
      <c r="F1059" s="4">
        <v>44224</v>
      </c>
      <c r="G1059" s="1" t="s">
        <v>2674</v>
      </c>
      <c r="H1059" s="2" t="s">
        <v>2763</v>
      </c>
      <c r="I1059" s="7"/>
      <c r="J1059" s="1" t="s">
        <v>16</v>
      </c>
      <c r="K1059" s="2" t="s">
        <v>17</v>
      </c>
      <c r="L1059" s="7" t="s">
        <v>3175</v>
      </c>
      <c r="M1059" s="7" t="s">
        <v>8350</v>
      </c>
      <c r="N1059" s="2" t="str">
        <f>+VLOOKUP(Tabla1[[#This Row],[EXPEDIENTE 
ADMINISTRATIVO]],Tabla14[[Numero
Trámite]:[Pais
Nac]],4,FALSE)</f>
        <v>INS PERUANO POR MATRIMONIO</v>
      </c>
    </row>
    <row r="1060" spans="1:14" hidden="1" x14ac:dyDescent="0.25">
      <c r="A1060" s="5">
        <v>1059</v>
      </c>
      <c r="B1060" s="9" t="s">
        <v>4041</v>
      </c>
      <c r="C1060" s="2" t="s">
        <v>2108</v>
      </c>
      <c r="D1060" s="4">
        <v>43545</v>
      </c>
      <c r="E1060" s="20">
        <f>+YEAR(Tabla1[[#This Row],[FECHA INICIO 
TRÁMITE]])</f>
        <v>2019</v>
      </c>
      <c r="F1060" s="4">
        <v>44224</v>
      </c>
      <c r="G1060" s="1" t="s">
        <v>2675</v>
      </c>
      <c r="H1060" s="2" t="s">
        <v>2760</v>
      </c>
      <c r="I1060" s="7"/>
      <c r="J1060" s="1" t="s">
        <v>16</v>
      </c>
      <c r="K1060" s="2" t="s">
        <v>10</v>
      </c>
      <c r="L1060" s="7"/>
      <c r="M1060" s="7" t="s">
        <v>3965</v>
      </c>
      <c r="N1060" s="2" t="str">
        <f>+VLOOKUP(Tabla1[[#This Row],[EXPEDIENTE 
ADMINISTRATIVO]],Tabla14[[Numero
Trámite]:[Pais
Nac]],4,FALSE)</f>
        <v>INS PERUANO POR MATRIMONIO</v>
      </c>
    </row>
    <row r="1061" spans="1:14" hidden="1" x14ac:dyDescent="0.25">
      <c r="A1061" s="5">
        <v>1060</v>
      </c>
      <c r="B1061" s="9" t="s">
        <v>4041</v>
      </c>
      <c r="C1061" s="2" t="s">
        <v>2109</v>
      </c>
      <c r="D1061" s="4">
        <v>43826</v>
      </c>
      <c r="E1061" s="20">
        <f>+YEAR(Tabla1[[#This Row],[FECHA INICIO 
TRÁMITE]])</f>
        <v>2019</v>
      </c>
      <c r="F1061" s="4">
        <v>44224</v>
      </c>
      <c r="G1061" s="1" t="s">
        <v>2676</v>
      </c>
      <c r="H1061" s="2" t="s">
        <v>77</v>
      </c>
      <c r="I1061" s="7"/>
      <c r="J1061" s="1" t="s">
        <v>16</v>
      </c>
      <c r="K1061" s="2" t="s">
        <v>10</v>
      </c>
      <c r="L1061" s="7"/>
      <c r="M1061" s="7" t="s">
        <v>3965</v>
      </c>
      <c r="N1061" s="2" t="str">
        <f>+VLOOKUP(Tabla1[[#This Row],[EXPEDIENTE 
ADMINISTRATIVO]],Tabla14[[Numero
Trámite]:[Pais
Nac]],4,FALSE)</f>
        <v>INS PERUANO POR MATRIMONIO</v>
      </c>
    </row>
    <row r="1062" spans="1:14" hidden="1" x14ac:dyDescent="0.25">
      <c r="A1062" s="5">
        <v>1061</v>
      </c>
      <c r="B1062" s="9" t="s">
        <v>4041</v>
      </c>
      <c r="C1062" s="2" t="s">
        <v>2110</v>
      </c>
      <c r="D1062" s="4">
        <v>43812</v>
      </c>
      <c r="E1062" s="20">
        <f>+YEAR(Tabla1[[#This Row],[FECHA INICIO 
TRÁMITE]])</f>
        <v>2019</v>
      </c>
      <c r="F1062" s="4">
        <v>44224</v>
      </c>
      <c r="G1062" s="1" t="s">
        <v>2677</v>
      </c>
      <c r="H1062" s="2" t="s">
        <v>77</v>
      </c>
      <c r="I1062" s="7"/>
      <c r="J1062" s="1" t="s">
        <v>16</v>
      </c>
      <c r="K1062" s="2" t="s">
        <v>10</v>
      </c>
      <c r="L1062" s="7"/>
      <c r="M1062" s="7" t="s">
        <v>3965</v>
      </c>
      <c r="N1062" s="2" t="str">
        <f>+VLOOKUP(Tabla1[[#This Row],[EXPEDIENTE 
ADMINISTRATIVO]],Tabla14[[Numero
Trámite]:[Pais
Nac]],4,FALSE)</f>
        <v>INS PERUANO POR MATRIMONIO</v>
      </c>
    </row>
    <row r="1063" spans="1:14" hidden="1" x14ac:dyDescent="0.25">
      <c r="A1063" s="5">
        <v>1062</v>
      </c>
      <c r="B1063" s="9" t="s">
        <v>4041</v>
      </c>
      <c r="C1063" s="2" t="s">
        <v>2111</v>
      </c>
      <c r="D1063" s="4">
        <v>43494</v>
      </c>
      <c r="E1063" s="20">
        <f>+YEAR(Tabla1[[#This Row],[FECHA INICIO 
TRÁMITE]])</f>
        <v>2019</v>
      </c>
      <c r="F1063" s="4">
        <v>44224</v>
      </c>
      <c r="G1063" s="1" t="s">
        <v>2678</v>
      </c>
      <c r="H1063" s="2" t="s">
        <v>84</v>
      </c>
      <c r="I1063" s="7"/>
      <c r="J1063" s="1" t="s">
        <v>16</v>
      </c>
      <c r="K1063" s="2" t="s">
        <v>17</v>
      </c>
      <c r="L1063" s="7" t="s">
        <v>3178</v>
      </c>
      <c r="M1063" s="7" t="s">
        <v>8350</v>
      </c>
      <c r="N1063" s="2" t="str">
        <f>+VLOOKUP(Tabla1[[#This Row],[EXPEDIENTE 
ADMINISTRATIVO]],Tabla14[[Numero
Trámite]:[Pais
Nac]],4,FALSE)</f>
        <v>INS PERUANO POR MATRIMONIO</v>
      </c>
    </row>
    <row r="1064" spans="1:14" hidden="1" x14ac:dyDescent="0.25">
      <c r="A1064" s="5">
        <v>1063</v>
      </c>
      <c r="B1064" s="9" t="s">
        <v>4041</v>
      </c>
      <c r="C1064" s="2" t="s">
        <v>2112</v>
      </c>
      <c r="D1064" s="4">
        <v>43861</v>
      </c>
      <c r="E1064" s="20">
        <f>+YEAR(Tabla1[[#This Row],[FECHA INICIO 
TRÁMITE]])</f>
        <v>2020</v>
      </c>
      <c r="F1064" s="4">
        <v>44224</v>
      </c>
      <c r="G1064" s="1" t="s">
        <v>2679</v>
      </c>
      <c r="H1064" s="2" t="s">
        <v>77</v>
      </c>
      <c r="I1064" s="7"/>
      <c r="J1064" s="1" t="s">
        <v>16</v>
      </c>
      <c r="K1064" s="2" t="s">
        <v>10</v>
      </c>
      <c r="L1064" s="7"/>
      <c r="M1064" s="7" t="s">
        <v>3965</v>
      </c>
      <c r="N1064" s="2" t="str">
        <f>+VLOOKUP(Tabla1[[#This Row],[EXPEDIENTE 
ADMINISTRATIVO]],Tabla14[[Numero
Trámite]:[Pais
Nac]],4,FALSE)</f>
        <v>INS PERUANO POR MATRIMONIO</v>
      </c>
    </row>
    <row r="1065" spans="1:14" hidden="1" x14ac:dyDescent="0.25">
      <c r="A1065" s="5">
        <v>1064</v>
      </c>
      <c r="B1065" s="9" t="s">
        <v>4041</v>
      </c>
      <c r="C1065" s="2" t="s">
        <v>2113</v>
      </c>
      <c r="D1065" s="4">
        <v>44238</v>
      </c>
      <c r="E1065" s="20">
        <f>+YEAR(Tabla1[[#This Row],[FECHA INICIO 
TRÁMITE]])</f>
        <v>2021</v>
      </c>
      <c r="F1065" s="4"/>
      <c r="G1065" s="1" t="s">
        <v>2680</v>
      </c>
      <c r="H1065" s="2" t="s">
        <v>14</v>
      </c>
      <c r="I1065" s="7" t="s">
        <v>3132</v>
      </c>
      <c r="J1065" s="1" t="s">
        <v>16</v>
      </c>
      <c r="K1065" s="2" t="s">
        <v>17</v>
      </c>
      <c r="L1065" s="7" t="s">
        <v>3175</v>
      </c>
      <c r="M1065" s="7" t="s">
        <v>8350</v>
      </c>
      <c r="N1065" s="2" t="str">
        <f>+VLOOKUP(Tabla1[[#This Row],[EXPEDIENTE 
ADMINISTRATIVO]],Tabla14[[Numero
Trámite]:[Pais
Nac]],4,FALSE)</f>
        <v>INS PERUANO POR MATRIMONIO</v>
      </c>
    </row>
    <row r="1066" spans="1:14" hidden="1" x14ac:dyDescent="0.25">
      <c r="A1066" s="5">
        <v>1065</v>
      </c>
      <c r="B1066" s="9" t="s">
        <v>4041</v>
      </c>
      <c r="C1066" s="2" t="s">
        <v>2114</v>
      </c>
      <c r="D1066" s="4">
        <v>43788</v>
      </c>
      <c r="E1066" s="20">
        <f>+YEAR(Tabla1[[#This Row],[FECHA INICIO 
TRÁMITE]])</f>
        <v>2019</v>
      </c>
      <c r="F1066" s="4">
        <v>44224</v>
      </c>
      <c r="G1066" s="1" t="s">
        <v>2681</v>
      </c>
      <c r="H1066" s="2" t="s">
        <v>1224</v>
      </c>
      <c r="I1066" s="7">
        <v>1320021</v>
      </c>
      <c r="J1066" s="1" t="s">
        <v>16</v>
      </c>
      <c r="K1066" s="2" t="s">
        <v>17</v>
      </c>
      <c r="L1066" s="7" t="s">
        <v>3175</v>
      </c>
      <c r="M1066" s="7" t="s">
        <v>8350</v>
      </c>
      <c r="N1066" s="2" t="str">
        <f>+VLOOKUP(Tabla1[[#This Row],[EXPEDIENTE 
ADMINISTRATIVO]],Tabla14[[Numero
Trámite]:[Pais
Nac]],4,FALSE)</f>
        <v>INS PERUANO POR MATRIMONIO</v>
      </c>
    </row>
    <row r="1067" spans="1:14" hidden="1" x14ac:dyDescent="0.25">
      <c r="A1067" s="5">
        <v>1066</v>
      </c>
      <c r="B1067" s="9" t="s">
        <v>4041</v>
      </c>
      <c r="C1067" s="2" t="s">
        <v>2115</v>
      </c>
      <c r="D1067" s="4">
        <v>44249</v>
      </c>
      <c r="E1067" s="20">
        <f>+YEAR(Tabla1[[#This Row],[FECHA INICIO 
TRÁMITE]])</f>
        <v>2021</v>
      </c>
      <c r="F1067" s="4"/>
      <c r="G1067" s="1" t="s">
        <v>2682</v>
      </c>
      <c r="H1067" s="2" t="s">
        <v>258</v>
      </c>
      <c r="I1067" s="7" t="s">
        <v>3133</v>
      </c>
      <c r="J1067" s="1" t="s">
        <v>16</v>
      </c>
      <c r="K1067" s="2" t="s">
        <v>17</v>
      </c>
      <c r="L1067" s="7" t="s">
        <v>3178</v>
      </c>
      <c r="M1067" s="7" t="s">
        <v>8350</v>
      </c>
      <c r="N1067" s="2" t="str">
        <f>+VLOOKUP(Tabla1[[#This Row],[EXPEDIENTE 
ADMINISTRATIVO]],Tabla14[[Numero
Trámite]:[Pais
Nac]],4,FALSE)</f>
        <v>INS PERUANO POR MATRIMONIO</v>
      </c>
    </row>
    <row r="1068" spans="1:14" hidden="1" x14ac:dyDescent="0.25">
      <c r="A1068" s="5">
        <v>1067</v>
      </c>
      <c r="B1068" s="9" t="s">
        <v>4041</v>
      </c>
      <c r="C1068" s="2" t="s">
        <v>2116</v>
      </c>
      <c r="D1068" s="4">
        <v>44249</v>
      </c>
      <c r="E1068" s="20">
        <f>+YEAR(Tabla1[[#This Row],[FECHA INICIO 
TRÁMITE]])</f>
        <v>2021</v>
      </c>
      <c r="F1068" s="4">
        <v>44245</v>
      </c>
      <c r="G1068" s="1" t="s">
        <v>2683</v>
      </c>
      <c r="H1068" s="2" t="s">
        <v>25</v>
      </c>
      <c r="I1068" s="7" t="s">
        <v>3134</v>
      </c>
      <c r="J1068" s="1" t="s">
        <v>16</v>
      </c>
      <c r="K1068" s="2" t="s">
        <v>17</v>
      </c>
      <c r="L1068" s="7" t="s">
        <v>3178</v>
      </c>
      <c r="M1068" s="7" t="s">
        <v>8350</v>
      </c>
      <c r="N1068" s="2" t="str">
        <f>+VLOOKUP(Tabla1[[#This Row],[EXPEDIENTE 
ADMINISTRATIVO]],Tabla14[[Numero
Trámite]:[Pais
Nac]],4,FALSE)</f>
        <v>INS PERUANO POR MATRIMONIO</v>
      </c>
    </row>
    <row r="1069" spans="1:14" hidden="1" x14ac:dyDescent="0.25">
      <c r="A1069" s="5">
        <v>1068</v>
      </c>
      <c r="B1069" s="9" t="s">
        <v>4041</v>
      </c>
      <c r="C1069" s="2" t="s">
        <v>2117</v>
      </c>
      <c r="D1069" s="4">
        <v>43788</v>
      </c>
      <c r="E1069" s="20">
        <f>+YEAR(Tabla1[[#This Row],[FECHA INICIO 
TRÁMITE]])</f>
        <v>2019</v>
      </c>
      <c r="F1069" s="4">
        <v>44224</v>
      </c>
      <c r="G1069" s="1" t="s">
        <v>2684</v>
      </c>
      <c r="H1069" s="2" t="s">
        <v>21</v>
      </c>
      <c r="I1069" s="7">
        <v>1458153</v>
      </c>
      <c r="J1069" s="1" t="s">
        <v>16</v>
      </c>
      <c r="K1069" s="2" t="s">
        <v>10</v>
      </c>
      <c r="L1069" s="7"/>
      <c r="M1069" s="7" t="s">
        <v>3965</v>
      </c>
      <c r="N1069" s="2" t="str">
        <f>+VLOOKUP(Tabla1[[#This Row],[EXPEDIENTE 
ADMINISTRATIVO]],Tabla14[[Numero
Trámite]:[Pais
Nac]],4,FALSE)</f>
        <v>INS PERUANO POR MATRIMONIO</v>
      </c>
    </row>
    <row r="1070" spans="1:14" hidden="1" x14ac:dyDescent="0.25">
      <c r="A1070" s="5">
        <v>1069</v>
      </c>
      <c r="B1070" s="9" t="s">
        <v>4041</v>
      </c>
      <c r="C1070" s="2" t="s">
        <v>2118</v>
      </c>
      <c r="D1070" s="4">
        <v>43605</v>
      </c>
      <c r="E1070" s="20">
        <f>+YEAR(Tabla1[[#This Row],[FECHA INICIO 
TRÁMITE]])</f>
        <v>2019</v>
      </c>
      <c r="F1070" s="4"/>
      <c r="G1070" s="1" t="s">
        <v>2685</v>
      </c>
      <c r="H1070" s="2" t="s">
        <v>25</v>
      </c>
      <c r="I1070" s="7"/>
      <c r="J1070" s="1" t="s">
        <v>16</v>
      </c>
      <c r="K1070" s="2" t="s">
        <v>17</v>
      </c>
      <c r="L1070" s="7" t="s">
        <v>3176</v>
      </c>
      <c r="M1070" s="7" t="s">
        <v>8350</v>
      </c>
      <c r="N1070" s="2" t="str">
        <f>+VLOOKUP(Tabla1[[#This Row],[EXPEDIENTE 
ADMINISTRATIVO]],Tabla14[[Numero
Trámite]:[Pais
Nac]],4,FALSE)</f>
        <v>INS PERUANO POR MATRIMONIO</v>
      </c>
    </row>
    <row r="1071" spans="1:14" x14ac:dyDescent="0.25">
      <c r="A1071" s="5">
        <v>1070</v>
      </c>
      <c r="B1071" s="9" t="s">
        <v>3965</v>
      </c>
      <c r="C1071" s="2" t="s">
        <v>15211</v>
      </c>
      <c r="D1071" s="4"/>
      <c r="E1071" s="20" t="s">
        <v>3965</v>
      </c>
      <c r="F1071" s="4"/>
      <c r="G1071" s="1" t="s">
        <v>2686</v>
      </c>
      <c r="H1071" s="2" t="s">
        <v>25</v>
      </c>
      <c r="I1071" s="7" t="s">
        <v>3135</v>
      </c>
      <c r="J1071" s="1" t="s">
        <v>16</v>
      </c>
      <c r="K1071" s="2" t="s">
        <v>17</v>
      </c>
      <c r="L1071" s="7"/>
      <c r="M1071" s="7" t="s">
        <v>8350</v>
      </c>
      <c r="N1071" s="2" t="e">
        <f>+VLOOKUP(Tabla1[[#This Row],[EXPEDIENTE 
ADMINISTRATIVO]],Tabla14[[Numero
Trámite]:[Pais
Nac]],4,FALSE)</f>
        <v>#N/A</v>
      </c>
    </row>
    <row r="1072" spans="1:14" x14ac:dyDescent="0.25">
      <c r="A1072" s="5">
        <v>1071</v>
      </c>
      <c r="B1072" s="9" t="s">
        <v>3965</v>
      </c>
      <c r="C1072" s="2" t="s">
        <v>15211</v>
      </c>
      <c r="D1072" s="4"/>
      <c r="E1072" s="20" t="s">
        <v>3965</v>
      </c>
      <c r="F1072" s="4"/>
      <c r="G1072" s="1" t="s">
        <v>2687</v>
      </c>
      <c r="H1072" s="2" t="s">
        <v>25</v>
      </c>
      <c r="I1072" s="7" t="s">
        <v>3136</v>
      </c>
      <c r="J1072" s="1" t="s">
        <v>16</v>
      </c>
      <c r="K1072" s="2" t="s">
        <v>17</v>
      </c>
      <c r="L1072" s="7"/>
      <c r="M1072" s="7" t="s">
        <v>8350</v>
      </c>
      <c r="N1072" s="2" t="e">
        <f>+VLOOKUP(Tabla1[[#This Row],[EXPEDIENTE 
ADMINISTRATIVO]],Tabla14[[Numero
Trámite]:[Pais
Nac]],4,FALSE)</f>
        <v>#N/A</v>
      </c>
    </row>
    <row r="1073" spans="1:14" x14ac:dyDescent="0.25">
      <c r="A1073" s="5">
        <v>1072</v>
      </c>
      <c r="B1073" s="9" t="s">
        <v>3965</v>
      </c>
      <c r="C1073" s="2" t="s">
        <v>15211</v>
      </c>
      <c r="D1073" s="4"/>
      <c r="E1073" s="20" t="s">
        <v>3965</v>
      </c>
      <c r="F1073" s="4"/>
      <c r="G1073" s="1" t="s">
        <v>2688</v>
      </c>
      <c r="H1073" s="2" t="s">
        <v>21</v>
      </c>
      <c r="I1073" s="7" t="s">
        <v>3137</v>
      </c>
      <c r="J1073" s="1" t="s">
        <v>16</v>
      </c>
      <c r="K1073" s="2" t="s">
        <v>17</v>
      </c>
      <c r="L1073" s="7"/>
      <c r="M1073" s="7" t="s">
        <v>8350</v>
      </c>
      <c r="N1073" s="2" t="e">
        <f>+VLOOKUP(Tabla1[[#This Row],[EXPEDIENTE 
ADMINISTRATIVO]],Tabla14[[Numero
Trámite]:[Pais
Nac]],4,FALSE)</f>
        <v>#N/A</v>
      </c>
    </row>
    <row r="1074" spans="1:14" x14ac:dyDescent="0.25">
      <c r="A1074" s="5">
        <v>1073</v>
      </c>
      <c r="B1074" s="9" t="s">
        <v>3965</v>
      </c>
      <c r="C1074" s="2" t="s">
        <v>15211</v>
      </c>
      <c r="D1074" s="4"/>
      <c r="E1074" s="20" t="s">
        <v>3965</v>
      </c>
      <c r="F1074" s="4"/>
      <c r="G1074" s="1" t="s">
        <v>2689</v>
      </c>
      <c r="H1074" s="2" t="s">
        <v>35</v>
      </c>
      <c r="I1074" s="7" t="s">
        <v>3138</v>
      </c>
      <c r="J1074" s="1" t="s">
        <v>16</v>
      </c>
      <c r="K1074" s="2" t="s">
        <v>17</v>
      </c>
      <c r="L1074" s="7"/>
      <c r="M1074" s="7" t="s">
        <v>8350</v>
      </c>
      <c r="N1074" s="2" t="e">
        <f>+VLOOKUP(Tabla1[[#This Row],[EXPEDIENTE 
ADMINISTRATIVO]],Tabla14[[Numero
Trámite]:[Pais
Nac]],4,FALSE)</f>
        <v>#N/A</v>
      </c>
    </row>
    <row r="1075" spans="1:14" hidden="1" x14ac:dyDescent="0.25">
      <c r="A1075" s="5">
        <v>1074</v>
      </c>
      <c r="B1075" s="9" t="s">
        <v>4029</v>
      </c>
      <c r="C1075" s="2" t="s">
        <v>2119</v>
      </c>
      <c r="D1075" s="4">
        <v>43199</v>
      </c>
      <c r="E1075" s="20">
        <f>+YEAR(Tabla1[[#This Row],[FECHA INICIO 
TRÁMITE]])</f>
        <v>2018</v>
      </c>
      <c r="F1075" s="4"/>
      <c r="G1075" s="1" t="s">
        <v>2690</v>
      </c>
      <c r="H1075" s="2" t="s">
        <v>7</v>
      </c>
      <c r="I1075" s="7" t="s">
        <v>3139</v>
      </c>
      <c r="J1075" s="1" t="s">
        <v>16</v>
      </c>
      <c r="K1075" s="2" t="s">
        <v>17</v>
      </c>
      <c r="L1075" s="7"/>
      <c r="M1075" s="7" t="s">
        <v>3965</v>
      </c>
      <c r="N1075" s="2" t="str">
        <f>+VLOOKUP(Tabla1[[#This Row],[EXPEDIENTE 
ADMINISTRATIVO]],Tabla14[[Numero
Trámite]:[Pais
Nac]],4,FALSE)</f>
        <v>INS PERUANO POR MATRIMONIO</v>
      </c>
    </row>
    <row r="1076" spans="1:14" x14ac:dyDescent="0.25">
      <c r="A1076" s="5">
        <v>1075</v>
      </c>
      <c r="B1076" s="9" t="s">
        <v>3965</v>
      </c>
      <c r="C1076" s="2" t="s">
        <v>15211</v>
      </c>
      <c r="D1076" s="4"/>
      <c r="E1076" s="20" t="s">
        <v>3965</v>
      </c>
      <c r="F1076" s="4"/>
      <c r="G1076" s="1" t="s">
        <v>2691</v>
      </c>
      <c r="H1076" s="2" t="s">
        <v>216</v>
      </c>
      <c r="I1076" s="7" t="s">
        <v>3140</v>
      </c>
      <c r="J1076" s="1" t="s">
        <v>16</v>
      </c>
      <c r="K1076" s="2" t="s">
        <v>17</v>
      </c>
      <c r="L1076" s="7"/>
      <c r="M1076" s="7" t="s">
        <v>8350</v>
      </c>
      <c r="N1076" s="2" t="e">
        <f>+VLOOKUP(Tabla1[[#This Row],[EXPEDIENTE 
ADMINISTRATIVO]],Tabla14[[Numero
Trámite]:[Pais
Nac]],4,FALSE)</f>
        <v>#N/A</v>
      </c>
    </row>
    <row r="1077" spans="1:14" hidden="1" x14ac:dyDescent="0.25">
      <c r="A1077" s="5">
        <v>1076</v>
      </c>
      <c r="B1077" s="9" t="s">
        <v>4041</v>
      </c>
      <c r="C1077" s="2" t="s">
        <v>1809</v>
      </c>
      <c r="D1077" s="4">
        <v>44265</v>
      </c>
      <c r="E1077" s="20">
        <f>+YEAR(Tabla1[[#This Row],[FECHA INICIO 
TRÁMITE]])</f>
        <v>2021</v>
      </c>
      <c r="F1077" s="4"/>
      <c r="G1077" s="1" t="s">
        <v>2692</v>
      </c>
      <c r="H1077" s="2" t="s">
        <v>77</v>
      </c>
      <c r="I1077" s="7" t="s">
        <v>2887</v>
      </c>
      <c r="J1077" s="1" t="s">
        <v>16</v>
      </c>
      <c r="K1077" s="2" t="s">
        <v>17</v>
      </c>
      <c r="L1077" s="7"/>
      <c r="M1077" s="7" t="s">
        <v>8350</v>
      </c>
      <c r="N1077" s="2" t="str">
        <f>+VLOOKUP(Tabla1[[#This Row],[EXPEDIENTE 
ADMINISTRATIVO]],Tabla14[[Numero
Trámite]:[Pais
Nac]],4,FALSE)</f>
        <v>INS PERUANO POR MATRIMONIO</v>
      </c>
    </row>
    <row r="1078" spans="1:14" hidden="1" x14ac:dyDescent="0.25">
      <c r="A1078" s="5">
        <v>1077</v>
      </c>
      <c r="B1078" s="9" t="s">
        <v>4085</v>
      </c>
      <c r="C1078" s="2" t="s">
        <v>2120</v>
      </c>
      <c r="D1078" s="4"/>
      <c r="E1078" s="20">
        <v>2021</v>
      </c>
      <c r="F1078" s="4"/>
      <c r="G1078" s="1" t="s">
        <v>2693</v>
      </c>
      <c r="H1078" s="2" t="s">
        <v>306</v>
      </c>
      <c r="I1078" s="7">
        <v>2016867</v>
      </c>
      <c r="J1078" s="1" t="s">
        <v>16</v>
      </c>
      <c r="K1078" s="2" t="s">
        <v>17</v>
      </c>
      <c r="L1078" s="7" t="s">
        <v>3178</v>
      </c>
      <c r="M1078" s="7" t="s">
        <v>8350</v>
      </c>
      <c r="N1078" s="2" t="str">
        <f>+VLOOKUP(Tabla1[[#This Row],[EXPEDIENTE 
ADMINISTRATIVO]],Tabla14[[Numero
Trámite]:[Pais
Nac]],4,FALSE)</f>
        <v>INS PERUANO POR MATRIMONIO</v>
      </c>
    </row>
    <row r="1079" spans="1:14" hidden="1" x14ac:dyDescent="0.25">
      <c r="A1079" s="5">
        <v>1078</v>
      </c>
      <c r="B1079" s="9" t="s">
        <v>4085</v>
      </c>
      <c r="C1079" s="2" t="s">
        <v>2121</v>
      </c>
      <c r="D1079" s="4"/>
      <c r="E1079" s="20">
        <v>2021</v>
      </c>
      <c r="F1079" s="4"/>
      <c r="G1079" s="1" t="s">
        <v>2694</v>
      </c>
      <c r="H1079" s="2" t="s">
        <v>258</v>
      </c>
      <c r="I1079" s="7">
        <v>1666925</v>
      </c>
      <c r="J1079" s="1" t="s">
        <v>16</v>
      </c>
      <c r="K1079" s="2" t="s">
        <v>17</v>
      </c>
      <c r="L1079" s="7" t="s">
        <v>3178</v>
      </c>
      <c r="M1079" s="7" t="s">
        <v>8350</v>
      </c>
      <c r="N1079" s="2" t="str">
        <f>+VLOOKUP(Tabla1[[#This Row],[EXPEDIENTE 
ADMINISTRATIVO]],Tabla14[[Numero
Trámite]:[Pais
Nac]],4,FALSE)</f>
        <v>INS PERUANO POR MATRIMONIO</v>
      </c>
    </row>
    <row r="1080" spans="1:14" hidden="1" x14ac:dyDescent="0.25">
      <c r="A1080" s="5">
        <v>1079</v>
      </c>
      <c r="B1080" s="9" t="s">
        <v>4085</v>
      </c>
      <c r="C1080" s="2" t="s">
        <v>2122</v>
      </c>
      <c r="D1080" s="4"/>
      <c r="E1080" s="20">
        <v>2021</v>
      </c>
      <c r="F1080" s="4"/>
      <c r="G1080" s="1" t="s">
        <v>2695</v>
      </c>
      <c r="H1080" s="2" t="s">
        <v>25</v>
      </c>
      <c r="I1080" s="7">
        <v>1752972</v>
      </c>
      <c r="J1080" s="1" t="s">
        <v>16</v>
      </c>
      <c r="K1080" s="2" t="s">
        <v>17</v>
      </c>
      <c r="L1080" s="7" t="s">
        <v>3178</v>
      </c>
      <c r="M1080" s="7" t="s">
        <v>8350</v>
      </c>
      <c r="N1080" s="2" t="str">
        <f>+VLOOKUP(Tabla1[[#This Row],[EXPEDIENTE 
ADMINISTRATIVO]],Tabla14[[Numero
Trámite]:[Pais
Nac]],4,FALSE)</f>
        <v>INS PERUANO POR MATRIMONIO</v>
      </c>
    </row>
    <row r="1081" spans="1:14" hidden="1" x14ac:dyDescent="0.25">
      <c r="A1081" s="5">
        <v>1080</v>
      </c>
      <c r="B1081" s="9" t="s">
        <v>4041</v>
      </c>
      <c r="C1081" s="2" t="s">
        <v>1110</v>
      </c>
      <c r="D1081" s="4">
        <v>43829</v>
      </c>
      <c r="E1081" s="20">
        <f>+YEAR(Tabla1[[#This Row],[FECHA INICIO 
TRÁMITE]])</f>
        <v>2019</v>
      </c>
      <c r="F1081" s="4" t="s">
        <v>2151</v>
      </c>
      <c r="G1081" s="1" t="s">
        <v>1111</v>
      </c>
      <c r="H1081" s="2" t="s">
        <v>25</v>
      </c>
      <c r="I1081" s="7">
        <v>106464582</v>
      </c>
      <c r="J1081" s="1" t="s">
        <v>16</v>
      </c>
      <c r="K1081" s="2" t="s">
        <v>10</v>
      </c>
      <c r="L1081" s="7"/>
      <c r="M1081" s="7" t="s">
        <v>8350</v>
      </c>
      <c r="N1081" s="2" t="str">
        <f>+VLOOKUP(Tabla1[[#This Row],[EXPEDIENTE 
ADMINISTRATIVO]],Tabla14[[Numero
Trámite]:[Pais
Nac]],4,FALSE)</f>
        <v>INS PERUANO POR MATRIMONIO</v>
      </c>
    </row>
    <row r="1082" spans="1:14" hidden="1" x14ac:dyDescent="0.25">
      <c r="A1082" s="5">
        <v>1081</v>
      </c>
      <c r="B1082" s="9" t="s">
        <v>4041</v>
      </c>
      <c r="C1082" s="2" t="s">
        <v>2123</v>
      </c>
      <c r="D1082" s="4">
        <v>43567</v>
      </c>
      <c r="E1082" s="20">
        <f>+YEAR(Tabla1[[#This Row],[FECHA INICIO 
TRÁMITE]])</f>
        <v>2019</v>
      </c>
      <c r="F1082" s="4" t="s">
        <v>2152</v>
      </c>
      <c r="G1082" s="1" t="s">
        <v>2696</v>
      </c>
      <c r="H1082" s="2" t="s">
        <v>258</v>
      </c>
      <c r="I1082" s="7" t="s">
        <v>3141</v>
      </c>
      <c r="J1082" s="1" t="s">
        <v>16</v>
      </c>
      <c r="K1082" s="2" t="s">
        <v>17</v>
      </c>
      <c r="L1082" s="7" t="s">
        <v>3171</v>
      </c>
      <c r="M1082" s="7" t="s">
        <v>8350</v>
      </c>
      <c r="N1082" s="2" t="str">
        <f>+VLOOKUP(Tabla1[[#This Row],[EXPEDIENTE 
ADMINISTRATIVO]],Tabla14[[Numero
Trámite]:[Pais
Nac]],4,FALSE)</f>
        <v>INS PERUANO POR MATRIMONIO</v>
      </c>
    </row>
    <row r="1083" spans="1:14" hidden="1" x14ac:dyDescent="0.25">
      <c r="A1083" s="5">
        <v>1082</v>
      </c>
      <c r="B1083" s="9" t="s">
        <v>4041</v>
      </c>
      <c r="C1083" s="2" t="s">
        <v>2124</v>
      </c>
      <c r="D1083" s="4">
        <v>43819</v>
      </c>
      <c r="E1083" s="20">
        <f>+YEAR(Tabla1[[#This Row],[FECHA INICIO 
TRÁMITE]])</f>
        <v>2019</v>
      </c>
      <c r="F1083" s="4" t="s">
        <v>2152</v>
      </c>
      <c r="G1083" s="1" t="s">
        <v>2697</v>
      </c>
      <c r="H1083" s="2" t="s">
        <v>25</v>
      </c>
      <c r="I1083" s="7" t="s">
        <v>3142</v>
      </c>
      <c r="J1083" s="1" t="s">
        <v>16</v>
      </c>
      <c r="K1083" s="2" t="s">
        <v>17</v>
      </c>
      <c r="L1083" s="7" t="s">
        <v>3171</v>
      </c>
      <c r="M1083" s="7" t="s">
        <v>8350</v>
      </c>
      <c r="N1083" s="2" t="str">
        <f>+VLOOKUP(Tabla1[[#This Row],[EXPEDIENTE 
ADMINISTRATIVO]],Tabla14[[Numero
Trámite]:[Pais
Nac]],4,FALSE)</f>
        <v>INS PERUANO POR MATRIMONIO</v>
      </c>
    </row>
    <row r="1084" spans="1:14" hidden="1" x14ac:dyDescent="0.25">
      <c r="A1084" s="5">
        <v>1083</v>
      </c>
      <c r="B1084" s="9" t="s">
        <v>4041</v>
      </c>
      <c r="C1084" s="2" t="s">
        <v>2125</v>
      </c>
      <c r="D1084" s="4">
        <v>43697</v>
      </c>
      <c r="E1084" s="20">
        <f>+YEAR(Tabla1[[#This Row],[FECHA INICIO 
TRÁMITE]])</f>
        <v>2019</v>
      </c>
      <c r="F1084" s="4" t="s">
        <v>2152</v>
      </c>
      <c r="G1084" s="1" t="s">
        <v>2698</v>
      </c>
      <c r="H1084" s="2" t="s">
        <v>25</v>
      </c>
      <c r="I1084" s="7" t="s">
        <v>3143</v>
      </c>
      <c r="J1084" s="1" t="s">
        <v>16</v>
      </c>
      <c r="K1084" s="2" t="s">
        <v>17</v>
      </c>
      <c r="L1084" s="7" t="s">
        <v>3177</v>
      </c>
      <c r="M1084" s="7" t="s">
        <v>8350</v>
      </c>
      <c r="N1084" s="2" t="str">
        <f>+VLOOKUP(Tabla1[[#This Row],[EXPEDIENTE 
ADMINISTRATIVO]],Tabla14[[Numero
Trámite]:[Pais
Nac]],4,FALSE)</f>
        <v>INS PERUANO POR MATRIMONIO</v>
      </c>
    </row>
    <row r="1085" spans="1:14" hidden="1" x14ac:dyDescent="0.25">
      <c r="A1085" s="5">
        <v>1084</v>
      </c>
      <c r="B1085" s="9" t="s">
        <v>4041</v>
      </c>
      <c r="C1085" s="2" t="s">
        <v>2126</v>
      </c>
      <c r="D1085" s="4">
        <v>43664</v>
      </c>
      <c r="E1085" s="20">
        <f>+YEAR(Tabla1[[#This Row],[FECHA INICIO 
TRÁMITE]])</f>
        <v>2019</v>
      </c>
      <c r="F1085" s="4" t="s">
        <v>2151</v>
      </c>
      <c r="G1085" s="1" t="s">
        <v>2699</v>
      </c>
      <c r="H1085" s="2" t="s">
        <v>2760</v>
      </c>
      <c r="I1085" s="7" t="s">
        <v>3144</v>
      </c>
      <c r="J1085" s="1" t="s">
        <v>16</v>
      </c>
      <c r="K1085" s="2" t="s">
        <v>10</v>
      </c>
      <c r="L1085" s="7"/>
      <c r="M1085" s="7" t="s">
        <v>8350</v>
      </c>
      <c r="N1085" s="2" t="str">
        <f>+VLOOKUP(Tabla1[[#This Row],[EXPEDIENTE 
ADMINISTRATIVO]],Tabla14[[Numero
Trámite]:[Pais
Nac]],4,FALSE)</f>
        <v>INS PERUANO POR MATRIMONIO</v>
      </c>
    </row>
    <row r="1086" spans="1:14" hidden="1" x14ac:dyDescent="0.25">
      <c r="A1086" s="5">
        <v>1085</v>
      </c>
      <c r="B1086" s="9" t="s">
        <v>4041</v>
      </c>
      <c r="C1086" s="2" t="s">
        <v>7964</v>
      </c>
      <c r="D1086" s="4">
        <v>44183</v>
      </c>
      <c r="E1086" s="20">
        <f>+YEAR(Tabla1[[#This Row],[FECHA INICIO 
TRÁMITE]])</f>
        <v>2020</v>
      </c>
      <c r="F1086" s="4" t="s">
        <v>2152</v>
      </c>
      <c r="G1086" s="1" t="s">
        <v>2700</v>
      </c>
      <c r="H1086" s="2" t="s">
        <v>84</v>
      </c>
      <c r="I1086" s="7" t="s">
        <v>3145</v>
      </c>
      <c r="J1086" s="1" t="s">
        <v>16</v>
      </c>
      <c r="K1086" s="2" t="s">
        <v>17</v>
      </c>
      <c r="L1086" s="7" t="s">
        <v>3176</v>
      </c>
      <c r="M1086" s="7" t="s">
        <v>8350</v>
      </c>
      <c r="N1086" s="2" t="str">
        <f>+VLOOKUP(Tabla1[[#This Row],[EXPEDIENTE 
ADMINISTRATIVO]],Tabla14[[Numero
Trámite]:[Pais
Nac]],4,FALSE)</f>
        <v>INS PERUANO POR MATRIMONIO</v>
      </c>
    </row>
    <row r="1087" spans="1:14" hidden="1" x14ac:dyDescent="0.25">
      <c r="A1087" s="5">
        <v>1086</v>
      </c>
      <c r="B1087" s="9" t="s">
        <v>4041</v>
      </c>
      <c r="C1087" s="2" t="s">
        <v>1817</v>
      </c>
      <c r="D1087" s="4">
        <v>43725</v>
      </c>
      <c r="E1087" s="20">
        <f>+YEAR(Tabla1[[#This Row],[FECHA INICIO 
TRÁMITE]])</f>
        <v>2019</v>
      </c>
      <c r="F1087" s="4" t="s">
        <v>2152</v>
      </c>
      <c r="G1087" s="1" t="s">
        <v>2340</v>
      </c>
      <c r="H1087" s="2" t="s">
        <v>945</v>
      </c>
      <c r="I1087" s="7" t="s">
        <v>3146</v>
      </c>
      <c r="J1087" s="1" t="s">
        <v>16</v>
      </c>
      <c r="K1087" s="2" t="s">
        <v>17</v>
      </c>
      <c r="L1087" s="7" t="s">
        <v>3176</v>
      </c>
      <c r="M1087" s="7" t="s">
        <v>8350</v>
      </c>
      <c r="N1087" s="2" t="str">
        <f>+VLOOKUP(Tabla1[[#This Row],[EXPEDIENTE 
ADMINISTRATIVO]],Tabla14[[Numero
Trámite]:[Pais
Nac]],4,FALSE)</f>
        <v>INS PERUANO POR MATRIMONIO</v>
      </c>
    </row>
    <row r="1088" spans="1:14" hidden="1" x14ac:dyDescent="0.25">
      <c r="A1088" s="5">
        <v>1087</v>
      </c>
      <c r="B1088" s="9" t="s">
        <v>4041</v>
      </c>
      <c r="C1088" s="2" t="s">
        <v>2127</v>
      </c>
      <c r="D1088" s="4">
        <v>43895</v>
      </c>
      <c r="E1088" s="20">
        <f>+YEAR(Tabla1[[#This Row],[FECHA INICIO 
TRÁMITE]])</f>
        <v>2020</v>
      </c>
      <c r="F1088" s="4" t="s">
        <v>2151</v>
      </c>
      <c r="G1088" s="1" t="s">
        <v>2701</v>
      </c>
      <c r="H1088" s="2" t="s">
        <v>25</v>
      </c>
      <c r="I1088" s="7" t="s">
        <v>3147</v>
      </c>
      <c r="J1088" s="1" t="s">
        <v>16</v>
      </c>
      <c r="K1088" s="2" t="s">
        <v>10</v>
      </c>
      <c r="L1088" s="7"/>
      <c r="M1088" s="7" t="s">
        <v>3965</v>
      </c>
      <c r="N1088" s="2" t="str">
        <f>+VLOOKUP(Tabla1[[#This Row],[EXPEDIENTE 
ADMINISTRATIVO]],Tabla14[[Numero
Trámite]:[Pais
Nac]],4,FALSE)</f>
        <v>INS PERUANO POR MATRIMONIO</v>
      </c>
    </row>
    <row r="1089" spans="1:14" x14ac:dyDescent="0.25">
      <c r="A1089" s="5">
        <v>1088</v>
      </c>
      <c r="B1089" s="9" t="s">
        <v>4041</v>
      </c>
      <c r="C1089" s="2" t="s">
        <v>2128</v>
      </c>
      <c r="D1089" s="4">
        <v>44145</v>
      </c>
      <c r="E1089" s="20">
        <f>+YEAR(Tabla1[[#This Row],[FECHA INICIO 
TRÁMITE]])</f>
        <v>2020</v>
      </c>
      <c r="F1089" s="4" t="s">
        <v>2151</v>
      </c>
      <c r="G1089" s="1" t="s">
        <v>1171</v>
      </c>
      <c r="H1089" s="2" t="s">
        <v>25</v>
      </c>
      <c r="I1089" s="7" t="s">
        <v>3148</v>
      </c>
      <c r="J1089" s="1" t="s">
        <v>16</v>
      </c>
      <c r="K1089" s="2" t="s">
        <v>10</v>
      </c>
      <c r="L1089" s="7"/>
      <c r="M1089" s="7" t="s">
        <v>8350</v>
      </c>
      <c r="N1089" s="2" t="e">
        <f>+VLOOKUP(Tabla1[[#This Row],[EXPEDIENTE 
ADMINISTRATIVO]],Tabla14[[Numero
Trámite]:[Pais
Nac]],4,FALSE)</f>
        <v>#N/A</v>
      </c>
    </row>
    <row r="1090" spans="1:14" hidden="1" x14ac:dyDescent="0.25">
      <c r="A1090" s="5">
        <v>1089</v>
      </c>
      <c r="B1090" s="9" t="s">
        <v>4041</v>
      </c>
      <c r="C1090" s="2" t="s">
        <v>1792</v>
      </c>
      <c r="D1090" s="4">
        <v>44147</v>
      </c>
      <c r="E1090" s="20">
        <f>+YEAR(Tabla1[[#This Row],[FECHA INICIO 
TRÁMITE]])</f>
        <v>2020</v>
      </c>
      <c r="F1090" s="4" t="s">
        <v>2152</v>
      </c>
      <c r="G1090" s="1" t="s">
        <v>2702</v>
      </c>
      <c r="H1090" s="2" t="s">
        <v>43</v>
      </c>
      <c r="I1090" s="7" t="s">
        <v>3148</v>
      </c>
      <c r="J1090" s="1" t="s">
        <v>16</v>
      </c>
      <c r="K1090" s="2" t="s">
        <v>17</v>
      </c>
      <c r="L1090" s="7" t="s">
        <v>3171</v>
      </c>
      <c r="M1090" s="7" t="s">
        <v>8350</v>
      </c>
      <c r="N1090" s="2" t="str">
        <f>+VLOOKUP(Tabla1[[#This Row],[EXPEDIENTE 
ADMINISTRATIVO]],Tabla14[[Numero
Trámite]:[Pais
Nac]],4,FALSE)</f>
        <v>INS PERUANO POR MATRIMONIO</v>
      </c>
    </row>
    <row r="1091" spans="1:14" hidden="1" x14ac:dyDescent="0.25">
      <c r="A1091" s="5">
        <v>1090</v>
      </c>
      <c r="B1091" s="9" t="s">
        <v>4041</v>
      </c>
      <c r="C1091" s="2" t="s">
        <v>2129</v>
      </c>
      <c r="D1091" s="4">
        <v>44152</v>
      </c>
      <c r="E1091" s="20">
        <f>+YEAR(Tabla1[[#This Row],[FECHA INICIO 
TRÁMITE]])</f>
        <v>2020</v>
      </c>
      <c r="F1091" s="4" t="s">
        <v>2152</v>
      </c>
      <c r="G1091" s="1" t="s">
        <v>2703</v>
      </c>
      <c r="H1091" s="2" t="s">
        <v>77</v>
      </c>
      <c r="I1091" s="7" t="s">
        <v>3149</v>
      </c>
      <c r="J1091" s="1" t="s">
        <v>16</v>
      </c>
      <c r="K1091" s="2" t="s">
        <v>17</v>
      </c>
      <c r="L1091" s="7" t="s">
        <v>3177</v>
      </c>
      <c r="M1091" s="7" t="s">
        <v>8350</v>
      </c>
      <c r="N1091" s="2" t="str">
        <f>+VLOOKUP(Tabla1[[#This Row],[EXPEDIENTE 
ADMINISTRATIVO]],Tabla14[[Numero
Trámite]:[Pais
Nac]],4,FALSE)</f>
        <v>INS PERUANO POR MATRIMONIO</v>
      </c>
    </row>
    <row r="1092" spans="1:14" hidden="1" x14ac:dyDescent="0.25">
      <c r="A1092" s="5">
        <v>1091</v>
      </c>
      <c r="B1092" s="9" t="s">
        <v>4041</v>
      </c>
      <c r="C1092" s="2" t="s">
        <v>2130</v>
      </c>
      <c r="D1092" s="4">
        <v>44152</v>
      </c>
      <c r="E1092" s="20">
        <f>+YEAR(Tabla1[[#This Row],[FECHA INICIO 
TRÁMITE]])</f>
        <v>2020</v>
      </c>
      <c r="F1092" s="4" t="s">
        <v>2152</v>
      </c>
      <c r="G1092" s="1" t="s">
        <v>2704</v>
      </c>
      <c r="H1092" s="2" t="s">
        <v>14</v>
      </c>
      <c r="I1092" s="7" t="s">
        <v>3150</v>
      </c>
      <c r="J1092" s="1" t="s">
        <v>16</v>
      </c>
      <c r="K1092" s="2" t="s">
        <v>17</v>
      </c>
      <c r="L1092" s="7" t="s">
        <v>3177</v>
      </c>
      <c r="M1092" s="7" t="s">
        <v>8350</v>
      </c>
      <c r="N1092" s="2" t="str">
        <f>+VLOOKUP(Tabla1[[#This Row],[EXPEDIENTE 
ADMINISTRATIVO]],Tabla14[[Numero
Trámite]:[Pais
Nac]],4,FALSE)</f>
        <v>INS PERUANO POR MATRIMONIO</v>
      </c>
    </row>
    <row r="1093" spans="1:14" hidden="1" x14ac:dyDescent="0.25">
      <c r="A1093" s="5">
        <v>1092</v>
      </c>
      <c r="B1093" s="9" t="s">
        <v>4041</v>
      </c>
      <c r="C1093" s="2" t="s">
        <v>2131</v>
      </c>
      <c r="D1093" s="4">
        <v>44152</v>
      </c>
      <c r="E1093" s="20">
        <f>+YEAR(Tabla1[[#This Row],[FECHA INICIO 
TRÁMITE]])</f>
        <v>2020</v>
      </c>
      <c r="F1093" s="4" t="s">
        <v>2152</v>
      </c>
      <c r="G1093" s="1" t="s">
        <v>2705</v>
      </c>
      <c r="H1093" s="2" t="s">
        <v>25</v>
      </c>
      <c r="I1093" s="7" t="s">
        <v>3151</v>
      </c>
      <c r="J1093" s="1" t="s">
        <v>16</v>
      </c>
      <c r="K1093" s="2" t="s">
        <v>17</v>
      </c>
      <c r="L1093" s="7" t="s">
        <v>3171</v>
      </c>
      <c r="M1093" s="7" t="s">
        <v>8350</v>
      </c>
      <c r="N1093" s="2" t="str">
        <f>+VLOOKUP(Tabla1[[#This Row],[EXPEDIENTE 
ADMINISTRATIVO]],Tabla14[[Numero
Trámite]:[Pais
Nac]],4,FALSE)</f>
        <v>INS PERUANO POR MATRIMONIO</v>
      </c>
    </row>
    <row r="1094" spans="1:14" x14ac:dyDescent="0.25">
      <c r="A1094" s="5">
        <v>1093</v>
      </c>
      <c r="B1094" s="9" t="s">
        <v>3965</v>
      </c>
      <c r="C1094" s="2" t="s">
        <v>15211</v>
      </c>
      <c r="D1094" s="4"/>
      <c r="E1094" s="20" t="s">
        <v>3965</v>
      </c>
      <c r="F1094" s="4"/>
      <c r="G1094" s="1" t="s">
        <v>2706</v>
      </c>
      <c r="H1094" s="2" t="s">
        <v>25</v>
      </c>
      <c r="I1094" s="7" t="s">
        <v>3152</v>
      </c>
      <c r="J1094" s="1" t="s">
        <v>16</v>
      </c>
      <c r="K1094" s="2" t="s">
        <v>17</v>
      </c>
      <c r="L1094" s="7" t="s">
        <v>3171</v>
      </c>
      <c r="M1094" s="7" t="s">
        <v>8350</v>
      </c>
      <c r="N1094" s="2" t="e">
        <f>+VLOOKUP(Tabla1[[#This Row],[EXPEDIENTE 
ADMINISTRATIVO]],Tabla14[[Numero
Trámite]:[Pais
Nac]],4,FALSE)</f>
        <v>#N/A</v>
      </c>
    </row>
    <row r="1095" spans="1:14" hidden="1" x14ac:dyDescent="0.25">
      <c r="A1095" s="5">
        <v>1094</v>
      </c>
      <c r="B1095" s="9" t="s">
        <v>4041</v>
      </c>
      <c r="C1095" s="2" t="s">
        <v>1167</v>
      </c>
      <c r="D1095" s="4">
        <v>44155</v>
      </c>
      <c r="E1095" s="20">
        <f>+YEAR(Tabla1[[#This Row],[FECHA INICIO 
TRÁMITE]])</f>
        <v>2020</v>
      </c>
      <c r="F1095" s="4" t="s">
        <v>2151</v>
      </c>
      <c r="G1095" s="1" t="s">
        <v>1168</v>
      </c>
      <c r="H1095" s="2" t="s">
        <v>258</v>
      </c>
      <c r="I1095" s="7" t="s">
        <v>1169</v>
      </c>
      <c r="J1095" s="1" t="s">
        <v>16</v>
      </c>
      <c r="K1095" s="2" t="s">
        <v>10</v>
      </c>
      <c r="L1095" s="7"/>
      <c r="M1095" s="7" t="s">
        <v>8350</v>
      </c>
      <c r="N1095" s="2" t="str">
        <f>+VLOOKUP(Tabla1[[#This Row],[EXPEDIENTE 
ADMINISTRATIVO]],Tabla14[[Numero
Trámite]:[Pais
Nac]],4,FALSE)</f>
        <v>INS PERUANO POR MATRIMONIO</v>
      </c>
    </row>
    <row r="1096" spans="1:14" hidden="1" x14ac:dyDescent="0.25">
      <c r="A1096" s="5">
        <v>1095</v>
      </c>
      <c r="B1096" s="9" t="s">
        <v>4041</v>
      </c>
      <c r="C1096" s="2" t="s">
        <v>1117</v>
      </c>
      <c r="D1096" s="4">
        <v>44155</v>
      </c>
      <c r="E1096" s="20">
        <f>+YEAR(Tabla1[[#This Row],[FECHA INICIO 
TRÁMITE]])</f>
        <v>2020</v>
      </c>
      <c r="F1096" s="4" t="s">
        <v>2151</v>
      </c>
      <c r="G1096" s="1" t="s">
        <v>1118</v>
      </c>
      <c r="H1096" s="2" t="s">
        <v>25</v>
      </c>
      <c r="I1096" s="7" t="s">
        <v>1119</v>
      </c>
      <c r="J1096" s="1" t="s">
        <v>16</v>
      </c>
      <c r="K1096" s="2" t="s">
        <v>10</v>
      </c>
      <c r="L1096" s="7"/>
      <c r="M1096" s="7" t="s">
        <v>8350</v>
      </c>
      <c r="N1096" s="2" t="str">
        <f>+VLOOKUP(Tabla1[[#This Row],[EXPEDIENTE 
ADMINISTRATIVO]],Tabla14[[Numero
Trámite]:[Pais
Nac]],4,FALSE)</f>
        <v>INS PERUANO POR MATRIMONIO</v>
      </c>
    </row>
    <row r="1097" spans="1:14" hidden="1" x14ac:dyDescent="0.25">
      <c r="A1097" s="5">
        <v>1096</v>
      </c>
      <c r="B1097" s="9" t="s">
        <v>4041</v>
      </c>
      <c r="C1097" s="2" t="s">
        <v>2132</v>
      </c>
      <c r="D1097" s="4">
        <v>44155</v>
      </c>
      <c r="E1097" s="20">
        <f>+YEAR(Tabla1[[#This Row],[FECHA INICIO 
TRÁMITE]])</f>
        <v>2020</v>
      </c>
      <c r="F1097" s="4" t="s">
        <v>2152</v>
      </c>
      <c r="G1097" s="1" t="s">
        <v>2707</v>
      </c>
      <c r="H1097" s="2" t="s">
        <v>25</v>
      </c>
      <c r="I1097" s="7" t="s">
        <v>3153</v>
      </c>
      <c r="J1097" s="1" t="s">
        <v>16</v>
      </c>
      <c r="K1097" s="2" t="s">
        <v>17</v>
      </c>
      <c r="L1097" s="7" t="s">
        <v>3171</v>
      </c>
      <c r="M1097" s="7" t="s">
        <v>8350</v>
      </c>
      <c r="N1097" s="2" t="str">
        <f>+VLOOKUP(Tabla1[[#This Row],[EXPEDIENTE 
ADMINISTRATIVO]],Tabla14[[Numero
Trámite]:[Pais
Nac]],4,FALSE)</f>
        <v>INS PERUANO POR MATRIMONIO</v>
      </c>
    </row>
    <row r="1098" spans="1:14" hidden="1" x14ac:dyDescent="0.25">
      <c r="A1098" s="5">
        <v>1097</v>
      </c>
      <c r="B1098" s="9" t="s">
        <v>4041</v>
      </c>
      <c r="C1098" s="2" t="s">
        <v>2133</v>
      </c>
      <c r="D1098" s="4">
        <v>44155</v>
      </c>
      <c r="E1098" s="20">
        <f>+YEAR(Tabla1[[#This Row],[FECHA INICIO 
TRÁMITE]])</f>
        <v>2020</v>
      </c>
      <c r="F1098" s="4" t="s">
        <v>2152</v>
      </c>
      <c r="G1098" s="1" t="s">
        <v>2708</v>
      </c>
      <c r="H1098" s="2" t="s">
        <v>77</v>
      </c>
      <c r="I1098" s="7" t="s">
        <v>3154</v>
      </c>
      <c r="J1098" s="1" t="s">
        <v>16</v>
      </c>
      <c r="K1098" s="2" t="s">
        <v>17</v>
      </c>
      <c r="L1098" s="7" t="s">
        <v>3171</v>
      </c>
      <c r="M1098" s="7" t="s">
        <v>8350</v>
      </c>
      <c r="N1098" s="2" t="str">
        <f>+VLOOKUP(Tabla1[[#This Row],[EXPEDIENTE 
ADMINISTRATIVO]],Tabla14[[Numero
Trámite]:[Pais
Nac]],4,FALSE)</f>
        <v>INS PERUANO POR MATRIMONIO</v>
      </c>
    </row>
    <row r="1099" spans="1:14" hidden="1" x14ac:dyDescent="0.25">
      <c r="A1099" s="5">
        <v>1098</v>
      </c>
      <c r="B1099" s="9" t="s">
        <v>4041</v>
      </c>
      <c r="C1099" s="2" t="s">
        <v>2134</v>
      </c>
      <c r="D1099" s="4">
        <v>44161</v>
      </c>
      <c r="E1099" s="20">
        <f>+YEAR(Tabla1[[#This Row],[FECHA INICIO 
TRÁMITE]])</f>
        <v>2020</v>
      </c>
      <c r="F1099" s="4" t="s">
        <v>2152</v>
      </c>
      <c r="G1099" s="1" t="s">
        <v>2709</v>
      </c>
      <c r="H1099" s="2" t="s">
        <v>43</v>
      </c>
      <c r="I1099" s="7" t="s">
        <v>3155</v>
      </c>
      <c r="J1099" s="1" t="s">
        <v>16</v>
      </c>
      <c r="K1099" s="2" t="s">
        <v>10</v>
      </c>
      <c r="L1099" s="7"/>
      <c r="M1099" s="7" t="s">
        <v>8350</v>
      </c>
      <c r="N1099" s="2" t="str">
        <f>+VLOOKUP(Tabla1[[#This Row],[EXPEDIENTE 
ADMINISTRATIVO]],Tabla14[[Numero
Trámite]:[Pais
Nac]],4,FALSE)</f>
        <v>INS PERUANO POR MATRIMONIO</v>
      </c>
    </row>
    <row r="1100" spans="1:14" hidden="1" x14ac:dyDescent="0.25">
      <c r="A1100" s="5">
        <v>1099</v>
      </c>
      <c r="B1100" s="9" t="s">
        <v>4041</v>
      </c>
      <c r="C1100" s="2" t="s">
        <v>2135</v>
      </c>
      <c r="D1100" s="4">
        <v>44155</v>
      </c>
      <c r="E1100" s="20">
        <f>+YEAR(Tabla1[[#This Row],[FECHA INICIO 
TRÁMITE]])</f>
        <v>2020</v>
      </c>
      <c r="F1100" s="4" t="s">
        <v>2152</v>
      </c>
      <c r="G1100" s="1" t="s">
        <v>2710</v>
      </c>
      <c r="H1100" s="2" t="s">
        <v>25</v>
      </c>
      <c r="I1100" s="7" t="s">
        <v>3156</v>
      </c>
      <c r="J1100" s="1" t="s">
        <v>16</v>
      </c>
      <c r="K1100" s="2" t="s">
        <v>17</v>
      </c>
      <c r="L1100" s="7" t="s">
        <v>3178</v>
      </c>
      <c r="M1100" s="7" t="s">
        <v>8350</v>
      </c>
      <c r="N1100" s="2" t="str">
        <f>+VLOOKUP(Tabla1[[#This Row],[EXPEDIENTE 
ADMINISTRATIVO]],Tabla14[[Numero
Trámite]:[Pais
Nac]],4,FALSE)</f>
        <v>INS PERUANO POR MATRIMONIO</v>
      </c>
    </row>
    <row r="1101" spans="1:14" hidden="1" x14ac:dyDescent="0.25">
      <c r="A1101" s="5">
        <v>1100</v>
      </c>
      <c r="B1101" s="9" t="s">
        <v>4041</v>
      </c>
      <c r="C1101" s="2" t="s">
        <v>2136</v>
      </c>
      <c r="D1101" s="4">
        <v>44165</v>
      </c>
      <c r="E1101" s="20">
        <f>+YEAR(Tabla1[[#This Row],[FECHA INICIO 
TRÁMITE]])</f>
        <v>2020</v>
      </c>
      <c r="F1101" s="4" t="s">
        <v>2152</v>
      </c>
      <c r="G1101" s="1" t="s">
        <v>2711</v>
      </c>
      <c r="H1101" s="2" t="s">
        <v>2764</v>
      </c>
      <c r="I1101" s="7" t="s">
        <v>3157</v>
      </c>
      <c r="J1101" s="1" t="s">
        <v>16</v>
      </c>
      <c r="K1101" s="2" t="s">
        <v>17</v>
      </c>
      <c r="L1101" s="7" t="s">
        <v>3176</v>
      </c>
      <c r="M1101" s="7" t="s">
        <v>8350</v>
      </c>
      <c r="N1101" s="2" t="str">
        <f>+VLOOKUP(Tabla1[[#This Row],[EXPEDIENTE 
ADMINISTRATIVO]],Tabla14[[Numero
Trámite]:[Pais
Nac]],4,FALSE)</f>
        <v>INS PERUANO POR MATRIMONIO</v>
      </c>
    </row>
    <row r="1102" spans="1:14" hidden="1" x14ac:dyDescent="0.25">
      <c r="A1102" s="5">
        <v>1101</v>
      </c>
      <c r="B1102" s="9" t="s">
        <v>4041</v>
      </c>
      <c r="C1102" s="2" t="s">
        <v>2137</v>
      </c>
      <c r="D1102" s="4">
        <v>44172</v>
      </c>
      <c r="E1102" s="20">
        <f>+YEAR(Tabla1[[#This Row],[FECHA INICIO 
TRÁMITE]])</f>
        <v>2020</v>
      </c>
      <c r="F1102" s="4" t="s">
        <v>2153</v>
      </c>
      <c r="G1102" s="1" t="s">
        <v>2712</v>
      </c>
      <c r="H1102" s="2" t="s">
        <v>84</v>
      </c>
      <c r="I1102" s="7" t="s">
        <v>3158</v>
      </c>
      <c r="J1102" s="1" t="s">
        <v>16</v>
      </c>
      <c r="K1102" s="2" t="s">
        <v>17</v>
      </c>
      <c r="L1102" s="7" t="s">
        <v>3171</v>
      </c>
      <c r="M1102" s="7" t="s">
        <v>8350</v>
      </c>
      <c r="N1102" s="2" t="str">
        <f>+VLOOKUP(Tabla1[[#This Row],[EXPEDIENTE 
ADMINISTRATIVO]],Tabla14[[Numero
Trámite]:[Pais
Nac]],4,FALSE)</f>
        <v>INS PERUANO POR MATRIMONIO</v>
      </c>
    </row>
    <row r="1103" spans="1:14" hidden="1" x14ac:dyDescent="0.25">
      <c r="A1103" s="5">
        <v>1102</v>
      </c>
      <c r="B1103" s="9" t="s">
        <v>4041</v>
      </c>
      <c r="C1103" s="2" t="s">
        <v>2138</v>
      </c>
      <c r="D1103" s="4">
        <v>44165</v>
      </c>
      <c r="E1103" s="20">
        <f>+YEAR(Tabla1[[#This Row],[FECHA INICIO 
TRÁMITE]])</f>
        <v>2020</v>
      </c>
      <c r="F1103" s="4" t="s">
        <v>2152</v>
      </c>
      <c r="G1103" s="1" t="s">
        <v>2713</v>
      </c>
      <c r="H1103" s="2" t="s">
        <v>25</v>
      </c>
      <c r="I1103" s="7"/>
      <c r="J1103" s="1" t="s">
        <v>16</v>
      </c>
      <c r="K1103" s="2" t="s">
        <v>17</v>
      </c>
      <c r="L1103" s="7" t="s">
        <v>3173</v>
      </c>
      <c r="M1103" s="7" t="s">
        <v>8350</v>
      </c>
      <c r="N1103" s="2" t="str">
        <f>+VLOOKUP(Tabla1[[#This Row],[EXPEDIENTE 
ADMINISTRATIVO]],Tabla14[[Numero
Trámite]:[Pais
Nac]],4,FALSE)</f>
        <v>INS PERUANO POR MATRIMONIO</v>
      </c>
    </row>
    <row r="1104" spans="1:14" hidden="1" x14ac:dyDescent="0.25">
      <c r="A1104" s="5">
        <v>1103</v>
      </c>
      <c r="B1104" s="9" t="s">
        <v>4041</v>
      </c>
      <c r="C1104" s="2" t="s">
        <v>2139</v>
      </c>
      <c r="D1104" s="4">
        <v>44155</v>
      </c>
      <c r="E1104" s="20">
        <f>+YEAR(Tabla1[[#This Row],[FECHA INICIO 
TRÁMITE]])</f>
        <v>2020</v>
      </c>
      <c r="F1104" s="4" t="s">
        <v>2152</v>
      </c>
      <c r="G1104" s="1" t="s">
        <v>2714</v>
      </c>
      <c r="H1104" s="2" t="s">
        <v>25</v>
      </c>
      <c r="I1104" s="7" t="s">
        <v>3159</v>
      </c>
      <c r="J1104" s="1" t="s">
        <v>16</v>
      </c>
      <c r="K1104" s="2" t="s">
        <v>17</v>
      </c>
      <c r="L1104" s="7" t="s">
        <v>3176</v>
      </c>
      <c r="M1104" s="7" t="s">
        <v>8350</v>
      </c>
      <c r="N1104" s="2" t="str">
        <f>+VLOOKUP(Tabla1[[#This Row],[EXPEDIENTE 
ADMINISTRATIVO]],Tabla14[[Numero
Trámite]:[Pais
Nac]],4,FALSE)</f>
        <v>INS PERUANO POR MATRIMONIO</v>
      </c>
    </row>
    <row r="1105" spans="1:14" hidden="1" x14ac:dyDescent="0.25">
      <c r="A1105" s="5">
        <v>1104</v>
      </c>
      <c r="B1105" s="9" t="s">
        <v>4041</v>
      </c>
      <c r="C1105" s="2" t="s">
        <v>1161</v>
      </c>
      <c r="D1105" s="4">
        <v>44162</v>
      </c>
      <c r="E1105" s="20">
        <f>+YEAR(Tabla1[[#This Row],[FECHA INICIO 
TRÁMITE]])</f>
        <v>2020</v>
      </c>
      <c r="F1105" s="4" t="s">
        <v>2151</v>
      </c>
      <c r="G1105" s="1" t="s">
        <v>1162</v>
      </c>
      <c r="H1105" s="2" t="s">
        <v>14</v>
      </c>
      <c r="I1105" s="7" t="s">
        <v>1163</v>
      </c>
      <c r="J1105" s="1" t="s">
        <v>16</v>
      </c>
      <c r="K1105" s="2" t="s">
        <v>10</v>
      </c>
      <c r="L1105" s="7"/>
      <c r="M1105" s="7" t="s">
        <v>8350</v>
      </c>
      <c r="N1105" s="2" t="str">
        <f>+VLOOKUP(Tabla1[[#This Row],[EXPEDIENTE 
ADMINISTRATIVO]],Tabla14[[Numero
Trámite]:[Pais
Nac]],4,FALSE)</f>
        <v>INS PERUANO POR MATRIMONIO</v>
      </c>
    </row>
    <row r="1106" spans="1:14" hidden="1" x14ac:dyDescent="0.25">
      <c r="A1106" s="5">
        <v>1105</v>
      </c>
      <c r="B1106" s="9" t="s">
        <v>4041</v>
      </c>
      <c r="C1106" s="2" t="s">
        <v>1154</v>
      </c>
      <c r="D1106" s="4">
        <v>44155</v>
      </c>
      <c r="E1106" s="20">
        <f>+YEAR(Tabla1[[#This Row],[FECHA INICIO 
TRÁMITE]])</f>
        <v>2020</v>
      </c>
      <c r="F1106" s="4" t="s">
        <v>2151</v>
      </c>
      <c r="G1106" s="1" t="s">
        <v>1155</v>
      </c>
      <c r="H1106" s="2" t="s">
        <v>1156</v>
      </c>
      <c r="I1106" s="7" t="s">
        <v>1157</v>
      </c>
      <c r="J1106" s="1" t="s">
        <v>16</v>
      </c>
      <c r="K1106" s="2" t="s">
        <v>10</v>
      </c>
      <c r="L1106" s="7"/>
      <c r="M1106" s="7" t="s">
        <v>3965</v>
      </c>
      <c r="N1106" s="2" t="str">
        <f>+VLOOKUP(Tabla1[[#This Row],[EXPEDIENTE 
ADMINISTRATIVO]],Tabla14[[Numero
Trámite]:[Pais
Nac]],4,FALSE)</f>
        <v>INS PERUANO POR MATRIMONIO</v>
      </c>
    </row>
    <row r="1107" spans="1:14" hidden="1" x14ac:dyDescent="0.25">
      <c r="A1107" s="5">
        <v>1106</v>
      </c>
      <c r="B1107" s="9" t="s">
        <v>4041</v>
      </c>
      <c r="C1107" s="2" t="s">
        <v>2140</v>
      </c>
      <c r="D1107" s="4">
        <v>44107</v>
      </c>
      <c r="E1107" s="20">
        <f>+YEAR(Tabla1[[#This Row],[FECHA INICIO 
TRÁMITE]])</f>
        <v>2020</v>
      </c>
      <c r="F1107" s="4" t="s">
        <v>2152</v>
      </c>
      <c r="G1107" s="1" t="s">
        <v>2715</v>
      </c>
      <c r="H1107" s="2" t="s">
        <v>77</v>
      </c>
      <c r="I1107" s="7">
        <v>1930751</v>
      </c>
      <c r="J1107" s="1" t="s">
        <v>16</v>
      </c>
      <c r="K1107" s="2" t="s">
        <v>17</v>
      </c>
      <c r="L1107" s="7" t="s">
        <v>3173</v>
      </c>
      <c r="M1107" s="7" t="s">
        <v>8350</v>
      </c>
      <c r="N1107" s="2" t="str">
        <f>+VLOOKUP(Tabla1[[#This Row],[EXPEDIENTE 
ADMINISTRATIVO]],Tabla14[[Numero
Trámite]:[Pais
Nac]],4,FALSE)</f>
        <v>INS PERUANO POR MATRIMONIO</v>
      </c>
    </row>
    <row r="1108" spans="1:14" hidden="1" x14ac:dyDescent="0.25">
      <c r="A1108" s="5">
        <v>1107</v>
      </c>
      <c r="B1108" s="9" t="s">
        <v>4041</v>
      </c>
      <c r="C1108" s="2" t="s">
        <v>2141</v>
      </c>
      <c r="D1108" s="4">
        <v>44099</v>
      </c>
      <c r="E1108" s="20">
        <f>+YEAR(Tabla1[[#This Row],[FECHA INICIO 
TRÁMITE]])</f>
        <v>2020</v>
      </c>
      <c r="F1108" s="4" t="s">
        <v>2152</v>
      </c>
      <c r="G1108" s="1" t="s">
        <v>2716</v>
      </c>
      <c r="H1108" s="2" t="s">
        <v>25</v>
      </c>
      <c r="I1108" s="7" t="s">
        <v>3160</v>
      </c>
      <c r="J1108" s="1" t="s">
        <v>16</v>
      </c>
      <c r="K1108" s="2" t="s">
        <v>17</v>
      </c>
      <c r="L1108" s="7" t="s">
        <v>3173</v>
      </c>
      <c r="M1108" s="7" t="s">
        <v>8350</v>
      </c>
      <c r="N1108" s="2" t="str">
        <f>+VLOOKUP(Tabla1[[#This Row],[EXPEDIENTE 
ADMINISTRATIVO]],Tabla14[[Numero
Trámite]:[Pais
Nac]],4,FALSE)</f>
        <v>INS PERUANO POR MATRIMONIO</v>
      </c>
    </row>
    <row r="1109" spans="1:14" hidden="1" x14ac:dyDescent="0.25">
      <c r="A1109" s="5">
        <v>1108</v>
      </c>
      <c r="B1109" s="9" t="s">
        <v>4041</v>
      </c>
      <c r="C1109" s="2" t="s">
        <v>2142</v>
      </c>
      <c r="D1109" s="4">
        <v>44097</v>
      </c>
      <c r="E1109" s="20">
        <f>+YEAR(Tabla1[[#This Row],[FECHA INICIO 
TRÁMITE]])</f>
        <v>2020</v>
      </c>
      <c r="F1109" s="4" t="s">
        <v>2152</v>
      </c>
      <c r="G1109" s="1" t="s">
        <v>2717</v>
      </c>
      <c r="H1109" s="2" t="s">
        <v>25</v>
      </c>
      <c r="I1109" s="7" t="s">
        <v>3161</v>
      </c>
      <c r="J1109" s="1" t="s">
        <v>16</v>
      </c>
      <c r="K1109" s="2" t="s">
        <v>17</v>
      </c>
      <c r="L1109" s="7" t="s">
        <v>3171</v>
      </c>
      <c r="M1109" s="7" t="s">
        <v>8350</v>
      </c>
      <c r="N1109" s="2" t="str">
        <f>+VLOOKUP(Tabla1[[#This Row],[EXPEDIENTE 
ADMINISTRATIVO]],Tabla14[[Numero
Trámite]:[Pais
Nac]],4,FALSE)</f>
        <v>INS PERUANO POR MATRIMONIO</v>
      </c>
    </row>
    <row r="1110" spans="1:14" hidden="1" x14ac:dyDescent="0.25">
      <c r="A1110" s="5">
        <v>1109</v>
      </c>
      <c r="B1110" s="9" t="s">
        <v>4041</v>
      </c>
      <c r="C1110" s="2" t="s">
        <v>2143</v>
      </c>
      <c r="D1110" s="4">
        <v>43767</v>
      </c>
      <c r="E1110" s="20">
        <f>+YEAR(Tabla1[[#This Row],[FECHA INICIO 
TRÁMITE]])</f>
        <v>2019</v>
      </c>
      <c r="F1110" s="4" t="s">
        <v>2153</v>
      </c>
      <c r="G1110" s="1" t="s">
        <v>2718</v>
      </c>
      <c r="H1110" s="2" t="s">
        <v>21</v>
      </c>
      <c r="I1110" s="7" t="s">
        <v>3162</v>
      </c>
      <c r="J1110" s="1" t="s">
        <v>16</v>
      </c>
      <c r="K1110" s="2" t="s">
        <v>17</v>
      </c>
      <c r="L1110" s="7" t="s">
        <v>3176</v>
      </c>
      <c r="M1110" s="7" t="s">
        <v>8350</v>
      </c>
      <c r="N1110" s="2" t="str">
        <f>+VLOOKUP(Tabla1[[#This Row],[EXPEDIENTE 
ADMINISTRATIVO]],Tabla14[[Numero
Trámite]:[Pais
Nac]],4,FALSE)</f>
        <v>INS PERUANO POR MATRIMONIO</v>
      </c>
    </row>
    <row r="1111" spans="1:14" hidden="1" x14ac:dyDescent="0.25">
      <c r="A1111" s="5">
        <v>1110</v>
      </c>
      <c r="B1111" s="9" t="s">
        <v>3967</v>
      </c>
      <c r="C1111" s="2" t="s">
        <v>2144</v>
      </c>
      <c r="D1111" s="4">
        <v>43528</v>
      </c>
      <c r="E1111" s="20">
        <f>+YEAR(Tabla1[[#This Row],[FECHA INICIO 
TRÁMITE]])</f>
        <v>2019</v>
      </c>
      <c r="F1111" s="4" t="s">
        <v>2153</v>
      </c>
      <c r="G1111" s="1" t="s">
        <v>2719</v>
      </c>
      <c r="H1111" s="2" t="s">
        <v>202</v>
      </c>
      <c r="I1111" s="7" t="s">
        <v>3163</v>
      </c>
      <c r="J1111" s="1" t="s">
        <v>16</v>
      </c>
      <c r="K1111" s="2" t="s">
        <v>17</v>
      </c>
      <c r="L1111" s="7" t="s">
        <v>3173</v>
      </c>
      <c r="M1111" s="7" t="s">
        <v>8350</v>
      </c>
      <c r="N1111" s="2" t="str">
        <f>+VLOOKUP(Tabla1[[#This Row],[EXPEDIENTE 
ADMINISTRATIVO]],Tabla14[[Numero
Trámite]:[Pais
Nac]],4,FALSE)</f>
        <v>INS PERUANO POR MATRIMONIO</v>
      </c>
    </row>
    <row r="1112" spans="1:14" hidden="1" x14ac:dyDescent="0.25">
      <c r="A1112" s="5">
        <v>1111</v>
      </c>
      <c r="B1112" s="9" t="s">
        <v>4041</v>
      </c>
      <c r="C1112" s="2" t="s">
        <v>2145</v>
      </c>
      <c r="D1112" s="4">
        <v>44079</v>
      </c>
      <c r="E1112" s="20">
        <f>+YEAR(Tabla1[[#This Row],[FECHA INICIO 
TRÁMITE]])</f>
        <v>2020</v>
      </c>
      <c r="F1112" s="4" t="s">
        <v>2152</v>
      </c>
      <c r="G1112" s="1" t="s">
        <v>2720</v>
      </c>
      <c r="H1112" s="2" t="s">
        <v>94</v>
      </c>
      <c r="I1112" s="7" t="s">
        <v>3164</v>
      </c>
      <c r="J1112" s="1" t="s">
        <v>16</v>
      </c>
      <c r="K1112" s="2" t="s">
        <v>10</v>
      </c>
      <c r="L1112" s="7"/>
      <c r="M1112" s="7" t="s">
        <v>8350</v>
      </c>
      <c r="N1112" s="2" t="str">
        <f>+VLOOKUP(Tabla1[[#This Row],[EXPEDIENTE 
ADMINISTRATIVO]],Tabla14[[Numero
Trámite]:[Pais
Nac]],4,FALSE)</f>
        <v>INS PERUANO POR MATRIMONIO</v>
      </c>
    </row>
    <row r="1113" spans="1:14" hidden="1" x14ac:dyDescent="0.25">
      <c r="A1113" s="5">
        <v>1112</v>
      </c>
      <c r="B1113" s="9" t="s">
        <v>4041</v>
      </c>
      <c r="C1113" s="2" t="s">
        <v>2146</v>
      </c>
      <c r="D1113" s="4">
        <v>43796</v>
      </c>
      <c r="E1113" s="20">
        <f>+YEAR(Tabla1[[#This Row],[FECHA INICIO 
TRÁMITE]])</f>
        <v>2019</v>
      </c>
      <c r="F1113" s="4">
        <v>44225</v>
      </c>
      <c r="G1113" s="1" t="s">
        <v>2721</v>
      </c>
      <c r="H1113" s="2" t="s">
        <v>25</v>
      </c>
      <c r="I1113" s="7" t="s">
        <v>3165</v>
      </c>
      <c r="J1113" s="1" t="s">
        <v>16</v>
      </c>
      <c r="K1113" s="2" t="s">
        <v>17</v>
      </c>
      <c r="L1113" s="7" t="s">
        <v>3171</v>
      </c>
      <c r="M1113" s="7" t="s">
        <v>8350</v>
      </c>
      <c r="N1113" s="2" t="str">
        <f>+VLOOKUP(Tabla1[[#This Row],[EXPEDIENTE 
ADMINISTRATIVO]],Tabla14[[Numero
Trámite]:[Pais
Nac]],4,FALSE)</f>
        <v>INS PERUANO POR MATRIMONIO</v>
      </c>
    </row>
    <row r="1114" spans="1:14" hidden="1" x14ac:dyDescent="0.25">
      <c r="A1114" s="5">
        <v>1113</v>
      </c>
      <c r="B1114" s="9" t="s">
        <v>4041</v>
      </c>
      <c r="C1114" s="2" t="s">
        <v>2147</v>
      </c>
      <c r="D1114" s="4">
        <v>43672</v>
      </c>
      <c r="E1114" s="20">
        <f>+YEAR(Tabla1[[#This Row],[FECHA INICIO 
TRÁMITE]])</f>
        <v>2019</v>
      </c>
      <c r="F1114" s="4">
        <v>44225</v>
      </c>
      <c r="G1114" s="1" t="s">
        <v>2722</v>
      </c>
      <c r="H1114" s="2" t="s">
        <v>84</v>
      </c>
      <c r="I1114" s="7" t="s">
        <v>3166</v>
      </c>
      <c r="J1114" s="1" t="s">
        <v>16</v>
      </c>
      <c r="K1114" s="2" t="s">
        <v>17</v>
      </c>
      <c r="L1114" s="7" t="s">
        <v>3171</v>
      </c>
      <c r="M1114" s="7" t="s">
        <v>8350</v>
      </c>
      <c r="N1114" s="2" t="str">
        <f>+VLOOKUP(Tabla1[[#This Row],[EXPEDIENTE 
ADMINISTRATIVO]],Tabla14[[Numero
Trámite]:[Pais
Nac]],4,FALSE)</f>
        <v>INS PERUANO POR MATRIMONIO</v>
      </c>
    </row>
    <row r="1115" spans="1:14" hidden="1" x14ac:dyDescent="0.25">
      <c r="A1115" s="5">
        <v>1114</v>
      </c>
      <c r="B1115" s="9" t="s">
        <v>4041</v>
      </c>
      <c r="C1115" s="2" t="s">
        <v>2148</v>
      </c>
      <c r="D1115" s="4">
        <v>43894</v>
      </c>
      <c r="E1115" s="20">
        <f>+YEAR(Tabla1[[#This Row],[FECHA INICIO 
TRÁMITE]])</f>
        <v>2020</v>
      </c>
      <c r="F1115" s="4">
        <v>44217</v>
      </c>
      <c r="G1115" s="1" t="s">
        <v>2723</v>
      </c>
      <c r="H1115" s="2" t="s">
        <v>25</v>
      </c>
      <c r="I1115" s="7" t="s">
        <v>3167</v>
      </c>
      <c r="J1115" s="1" t="s">
        <v>16</v>
      </c>
      <c r="K1115" s="2" t="s">
        <v>17</v>
      </c>
      <c r="L1115" s="7" t="s">
        <v>3172</v>
      </c>
      <c r="M1115" s="7" t="s">
        <v>8350</v>
      </c>
      <c r="N1115" s="2" t="str">
        <f>+VLOOKUP(Tabla1[[#This Row],[EXPEDIENTE 
ADMINISTRATIVO]],Tabla14[[Numero
Trámite]:[Pais
Nac]],4,FALSE)</f>
        <v>INS PERUANO POR MATRIMONIO</v>
      </c>
    </row>
    <row r="1116" spans="1:14" hidden="1" x14ac:dyDescent="0.25">
      <c r="A1116" s="5">
        <v>1115</v>
      </c>
      <c r="B1116" s="9" t="s">
        <v>4041</v>
      </c>
      <c r="C1116" s="2" t="s">
        <v>2149</v>
      </c>
      <c r="D1116" s="4">
        <v>43578</v>
      </c>
      <c r="E1116" s="20">
        <f>+YEAR(Tabla1[[#This Row],[FECHA INICIO 
TRÁMITE]])</f>
        <v>2019</v>
      </c>
      <c r="F1116" s="4">
        <v>44225</v>
      </c>
      <c r="G1116" s="1" t="s">
        <v>2724</v>
      </c>
      <c r="H1116" s="2" t="s">
        <v>2765</v>
      </c>
      <c r="I1116" s="7" t="s">
        <v>3168</v>
      </c>
      <c r="J1116" s="1" t="s">
        <v>16</v>
      </c>
      <c r="K1116" s="2" t="s">
        <v>17</v>
      </c>
      <c r="L1116" s="7" t="s">
        <v>3171</v>
      </c>
      <c r="M1116" s="7" t="s">
        <v>8350</v>
      </c>
      <c r="N1116" s="2" t="str">
        <f>+VLOOKUP(Tabla1[[#This Row],[EXPEDIENTE 
ADMINISTRATIVO]],Tabla14[[Numero
Trámite]:[Pais
Nac]],4,FALSE)</f>
        <v>INS PERUANO POR MATRIMONIO</v>
      </c>
    </row>
    <row r="1117" spans="1:14" hidden="1" x14ac:dyDescent="0.25">
      <c r="A1117" s="5">
        <v>1116</v>
      </c>
      <c r="B1117" s="9" t="s">
        <v>3977</v>
      </c>
      <c r="C1117" s="2" t="s">
        <v>2150</v>
      </c>
      <c r="D1117" s="4">
        <v>43817</v>
      </c>
      <c r="E1117" s="20">
        <f>+YEAR(Tabla1[[#This Row],[FECHA INICIO 
TRÁMITE]])</f>
        <v>2019</v>
      </c>
      <c r="F1117" s="4">
        <v>44225</v>
      </c>
      <c r="G1117" s="1" t="s">
        <v>2725</v>
      </c>
      <c r="H1117" s="2" t="s">
        <v>7</v>
      </c>
      <c r="I1117" s="7" t="s">
        <v>3169</v>
      </c>
      <c r="J1117" s="1" t="s">
        <v>16</v>
      </c>
      <c r="K1117" s="2" t="s">
        <v>17</v>
      </c>
      <c r="L1117" s="7" t="s">
        <v>3171</v>
      </c>
      <c r="M1117" s="7" t="s">
        <v>8350</v>
      </c>
      <c r="N1117" s="2" t="str">
        <f>+VLOOKUP(Tabla1[[#This Row],[EXPEDIENTE 
ADMINISTRATIVO]],Tabla14[[Numero
Trámite]:[Pais
Nac]],4,FALSE)</f>
        <v>INS PERUANO POR MATRIMONIO</v>
      </c>
    </row>
    <row r="1118" spans="1:14" x14ac:dyDescent="0.25">
      <c r="A1118" s="5">
        <v>1117</v>
      </c>
      <c r="B1118" s="9" t="s">
        <v>3965</v>
      </c>
      <c r="C1118" s="2" t="s">
        <v>15211</v>
      </c>
      <c r="D1118" s="4"/>
      <c r="E1118" s="20" t="s">
        <v>3965</v>
      </c>
      <c r="F1118" s="4"/>
      <c r="G1118" s="1" t="s">
        <v>2726</v>
      </c>
      <c r="H1118" s="2" t="s">
        <v>77</v>
      </c>
      <c r="I1118" s="7">
        <v>2001956</v>
      </c>
      <c r="J1118" s="1" t="s">
        <v>16</v>
      </c>
      <c r="K1118" s="2" t="s">
        <v>17</v>
      </c>
      <c r="L1118" s="7" t="s">
        <v>3178</v>
      </c>
      <c r="M1118" s="7" t="s">
        <v>8350</v>
      </c>
      <c r="N1118" s="2" t="e">
        <f>+VLOOKUP(Tabla1[[#This Row],[EXPEDIENTE 
ADMINISTRATIVO]],Tabla14[[Numero
Trámite]:[Pais
Nac]],4,FALSE)</f>
        <v>#N/A</v>
      </c>
    </row>
    <row r="1119" spans="1:14" x14ac:dyDescent="0.25">
      <c r="A1119" s="5">
        <v>1118</v>
      </c>
      <c r="B1119" s="9" t="s">
        <v>3965</v>
      </c>
      <c r="C1119" s="2" t="s">
        <v>15211</v>
      </c>
      <c r="D1119" s="4"/>
      <c r="E1119" s="20" t="s">
        <v>3965</v>
      </c>
      <c r="F1119" s="4"/>
      <c r="G1119" s="1" t="s">
        <v>2727</v>
      </c>
      <c r="H1119" s="2" t="s">
        <v>25</v>
      </c>
      <c r="I1119" s="7">
        <v>1501784</v>
      </c>
      <c r="J1119" s="1" t="s">
        <v>16</v>
      </c>
      <c r="K1119" s="2" t="s">
        <v>17</v>
      </c>
      <c r="L1119" s="7" t="s">
        <v>3178</v>
      </c>
      <c r="M1119" s="7" t="s">
        <v>8350</v>
      </c>
      <c r="N1119" s="2" t="e">
        <f>+VLOOKUP(Tabla1[[#This Row],[EXPEDIENTE 
ADMINISTRATIVO]],Tabla14[[Numero
Trámite]:[Pais
Nac]],4,FALSE)</f>
        <v>#N/A</v>
      </c>
    </row>
    <row r="1120" spans="1:14" hidden="1" x14ac:dyDescent="0.25">
      <c r="A1120" s="5">
        <v>1119</v>
      </c>
      <c r="B1120" s="9" t="s">
        <v>4041</v>
      </c>
      <c r="C1120" s="2" t="s">
        <v>3179</v>
      </c>
      <c r="D1120" s="4">
        <v>41026</v>
      </c>
      <c r="E1120" s="20">
        <f>+YEAR(Tabla1[[#This Row],[FECHA INICIO 
TRÁMITE]])</f>
        <v>2012</v>
      </c>
      <c r="F1120" s="4">
        <v>44062</v>
      </c>
      <c r="G1120" s="1" t="s">
        <v>3440</v>
      </c>
      <c r="H1120" s="2" t="s">
        <v>328</v>
      </c>
      <c r="I1120" s="7" t="s">
        <v>3755</v>
      </c>
      <c r="J1120" s="1" t="s">
        <v>9</v>
      </c>
      <c r="K1120" s="2" t="s">
        <v>10</v>
      </c>
      <c r="L1120" s="7"/>
      <c r="M1120" s="7" t="s">
        <v>3965</v>
      </c>
      <c r="N1120" s="2" t="str">
        <f>+VLOOKUP(Tabla1[[#This Row],[EXPEDIENTE 
ADMINISTRATIVO]],Tabla14[[Numero
Trámite]:[Pais
Nac]],4,FALSE)</f>
        <v>OBTENCIÓN NACIONALIDAD PERUANA POR NATURALIZACIÓN</v>
      </c>
    </row>
    <row r="1121" spans="1:14" hidden="1" x14ac:dyDescent="0.25">
      <c r="A1121" s="5">
        <v>1120</v>
      </c>
      <c r="B1121" s="9" t="s">
        <v>4041</v>
      </c>
      <c r="C1121" s="2" t="s">
        <v>3180</v>
      </c>
      <c r="D1121" s="4">
        <v>43061</v>
      </c>
      <c r="E1121" s="20">
        <f>+YEAR(Tabla1[[#This Row],[FECHA INICIO 
TRÁMITE]])</f>
        <v>2017</v>
      </c>
      <c r="F1121" s="4">
        <v>44062</v>
      </c>
      <c r="G1121" s="1" t="s">
        <v>3441</v>
      </c>
      <c r="H1121" s="2" t="s">
        <v>21</v>
      </c>
      <c r="I1121" s="7" t="s">
        <v>3756</v>
      </c>
      <c r="J1121" s="1" t="s">
        <v>9</v>
      </c>
      <c r="K1121" s="2" t="s">
        <v>17</v>
      </c>
      <c r="L1121" s="7" t="s">
        <v>3171</v>
      </c>
      <c r="M1121" s="7" t="s">
        <v>8350</v>
      </c>
      <c r="N1121" s="2" t="str">
        <f>+VLOOKUP(Tabla1[[#This Row],[EXPEDIENTE 
ADMINISTRATIVO]],Tabla14[[Numero
Trámite]:[Pais
Nac]],4,FALSE)</f>
        <v>OBTENCIÓN NACIONALIDAD PERUANA POR NATURALIZACIÓN</v>
      </c>
    </row>
    <row r="1122" spans="1:14" hidden="1" x14ac:dyDescent="0.25">
      <c r="A1122" s="5">
        <v>1121</v>
      </c>
      <c r="B1122" s="9" t="s">
        <v>4041</v>
      </c>
      <c r="C1122" s="2" t="s">
        <v>3181</v>
      </c>
      <c r="D1122" s="4">
        <v>43073</v>
      </c>
      <c r="E1122" s="20">
        <f>+YEAR(Tabla1[[#This Row],[FECHA INICIO 
TRÁMITE]])</f>
        <v>2017</v>
      </c>
      <c r="F1122" s="4">
        <v>44064</v>
      </c>
      <c r="G1122" s="1" t="s">
        <v>3442</v>
      </c>
      <c r="H1122" s="2" t="s">
        <v>39</v>
      </c>
      <c r="I1122" s="7" t="s">
        <v>3757</v>
      </c>
      <c r="J1122" s="1" t="s">
        <v>9</v>
      </c>
      <c r="K1122" s="2" t="s">
        <v>17</v>
      </c>
      <c r="L1122" s="7" t="s">
        <v>3171</v>
      </c>
      <c r="M1122" s="7" t="s">
        <v>8350</v>
      </c>
      <c r="N1122" s="2" t="str">
        <f>+VLOOKUP(Tabla1[[#This Row],[EXPEDIENTE 
ADMINISTRATIVO]],Tabla14[[Numero
Trámite]:[Pais
Nac]],4,FALSE)</f>
        <v>OBTENCIÓN NACIONALIDAD PERUANA POR NATURALIZACIÓN</v>
      </c>
    </row>
    <row r="1123" spans="1:14" hidden="1" x14ac:dyDescent="0.25">
      <c r="A1123" s="5">
        <v>1122</v>
      </c>
      <c r="B1123" s="9" t="s">
        <v>4041</v>
      </c>
      <c r="C1123" s="2" t="s">
        <v>3182</v>
      </c>
      <c r="D1123" s="4">
        <v>43074</v>
      </c>
      <c r="E1123" s="20">
        <f>+YEAR(Tabla1[[#This Row],[FECHA INICIO 
TRÁMITE]])</f>
        <v>2017</v>
      </c>
      <c r="F1123" s="4">
        <v>44064</v>
      </c>
      <c r="G1123" s="1" t="s">
        <v>3443</v>
      </c>
      <c r="H1123" s="2" t="s">
        <v>25</v>
      </c>
      <c r="I1123" s="7" t="s">
        <v>3758</v>
      </c>
      <c r="J1123" s="1" t="s">
        <v>9</v>
      </c>
      <c r="K1123" s="2" t="s">
        <v>17</v>
      </c>
      <c r="L1123" s="7" t="s">
        <v>3958</v>
      </c>
      <c r="M1123" s="7" t="s">
        <v>8350</v>
      </c>
      <c r="N1123" s="2" t="str">
        <f>+VLOOKUP(Tabla1[[#This Row],[EXPEDIENTE 
ADMINISTRATIVO]],Tabla14[[Numero
Trámite]:[Pais
Nac]],4,FALSE)</f>
        <v>OBTENCIÓN NACIONALIDAD PERUANA POR NATURALIZACIÓN</v>
      </c>
    </row>
    <row r="1124" spans="1:14" hidden="1" x14ac:dyDescent="0.25">
      <c r="A1124" s="5">
        <v>1123</v>
      </c>
      <c r="B1124" s="9" t="s">
        <v>4041</v>
      </c>
      <c r="C1124" s="2" t="s">
        <v>3183</v>
      </c>
      <c r="D1124" s="4">
        <v>43076</v>
      </c>
      <c r="E1124" s="20">
        <f>+YEAR(Tabla1[[#This Row],[FECHA INICIO 
TRÁMITE]])</f>
        <v>2017</v>
      </c>
      <c r="F1124" s="4">
        <v>44062</v>
      </c>
      <c r="G1124" s="1" t="s">
        <v>2187</v>
      </c>
      <c r="H1124" s="2" t="s">
        <v>173</v>
      </c>
      <c r="I1124" s="7" t="s">
        <v>2792</v>
      </c>
      <c r="J1124" s="1" t="s">
        <v>9</v>
      </c>
      <c r="K1124" s="2" t="s">
        <v>10</v>
      </c>
      <c r="L1124" s="7"/>
      <c r="M1124" s="7" t="s">
        <v>3965</v>
      </c>
      <c r="N1124" s="2" t="str">
        <f>+VLOOKUP(Tabla1[[#This Row],[EXPEDIENTE 
ADMINISTRATIVO]],Tabla14[[Numero
Trámite]:[Pais
Nac]],4,FALSE)</f>
        <v>OBTENCIÓN NACIONALIDAD PERUANA POR NATURALIZACIÓN</v>
      </c>
    </row>
    <row r="1125" spans="1:14" hidden="1" x14ac:dyDescent="0.25">
      <c r="A1125" s="5">
        <v>1124</v>
      </c>
      <c r="B1125" s="9" t="s">
        <v>4041</v>
      </c>
      <c r="C1125" s="2" t="s">
        <v>1441</v>
      </c>
      <c r="D1125" s="4">
        <v>43074</v>
      </c>
      <c r="E1125" s="20">
        <f>+YEAR(Tabla1[[#This Row],[FECHA INICIO 
TRÁMITE]])</f>
        <v>2017</v>
      </c>
      <c r="F1125" s="4">
        <v>44055</v>
      </c>
      <c r="G1125" s="1" t="s">
        <v>3444</v>
      </c>
      <c r="H1125" s="2" t="s">
        <v>43</v>
      </c>
      <c r="I1125" s="7" t="s">
        <v>1443</v>
      </c>
      <c r="J1125" s="1" t="s">
        <v>210</v>
      </c>
      <c r="K1125" s="2" t="s">
        <v>10</v>
      </c>
      <c r="L1125" s="7"/>
      <c r="M1125" s="7" t="s">
        <v>8350</v>
      </c>
      <c r="N1125" s="2" t="str">
        <f>+VLOOKUP(Tabla1[[#This Row],[EXPEDIENTE 
ADMINISTRATIVO]],Tabla14[[Numero
Trámite]:[Pais
Nac]],4,FALSE)</f>
        <v>OBTENCIÓN DE LA DOBLE NACIONALIDAD</v>
      </c>
    </row>
    <row r="1126" spans="1:14" hidden="1" x14ac:dyDescent="0.25">
      <c r="A1126" s="5">
        <v>1125</v>
      </c>
      <c r="B1126" s="9" t="s">
        <v>4041</v>
      </c>
      <c r="C1126" s="2" t="s">
        <v>3184</v>
      </c>
      <c r="D1126" s="4">
        <v>43162</v>
      </c>
      <c r="E1126" s="20">
        <f>+YEAR(Tabla1[[#This Row],[FECHA INICIO 
TRÁMITE]])</f>
        <v>2018</v>
      </c>
      <c r="F1126" s="4">
        <v>44073</v>
      </c>
      <c r="G1126" s="1" t="s">
        <v>3445</v>
      </c>
      <c r="H1126" s="2" t="s">
        <v>43</v>
      </c>
      <c r="I1126" s="7" t="s">
        <v>3759</v>
      </c>
      <c r="J1126" s="1" t="s">
        <v>210</v>
      </c>
      <c r="K1126" s="2" t="s">
        <v>10</v>
      </c>
      <c r="L1126" s="7"/>
      <c r="M1126" s="7" t="s">
        <v>3965</v>
      </c>
      <c r="N1126" s="2" t="str">
        <f>+VLOOKUP(Tabla1[[#This Row],[EXPEDIENTE 
ADMINISTRATIVO]],Tabla14[[Numero
Trámite]:[Pais
Nac]],4,FALSE)</f>
        <v>OBTENCIÓN DE LA DOBLE NACIONALIDAD</v>
      </c>
    </row>
    <row r="1127" spans="1:14" hidden="1" x14ac:dyDescent="0.25">
      <c r="A1127" s="5">
        <v>1126</v>
      </c>
      <c r="B1127" s="9" t="s">
        <v>4041</v>
      </c>
      <c r="C1127" s="2" t="s">
        <v>3185</v>
      </c>
      <c r="D1127" s="4">
        <v>43388</v>
      </c>
      <c r="E1127" s="20">
        <f>+YEAR(Tabla1[[#This Row],[FECHA INICIO 
TRÁMITE]])</f>
        <v>2018</v>
      </c>
      <c r="F1127" s="4">
        <v>44062</v>
      </c>
      <c r="G1127" s="1" t="s">
        <v>3446</v>
      </c>
      <c r="H1127" s="2" t="s">
        <v>21</v>
      </c>
      <c r="I1127" s="7" t="s">
        <v>3760</v>
      </c>
      <c r="J1127" s="1" t="s">
        <v>9</v>
      </c>
      <c r="K1127" s="2" t="s">
        <v>17</v>
      </c>
      <c r="L1127" s="7" t="s">
        <v>3959</v>
      </c>
      <c r="M1127" s="7" t="s">
        <v>21171</v>
      </c>
      <c r="N1127" s="2" t="str">
        <f>+VLOOKUP(Tabla1[[#This Row],[EXPEDIENTE 
ADMINISTRATIVO]],Tabla14[[Numero
Trámite]:[Pais
Nac]],4,FALSE)</f>
        <v>OBTENCIÓN NACIONALIDAD PERUANA POR NATURALIZACIÓN</v>
      </c>
    </row>
    <row r="1128" spans="1:14" hidden="1" x14ac:dyDescent="0.25">
      <c r="A1128" s="5">
        <v>1127</v>
      </c>
      <c r="B1128" s="9" t="s">
        <v>4041</v>
      </c>
      <c r="C1128" s="2" t="s">
        <v>3186</v>
      </c>
      <c r="D1128" s="4">
        <v>43396</v>
      </c>
      <c r="E1128" s="20">
        <f>+YEAR(Tabla1[[#This Row],[FECHA INICIO 
TRÁMITE]])</f>
        <v>2018</v>
      </c>
      <c r="F1128" s="4">
        <v>44062</v>
      </c>
      <c r="G1128" s="1" t="s">
        <v>3447</v>
      </c>
      <c r="H1128" s="2" t="s">
        <v>25</v>
      </c>
      <c r="I1128" s="7" t="s">
        <v>3761</v>
      </c>
      <c r="J1128" s="1" t="s">
        <v>9</v>
      </c>
      <c r="K1128" s="2" t="s">
        <v>17</v>
      </c>
      <c r="L1128" s="7" t="s">
        <v>3174</v>
      </c>
      <c r="M1128" s="7" t="s">
        <v>8350</v>
      </c>
      <c r="N1128" s="2" t="str">
        <f>+VLOOKUP(Tabla1[[#This Row],[EXPEDIENTE 
ADMINISTRATIVO]],Tabla14[[Numero
Trámite]:[Pais
Nac]],4,FALSE)</f>
        <v>OBTENCIÓN NACIONALIDAD PERUANA POR NATURALIZACIÓN</v>
      </c>
    </row>
    <row r="1129" spans="1:14" hidden="1" x14ac:dyDescent="0.25">
      <c r="A1129" s="5">
        <v>1128</v>
      </c>
      <c r="B1129" s="9" t="s">
        <v>4041</v>
      </c>
      <c r="C1129" s="2" t="s">
        <v>1650</v>
      </c>
      <c r="D1129" s="4">
        <v>43451</v>
      </c>
      <c r="E1129" s="20">
        <f>+YEAR(Tabla1[[#This Row],[FECHA INICIO 
TRÁMITE]])</f>
        <v>2018</v>
      </c>
      <c r="F1129" s="4">
        <v>44062</v>
      </c>
      <c r="G1129" s="1" t="s">
        <v>3448</v>
      </c>
      <c r="H1129" s="2" t="s">
        <v>25</v>
      </c>
      <c r="I1129" s="7" t="s">
        <v>1652</v>
      </c>
      <c r="J1129" s="1" t="s">
        <v>9</v>
      </c>
      <c r="K1129" s="2" t="s">
        <v>17</v>
      </c>
      <c r="L1129" s="7" t="s">
        <v>3960</v>
      </c>
      <c r="M1129" s="7" t="s">
        <v>8350</v>
      </c>
      <c r="N1129" s="2" t="str">
        <f>+VLOOKUP(Tabla1[[#This Row],[EXPEDIENTE 
ADMINISTRATIVO]],Tabla14[[Numero
Trámite]:[Pais
Nac]],4,FALSE)</f>
        <v>OBTENCIÓN NACIONALIDAD PERUANA POR NATURALIZACIÓN</v>
      </c>
    </row>
    <row r="1130" spans="1:14" hidden="1" x14ac:dyDescent="0.25">
      <c r="A1130" s="5">
        <v>1129</v>
      </c>
      <c r="B1130" s="9" t="s">
        <v>4041</v>
      </c>
      <c r="C1130" s="2" t="s">
        <v>3187</v>
      </c>
      <c r="D1130" s="4">
        <v>43487</v>
      </c>
      <c r="E1130" s="20">
        <f>+YEAR(Tabla1[[#This Row],[FECHA INICIO 
TRÁMITE]])</f>
        <v>2019</v>
      </c>
      <c r="F1130" s="4">
        <v>44064</v>
      </c>
      <c r="G1130" s="1" t="s">
        <v>3449</v>
      </c>
      <c r="H1130" s="2" t="s">
        <v>173</v>
      </c>
      <c r="I1130" s="7" t="s">
        <v>3762</v>
      </c>
      <c r="J1130" s="1" t="s">
        <v>9</v>
      </c>
      <c r="K1130" s="2" t="s">
        <v>17</v>
      </c>
      <c r="L1130" s="7" t="s">
        <v>3171</v>
      </c>
      <c r="M1130" s="7" t="s">
        <v>8350</v>
      </c>
      <c r="N1130" s="2" t="str">
        <f>+VLOOKUP(Tabla1[[#This Row],[EXPEDIENTE 
ADMINISTRATIVO]],Tabla14[[Numero
Trámite]:[Pais
Nac]],4,FALSE)</f>
        <v>OBTENCIÓN NACIONALIDAD PERUANA POR NATURALIZACIÓN</v>
      </c>
    </row>
    <row r="1131" spans="1:14" hidden="1" x14ac:dyDescent="0.25">
      <c r="A1131" s="5">
        <v>1130</v>
      </c>
      <c r="B1131" s="9" t="s">
        <v>4041</v>
      </c>
      <c r="C1131" s="2" t="s">
        <v>3188</v>
      </c>
      <c r="D1131" s="4">
        <v>43489</v>
      </c>
      <c r="E1131" s="20">
        <f>+YEAR(Tabla1[[#This Row],[FECHA INICIO 
TRÁMITE]])</f>
        <v>2019</v>
      </c>
      <c r="F1131" s="4">
        <v>44064</v>
      </c>
      <c r="G1131" s="1" t="s">
        <v>3450</v>
      </c>
      <c r="H1131" s="2" t="s">
        <v>21</v>
      </c>
      <c r="I1131" s="7">
        <v>655085</v>
      </c>
      <c r="J1131" s="1" t="s">
        <v>9</v>
      </c>
      <c r="K1131" s="2" t="s">
        <v>17</v>
      </c>
      <c r="L1131" s="7" t="s">
        <v>3174</v>
      </c>
      <c r="M1131" s="7" t="s">
        <v>8350</v>
      </c>
      <c r="N1131" s="2" t="str">
        <f>+VLOOKUP(Tabla1[[#This Row],[EXPEDIENTE 
ADMINISTRATIVO]],Tabla14[[Numero
Trámite]:[Pais
Nac]],4,FALSE)</f>
        <v>OBTENCIÓN NACIONALIDAD PERUANA POR NATURALIZACIÓN</v>
      </c>
    </row>
    <row r="1132" spans="1:14" hidden="1" x14ac:dyDescent="0.25">
      <c r="A1132" s="5">
        <v>1131</v>
      </c>
      <c r="B1132" s="9" t="s">
        <v>4041</v>
      </c>
      <c r="C1132" s="2" t="s">
        <v>3189</v>
      </c>
      <c r="D1132" s="4">
        <v>43496</v>
      </c>
      <c r="E1132" s="20">
        <f>+YEAR(Tabla1[[#This Row],[FECHA INICIO 
TRÁMITE]])</f>
        <v>2019</v>
      </c>
      <c r="F1132" s="4"/>
      <c r="G1132" s="1" t="s">
        <v>3451</v>
      </c>
      <c r="H1132" s="2" t="s">
        <v>14</v>
      </c>
      <c r="I1132" s="7" t="s">
        <v>3763</v>
      </c>
      <c r="J1132" s="1" t="s">
        <v>9</v>
      </c>
      <c r="K1132" s="2" t="s">
        <v>17</v>
      </c>
      <c r="L1132" s="7" t="s">
        <v>3960</v>
      </c>
      <c r="M1132" s="7" t="s">
        <v>8350</v>
      </c>
      <c r="N1132" s="2" t="str">
        <f>+VLOOKUP(Tabla1[[#This Row],[EXPEDIENTE 
ADMINISTRATIVO]],Tabla14[[Numero
Trámite]:[Pais
Nac]],4,FALSE)</f>
        <v>OBTENCIÓN NACIONALIDAD PERUANA POR NATURALIZACIÓN</v>
      </c>
    </row>
    <row r="1133" spans="1:14" hidden="1" x14ac:dyDescent="0.25">
      <c r="A1133" s="5">
        <v>1132</v>
      </c>
      <c r="B1133" s="9" t="s">
        <v>4041</v>
      </c>
      <c r="C1133" s="2" t="s">
        <v>3190</v>
      </c>
      <c r="D1133" s="4">
        <v>43511</v>
      </c>
      <c r="E1133" s="20">
        <f>+YEAR(Tabla1[[#This Row],[FECHA INICIO 
TRÁMITE]])</f>
        <v>2019</v>
      </c>
      <c r="F1133" s="4">
        <v>44062</v>
      </c>
      <c r="G1133" s="1" t="s">
        <v>3452</v>
      </c>
      <c r="H1133" s="2" t="s">
        <v>3739</v>
      </c>
      <c r="I1133" s="7" t="s">
        <v>3764</v>
      </c>
      <c r="J1133" s="1" t="s">
        <v>9</v>
      </c>
      <c r="K1133" s="2" t="s">
        <v>17</v>
      </c>
      <c r="L1133" s="7" t="s">
        <v>3174</v>
      </c>
      <c r="M1133" s="7" t="s">
        <v>8350</v>
      </c>
      <c r="N1133" s="2" t="str">
        <f>+VLOOKUP(Tabla1[[#This Row],[EXPEDIENTE 
ADMINISTRATIVO]],Tabla14[[Numero
Trámite]:[Pais
Nac]],4,FALSE)</f>
        <v>OBTENCIÓN NACIONALIDAD PERUANA POR NATURALIZACIÓN</v>
      </c>
    </row>
    <row r="1134" spans="1:14" hidden="1" x14ac:dyDescent="0.25">
      <c r="A1134" s="5">
        <v>1133</v>
      </c>
      <c r="B1134" s="9" t="s">
        <v>4041</v>
      </c>
      <c r="C1134" s="2" t="s">
        <v>3191</v>
      </c>
      <c r="D1134" s="4">
        <v>43516</v>
      </c>
      <c r="E1134" s="20">
        <f>+YEAR(Tabla1[[#This Row],[FECHA INICIO 
TRÁMITE]])</f>
        <v>2019</v>
      </c>
      <c r="F1134" s="4">
        <v>44064</v>
      </c>
      <c r="G1134" s="1" t="s">
        <v>3453</v>
      </c>
      <c r="H1134" s="2" t="s">
        <v>169</v>
      </c>
      <c r="I1134" s="7" t="s">
        <v>3765</v>
      </c>
      <c r="J1134" s="1" t="s">
        <v>9</v>
      </c>
      <c r="K1134" s="2" t="s">
        <v>17</v>
      </c>
      <c r="L1134" s="7" t="s">
        <v>3174</v>
      </c>
      <c r="M1134" s="7" t="s">
        <v>8350</v>
      </c>
      <c r="N1134" s="2" t="str">
        <f>+VLOOKUP(Tabla1[[#This Row],[EXPEDIENTE 
ADMINISTRATIVO]],Tabla14[[Numero
Trámite]:[Pais
Nac]],4,FALSE)</f>
        <v>OBTENCIÓN NACIONALIDAD PERUANA POR NATURALIZACIÓN</v>
      </c>
    </row>
    <row r="1135" spans="1:14" hidden="1" x14ac:dyDescent="0.25">
      <c r="A1135" s="5">
        <v>1134</v>
      </c>
      <c r="B1135" s="9" t="s">
        <v>4041</v>
      </c>
      <c r="C1135" s="2" t="s">
        <v>3192</v>
      </c>
      <c r="D1135" s="4">
        <v>43531</v>
      </c>
      <c r="E1135" s="20">
        <f>+YEAR(Tabla1[[#This Row],[FECHA INICIO 
TRÁMITE]])</f>
        <v>2019</v>
      </c>
      <c r="F1135" s="4">
        <v>44081</v>
      </c>
      <c r="G1135" s="1" t="s">
        <v>3454</v>
      </c>
      <c r="H1135" s="2" t="s">
        <v>306</v>
      </c>
      <c r="I1135" s="7" t="s">
        <v>3766</v>
      </c>
      <c r="J1135" s="1" t="s">
        <v>9</v>
      </c>
      <c r="K1135" s="2" t="s">
        <v>17</v>
      </c>
      <c r="L1135" s="7" t="s">
        <v>3959</v>
      </c>
      <c r="M1135" s="7" t="s">
        <v>21171</v>
      </c>
      <c r="N1135" s="2" t="str">
        <f>+VLOOKUP(Tabla1[[#This Row],[EXPEDIENTE 
ADMINISTRATIVO]],Tabla14[[Numero
Trámite]:[Pais
Nac]],4,FALSE)</f>
        <v>OBTENCIÓN NACIONALIDAD PERUANA POR NATURALIZACIÓN</v>
      </c>
    </row>
    <row r="1136" spans="1:14" hidden="1" x14ac:dyDescent="0.25">
      <c r="A1136" s="5">
        <v>1135</v>
      </c>
      <c r="B1136" s="9" t="s">
        <v>4041</v>
      </c>
      <c r="C1136" s="2" t="s">
        <v>3193</v>
      </c>
      <c r="D1136" s="4">
        <v>43532</v>
      </c>
      <c r="E1136" s="20">
        <f>+YEAR(Tabla1[[#This Row],[FECHA INICIO 
TRÁMITE]])</f>
        <v>2019</v>
      </c>
      <c r="F1136" s="4">
        <v>44064</v>
      </c>
      <c r="G1136" s="1" t="s">
        <v>3455</v>
      </c>
      <c r="H1136" s="2" t="s">
        <v>25</v>
      </c>
      <c r="I1136" s="7" t="s">
        <v>3767</v>
      </c>
      <c r="J1136" s="1" t="s">
        <v>9</v>
      </c>
      <c r="K1136" s="2" t="s">
        <v>17</v>
      </c>
      <c r="L1136" s="7" t="s">
        <v>3174</v>
      </c>
      <c r="M1136" s="7" t="s">
        <v>8350</v>
      </c>
      <c r="N1136" s="2" t="str">
        <f>+VLOOKUP(Tabla1[[#This Row],[EXPEDIENTE 
ADMINISTRATIVO]],Tabla14[[Numero
Trámite]:[Pais
Nac]],4,FALSE)</f>
        <v>OBTENCIÓN NACIONALIDAD PERUANA POR NATURALIZACIÓN</v>
      </c>
    </row>
    <row r="1137" spans="1:14" hidden="1" x14ac:dyDescent="0.25">
      <c r="A1137" s="5">
        <v>1136</v>
      </c>
      <c r="B1137" s="9" t="s">
        <v>4041</v>
      </c>
      <c r="C1137" s="2" t="s">
        <v>3194</v>
      </c>
      <c r="D1137" s="4">
        <v>43549</v>
      </c>
      <c r="E1137" s="20">
        <f>+YEAR(Tabla1[[#This Row],[FECHA INICIO 
TRÁMITE]])</f>
        <v>2019</v>
      </c>
      <c r="F1137" s="4">
        <v>44064</v>
      </c>
      <c r="G1137" s="1" t="s">
        <v>3456</v>
      </c>
      <c r="H1137" s="2" t="s">
        <v>14</v>
      </c>
      <c r="I1137" s="7" t="s">
        <v>3768</v>
      </c>
      <c r="J1137" s="1" t="s">
        <v>9</v>
      </c>
      <c r="K1137" s="2" t="s">
        <v>17</v>
      </c>
      <c r="L1137" s="7" t="s">
        <v>3174</v>
      </c>
      <c r="M1137" s="7" t="s">
        <v>8350</v>
      </c>
      <c r="N1137" s="2" t="str">
        <f>+VLOOKUP(Tabla1[[#This Row],[EXPEDIENTE 
ADMINISTRATIVO]],Tabla14[[Numero
Trámite]:[Pais
Nac]],4,FALSE)</f>
        <v>OBTENCIÓN NACIONALIDAD PERUANA POR NATURALIZACIÓN</v>
      </c>
    </row>
    <row r="1138" spans="1:14" hidden="1" x14ac:dyDescent="0.25">
      <c r="A1138" s="5">
        <v>1137</v>
      </c>
      <c r="B1138" s="9" t="s">
        <v>4041</v>
      </c>
      <c r="C1138" s="2" t="s">
        <v>3195</v>
      </c>
      <c r="D1138" s="4">
        <v>43619</v>
      </c>
      <c r="E1138" s="20">
        <f>+YEAR(Tabla1[[#This Row],[FECHA INICIO 
TRÁMITE]])</f>
        <v>2019</v>
      </c>
      <c r="F1138" s="4">
        <v>44064</v>
      </c>
      <c r="G1138" s="1" t="s">
        <v>3457</v>
      </c>
      <c r="H1138" s="2" t="s">
        <v>84</v>
      </c>
      <c r="I1138" s="7" t="s">
        <v>3769</v>
      </c>
      <c r="J1138" s="1" t="s">
        <v>9</v>
      </c>
      <c r="K1138" s="2" t="s">
        <v>17</v>
      </c>
      <c r="L1138" s="7" t="s">
        <v>3171</v>
      </c>
      <c r="M1138" s="7" t="s">
        <v>8350</v>
      </c>
      <c r="N1138" s="2" t="str">
        <f>+VLOOKUP(Tabla1[[#This Row],[EXPEDIENTE 
ADMINISTRATIVO]],Tabla14[[Numero
Trámite]:[Pais
Nac]],4,FALSE)</f>
        <v>OBTENCIÓN NACIONALIDAD PERUANA POR NATURALIZACIÓN</v>
      </c>
    </row>
    <row r="1139" spans="1:14" hidden="1" x14ac:dyDescent="0.25">
      <c r="A1139" s="5">
        <v>1138</v>
      </c>
      <c r="B1139" s="9" t="s">
        <v>4041</v>
      </c>
      <c r="C1139" s="2" t="s">
        <v>3196</v>
      </c>
      <c r="D1139" s="4">
        <v>43682</v>
      </c>
      <c r="E1139" s="20">
        <f>+YEAR(Tabla1[[#This Row],[FECHA INICIO 
TRÁMITE]])</f>
        <v>2019</v>
      </c>
      <c r="F1139" s="4">
        <v>44064</v>
      </c>
      <c r="G1139" s="1" t="s">
        <v>3458</v>
      </c>
      <c r="H1139" s="2" t="s">
        <v>25</v>
      </c>
      <c r="I1139" s="7" t="s">
        <v>3770</v>
      </c>
      <c r="J1139" s="1" t="s">
        <v>9</v>
      </c>
      <c r="K1139" s="2" t="s">
        <v>17</v>
      </c>
      <c r="L1139" s="7" t="s">
        <v>3961</v>
      </c>
      <c r="M1139" s="7" t="s">
        <v>8350</v>
      </c>
      <c r="N1139" s="2" t="str">
        <f>+VLOOKUP(Tabla1[[#This Row],[EXPEDIENTE 
ADMINISTRATIVO]],Tabla14[[Numero
Trámite]:[Pais
Nac]],4,FALSE)</f>
        <v>OBTENCIÓN NACIONALIDAD PERUANA POR NATURALIZACIÓN</v>
      </c>
    </row>
    <row r="1140" spans="1:14" hidden="1" x14ac:dyDescent="0.25">
      <c r="A1140" s="5">
        <v>1139</v>
      </c>
      <c r="B1140" s="9" t="s">
        <v>4041</v>
      </c>
      <c r="C1140" s="2" t="s">
        <v>3197</v>
      </c>
      <c r="D1140" s="4">
        <v>43683</v>
      </c>
      <c r="E1140" s="20">
        <f>+YEAR(Tabla1[[#This Row],[FECHA INICIO 
TRÁMITE]])</f>
        <v>2019</v>
      </c>
      <c r="F1140" s="4">
        <v>44064</v>
      </c>
      <c r="G1140" s="1" t="s">
        <v>3459</v>
      </c>
      <c r="H1140" s="2" t="s">
        <v>25</v>
      </c>
      <c r="I1140" s="7" t="s">
        <v>3771</v>
      </c>
      <c r="J1140" s="1" t="s">
        <v>9</v>
      </c>
      <c r="K1140" s="2" t="s">
        <v>17</v>
      </c>
      <c r="L1140" s="7" t="s">
        <v>3960</v>
      </c>
      <c r="M1140" s="7" t="s">
        <v>8350</v>
      </c>
      <c r="N1140" s="2" t="str">
        <f>+VLOOKUP(Tabla1[[#This Row],[EXPEDIENTE 
ADMINISTRATIVO]],Tabla14[[Numero
Trámite]:[Pais
Nac]],4,FALSE)</f>
        <v>OBTENCIÓN NACIONALIDAD PERUANA POR NATURALIZACIÓN</v>
      </c>
    </row>
    <row r="1141" spans="1:14" hidden="1" x14ac:dyDescent="0.25">
      <c r="A1141" s="5">
        <v>1140</v>
      </c>
      <c r="B1141" s="9" t="s">
        <v>4041</v>
      </c>
      <c r="C1141" s="2" t="s">
        <v>3198</v>
      </c>
      <c r="D1141" s="4">
        <v>43686</v>
      </c>
      <c r="E1141" s="20">
        <f>+YEAR(Tabla1[[#This Row],[FECHA INICIO 
TRÁMITE]])</f>
        <v>2019</v>
      </c>
      <c r="F1141" s="4">
        <v>44063</v>
      </c>
      <c r="G1141" s="1" t="s">
        <v>3460</v>
      </c>
      <c r="H1141" s="2" t="s">
        <v>25</v>
      </c>
      <c r="I1141" s="7" t="s">
        <v>3772</v>
      </c>
      <c r="J1141" s="1" t="s">
        <v>9</v>
      </c>
      <c r="K1141" s="2" t="s">
        <v>17</v>
      </c>
      <c r="L1141" s="7" t="s">
        <v>3961</v>
      </c>
      <c r="M1141" s="7" t="s">
        <v>8350</v>
      </c>
      <c r="N1141" s="2" t="str">
        <f>+VLOOKUP(Tabla1[[#This Row],[EXPEDIENTE 
ADMINISTRATIVO]],Tabla14[[Numero
Trámite]:[Pais
Nac]],4,FALSE)</f>
        <v>OBTENCIÓN NACIONALIDAD PERUANA POR NATURALIZACIÓN</v>
      </c>
    </row>
    <row r="1142" spans="1:14" hidden="1" x14ac:dyDescent="0.25">
      <c r="A1142" s="5">
        <v>1141</v>
      </c>
      <c r="B1142" s="9" t="s">
        <v>4041</v>
      </c>
      <c r="C1142" s="2" t="s">
        <v>3199</v>
      </c>
      <c r="D1142" s="4">
        <v>43689</v>
      </c>
      <c r="E1142" s="20">
        <f>+YEAR(Tabla1[[#This Row],[FECHA INICIO 
TRÁMITE]])</f>
        <v>2019</v>
      </c>
      <c r="F1142" s="4">
        <v>44064</v>
      </c>
      <c r="G1142" s="1" t="s">
        <v>3461</v>
      </c>
      <c r="H1142" s="2" t="s">
        <v>14</v>
      </c>
      <c r="I1142" s="7" t="s">
        <v>3773</v>
      </c>
      <c r="J1142" s="1" t="s">
        <v>9</v>
      </c>
      <c r="K1142" s="2" t="s">
        <v>17</v>
      </c>
      <c r="L1142" s="7" t="s">
        <v>3174</v>
      </c>
      <c r="M1142" s="7" t="s">
        <v>8350</v>
      </c>
      <c r="N1142" s="2" t="str">
        <f>+VLOOKUP(Tabla1[[#This Row],[EXPEDIENTE 
ADMINISTRATIVO]],Tabla14[[Numero
Trámite]:[Pais
Nac]],4,FALSE)</f>
        <v>OBTENCIÓN NACIONALIDAD PERUANA POR NATURALIZACIÓN</v>
      </c>
    </row>
    <row r="1143" spans="1:14" hidden="1" x14ac:dyDescent="0.25">
      <c r="A1143" s="5">
        <v>1142</v>
      </c>
      <c r="B1143" s="9" t="s">
        <v>4041</v>
      </c>
      <c r="C1143" s="2" t="s">
        <v>3200</v>
      </c>
      <c r="D1143" s="4">
        <v>43689</v>
      </c>
      <c r="E1143" s="20">
        <f>+YEAR(Tabla1[[#This Row],[FECHA INICIO 
TRÁMITE]])</f>
        <v>2019</v>
      </c>
      <c r="F1143" s="4">
        <v>44064</v>
      </c>
      <c r="G1143" s="1" t="s">
        <v>3462</v>
      </c>
      <c r="H1143" s="2" t="s">
        <v>864</v>
      </c>
      <c r="I1143" s="7" t="s">
        <v>3774</v>
      </c>
      <c r="J1143" s="1" t="s">
        <v>9</v>
      </c>
      <c r="K1143" s="2" t="s">
        <v>17</v>
      </c>
      <c r="L1143" s="7" t="s">
        <v>3960</v>
      </c>
      <c r="M1143" s="7" t="s">
        <v>8350</v>
      </c>
      <c r="N1143" s="2" t="str">
        <f>+VLOOKUP(Tabla1[[#This Row],[EXPEDIENTE 
ADMINISTRATIVO]],Tabla14[[Numero
Trámite]:[Pais
Nac]],4,FALSE)</f>
        <v>OBTENCIÓN NACIONALIDAD PERUANA POR NATURALIZACIÓN</v>
      </c>
    </row>
    <row r="1144" spans="1:14" hidden="1" x14ac:dyDescent="0.25">
      <c r="A1144" s="5">
        <v>1143</v>
      </c>
      <c r="B1144" s="9" t="s">
        <v>4041</v>
      </c>
      <c r="C1144" s="2" t="s">
        <v>3201</v>
      </c>
      <c r="D1144" s="4">
        <v>43741</v>
      </c>
      <c r="E1144" s="20">
        <f>+YEAR(Tabla1[[#This Row],[FECHA INICIO 
TRÁMITE]])</f>
        <v>2019</v>
      </c>
      <c r="F1144" s="4">
        <v>44062</v>
      </c>
      <c r="G1144" s="1" t="s">
        <v>3463</v>
      </c>
      <c r="H1144" s="2" t="s">
        <v>2742</v>
      </c>
      <c r="I1144" s="7" t="s">
        <v>3775</v>
      </c>
      <c r="J1144" s="1" t="s">
        <v>9</v>
      </c>
      <c r="K1144" s="2" t="s">
        <v>17</v>
      </c>
      <c r="L1144" s="7" t="s">
        <v>3174</v>
      </c>
      <c r="M1144" s="7" t="s">
        <v>8350</v>
      </c>
      <c r="N1144" s="2" t="str">
        <f>+VLOOKUP(Tabla1[[#This Row],[EXPEDIENTE 
ADMINISTRATIVO]],Tabla14[[Numero
Trámite]:[Pais
Nac]],4,FALSE)</f>
        <v>OBTENCIÓN NACIONALIDAD PERUANA POR NATURALIZACIÓN</v>
      </c>
    </row>
    <row r="1145" spans="1:14" hidden="1" x14ac:dyDescent="0.25">
      <c r="A1145" s="5">
        <v>1144</v>
      </c>
      <c r="B1145" s="9" t="s">
        <v>4041</v>
      </c>
      <c r="C1145" s="2" t="s">
        <v>3202</v>
      </c>
      <c r="D1145" s="4">
        <v>43762</v>
      </c>
      <c r="E1145" s="20">
        <f>+YEAR(Tabla1[[#This Row],[FECHA INICIO 
TRÁMITE]])</f>
        <v>2019</v>
      </c>
      <c r="F1145" s="4">
        <v>44081</v>
      </c>
      <c r="G1145" s="1" t="s">
        <v>3464</v>
      </c>
      <c r="H1145" s="2" t="s">
        <v>137</v>
      </c>
      <c r="I1145" s="7" t="s">
        <v>3776</v>
      </c>
      <c r="J1145" s="1" t="s">
        <v>9</v>
      </c>
      <c r="K1145" s="2" t="s">
        <v>10</v>
      </c>
      <c r="L1145" s="7"/>
      <c r="M1145" s="7" t="s">
        <v>3965</v>
      </c>
      <c r="N1145" s="2" t="str">
        <f>+VLOOKUP(Tabla1[[#This Row],[EXPEDIENTE 
ADMINISTRATIVO]],Tabla14[[Numero
Trámite]:[Pais
Nac]],4,FALSE)</f>
        <v>OBTENCIÓN NACIONALIDAD PERUANA POR NATURALIZACIÓN</v>
      </c>
    </row>
    <row r="1146" spans="1:14" hidden="1" x14ac:dyDescent="0.25">
      <c r="A1146" s="5">
        <v>1145</v>
      </c>
      <c r="B1146" s="9" t="s">
        <v>4041</v>
      </c>
      <c r="C1146" s="2" t="s">
        <v>3203</v>
      </c>
      <c r="D1146" s="4">
        <v>43782</v>
      </c>
      <c r="E1146" s="20">
        <f>+YEAR(Tabla1[[#This Row],[FECHA INICIO 
TRÁMITE]])</f>
        <v>2019</v>
      </c>
      <c r="F1146" s="4">
        <v>44064</v>
      </c>
      <c r="G1146" s="1" t="s">
        <v>3465</v>
      </c>
      <c r="H1146" s="2" t="s">
        <v>14</v>
      </c>
      <c r="I1146" s="7" t="s">
        <v>3777</v>
      </c>
      <c r="J1146" s="1" t="s">
        <v>9</v>
      </c>
      <c r="K1146" s="2" t="s">
        <v>17</v>
      </c>
      <c r="L1146" s="7" t="s">
        <v>3962</v>
      </c>
      <c r="M1146" s="7" t="s">
        <v>21171</v>
      </c>
      <c r="N1146" s="2" t="str">
        <f>+VLOOKUP(Tabla1[[#This Row],[EXPEDIENTE 
ADMINISTRATIVO]],Tabla14[[Numero
Trámite]:[Pais
Nac]],4,FALSE)</f>
        <v>OBTENCIÓN NACIONALIDAD PERUANA POR NATURALIZACIÓN</v>
      </c>
    </row>
    <row r="1147" spans="1:14" x14ac:dyDescent="0.25">
      <c r="A1147" s="5">
        <v>1146</v>
      </c>
      <c r="B1147" s="9" t="s">
        <v>4041</v>
      </c>
      <c r="C1147" s="2" t="s">
        <v>3204</v>
      </c>
      <c r="D1147" s="4">
        <v>43784</v>
      </c>
      <c r="E1147" s="20">
        <f>+YEAR(Tabla1[[#This Row],[FECHA INICIO 
TRÁMITE]])</f>
        <v>2019</v>
      </c>
      <c r="F1147" s="4">
        <v>44081</v>
      </c>
      <c r="G1147" s="1" t="s">
        <v>3466</v>
      </c>
      <c r="H1147" s="2" t="s">
        <v>25</v>
      </c>
      <c r="I1147" s="7" t="s">
        <v>3778</v>
      </c>
      <c r="J1147" s="1" t="s">
        <v>9</v>
      </c>
      <c r="K1147" s="2" t="s">
        <v>17</v>
      </c>
      <c r="L1147" s="7" t="s">
        <v>3960</v>
      </c>
      <c r="M1147" s="7" t="s">
        <v>8350</v>
      </c>
      <c r="N1147" s="2" t="e">
        <f>+VLOOKUP(Tabla1[[#This Row],[EXPEDIENTE 
ADMINISTRATIVO]],Tabla14[[Numero
Trámite]:[Pais
Nac]],4,FALSE)</f>
        <v>#N/A</v>
      </c>
    </row>
    <row r="1148" spans="1:14" hidden="1" x14ac:dyDescent="0.25">
      <c r="A1148" s="5">
        <v>1147</v>
      </c>
      <c r="B1148" s="9" t="s">
        <v>4041</v>
      </c>
      <c r="C1148" s="2" t="s">
        <v>3205</v>
      </c>
      <c r="D1148" s="4">
        <v>43818</v>
      </c>
      <c r="E1148" s="20">
        <f>+YEAR(Tabla1[[#This Row],[FECHA INICIO 
TRÁMITE]])</f>
        <v>2019</v>
      </c>
      <c r="F1148" s="4">
        <v>44081</v>
      </c>
      <c r="G1148" s="1" t="s">
        <v>3467</v>
      </c>
      <c r="H1148" s="2" t="s">
        <v>25</v>
      </c>
      <c r="I1148" s="7" t="s">
        <v>3779</v>
      </c>
      <c r="J1148" s="1" t="s">
        <v>9</v>
      </c>
      <c r="K1148" s="2" t="s">
        <v>17</v>
      </c>
      <c r="L1148" s="7" t="s">
        <v>3959</v>
      </c>
      <c r="M1148" s="7" t="s">
        <v>21171</v>
      </c>
      <c r="N1148" s="2" t="str">
        <f>+VLOOKUP(Tabla1[[#This Row],[EXPEDIENTE 
ADMINISTRATIVO]],Tabla14[[Numero
Trámite]:[Pais
Nac]],4,FALSE)</f>
        <v>OBTENCIÓN NACIONALIDAD PERUANA POR NATURALIZACIÓN</v>
      </c>
    </row>
    <row r="1149" spans="1:14" hidden="1" x14ac:dyDescent="0.25">
      <c r="A1149" s="5">
        <v>1148</v>
      </c>
      <c r="B1149" s="9" t="s">
        <v>4041</v>
      </c>
      <c r="C1149" s="2" t="s">
        <v>3206</v>
      </c>
      <c r="D1149" s="4">
        <v>43837</v>
      </c>
      <c r="E1149" s="20">
        <f>+YEAR(Tabla1[[#This Row],[FECHA INICIO 
TRÁMITE]])</f>
        <v>2020</v>
      </c>
      <c r="F1149" s="4">
        <v>44064</v>
      </c>
      <c r="G1149" s="1" t="s">
        <v>3468</v>
      </c>
      <c r="H1149" s="2" t="s">
        <v>25</v>
      </c>
      <c r="I1149" s="7" t="s">
        <v>3780</v>
      </c>
      <c r="J1149" s="1" t="s">
        <v>9</v>
      </c>
      <c r="K1149" s="2" t="s">
        <v>17</v>
      </c>
      <c r="L1149" s="7" t="s">
        <v>3959</v>
      </c>
      <c r="M1149" s="7" t="s">
        <v>21171</v>
      </c>
      <c r="N1149" s="2" t="str">
        <f>+VLOOKUP(Tabla1[[#This Row],[EXPEDIENTE 
ADMINISTRATIVO]],Tabla14[[Numero
Trámite]:[Pais
Nac]],4,FALSE)</f>
        <v>OBTENCIÓN NACIONALIDAD PERUANA POR NATURALIZACIÓN</v>
      </c>
    </row>
    <row r="1150" spans="1:14" hidden="1" x14ac:dyDescent="0.25">
      <c r="A1150" s="5">
        <v>1149</v>
      </c>
      <c r="B1150" s="9" t="s">
        <v>4041</v>
      </c>
      <c r="C1150" s="2" t="s">
        <v>3207</v>
      </c>
      <c r="D1150" s="4">
        <v>43847</v>
      </c>
      <c r="E1150" s="20">
        <f>+YEAR(Tabla1[[#This Row],[FECHA INICIO 
TRÁMITE]])</f>
        <v>2020</v>
      </c>
      <c r="F1150" s="4">
        <v>44064</v>
      </c>
      <c r="G1150" s="1" t="s">
        <v>3469</v>
      </c>
      <c r="H1150" s="2" t="s">
        <v>25</v>
      </c>
      <c r="I1150" s="7" t="s">
        <v>3781</v>
      </c>
      <c r="J1150" s="1" t="s">
        <v>9</v>
      </c>
      <c r="K1150" s="2" t="s">
        <v>17</v>
      </c>
      <c r="L1150" s="7" t="s">
        <v>3174</v>
      </c>
      <c r="M1150" s="7" t="s">
        <v>8350</v>
      </c>
      <c r="N1150" s="2" t="str">
        <f>+VLOOKUP(Tabla1[[#This Row],[EXPEDIENTE 
ADMINISTRATIVO]],Tabla14[[Numero
Trámite]:[Pais
Nac]],4,FALSE)</f>
        <v>OBTENCIÓN NACIONALIDAD PERUANA POR NATURALIZACIÓN</v>
      </c>
    </row>
    <row r="1151" spans="1:14" hidden="1" x14ac:dyDescent="0.25">
      <c r="A1151" s="5">
        <v>1150</v>
      </c>
      <c r="B1151" s="9" t="s">
        <v>4041</v>
      </c>
      <c r="C1151" s="2" t="s">
        <v>3208</v>
      </c>
      <c r="D1151" s="4">
        <v>43867</v>
      </c>
      <c r="E1151" s="20">
        <f>+YEAR(Tabla1[[#This Row],[FECHA INICIO 
TRÁMITE]])</f>
        <v>2020</v>
      </c>
      <c r="F1151" s="4"/>
      <c r="G1151" s="1" t="s">
        <v>3470</v>
      </c>
      <c r="H1151" s="2" t="s">
        <v>25</v>
      </c>
      <c r="I1151" s="7" t="s">
        <v>3782</v>
      </c>
      <c r="J1151" s="1" t="s">
        <v>9</v>
      </c>
      <c r="K1151" s="2" t="s">
        <v>17</v>
      </c>
      <c r="L1151" s="7" t="s">
        <v>3959</v>
      </c>
      <c r="M1151" s="7" t="s">
        <v>21171</v>
      </c>
      <c r="N1151" s="2" t="str">
        <f>+VLOOKUP(Tabla1[[#This Row],[EXPEDIENTE 
ADMINISTRATIVO]],Tabla14[[Numero
Trámite]:[Pais
Nac]],4,FALSE)</f>
        <v>OBTENCIÓN NACIONALIDAD PERUANA POR NATURALIZACIÓN</v>
      </c>
    </row>
    <row r="1152" spans="1:14" hidden="1" x14ac:dyDescent="0.25">
      <c r="A1152" s="5">
        <v>1151</v>
      </c>
      <c r="B1152" s="9" t="s">
        <v>4041</v>
      </c>
      <c r="C1152" s="2" t="s">
        <v>3209</v>
      </c>
      <c r="D1152" s="4">
        <v>43903</v>
      </c>
      <c r="E1152" s="20">
        <f>+YEAR(Tabla1[[#This Row],[FECHA INICIO 
TRÁMITE]])</f>
        <v>2020</v>
      </c>
      <c r="F1152" s="4">
        <v>44105</v>
      </c>
      <c r="G1152" s="1" t="s">
        <v>3471</v>
      </c>
      <c r="H1152" s="2" t="s">
        <v>14</v>
      </c>
      <c r="I1152" s="7" t="s">
        <v>3783</v>
      </c>
      <c r="J1152" s="1" t="s">
        <v>9</v>
      </c>
      <c r="K1152" s="2" t="s">
        <v>17</v>
      </c>
      <c r="L1152" s="7" t="s">
        <v>3959</v>
      </c>
      <c r="M1152" s="7" t="s">
        <v>21171</v>
      </c>
      <c r="N1152" s="2" t="str">
        <f>+VLOOKUP(Tabla1[[#This Row],[EXPEDIENTE 
ADMINISTRATIVO]],Tabla14[[Numero
Trámite]:[Pais
Nac]],4,FALSE)</f>
        <v>OBTENCIÓN NACIONALIDAD PERUANA POR NATURALIZACIÓN</v>
      </c>
    </row>
    <row r="1153" spans="1:14" hidden="1" x14ac:dyDescent="0.25">
      <c r="A1153" s="5">
        <v>1152</v>
      </c>
      <c r="B1153" s="9" t="s">
        <v>4041</v>
      </c>
      <c r="C1153" s="2" t="s">
        <v>3210</v>
      </c>
      <c r="D1153" s="4">
        <v>44089</v>
      </c>
      <c r="E1153" s="20">
        <f>+YEAR(Tabla1[[#This Row],[FECHA INICIO 
TRÁMITE]])</f>
        <v>2020</v>
      </c>
      <c r="F1153" s="4">
        <v>44089</v>
      </c>
      <c r="G1153" s="1" t="s">
        <v>3472</v>
      </c>
      <c r="H1153" s="2" t="s">
        <v>25</v>
      </c>
      <c r="I1153" s="7" t="s">
        <v>3784</v>
      </c>
      <c r="J1153" s="1" t="s">
        <v>9</v>
      </c>
      <c r="K1153" s="2" t="s">
        <v>17</v>
      </c>
      <c r="L1153" s="7" t="s">
        <v>3960</v>
      </c>
      <c r="M1153" s="7" t="s">
        <v>8350</v>
      </c>
      <c r="N1153" s="2" t="str">
        <f>+VLOOKUP(Tabla1[[#This Row],[EXPEDIENTE 
ADMINISTRATIVO]],Tabla14[[Numero
Trámite]:[Pais
Nac]],4,FALSE)</f>
        <v>OBTENCIÓN NACIONALIDAD PERUANA POR NATURALIZACIÓN</v>
      </c>
    </row>
    <row r="1154" spans="1:14" hidden="1" x14ac:dyDescent="0.25">
      <c r="A1154" s="5">
        <v>1153</v>
      </c>
      <c r="B1154" s="9" t="s">
        <v>4041</v>
      </c>
      <c r="C1154" s="2" t="s">
        <v>1619</v>
      </c>
      <c r="D1154" s="4">
        <v>43851</v>
      </c>
      <c r="E1154" s="20">
        <f>+YEAR(Tabla1[[#This Row],[FECHA INICIO 
TRÁMITE]])</f>
        <v>2020</v>
      </c>
      <c r="F1154" s="4">
        <v>44055</v>
      </c>
      <c r="G1154" s="1" t="s">
        <v>3473</v>
      </c>
      <c r="H1154" s="2" t="s">
        <v>43</v>
      </c>
      <c r="I1154" s="7" t="s">
        <v>1621</v>
      </c>
      <c r="J1154" s="1" t="s">
        <v>210</v>
      </c>
      <c r="K1154" s="2" t="s">
        <v>17</v>
      </c>
      <c r="L1154" s="7" t="s">
        <v>3960</v>
      </c>
      <c r="M1154" s="7" t="s">
        <v>8350</v>
      </c>
      <c r="N1154" s="2" t="str">
        <f>+VLOOKUP(Tabla1[[#This Row],[EXPEDIENTE 
ADMINISTRATIVO]],Tabla14[[Numero
Trámite]:[Pais
Nac]],4,FALSE)</f>
        <v>OBTENCIÓN DE LA DOBLE NACIONALIDAD</v>
      </c>
    </row>
    <row r="1155" spans="1:14" hidden="1" x14ac:dyDescent="0.25">
      <c r="A1155" s="5">
        <v>1154</v>
      </c>
      <c r="B1155" s="9" t="s">
        <v>4041</v>
      </c>
      <c r="C1155" s="2" t="s">
        <v>3211</v>
      </c>
      <c r="D1155" s="4">
        <v>43901</v>
      </c>
      <c r="E1155" s="20">
        <f>+YEAR(Tabla1[[#This Row],[FECHA INICIO 
TRÁMITE]])</f>
        <v>2020</v>
      </c>
      <c r="F1155" s="4">
        <v>44166</v>
      </c>
      <c r="G1155" s="1" t="s">
        <v>3474</v>
      </c>
      <c r="H1155" s="2" t="s">
        <v>3740</v>
      </c>
      <c r="I1155" s="7" t="s">
        <v>3785</v>
      </c>
      <c r="J1155" s="1" t="s">
        <v>3956</v>
      </c>
      <c r="K1155" s="2" t="s">
        <v>17</v>
      </c>
      <c r="L1155" s="7" t="s">
        <v>3175</v>
      </c>
      <c r="M1155" s="7" t="s">
        <v>8350</v>
      </c>
      <c r="N1155" s="2" t="str">
        <f>+VLOOKUP(Tabla1[[#This Row],[EXPEDIENTE 
ADMINISTRATIVO]],Tabla14[[Numero
Trámite]:[Pais
Nac]],4,FALSE)</f>
        <v>RENUNCIA A LA NACIONALIDAD PERUANA</v>
      </c>
    </row>
    <row r="1156" spans="1:14" hidden="1" x14ac:dyDescent="0.25">
      <c r="A1156" s="5">
        <v>1155</v>
      </c>
      <c r="B1156" s="9" t="s">
        <v>4041</v>
      </c>
      <c r="C1156" s="2" t="s">
        <v>3212</v>
      </c>
      <c r="D1156" s="4">
        <v>43858</v>
      </c>
      <c r="E1156" s="20">
        <f>+YEAR(Tabla1[[#This Row],[FECHA INICIO 
TRÁMITE]])</f>
        <v>2020</v>
      </c>
      <c r="F1156" s="4">
        <v>44167</v>
      </c>
      <c r="G1156" s="1" t="s">
        <v>3475</v>
      </c>
      <c r="H1156" s="2" t="s">
        <v>43</v>
      </c>
      <c r="I1156" s="7" t="s">
        <v>3786</v>
      </c>
      <c r="J1156" s="1" t="s">
        <v>210</v>
      </c>
      <c r="K1156" s="2" t="s">
        <v>17</v>
      </c>
      <c r="L1156" s="7" t="s">
        <v>3960</v>
      </c>
      <c r="M1156" s="7" t="s">
        <v>8350</v>
      </c>
      <c r="N1156" s="2" t="str">
        <f>+VLOOKUP(Tabla1[[#This Row],[EXPEDIENTE 
ADMINISTRATIVO]],Tabla14[[Numero
Trámite]:[Pais
Nac]],4,FALSE)</f>
        <v>OBTENCIÓN DE LA DOBLE NACIONALIDAD</v>
      </c>
    </row>
    <row r="1157" spans="1:14" hidden="1" x14ac:dyDescent="0.25">
      <c r="A1157" s="5">
        <v>1156</v>
      </c>
      <c r="B1157" s="9" t="s">
        <v>4041</v>
      </c>
      <c r="C1157" s="2" t="s">
        <v>3213</v>
      </c>
      <c r="D1157" s="4">
        <v>43454</v>
      </c>
      <c r="E1157" s="20">
        <f>+YEAR(Tabla1[[#This Row],[FECHA INICIO 
TRÁMITE]])</f>
        <v>2018</v>
      </c>
      <c r="F1157" s="4">
        <v>44073</v>
      </c>
      <c r="G1157" s="1" t="s">
        <v>3476</v>
      </c>
      <c r="H1157" s="2" t="s">
        <v>3741</v>
      </c>
      <c r="I1157" s="7" t="s">
        <v>3787</v>
      </c>
      <c r="J1157" s="1" t="s">
        <v>3957</v>
      </c>
      <c r="K1157" s="2" t="s">
        <v>10</v>
      </c>
      <c r="L1157" s="7"/>
      <c r="M1157" s="7" t="s">
        <v>3965</v>
      </c>
      <c r="N1157" s="2" t="str">
        <f>+VLOOKUP(Tabla1[[#This Row],[EXPEDIENTE 
ADMINISTRATIVO]],Tabla14[[Numero
Trámite]:[Pais
Nac]],4,FALSE)</f>
        <v>RECUPERACIÓN DE LA NACIONALIDAD PERUANA</v>
      </c>
    </row>
    <row r="1158" spans="1:14" hidden="1" x14ac:dyDescent="0.25">
      <c r="A1158" s="5">
        <v>1157</v>
      </c>
      <c r="B1158" s="9" t="s">
        <v>4041</v>
      </c>
      <c r="C1158" s="2" t="s">
        <v>3214</v>
      </c>
      <c r="D1158" s="4">
        <v>43347</v>
      </c>
      <c r="E1158" s="20">
        <f>+YEAR(Tabla1[[#This Row],[FECHA INICIO 
TRÁMITE]])</f>
        <v>2018</v>
      </c>
      <c r="F1158" s="4">
        <v>44070</v>
      </c>
      <c r="G1158" s="1" t="s">
        <v>3477</v>
      </c>
      <c r="H1158" s="2" t="s">
        <v>59</v>
      </c>
      <c r="I1158" s="7" t="s">
        <v>3788</v>
      </c>
      <c r="J1158" s="1" t="s">
        <v>3957</v>
      </c>
      <c r="K1158" s="2" t="s">
        <v>10</v>
      </c>
      <c r="L1158" s="7"/>
      <c r="M1158" s="7" t="s">
        <v>3965</v>
      </c>
      <c r="N1158" s="2" t="str">
        <f>+VLOOKUP(Tabla1[[#This Row],[EXPEDIENTE 
ADMINISTRATIVO]],Tabla14[[Numero
Trámite]:[Pais
Nac]],4,FALSE)</f>
        <v>RECUPERACIÓN DE LA NACIONALIDAD PERUANA</v>
      </c>
    </row>
    <row r="1159" spans="1:14" hidden="1" x14ac:dyDescent="0.25">
      <c r="A1159" s="5">
        <v>1158</v>
      </c>
      <c r="B1159" s="9" t="s">
        <v>4041</v>
      </c>
      <c r="C1159" s="2" t="s">
        <v>3215</v>
      </c>
      <c r="D1159" s="4">
        <v>43782</v>
      </c>
      <c r="E1159" s="20">
        <f>+YEAR(Tabla1[[#This Row],[FECHA INICIO 
TRÁMITE]])</f>
        <v>2019</v>
      </c>
      <c r="F1159" s="4">
        <v>44055</v>
      </c>
      <c r="G1159" s="1" t="s">
        <v>3478</v>
      </c>
      <c r="H1159" s="2" t="s">
        <v>579</v>
      </c>
      <c r="I1159" s="7" t="s">
        <v>3789</v>
      </c>
      <c r="J1159" s="1" t="s">
        <v>3957</v>
      </c>
      <c r="K1159" s="2" t="s">
        <v>10</v>
      </c>
      <c r="L1159" s="7"/>
      <c r="M1159" s="7" t="s">
        <v>3965</v>
      </c>
      <c r="N1159" s="2" t="str">
        <f>+VLOOKUP(Tabla1[[#This Row],[EXPEDIENTE 
ADMINISTRATIVO]],Tabla14[[Numero
Trámite]:[Pais
Nac]],4,FALSE)</f>
        <v>RECUPERACIÓN DE LA NACIONALIDAD PERUANA</v>
      </c>
    </row>
    <row r="1160" spans="1:14" hidden="1" x14ac:dyDescent="0.25">
      <c r="A1160" s="5">
        <v>1159</v>
      </c>
      <c r="B1160" s="9" t="s">
        <v>4041</v>
      </c>
      <c r="C1160" s="2" t="s">
        <v>3216</v>
      </c>
      <c r="D1160" s="4">
        <v>43439</v>
      </c>
      <c r="E1160" s="20">
        <f>+YEAR(Tabla1[[#This Row],[FECHA INICIO 
TRÁMITE]])</f>
        <v>2018</v>
      </c>
      <c r="F1160" s="4">
        <v>44055</v>
      </c>
      <c r="G1160" s="1" t="s">
        <v>3479</v>
      </c>
      <c r="H1160" s="2" t="s">
        <v>43</v>
      </c>
      <c r="I1160" s="7" t="s">
        <v>3790</v>
      </c>
      <c r="J1160" s="1" t="s">
        <v>210</v>
      </c>
      <c r="K1160" s="2" t="s">
        <v>17</v>
      </c>
      <c r="L1160" s="7" t="s">
        <v>3171</v>
      </c>
      <c r="M1160" s="7" t="s">
        <v>8350</v>
      </c>
      <c r="N1160" s="2" t="str">
        <f>+VLOOKUP(Tabla1[[#This Row],[EXPEDIENTE 
ADMINISTRATIVO]],Tabla14[[Numero
Trámite]:[Pais
Nac]],4,FALSE)</f>
        <v>OBTENCIÓN DE LA DOBLE NACIONALIDAD</v>
      </c>
    </row>
    <row r="1161" spans="1:14" hidden="1" x14ac:dyDescent="0.25">
      <c r="A1161" s="5">
        <v>1160</v>
      </c>
      <c r="B1161" s="9" t="s">
        <v>4041</v>
      </c>
      <c r="C1161" s="2" t="s">
        <v>3217</v>
      </c>
      <c r="D1161" s="4">
        <v>43592</v>
      </c>
      <c r="E1161" s="20">
        <f>+YEAR(Tabla1[[#This Row],[FECHA INICIO 
TRÁMITE]])</f>
        <v>2019</v>
      </c>
      <c r="F1161" s="4">
        <v>44055</v>
      </c>
      <c r="G1161" s="1" t="s">
        <v>3480</v>
      </c>
      <c r="H1161" s="2" t="s">
        <v>43</v>
      </c>
      <c r="I1161" s="7" t="s">
        <v>3791</v>
      </c>
      <c r="J1161" s="1" t="s">
        <v>210</v>
      </c>
      <c r="K1161" s="2" t="s">
        <v>17</v>
      </c>
      <c r="L1161" s="7" t="s">
        <v>3174</v>
      </c>
      <c r="M1161" s="7" t="s">
        <v>8350</v>
      </c>
      <c r="N1161" s="2" t="str">
        <f>+VLOOKUP(Tabla1[[#This Row],[EXPEDIENTE 
ADMINISTRATIVO]],Tabla14[[Numero
Trámite]:[Pais
Nac]],4,FALSE)</f>
        <v>OBTENCIÓN DE LA DOBLE NACIONALIDAD</v>
      </c>
    </row>
    <row r="1162" spans="1:14" hidden="1" x14ac:dyDescent="0.25">
      <c r="A1162" s="5">
        <v>1161</v>
      </c>
      <c r="B1162" s="9" t="s">
        <v>4041</v>
      </c>
      <c r="C1162" s="2" t="s">
        <v>3218</v>
      </c>
      <c r="D1162" s="4">
        <v>43733</v>
      </c>
      <c r="E1162" s="20">
        <f>+YEAR(Tabla1[[#This Row],[FECHA INICIO 
TRÁMITE]])</f>
        <v>2019</v>
      </c>
      <c r="F1162" s="4">
        <v>44055</v>
      </c>
      <c r="G1162" s="1" t="s">
        <v>3481</v>
      </c>
      <c r="H1162" s="2" t="s">
        <v>43</v>
      </c>
      <c r="I1162" s="7" t="s">
        <v>3792</v>
      </c>
      <c r="J1162" s="1" t="s">
        <v>210</v>
      </c>
      <c r="K1162" s="2" t="s">
        <v>17</v>
      </c>
      <c r="L1162" s="7" t="s">
        <v>3958</v>
      </c>
      <c r="M1162" s="7" t="s">
        <v>8350</v>
      </c>
      <c r="N1162" s="2" t="str">
        <f>+VLOOKUP(Tabla1[[#This Row],[EXPEDIENTE 
ADMINISTRATIVO]],Tabla14[[Numero
Trámite]:[Pais
Nac]],4,FALSE)</f>
        <v>OBTENCIÓN DE LA DOBLE NACIONALIDAD</v>
      </c>
    </row>
    <row r="1163" spans="1:14" hidden="1" x14ac:dyDescent="0.25">
      <c r="A1163" s="5">
        <v>1162</v>
      </c>
      <c r="B1163" s="9" t="s">
        <v>4041</v>
      </c>
      <c r="C1163" s="2" t="s">
        <v>1622</v>
      </c>
      <c r="D1163" s="4">
        <v>43777</v>
      </c>
      <c r="E1163" s="20">
        <f>+YEAR(Tabla1[[#This Row],[FECHA INICIO 
TRÁMITE]])</f>
        <v>2019</v>
      </c>
      <c r="F1163" s="4">
        <v>44055</v>
      </c>
      <c r="G1163" s="1" t="s">
        <v>3482</v>
      </c>
      <c r="H1163" s="2" t="s">
        <v>43</v>
      </c>
      <c r="I1163" s="7" t="s">
        <v>1624</v>
      </c>
      <c r="J1163" s="1" t="s">
        <v>210</v>
      </c>
      <c r="K1163" s="2" t="s">
        <v>17</v>
      </c>
      <c r="L1163" s="7" t="s">
        <v>3960</v>
      </c>
      <c r="M1163" s="7" t="s">
        <v>8350</v>
      </c>
      <c r="N1163" s="2" t="str">
        <f>+VLOOKUP(Tabla1[[#This Row],[EXPEDIENTE 
ADMINISTRATIVO]],Tabla14[[Numero
Trámite]:[Pais
Nac]],4,FALSE)</f>
        <v>OBTENCIÓN DE LA DOBLE NACIONALIDAD</v>
      </c>
    </row>
    <row r="1164" spans="1:14" hidden="1" x14ac:dyDescent="0.25">
      <c r="A1164" s="5">
        <v>1163</v>
      </c>
      <c r="B1164" s="9" t="s">
        <v>4041</v>
      </c>
      <c r="C1164" s="2" t="s">
        <v>3219</v>
      </c>
      <c r="D1164" s="4">
        <v>43537</v>
      </c>
      <c r="E1164" s="20">
        <f>+YEAR(Tabla1[[#This Row],[FECHA INICIO 
TRÁMITE]])</f>
        <v>2019</v>
      </c>
      <c r="F1164" s="4">
        <v>44055</v>
      </c>
      <c r="G1164" s="1" t="s">
        <v>3483</v>
      </c>
      <c r="H1164" s="2" t="s">
        <v>43</v>
      </c>
      <c r="I1164" s="7" t="s">
        <v>3793</v>
      </c>
      <c r="J1164" s="1" t="s">
        <v>210</v>
      </c>
      <c r="K1164" s="2" t="s">
        <v>17</v>
      </c>
      <c r="L1164" s="7" t="s">
        <v>3174</v>
      </c>
      <c r="M1164" s="7" t="s">
        <v>8350</v>
      </c>
      <c r="N1164" s="2" t="str">
        <f>+VLOOKUP(Tabla1[[#This Row],[EXPEDIENTE 
ADMINISTRATIVO]],Tabla14[[Numero
Trámite]:[Pais
Nac]],4,FALSE)</f>
        <v>OBTENCIÓN DE LA DOBLE NACIONALIDAD</v>
      </c>
    </row>
    <row r="1165" spans="1:14" hidden="1" x14ac:dyDescent="0.25">
      <c r="A1165" s="5">
        <v>1164</v>
      </c>
      <c r="B1165" s="9" t="s">
        <v>4041</v>
      </c>
      <c r="C1165" s="2" t="s">
        <v>1581</v>
      </c>
      <c r="D1165" s="4">
        <v>43693</v>
      </c>
      <c r="E1165" s="20">
        <f>+YEAR(Tabla1[[#This Row],[FECHA INICIO 
TRÁMITE]])</f>
        <v>2019</v>
      </c>
      <c r="F1165" s="4">
        <v>44055</v>
      </c>
      <c r="G1165" s="1" t="s">
        <v>3484</v>
      </c>
      <c r="H1165" s="2" t="s">
        <v>43</v>
      </c>
      <c r="I1165" s="7" t="s">
        <v>1583</v>
      </c>
      <c r="J1165" s="1" t="s">
        <v>210</v>
      </c>
      <c r="K1165" s="2" t="s">
        <v>10</v>
      </c>
      <c r="L1165" s="7"/>
      <c r="M1165" s="7" t="s">
        <v>8350</v>
      </c>
      <c r="N1165" s="2" t="str">
        <f>+VLOOKUP(Tabla1[[#This Row],[EXPEDIENTE 
ADMINISTRATIVO]],Tabla14[[Numero
Trámite]:[Pais
Nac]],4,FALSE)</f>
        <v>OBTENCIÓN DE LA DOBLE NACIONALIDAD</v>
      </c>
    </row>
    <row r="1166" spans="1:14" hidden="1" x14ac:dyDescent="0.25">
      <c r="A1166" s="5">
        <v>1165</v>
      </c>
      <c r="B1166" s="9" t="s">
        <v>4041</v>
      </c>
      <c r="C1166" s="2" t="s">
        <v>1438</v>
      </c>
      <c r="D1166" s="4">
        <v>43905</v>
      </c>
      <c r="E1166" s="20">
        <f>+YEAR(Tabla1[[#This Row],[FECHA INICIO 
TRÁMITE]])</f>
        <v>2020</v>
      </c>
      <c r="F1166" s="4">
        <v>44055</v>
      </c>
      <c r="G1166" s="1" t="s">
        <v>3485</v>
      </c>
      <c r="H1166" s="2" t="s">
        <v>43</v>
      </c>
      <c r="I1166" s="7" t="s">
        <v>1440</v>
      </c>
      <c r="J1166" s="1" t="s">
        <v>210</v>
      </c>
      <c r="K1166" s="2" t="s">
        <v>10</v>
      </c>
      <c r="L1166" s="7"/>
      <c r="M1166" s="7" t="s">
        <v>8350</v>
      </c>
      <c r="N1166" s="2" t="str">
        <f>+VLOOKUP(Tabla1[[#This Row],[EXPEDIENTE 
ADMINISTRATIVO]],Tabla14[[Numero
Trámite]:[Pais
Nac]],4,FALSE)</f>
        <v>OBTENCIÓN DE LA DOBLE NACIONALIDAD</v>
      </c>
    </row>
    <row r="1167" spans="1:14" hidden="1" x14ac:dyDescent="0.25">
      <c r="A1167" s="5">
        <v>1166</v>
      </c>
      <c r="B1167" s="9" t="s">
        <v>4041</v>
      </c>
      <c r="C1167" s="2" t="s">
        <v>3220</v>
      </c>
      <c r="D1167" s="4">
        <v>43653</v>
      </c>
      <c r="E1167" s="20">
        <f>+YEAR(Tabla1[[#This Row],[FECHA INICIO 
TRÁMITE]])</f>
        <v>2019</v>
      </c>
      <c r="F1167" s="4">
        <v>44070</v>
      </c>
      <c r="G1167" s="1" t="s">
        <v>3486</v>
      </c>
      <c r="H1167" s="2" t="s">
        <v>43</v>
      </c>
      <c r="I1167" s="7" t="s">
        <v>3794</v>
      </c>
      <c r="J1167" s="1" t="s">
        <v>210</v>
      </c>
      <c r="K1167" s="2" t="s">
        <v>17</v>
      </c>
      <c r="L1167" s="7" t="s">
        <v>3173</v>
      </c>
      <c r="M1167" s="7" t="s">
        <v>8350</v>
      </c>
      <c r="N1167" s="2" t="str">
        <f>+VLOOKUP(Tabla1[[#This Row],[EXPEDIENTE 
ADMINISTRATIVO]],Tabla14[[Numero
Trámite]:[Pais
Nac]],4,FALSE)</f>
        <v>OBTENCIÓN DE LA DOBLE NACIONALIDAD</v>
      </c>
    </row>
    <row r="1168" spans="1:14" hidden="1" x14ac:dyDescent="0.25">
      <c r="A1168" s="5">
        <v>1167</v>
      </c>
      <c r="B1168" s="9" t="s">
        <v>4041</v>
      </c>
      <c r="C1168" s="2" t="s">
        <v>3221</v>
      </c>
      <c r="D1168" s="4">
        <v>42941</v>
      </c>
      <c r="E1168" s="20">
        <f>+YEAR(Tabla1[[#This Row],[FECHA INICIO 
TRÁMITE]])</f>
        <v>2017</v>
      </c>
      <c r="F1168" s="4">
        <v>44172</v>
      </c>
      <c r="G1168" s="1" t="s">
        <v>3487</v>
      </c>
      <c r="H1168" s="2" t="s">
        <v>2732</v>
      </c>
      <c r="I1168" s="7" t="s">
        <v>3795</v>
      </c>
      <c r="J1168" s="1" t="s">
        <v>9</v>
      </c>
      <c r="K1168" s="2" t="s">
        <v>17</v>
      </c>
      <c r="L1168" s="7" t="s">
        <v>3172</v>
      </c>
      <c r="M1168" s="7" t="s">
        <v>8350</v>
      </c>
      <c r="N1168" s="2" t="str">
        <f>+VLOOKUP(Tabla1[[#This Row],[EXPEDIENTE 
ADMINISTRATIVO]],Tabla14[[Numero
Trámite]:[Pais
Nac]],4,FALSE)</f>
        <v>OBTENCIÓN NACIONALIDAD PERUANA POR NATURALIZACIÓN</v>
      </c>
    </row>
    <row r="1169" spans="1:14" hidden="1" x14ac:dyDescent="0.25">
      <c r="A1169" s="5">
        <v>1168</v>
      </c>
      <c r="B1169" s="9" t="s">
        <v>3977</v>
      </c>
      <c r="C1169" s="2" t="s">
        <v>3222</v>
      </c>
      <c r="D1169" s="4">
        <v>43089</v>
      </c>
      <c r="E1169" s="20">
        <f>+YEAR(Tabla1[[#This Row],[FECHA INICIO 
TRÁMITE]])</f>
        <v>2017</v>
      </c>
      <c r="F1169" s="4">
        <v>44169</v>
      </c>
      <c r="G1169" s="1" t="s">
        <v>3488</v>
      </c>
      <c r="H1169" s="2" t="s">
        <v>7</v>
      </c>
      <c r="I1169" s="7" t="s">
        <v>3796</v>
      </c>
      <c r="J1169" s="1" t="s">
        <v>9</v>
      </c>
      <c r="K1169" s="2" t="s">
        <v>17</v>
      </c>
      <c r="L1169" s="7" t="s">
        <v>3171</v>
      </c>
      <c r="M1169" s="7" t="s">
        <v>8350</v>
      </c>
      <c r="N1169" s="2" t="str">
        <f>+VLOOKUP(Tabla1[[#This Row],[EXPEDIENTE 
ADMINISTRATIVO]],Tabla14[[Numero
Trámite]:[Pais
Nac]],4,FALSE)</f>
        <v>OBTENCIÓN NACIONALIDAD PERUANA POR NATURALIZACIÓN</v>
      </c>
    </row>
    <row r="1170" spans="1:14" hidden="1" x14ac:dyDescent="0.25">
      <c r="A1170" s="5">
        <v>1169</v>
      </c>
      <c r="B1170" s="9" t="s">
        <v>4085</v>
      </c>
      <c r="C1170" s="2" t="s">
        <v>1653</v>
      </c>
      <c r="D1170" s="4">
        <v>43314</v>
      </c>
      <c r="E1170" s="20">
        <f>+YEAR(Tabla1[[#This Row],[FECHA INICIO 
TRÁMITE]])</f>
        <v>2018</v>
      </c>
      <c r="F1170" s="4">
        <v>44168</v>
      </c>
      <c r="G1170" s="1" t="s">
        <v>3489</v>
      </c>
      <c r="H1170" s="2" t="s">
        <v>7</v>
      </c>
      <c r="I1170" s="7" t="s">
        <v>1655</v>
      </c>
      <c r="J1170" s="1" t="s">
        <v>9</v>
      </c>
      <c r="K1170" s="2" t="s">
        <v>17</v>
      </c>
      <c r="L1170" s="7" t="s">
        <v>3960</v>
      </c>
      <c r="M1170" s="7" t="s">
        <v>8350</v>
      </c>
      <c r="N1170" s="2" t="str">
        <f>+VLOOKUP(Tabla1[[#This Row],[EXPEDIENTE 
ADMINISTRATIVO]],Tabla14[[Numero
Trámite]:[Pais
Nac]],4,FALSE)</f>
        <v>OBTENCIÓN NACIONALIDAD PERUANA POR NATURALIZACIÓN</v>
      </c>
    </row>
    <row r="1171" spans="1:14" hidden="1" x14ac:dyDescent="0.25">
      <c r="A1171" s="5">
        <v>1170</v>
      </c>
      <c r="B1171" s="9" t="s">
        <v>4041</v>
      </c>
      <c r="C1171" s="2" t="s">
        <v>3223</v>
      </c>
      <c r="D1171" s="4">
        <v>44166</v>
      </c>
      <c r="E1171" s="20">
        <f>+YEAR(Tabla1[[#This Row],[FECHA INICIO 
TRÁMITE]])</f>
        <v>2020</v>
      </c>
      <c r="F1171" s="4">
        <v>44152</v>
      </c>
      <c r="G1171" s="1" t="s">
        <v>3490</v>
      </c>
      <c r="H1171" s="2" t="s">
        <v>25</v>
      </c>
      <c r="I1171" s="7" t="s">
        <v>3797</v>
      </c>
      <c r="J1171" s="1" t="s">
        <v>9</v>
      </c>
      <c r="K1171" s="2" t="s">
        <v>17</v>
      </c>
      <c r="L1171" s="7" t="s">
        <v>3171</v>
      </c>
      <c r="M1171" s="7" t="s">
        <v>8350</v>
      </c>
      <c r="N1171" s="2" t="str">
        <f>+VLOOKUP(Tabla1[[#This Row],[EXPEDIENTE 
ADMINISTRATIVO]],Tabla14[[Numero
Trámite]:[Pais
Nac]],4,FALSE)</f>
        <v>OBTENCIÓN NACIONALIDAD PERUANA POR NATURALIZACIÓN</v>
      </c>
    </row>
    <row r="1172" spans="1:14" hidden="1" x14ac:dyDescent="0.25">
      <c r="A1172" s="5">
        <v>1171</v>
      </c>
      <c r="B1172" s="9" t="s">
        <v>4041</v>
      </c>
      <c r="C1172" s="2" t="s">
        <v>1641</v>
      </c>
      <c r="D1172" s="4">
        <v>43784</v>
      </c>
      <c r="E1172" s="20">
        <f>+YEAR(Tabla1[[#This Row],[FECHA INICIO 
TRÁMITE]])</f>
        <v>2019</v>
      </c>
      <c r="F1172" s="4"/>
      <c r="G1172" s="1" t="s">
        <v>3491</v>
      </c>
      <c r="H1172" s="2" t="s">
        <v>25</v>
      </c>
      <c r="I1172" s="7" t="s">
        <v>1643</v>
      </c>
      <c r="J1172" s="1" t="s">
        <v>9</v>
      </c>
      <c r="K1172" s="2" t="s">
        <v>17</v>
      </c>
      <c r="L1172" s="7" t="s">
        <v>3960</v>
      </c>
      <c r="M1172" s="7" t="s">
        <v>8350</v>
      </c>
      <c r="N1172" s="2" t="str">
        <f>+VLOOKUP(Tabla1[[#This Row],[EXPEDIENTE 
ADMINISTRATIVO]],Tabla14[[Numero
Trámite]:[Pais
Nac]],4,FALSE)</f>
        <v>OBTENCIÓN NACIONALIDAD PERUANA POR NATURALIZACIÓN</v>
      </c>
    </row>
    <row r="1173" spans="1:14" hidden="1" x14ac:dyDescent="0.25">
      <c r="A1173" s="5">
        <v>1172</v>
      </c>
      <c r="B1173" s="9" t="s">
        <v>4041</v>
      </c>
      <c r="C1173" s="2" t="s">
        <v>3224</v>
      </c>
      <c r="D1173" s="4">
        <v>43742</v>
      </c>
      <c r="E1173" s="20">
        <f>+YEAR(Tabla1[[#This Row],[FECHA INICIO 
TRÁMITE]])</f>
        <v>2019</v>
      </c>
      <c r="F1173" s="4"/>
      <c r="G1173" s="1" t="s">
        <v>3492</v>
      </c>
      <c r="H1173" s="2" t="s">
        <v>3742</v>
      </c>
      <c r="I1173" s="7">
        <v>1464894</v>
      </c>
      <c r="J1173" s="1" t="s">
        <v>9</v>
      </c>
      <c r="K1173" s="2" t="s">
        <v>10</v>
      </c>
      <c r="L1173" s="7"/>
      <c r="M1173" s="7" t="s">
        <v>3965</v>
      </c>
      <c r="N1173" s="2" t="str">
        <f>+VLOOKUP(Tabla1[[#This Row],[EXPEDIENTE 
ADMINISTRATIVO]],Tabla14[[Numero
Trámite]:[Pais
Nac]],4,FALSE)</f>
        <v>OBTENCIÓN NACIONALIDAD PERUANA POR NATURALIZACIÓN</v>
      </c>
    </row>
    <row r="1174" spans="1:14" hidden="1" x14ac:dyDescent="0.25">
      <c r="A1174" s="5">
        <v>1173</v>
      </c>
      <c r="B1174" s="9" t="s">
        <v>4041</v>
      </c>
      <c r="C1174" s="2" t="s">
        <v>3225</v>
      </c>
      <c r="D1174" s="4">
        <v>44267</v>
      </c>
      <c r="E1174" s="20">
        <f>+YEAR(Tabla1[[#This Row],[FECHA INICIO 
TRÁMITE]])</f>
        <v>2021</v>
      </c>
      <c r="F1174" s="4">
        <v>44249</v>
      </c>
      <c r="G1174" s="1" t="s">
        <v>3493</v>
      </c>
      <c r="H1174" s="2" t="s">
        <v>25</v>
      </c>
      <c r="I1174" s="7" t="s">
        <v>3798</v>
      </c>
      <c r="J1174" s="1" t="s">
        <v>9</v>
      </c>
      <c r="K1174" s="2" t="s">
        <v>17</v>
      </c>
      <c r="L1174" s="7" t="s">
        <v>3171</v>
      </c>
      <c r="M1174" s="7" t="s">
        <v>8350</v>
      </c>
      <c r="N1174" s="2" t="str">
        <f>+VLOOKUP(Tabla1[[#This Row],[EXPEDIENTE 
ADMINISTRATIVO]],Tabla14[[Numero
Trámite]:[Pais
Nac]],4,FALSE)</f>
        <v>OBTENCIÓN NACIONALIDAD PERUANA POR NATURALIZACIÓN</v>
      </c>
    </row>
    <row r="1175" spans="1:14" hidden="1" x14ac:dyDescent="0.25">
      <c r="A1175" s="5">
        <v>1174</v>
      </c>
      <c r="B1175" s="9" t="s">
        <v>4041</v>
      </c>
      <c r="C1175" s="2" t="s">
        <v>3226</v>
      </c>
      <c r="D1175" s="4">
        <v>41138</v>
      </c>
      <c r="E1175" s="20">
        <f>+YEAR(Tabla1[[#This Row],[FECHA INICIO 
TRÁMITE]])</f>
        <v>2012</v>
      </c>
      <c r="F1175" s="4">
        <v>44257</v>
      </c>
      <c r="G1175" s="1" t="s">
        <v>3494</v>
      </c>
      <c r="H1175" s="2" t="s">
        <v>35</v>
      </c>
      <c r="I1175" s="7" t="s">
        <v>3799</v>
      </c>
      <c r="J1175" s="1" t="s">
        <v>9</v>
      </c>
      <c r="K1175" s="2" t="s">
        <v>10</v>
      </c>
      <c r="L1175" s="7"/>
      <c r="M1175" s="7" t="s">
        <v>3965</v>
      </c>
      <c r="N1175" s="2" t="str">
        <f>+VLOOKUP(Tabla1[[#This Row],[EXPEDIENTE 
ADMINISTRATIVO]],Tabla14[[Numero
Trámite]:[Pais
Nac]],4,FALSE)</f>
        <v>OBTENCIÓN NACIONALIDAD PERUANA POR NATURALIZACIÓN</v>
      </c>
    </row>
    <row r="1176" spans="1:14" x14ac:dyDescent="0.25">
      <c r="A1176" s="5">
        <v>1175</v>
      </c>
      <c r="B1176" s="9" t="s">
        <v>4041</v>
      </c>
      <c r="C1176" s="2" t="s">
        <v>3227</v>
      </c>
      <c r="D1176" s="4">
        <v>41218</v>
      </c>
      <c r="E1176" s="20">
        <f>+YEAR(Tabla1[[#This Row],[FECHA INICIO 
TRÁMITE]])</f>
        <v>2012</v>
      </c>
      <c r="F1176" s="4">
        <v>41218</v>
      </c>
      <c r="G1176" s="1" t="s">
        <v>3495</v>
      </c>
      <c r="H1176" s="2" t="s">
        <v>14</v>
      </c>
      <c r="I1176" s="7">
        <v>362070</v>
      </c>
      <c r="J1176" s="1" t="s">
        <v>9</v>
      </c>
      <c r="K1176" s="2" t="s">
        <v>17</v>
      </c>
      <c r="L1176" s="7" t="s">
        <v>3172</v>
      </c>
      <c r="M1176" s="7" t="s">
        <v>8350</v>
      </c>
      <c r="N1176" s="2" t="e">
        <f>+VLOOKUP(Tabla1[[#This Row],[EXPEDIENTE 
ADMINISTRATIVO]],Tabla14[[Numero
Trámite]:[Pais
Nac]],4,FALSE)</f>
        <v>#N/A</v>
      </c>
    </row>
    <row r="1177" spans="1:14" x14ac:dyDescent="0.25">
      <c r="A1177" s="5">
        <v>1176</v>
      </c>
      <c r="B1177" s="9" t="s">
        <v>4041</v>
      </c>
      <c r="C1177" s="2" t="s">
        <v>3228</v>
      </c>
      <c r="D1177" s="4">
        <v>41340</v>
      </c>
      <c r="E1177" s="20">
        <f>+YEAR(Tabla1[[#This Row],[FECHA INICIO 
TRÁMITE]])</f>
        <v>2013</v>
      </c>
      <c r="F1177" s="4">
        <v>41340</v>
      </c>
      <c r="G1177" s="1" t="s">
        <v>3496</v>
      </c>
      <c r="H1177" s="2" t="s">
        <v>77</v>
      </c>
      <c r="I1177" s="7">
        <v>612947</v>
      </c>
      <c r="J1177" s="1" t="s">
        <v>9</v>
      </c>
      <c r="K1177" s="2" t="s">
        <v>10</v>
      </c>
      <c r="L1177" s="7"/>
      <c r="M1177" s="7" t="s">
        <v>8350</v>
      </c>
      <c r="N1177" s="2" t="e">
        <f>+VLOOKUP(Tabla1[[#This Row],[EXPEDIENTE 
ADMINISTRATIVO]],Tabla14[[Numero
Trámite]:[Pais
Nac]],4,FALSE)</f>
        <v>#N/A</v>
      </c>
    </row>
    <row r="1178" spans="1:14" x14ac:dyDescent="0.25">
      <c r="A1178" s="5">
        <v>1177</v>
      </c>
      <c r="B1178" s="9" t="s">
        <v>4041</v>
      </c>
      <c r="C1178" s="2" t="s">
        <v>3229</v>
      </c>
      <c r="D1178" s="4">
        <v>41730</v>
      </c>
      <c r="E1178" s="20">
        <f>+YEAR(Tabla1[[#This Row],[FECHA INICIO 
TRÁMITE]])</f>
        <v>2014</v>
      </c>
      <c r="F1178" s="4">
        <v>41730</v>
      </c>
      <c r="G1178" s="1" t="s">
        <v>3497</v>
      </c>
      <c r="H1178" s="2" t="s">
        <v>173</v>
      </c>
      <c r="I1178" s="7">
        <v>719351</v>
      </c>
      <c r="J1178" s="1" t="s">
        <v>9</v>
      </c>
      <c r="K1178" s="2" t="s">
        <v>17</v>
      </c>
      <c r="L1178" s="7" t="s">
        <v>3175</v>
      </c>
      <c r="M1178" s="7" t="s">
        <v>8350</v>
      </c>
      <c r="N1178" s="2" t="e">
        <f>+VLOOKUP(Tabla1[[#This Row],[EXPEDIENTE 
ADMINISTRATIVO]],Tabla14[[Numero
Trámite]:[Pais
Nac]],4,FALSE)</f>
        <v>#N/A</v>
      </c>
    </row>
    <row r="1179" spans="1:14" hidden="1" x14ac:dyDescent="0.25">
      <c r="A1179" s="5">
        <v>1178</v>
      </c>
      <c r="B1179" s="9" t="s">
        <v>4041</v>
      </c>
      <c r="C1179" s="2" t="s">
        <v>3230</v>
      </c>
      <c r="D1179" s="4">
        <v>42801</v>
      </c>
      <c r="E1179" s="20">
        <f>+YEAR(Tabla1[[#This Row],[FECHA INICIO 
TRÁMITE]])</f>
        <v>2017</v>
      </c>
      <c r="F1179" s="4">
        <v>42801</v>
      </c>
      <c r="G1179" s="1" t="s">
        <v>3498</v>
      </c>
      <c r="H1179" s="2" t="s">
        <v>227</v>
      </c>
      <c r="I1179" s="7">
        <v>845861</v>
      </c>
      <c r="J1179" s="1" t="s">
        <v>9</v>
      </c>
      <c r="K1179" s="2" t="s">
        <v>17</v>
      </c>
      <c r="L1179" s="7" t="s">
        <v>3174</v>
      </c>
      <c r="M1179" s="7" t="s">
        <v>8350</v>
      </c>
      <c r="N1179" s="2" t="str">
        <f>+VLOOKUP(Tabla1[[#This Row],[EXPEDIENTE 
ADMINISTRATIVO]],Tabla14[[Numero
Trámite]:[Pais
Nac]],4,FALSE)</f>
        <v>OBTENCIÓN NACIONALIDAD PERUANA POR NATURALIZACIÓN</v>
      </c>
    </row>
    <row r="1180" spans="1:14" hidden="1" x14ac:dyDescent="0.25">
      <c r="A1180" s="5">
        <v>1179</v>
      </c>
      <c r="B1180" s="9" t="s">
        <v>4041</v>
      </c>
      <c r="C1180" s="2" t="s">
        <v>3231</v>
      </c>
      <c r="D1180" s="4">
        <v>42885</v>
      </c>
      <c r="E1180" s="20">
        <f>+YEAR(Tabla1[[#This Row],[FECHA INICIO 
TRÁMITE]])</f>
        <v>2017</v>
      </c>
      <c r="F1180" s="4">
        <v>42885</v>
      </c>
      <c r="G1180" s="1" t="s">
        <v>3499</v>
      </c>
      <c r="H1180" s="2" t="s">
        <v>84</v>
      </c>
      <c r="I1180" s="7">
        <v>142487</v>
      </c>
      <c r="J1180" s="1" t="s">
        <v>9</v>
      </c>
      <c r="K1180" s="2" t="s">
        <v>10</v>
      </c>
      <c r="L1180" s="7" t="s">
        <v>3960</v>
      </c>
      <c r="M1180" s="7" t="s">
        <v>8350</v>
      </c>
      <c r="N1180" s="2" t="str">
        <f>+VLOOKUP(Tabla1[[#This Row],[EXPEDIENTE 
ADMINISTRATIVO]],Tabla14[[Numero
Trámite]:[Pais
Nac]],4,FALSE)</f>
        <v>OBTENCIÓN NACIONALIDAD PERUANA POR NATURALIZACIÓN</v>
      </c>
    </row>
    <row r="1181" spans="1:14" hidden="1" x14ac:dyDescent="0.25">
      <c r="A1181" s="5">
        <v>1180</v>
      </c>
      <c r="B1181" s="9" t="s">
        <v>4041</v>
      </c>
      <c r="C1181" s="2" t="s">
        <v>3232</v>
      </c>
      <c r="D1181" s="4">
        <v>42989</v>
      </c>
      <c r="E1181" s="20">
        <f>+YEAR(Tabla1[[#This Row],[FECHA INICIO 
TRÁMITE]])</f>
        <v>2017</v>
      </c>
      <c r="F1181" s="4">
        <v>42989</v>
      </c>
      <c r="G1181" s="1" t="s">
        <v>3500</v>
      </c>
      <c r="H1181" s="2" t="s">
        <v>43</v>
      </c>
      <c r="I1181" s="7">
        <v>870032</v>
      </c>
      <c r="J1181" s="1" t="s">
        <v>210</v>
      </c>
      <c r="K1181" s="2" t="s">
        <v>17</v>
      </c>
      <c r="L1181" s="7" t="s">
        <v>3172</v>
      </c>
      <c r="M1181" s="7" t="s">
        <v>8350</v>
      </c>
      <c r="N1181" s="2" t="str">
        <f>+VLOOKUP(Tabla1[[#This Row],[EXPEDIENTE 
ADMINISTRATIVO]],Tabla14[[Numero
Trámite]:[Pais
Nac]],4,FALSE)</f>
        <v>OBTENCIÓN DE LA DOBLE NACIONALIDAD</v>
      </c>
    </row>
    <row r="1182" spans="1:14" hidden="1" x14ac:dyDescent="0.25">
      <c r="A1182" s="5">
        <v>1181</v>
      </c>
      <c r="B1182" s="9" t="s">
        <v>4041</v>
      </c>
      <c r="C1182" s="2" t="s">
        <v>3233</v>
      </c>
      <c r="D1182" s="4">
        <v>43027</v>
      </c>
      <c r="E1182" s="20">
        <f>+YEAR(Tabla1[[#This Row],[FECHA INICIO 
TRÁMITE]])</f>
        <v>2017</v>
      </c>
      <c r="F1182" s="4">
        <v>43027</v>
      </c>
      <c r="G1182" s="1" t="s">
        <v>3501</v>
      </c>
      <c r="H1182" s="2" t="s">
        <v>25</v>
      </c>
      <c r="I1182" s="7">
        <v>1254940</v>
      </c>
      <c r="J1182" s="1" t="s">
        <v>9</v>
      </c>
      <c r="K1182" s="2" t="s">
        <v>17</v>
      </c>
      <c r="L1182" s="7" t="s">
        <v>3175</v>
      </c>
      <c r="M1182" s="7" t="s">
        <v>8350</v>
      </c>
      <c r="N1182" s="2" t="str">
        <f>+VLOOKUP(Tabla1[[#This Row],[EXPEDIENTE 
ADMINISTRATIVO]],Tabla14[[Numero
Trámite]:[Pais
Nac]],4,FALSE)</f>
        <v>OBTENCIÓN NACIONALIDAD PERUANA POR NATURALIZACIÓN</v>
      </c>
    </row>
    <row r="1183" spans="1:14" hidden="1" x14ac:dyDescent="0.25">
      <c r="A1183" s="5">
        <v>1182</v>
      </c>
      <c r="B1183" s="9" t="s">
        <v>4041</v>
      </c>
      <c r="C1183" s="2" t="s">
        <v>1483</v>
      </c>
      <c r="D1183" s="4">
        <v>43038</v>
      </c>
      <c r="E1183" s="20">
        <f>+YEAR(Tabla1[[#This Row],[FECHA INICIO 
TRÁMITE]])</f>
        <v>2017</v>
      </c>
      <c r="F1183" s="4">
        <v>43038</v>
      </c>
      <c r="G1183" s="1" t="s">
        <v>1484</v>
      </c>
      <c r="H1183" s="2" t="s">
        <v>43</v>
      </c>
      <c r="I1183" s="7">
        <v>405976</v>
      </c>
      <c r="J1183" s="1" t="s">
        <v>9</v>
      </c>
      <c r="K1183" s="2" t="s">
        <v>10</v>
      </c>
      <c r="L1183" s="7" t="s">
        <v>3960</v>
      </c>
      <c r="M1183" s="7" t="s">
        <v>8350</v>
      </c>
      <c r="N1183" s="2" t="str">
        <f>+VLOOKUP(Tabla1[[#This Row],[EXPEDIENTE 
ADMINISTRATIVO]],Tabla14[[Numero
Trámite]:[Pais
Nac]],4,FALSE)</f>
        <v>OBTENCIÓN NACIONALIDAD PERUANA POR NATURALIZACIÓN</v>
      </c>
    </row>
    <row r="1184" spans="1:14" hidden="1" x14ac:dyDescent="0.25">
      <c r="A1184" s="5">
        <v>1183</v>
      </c>
      <c r="B1184" s="9" t="s">
        <v>4041</v>
      </c>
      <c r="C1184" s="2" t="s">
        <v>3234</v>
      </c>
      <c r="D1184" s="4">
        <v>43031</v>
      </c>
      <c r="E1184" s="20">
        <f>+YEAR(Tabla1[[#This Row],[FECHA INICIO 
TRÁMITE]])</f>
        <v>2017</v>
      </c>
      <c r="F1184" s="4">
        <v>44138</v>
      </c>
      <c r="G1184" s="1" t="s">
        <v>3502</v>
      </c>
      <c r="H1184" s="2" t="s">
        <v>3743</v>
      </c>
      <c r="I1184" s="7" t="s">
        <v>3800</v>
      </c>
      <c r="J1184" s="1" t="s">
        <v>9</v>
      </c>
      <c r="K1184" s="2" t="s">
        <v>10</v>
      </c>
      <c r="L1184" s="7" t="s">
        <v>3960</v>
      </c>
      <c r="M1184" s="7" t="s">
        <v>8350</v>
      </c>
      <c r="N1184" s="2" t="str">
        <f>+VLOOKUP(Tabla1[[#This Row],[EXPEDIENTE 
ADMINISTRATIVO]],Tabla14[[Numero
Trámite]:[Pais
Nac]],4,FALSE)</f>
        <v>RECUPERACIÓN DE LA NACIONALIDAD PERUANA</v>
      </c>
    </row>
    <row r="1185" spans="1:14" hidden="1" x14ac:dyDescent="0.25">
      <c r="A1185" s="5">
        <v>1184</v>
      </c>
      <c r="B1185" s="9" t="s">
        <v>4041</v>
      </c>
      <c r="C1185" s="2" t="s">
        <v>3235</v>
      </c>
      <c r="D1185" s="4">
        <v>43045</v>
      </c>
      <c r="E1185" s="20">
        <f>+YEAR(Tabla1[[#This Row],[FECHA INICIO 
TRÁMITE]])</f>
        <v>2017</v>
      </c>
      <c r="F1185" s="4">
        <v>43045</v>
      </c>
      <c r="G1185" s="1" t="s">
        <v>3503</v>
      </c>
      <c r="H1185" s="2" t="s">
        <v>328</v>
      </c>
      <c r="I1185" s="7" t="s">
        <v>3801</v>
      </c>
      <c r="J1185" s="1" t="s">
        <v>9</v>
      </c>
      <c r="K1185" s="2" t="s">
        <v>17</v>
      </c>
      <c r="L1185" s="7"/>
      <c r="M1185" s="7" t="s">
        <v>8350</v>
      </c>
      <c r="N1185" s="2" t="str">
        <f>+VLOOKUP(Tabla1[[#This Row],[EXPEDIENTE 
ADMINISTRATIVO]],Tabla14[[Numero
Trámite]:[Pais
Nac]],4,FALSE)</f>
        <v>OBTENCIÓN NACIONALIDAD PERUANA POR NATURALIZACIÓN</v>
      </c>
    </row>
    <row r="1186" spans="1:14" x14ac:dyDescent="0.25">
      <c r="A1186" s="5">
        <v>1185</v>
      </c>
      <c r="B1186" s="9" t="s">
        <v>4041</v>
      </c>
      <c r="C1186" s="2" t="s">
        <v>3236</v>
      </c>
      <c r="D1186" s="4">
        <v>43068</v>
      </c>
      <c r="E1186" s="20">
        <f>+YEAR(Tabla1[[#This Row],[FECHA INICIO 
TRÁMITE]])</f>
        <v>2017</v>
      </c>
      <c r="F1186" s="4">
        <v>43068</v>
      </c>
      <c r="G1186" s="1" t="s">
        <v>3504</v>
      </c>
      <c r="H1186" s="2" t="s">
        <v>227</v>
      </c>
      <c r="I1186" s="7" t="s">
        <v>3802</v>
      </c>
      <c r="J1186" s="1" t="s">
        <v>9</v>
      </c>
      <c r="K1186" s="2" t="s">
        <v>10</v>
      </c>
      <c r="L1186" s="7" t="s">
        <v>3963</v>
      </c>
      <c r="M1186" s="7" t="s">
        <v>8350</v>
      </c>
      <c r="N1186" s="2" t="e">
        <f>+VLOOKUP(Tabla1[[#This Row],[EXPEDIENTE 
ADMINISTRATIVO]],Tabla14[[Numero
Trámite]:[Pais
Nac]],4,FALSE)</f>
        <v>#N/A</v>
      </c>
    </row>
    <row r="1187" spans="1:14" hidden="1" x14ac:dyDescent="0.25">
      <c r="A1187" s="5">
        <v>1186</v>
      </c>
      <c r="B1187" s="9" t="s">
        <v>4041</v>
      </c>
      <c r="C1187" s="2" t="s">
        <v>3237</v>
      </c>
      <c r="D1187" s="4">
        <v>43068</v>
      </c>
      <c r="E1187" s="20">
        <f>+YEAR(Tabla1[[#This Row],[FECHA INICIO 
TRÁMITE]])</f>
        <v>2017</v>
      </c>
      <c r="F1187" s="4">
        <v>43068</v>
      </c>
      <c r="G1187" s="1" t="s">
        <v>3505</v>
      </c>
      <c r="H1187" s="2" t="s">
        <v>137</v>
      </c>
      <c r="I1187" s="7" t="s">
        <v>3803</v>
      </c>
      <c r="J1187" s="1" t="s">
        <v>9</v>
      </c>
      <c r="K1187" s="2" t="s">
        <v>17</v>
      </c>
      <c r="L1187" s="7"/>
      <c r="M1187" s="7" t="s">
        <v>8350</v>
      </c>
      <c r="N1187" s="2" t="str">
        <f>+VLOOKUP(Tabla1[[#This Row],[EXPEDIENTE 
ADMINISTRATIVO]],Tabla14[[Numero
Trámite]:[Pais
Nac]],4,FALSE)</f>
        <v>OBTENCIÓN NACIONALIDAD PERUANA POR NATURALIZACIÓN</v>
      </c>
    </row>
    <row r="1188" spans="1:14" hidden="1" x14ac:dyDescent="0.25">
      <c r="A1188" s="5">
        <v>1187</v>
      </c>
      <c r="B1188" s="9" t="s">
        <v>4041</v>
      </c>
      <c r="C1188" s="2" t="s">
        <v>3238</v>
      </c>
      <c r="D1188" s="4">
        <v>43083</v>
      </c>
      <c r="E1188" s="20">
        <f>+YEAR(Tabla1[[#This Row],[FECHA INICIO 
TRÁMITE]])</f>
        <v>2017</v>
      </c>
      <c r="F1188" s="4">
        <v>43083</v>
      </c>
      <c r="G1188" s="1" t="s">
        <v>3506</v>
      </c>
      <c r="H1188" s="2" t="s">
        <v>25</v>
      </c>
      <c r="I1188" s="7" t="s">
        <v>3804</v>
      </c>
      <c r="J1188" s="1" t="s">
        <v>9</v>
      </c>
      <c r="K1188" s="2" t="s">
        <v>17</v>
      </c>
      <c r="L1188" s="7" t="s">
        <v>3175</v>
      </c>
      <c r="M1188" s="7" t="s">
        <v>8350</v>
      </c>
      <c r="N1188" s="2" t="str">
        <f>+VLOOKUP(Tabla1[[#This Row],[EXPEDIENTE 
ADMINISTRATIVO]],Tabla14[[Numero
Trámite]:[Pais
Nac]],4,FALSE)</f>
        <v>OBTENCIÓN NACIONALIDAD PERUANA POR NATURALIZACIÓN</v>
      </c>
    </row>
    <row r="1189" spans="1:14" hidden="1" x14ac:dyDescent="0.25">
      <c r="A1189" s="5">
        <v>1188</v>
      </c>
      <c r="B1189" s="9" t="s">
        <v>4041</v>
      </c>
      <c r="C1189" s="2" t="s">
        <v>1644</v>
      </c>
      <c r="D1189" s="4">
        <v>43097</v>
      </c>
      <c r="E1189" s="20">
        <f>+YEAR(Tabla1[[#This Row],[FECHA INICIO 
TRÁMITE]])</f>
        <v>2017</v>
      </c>
      <c r="F1189" s="4">
        <v>43097</v>
      </c>
      <c r="G1189" s="1" t="s">
        <v>3507</v>
      </c>
      <c r="H1189" s="2" t="s">
        <v>25</v>
      </c>
      <c r="I1189" s="7"/>
      <c r="J1189" s="1" t="s">
        <v>9</v>
      </c>
      <c r="K1189" s="2" t="s">
        <v>10</v>
      </c>
      <c r="L1189" s="7" t="s">
        <v>3960</v>
      </c>
      <c r="M1189" s="7" t="s">
        <v>8350</v>
      </c>
      <c r="N1189" s="2" t="str">
        <f>+VLOOKUP(Tabla1[[#This Row],[EXPEDIENTE 
ADMINISTRATIVO]],Tabla14[[Numero
Trámite]:[Pais
Nac]],4,FALSE)</f>
        <v>OBTENCIÓN NACIONALIDAD PERUANA POR NATURALIZACIÓN</v>
      </c>
    </row>
    <row r="1190" spans="1:14" hidden="1" x14ac:dyDescent="0.25">
      <c r="A1190" s="5">
        <v>1189</v>
      </c>
      <c r="B1190" s="9" t="s">
        <v>4041</v>
      </c>
      <c r="C1190" s="2" t="s">
        <v>3239</v>
      </c>
      <c r="D1190" s="4">
        <v>43112</v>
      </c>
      <c r="E1190" s="20">
        <f>+YEAR(Tabla1[[#This Row],[FECHA INICIO 
TRÁMITE]])</f>
        <v>2018</v>
      </c>
      <c r="F1190" s="4">
        <v>43112</v>
      </c>
      <c r="G1190" s="1" t="s">
        <v>3508</v>
      </c>
      <c r="H1190" s="2" t="s">
        <v>43</v>
      </c>
      <c r="I1190" s="7" t="s">
        <v>3805</v>
      </c>
      <c r="J1190" s="1" t="s">
        <v>210</v>
      </c>
      <c r="K1190" s="2" t="s">
        <v>17</v>
      </c>
      <c r="L1190" s="7" t="s">
        <v>3171</v>
      </c>
      <c r="M1190" s="7" t="s">
        <v>8350</v>
      </c>
      <c r="N1190" s="2" t="str">
        <f>+VLOOKUP(Tabla1[[#This Row],[EXPEDIENTE 
ADMINISTRATIVO]],Tabla14[[Numero
Trámite]:[Pais
Nac]],4,FALSE)</f>
        <v>OBTENCIÓN DE LA DOBLE NACIONALIDAD</v>
      </c>
    </row>
    <row r="1191" spans="1:14" hidden="1" x14ac:dyDescent="0.25">
      <c r="A1191" s="5">
        <v>1190</v>
      </c>
      <c r="B1191" s="9" t="s">
        <v>4041</v>
      </c>
      <c r="C1191" s="2" t="s">
        <v>3240</v>
      </c>
      <c r="D1191" s="4">
        <v>43112</v>
      </c>
      <c r="E1191" s="20">
        <f>+YEAR(Tabla1[[#This Row],[FECHA INICIO 
TRÁMITE]])</f>
        <v>2018</v>
      </c>
      <c r="F1191" s="4">
        <v>43112</v>
      </c>
      <c r="G1191" s="1" t="s">
        <v>3509</v>
      </c>
      <c r="H1191" s="2" t="s">
        <v>25</v>
      </c>
      <c r="I1191" s="7" t="s">
        <v>3806</v>
      </c>
      <c r="J1191" s="1" t="s">
        <v>9</v>
      </c>
      <c r="K1191" s="2" t="s">
        <v>17</v>
      </c>
      <c r="L1191" s="7"/>
      <c r="M1191" s="7" t="s">
        <v>8350</v>
      </c>
      <c r="N1191" s="2" t="str">
        <f>+VLOOKUP(Tabla1[[#This Row],[EXPEDIENTE 
ADMINISTRATIVO]],Tabla14[[Numero
Trámite]:[Pais
Nac]],4,FALSE)</f>
        <v>OBTENCIÓN NACIONALIDAD PERUANA POR NATURALIZACIÓN</v>
      </c>
    </row>
    <row r="1192" spans="1:14" hidden="1" x14ac:dyDescent="0.25">
      <c r="A1192" s="5">
        <v>1191</v>
      </c>
      <c r="B1192" s="9" t="s">
        <v>4041</v>
      </c>
      <c r="C1192" s="2" t="s">
        <v>1638</v>
      </c>
      <c r="D1192" s="4">
        <v>43119</v>
      </c>
      <c r="E1192" s="20">
        <f>+YEAR(Tabla1[[#This Row],[FECHA INICIO 
TRÁMITE]])</f>
        <v>2018</v>
      </c>
      <c r="F1192" s="4">
        <v>43119</v>
      </c>
      <c r="G1192" s="1" t="s">
        <v>3510</v>
      </c>
      <c r="H1192" s="2" t="s">
        <v>25</v>
      </c>
      <c r="I1192" s="7" t="s">
        <v>1640</v>
      </c>
      <c r="J1192" s="1" t="s">
        <v>9</v>
      </c>
      <c r="K1192" s="2" t="s">
        <v>10</v>
      </c>
      <c r="L1192" s="7" t="s">
        <v>3960</v>
      </c>
      <c r="M1192" s="7" t="s">
        <v>8350</v>
      </c>
      <c r="N1192" s="2" t="str">
        <f>+VLOOKUP(Tabla1[[#This Row],[EXPEDIENTE 
ADMINISTRATIVO]],Tabla14[[Numero
Trámite]:[Pais
Nac]],4,FALSE)</f>
        <v>OBTENCIÓN NACIONALIDAD PERUANA POR NATURALIZACIÓN</v>
      </c>
    </row>
    <row r="1193" spans="1:14" hidden="1" x14ac:dyDescent="0.25">
      <c r="A1193" s="5">
        <v>1192</v>
      </c>
      <c r="B1193" s="9" t="s">
        <v>4041</v>
      </c>
      <c r="C1193" s="2" t="s">
        <v>3241</v>
      </c>
      <c r="D1193" s="4">
        <v>43125</v>
      </c>
      <c r="E1193" s="20">
        <f>+YEAR(Tabla1[[#This Row],[FECHA INICIO 
TRÁMITE]])</f>
        <v>2018</v>
      </c>
      <c r="F1193" s="4">
        <v>43125</v>
      </c>
      <c r="G1193" s="1" t="s">
        <v>3511</v>
      </c>
      <c r="H1193" s="2" t="s">
        <v>258</v>
      </c>
      <c r="I1193" s="7" t="s">
        <v>3807</v>
      </c>
      <c r="J1193" s="1" t="s">
        <v>9</v>
      </c>
      <c r="K1193" s="2" t="s">
        <v>17</v>
      </c>
      <c r="L1193" s="7" t="s">
        <v>3175</v>
      </c>
      <c r="M1193" s="7" t="s">
        <v>8350</v>
      </c>
      <c r="N1193" s="2" t="str">
        <f>+VLOOKUP(Tabla1[[#This Row],[EXPEDIENTE 
ADMINISTRATIVO]],Tabla14[[Numero
Trámite]:[Pais
Nac]],4,FALSE)</f>
        <v>OBTENCIÓN NACIONALIDAD PERUANA POR NATURALIZACIÓN</v>
      </c>
    </row>
    <row r="1194" spans="1:14" hidden="1" x14ac:dyDescent="0.25">
      <c r="A1194" s="5">
        <v>1193</v>
      </c>
      <c r="B1194" s="9" t="s">
        <v>4041</v>
      </c>
      <c r="C1194" s="2" t="s">
        <v>3242</v>
      </c>
      <c r="D1194" s="4">
        <v>43143</v>
      </c>
      <c r="E1194" s="20">
        <f>+YEAR(Tabla1[[#This Row],[FECHA INICIO 
TRÁMITE]])</f>
        <v>2018</v>
      </c>
      <c r="F1194" s="4">
        <v>43143</v>
      </c>
      <c r="G1194" s="1" t="s">
        <v>3512</v>
      </c>
      <c r="H1194" s="2" t="s">
        <v>43</v>
      </c>
      <c r="I1194" s="7" t="s">
        <v>3808</v>
      </c>
      <c r="J1194" s="1" t="s">
        <v>210</v>
      </c>
      <c r="K1194" s="2" t="s">
        <v>17</v>
      </c>
      <c r="L1194" s="7" t="s">
        <v>3171</v>
      </c>
      <c r="M1194" s="7" t="s">
        <v>8350</v>
      </c>
      <c r="N1194" s="2" t="str">
        <f>+VLOOKUP(Tabla1[[#This Row],[EXPEDIENTE 
ADMINISTRATIVO]],Tabla14[[Numero
Trámite]:[Pais
Nac]],4,FALSE)</f>
        <v>OBTENCIÓN DE LA DOBLE NACIONALIDAD</v>
      </c>
    </row>
    <row r="1195" spans="1:14" hidden="1" x14ac:dyDescent="0.25">
      <c r="A1195" s="5">
        <v>1194</v>
      </c>
      <c r="B1195" s="9" t="s">
        <v>4041</v>
      </c>
      <c r="C1195" s="2" t="s">
        <v>3243</v>
      </c>
      <c r="D1195" s="4">
        <v>43150</v>
      </c>
      <c r="E1195" s="20">
        <f>+YEAR(Tabla1[[#This Row],[FECHA INICIO 
TRÁMITE]])</f>
        <v>2018</v>
      </c>
      <c r="F1195" s="4">
        <v>43150</v>
      </c>
      <c r="G1195" s="1" t="s">
        <v>3513</v>
      </c>
      <c r="H1195" s="2" t="s">
        <v>25</v>
      </c>
      <c r="I1195" s="7" t="s">
        <v>3809</v>
      </c>
      <c r="J1195" s="1" t="s">
        <v>9</v>
      </c>
      <c r="K1195" s="2" t="s">
        <v>10</v>
      </c>
      <c r="L1195" s="7" t="s">
        <v>3960</v>
      </c>
      <c r="M1195" s="7" t="s">
        <v>8350</v>
      </c>
      <c r="N1195" s="2" t="str">
        <f>+VLOOKUP(Tabla1[[#This Row],[EXPEDIENTE 
ADMINISTRATIVO]],Tabla14[[Numero
Trámite]:[Pais
Nac]],4,FALSE)</f>
        <v>OBTENCIÓN NACIONALIDAD PERUANA POR NATURALIZACIÓN</v>
      </c>
    </row>
    <row r="1196" spans="1:14" hidden="1" x14ac:dyDescent="0.25">
      <c r="A1196" s="5">
        <v>1195</v>
      </c>
      <c r="B1196" s="9" t="s">
        <v>4041</v>
      </c>
      <c r="C1196" s="2" t="s">
        <v>3244</v>
      </c>
      <c r="D1196" s="4">
        <v>43152</v>
      </c>
      <c r="E1196" s="20">
        <f>+YEAR(Tabla1[[#This Row],[FECHA INICIO 
TRÁMITE]])</f>
        <v>2018</v>
      </c>
      <c r="F1196" s="4">
        <v>43152</v>
      </c>
      <c r="G1196" s="1" t="s">
        <v>3514</v>
      </c>
      <c r="H1196" s="2" t="s">
        <v>39</v>
      </c>
      <c r="I1196" s="7" t="s">
        <v>3810</v>
      </c>
      <c r="J1196" s="1" t="s">
        <v>9</v>
      </c>
      <c r="K1196" s="2" t="s">
        <v>17</v>
      </c>
      <c r="L1196" s="7"/>
      <c r="M1196" s="7" t="s">
        <v>8350</v>
      </c>
      <c r="N1196" s="2" t="str">
        <f>+VLOOKUP(Tabla1[[#This Row],[EXPEDIENTE 
ADMINISTRATIVO]],Tabla14[[Numero
Trámite]:[Pais
Nac]],4,FALSE)</f>
        <v>OBTENCIÓN NACIONALIDAD PERUANA POR NATURALIZACIÓN</v>
      </c>
    </row>
    <row r="1197" spans="1:14" hidden="1" x14ac:dyDescent="0.25">
      <c r="A1197" s="5">
        <v>1196</v>
      </c>
      <c r="B1197" s="9" t="s">
        <v>4041</v>
      </c>
      <c r="C1197" s="2" t="s">
        <v>3245</v>
      </c>
      <c r="D1197" s="4">
        <v>43229</v>
      </c>
      <c r="E1197" s="20">
        <f>+YEAR(Tabla1[[#This Row],[FECHA INICIO 
TRÁMITE]])</f>
        <v>2018</v>
      </c>
      <c r="F1197" s="4">
        <v>43229</v>
      </c>
      <c r="G1197" s="1" t="s">
        <v>3515</v>
      </c>
      <c r="H1197" s="2" t="s">
        <v>21</v>
      </c>
      <c r="I1197" s="7" t="s">
        <v>3811</v>
      </c>
      <c r="J1197" s="1" t="s">
        <v>9</v>
      </c>
      <c r="K1197" s="2" t="s">
        <v>17</v>
      </c>
      <c r="L1197" s="7" t="s">
        <v>3171</v>
      </c>
      <c r="M1197" s="7" t="s">
        <v>8350</v>
      </c>
      <c r="N1197" s="2" t="str">
        <f>+VLOOKUP(Tabla1[[#This Row],[EXPEDIENTE 
ADMINISTRATIVO]],Tabla14[[Numero
Trámite]:[Pais
Nac]],4,FALSE)</f>
        <v>OBTENCIÓN NACIONALIDAD PERUANA POR NATURALIZACIÓN</v>
      </c>
    </row>
    <row r="1198" spans="1:14" hidden="1" x14ac:dyDescent="0.25">
      <c r="A1198" s="5">
        <v>1197</v>
      </c>
      <c r="B1198" s="9" t="s">
        <v>4041</v>
      </c>
      <c r="C1198" s="2" t="s">
        <v>3246</v>
      </c>
      <c r="D1198" s="4">
        <v>43243</v>
      </c>
      <c r="E1198" s="20">
        <f>+YEAR(Tabla1[[#This Row],[FECHA INICIO 
TRÁMITE]])</f>
        <v>2018</v>
      </c>
      <c r="F1198" s="4">
        <v>43243</v>
      </c>
      <c r="G1198" s="1" t="s">
        <v>3516</v>
      </c>
      <c r="H1198" s="2" t="s">
        <v>202</v>
      </c>
      <c r="I1198" s="7" t="s">
        <v>3812</v>
      </c>
      <c r="J1198" s="1" t="s">
        <v>9</v>
      </c>
      <c r="K1198" s="2" t="s">
        <v>17</v>
      </c>
      <c r="L1198" s="7" t="s">
        <v>3178</v>
      </c>
      <c r="M1198" s="7" t="s">
        <v>8350</v>
      </c>
      <c r="N1198" s="2" t="str">
        <f>+VLOOKUP(Tabla1[[#This Row],[EXPEDIENTE 
ADMINISTRATIVO]],Tabla14[[Numero
Trámite]:[Pais
Nac]],4,FALSE)</f>
        <v>OBTENCIÓN NACIONALIDAD PERUANA POR NATURALIZACIÓN</v>
      </c>
    </row>
    <row r="1199" spans="1:14" hidden="1" x14ac:dyDescent="0.25">
      <c r="A1199" s="5">
        <v>1198</v>
      </c>
      <c r="B1199" s="9" t="s">
        <v>4041</v>
      </c>
      <c r="C1199" s="2" t="s">
        <v>3247</v>
      </c>
      <c r="D1199" s="4">
        <v>43252</v>
      </c>
      <c r="E1199" s="20">
        <f>+YEAR(Tabla1[[#This Row],[FECHA INICIO 
TRÁMITE]])</f>
        <v>2018</v>
      </c>
      <c r="F1199" s="4">
        <v>43252</v>
      </c>
      <c r="G1199" s="1" t="s">
        <v>3517</v>
      </c>
      <c r="H1199" s="2" t="s">
        <v>945</v>
      </c>
      <c r="I1199" s="7" t="s">
        <v>3813</v>
      </c>
      <c r="J1199" s="1" t="s">
        <v>9</v>
      </c>
      <c r="K1199" s="2" t="s">
        <v>17</v>
      </c>
      <c r="L1199" s="7" t="s">
        <v>3178</v>
      </c>
      <c r="M1199" s="7" t="s">
        <v>8350</v>
      </c>
      <c r="N1199" s="2" t="str">
        <f>+VLOOKUP(Tabla1[[#This Row],[EXPEDIENTE 
ADMINISTRATIVO]],Tabla14[[Numero
Trámite]:[Pais
Nac]],4,FALSE)</f>
        <v>OBTENCIÓN NACIONALIDAD PERUANA POR NATURALIZACIÓN</v>
      </c>
    </row>
    <row r="1200" spans="1:14" hidden="1" x14ac:dyDescent="0.25">
      <c r="A1200" s="5">
        <v>1199</v>
      </c>
      <c r="B1200" s="9" t="s">
        <v>4041</v>
      </c>
      <c r="C1200" s="2" t="s">
        <v>3248</v>
      </c>
      <c r="D1200" s="4">
        <v>43266</v>
      </c>
      <c r="E1200" s="20">
        <f>+YEAR(Tabla1[[#This Row],[FECHA INICIO 
TRÁMITE]])</f>
        <v>2018</v>
      </c>
      <c r="F1200" s="4">
        <v>43266</v>
      </c>
      <c r="G1200" s="1" t="s">
        <v>3518</v>
      </c>
      <c r="H1200" s="2" t="s">
        <v>43</v>
      </c>
      <c r="I1200" s="7" t="s">
        <v>3814</v>
      </c>
      <c r="J1200" s="1" t="s">
        <v>210</v>
      </c>
      <c r="K1200" s="2" t="s">
        <v>17</v>
      </c>
      <c r="L1200" s="7" t="s">
        <v>3171</v>
      </c>
      <c r="M1200" s="7" t="s">
        <v>8350</v>
      </c>
      <c r="N1200" s="2" t="str">
        <f>+VLOOKUP(Tabla1[[#This Row],[EXPEDIENTE 
ADMINISTRATIVO]],Tabla14[[Numero
Trámite]:[Pais
Nac]],4,FALSE)</f>
        <v>OBTENCIÓN DE LA DOBLE NACIONALIDAD</v>
      </c>
    </row>
    <row r="1201" spans="1:14" hidden="1" x14ac:dyDescent="0.25">
      <c r="A1201" s="5">
        <v>1200</v>
      </c>
      <c r="B1201" s="9" t="s">
        <v>4041</v>
      </c>
      <c r="C1201" s="2" t="s">
        <v>3249</v>
      </c>
      <c r="D1201" s="4">
        <v>43273</v>
      </c>
      <c r="E1201" s="20">
        <f>+YEAR(Tabla1[[#This Row],[FECHA INICIO 
TRÁMITE]])</f>
        <v>2018</v>
      </c>
      <c r="F1201" s="4">
        <v>43273</v>
      </c>
      <c r="G1201" s="1" t="s">
        <v>3519</v>
      </c>
      <c r="H1201" s="2" t="s">
        <v>864</v>
      </c>
      <c r="I1201" s="7" t="s">
        <v>3815</v>
      </c>
      <c r="J1201" s="1" t="s">
        <v>9</v>
      </c>
      <c r="K1201" s="2" t="s">
        <v>17</v>
      </c>
      <c r="L1201" s="7" t="s">
        <v>3172</v>
      </c>
      <c r="M1201" s="7" t="s">
        <v>8350</v>
      </c>
      <c r="N1201" s="2" t="str">
        <f>+VLOOKUP(Tabla1[[#This Row],[EXPEDIENTE 
ADMINISTRATIVO]],Tabla14[[Numero
Trámite]:[Pais
Nac]],4,FALSE)</f>
        <v>OBTENCIÓN NACIONALIDAD PERUANA POR NATURALIZACIÓN</v>
      </c>
    </row>
    <row r="1202" spans="1:14" hidden="1" x14ac:dyDescent="0.25">
      <c r="A1202" s="5">
        <v>1201</v>
      </c>
      <c r="B1202" s="9" t="s">
        <v>4041</v>
      </c>
      <c r="C1202" s="2" t="s">
        <v>3250</v>
      </c>
      <c r="D1202" s="4">
        <v>43315</v>
      </c>
      <c r="E1202" s="20">
        <f>+YEAR(Tabla1[[#This Row],[FECHA INICIO 
TRÁMITE]])</f>
        <v>2018</v>
      </c>
      <c r="F1202" s="4">
        <v>43315</v>
      </c>
      <c r="G1202" s="1" t="s">
        <v>3520</v>
      </c>
      <c r="H1202" s="2" t="s">
        <v>25</v>
      </c>
      <c r="I1202" s="7"/>
      <c r="J1202" s="1" t="s">
        <v>9</v>
      </c>
      <c r="K1202" s="2" t="s">
        <v>17</v>
      </c>
      <c r="L1202" s="7" t="s">
        <v>3178</v>
      </c>
      <c r="M1202" s="7" t="s">
        <v>8350</v>
      </c>
      <c r="N1202" s="2" t="str">
        <f>+VLOOKUP(Tabla1[[#This Row],[EXPEDIENTE 
ADMINISTRATIVO]],Tabla14[[Numero
Trámite]:[Pais
Nac]],4,FALSE)</f>
        <v>OBTENCIÓN NACIONALIDAD PERUANA POR NATURALIZACIÓN</v>
      </c>
    </row>
    <row r="1203" spans="1:14" hidden="1" x14ac:dyDescent="0.25">
      <c r="A1203" s="5">
        <v>1202</v>
      </c>
      <c r="B1203" s="9" t="s">
        <v>4041</v>
      </c>
      <c r="C1203" s="2" t="s">
        <v>3251</v>
      </c>
      <c r="D1203" s="4">
        <v>43354</v>
      </c>
      <c r="E1203" s="20">
        <f>+YEAR(Tabla1[[#This Row],[FECHA INICIO 
TRÁMITE]])</f>
        <v>2018</v>
      </c>
      <c r="F1203" s="4">
        <v>43354</v>
      </c>
      <c r="G1203" s="1" t="s">
        <v>3521</v>
      </c>
      <c r="H1203" s="2" t="s">
        <v>202</v>
      </c>
      <c r="I1203" s="7" t="s">
        <v>3816</v>
      </c>
      <c r="J1203" s="1" t="s">
        <v>9</v>
      </c>
      <c r="K1203" s="2" t="s">
        <v>10</v>
      </c>
      <c r="L1203" s="7" t="s">
        <v>3960</v>
      </c>
      <c r="M1203" s="7" t="s">
        <v>8350</v>
      </c>
      <c r="N1203" s="2" t="str">
        <f>+VLOOKUP(Tabla1[[#This Row],[EXPEDIENTE 
ADMINISTRATIVO]],Tabla14[[Numero
Trámite]:[Pais
Nac]],4,FALSE)</f>
        <v>OBTENCIÓN NACIONALIDAD PERUANA POR NATURALIZACIÓN</v>
      </c>
    </row>
    <row r="1204" spans="1:14" hidden="1" x14ac:dyDescent="0.25">
      <c r="A1204" s="5">
        <v>1203</v>
      </c>
      <c r="B1204" s="9" t="s">
        <v>4041</v>
      </c>
      <c r="C1204" s="2" t="s">
        <v>3252</v>
      </c>
      <c r="D1204" s="4">
        <v>43357</v>
      </c>
      <c r="E1204" s="20">
        <f>+YEAR(Tabla1[[#This Row],[FECHA INICIO 
TRÁMITE]])</f>
        <v>2018</v>
      </c>
      <c r="F1204" s="4">
        <v>43357</v>
      </c>
      <c r="G1204" s="1" t="s">
        <v>3522</v>
      </c>
      <c r="H1204" s="2" t="s">
        <v>25</v>
      </c>
      <c r="I1204" s="7" t="s">
        <v>3817</v>
      </c>
      <c r="J1204" s="1" t="s">
        <v>9</v>
      </c>
      <c r="K1204" s="2" t="s">
        <v>10</v>
      </c>
      <c r="L1204" s="7" t="s">
        <v>3963</v>
      </c>
      <c r="M1204" s="7" t="s">
        <v>8350</v>
      </c>
      <c r="N1204" s="2" t="str">
        <f>+VLOOKUP(Tabla1[[#This Row],[EXPEDIENTE 
ADMINISTRATIVO]],Tabla14[[Numero
Trámite]:[Pais
Nac]],4,FALSE)</f>
        <v>OBTENCIÓN NACIONALIDAD PERUANA POR NATURALIZACIÓN</v>
      </c>
    </row>
    <row r="1205" spans="1:14" hidden="1" x14ac:dyDescent="0.25">
      <c r="A1205" s="5">
        <v>1204</v>
      </c>
      <c r="B1205" s="9" t="s">
        <v>4041</v>
      </c>
      <c r="C1205" s="2" t="s">
        <v>3253</v>
      </c>
      <c r="D1205" s="4">
        <v>43357</v>
      </c>
      <c r="E1205" s="20">
        <f>+YEAR(Tabla1[[#This Row],[FECHA INICIO 
TRÁMITE]])</f>
        <v>2018</v>
      </c>
      <c r="F1205" s="4">
        <v>43357</v>
      </c>
      <c r="G1205" s="1" t="s">
        <v>3523</v>
      </c>
      <c r="H1205" s="2" t="s">
        <v>25</v>
      </c>
      <c r="I1205" s="7" t="s">
        <v>3818</v>
      </c>
      <c r="J1205" s="1" t="s">
        <v>9</v>
      </c>
      <c r="K1205" s="2" t="s">
        <v>10</v>
      </c>
      <c r="L1205" s="7" t="s">
        <v>3960</v>
      </c>
      <c r="M1205" s="7" t="s">
        <v>8350</v>
      </c>
      <c r="N1205" s="2" t="str">
        <f>+VLOOKUP(Tabla1[[#This Row],[EXPEDIENTE 
ADMINISTRATIVO]],Tabla14[[Numero
Trámite]:[Pais
Nac]],4,FALSE)</f>
        <v>OBTENCIÓN NACIONALIDAD PERUANA POR NATURALIZACIÓN</v>
      </c>
    </row>
    <row r="1206" spans="1:14" hidden="1" x14ac:dyDescent="0.25">
      <c r="A1206" s="5">
        <v>1205</v>
      </c>
      <c r="B1206" s="9" t="s">
        <v>4041</v>
      </c>
      <c r="C1206" s="2" t="s">
        <v>3254</v>
      </c>
      <c r="D1206" s="4">
        <v>43375</v>
      </c>
      <c r="E1206" s="20">
        <f>+YEAR(Tabla1[[#This Row],[FECHA INICIO 
TRÁMITE]])</f>
        <v>2018</v>
      </c>
      <c r="F1206" s="4">
        <v>43375</v>
      </c>
      <c r="G1206" s="1" t="s">
        <v>3524</v>
      </c>
      <c r="H1206" s="2" t="s">
        <v>25</v>
      </c>
      <c r="I1206" s="7" t="s">
        <v>3819</v>
      </c>
      <c r="J1206" s="1" t="s">
        <v>9</v>
      </c>
      <c r="K1206" s="2" t="s">
        <v>17</v>
      </c>
      <c r="L1206" s="7"/>
      <c r="M1206" s="7" t="s">
        <v>8350</v>
      </c>
      <c r="N1206" s="2" t="str">
        <f>+VLOOKUP(Tabla1[[#This Row],[EXPEDIENTE 
ADMINISTRATIVO]],Tabla14[[Numero
Trámite]:[Pais
Nac]],4,FALSE)</f>
        <v>OBTENCIÓN NACIONALIDAD PERUANA POR NATURALIZACIÓN</v>
      </c>
    </row>
    <row r="1207" spans="1:14" hidden="1" x14ac:dyDescent="0.25">
      <c r="A1207" s="5">
        <v>1206</v>
      </c>
      <c r="B1207" s="9" t="s">
        <v>4041</v>
      </c>
      <c r="C1207" s="2" t="s">
        <v>3255</v>
      </c>
      <c r="D1207" s="4">
        <v>43376</v>
      </c>
      <c r="E1207" s="20">
        <f>+YEAR(Tabla1[[#This Row],[FECHA INICIO 
TRÁMITE]])</f>
        <v>2018</v>
      </c>
      <c r="F1207" s="4">
        <v>43376</v>
      </c>
      <c r="G1207" s="1" t="s">
        <v>3525</v>
      </c>
      <c r="H1207" s="2" t="s">
        <v>949</v>
      </c>
      <c r="I1207" s="7" t="s">
        <v>3820</v>
      </c>
      <c r="J1207" s="1" t="s">
        <v>9</v>
      </c>
      <c r="K1207" s="2" t="s">
        <v>17</v>
      </c>
      <c r="L1207" s="7"/>
      <c r="M1207" s="7" t="s">
        <v>8350</v>
      </c>
      <c r="N1207" s="2" t="str">
        <f>+VLOOKUP(Tabla1[[#This Row],[EXPEDIENTE 
ADMINISTRATIVO]],Tabla14[[Numero
Trámite]:[Pais
Nac]],4,FALSE)</f>
        <v>OBTENCIÓN NACIONALIDAD PERUANA POR NATURALIZACIÓN</v>
      </c>
    </row>
    <row r="1208" spans="1:14" hidden="1" x14ac:dyDescent="0.25">
      <c r="A1208" s="5">
        <v>1207</v>
      </c>
      <c r="B1208" s="9" t="s">
        <v>4041</v>
      </c>
      <c r="C1208" s="2" t="s">
        <v>3256</v>
      </c>
      <c r="D1208" s="4">
        <v>43378</v>
      </c>
      <c r="E1208" s="20">
        <f>+YEAR(Tabla1[[#This Row],[FECHA INICIO 
TRÁMITE]])</f>
        <v>2018</v>
      </c>
      <c r="F1208" s="4">
        <v>43378</v>
      </c>
      <c r="G1208" s="1" t="s">
        <v>3526</v>
      </c>
      <c r="H1208" s="2" t="s">
        <v>25</v>
      </c>
      <c r="I1208" s="7" t="s">
        <v>3821</v>
      </c>
      <c r="J1208" s="1" t="s">
        <v>9</v>
      </c>
      <c r="K1208" s="2" t="s">
        <v>10</v>
      </c>
      <c r="L1208" s="7" t="s">
        <v>3960</v>
      </c>
      <c r="M1208" s="7" t="s">
        <v>8350</v>
      </c>
      <c r="N1208" s="2" t="str">
        <f>+VLOOKUP(Tabla1[[#This Row],[EXPEDIENTE 
ADMINISTRATIVO]],Tabla14[[Numero
Trámite]:[Pais
Nac]],4,FALSE)</f>
        <v>OBTENCIÓN NACIONALIDAD PERUANA POR NATURALIZACIÓN</v>
      </c>
    </row>
    <row r="1209" spans="1:14" hidden="1" x14ac:dyDescent="0.25">
      <c r="A1209" s="5">
        <v>1208</v>
      </c>
      <c r="B1209" s="9" t="s">
        <v>4041</v>
      </c>
      <c r="C1209" s="2" t="s">
        <v>3257</v>
      </c>
      <c r="D1209" s="4">
        <v>43378</v>
      </c>
      <c r="E1209" s="20">
        <f>+YEAR(Tabla1[[#This Row],[FECHA INICIO 
TRÁMITE]])</f>
        <v>2018</v>
      </c>
      <c r="F1209" s="4">
        <v>43378</v>
      </c>
      <c r="G1209" s="1" t="s">
        <v>3527</v>
      </c>
      <c r="H1209" s="2" t="s">
        <v>77</v>
      </c>
      <c r="I1209" s="7" t="s">
        <v>3822</v>
      </c>
      <c r="J1209" s="1" t="s">
        <v>9</v>
      </c>
      <c r="K1209" s="2" t="s">
        <v>10</v>
      </c>
      <c r="L1209" s="7" t="s">
        <v>3960</v>
      </c>
      <c r="M1209" s="7" t="s">
        <v>8350</v>
      </c>
      <c r="N1209" s="2" t="str">
        <f>+VLOOKUP(Tabla1[[#This Row],[EXPEDIENTE 
ADMINISTRATIVO]],Tabla14[[Numero
Trámite]:[Pais
Nac]],4,FALSE)</f>
        <v>OBTENCIÓN NACIONALIDAD PERUANA POR NATURALIZACIÓN</v>
      </c>
    </row>
    <row r="1210" spans="1:14" hidden="1" x14ac:dyDescent="0.25">
      <c r="A1210" s="5">
        <v>1209</v>
      </c>
      <c r="B1210" s="9" t="s">
        <v>4041</v>
      </c>
      <c r="C1210" s="2" t="s">
        <v>3258</v>
      </c>
      <c r="D1210" s="4">
        <v>43385</v>
      </c>
      <c r="E1210" s="20">
        <f>+YEAR(Tabla1[[#This Row],[FECHA INICIO 
TRÁMITE]])</f>
        <v>2018</v>
      </c>
      <c r="F1210" s="4">
        <v>43385</v>
      </c>
      <c r="G1210" s="1" t="s">
        <v>3528</v>
      </c>
      <c r="H1210" s="2" t="s">
        <v>137</v>
      </c>
      <c r="I1210" s="7" t="s">
        <v>3823</v>
      </c>
      <c r="J1210" s="1" t="s">
        <v>9</v>
      </c>
      <c r="K1210" s="2" t="s">
        <v>10</v>
      </c>
      <c r="L1210" s="7" t="s">
        <v>3960</v>
      </c>
      <c r="M1210" s="7" t="s">
        <v>8350</v>
      </c>
      <c r="N1210" s="2" t="str">
        <f>+VLOOKUP(Tabla1[[#This Row],[EXPEDIENTE 
ADMINISTRATIVO]],Tabla14[[Numero
Trámite]:[Pais
Nac]],4,FALSE)</f>
        <v>OBTENCIÓN NACIONALIDAD PERUANA POR NATURALIZACIÓN</v>
      </c>
    </row>
    <row r="1211" spans="1:14" hidden="1" x14ac:dyDescent="0.25">
      <c r="A1211" s="5">
        <v>1210</v>
      </c>
      <c r="B1211" s="9" t="s">
        <v>4041</v>
      </c>
      <c r="C1211" s="2" t="s">
        <v>3259</v>
      </c>
      <c r="D1211" s="4">
        <v>43385</v>
      </c>
      <c r="E1211" s="20">
        <f>+YEAR(Tabla1[[#This Row],[FECHA INICIO 
TRÁMITE]])</f>
        <v>2018</v>
      </c>
      <c r="F1211" s="4">
        <v>43385</v>
      </c>
      <c r="G1211" s="1" t="s">
        <v>3529</v>
      </c>
      <c r="H1211" s="2" t="s">
        <v>173</v>
      </c>
      <c r="I1211" s="7" t="s">
        <v>3824</v>
      </c>
      <c r="J1211" s="1" t="s">
        <v>9</v>
      </c>
      <c r="K1211" s="2" t="s">
        <v>17</v>
      </c>
      <c r="L1211" s="7"/>
      <c r="M1211" s="7" t="s">
        <v>8350</v>
      </c>
      <c r="N1211" s="2" t="str">
        <f>+VLOOKUP(Tabla1[[#This Row],[EXPEDIENTE 
ADMINISTRATIVO]],Tabla14[[Numero
Trámite]:[Pais
Nac]],4,FALSE)</f>
        <v>OBTENCIÓN NACIONALIDAD PERUANA POR NATURALIZACIÓN</v>
      </c>
    </row>
    <row r="1212" spans="1:14" hidden="1" x14ac:dyDescent="0.25">
      <c r="A1212" s="5">
        <v>1211</v>
      </c>
      <c r="B1212" s="9" t="s">
        <v>4041</v>
      </c>
      <c r="C1212" s="2" t="s">
        <v>3260</v>
      </c>
      <c r="D1212" s="4">
        <v>43391</v>
      </c>
      <c r="E1212" s="20">
        <f>+YEAR(Tabla1[[#This Row],[FECHA INICIO 
TRÁMITE]])</f>
        <v>2018</v>
      </c>
      <c r="F1212" s="4">
        <v>43391</v>
      </c>
      <c r="G1212" s="1" t="s">
        <v>3530</v>
      </c>
      <c r="H1212" s="2" t="s">
        <v>14</v>
      </c>
      <c r="I1212" s="7" t="s">
        <v>3825</v>
      </c>
      <c r="J1212" s="1" t="s">
        <v>9</v>
      </c>
      <c r="K1212" s="2" t="s">
        <v>17</v>
      </c>
      <c r="L1212" s="7"/>
      <c r="M1212" s="7" t="s">
        <v>8350</v>
      </c>
      <c r="N1212" s="2" t="str">
        <f>+VLOOKUP(Tabla1[[#This Row],[EXPEDIENTE 
ADMINISTRATIVO]],Tabla14[[Numero
Trámite]:[Pais
Nac]],4,FALSE)</f>
        <v>OBTENCIÓN NACIONALIDAD PERUANA POR NATURALIZACIÓN</v>
      </c>
    </row>
    <row r="1213" spans="1:14" hidden="1" x14ac:dyDescent="0.25">
      <c r="A1213" s="5">
        <v>1212</v>
      </c>
      <c r="B1213" s="9" t="s">
        <v>4041</v>
      </c>
      <c r="C1213" s="2" t="s">
        <v>3261</v>
      </c>
      <c r="D1213" s="4">
        <v>43399</v>
      </c>
      <c r="E1213" s="20">
        <f>+YEAR(Tabla1[[#This Row],[FECHA INICIO 
TRÁMITE]])</f>
        <v>2018</v>
      </c>
      <c r="F1213" s="4">
        <v>43399</v>
      </c>
      <c r="G1213" s="1" t="s">
        <v>3531</v>
      </c>
      <c r="H1213" s="2" t="s">
        <v>25</v>
      </c>
      <c r="I1213" s="7" t="s">
        <v>3826</v>
      </c>
      <c r="J1213" s="1" t="s">
        <v>9</v>
      </c>
      <c r="K1213" s="2" t="s">
        <v>17</v>
      </c>
      <c r="L1213" s="7"/>
      <c r="M1213" s="7" t="s">
        <v>8350</v>
      </c>
      <c r="N1213" s="2" t="str">
        <f>+VLOOKUP(Tabla1[[#This Row],[EXPEDIENTE 
ADMINISTRATIVO]],Tabla14[[Numero
Trámite]:[Pais
Nac]],4,FALSE)</f>
        <v>OBTENCIÓN NACIONALIDAD PERUANA POR NATURALIZACIÓN</v>
      </c>
    </row>
    <row r="1214" spans="1:14" hidden="1" x14ac:dyDescent="0.25">
      <c r="A1214" s="5">
        <v>1213</v>
      </c>
      <c r="B1214" s="9" t="s">
        <v>4041</v>
      </c>
      <c r="C1214" s="2" t="s">
        <v>1305</v>
      </c>
      <c r="D1214" s="4">
        <v>43403</v>
      </c>
      <c r="E1214" s="20">
        <f>+YEAR(Tabla1[[#This Row],[FECHA INICIO 
TRÁMITE]])</f>
        <v>2018</v>
      </c>
      <c r="F1214" s="4">
        <v>43403</v>
      </c>
      <c r="G1214" s="1" t="s">
        <v>3532</v>
      </c>
      <c r="H1214" s="2" t="s">
        <v>14</v>
      </c>
      <c r="I1214" s="7" t="s">
        <v>1307</v>
      </c>
      <c r="J1214" s="1" t="s">
        <v>9</v>
      </c>
      <c r="K1214" s="2" t="s">
        <v>10</v>
      </c>
      <c r="L1214" s="7" t="s">
        <v>3960</v>
      </c>
      <c r="M1214" s="7" t="s">
        <v>8350</v>
      </c>
      <c r="N1214" s="2" t="str">
        <f>+VLOOKUP(Tabla1[[#This Row],[EXPEDIENTE 
ADMINISTRATIVO]],Tabla14[[Numero
Trámite]:[Pais
Nac]],4,FALSE)</f>
        <v>OBTENCIÓN NACIONALIDAD PERUANA POR NATURALIZACIÓN</v>
      </c>
    </row>
    <row r="1215" spans="1:14" hidden="1" x14ac:dyDescent="0.25">
      <c r="A1215" s="5">
        <v>1214</v>
      </c>
      <c r="B1215" s="9" t="s">
        <v>4041</v>
      </c>
      <c r="C1215" s="2" t="s">
        <v>3262</v>
      </c>
      <c r="D1215" s="4">
        <v>43403</v>
      </c>
      <c r="E1215" s="20">
        <f>+YEAR(Tabla1[[#This Row],[FECHA INICIO 
TRÁMITE]])</f>
        <v>2018</v>
      </c>
      <c r="F1215" s="4">
        <v>43403</v>
      </c>
      <c r="G1215" s="1" t="s">
        <v>3533</v>
      </c>
      <c r="H1215" s="2" t="s">
        <v>3744</v>
      </c>
      <c r="I1215" s="7" t="s">
        <v>3827</v>
      </c>
      <c r="J1215" s="1" t="s">
        <v>9</v>
      </c>
      <c r="K1215" s="2" t="s">
        <v>17</v>
      </c>
      <c r="L1215" s="7"/>
      <c r="M1215" s="7" t="s">
        <v>8350</v>
      </c>
      <c r="N1215" s="2" t="str">
        <f>+VLOOKUP(Tabla1[[#This Row],[EXPEDIENTE 
ADMINISTRATIVO]],Tabla14[[Numero
Trámite]:[Pais
Nac]],4,FALSE)</f>
        <v>OBTENCIÓN NACIONALIDAD PERUANA POR NATURALIZACIÓN</v>
      </c>
    </row>
    <row r="1216" spans="1:14" hidden="1" x14ac:dyDescent="0.25">
      <c r="A1216" s="5">
        <v>1215</v>
      </c>
      <c r="B1216" s="9" t="s">
        <v>4041</v>
      </c>
      <c r="C1216" s="2" t="s">
        <v>3263</v>
      </c>
      <c r="D1216" s="4">
        <v>43410</v>
      </c>
      <c r="E1216" s="20">
        <f>+YEAR(Tabla1[[#This Row],[FECHA INICIO 
TRÁMITE]])</f>
        <v>2018</v>
      </c>
      <c r="F1216" s="4">
        <v>43410</v>
      </c>
      <c r="G1216" s="1" t="s">
        <v>3534</v>
      </c>
      <c r="H1216" s="2" t="s">
        <v>25</v>
      </c>
      <c r="I1216" s="7" t="s">
        <v>3828</v>
      </c>
      <c r="J1216" s="1" t="s">
        <v>9</v>
      </c>
      <c r="K1216" s="2" t="s">
        <v>17</v>
      </c>
      <c r="L1216" s="7"/>
      <c r="M1216" s="7" t="s">
        <v>8350</v>
      </c>
      <c r="N1216" s="2" t="str">
        <f>+VLOOKUP(Tabla1[[#This Row],[EXPEDIENTE 
ADMINISTRATIVO]],Tabla14[[Numero
Trámite]:[Pais
Nac]],4,FALSE)</f>
        <v>OBTENCIÓN NACIONALIDAD PERUANA POR NATURALIZACIÓN</v>
      </c>
    </row>
    <row r="1217" spans="1:14" hidden="1" x14ac:dyDescent="0.25">
      <c r="A1217" s="5">
        <v>1216</v>
      </c>
      <c r="B1217" s="9" t="s">
        <v>4041</v>
      </c>
      <c r="C1217" s="2" t="s">
        <v>3264</v>
      </c>
      <c r="D1217" s="4">
        <v>43413</v>
      </c>
      <c r="E1217" s="20">
        <f>+YEAR(Tabla1[[#This Row],[FECHA INICIO 
TRÁMITE]])</f>
        <v>2018</v>
      </c>
      <c r="F1217" s="4">
        <v>43413</v>
      </c>
      <c r="G1217" s="1" t="s">
        <v>3535</v>
      </c>
      <c r="H1217" s="2" t="s">
        <v>14</v>
      </c>
      <c r="I1217" s="7" t="s">
        <v>3829</v>
      </c>
      <c r="J1217" s="1" t="s">
        <v>9</v>
      </c>
      <c r="K1217" s="2" t="s">
        <v>10</v>
      </c>
      <c r="L1217" s="7" t="s">
        <v>3960</v>
      </c>
      <c r="M1217" s="7" t="s">
        <v>8350</v>
      </c>
      <c r="N1217" s="2" t="str">
        <f>+VLOOKUP(Tabla1[[#This Row],[EXPEDIENTE 
ADMINISTRATIVO]],Tabla14[[Numero
Trámite]:[Pais
Nac]],4,FALSE)</f>
        <v>OBTENCIÓN NACIONALIDAD PERUANA POR NATURALIZACIÓN</v>
      </c>
    </row>
    <row r="1218" spans="1:14" hidden="1" x14ac:dyDescent="0.25">
      <c r="A1218" s="5">
        <v>1217</v>
      </c>
      <c r="B1218" s="9" t="s">
        <v>4041</v>
      </c>
      <c r="C1218" s="2" t="s">
        <v>3265</v>
      </c>
      <c r="D1218" s="4">
        <v>43424</v>
      </c>
      <c r="E1218" s="20">
        <f>+YEAR(Tabla1[[#This Row],[FECHA INICIO 
TRÁMITE]])</f>
        <v>2018</v>
      </c>
      <c r="F1218" s="4">
        <v>43424</v>
      </c>
      <c r="G1218" s="1" t="s">
        <v>3536</v>
      </c>
      <c r="H1218" s="2" t="s">
        <v>25</v>
      </c>
      <c r="I1218" s="7" t="s">
        <v>3830</v>
      </c>
      <c r="J1218" s="1" t="s">
        <v>9</v>
      </c>
      <c r="K1218" s="2" t="s">
        <v>17</v>
      </c>
      <c r="L1218" s="7"/>
      <c r="M1218" s="7" t="s">
        <v>8350</v>
      </c>
      <c r="N1218" s="2" t="str">
        <f>+VLOOKUP(Tabla1[[#This Row],[EXPEDIENTE 
ADMINISTRATIVO]],Tabla14[[Numero
Trámite]:[Pais
Nac]],4,FALSE)</f>
        <v>OBTENCIÓN NACIONALIDAD PERUANA POR NATURALIZACIÓN</v>
      </c>
    </row>
    <row r="1219" spans="1:14" hidden="1" x14ac:dyDescent="0.25">
      <c r="A1219" s="5">
        <v>1218</v>
      </c>
      <c r="B1219" s="9" t="s">
        <v>4041</v>
      </c>
      <c r="C1219" s="2" t="s">
        <v>3266</v>
      </c>
      <c r="D1219" s="4">
        <v>43444</v>
      </c>
      <c r="E1219" s="20">
        <f>+YEAR(Tabla1[[#This Row],[FECHA INICIO 
TRÁMITE]])</f>
        <v>2018</v>
      </c>
      <c r="F1219" s="4">
        <v>43444</v>
      </c>
      <c r="G1219" s="1" t="s">
        <v>3537</v>
      </c>
      <c r="H1219" s="2" t="s">
        <v>14</v>
      </c>
      <c r="I1219" s="7" t="s">
        <v>3831</v>
      </c>
      <c r="J1219" s="1" t="s">
        <v>9</v>
      </c>
      <c r="K1219" s="2" t="s">
        <v>17</v>
      </c>
      <c r="L1219" s="7"/>
      <c r="M1219" s="7" t="s">
        <v>8350</v>
      </c>
      <c r="N1219" s="2" t="str">
        <f>+VLOOKUP(Tabla1[[#This Row],[EXPEDIENTE 
ADMINISTRATIVO]],Tabla14[[Numero
Trámite]:[Pais
Nac]],4,FALSE)</f>
        <v>OBTENCIÓN NACIONALIDAD PERUANA POR NATURALIZACIÓN</v>
      </c>
    </row>
    <row r="1220" spans="1:14" hidden="1" x14ac:dyDescent="0.25">
      <c r="A1220" s="5">
        <v>1219</v>
      </c>
      <c r="B1220" s="9" t="s">
        <v>4041</v>
      </c>
      <c r="C1220" s="2" t="s">
        <v>3267</v>
      </c>
      <c r="D1220" s="4">
        <v>43514</v>
      </c>
      <c r="E1220" s="20">
        <f>+YEAR(Tabla1[[#This Row],[FECHA INICIO 
TRÁMITE]])</f>
        <v>2019</v>
      </c>
      <c r="F1220" s="4">
        <v>43514</v>
      </c>
      <c r="G1220" s="1" t="s">
        <v>3538</v>
      </c>
      <c r="H1220" s="2" t="s">
        <v>25</v>
      </c>
      <c r="I1220" s="7" t="s">
        <v>3832</v>
      </c>
      <c r="J1220" s="1" t="s">
        <v>9</v>
      </c>
      <c r="K1220" s="2" t="s">
        <v>10</v>
      </c>
      <c r="L1220" s="7" t="s">
        <v>3960</v>
      </c>
      <c r="M1220" s="7" t="s">
        <v>8350</v>
      </c>
      <c r="N1220" s="2" t="str">
        <f>+VLOOKUP(Tabla1[[#This Row],[EXPEDIENTE 
ADMINISTRATIVO]],Tabla14[[Numero
Trámite]:[Pais
Nac]],4,FALSE)</f>
        <v>OBTENCIÓN NACIONALIDAD PERUANA POR NATURALIZACIÓN</v>
      </c>
    </row>
    <row r="1221" spans="1:14" hidden="1" x14ac:dyDescent="0.25">
      <c r="A1221" s="5">
        <v>1220</v>
      </c>
      <c r="B1221" s="9" t="s">
        <v>4041</v>
      </c>
      <c r="C1221" s="2" t="s">
        <v>3268</v>
      </c>
      <c r="D1221" s="4">
        <v>43523</v>
      </c>
      <c r="E1221" s="20">
        <f>+YEAR(Tabla1[[#This Row],[FECHA INICIO 
TRÁMITE]])</f>
        <v>2019</v>
      </c>
      <c r="F1221" s="4">
        <v>43523</v>
      </c>
      <c r="G1221" s="1" t="s">
        <v>3539</v>
      </c>
      <c r="H1221" s="2" t="s">
        <v>43</v>
      </c>
      <c r="I1221" s="7" t="s">
        <v>3833</v>
      </c>
      <c r="J1221" s="1" t="s">
        <v>210</v>
      </c>
      <c r="K1221" s="2" t="s">
        <v>17</v>
      </c>
      <c r="L1221" s="7"/>
      <c r="M1221" s="7" t="s">
        <v>8350</v>
      </c>
      <c r="N1221" s="2" t="str">
        <f>+VLOOKUP(Tabla1[[#This Row],[EXPEDIENTE 
ADMINISTRATIVO]],Tabla14[[Numero
Trámite]:[Pais
Nac]],4,FALSE)</f>
        <v>OBTENCIÓN DE LA DOBLE NACIONALIDAD</v>
      </c>
    </row>
    <row r="1222" spans="1:14" hidden="1" x14ac:dyDescent="0.25">
      <c r="A1222" s="5">
        <v>1221</v>
      </c>
      <c r="B1222" s="9" t="s">
        <v>4041</v>
      </c>
      <c r="C1222" s="2" t="s">
        <v>3269</v>
      </c>
      <c r="D1222" s="4">
        <v>43528</v>
      </c>
      <c r="E1222" s="20">
        <f>+YEAR(Tabla1[[#This Row],[FECHA INICIO 
TRÁMITE]])</f>
        <v>2019</v>
      </c>
      <c r="F1222" s="4">
        <v>43528</v>
      </c>
      <c r="G1222" s="1" t="s">
        <v>3540</v>
      </c>
      <c r="H1222" s="2" t="s">
        <v>43</v>
      </c>
      <c r="I1222" s="7" t="s">
        <v>3834</v>
      </c>
      <c r="J1222" s="1" t="s">
        <v>210</v>
      </c>
      <c r="K1222" s="2" t="s">
        <v>17</v>
      </c>
      <c r="L1222" s="7"/>
      <c r="M1222" s="7" t="s">
        <v>8350</v>
      </c>
      <c r="N1222" s="2" t="str">
        <f>+VLOOKUP(Tabla1[[#This Row],[EXPEDIENTE 
ADMINISTRATIVO]],Tabla14[[Numero
Trámite]:[Pais
Nac]],4,FALSE)</f>
        <v>OBTENCIÓN DE LA DOBLE NACIONALIDAD</v>
      </c>
    </row>
    <row r="1223" spans="1:14" hidden="1" x14ac:dyDescent="0.25">
      <c r="A1223" s="5">
        <v>1222</v>
      </c>
      <c r="B1223" s="9" t="s">
        <v>4041</v>
      </c>
      <c r="C1223" s="2" t="s">
        <v>3270</v>
      </c>
      <c r="D1223" s="4">
        <v>43538</v>
      </c>
      <c r="E1223" s="20">
        <f>+YEAR(Tabla1[[#This Row],[FECHA INICIO 
TRÁMITE]])</f>
        <v>2019</v>
      </c>
      <c r="F1223" s="4">
        <v>43538</v>
      </c>
      <c r="G1223" s="1" t="s">
        <v>3541</v>
      </c>
      <c r="H1223" s="2" t="s">
        <v>43</v>
      </c>
      <c r="I1223" s="7" t="s">
        <v>3835</v>
      </c>
      <c r="J1223" s="1" t="s">
        <v>210</v>
      </c>
      <c r="K1223" s="2" t="s">
        <v>17</v>
      </c>
      <c r="L1223" s="7"/>
      <c r="M1223" s="7" t="s">
        <v>8350</v>
      </c>
      <c r="N1223" s="2" t="str">
        <f>+VLOOKUP(Tabla1[[#This Row],[EXPEDIENTE 
ADMINISTRATIVO]],Tabla14[[Numero
Trámite]:[Pais
Nac]],4,FALSE)</f>
        <v>OBTENCIÓN DE LA DOBLE NACIONALIDAD</v>
      </c>
    </row>
    <row r="1224" spans="1:14" hidden="1" x14ac:dyDescent="0.25">
      <c r="A1224" s="5">
        <v>1223</v>
      </c>
      <c r="B1224" s="9" t="s">
        <v>4041</v>
      </c>
      <c r="C1224" s="2" t="s">
        <v>3271</v>
      </c>
      <c r="D1224" s="4">
        <v>43539</v>
      </c>
      <c r="E1224" s="20">
        <f>+YEAR(Tabla1[[#This Row],[FECHA INICIO 
TRÁMITE]])</f>
        <v>2019</v>
      </c>
      <c r="F1224" s="4">
        <v>43539</v>
      </c>
      <c r="G1224" s="1" t="s">
        <v>3542</v>
      </c>
      <c r="H1224" s="2" t="s">
        <v>25</v>
      </c>
      <c r="I1224" s="7" t="s">
        <v>3836</v>
      </c>
      <c r="J1224" s="1" t="s">
        <v>9</v>
      </c>
      <c r="K1224" s="2" t="s">
        <v>17</v>
      </c>
      <c r="L1224" s="7"/>
      <c r="M1224" s="7" t="s">
        <v>8350</v>
      </c>
      <c r="N1224" s="2" t="str">
        <f>+VLOOKUP(Tabla1[[#This Row],[EXPEDIENTE 
ADMINISTRATIVO]],Tabla14[[Numero
Trámite]:[Pais
Nac]],4,FALSE)</f>
        <v>OBTENCIÓN NACIONALIDAD PERUANA POR NATURALIZACIÓN</v>
      </c>
    </row>
    <row r="1225" spans="1:14" hidden="1" x14ac:dyDescent="0.25">
      <c r="A1225" s="5">
        <v>1224</v>
      </c>
      <c r="B1225" s="9" t="s">
        <v>4041</v>
      </c>
      <c r="C1225" s="2" t="s">
        <v>3272</v>
      </c>
      <c r="D1225" s="4">
        <v>43543</v>
      </c>
      <c r="E1225" s="20">
        <f>+YEAR(Tabla1[[#This Row],[FECHA INICIO 
TRÁMITE]])</f>
        <v>2019</v>
      </c>
      <c r="F1225" s="4">
        <v>43543</v>
      </c>
      <c r="G1225" s="1" t="s">
        <v>3543</v>
      </c>
      <c r="H1225" s="2" t="s">
        <v>3745</v>
      </c>
      <c r="I1225" s="7" t="s">
        <v>3837</v>
      </c>
      <c r="J1225" s="1" t="s">
        <v>9</v>
      </c>
      <c r="K1225" s="2" t="s">
        <v>17</v>
      </c>
      <c r="L1225" s="7"/>
      <c r="M1225" s="7" t="s">
        <v>8350</v>
      </c>
      <c r="N1225" s="2" t="str">
        <f>+VLOOKUP(Tabla1[[#This Row],[EXPEDIENTE 
ADMINISTRATIVO]],Tabla14[[Numero
Trámite]:[Pais
Nac]],4,FALSE)</f>
        <v>OBTENCIÓN NACIONALIDAD PERUANA POR NATURALIZACIÓN</v>
      </c>
    </row>
    <row r="1226" spans="1:14" hidden="1" x14ac:dyDescent="0.25">
      <c r="A1226" s="5">
        <v>1225</v>
      </c>
      <c r="B1226" s="9" t="s">
        <v>4041</v>
      </c>
      <c r="C1226" s="2" t="s">
        <v>3273</v>
      </c>
      <c r="D1226" s="4">
        <v>43552</v>
      </c>
      <c r="E1226" s="20">
        <f>+YEAR(Tabla1[[#This Row],[FECHA INICIO 
TRÁMITE]])</f>
        <v>2019</v>
      </c>
      <c r="F1226" s="4">
        <v>43552</v>
      </c>
      <c r="G1226" s="1" t="s">
        <v>3544</v>
      </c>
      <c r="H1226" s="2" t="s">
        <v>43</v>
      </c>
      <c r="I1226" s="7" t="s">
        <v>3838</v>
      </c>
      <c r="J1226" s="1" t="s">
        <v>210</v>
      </c>
      <c r="K1226" s="2" t="s">
        <v>10</v>
      </c>
      <c r="L1226" s="7"/>
      <c r="M1226" s="7" t="s">
        <v>8350</v>
      </c>
      <c r="N1226" s="2" t="str">
        <f>+VLOOKUP(Tabla1[[#This Row],[EXPEDIENTE 
ADMINISTRATIVO]],Tabla14[[Numero
Trámite]:[Pais
Nac]],4,FALSE)</f>
        <v>OBTENCIÓN DE LA DOBLE NACIONALIDAD</v>
      </c>
    </row>
    <row r="1227" spans="1:14" hidden="1" x14ac:dyDescent="0.25">
      <c r="A1227" s="5">
        <v>1226</v>
      </c>
      <c r="B1227" s="9" t="s">
        <v>4041</v>
      </c>
      <c r="C1227" s="2" t="s">
        <v>3274</v>
      </c>
      <c r="D1227" s="4">
        <v>43594</v>
      </c>
      <c r="E1227" s="20">
        <f>+YEAR(Tabla1[[#This Row],[FECHA INICIO 
TRÁMITE]])</f>
        <v>2019</v>
      </c>
      <c r="F1227" s="4">
        <v>43594</v>
      </c>
      <c r="G1227" s="1" t="s">
        <v>3545</v>
      </c>
      <c r="H1227" s="2" t="s">
        <v>25</v>
      </c>
      <c r="I1227" s="7"/>
      <c r="J1227" s="1" t="s">
        <v>9</v>
      </c>
      <c r="K1227" s="2" t="s">
        <v>17</v>
      </c>
      <c r="L1227" s="7"/>
      <c r="M1227" s="7" t="s">
        <v>8350</v>
      </c>
      <c r="N1227" s="2" t="str">
        <f>+VLOOKUP(Tabla1[[#This Row],[EXPEDIENTE 
ADMINISTRATIVO]],Tabla14[[Numero
Trámite]:[Pais
Nac]],4,FALSE)</f>
        <v>OBTENCIÓN NACIONALIDAD PERUANA POR NATURALIZACIÓN</v>
      </c>
    </row>
    <row r="1228" spans="1:14" hidden="1" x14ac:dyDescent="0.25">
      <c r="A1228" s="5">
        <v>1227</v>
      </c>
      <c r="B1228" s="9" t="s">
        <v>4041</v>
      </c>
      <c r="C1228" s="2" t="s">
        <v>3275</v>
      </c>
      <c r="D1228" s="4">
        <v>43651</v>
      </c>
      <c r="E1228" s="20">
        <f>+YEAR(Tabla1[[#This Row],[FECHA INICIO 
TRÁMITE]])</f>
        <v>2019</v>
      </c>
      <c r="F1228" s="4">
        <v>43651</v>
      </c>
      <c r="G1228" s="1" t="s">
        <v>3546</v>
      </c>
      <c r="H1228" s="2" t="s">
        <v>25</v>
      </c>
      <c r="I1228" s="7"/>
      <c r="J1228" s="1" t="s">
        <v>9</v>
      </c>
      <c r="K1228" s="2" t="s">
        <v>17</v>
      </c>
      <c r="L1228" s="7"/>
      <c r="M1228" s="7" t="s">
        <v>8350</v>
      </c>
      <c r="N1228" s="2" t="str">
        <f>+VLOOKUP(Tabla1[[#This Row],[EXPEDIENTE 
ADMINISTRATIVO]],Tabla14[[Numero
Trámite]:[Pais
Nac]],4,FALSE)</f>
        <v>OBTENCIÓN NACIONALIDAD PERUANA POR NATURALIZACIÓN</v>
      </c>
    </row>
    <row r="1229" spans="1:14" hidden="1" x14ac:dyDescent="0.25">
      <c r="A1229" s="5">
        <v>1228</v>
      </c>
      <c r="B1229" s="9" t="s">
        <v>4041</v>
      </c>
      <c r="C1229" s="2" t="s">
        <v>3276</v>
      </c>
      <c r="D1229" s="4">
        <v>43602</v>
      </c>
      <c r="E1229" s="20">
        <f>+YEAR(Tabla1[[#This Row],[FECHA INICIO 
TRÁMITE]])</f>
        <v>2019</v>
      </c>
      <c r="F1229" s="4">
        <v>43602</v>
      </c>
      <c r="G1229" s="1" t="s">
        <v>3547</v>
      </c>
      <c r="H1229" s="2" t="s">
        <v>43</v>
      </c>
      <c r="I1229" s="7"/>
      <c r="J1229" s="1" t="s">
        <v>210</v>
      </c>
      <c r="K1229" s="2" t="s">
        <v>17</v>
      </c>
      <c r="L1229" s="7"/>
      <c r="M1229" s="7" t="s">
        <v>8350</v>
      </c>
      <c r="N1229" s="2" t="str">
        <f>+VLOOKUP(Tabla1[[#This Row],[EXPEDIENTE 
ADMINISTRATIVO]],Tabla14[[Numero
Trámite]:[Pais
Nac]],4,FALSE)</f>
        <v>OBTENCIÓN DE LA DOBLE NACIONALIDAD</v>
      </c>
    </row>
    <row r="1230" spans="1:14" hidden="1" x14ac:dyDescent="0.25">
      <c r="A1230" s="5">
        <v>1229</v>
      </c>
      <c r="B1230" s="9" t="s">
        <v>4041</v>
      </c>
      <c r="C1230" s="2" t="s">
        <v>3277</v>
      </c>
      <c r="D1230" s="4">
        <v>43615</v>
      </c>
      <c r="E1230" s="20">
        <f>+YEAR(Tabla1[[#This Row],[FECHA INICIO 
TRÁMITE]])</f>
        <v>2019</v>
      </c>
      <c r="F1230" s="4">
        <v>43615</v>
      </c>
      <c r="G1230" s="1" t="s">
        <v>3548</v>
      </c>
      <c r="H1230" s="2" t="s">
        <v>25</v>
      </c>
      <c r="I1230" s="7"/>
      <c r="J1230" s="1" t="s">
        <v>9</v>
      </c>
      <c r="K1230" s="2" t="s">
        <v>17</v>
      </c>
      <c r="L1230" s="7"/>
      <c r="M1230" s="7" t="s">
        <v>8350</v>
      </c>
      <c r="N1230" s="2" t="str">
        <f>+VLOOKUP(Tabla1[[#This Row],[EXPEDIENTE 
ADMINISTRATIVO]],Tabla14[[Numero
Trámite]:[Pais
Nac]],4,FALSE)</f>
        <v>OBTENCIÓN NACIONALIDAD PERUANA POR NATURALIZACIÓN</v>
      </c>
    </row>
    <row r="1231" spans="1:14" hidden="1" x14ac:dyDescent="0.25">
      <c r="A1231" s="5">
        <v>1230</v>
      </c>
      <c r="B1231" s="9" t="s">
        <v>4041</v>
      </c>
      <c r="C1231" s="2" t="s">
        <v>3278</v>
      </c>
      <c r="D1231" s="4">
        <v>43655</v>
      </c>
      <c r="E1231" s="20">
        <f>+YEAR(Tabla1[[#This Row],[FECHA INICIO 
TRÁMITE]])</f>
        <v>2019</v>
      </c>
      <c r="F1231" s="4">
        <v>43655</v>
      </c>
      <c r="G1231" s="1" t="s">
        <v>3549</v>
      </c>
      <c r="H1231" s="2" t="s">
        <v>25</v>
      </c>
      <c r="I1231" s="7"/>
      <c r="J1231" s="1" t="s">
        <v>9</v>
      </c>
      <c r="K1231" s="2" t="s">
        <v>17</v>
      </c>
      <c r="L1231" s="7"/>
      <c r="M1231" s="7" t="s">
        <v>8350</v>
      </c>
      <c r="N1231" s="2" t="str">
        <f>+VLOOKUP(Tabla1[[#This Row],[EXPEDIENTE 
ADMINISTRATIVO]],Tabla14[[Numero
Trámite]:[Pais
Nac]],4,FALSE)</f>
        <v>OBTENCIÓN NACIONALIDAD PERUANA POR NATURALIZACIÓN</v>
      </c>
    </row>
    <row r="1232" spans="1:14" hidden="1" x14ac:dyDescent="0.25">
      <c r="A1232" s="5">
        <v>1231</v>
      </c>
      <c r="B1232" s="9" t="s">
        <v>4041</v>
      </c>
      <c r="C1232" s="2" t="s">
        <v>3279</v>
      </c>
      <c r="D1232" s="4">
        <v>43500</v>
      </c>
      <c r="E1232" s="20">
        <f>+YEAR(Tabla1[[#This Row],[FECHA INICIO 
TRÁMITE]])</f>
        <v>2019</v>
      </c>
      <c r="F1232" s="4">
        <v>43500</v>
      </c>
      <c r="G1232" s="1" t="s">
        <v>3550</v>
      </c>
      <c r="H1232" s="2" t="s">
        <v>202</v>
      </c>
      <c r="I1232" s="7"/>
      <c r="J1232" s="1" t="s">
        <v>9</v>
      </c>
      <c r="K1232" s="2" t="s">
        <v>17</v>
      </c>
      <c r="L1232" s="7"/>
      <c r="M1232" s="7" t="s">
        <v>8350</v>
      </c>
      <c r="N1232" s="2" t="str">
        <f>+VLOOKUP(Tabla1[[#This Row],[EXPEDIENTE 
ADMINISTRATIVO]],Tabla14[[Numero
Trámite]:[Pais
Nac]],4,FALSE)</f>
        <v>OBTENCIÓN NACIONALIDAD PERUANA POR NATURALIZACIÓN</v>
      </c>
    </row>
    <row r="1233" spans="1:14" hidden="1" x14ac:dyDescent="0.25">
      <c r="A1233" s="5">
        <v>1232</v>
      </c>
      <c r="B1233" s="9" t="s">
        <v>4041</v>
      </c>
      <c r="C1233" s="2" t="s">
        <v>1584</v>
      </c>
      <c r="D1233" s="4">
        <v>43665</v>
      </c>
      <c r="E1233" s="20">
        <f>+YEAR(Tabla1[[#This Row],[FECHA INICIO 
TRÁMITE]])</f>
        <v>2019</v>
      </c>
      <c r="F1233" s="4">
        <v>43665</v>
      </c>
      <c r="G1233" s="1" t="s">
        <v>1585</v>
      </c>
      <c r="H1233" s="2" t="s">
        <v>43</v>
      </c>
      <c r="I1233" s="7"/>
      <c r="J1233" s="1" t="s">
        <v>210</v>
      </c>
      <c r="K1233" s="2" t="s">
        <v>17</v>
      </c>
      <c r="L1233" s="7"/>
      <c r="M1233" s="7" t="s">
        <v>8350</v>
      </c>
      <c r="N1233" s="2" t="str">
        <f>+VLOOKUP(Tabla1[[#This Row],[EXPEDIENTE 
ADMINISTRATIVO]],Tabla14[[Numero
Trámite]:[Pais
Nac]],4,FALSE)</f>
        <v>OBTENCIÓN DE LA DOBLE NACIONALIDAD</v>
      </c>
    </row>
    <row r="1234" spans="1:14" hidden="1" x14ac:dyDescent="0.25">
      <c r="A1234" s="5">
        <v>1233</v>
      </c>
      <c r="B1234" s="9" t="s">
        <v>4041</v>
      </c>
      <c r="C1234" s="2" t="s">
        <v>3280</v>
      </c>
      <c r="D1234" s="4">
        <v>43703</v>
      </c>
      <c r="E1234" s="20">
        <f>+YEAR(Tabla1[[#This Row],[FECHA INICIO 
TRÁMITE]])</f>
        <v>2019</v>
      </c>
      <c r="F1234" s="4">
        <v>43703</v>
      </c>
      <c r="G1234" s="1" t="s">
        <v>3551</v>
      </c>
      <c r="H1234" s="2" t="s">
        <v>25</v>
      </c>
      <c r="I1234" s="7"/>
      <c r="J1234" s="1" t="s">
        <v>9</v>
      </c>
      <c r="K1234" s="2" t="s">
        <v>17</v>
      </c>
      <c r="L1234" s="7"/>
      <c r="M1234" s="7" t="s">
        <v>8350</v>
      </c>
      <c r="N1234" s="2" t="str">
        <f>+VLOOKUP(Tabla1[[#This Row],[EXPEDIENTE 
ADMINISTRATIVO]],Tabla14[[Numero
Trámite]:[Pais
Nac]],4,FALSE)</f>
        <v>OBTENCIÓN NACIONALIDAD PERUANA POR NATURALIZACIÓN</v>
      </c>
    </row>
    <row r="1235" spans="1:14" hidden="1" x14ac:dyDescent="0.25">
      <c r="A1235" s="5">
        <v>1234</v>
      </c>
      <c r="B1235" s="9" t="s">
        <v>4041</v>
      </c>
      <c r="C1235" s="2" t="s">
        <v>3281</v>
      </c>
      <c r="D1235" s="4">
        <v>43712</v>
      </c>
      <c r="E1235" s="20">
        <f>+YEAR(Tabla1[[#This Row],[FECHA INICIO 
TRÁMITE]])</f>
        <v>2019</v>
      </c>
      <c r="F1235" s="4">
        <v>43712</v>
      </c>
      <c r="G1235" s="1" t="s">
        <v>3552</v>
      </c>
      <c r="H1235" s="2" t="s">
        <v>25</v>
      </c>
      <c r="I1235" s="7"/>
      <c r="J1235" s="1" t="s">
        <v>9</v>
      </c>
      <c r="K1235" s="2" t="s">
        <v>17</v>
      </c>
      <c r="L1235" s="7"/>
      <c r="M1235" s="7" t="s">
        <v>8350</v>
      </c>
      <c r="N1235" s="2" t="str">
        <f>+VLOOKUP(Tabla1[[#This Row],[EXPEDIENTE 
ADMINISTRATIVO]],Tabla14[[Numero
Trámite]:[Pais
Nac]],4,FALSE)</f>
        <v>OBTENCIÓN NACIONALIDAD PERUANA POR NATURALIZACIÓN</v>
      </c>
    </row>
    <row r="1236" spans="1:14" hidden="1" x14ac:dyDescent="0.25">
      <c r="A1236" s="5">
        <v>1235</v>
      </c>
      <c r="B1236" s="9" t="s">
        <v>4041</v>
      </c>
      <c r="C1236" s="2" t="s">
        <v>3282</v>
      </c>
      <c r="D1236" s="4">
        <v>43776</v>
      </c>
      <c r="E1236" s="20">
        <f>+YEAR(Tabla1[[#This Row],[FECHA INICIO 
TRÁMITE]])</f>
        <v>2019</v>
      </c>
      <c r="F1236" s="4">
        <v>43776</v>
      </c>
      <c r="G1236" s="1" t="s">
        <v>3553</v>
      </c>
      <c r="H1236" s="2" t="s">
        <v>3740</v>
      </c>
      <c r="I1236" s="7"/>
      <c r="J1236" s="1" t="s">
        <v>3956</v>
      </c>
      <c r="K1236" s="2" t="s">
        <v>17</v>
      </c>
      <c r="L1236" s="7"/>
      <c r="M1236" s="7" t="s">
        <v>8350</v>
      </c>
      <c r="N1236" s="2" t="str">
        <f>+VLOOKUP(Tabla1[[#This Row],[EXPEDIENTE 
ADMINISTRATIVO]],Tabla14[[Numero
Trámite]:[Pais
Nac]],4,FALSE)</f>
        <v>RENUNCIA A LA NACIONALIDAD PERUANA</v>
      </c>
    </row>
    <row r="1237" spans="1:14" hidden="1" x14ac:dyDescent="0.25">
      <c r="A1237" s="5">
        <v>1236</v>
      </c>
      <c r="B1237" s="9" t="s">
        <v>4041</v>
      </c>
      <c r="C1237" s="2" t="s">
        <v>3283</v>
      </c>
      <c r="D1237" s="4">
        <v>43825</v>
      </c>
      <c r="E1237" s="20">
        <f>+YEAR(Tabla1[[#This Row],[FECHA INICIO 
TRÁMITE]])</f>
        <v>2019</v>
      </c>
      <c r="F1237" s="4">
        <v>43825</v>
      </c>
      <c r="G1237" s="1" t="s">
        <v>3554</v>
      </c>
      <c r="H1237" s="2" t="s">
        <v>271</v>
      </c>
      <c r="I1237" s="7"/>
      <c r="J1237" s="1" t="s">
        <v>9</v>
      </c>
      <c r="K1237" s="2" t="s">
        <v>17</v>
      </c>
      <c r="L1237" s="7"/>
      <c r="M1237" s="7" t="s">
        <v>8350</v>
      </c>
      <c r="N1237" s="2" t="str">
        <f>+VLOOKUP(Tabla1[[#This Row],[EXPEDIENTE 
ADMINISTRATIVO]],Tabla14[[Numero
Trámite]:[Pais
Nac]],4,FALSE)</f>
        <v>OBTENCIÓN NACIONALIDAD PERUANA POR NATURALIZACIÓN</v>
      </c>
    </row>
    <row r="1238" spans="1:14" x14ac:dyDescent="0.25">
      <c r="A1238" s="5">
        <v>1237</v>
      </c>
      <c r="B1238" s="9" t="s">
        <v>4041</v>
      </c>
      <c r="C1238" s="2" t="s">
        <v>3284</v>
      </c>
      <c r="D1238" s="4">
        <v>43832</v>
      </c>
      <c r="E1238" s="20">
        <f>+YEAR(Tabla1[[#This Row],[FECHA INICIO 
TRÁMITE]])</f>
        <v>2020</v>
      </c>
      <c r="F1238" s="4">
        <v>43832</v>
      </c>
      <c r="G1238" s="1" t="s">
        <v>3555</v>
      </c>
      <c r="H1238" s="2" t="s">
        <v>25</v>
      </c>
      <c r="I1238" s="7"/>
      <c r="J1238" s="1" t="s">
        <v>9</v>
      </c>
      <c r="K1238" s="2" t="s">
        <v>17</v>
      </c>
      <c r="L1238" s="7"/>
      <c r="M1238" s="7" t="s">
        <v>8350</v>
      </c>
      <c r="N1238" s="2" t="e">
        <f>+VLOOKUP(Tabla1[[#This Row],[EXPEDIENTE 
ADMINISTRATIVO]],Tabla14[[Numero
Trámite]:[Pais
Nac]],4,FALSE)</f>
        <v>#N/A</v>
      </c>
    </row>
    <row r="1239" spans="1:14" x14ac:dyDescent="0.25">
      <c r="A1239" s="5">
        <v>1238</v>
      </c>
      <c r="B1239" s="9" t="s">
        <v>4041</v>
      </c>
      <c r="C1239" s="2" t="s">
        <v>3285</v>
      </c>
      <c r="D1239" s="4">
        <v>43846</v>
      </c>
      <c r="E1239" s="20">
        <f>+YEAR(Tabla1[[#This Row],[FECHA INICIO 
TRÁMITE]])</f>
        <v>2020</v>
      </c>
      <c r="F1239" s="4">
        <v>43846</v>
      </c>
      <c r="G1239" s="1" t="s">
        <v>3556</v>
      </c>
      <c r="H1239" s="2" t="s">
        <v>25</v>
      </c>
      <c r="I1239" s="7" t="s">
        <v>3839</v>
      </c>
      <c r="J1239" s="1" t="s">
        <v>9</v>
      </c>
      <c r="K1239" s="2" t="s">
        <v>17</v>
      </c>
      <c r="L1239" s="7"/>
      <c r="M1239" s="7" t="s">
        <v>8350</v>
      </c>
      <c r="N1239" s="2" t="e">
        <f>+VLOOKUP(Tabla1[[#This Row],[EXPEDIENTE 
ADMINISTRATIVO]],Tabla14[[Numero
Trámite]:[Pais
Nac]],4,FALSE)</f>
        <v>#N/A</v>
      </c>
    </row>
    <row r="1240" spans="1:14" x14ac:dyDescent="0.25">
      <c r="A1240" s="5">
        <v>1239</v>
      </c>
      <c r="B1240" s="9" t="s">
        <v>4041</v>
      </c>
      <c r="C1240" s="2" t="s">
        <v>3286</v>
      </c>
      <c r="D1240" s="4">
        <v>43860</v>
      </c>
      <c r="E1240" s="20">
        <f>+YEAR(Tabla1[[#This Row],[FECHA INICIO 
TRÁMITE]])</f>
        <v>2020</v>
      </c>
      <c r="F1240" s="4">
        <v>43860</v>
      </c>
      <c r="G1240" s="1" t="s">
        <v>3557</v>
      </c>
      <c r="H1240" s="2" t="s">
        <v>14</v>
      </c>
      <c r="I1240" s="7"/>
      <c r="J1240" s="1" t="s">
        <v>9</v>
      </c>
      <c r="K1240" s="2" t="s">
        <v>17</v>
      </c>
      <c r="L1240" s="7"/>
      <c r="M1240" s="7" t="s">
        <v>8350</v>
      </c>
      <c r="N1240" s="2" t="e">
        <f>+VLOOKUP(Tabla1[[#This Row],[EXPEDIENTE 
ADMINISTRATIVO]],Tabla14[[Numero
Trámite]:[Pais
Nac]],4,FALSE)</f>
        <v>#N/A</v>
      </c>
    </row>
    <row r="1241" spans="1:14" hidden="1" x14ac:dyDescent="0.25">
      <c r="A1241" s="5">
        <v>1240</v>
      </c>
      <c r="B1241" s="9" t="s">
        <v>4041</v>
      </c>
      <c r="C1241" s="2" t="s">
        <v>3287</v>
      </c>
      <c r="D1241" s="4">
        <v>43861</v>
      </c>
      <c r="E1241" s="20">
        <f>+YEAR(Tabla1[[#This Row],[FECHA INICIO 
TRÁMITE]])</f>
        <v>2020</v>
      </c>
      <c r="F1241" s="4">
        <v>43861</v>
      </c>
      <c r="G1241" s="1" t="s">
        <v>3558</v>
      </c>
      <c r="H1241" s="2" t="s">
        <v>25</v>
      </c>
      <c r="I1241" s="7"/>
      <c r="J1241" s="1" t="s">
        <v>9</v>
      </c>
      <c r="K1241" s="2" t="s">
        <v>17</v>
      </c>
      <c r="L1241" s="7"/>
      <c r="M1241" s="7" t="s">
        <v>8350</v>
      </c>
      <c r="N1241" s="2" t="str">
        <f>+VLOOKUP(Tabla1[[#This Row],[EXPEDIENTE 
ADMINISTRATIVO]],Tabla14[[Numero
Trámite]:[Pais
Nac]],4,FALSE)</f>
        <v>OBTENCIÓN NACIONALIDAD PERUANA POR NATURALIZACIÓN</v>
      </c>
    </row>
    <row r="1242" spans="1:14" hidden="1" x14ac:dyDescent="0.25">
      <c r="A1242" s="5">
        <v>1241</v>
      </c>
      <c r="B1242" s="9" t="s">
        <v>4041</v>
      </c>
      <c r="C1242" s="2" t="s">
        <v>3288</v>
      </c>
      <c r="D1242" s="4">
        <v>43868</v>
      </c>
      <c r="E1242" s="20">
        <f>+YEAR(Tabla1[[#This Row],[FECHA INICIO 
TRÁMITE]])</f>
        <v>2020</v>
      </c>
      <c r="F1242" s="4">
        <v>43868</v>
      </c>
      <c r="G1242" s="1" t="s">
        <v>3559</v>
      </c>
      <c r="H1242" s="2" t="s">
        <v>25</v>
      </c>
      <c r="I1242" s="7"/>
      <c r="J1242" s="1" t="s">
        <v>9</v>
      </c>
      <c r="K1242" s="2" t="s">
        <v>10</v>
      </c>
      <c r="L1242" s="7" t="s">
        <v>3960</v>
      </c>
      <c r="M1242" s="7" t="s">
        <v>8350</v>
      </c>
      <c r="N1242" s="2" t="str">
        <f>+VLOOKUP(Tabla1[[#This Row],[EXPEDIENTE 
ADMINISTRATIVO]],Tabla14[[Numero
Trámite]:[Pais
Nac]],4,FALSE)</f>
        <v>OBTENCIÓN NACIONALIDAD PERUANA POR NATURALIZACIÓN</v>
      </c>
    </row>
    <row r="1243" spans="1:14" hidden="1" x14ac:dyDescent="0.25">
      <c r="A1243" s="5">
        <v>1242</v>
      </c>
      <c r="B1243" s="9" t="s">
        <v>4041</v>
      </c>
      <c r="C1243" s="2" t="s">
        <v>3289</v>
      </c>
      <c r="D1243" s="4">
        <v>43871</v>
      </c>
      <c r="E1243" s="20">
        <f>+YEAR(Tabla1[[#This Row],[FECHA INICIO 
TRÁMITE]])</f>
        <v>2020</v>
      </c>
      <c r="F1243" s="4">
        <v>43871</v>
      </c>
      <c r="G1243" s="1" t="s">
        <v>3560</v>
      </c>
      <c r="H1243" s="2" t="s">
        <v>25</v>
      </c>
      <c r="I1243" s="7"/>
      <c r="J1243" s="1" t="s">
        <v>9</v>
      </c>
      <c r="K1243" s="2" t="s">
        <v>10</v>
      </c>
      <c r="L1243" s="7" t="s">
        <v>3960</v>
      </c>
      <c r="M1243" s="7" t="s">
        <v>8350</v>
      </c>
      <c r="N1243" s="2" t="str">
        <f>+VLOOKUP(Tabla1[[#This Row],[EXPEDIENTE 
ADMINISTRATIVO]],Tabla14[[Numero
Trámite]:[Pais
Nac]],4,FALSE)</f>
        <v>OBTENCIÓN NACIONALIDAD PERUANA POR NATURALIZACIÓN</v>
      </c>
    </row>
    <row r="1244" spans="1:14" hidden="1" x14ac:dyDescent="0.25">
      <c r="A1244" s="5">
        <v>1243</v>
      </c>
      <c r="B1244" s="9" t="s">
        <v>4041</v>
      </c>
      <c r="C1244" s="2" t="s">
        <v>3290</v>
      </c>
      <c r="D1244" s="4">
        <v>43873</v>
      </c>
      <c r="E1244" s="20">
        <f>+YEAR(Tabla1[[#This Row],[FECHA INICIO 
TRÁMITE]])</f>
        <v>2020</v>
      </c>
      <c r="F1244" s="4">
        <v>43873</v>
      </c>
      <c r="G1244" s="1" t="s">
        <v>3561</v>
      </c>
      <c r="H1244" s="2" t="s">
        <v>1408</v>
      </c>
      <c r="I1244" s="7"/>
      <c r="J1244" s="1" t="s">
        <v>9</v>
      </c>
      <c r="K1244" s="2" t="s">
        <v>17</v>
      </c>
      <c r="L1244" s="7"/>
      <c r="M1244" s="7" t="s">
        <v>8350</v>
      </c>
      <c r="N1244" s="2" t="str">
        <f>+VLOOKUP(Tabla1[[#This Row],[EXPEDIENTE 
ADMINISTRATIVO]],Tabla14[[Numero
Trámite]:[Pais
Nac]],4,FALSE)</f>
        <v>OBTENCIÓN NACIONALIDAD PERUANA POR NATURALIZACIÓN</v>
      </c>
    </row>
    <row r="1245" spans="1:14" hidden="1" x14ac:dyDescent="0.25">
      <c r="A1245" s="5">
        <v>1244</v>
      </c>
      <c r="B1245" s="9" t="s">
        <v>4041</v>
      </c>
      <c r="C1245" s="2" t="s">
        <v>3291</v>
      </c>
      <c r="D1245" s="4">
        <v>43875</v>
      </c>
      <c r="E1245" s="20">
        <f>+YEAR(Tabla1[[#This Row],[FECHA INICIO 
TRÁMITE]])</f>
        <v>2020</v>
      </c>
      <c r="F1245" s="4">
        <v>43875</v>
      </c>
      <c r="G1245" s="1" t="s">
        <v>3562</v>
      </c>
      <c r="H1245" s="2" t="s">
        <v>25</v>
      </c>
      <c r="I1245" s="7"/>
      <c r="J1245" s="1" t="s">
        <v>9</v>
      </c>
      <c r="K1245" s="2" t="s">
        <v>17</v>
      </c>
      <c r="L1245" s="7"/>
      <c r="M1245" s="7" t="s">
        <v>8350</v>
      </c>
      <c r="N1245" s="2" t="str">
        <f>+VLOOKUP(Tabla1[[#This Row],[EXPEDIENTE 
ADMINISTRATIVO]],Tabla14[[Numero
Trámite]:[Pais
Nac]],4,FALSE)</f>
        <v>OBTENCIÓN NACIONALIDAD PERUANA POR NATURALIZACIÓN</v>
      </c>
    </row>
    <row r="1246" spans="1:14" hidden="1" x14ac:dyDescent="0.25">
      <c r="A1246" s="5">
        <v>1245</v>
      </c>
      <c r="B1246" s="9" t="s">
        <v>4041</v>
      </c>
      <c r="C1246" s="2" t="s">
        <v>3292</v>
      </c>
      <c r="D1246" s="4">
        <v>43881</v>
      </c>
      <c r="E1246" s="20">
        <f>+YEAR(Tabla1[[#This Row],[FECHA INICIO 
TRÁMITE]])</f>
        <v>2020</v>
      </c>
      <c r="F1246" s="4">
        <v>43881</v>
      </c>
      <c r="G1246" s="1" t="s">
        <v>3563</v>
      </c>
      <c r="H1246" s="2" t="s">
        <v>25</v>
      </c>
      <c r="I1246" s="7"/>
      <c r="J1246" s="1" t="s">
        <v>9</v>
      </c>
      <c r="K1246" s="2" t="s">
        <v>17</v>
      </c>
      <c r="L1246" s="7"/>
      <c r="M1246" s="7" t="s">
        <v>8350</v>
      </c>
      <c r="N1246" s="2" t="str">
        <f>+VLOOKUP(Tabla1[[#This Row],[EXPEDIENTE 
ADMINISTRATIVO]],Tabla14[[Numero
Trámite]:[Pais
Nac]],4,FALSE)</f>
        <v>OBTENCIÓN NACIONALIDAD PERUANA POR NATURALIZACIÓN</v>
      </c>
    </row>
    <row r="1247" spans="1:14" hidden="1" x14ac:dyDescent="0.25">
      <c r="A1247" s="5">
        <v>1246</v>
      </c>
      <c r="B1247" s="9" t="s">
        <v>4041</v>
      </c>
      <c r="C1247" s="2" t="s">
        <v>3293</v>
      </c>
      <c r="D1247" s="4">
        <v>43888</v>
      </c>
      <c r="E1247" s="20">
        <f>+YEAR(Tabla1[[#This Row],[FECHA INICIO 
TRÁMITE]])</f>
        <v>2020</v>
      </c>
      <c r="F1247" s="4">
        <v>43888</v>
      </c>
      <c r="G1247" s="1" t="s">
        <v>3564</v>
      </c>
      <c r="H1247" s="2" t="s">
        <v>3744</v>
      </c>
      <c r="I1247" s="7"/>
      <c r="J1247" s="1" t="s">
        <v>9</v>
      </c>
      <c r="K1247" s="2" t="s">
        <v>17</v>
      </c>
      <c r="L1247" s="7"/>
      <c r="M1247" s="7" t="s">
        <v>8350</v>
      </c>
      <c r="N1247" s="2" t="str">
        <f>+VLOOKUP(Tabla1[[#This Row],[EXPEDIENTE 
ADMINISTRATIVO]],Tabla14[[Numero
Trámite]:[Pais
Nac]],4,FALSE)</f>
        <v>OBTENCIÓN NACIONALIDAD PERUANA POR NATURALIZACIÓN</v>
      </c>
    </row>
    <row r="1248" spans="1:14" hidden="1" x14ac:dyDescent="0.25">
      <c r="A1248" s="5">
        <v>1247</v>
      </c>
      <c r="B1248" s="9" t="s">
        <v>4041</v>
      </c>
      <c r="C1248" s="2" t="s">
        <v>3294</v>
      </c>
      <c r="D1248" s="4">
        <v>43903</v>
      </c>
      <c r="E1248" s="20">
        <f>+YEAR(Tabla1[[#This Row],[FECHA INICIO 
TRÁMITE]])</f>
        <v>2020</v>
      </c>
      <c r="F1248" s="4">
        <v>43903</v>
      </c>
      <c r="G1248" s="1" t="s">
        <v>3565</v>
      </c>
      <c r="H1248" s="2" t="s">
        <v>25</v>
      </c>
      <c r="I1248" s="7"/>
      <c r="J1248" s="1" t="s">
        <v>9</v>
      </c>
      <c r="K1248" s="2" t="s">
        <v>17</v>
      </c>
      <c r="L1248" s="7"/>
      <c r="M1248" s="7" t="s">
        <v>8350</v>
      </c>
      <c r="N1248" s="2" t="str">
        <f>+VLOOKUP(Tabla1[[#This Row],[EXPEDIENTE 
ADMINISTRATIVO]],Tabla14[[Numero
Trámite]:[Pais
Nac]],4,FALSE)</f>
        <v>OBTENCIÓN NACIONALIDAD PERUANA POR NATURALIZACIÓN</v>
      </c>
    </row>
    <row r="1249" spans="1:14" hidden="1" x14ac:dyDescent="0.25">
      <c r="A1249" s="5">
        <v>1248</v>
      </c>
      <c r="B1249" s="9" t="s">
        <v>4041</v>
      </c>
      <c r="C1249" s="2" t="s">
        <v>1647</v>
      </c>
      <c r="D1249" s="4">
        <v>44076</v>
      </c>
      <c r="E1249" s="20">
        <f>+YEAR(Tabla1[[#This Row],[FECHA INICIO 
TRÁMITE]])</f>
        <v>2020</v>
      </c>
      <c r="F1249" s="4">
        <v>44076</v>
      </c>
      <c r="G1249" s="1" t="s">
        <v>3566</v>
      </c>
      <c r="H1249" s="2" t="s">
        <v>43</v>
      </c>
      <c r="I1249" s="7"/>
      <c r="J1249" s="1" t="s">
        <v>9</v>
      </c>
      <c r="K1249" s="2" t="s">
        <v>10</v>
      </c>
      <c r="L1249" s="7" t="s">
        <v>3960</v>
      </c>
      <c r="M1249" s="7" t="s">
        <v>8350</v>
      </c>
      <c r="N1249" s="2" t="str">
        <f>+VLOOKUP(Tabla1[[#This Row],[EXPEDIENTE 
ADMINISTRATIVO]],Tabla14[[Numero
Trámite]:[Pais
Nac]],4,FALSE)</f>
        <v>OBTENCIÓN NACIONALIDAD PERUANA POR NATURALIZACIÓN</v>
      </c>
    </row>
    <row r="1250" spans="1:14" hidden="1" x14ac:dyDescent="0.25">
      <c r="A1250" s="5">
        <v>1249</v>
      </c>
      <c r="B1250" s="9" t="s">
        <v>4041</v>
      </c>
      <c r="C1250" s="2" t="s">
        <v>3295</v>
      </c>
      <c r="D1250" s="4">
        <v>44088</v>
      </c>
      <c r="E1250" s="20">
        <f>+YEAR(Tabla1[[#This Row],[FECHA INICIO 
TRÁMITE]])</f>
        <v>2020</v>
      </c>
      <c r="F1250" s="4">
        <v>44088</v>
      </c>
      <c r="G1250" s="1" t="s">
        <v>3567</v>
      </c>
      <c r="H1250" s="2" t="s">
        <v>39</v>
      </c>
      <c r="I1250" s="7"/>
      <c r="J1250" s="1" t="s">
        <v>9</v>
      </c>
      <c r="K1250" s="2" t="s">
        <v>17</v>
      </c>
      <c r="L1250" s="7"/>
      <c r="M1250" s="7" t="s">
        <v>8350</v>
      </c>
      <c r="N1250" s="2" t="str">
        <f>+VLOOKUP(Tabla1[[#This Row],[EXPEDIENTE 
ADMINISTRATIVO]],Tabla14[[Numero
Trámite]:[Pais
Nac]],4,FALSE)</f>
        <v>OBTENCIÓN NACIONALIDAD PERUANA POR NATURALIZACIÓN</v>
      </c>
    </row>
    <row r="1251" spans="1:14" hidden="1" x14ac:dyDescent="0.25">
      <c r="A1251" s="5">
        <v>1250</v>
      </c>
      <c r="B1251" s="9" t="s">
        <v>4041</v>
      </c>
      <c r="C1251" s="2" t="s">
        <v>3210</v>
      </c>
      <c r="D1251" s="4">
        <v>44089</v>
      </c>
      <c r="E1251" s="20">
        <f>+YEAR(Tabla1[[#This Row],[FECHA INICIO 
TRÁMITE]])</f>
        <v>2020</v>
      </c>
      <c r="F1251" s="4"/>
      <c r="G1251" s="1" t="s">
        <v>3568</v>
      </c>
      <c r="H1251" s="2" t="s">
        <v>25</v>
      </c>
      <c r="I1251" s="7"/>
      <c r="J1251" s="1" t="s">
        <v>9</v>
      </c>
      <c r="K1251" s="2" t="s">
        <v>17</v>
      </c>
      <c r="L1251" s="7"/>
      <c r="M1251" s="7" t="s">
        <v>8350</v>
      </c>
      <c r="N1251" s="2" t="str">
        <f>+VLOOKUP(Tabla1[[#This Row],[EXPEDIENTE 
ADMINISTRATIVO]],Tabla14[[Numero
Trámite]:[Pais
Nac]],4,FALSE)</f>
        <v>OBTENCIÓN NACIONALIDAD PERUANA POR NATURALIZACIÓN</v>
      </c>
    </row>
    <row r="1252" spans="1:14" hidden="1" x14ac:dyDescent="0.25">
      <c r="A1252" s="5">
        <v>1251</v>
      </c>
      <c r="B1252" s="9" t="s">
        <v>4041</v>
      </c>
      <c r="C1252" s="2" t="s">
        <v>3296</v>
      </c>
      <c r="D1252" s="4">
        <v>44090</v>
      </c>
      <c r="E1252" s="20">
        <f>+YEAR(Tabla1[[#This Row],[FECHA INICIO 
TRÁMITE]])</f>
        <v>2020</v>
      </c>
      <c r="F1252" s="4">
        <v>44090</v>
      </c>
      <c r="G1252" s="1" t="s">
        <v>3569</v>
      </c>
      <c r="H1252" s="2" t="s">
        <v>14</v>
      </c>
      <c r="I1252" s="7"/>
      <c r="J1252" s="1" t="s">
        <v>9</v>
      </c>
      <c r="K1252" s="2" t="s">
        <v>17</v>
      </c>
      <c r="L1252" s="7"/>
      <c r="M1252" s="7" t="s">
        <v>8350</v>
      </c>
      <c r="N1252" s="2" t="str">
        <f>+VLOOKUP(Tabla1[[#This Row],[EXPEDIENTE 
ADMINISTRATIVO]],Tabla14[[Numero
Trámite]:[Pais
Nac]],4,FALSE)</f>
        <v>OBTENCIÓN NACIONALIDAD PERUANA POR NATURALIZACIÓN</v>
      </c>
    </row>
    <row r="1253" spans="1:14" hidden="1" x14ac:dyDescent="0.25">
      <c r="A1253" s="5">
        <v>1252</v>
      </c>
      <c r="B1253" s="9" t="s">
        <v>4041</v>
      </c>
      <c r="C1253" s="2" t="s">
        <v>3297</v>
      </c>
      <c r="D1253" s="4">
        <v>43816</v>
      </c>
      <c r="E1253" s="20">
        <f>+YEAR(Tabla1[[#This Row],[FECHA INICIO 
TRÁMITE]])</f>
        <v>2019</v>
      </c>
      <c r="F1253" s="4">
        <v>43816</v>
      </c>
      <c r="G1253" s="1" t="s">
        <v>3570</v>
      </c>
      <c r="H1253" s="2" t="s">
        <v>202</v>
      </c>
      <c r="I1253" s="7"/>
      <c r="J1253" s="1" t="s">
        <v>9</v>
      </c>
      <c r="K1253" s="2" t="s">
        <v>17</v>
      </c>
      <c r="L1253" s="7"/>
      <c r="M1253" s="7" t="s">
        <v>8350</v>
      </c>
      <c r="N1253" s="2" t="str">
        <f>+VLOOKUP(Tabla1[[#This Row],[EXPEDIENTE 
ADMINISTRATIVO]],Tabla14[[Numero
Trámite]:[Pais
Nac]],4,FALSE)</f>
        <v>OBTENCIÓN NACIONALIDAD PERUANA POR NATURALIZACIÓN</v>
      </c>
    </row>
    <row r="1254" spans="1:14" hidden="1" x14ac:dyDescent="0.25">
      <c r="A1254" s="5">
        <v>1253</v>
      </c>
      <c r="B1254" s="9" t="s">
        <v>4041</v>
      </c>
      <c r="C1254" s="2" t="s">
        <v>3298</v>
      </c>
      <c r="D1254" s="4">
        <v>43892</v>
      </c>
      <c r="E1254" s="20">
        <f>+YEAR(Tabla1[[#This Row],[FECHA INICIO 
TRÁMITE]])</f>
        <v>2020</v>
      </c>
      <c r="F1254" s="4">
        <v>43892</v>
      </c>
      <c r="G1254" s="1" t="s">
        <v>3571</v>
      </c>
      <c r="H1254" s="2" t="s">
        <v>25</v>
      </c>
      <c r="I1254" s="7"/>
      <c r="J1254" s="1" t="s">
        <v>9</v>
      </c>
      <c r="K1254" s="2" t="s">
        <v>17</v>
      </c>
      <c r="L1254" s="7"/>
      <c r="M1254" s="7" t="s">
        <v>8350</v>
      </c>
      <c r="N1254" s="2" t="str">
        <f>+VLOOKUP(Tabla1[[#This Row],[EXPEDIENTE 
ADMINISTRATIVO]],Tabla14[[Numero
Trámite]:[Pais
Nac]],4,FALSE)</f>
        <v>OBTENCIÓN NACIONALIDAD PERUANA POR NATURALIZACIÓN</v>
      </c>
    </row>
    <row r="1255" spans="1:14" hidden="1" x14ac:dyDescent="0.25">
      <c r="A1255" s="5">
        <v>1254</v>
      </c>
      <c r="B1255" s="9" t="s">
        <v>4041</v>
      </c>
      <c r="C1255" s="2" t="s">
        <v>3299</v>
      </c>
      <c r="D1255" s="4">
        <v>43496</v>
      </c>
      <c r="E1255" s="20">
        <f>+YEAR(Tabla1[[#This Row],[FECHA INICIO 
TRÁMITE]])</f>
        <v>2019</v>
      </c>
      <c r="F1255" s="4">
        <v>43496</v>
      </c>
      <c r="G1255" s="1" t="s">
        <v>3572</v>
      </c>
      <c r="H1255" s="2" t="s">
        <v>1398</v>
      </c>
      <c r="I1255" s="7"/>
      <c r="J1255" s="1" t="s">
        <v>9</v>
      </c>
      <c r="K1255" s="2" t="s">
        <v>17</v>
      </c>
      <c r="L1255" s="7"/>
      <c r="M1255" s="7" t="s">
        <v>8350</v>
      </c>
      <c r="N1255" s="2" t="str">
        <f>+VLOOKUP(Tabla1[[#This Row],[EXPEDIENTE 
ADMINISTRATIVO]],Tabla14[[Numero
Trámite]:[Pais
Nac]],4,FALSE)</f>
        <v>OBTENCIÓN NACIONALIDAD PERUANA POR NATURALIZACIÓN</v>
      </c>
    </row>
    <row r="1256" spans="1:14" hidden="1" x14ac:dyDescent="0.25">
      <c r="A1256" s="5">
        <v>1255</v>
      </c>
      <c r="B1256" s="9" t="s">
        <v>4019</v>
      </c>
      <c r="C1256" s="2" t="s">
        <v>3300</v>
      </c>
      <c r="D1256" s="4">
        <v>43690</v>
      </c>
      <c r="E1256" s="20">
        <f>+YEAR(Tabla1[[#This Row],[FECHA INICIO 
TRÁMITE]])</f>
        <v>2019</v>
      </c>
      <c r="F1256" s="4">
        <v>43690</v>
      </c>
      <c r="G1256" s="1" t="s">
        <v>3573</v>
      </c>
      <c r="H1256" s="2" t="s">
        <v>43</v>
      </c>
      <c r="I1256" s="7"/>
      <c r="J1256" s="1" t="s">
        <v>210</v>
      </c>
      <c r="K1256" s="2" t="s">
        <v>17</v>
      </c>
      <c r="L1256" s="7"/>
      <c r="M1256" s="7" t="s">
        <v>8350</v>
      </c>
      <c r="N1256" s="2" t="str">
        <f>+VLOOKUP(Tabla1[[#This Row],[EXPEDIENTE 
ADMINISTRATIVO]],Tabla14[[Numero
Trámite]:[Pais
Nac]],4,FALSE)</f>
        <v>OBTENCIÓN DE LA DOBLE NACIONALIDAD</v>
      </c>
    </row>
    <row r="1257" spans="1:14" hidden="1" x14ac:dyDescent="0.25">
      <c r="A1257" s="5">
        <v>1256</v>
      </c>
      <c r="B1257" s="9" t="s">
        <v>4041</v>
      </c>
      <c r="C1257" s="2" t="s">
        <v>3301</v>
      </c>
      <c r="D1257" s="4">
        <v>44271</v>
      </c>
      <c r="E1257" s="20">
        <f>+YEAR(Tabla1[[#This Row],[FECHA INICIO 
TRÁMITE]])</f>
        <v>2021</v>
      </c>
      <c r="F1257" s="4"/>
      <c r="G1257" s="1" t="s">
        <v>3574</v>
      </c>
      <c r="H1257" s="2" t="s">
        <v>25</v>
      </c>
      <c r="I1257" s="7" t="s">
        <v>3840</v>
      </c>
      <c r="J1257" s="1" t="s">
        <v>210</v>
      </c>
      <c r="K1257" s="2" t="s">
        <v>17</v>
      </c>
      <c r="L1257" s="7"/>
      <c r="M1257" s="7" t="s">
        <v>8350</v>
      </c>
      <c r="N1257" s="2" t="str">
        <f>+VLOOKUP(Tabla1[[#This Row],[EXPEDIENTE 
ADMINISTRATIVO]],Tabla14[[Numero
Trámite]:[Pais
Nac]],4,FALSE)</f>
        <v>OBTENCIÓN NACIONALIDAD PERUANA POR NATURALIZACIÓN</v>
      </c>
    </row>
    <row r="1258" spans="1:14" x14ac:dyDescent="0.25">
      <c r="A1258" s="5">
        <v>1257</v>
      </c>
      <c r="B1258" s="9" t="s">
        <v>3965</v>
      </c>
      <c r="C1258" s="2" t="s">
        <v>15211</v>
      </c>
      <c r="D1258" s="4"/>
      <c r="E1258" s="20" t="s">
        <v>3965</v>
      </c>
      <c r="F1258" s="4"/>
      <c r="G1258" s="1" t="s">
        <v>3575</v>
      </c>
      <c r="H1258" s="2"/>
      <c r="I1258" s="7" t="s">
        <v>3841</v>
      </c>
      <c r="J1258" s="1" t="s">
        <v>9</v>
      </c>
      <c r="K1258" s="2" t="s">
        <v>17</v>
      </c>
      <c r="L1258" s="7"/>
      <c r="M1258" s="7" t="s">
        <v>8350</v>
      </c>
      <c r="N1258" s="2" t="e">
        <f>+VLOOKUP(Tabla1[[#This Row],[EXPEDIENTE 
ADMINISTRATIVO]],Tabla14[[Numero
Trámite]:[Pais
Nac]],4,FALSE)</f>
        <v>#N/A</v>
      </c>
    </row>
    <row r="1259" spans="1:14" hidden="1" x14ac:dyDescent="0.25">
      <c r="A1259" s="5">
        <v>1258</v>
      </c>
      <c r="B1259" s="9" t="s">
        <v>4041</v>
      </c>
      <c r="C1259" s="2" t="s">
        <v>3302</v>
      </c>
      <c r="D1259" s="4">
        <v>44270</v>
      </c>
      <c r="E1259" s="20">
        <f>+YEAR(Tabla1[[#This Row],[FECHA INICIO 
TRÁMITE]])</f>
        <v>2021</v>
      </c>
      <c r="F1259" s="4">
        <v>44203</v>
      </c>
      <c r="G1259" s="1" t="s">
        <v>3576</v>
      </c>
      <c r="H1259" s="2" t="s">
        <v>25</v>
      </c>
      <c r="I1259" s="7" t="s">
        <v>3842</v>
      </c>
      <c r="J1259" s="1" t="s">
        <v>9</v>
      </c>
      <c r="K1259" s="2" t="s">
        <v>17</v>
      </c>
      <c r="L1259" s="7"/>
      <c r="M1259" s="7" t="s">
        <v>8350</v>
      </c>
      <c r="N1259" s="2" t="str">
        <f>+VLOOKUP(Tabla1[[#This Row],[EXPEDIENTE 
ADMINISTRATIVO]],Tabla14[[Numero
Trámite]:[Pais
Nac]],4,FALSE)</f>
        <v>OBTENCIÓN NACIONALIDAD PERUANA POR NATURALIZACIÓN</v>
      </c>
    </row>
    <row r="1260" spans="1:14" hidden="1" x14ac:dyDescent="0.25">
      <c r="A1260" s="5">
        <v>1259</v>
      </c>
      <c r="B1260" s="9" t="s">
        <v>4041</v>
      </c>
      <c r="C1260" s="2" t="s">
        <v>3303</v>
      </c>
      <c r="D1260" s="4">
        <v>44210</v>
      </c>
      <c r="E1260" s="20">
        <f>+YEAR(Tabla1[[#This Row],[FECHA INICIO 
TRÁMITE]])</f>
        <v>2021</v>
      </c>
      <c r="F1260" s="4">
        <v>44228</v>
      </c>
      <c r="G1260" s="1" t="s">
        <v>3577</v>
      </c>
      <c r="H1260" s="2" t="s">
        <v>77</v>
      </c>
      <c r="I1260" s="7" t="s">
        <v>3843</v>
      </c>
      <c r="J1260" s="1" t="s">
        <v>9</v>
      </c>
      <c r="K1260" s="2" t="s">
        <v>17</v>
      </c>
      <c r="L1260" s="7"/>
      <c r="M1260" s="7" t="s">
        <v>8350</v>
      </c>
      <c r="N1260" s="2" t="str">
        <f>+VLOOKUP(Tabla1[[#This Row],[EXPEDIENTE 
ADMINISTRATIVO]],Tabla14[[Numero
Trámite]:[Pais
Nac]],4,FALSE)</f>
        <v>OBTENCIÓN NACIONALIDAD PERUANA POR NATURALIZACIÓN</v>
      </c>
    </row>
    <row r="1261" spans="1:14" hidden="1" x14ac:dyDescent="0.25">
      <c r="A1261" s="5">
        <v>1260</v>
      </c>
      <c r="B1261" s="9" t="s">
        <v>4041</v>
      </c>
      <c r="C1261" s="2" t="s">
        <v>3304</v>
      </c>
      <c r="D1261" s="4">
        <v>44210</v>
      </c>
      <c r="E1261" s="20">
        <f>+YEAR(Tabla1[[#This Row],[FECHA INICIO 
TRÁMITE]])</f>
        <v>2021</v>
      </c>
      <c r="F1261" s="4"/>
      <c r="G1261" s="1" t="s">
        <v>3578</v>
      </c>
      <c r="H1261" s="2" t="s">
        <v>25</v>
      </c>
      <c r="I1261" s="7" t="s">
        <v>3844</v>
      </c>
      <c r="J1261" s="1" t="s">
        <v>9</v>
      </c>
      <c r="K1261" s="2" t="s">
        <v>17</v>
      </c>
      <c r="L1261" s="7"/>
      <c r="M1261" s="7" t="s">
        <v>8350</v>
      </c>
      <c r="N1261" s="2" t="str">
        <f>+VLOOKUP(Tabla1[[#This Row],[EXPEDIENTE 
ADMINISTRATIVO]],Tabla14[[Numero
Trámite]:[Pais
Nac]],4,FALSE)</f>
        <v>OBTENCIÓN NACIONALIDAD PERUANA POR NATURALIZACIÓN</v>
      </c>
    </row>
    <row r="1262" spans="1:14" hidden="1" x14ac:dyDescent="0.25">
      <c r="A1262" s="5">
        <v>1261</v>
      </c>
      <c r="B1262" s="9" t="s">
        <v>4041</v>
      </c>
      <c r="C1262" s="2" t="s">
        <v>3305</v>
      </c>
      <c r="D1262" s="4">
        <v>44211</v>
      </c>
      <c r="E1262" s="20">
        <f>+YEAR(Tabla1[[#This Row],[FECHA INICIO 
TRÁMITE]])</f>
        <v>2021</v>
      </c>
      <c r="F1262" s="4">
        <v>44216</v>
      </c>
      <c r="G1262" s="1" t="s">
        <v>3579</v>
      </c>
      <c r="H1262" s="2" t="s">
        <v>2734</v>
      </c>
      <c r="I1262" s="7" t="s">
        <v>3845</v>
      </c>
      <c r="J1262" s="1" t="s">
        <v>9</v>
      </c>
      <c r="K1262" s="2" t="s">
        <v>17</v>
      </c>
      <c r="L1262" s="7"/>
      <c r="M1262" s="7" t="s">
        <v>8350</v>
      </c>
      <c r="N1262" s="2" t="str">
        <f>+VLOOKUP(Tabla1[[#This Row],[EXPEDIENTE 
ADMINISTRATIVO]],Tabla14[[Numero
Trámite]:[Pais
Nac]],4,FALSE)</f>
        <v>INS PERUANO POR MATRIMONIO</v>
      </c>
    </row>
    <row r="1263" spans="1:14" hidden="1" x14ac:dyDescent="0.25">
      <c r="A1263" s="5">
        <v>1262</v>
      </c>
      <c r="B1263" s="9" t="s">
        <v>4041</v>
      </c>
      <c r="C1263" s="2" t="s">
        <v>3306</v>
      </c>
      <c r="D1263" s="4">
        <v>44270</v>
      </c>
      <c r="E1263" s="20">
        <f>+YEAR(Tabla1[[#This Row],[FECHA INICIO 
TRÁMITE]])</f>
        <v>2021</v>
      </c>
      <c r="F1263" s="4">
        <v>44217</v>
      </c>
      <c r="G1263" s="1" t="s">
        <v>3580</v>
      </c>
      <c r="H1263" s="2" t="s">
        <v>2734</v>
      </c>
      <c r="I1263" s="7" t="s">
        <v>3846</v>
      </c>
      <c r="J1263" s="1" t="s">
        <v>9</v>
      </c>
      <c r="K1263" s="2" t="s">
        <v>17</v>
      </c>
      <c r="L1263" s="7"/>
      <c r="M1263" s="7" t="s">
        <v>8350</v>
      </c>
      <c r="N1263" s="2" t="str">
        <f>+VLOOKUP(Tabla1[[#This Row],[EXPEDIENTE 
ADMINISTRATIVO]],Tabla14[[Numero
Trámite]:[Pais
Nac]],4,FALSE)</f>
        <v>OBTENCIÓN NACIONALIDAD PERUANA POR NATURALIZACIÓN</v>
      </c>
    </row>
    <row r="1264" spans="1:14" hidden="1" x14ac:dyDescent="0.25">
      <c r="A1264" s="5">
        <v>1263</v>
      </c>
      <c r="B1264" s="9" t="s">
        <v>4041</v>
      </c>
      <c r="C1264" s="2" t="s">
        <v>3307</v>
      </c>
      <c r="D1264" s="4">
        <v>44253</v>
      </c>
      <c r="E1264" s="20">
        <f>+YEAR(Tabla1[[#This Row],[FECHA INICIO 
TRÁMITE]])</f>
        <v>2021</v>
      </c>
      <c r="F1264" s="4">
        <v>44228</v>
      </c>
      <c r="G1264" s="1" t="s">
        <v>3581</v>
      </c>
      <c r="H1264" s="2" t="s">
        <v>59</v>
      </c>
      <c r="I1264" s="7" t="s">
        <v>3847</v>
      </c>
      <c r="J1264" s="1" t="s">
        <v>9</v>
      </c>
      <c r="K1264" s="2" t="s">
        <v>17</v>
      </c>
      <c r="L1264" s="7"/>
      <c r="M1264" s="7" t="s">
        <v>8350</v>
      </c>
      <c r="N1264" s="2" t="str">
        <f>+VLOOKUP(Tabla1[[#This Row],[EXPEDIENTE 
ADMINISTRATIVO]],Tabla14[[Numero
Trámite]:[Pais
Nac]],4,FALSE)</f>
        <v>OBTENCIÓN NACIONALIDAD PERUANA POR NATURALIZACIÓN</v>
      </c>
    </row>
    <row r="1265" spans="1:14" hidden="1" x14ac:dyDescent="0.25">
      <c r="A1265" s="5">
        <v>1264</v>
      </c>
      <c r="B1265" s="9" t="s">
        <v>4041</v>
      </c>
      <c r="C1265" s="2" t="s">
        <v>3308</v>
      </c>
      <c r="D1265" s="4">
        <v>44238</v>
      </c>
      <c r="E1265" s="20">
        <f>+YEAR(Tabla1[[#This Row],[FECHA INICIO 
TRÁMITE]])</f>
        <v>2021</v>
      </c>
      <c r="F1265" s="4"/>
      <c r="G1265" s="1" t="s">
        <v>3582</v>
      </c>
      <c r="H1265" s="2" t="s">
        <v>2752</v>
      </c>
      <c r="I1265" s="7" t="s">
        <v>3848</v>
      </c>
      <c r="J1265" s="1" t="s">
        <v>9</v>
      </c>
      <c r="K1265" s="2" t="s">
        <v>17</v>
      </c>
      <c r="L1265" s="7"/>
      <c r="M1265" s="7" t="s">
        <v>8350</v>
      </c>
      <c r="N1265" s="2" t="str">
        <f>+VLOOKUP(Tabla1[[#This Row],[EXPEDIENTE 
ADMINISTRATIVO]],Tabla14[[Numero
Trámite]:[Pais
Nac]],4,FALSE)</f>
        <v>OBTENCIÓN NACIONALIDAD PERUANA POR NATURALIZACIÓN</v>
      </c>
    </row>
    <row r="1266" spans="1:14" hidden="1" x14ac:dyDescent="0.25">
      <c r="A1266" s="5">
        <v>1265</v>
      </c>
      <c r="B1266" s="9" t="s">
        <v>4041</v>
      </c>
      <c r="C1266" s="2" t="s">
        <v>3309</v>
      </c>
      <c r="D1266" s="4">
        <v>44270</v>
      </c>
      <c r="E1266" s="20">
        <f>+YEAR(Tabla1[[#This Row],[FECHA INICIO 
TRÁMITE]])</f>
        <v>2021</v>
      </c>
      <c r="F1266" s="4"/>
      <c r="G1266" s="1" t="s">
        <v>3583</v>
      </c>
      <c r="H1266" s="2" t="s">
        <v>25</v>
      </c>
      <c r="I1266" s="7" t="s">
        <v>3849</v>
      </c>
      <c r="J1266" s="1" t="s">
        <v>9</v>
      </c>
      <c r="K1266" s="2" t="s">
        <v>17</v>
      </c>
      <c r="L1266" s="7"/>
      <c r="M1266" s="7" t="s">
        <v>8350</v>
      </c>
      <c r="N1266" s="2" t="str">
        <f>+VLOOKUP(Tabla1[[#This Row],[EXPEDIENTE 
ADMINISTRATIVO]],Tabla14[[Numero
Trámite]:[Pais
Nac]],4,FALSE)</f>
        <v>INS PERUANO POR MATRIMONIO</v>
      </c>
    </row>
    <row r="1267" spans="1:14" hidden="1" x14ac:dyDescent="0.25">
      <c r="A1267" s="5">
        <v>1266</v>
      </c>
      <c r="B1267" s="9" t="s">
        <v>4041</v>
      </c>
      <c r="C1267" s="2" t="s">
        <v>3310</v>
      </c>
      <c r="D1267" s="4">
        <v>44271</v>
      </c>
      <c r="E1267" s="20">
        <f>+YEAR(Tabla1[[#This Row],[FECHA INICIO 
TRÁMITE]])</f>
        <v>2021</v>
      </c>
      <c r="F1267" s="4"/>
      <c r="G1267" s="1" t="s">
        <v>3584</v>
      </c>
      <c r="H1267" s="2" t="s">
        <v>25</v>
      </c>
      <c r="I1267" s="7" t="s">
        <v>3850</v>
      </c>
      <c r="J1267" s="1" t="s">
        <v>9</v>
      </c>
      <c r="K1267" s="2" t="s">
        <v>17</v>
      </c>
      <c r="L1267" s="7"/>
      <c r="M1267" s="7" t="s">
        <v>8350</v>
      </c>
      <c r="N1267" s="2" t="str">
        <f>+VLOOKUP(Tabla1[[#This Row],[EXPEDIENTE 
ADMINISTRATIVO]],Tabla14[[Numero
Trámite]:[Pais
Nac]],4,FALSE)</f>
        <v>OBTENCIÓN NACIONALIDAD PERUANA POR NATURALIZACIÓN</v>
      </c>
    </row>
    <row r="1268" spans="1:14" hidden="1" x14ac:dyDescent="0.25">
      <c r="A1268" s="5">
        <v>1267</v>
      </c>
      <c r="B1268" s="9" t="s">
        <v>4041</v>
      </c>
      <c r="C1268" s="2" t="s">
        <v>3311</v>
      </c>
      <c r="D1268" s="4">
        <v>44271</v>
      </c>
      <c r="E1268" s="20">
        <f>+YEAR(Tabla1[[#This Row],[FECHA INICIO 
TRÁMITE]])</f>
        <v>2021</v>
      </c>
      <c r="F1268" s="4"/>
      <c r="G1268" s="1" t="s">
        <v>3585</v>
      </c>
      <c r="H1268" s="2" t="s">
        <v>25</v>
      </c>
      <c r="I1268" s="7" t="s">
        <v>3851</v>
      </c>
      <c r="J1268" s="1" t="s">
        <v>9</v>
      </c>
      <c r="K1268" s="2" t="s">
        <v>17</v>
      </c>
      <c r="L1268" s="7"/>
      <c r="M1268" s="7" t="s">
        <v>8350</v>
      </c>
      <c r="N1268" s="2" t="str">
        <f>+VLOOKUP(Tabla1[[#This Row],[EXPEDIENTE 
ADMINISTRATIVO]],Tabla14[[Numero
Trámite]:[Pais
Nac]],4,FALSE)</f>
        <v>OBTENCIÓN NACIONALIDAD PERUANA POR NATURALIZACIÓN</v>
      </c>
    </row>
    <row r="1269" spans="1:14" hidden="1" x14ac:dyDescent="0.25">
      <c r="A1269" s="5">
        <v>1268</v>
      </c>
      <c r="B1269" s="9" t="s">
        <v>4041</v>
      </c>
      <c r="C1269" s="2" t="s">
        <v>3312</v>
      </c>
      <c r="D1269" s="4">
        <v>44270</v>
      </c>
      <c r="E1269" s="20">
        <f>+YEAR(Tabla1[[#This Row],[FECHA INICIO 
TRÁMITE]])</f>
        <v>2021</v>
      </c>
      <c r="F1269" s="4"/>
      <c r="G1269" s="1" t="s">
        <v>3586</v>
      </c>
      <c r="H1269" s="2" t="s">
        <v>25</v>
      </c>
      <c r="I1269" s="7"/>
      <c r="J1269" s="1" t="s">
        <v>9</v>
      </c>
      <c r="K1269" s="2" t="s">
        <v>17</v>
      </c>
      <c r="L1269" s="7"/>
      <c r="M1269" s="7" t="s">
        <v>8350</v>
      </c>
      <c r="N1269" s="2" t="str">
        <f>+VLOOKUP(Tabla1[[#This Row],[EXPEDIENTE 
ADMINISTRATIVO]],Tabla14[[Numero
Trámite]:[Pais
Nac]],4,FALSE)</f>
        <v>OBTENCIÓN NACIONALIDAD PERUANA POR NATURALIZACIÓN</v>
      </c>
    </row>
    <row r="1270" spans="1:14" x14ac:dyDescent="0.25">
      <c r="A1270" s="5">
        <v>1269</v>
      </c>
      <c r="B1270" s="9" t="s">
        <v>3965</v>
      </c>
      <c r="C1270" s="2" t="s">
        <v>15211</v>
      </c>
      <c r="D1270" s="4"/>
      <c r="E1270" s="20" t="s">
        <v>3965</v>
      </c>
      <c r="F1270" s="4"/>
      <c r="G1270" s="1" t="s">
        <v>3587</v>
      </c>
      <c r="H1270" s="2" t="s">
        <v>25</v>
      </c>
      <c r="I1270" s="7" t="s">
        <v>3852</v>
      </c>
      <c r="J1270" s="1" t="s">
        <v>9</v>
      </c>
      <c r="K1270" s="2" t="s">
        <v>17</v>
      </c>
      <c r="L1270" s="7"/>
      <c r="M1270" s="7" t="s">
        <v>8350</v>
      </c>
      <c r="N1270" s="2" t="e">
        <f>+VLOOKUP(Tabla1[[#This Row],[EXPEDIENTE 
ADMINISTRATIVO]],Tabla14[[Numero
Trámite]:[Pais
Nac]],4,FALSE)</f>
        <v>#N/A</v>
      </c>
    </row>
    <row r="1271" spans="1:14" hidden="1" x14ac:dyDescent="0.25">
      <c r="A1271" s="5">
        <v>1270</v>
      </c>
      <c r="B1271" s="9" t="s">
        <v>4041</v>
      </c>
      <c r="C1271" s="2" t="s">
        <v>3313</v>
      </c>
      <c r="D1271" s="4">
        <v>44266</v>
      </c>
      <c r="E1271" s="20">
        <f>+YEAR(Tabla1[[#This Row],[FECHA INICIO 
TRÁMITE]])</f>
        <v>2021</v>
      </c>
      <c r="F1271" s="4"/>
      <c r="G1271" s="1" t="s">
        <v>3588</v>
      </c>
      <c r="H1271" s="2" t="s">
        <v>503</v>
      </c>
      <c r="I1271" s="7" t="s">
        <v>3853</v>
      </c>
      <c r="J1271" s="1" t="s">
        <v>9</v>
      </c>
      <c r="K1271" s="2" t="s">
        <v>17</v>
      </c>
      <c r="L1271" s="7"/>
      <c r="M1271" s="7" t="s">
        <v>8350</v>
      </c>
      <c r="N1271" s="2" t="str">
        <f>+VLOOKUP(Tabla1[[#This Row],[EXPEDIENTE 
ADMINISTRATIVO]],Tabla14[[Numero
Trámite]:[Pais
Nac]],4,FALSE)</f>
        <v>OBTENCIÓN NACIONALIDAD PERUANA POR NATURALIZACIÓN</v>
      </c>
    </row>
    <row r="1272" spans="1:14" hidden="1" x14ac:dyDescent="0.25">
      <c r="A1272" s="5">
        <v>1271</v>
      </c>
      <c r="B1272" s="9" t="s">
        <v>4041</v>
      </c>
      <c r="C1272" s="2" t="s">
        <v>3314</v>
      </c>
      <c r="D1272" s="4">
        <v>44267</v>
      </c>
      <c r="E1272" s="20">
        <f>+YEAR(Tabla1[[#This Row],[FECHA INICIO 
TRÁMITE]])</f>
        <v>2021</v>
      </c>
      <c r="F1272" s="4"/>
      <c r="G1272" s="1" t="s">
        <v>3589</v>
      </c>
      <c r="H1272" s="2" t="s">
        <v>202</v>
      </c>
      <c r="I1272" s="7" t="s">
        <v>3854</v>
      </c>
      <c r="J1272" s="1" t="s">
        <v>9</v>
      </c>
      <c r="K1272" s="2" t="s">
        <v>17</v>
      </c>
      <c r="L1272" s="7"/>
      <c r="M1272" s="7" t="s">
        <v>8350</v>
      </c>
      <c r="N1272" s="2" t="str">
        <f>+VLOOKUP(Tabla1[[#This Row],[EXPEDIENTE 
ADMINISTRATIVO]],Tabla14[[Numero
Trámite]:[Pais
Nac]],4,FALSE)</f>
        <v>OBTENCIÓN NACIONALIDAD PERUANA POR NATURALIZACIÓN</v>
      </c>
    </row>
    <row r="1273" spans="1:14" hidden="1" x14ac:dyDescent="0.25">
      <c r="A1273" s="5">
        <v>1272</v>
      </c>
      <c r="B1273" s="9" t="s">
        <v>4041</v>
      </c>
      <c r="C1273" s="2" t="s">
        <v>3315</v>
      </c>
      <c r="D1273" s="4">
        <v>44273</v>
      </c>
      <c r="E1273" s="20">
        <f>+YEAR(Tabla1[[#This Row],[FECHA INICIO 
TRÁMITE]])</f>
        <v>2021</v>
      </c>
      <c r="F1273" s="4"/>
      <c r="G1273" s="1" t="s">
        <v>3590</v>
      </c>
      <c r="H1273" s="2" t="s">
        <v>25</v>
      </c>
      <c r="I1273" s="7" t="s">
        <v>3855</v>
      </c>
      <c r="J1273" s="1"/>
      <c r="K1273" s="2" t="s">
        <v>17</v>
      </c>
      <c r="L1273" s="7"/>
      <c r="M1273" s="7" t="s">
        <v>8350</v>
      </c>
      <c r="N1273" s="2" t="str">
        <f>+VLOOKUP(Tabla1[[#This Row],[EXPEDIENTE 
ADMINISTRATIVO]],Tabla14[[Numero
Trámite]:[Pais
Nac]],4,FALSE)</f>
        <v>OBTENCIÓN NACIONALIDAD PERUANA POR NATURALIZACIÓN</v>
      </c>
    </row>
    <row r="1274" spans="1:14" x14ac:dyDescent="0.25">
      <c r="A1274" s="5">
        <v>1273</v>
      </c>
      <c r="B1274" s="9" t="s">
        <v>3965</v>
      </c>
      <c r="C1274" s="2" t="s">
        <v>15211</v>
      </c>
      <c r="D1274" s="4">
        <v>44279</v>
      </c>
      <c r="E1274" s="20">
        <f>+YEAR(Tabla1[[#This Row],[FECHA INICIO 
TRÁMITE]])</f>
        <v>2021</v>
      </c>
      <c r="F1274" s="4"/>
      <c r="G1274" s="1" t="s">
        <v>3591</v>
      </c>
      <c r="H1274" s="2" t="s">
        <v>169</v>
      </c>
      <c r="I1274" s="7" t="s">
        <v>3856</v>
      </c>
      <c r="J1274" s="1" t="s">
        <v>9</v>
      </c>
      <c r="K1274" s="2" t="s">
        <v>17</v>
      </c>
      <c r="L1274" s="7"/>
      <c r="M1274" s="7" t="s">
        <v>8350</v>
      </c>
      <c r="N1274" s="2" t="e">
        <f>+VLOOKUP(Tabla1[[#This Row],[EXPEDIENTE 
ADMINISTRATIVO]],Tabla14[[Numero
Trámite]:[Pais
Nac]],4,FALSE)</f>
        <v>#N/A</v>
      </c>
    </row>
    <row r="1275" spans="1:14" x14ac:dyDescent="0.25">
      <c r="A1275" s="5">
        <v>1274</v>
      </c>
      <c r="B1275" s="9" t="s">
        <v>3965</v>
      </c>
      <c r="C1275" s="2" t="s">
        <v>15211</v>
      </c>
      <c r="D1275" s="4">
        <v>44279</v>
      </c>
      <c r="E1275" s="20">
        <f>+YEAR(Tabla1[[#This Row],[FECHA INICIO 
TRÁMITE]])</f>
        <v>2021</v>
      </c>
      <c r="F1275" s="4"/>
      <c r="G1275" s="1" t="s">
        <v>3592</v>
      </c>
      <c r="H1275" s="2" t="s">
        <v>169</v>
      </c>
      <c r="I1275" s="7" t="s">
        <v>3857</v>
      </c>
      <c r="J1275" s="1" t="s">
        <v>9</v>
      </c>
      <c r="K1275" s="2" t="s">
        <v>17</v>
      </c>
      <c r="L1275" s="7"/>
      <c r="M1275" s="7" t="s">
        <v>8350</v>
      </c>
      <c r="N1275" s="2" t="e">
        <f>+VLOOKUP(Tabla1[[#This Row],[EXPEDIENTE 
ADMINISTRATIVO]],Tabla14[[Numero
Trámite]:[Pais
Nac]],4,FALSE)</f>
        <v>#N/A</v>
      </c>
    </row>
    <row r="1276" spans="1:14" x14ac:dyDescent="0.25">
      <c r="A1276" s="5">
        <v>1275</v>
      </c>
      <c r="B1276" s="9" t="s">
        <v>3965</v>
      </c>
      <c r="C1276" s="2" t="s">
        <v>15211</v>
      </c>
      <c r="D1276" s="4">
        <v>44279</v>
      </c>
      <c r="E1276" s="20">
        <f>+YEAR(Tabla1[[#This Row],[FECHA INICIO 
TRÁMITE]])</f>
        <v>2021</v>
      </c>
      <c r="F1276" s="4"/>
      <c r="G1276" s="1" t="s">
        <v>3593</v>
      </c>
      <c r="H1276" s="2" t="s">
        <v>169</v>
      </c>
      <c r="I1276" s="7" t="s">
        <v>3858</v>
      </c>
      <c r="J1276" s="1" t="s">
        <v>9</v>
      </c>
      <c r="K1276" s="2" t="s">
        <v>17</v>
      </c>
      <c r="L1276" s="7"/>
      <c r="M1276" s="7" t="s">
        <v>8350</v>
      </c>
      <c r="N1276" s="2" t="e">
        <f>+VLOOKUP(Tabla1[[#This Row],[EXPEDIENTE 
ADMINISTRATIVO]],Tabla14[[Numero
Trámite]:[Pais
Nac]],4,FALSE)</f>
        <v>#N/A</v>
      </c>
    </row>
    <row r="1277" spans="1:14" hidden="1" x14ac:dyDescent="0.25">
      <c r="A1277" s="5">
        <v>1276</v>
      </c>
      <c r="B1277" s="9" t="s">
        <v>4150</v>
      </c>
      <c r="C1277" s="2" t="s">
        <v>3316</v>
      </c>
      <c r="D1277" s="4"/>
      <c r="E1277" s="20">
        <v>2020</v>
      </c>
      <c r="F1277" s="4"/>
      <c r="G1277" s="1" t="s">
        <v>3594</v>
      </c>
      <c r="H1277" s="2" t="s">
        <v>3746</v>
      </c>
      <c r="I1277" s="7" t="s">
        <v>3859</v>
      </c>
      <c r="J1277" s="1" t="s">
        <v>9</v>
      </c>
      <c r="K1277" s="2" t="s">
        <v>17</v>
      </c>
      <c r="L1277" s="7"/>
      <c r="M1277" s="7" t="s">
        <v>8350</v>
      </c>
      <c r="N1277" s="2" t="str">
        <f>+VLOOKUP(Tabla1[[#This Row],[EXPEDIENTE 
ADMINISTRATIVO]],Tabla14[[Numero
Trámite]:[Pais
Nac]],4,FALSE)</f>
        <v>OBTENCIÓN NACIONALIDAD PERUANA POR NATURALIZACIÓN</v>
      </c>
    </row>
    <row r="1278" spans="1:14" hidden="1" x14ac:dyDescent="0.25">
      <c r="A1278" s="5">
        <v>1277</v>
      </c>
      <c r="B1278" s="9" t="s">
        <v>4083</v>
      </c>
      <c r="C1278" s="2" t="s">
        <v>3317</v>
      </c>
      <c r="D1278" s="4"/>
      <c r="E1278" s="20">
        <v>2019</v>
      </c>
      <c r="F1278" s="4"/>
      <c r="G1278" s="1" t="s">
        <v>3595</v>
      </c>
      <c r="H1278" s="2" t="s">
        <v>43</v>
      </c>
      <c r="I1278" s="7" t="s">
        <v>3860</v>
      </c>
      <c r="J1278" s="1" t="s">
        <v>210</v>
      </c>
      <c r="K1278" s="2" t="s">
        <v>17</v>
      </c>
      <c r="L1278" s="7"/>
      <c r="M1278" s="7" t="s">
        <v>8350</v>
      </c>
      <c r="N1278" s="2" t="str">
        <f>+VLOOKUP(Tabla1[[#This Row],[EXPEDIENTE 
ADMINISTRATIVO]],Tabla14[[Numero
Trámite]:[Pais
Nac]],4,FALSE)</f>
        <v>OBTENCIÓN DE LA DOBLE NACIONALIDAD</v>
      </c>
    </row>
    <row r="1279" spans="1:14" x14ac:dyDescent="0.25">
      <c r="A1279" s="5">
        <v>1278</v>
      </c>
      <c r="B1279" s="9" t="s">
        <v>3965</v>
      </c>
      <c r="C1279" s="2" t="s">
        <v>15211</v>
      </c>
      <c r="D1279" s="4"/>
      <c r="E1279" s="20" t="s">
        <v>3965</v>
      </c>
      <c r="F1279" s="4"/>
      <c r="G1279" s="1" t="s">
        <v>3596</v>
      </c>
      <c r="H1279" s="2" t="s">
        <v>3747</v>
      </c>
      <c r="I1279" s="7" t="s">
        <v>3861</v>
      </c>
      <c r="J1279" s="1"/>
      <c r="K1279" s="2" t="s">
        <v>17</v>
      </c>
      <c r="L1279" s="7"/>
      <c r="M1279" s="7" t="s">
        <v>8350</v>
      </c>
      <c r="N1279" s="2" t="e">
        <f>+VLOOKUP(Tabla1[[#This Row],[EXPEDIENTE 
ADMINISTRATIVO]],Tabla14[[Numero
Trámite]:[Pais
Nac]],4,FALSE)</f>
        <v>#N/A</v>
      </c>
    </row>
    <row r="1280" spans="1:14" x14ac:dyDescent="0.25">
      <c r="A1280" s="5">
        <v>1279</v>
      </c>
      <c r="B1280" s="9" t="s">
        <v>3965</v>
      </c>
      <c r="C1280" s="2" t="s">
        <v>15211</v>
      </c>
      <c r="D1280" s="4"/>
      <c r="E1280" s="20" t="s">
        <v>3965</v>
      </c>
      <c r="F1280" s="4"/>
      <c r="G1280" s="1" t="s">
        <v>3597</v>
      </c>
      <c r="H1280" s="2" t="s">
        <v>25</v>
      </c>
      <c r="I1280" s="7" t="s">
        <v>3862</v>
      </c>
      <c r="J1280" s="1" t="s">
        <v>9</v>
      </c>
      <c r="K1280" s="2" t="s">
        <v>17</v>
      </c>
      <c r="L1280" s="7"/>
      <c r="M1280" s="7" t="s">
        <v>8350</v>
      </c>
      <c r="N1280" s="2" t="e">
        <f>+VLOOKUP(Tabla1[[#This Row],[EXPEDIENTE 
ADMINISTRATIVO]],Tabla14[[Numero
Trámite]:[Pais
Nac]],4,FALSE)</f>
        <v>#N/A</v>
      </c>
    </row>
    <row r="1281" spans="1:14" hidden="1" x14ac:dyDescent="0.25">
      <c r="A1281" s="5">
        <v>1280</v>
      </c>
      <c r="B1281" s="9" t="s">
        <v>4041</v>
      </c>
      <c r="C1281" s="2" t="s">
        <v>3318</v>
      </c>
      <c r="D1281" s="4">
        <v>42444</v>
      </c>
      <c r="E1281" s="20">
        <f>+YEAR(Tabla1[[#This Row],[FECHA INICIO 
TRÁMITE]])</f>
        <v>2016</v>
      </c>
      <c r="F1281" s="4"/>
      <c r="G1281" s="1" t="s">
        <v>3598</v>
      </c>
      <c r="H1281" s="2" t="s">
        <v>202</v>
      </c>
      <c r="I1281" s="7"/>
      <c r="J1281" s="1" t="s">
        <v>9</v>
      </c>
      <c r="K1281" s="2" t="s">
        <v>17</v>
      </c>
      <c r="L1281" s="7"/>
      <c r="M1281" s="7" t="s">
        <v>3965</v>
      </c>
      <c r="N1281" s="2" t="str">
        <f>+VLOOKUP(Tabla1[[#This Row],[EXPEDIENTE 
ADMINISTRATIVO]],Tabla14[[Numero
Trámite]:[Pais
Nac]],4,FALSE)</f>
        <v>OBTENCIÓN NACIONALIDAD PERUANA POR NATURALIZACIÓN</v>
      </c>
    </row>
    <row r="1282" spans="1:14" hidden="1" x14ac:dyDescent="0.25">
      <c r="A1282" s="5">
        <v>1281</v>
      </c>
      <c r="B1282" s="9" t="s">
        <v>4041</v>
      </c>
      <c r="C1282" s="2" t="s">
        <v>3319</v>
      </c>
      <c r="D1282" s="4">
        <v>41617</v>
      </c>
      <c r="E1282" s="20">
        <f>+YEAR(Tabla1[[#This Row],[FECHA INICIO 
TRÁMITE]])</f>
        <v>2013</v>
      </c>
      <c r="F1282" s="4"/>
      <c r="G1282" s="1" t="s">
        <v>3599</v>
      </c>
      <c r="H1282" s="2" t="s">
        <v>47</v>
      </c>
      <c r="I1282" s="7"/>
      <c r="J1282" s="1" t="s">
        <v>9</v>
      </c>
      <c r="K1282" s="2" t="s">
        <v>17</v>
      </c>
      <c r="L1282" s="7"/>
      <c r="M1282" s="7" t="s">
        <v>8350</v>
      </c>
      <c r="N1282" s="2" t="str">
        <f>+VLOOKUP(Tabla1[[#This Row],[EXPEDIENTE 
ADMINISTRATIVO]],Tabla14[[Numero
Trámite]:[Pais
Nac]],4,FALSE)</f>
        <v>OBTENCIÓN NACIONALIDAD PERUANA POR NATURALIZACIÓN</v>
      </c>
    </row>
    <row r="1283" spans="1:14" hidden="1" x14ac:dyDescent="0.25">
      <c r="A1283" s="5">
        <v>1282</v>
      </c>
      <c r="B1283" s="9" t="s">
        <v>4041</v>
      </c>
      <c r="C1283" s="2" t="s">
        <v>3320</v>
      </c>
      <c r="D1283" s="4"/>
      <c r="E1283" s="20">
        <v>2019</v>
      </c>
      <c r="F1283" s="4"/>
      <c r="G1283" s="1" t="s">
        <v>3600</v>
      </c>
      <c r="H1283" s="2" t="s">
        <v>3748</v>
      </c>
      <c r="I1283" s="7"/>
      <c r="J1283" s="1" t="s">
        <v>9</v>
      </c>
      <c r="K1283" s="2" t="s">
        <v>17</v>
      </c>
      <c r="L1283" s="7"/>
      <c r="M1283" s="7" t="s">
        <v>8350</v>
      </c>
      <c r="N1283" s="2" t="str">
        <f>+VLOOKUP(Tabla1[[#This Row],[EXPEDIENTE 
ADMINISTRATIVO]],Tabla14[[Numero
Trámite]:[Pais
Nac]],4,FALSE)</f>
        <v>OBTENCIÓN NACIONALIDAD PERUANA POR NATURALIZACIÓN</v>
      </c>
    </row>
    <row r="1284" spans="1:14" hidden="1" x14ac:dyDescent="0.25">
      <c r="A1284" s="5">
        <v>1283</v>
      </c>
      <c r="B1284" s="9" t="s">
        <v>4041</v>
      </c>
      <c r="C1284" s="2" t="s">
        <v>3321</v>
      </c>
      <c r="D1284" s="4">
        <v>41898</v>
      </c>
      <c r="E1284" s="20">
        <f>+YEAR(Tabla1[[#This Row],[FECHA INICIO 
TRÁMITE]])</f>
        <v>2014</v>
      </c>
      <c r="F1284" s="4"/>
      <c r="G1284" s="1" t="s">
        <v>3601</v>
      </c>
      <c r="H1284" s="2" t="s">
        <v>3749</v>
      </c>
      <c r="I1284" s="7" t="s">
        <v>3863</v>
      </c>
      <c r="J1284" s="1" t="s">
        <v>9</v>
      </c>
      <c r="K1284" s="2" t="s">
        <v>17</v>
      </c>
      <c r="L1284" s="7"/>
      <c r="M1284" s="7" t="s">
        <v>8350</v>
      </c>
      <c r="N1284" s="2" t="str">
        <f>+VLOOKUP(Tabla1[[#This Row],[EXPEDIENTE 
ADMINISTRATIVO]],Tabla14[[Numero
Trámite]:[Pais
Nac]],4,FALSE)</f>
        <v>OBTENCIÓN NACIONALIDAD PERUANA POR NATURALIZACIÓN</v>
      </c>
    </row>
    <row r="1285" spans="1:14" hidden="1" x14ac:dyDescent="0.25">
      <c r="A1285" s="5">
        <v>1284</v>
      </c>
      <c r="B1285" s="9" t="s">
        <v>4041</v>
      </c>
      <c r="C1285" s="2" t="s">
        <v>3322</v>
      </c>
      <c r="D1285" s="4">
        <v>42020</v>
      </c>
      <c r="E1285" s="20">
        <f>+YEAR(Tabla1[[#This Row],[FECHA INICIO 
TRÁMITE]])</f>
        <v>2015</v>
      </c>
      <c r="F1285" s="4"/>
      <c r="G1285" s="1" t="s">
        <v>3602</v>
      </c>
      <c r="H1285" s="2" t="s">
        <v>14</v>
      </c>
      <c r="I1285" s="7" t="s">
        <v>3864</v>
      </c>
      <c r="J1285" s="1" t="s">
        <v>9</v>
      </c>
      <c r="K1285" s="2" t="s">
        <v>10</v>
      </c>
      <c r="L1285" s="7"/>
      <c r="M1285" s="7" t="s">
        <v>8350</v>
      </c>
      <c r="N1285" s="2" t="str">
        <f>+VLOOKUP(Tabla1[[#This Row],[EXPEDIENTE 
ADMINISTRATIVO]],Tabla14[[Numero
Trámite]:[Pais
Nac]],4,FALSE)</f>
        <v>OBTENCIÓN NACIONALIDAD PERUANA POR NATURALIZACIÓN</v>
      </c>
    </row>
    <row r="1286" spans="1:14" hidden="1" x14ac:dyDescent="0.25">
      <c r="A1286" s="5">
        <v>1285</v>
      </c>
      <c r="B1286" s="9" t="s">
        <v>4041</v>
      </c>
      <c r="C1286" s="2" t="s">
        <v>3323</v>
      </c>
      <c r="D1286" s="4">
        <v>43082</v>
      </c>
      <c r="E1286" s="20">
        <f>+YEAR(Tabla1[[#This Row],[FECHA INICIO 
TRÁMITE]])</f>
        <v>2017</v>
      </c>
      <c r="F1286" s="4"/>
      <c r="G1286" s="1" t="s">
        <v>3603</v>
      </c>
      <c r="H1286" s="2" t="s">
        <v>25</v>
      </c>
      <c r="I1286" s="7" t="s">
        <v>3865</v>
      </c>
      <c r="J1286" s="1" t="s">
        <v>9</v>
      </c>
      <c r="K1286" s="2" t="s">
        <v>17</v>
      </c>
      <c r="L1286" s="7"/>
      <c r="M1286" s="7" t="s">
        <v>8350</v>
      </c>
      <c r="N1286" s="2" t="str">
        <f>+VLOOKUP(Tabla1[[#This Row],[EXPEDIENTE 
ADMINISTRATIVO]],Tabla14[[Numero
Trámite]:[Pais
Nac]],4,FALSE)</f>
        <v>OBTENCIÓN NACIONALIDAD PERUANA POR NATURALIZACIÓN</v>
      </c>
    </row>
    <row r="1287" spans="1:14" hidden="1" x14ac:dyDescent="0.25">
      <c r="A1287" s="5">
        <v>1286</v>
      </c>
      <c r="B1287" s="9" t="s">
        <v>4041</v>
      </c>
      <c r="C1287" s="2" t="s">
        <v>3324</v>
      </c>
      <c r="D1287" s="4">
        <v>43089</v>
      </c>
      <c r="E1287" s="20">
        <f>+YEAR(Tabla1[[#This Row],[FECHA INICIO 
TRÁMITE]])</f>
        <v>2017</v>
      </c>
      <c r="F1287" s="4"/>
      <c r="G1287" s="1" t="s">
        <v>3604</v>
      </c>
      <c r="H1287" s="2" t="s">
        <v>25</v>
      </c>
      <c r="I1287" s="7" t="s">
        <v>3866</v>
      </c>
      <c r="J1287" s="1" t="s">
        <v>9</v>
      </c>
      <c r="K1287" s="2" t="s">
        <v>17</v>
      </c>
      <c r="L1287" s="7"/>
      <c r="M1287" s="7" t="s">
        <v>8350</v>
      </c>
      <c r="N1287" s="2" t="str">
        <f>+VLOOKUP(Tabla1[[#This Row],[EXPEDIENTE 
ADMINISTRATIVO]],Tabla14[[Numero
Trámite]:[Pais
Nac]],4,FALSE)</f>
        <v>OBTENCIÓN NACIONALIDAD PERUANA POR NATURALIZACIÓN</v>
      </c>
    </row>
    <row r="1288" spans="1:14" hidden="1" x14ac:dyDescent="0.25">
      <c r="A1288" s="5">
        <v>1287</v>
      </c>
      <c r="B1288" s="9" t="s">
        <v>4041</v>
      </c>
      <c r="C1288" s="2" t="s">
        <v>3325</v>
      </c>
      <c r="D1288" s="4">
        <v>43049</v>
      </c>
      <c r="E1288" s="20">
        <f>+YEAR(Tabla1[[#This Row],[FECHA INICIO 
TRÁMITE]])</f>
        <v>2017</v>
      </c>
      <c r="F1288" s="4"/>
      <c r="G1288" s="1" t="s">
        <v>3605</v>
      </c>
      <c r="H1288" s="2" t="s">
        <v>14</v>
      </c>
      <c r="I1288" s="7" t="s">
        <v>3867</v>
      </c>
      <c r="J1288" s="1" t="s">
        <v>9</v>
      </c>
      <c r="K1288" s="2" t="s">
        <v>17</v>
      </c>
      <c r="L1288" s="7"/>
      <c r="M1288" s="7" t="s">
        <v>8350</v>
      </c>
      <c r="N1288" s="2" t="str">
        <f>+VLOOKUP(Tabla1[[#This Row],[EXPEDIENTE 
ADMINISTRATIVO]],Tabla14[[Numero
Trámite]:[Pais
Nac]],4,FALSE)</f>
        <v>OBTENCIÓN NACIONALIDAD PERUANA POR NATURALIZACIÓN</v>
      </c>
    </row>
    <row r="1289" spans="1:14" hidden="1" x14ac:dyDescent="0.25">
      <c r="A1289" s="5">
        <v>1288</v>
      </c>
      <c r="B1289" s="9" t="s">
        <v>4041</v>
      </c>
      <c r="C1289" s="2" t="s">
        <v>3326</v>
      </c>
      <c r="D1289" s="4">
        <v>43789</v>
      </c>
      <c r="E1289" s="20">
        <f>+YEAR(Tabla1[[#This Row],[FECHA INICIO 
TRÁMITE]])</f>
        <v>2019</v>
      </c>
      <c r="F1289" s="4"/>
      <c r="G1289" s="1" t="s">
        <v>3606</v>
      </c>
      <c r="H1289" s="2" t="s">
        <v>25</v>
      </c>
      <c r="I1289" s="7" t="s">
        <v>3868</v>
      </c>
      <c r="J1289" s="1" t="s">
        <v>9</v>
      </c>
      <c r="K1289" s="2" t="s">
        <v>17</v>
      </c>
      <c r="L1289" s="7"/>
      <c r="M1289" s="7" t="s">
        <v>8350</v>
      </c>
      <c r="N1289" s="2" t="str">
        <f>+VLOOKUP(Tabla1[[#This Row],[EXPEDIENTE 
ADMINISTRATIVO]],Tabla14[[Numero
Trámite]:[Pais
Nac]],4,FALSE)</f>
        <v>OBTENCIÓN NACIONALIDAD PERUANA POR NATURALIZACIÓN</v>
      </c>
    </row>
    <row r="1290" spans="1:14" hidden="1" x14ac:dyDescent="0.25">
      <c r="A1290" s="5">
        <v>1289</v>
      </c>
      <c r="B1290" s="9" t="s">
        <v>4041</v>
      </c>
      <c r="C1290" s="2" t="s">
        <v>3327</v>
      </c>
      <c r="D1290" s="4">
        <v>43487</v>
      </c>
      <c r="E1290" s="20">
        <f>+YEAR(Tabla1[[#This Row],[FECHA INICIO 
TRÁMITE]])</f>
        <v>2019</v>
      </c>
      <c r="F1290" s="4"/>
      <c r="G1290" s="1" t="s">
        <v>3607</v>
      </c>
      <c r="H1290" s="2" t="s">
        <v>25</v>
      </c>
      <c r="I1290" s="7" t="s">
        <v>3869</v>
      </c>
      <c r="J1290" s="1" t="s">
        <v>9</v>
      </c>
      <c r="K1290" s="2" t="s">
        <v>17</v>
      </c>
      <c r="L1290" s="7"/>
      <c r="M1290" s="7" t="s">
        <v>8350</v>
      </c>
      <c r="N1290" s="2" t="str">
        <f>+VLOOKUP(Tabla1[[#This Row],[EXPEDIENTE 
ADMINISTRATIVO]],Tabla14[[Numero
Trámite]:[Pais
Nac]],4,FALSE)</f>
        <v>OBTENCIÓN NACIONALIDAD PERUANA POR NATURALIZACIÓN</v>
      </c>
    </row>
    <row r="1291" spans="1:14" hidden="1" x14ac:dyDescent="0.25">
      <c r="A1291" s="5">
        <v>1290</v>
      </c>
      <c r="B1291" s="9" t="s">
        <v>4041</v>
      </c>
      <c r="C1291" s="2" t="s">
        <v>3328</v>
      </c>
      <c r="D1291" s="4">
        <v>43637</v>
      </c>
      <c r="E1291" s="20">
        <f>+YEAR(Tabla1[[#This Row],[FECHA INICIO 
TRÁMITE]])</f>
        <v>2019</v>
      </c>
      <c r="F1291" s="4"/>
      <c r="G1291" s="1" t="s">
        <v>3608</v>
      </c>
      <c r="H1291" s="2" t="s">
        <v>220</v>
      </c>
      <c r="I1291" s="7" t="s">
        <v>3870</v>
      </c>
      <c r="J1291" s="1" t="s">
        <v>9</v>
      </c>
      <c r="K1291" s="2" t="s">
        <v>17</v>
      </c>
      <c r="L1291" s="7"/>
      <c r="M1291" s="7" t="s">
        <v>8350</v>
      </c>
      <c r="N1291" s="2" t="str">
        <f>+VLOOKUP(Tabla1[[#This Row],[EXPEDIENTE 
ADMINISTRATIVO]],Tabla14[[Numero
Trámite]:[Pais
Nac]],4,FALSE)</f>
        <v>OBTENCIÓN NACIONALIDAD PERUANA POR NATURALIZACIÓN</v>
      </c>
    </row>
    <row r="1292" spans="1:14" hidden="1" x14ac:dyDescent="0.25">
      <c r="A1292" s="5">
        <v>1291</v>
      </c>
      <c r="B1292" s="9" t="s">
        <v>4041</v>
      </c>
      <c r="C1292" s="2" t="s">
        <v>3329</v>
      </c>
      <c r="D1292" s="4">
        <v>43664</v>
      </c>
      <c r="E1292" s="20">
        <f>+YEAR(Tabla1[[#This Row],[FECHA INICIO 
TRÁMITE]])</f>
        <v>2019</v>
      </c>
      <c r="F1292" s="4"/>
      <c r="G1292" s="1" t="s">
        <v>3609</v>
      </c>
      <c r="H1292" s="2" t="s">
        <v>3741</v>
      </c>
      <c r="I1292" s="7" t="s">
        <v>3871</v>
      </c>
      <c r="J1292" s="1" t="s">
        <v>9</v>
      </c>
      <c r="K1292" s="2" t="s">
        <v>17</v>
      </c>
      <c r="L1292" s="7"/>
      <c r="M1292" s="7" t="s">
        <v>8350</v>
      </c>
      <c r="N1292" s="2" t="str">
        <f>+VLOOKUP(Tabla1[[#This Row],[EXPEDIENTE 
ADMINISTRATIVO]],Tabla14[[Numero
Trámite]:[Pais
Nac]],4,FALSE)</f>
        <v>OBTENCIÓN NACIONALIDAD PERUANA POR NATURALIZACIÓN</v>
      </c>
    </row>
    <row r="1293" spans="1:14" hidden="1" x14ac:dyDescent="0.25">
      <c r="A1293" s="5">
        <v>1292</v>
      </c>
      <c r="B1293" s="9" t="s">
        <v>4041</v>
      </c>
      <c r="C1293" s="2" t="s">
        <v>3330</v>
      </c>
      <c r="D1293" s="4">
        <v>43754</v>
      </c>
      <c r="E1293" s="20">
        <f>+YEAR(Tabla1[[#This Row],[FECHA INICIO 
TRÁMITE]])</f>
        <v>2019</v>
      </c>
      <c r="F1293" s="4"/>
      <c r="G1293" s="1" t="s">
        <v>3610</v>
      </c>
      <c r="H1293" s="2" t="s">
        <v>173</v>
      </c>
      <c r="I1293" s="7" t="s">
        <v>3872</v>
      </c>
      <c r="J1293" s="1" t="s">
        <v>9</v>
      </c>
      <c r="K1293" s="2" t="s">
        <v>17</v>
      </c>
      <c r="L1293" s="7"/>
      <c r="M1293" s="7" t="s">
        <v>8350</v>
      </c>
      <c r="N1293" s="2" t="str">
        <f>+VLOOKUP(Tabla1[[#This Row],[EXPEDIENTE 
ADMINISTRATIVO]],Tabla14[[Numero
Trámite]:[Pais
Nac]],4,FALSE)</f>
        <v>OBTENCIÓN NACIONALIDAD PERUANA POR NATURALIZACIÓN</v>
      </c>
    </row>
    <row r="1294" spans="1:14" hidden="1" x14ac:dyDescent="0.25">
      <c r="A1294" s="5">
        <v>1293</v>
      </c>
      <c r="B1294" s="9" t="s">
        <v>4041</v>
      </c>
      <c r="C1294" s="2" t="s">
        <v>3331</v>
      </c>
      <c r="D1294" s="4">
        <v>43818</v>
      </c>
      <c r="E1294" s="20">
        <f>+YEAR(Tabla1[[#This Row],[FECHA INICIO 
TRÁMITE]])</f>
        <v>2019</v>
      </c>
      <c r="F1294" s="4"/>
      <c r="G1294" s="1" t="s">
        <v>3611</v>
      </c>
      <c r="H1294" s="2" t="s">
        <v>84</v>
      </c>
      <c r="I1294" s="7" t="s">
        <v>3873</v>
      </c>
      <c r="J1294" s="1" t="s">
        <v>9</v>
      </c>
      <c r="K1294" s="2" t="s">
        <v>17</v>
      </c>
      <c r="L1294" s="7"/>
      <c r="M1294" s="7" t="s">
        <v>8350</v>
      </c>
      <c r="N1294" s="2" t="str">
        <f>+VLOOKUP(Tabla1[[#This Row],[EXPEDIENTE 
ADMINISTRATIVO]],Tabla14[[Numero
Trámite]:[Pais
Nac]],4,FALSE)</f>
        <v>OBTENCIÓN NACIONALIDAD PERUANA POR NATURALIZACIÓN</v>
      </c>
    </row>
    <row r="1295" spans="1:14" hidden="1" x14ac:dyDescent="0.25">
      <c r="A1295" s="5">
        <v>1294</v>
      </c>
      <c r="B1295" s="9" t="s">
        <v>4041</v>
      </c>
      <c r="C1295" s="2" t="s">
        <v>3332</v>
      </c>
      <c r="D1295" s="4">
        <v>43692</v>
      </c>
      <c r="E1295" s="20">
        <f>+YEAR(Tabla1[[#This Row],[FECHA INICIO 
TRÁMITE]])</f>
        <v>2019</v>
      </c>
      <c r="F1295" s="4"/>
      <c r="G1295" s="1" t="s">
        <v>3612</v>
      </c>
      <c r="H1295" s="2" t="s">
        <v>25</v>
      </c>
      <c r="I1295" s="7" t="s">
        <v>3874</v>
      </c>
      <c r="J1295" s="1" t="s">
        <v>9</v>
      </c>
      <c r="K1295" s="2" t="s">
        <v>17</v>
      </c>
      <c r="L1295" s="7"/>
      <c r="M1295" s="7" t="s">
        <v>8350</v>
      </c>
      <c r="N1295" s="2" t="str">
        <f>+VLOOKUP(Tabla1[[#This Row],[EXPEDIENTE 
ADMINISTRATIVO]],Tabla14[[Numero
Trámite]:[Pais
Nac]],4,FALSE)</f>
        <v>OBTENCIÓN NACIONALIDAD PERUANA POR NATURALIZACIÓN</v>
      </c>
    </row>
    <row r="1296" spans="1:14" hidden="1" x14ac:dyDescent="0.25">
      <c r="A1296" s="5">
        <v>1295</v>
      </c>
      <c r="B1296" s="9" t="s">
        <v>4041</v>
      </c>
      <c r="C1296" s="2" t="s">
        <v>3333</v>
      </c>
      <c r="D1296" s="4">
        <v>43829</v>
      </c>
      <c r="E1296" s="20">
        <f>+YEAR(Tabla1[[#This Row],[FECHA INICIO 
TRÁMITE]])</f>
        <v>2019</v>
      </c>
      <c r="F1296" s="4"/>
      <c r="G1296" s="1" t="s">
        <v>3613</v>
      </c>
      <c r="H1296" s="2" t="s">
        <v>25</v>
      </c>
      <c r="I1296" s="7" t="s">
        <v>3875</v>
      </c>
      <c r="J1296" s="1" t="s">
        <v>9</v>
      </c>
      <c r="K1296" s="2" t="s">
        <v>10</v>
      </c>
      <c r="L1296" s="7"/>
      <c r="M1296" s="7" t="s">
        <v>8350</v>
      </c>
      <c r="N1296" s="2" t="str">
        <f>+VLOOKUP(Tabla1[[#This Row],[EXPEDIENTE 
ADMINISTRATIVO]],Tabla14[[Numero
Trámite]:[Pais
Nac]],4,FALSE)</f>
        <v>OBTENCIÓN NACIONALIDAD PERUANA POR NATURALIZACIÓN</v>
      </c>
    </row>
    <row r="1297" spans="1:14" hidden="1" x14ac:dyDescent="0.25">
      <c r="A1297" s="5">
        <v>1296</v>
      </c>
      <c r="B1297" s="9" t="s">
        <v>4041</v>
      </c>
      <c r="C1297" s="2" t="s">
        <v>3334</v>
      </c>
      <c r="D1297" s="4">
        <v>44156</v>
      </c>
      <c r="E1297" s="20">
        <f>+YEAR(Tabla1[[#This Row],[FECHA INICIO 
TRÁMITE]])</f>
        <v>2020</v>
      </c>
      <c r="F1297" s="4"/>
      <c r="G1297" s="1" t="s">
        <v>3614</v>
      </c>
      <c r="H1297" s="2" t="s">
        <v>25</v>
      </c>
      <c r="I1297" s="7" t="s">
        <v>3876</v>
      </c>
      <c r="J1297" s="1" t="s">
        <v>9</v>
      </c>
      <c r="K1297" s="2" t="s">
        <v>17</v>
      </c>
      <c r="L1297" s="7"/>
      <c r="M1297" s="7" t="s">
        <v>8350</v>
      </c>
      <c r="N1297" s="2" t="str">
        <f>+VLOOKUP(Tabla1[[#This Row],[EXPEDIENTE 
ADMINISTRATIVO]],Tabla14[[Numero
Trámite]:[Pais
Nac]],4,FALSE)</f>
        <v>OBTENCIÓN NACIONALIDAD PERUANA POR NATURALIZACIÓN</v>
      </c>
    </row>
    <row r="1298" spans="1:14" hidden="1" x14ac:dyDescent="0.25">
      <c r="A1298" s="5">
        <v>1297</v>
      </c>
      <c r="B1298" s="9" t="s">
        <v>4041</v>
      </c>
      <c r="C1298" s="2" t="s">
        <v>3335</v>
      </c>
      <c r="D1298" s="4">
        <v>43858</v>
      </c>
      <c r="E1298" s="20">
        <f>+YEAR(Tabla1[[#This Row],[FECHA INICIO 
TRÁMITE]])</f>
        <v>2020</v>
      </c>
      <c r="F1298" s="4"/>
      <c r="G1298" s="1" t="s">
        <v>3615</v>
      </c>
      <c r="H1298" s="2" t="s">
        <v>25</v>
      </c>
      <c r="I1298" s="7" t="s">
        <v>3877</v>
      </c>
      <c r="J1298" s="1" t="s">
        <v>9</v>
      </c>
      <c r="K1298" s="2" t="s">
        <v>10</v>
      </c>
      <c r="L1298" s="7"/>
      <c r="M1298" s="7" t="s">
        <v>8350</v>
      </c>
      <c r="N1298" s="2" t="str">
        <f>+VLOOKUP(Tabla1[[#This Row],[EXPEDIENTE 
ADMINISTRATIVO]],Tabla14[[Numero
Trámite]:[Pais
Nac]],4,FALSE)</f>
        <v>OBTENCIÓN NACIONALIDAD PERUANA POR NATURALIZACIÓN</v>
      </c>
    </row>
    <row r="1299" spans="1:14" hidden="1" x14ac:dyDescent="0.25">
      <c r="A1299" s="5">
        <v>1298</v>
      </c>
      <c r="B1299" s="9" t="s">
        <v>4041</v>
      </c>
      <c r="C1299" s="2" t="s">
        <v>3336</v>
      </c>
      <c r="D1299" s="4">
        <v>43865</v>
      </c>
      <c r="E1299" s="20">
        <f>+YEAR(Tabla1[[#This Row],[FECHA INICIO 
TRÁMITE]])</f>
        <v>2020</v>
      </c>
      <c r="F1299" s="4"/>
      <c r="G1299" s="1" t="s">
        <v>3616</v>
      </c>
      <c r="H1299" s="2" t="s">
        <v>25</v>
      </c>
      <c r="I1299" s="7" t="s">
        <v>3878</v>
      </c>
      <c r="J1299" s="1" t="s">
        <v>9</v>
      </c>
      <c r="K1299" s="2" t="s">
        <v>10</v>
      </c>
      <c r="L1299" s="7"/>
      <c r="M1299" s="7" t="s">
        <v>8350</v>
      </c>
      <c r="N1299" s="2" t="str">
        <f>+VLOOKUP(Tabla1[[#This Row],[EXPEDIENTE 
ADMINISTRATIVO]],Tabla14[[Numero
Trámite]:[Pais
Nac]],4,FALSE)</f>
        <v>OBTENCIÓN NACIONALIDAD PERUANA POR NATURALIZACIÓN</v>
      </c>
    </row>
    <row r="1300" spans="1:14" hidden="1" x14ac:dyDescent="0.25">
      <c r="A1300" s="5">
        <v>1299</v>
      </c>
      <c r="B1300" s="9" t="s">
        <v>4041</v>
      </c>
      <c r="C1300" s="2" t="s">
        <v>3337</v>
      </c>
      <c r="D1300" s="4">
        <v>43840</v>
      </c>
      <c r="E1300" s="20">
        <f>+YEAR(Tabla1[[#This Row],[FECHA INICIO 
TRÁMITE]])</f>
        <v>2020</v>
      </c>
      <c r="F1300" s="4"/>
      <c r="G1300" s="1" t="s">
        <v>3617</v>
      </c>
      <c r="H1300" s="2" t="s">
        <v>25</v>
      </c>
      <c r="I1300" s="7" t="s">
        <v>3879</v>
      </c>
      <c r="J1300" s="1" t="s">
        <v>9</v>
      </c>
      <c r="K1300" s="2" t="s">
        <v>17</v>
      </c>
      <c r="L1300" s="7"/>
      <c r="M1300" s="7" t="s">
        <v>8350</v>
      </c>
      <c r="N1300" s="2" t="str">
        <f>+VLOOKUP(Tabla1[[#This Row],[EXPEDIENTE 
ADMINISTRATIVO]],Tabla14[[Numero
Trámite]:[Pais
Nac]],4,FALSE)</f>
        <v>OBTENCIÓN NACIONALIDAD PERUANA POR NATURALIZACIÓN</v>
      </c>
    </row>
    <row r="1301" spans="1:14" hidden="1" x14ac:dyDescent="0.25">
      <c r="A1301" s="5">
        <v>1300</v>
      </c>
      <c r="B1301" s="9" t="s">
        <v>4041</v>
      </c>
      <c r="C1301" s="2" t="s">
        <v>3338</v>
      </c>
      <c r="D1301" s="4">
        <v>43840</v>
      </c>
      <c r="E1301" s="20">
        <f>+YEAR(Tabla1[[#This Row],[FECHA INICIO 
TRÁMITE]])</f>
        <v>2020</v>
      </c>
      <c r="F1301" s="4"/>
      <c r="G1301" s="1" t="s">
        <v>3618</v>
      </c>
      <c r="H1301" s="2" t="s">
        <v>25</v>
      </c>
      <c r="I1301" s="7" t="s">
        <v>3880</v>
      </c>
      <c r="J1301" s="1" t="s">
        <v>9</v>
      </c>
      <c r="K1301" s="2" t="s">
        <v>10</v>
      </c>
      <c r="L1301" s="7"/>
      <c r="M1301" s="7" t="s">
        <v>8350</v>
      </c>
      <c r="N1301" s="2" t="str">
        <f>+VLOOKUP(Tabla1[[#This Row],[EXPEDIENTE 
ADMINISTRATIVO]],Tabla14[[Numero
Trámite]:[Pais
Nac]],4,FALSE)</f>
        <v>OBTENCIÓN NACIONALIDAD PERUANA POR NATURALIZACIÓN</v>
      </c>
    </row>
    <row r="1302" spans="1:14" hidden="1" x14ac:dyDescent="0.25">
      <c r="A1302" s="5">
        <v>1301</v>
      </c>
      <c r="B1302" s="9" t="s">
        <v>4085</v>
      </c>
      <c r="C1302" s="2" t="s">
        <v>3339</v>
      </c>
      <c r="D1302" s="4">
        <v>43349</v>
      </c>
      <c r="E1302" s="20">
        <f>+YEAR(Tabla1[[#This Row],[FECHA INICIO 
TRÁMITE]])</f>
        <v>2018</v>
      </c>
      <c r="F1302" s="4"/>
      <c r="G1302" s="1" t="s">
        <v>3619</v>
      </c>
      <c r="H1302" s="2" t="s">
        <v>21</v>
      </c>
      <c r="I1302" s="7" t="s">
        <v>3881</v>
      </c>
      <c r="J1302" s="1" t="s">
        <v>9</v>
      </c>
      <c r="K1302" s="2" t="s">
        <v>17</v>
      </c>
      <c r="L1302" s="7"/>
      <c r="M1302" s="7" t="s">
        <v>8350</v>
      </c>
      <c r="N1302" s="2" t="str">
        <f>+VLOOKUP(Tabla1[[#This Row],[EXPEDIENTE 
ADMINISTRATIVO]],Tabla14[[Numero
Trámite]:[Pais
Nac]],4,FALSE)</f>
        <v>OBTENCIÓN NACIONALIDAD PERUANA POR NATURALIZACIÓN</v>
      </c>
    </row>
    <row r="1303" spans="1:14" hidden="1" x14ac:dyDescent="0.25">
      <c r="A1303" s="5">
        <v>1302</v>
      </c>
      <c r="B1303" s="9" t="s">
        <v>4085</v>
      </c>
      <c r="C1303" s="2" t="s">
        <v>3340</v>
      </c>
      <c r="D1303" s="4">
        <v>43349</v>
      </c>
      <c r="E1303" s="20">
        <f>+YEAR(Tabla1[[#This Row],[FECHA INICIO 
TRÁMITE]])</f>
        <v>2018</v>
      </c>
      <c r="F1303" s="4"/>
      <c r="G1303" s="1" t="s">
        <v>3620</v>
      </c>
      <c r="H1303" s="2" t="s">
        <v>21</v>
      </c>
      <c r="I1303" s="7" t="s">
        <v>3882</v>
      </c>
      <c r="J1303" s="1" t="s">
        <v>9</v>
      </c>
      <c r="K1303" s="2" t="s">
        <v>17</v>
      </c>
      <c r="L1303" s="7"/>
      <c r="M1303" s="7" t="s">
        <v>8350</v>
      </c>
      <c r="N1303" s="2" t="str">
        <f>+VLOOKUP(Tabla1[[#This Row],[EXPEDIENTE 
ADMINISTRATIVO]],Tabla14[[Numero
Trámite]:[Pais
Nac]],4,FALSE)</f>
        <v>OBTENCIÓN NACIONALIDAD PERUANA POR NATURALIZACIÓN</v>
      </c>
    </row>
    <row r="1304" spans="1:14" hidden="1" x14ac:dyDescent="0.25">
      <c r="A1304" s="5">
        <v>1303</v>
      </c>
      <c r="B1304" s="9" t="s">
        <v>4029</v>
      </c>
      <c r="C1304" s="2" t="s">
        <v>3341</v>
      </c>
      <c r="D1304" s="4">
        <v>42615</v>
      </c>
      <c r="E1304" s="20">
        <f>+YEAR(Tabla1[[#This Row],[FECHA INICIO 
TRÁMITE]])</f>
        <v>2016</v>
      </c>
      <c r="F1304" s="4"/>
      <c r="G1304" s="1" t="s">
        <v>3621</v>
      </c>
      <c r="H1304" s="2" t="s">
        <v>43</v>
      </c>
      <c r="I1304" s="7" t="s">
        <v>3883</v>
      </c>
      <c r="J1304" s="1" t="s">
        <v>210</v>
      </c>
      <c r="K1304" s="2" t="s">
        <v>17</v>
      </c>
      <c r="L1304" s="7"/>
      <c r="M1304" s="7" t="s">
        <v>8350</v>
      </c>
      <c r="N1304" s="2" t="str">
        <f>+VLOOKUP(Tabla1[[#This Row],[EXPEDIENTE 
ADMINISTRATIVO]],Tabla14[[Numero
Trámite]:[Pais
Nac]],4,FALSE)</f>
        <v>OBTENCIÓN DE LA DOBLE NACIONALIDAD</v>
      </c>
    </row>
    <row r="1305" spans="1:14" x14ac:dyDescent="0.25">
      <c r="A1305" s="5">
        <v>1304</v>
      </c>
      <c r="B1305" s="9" t="s">
        <v>3965</v>
      </c>
      <c r="C1305" s="2" t="s">
        <v>15211</v>
      </c>
      <c r="D1305" s="4">
        <v>44249</v>
      </c>
      <c r="E1305" s="20">
        <f>+YEAR(Tabla1[[#This Row],[FECHA INICIO 
TRÁMITE]])</f>
        <v>2021</v>
      </c>
      <c r="F1305" s="4"/>
      <c r="G1305" s="1" t="s">
        <v>3622</v>
      </c>
      <c r="H1305" s="2" t="s">
        <v>25</v>
      </c>
      <c r="I1305" s="7" t="s">
        <v>3884</v>
      </c>
      <c r="J1305" s="1" t="s">
        <v>9</v>
      </c>
      <c r="K1305" s="2" t="s">
        <v>17</v>
      </c>
      <c r="L1305" s="7"/>
      <c r="M1305" s="7" t="s">
        <v>8350</v>
      </c>
      <c r="N1305" s="2" t="e">
        <f>+VLOOKUP(Tabla1[[#This Row],[EXPEDIENTE 
ADMINISTRATIVO]],Tabla14[[Numero
Trámite]:[Pais
Nac]],4,FALSE)</f>
        <v>#N/A</v>
      </c>
    </row>
    <row r="1306" spans="1:14" hidden="1" x14ac:dyDescent="0.25">
      <c r="A1306" s="5">
        <v>1305</v>
      </c>
      <c r="B1306" s="9" t="s">
        <v>4041</v>
      </c>
      <c r="C1306" s="2" t="s">
        <v>3342</v>
      </c>
      <c r="D1306" s="4"/>
      <c r="E1306" s="20">
        <v>2020</v>
      </c>
      <c r="F1306" s="4"/>
      <c r="G1306" s="1" t="s">
        <v>3623</v>
      </c>
      <c r="H1306" s="2"/>
      <c r="I1306" s="7"/>
      <c r="J1306" s="1" t="s">
        <v>9</v>
      </c>
      <c r="K1306" s="2" t="s">
        <v>17</v>
      </c>
      <c r="L1306" s="7"/>
      <c r="M1306" s="7" t="s">
        <v>8350</v>
      </c>
      <c r="N1306" s="2" t="str">
        <f>+VLOOKUP(Tabla1[[#This Row],[EXPEDIENTE 
ADMINISTRATIVO]],Tabla14[[Numero
Trámite]:[Pais
Nac]],4,FALSE)</f>
        <v>OBTENCIÓN NACIONALIDAD PERUANA POR NATURALIZACIÓN</v>
      </c>
    </row>
    <row r="1307" spans="1:14" hidden="1" x14ac:dyDescent="0.25">
      <c r="A1307" s="5">
        <v>1306</v>
      </c>
      <c r="B1307" s="9" t="s">
        <v>4041</v>
      </c>
      <c r="C1307" s="2" t="s">
        <v>3343</v>
      </c>
      <c r="D1307" s="4"/>
      <c r="E1307" s="20">
        <v>2020</v>
      </c>
      <c r="F1307" s="4"/>
      <c r="G1307" s="1" t="s">
        <v>3624</v>
      </c>
      <c r="H1307" s="2"/>
      <c r="I1307" s="7"/>
      <c r="J1307" s="1" t="s">
        <v>9</v>
      </c>
      <c r="K1307" s="2" t="s">
        <v>17</v>
      </c>
      <c r="L1307" s="7"/>
      <c r="M1307" s="7" t="s">
        <v>8350</v>
      </c>
      <c r="N1307" s="2" t="str">
        <f>+VLOOKUP(Tabla1[[#This Row],[EXPEDIENTE 
ADMINISTRATIVO]],Tabla14[[Numero
Trámite]:[Pais
Nac]],4,FALSE)</f>
        <v>OBTENCIÓN NACIONALIDAD PERUANA POR NATURALIZACIÓN</v>
      </c>
    </row>
    <row r="1308" spans="1:14" hidden="1" x14ac:dyDescent="0.25">
      <c r="A1308" s="5">
        <v>1307</v>
      </c>
      <c r="B1308" s="9" t="s">
        <v>4041</v>
      </c>
      <c r="C1308" s="2" t="s">
        <v>3344</v>
      </c>
      <c r="D1308" s="4"/>
      <c r="E1308" s="20">
        <v>2021</v>
      </c>
      <c r="F1308" s="4"/>
      <c r="G1308" s="1" t="s">
        <v>3625</v>
      </c>
      <c r="H1308" s="2"/>
      <c r="I1308" s="7"/>
      <c r="J1308" s="1" t="s">
        <v>9</v>
      </c>
      <c r="K1308" s="2" t="s">
        <v>17</v>
      </c>
      <c r="L1308" s="7"/>
      <c r="M1308" s="7" t="s">
        <v>8350</v>
      </c>
      <c r="N1308" s="2" t="str">
        <f>+VLOOKUP(Tabla1[[#This Row],[EXPEDIENTE 
ADMINISTRATIVO]],Tabla14[[Numero
Trámite]:[Pais
Nac]],4,FALSE)</f>
        <v>OBTENCIÓN NACIONALIDAD PERUANA POR NATURALIZACIÓN</v>
      </c>
    </row>
    <row r="1309" spans="1:14" x14ac:dyDescent="0.25">
      <c r="A1309" s="5">
        <v>1308</v>
      </c>
      <c r="B1309" s="9" t="s">
        <v>3965</v>
      </c>
      <c r="C1309" s="2" t="s">
        <v>15211</v>
      </c>
      <c r="D1309" s="4"/>
      <c r="E1309" s="20" t="s">
        <v>3965</v>
      </c>
      <c r="F1309" s="4"/>
      <c r="G1309" s="1" t="s">
        <v>3626</v>
      </c>
      <c r="H1309" s="2"/>
      <c r="I1309" s="7"/>
      <c r="J1309" s="1" t="s">
        <v>9</v>
      </c>
      <c r="K1309" s="2" t="s">
        <v>17</v>
      </c>
      <c r="L1309" s="7"/>
      <c r="M1309" s="7" t="s">
        <v>8350</v>
      </c>
      <c r="N1309" s="2" t="e">
        <f>+VLOOKUP(Tabla1[[#This Row],[EXPEDIENTE 
ADMINISTRATIVO]],Tabla14[[Numero
Trámite]:[Pais
Nac]],4,FALSE)</f>
        <v>#N/A</v>
      </c>
    </row>
    <row r="1310" spans="1:14" x14ac:dyDescent="0.25">
      <c r="A1310" s="5">
        <v>1309</v>
      </c>
      <c r="B1310" s="9" t="s">
        <v>3965</v>
      </c>
      <c r="C1310" s="2" t="s">
        <v>15211</v>
      </c>
      <c r="D1310" s="4">
        <v>44216</v>
      </c>
      <c r="E1310" s="20">
        <f>+YEAR(Tabla1[[#This Row],[FECHA INICIO 
TRÁMITE]])</f>
        <v>2021</v>
      </c>
      <c r="F1310" s="4"/>
      <c r="G1310" s="1" t="s">
        <v>3627</v>
      </c>
      <c r="H1310" s="2" t="s">
        <v>14</v>
      </c>
      <c r="I1310" s="7" t="s">
        <v>3885</v>
      </c>
      <c r="J1310" s="1" t="s">
        <v>210</v>
      </c>
      <c r="K1310" s="2" t="s">
        <v>17</v>
      </c>
      <c r="L1310" s="7"/>
      <c r="M1310" s="7" t="s">
        <v>8350</v>
      </c>
      <c r="N1310" s="2" t="e">
        <f>+VLOOKUP(Tabla1[[#This Row],[EXPEDIENTE 
ADMINISTRATIVO]],Tabla14[[Numero
Trámite]:[Pais
Nac]],4,FALSE)</f>
        <v>#N/A</v>
      </c>
    </row>
    <row r="1311" spans="1:14" x14ac:dyDescent="0.25">
      <c r="A1311" s="5">
        <v>1310</v>
      </c>
      <c r="B1311" s="9" t="s">
        <v>3965</v>
      </c>
      <c r="C1311" s="2" t="s">
        <v>15211</v>
      </c>
      <c r="D1311" s="4"/>
      <c r="E1311" s="20" t="s">
        <v>3965</v>
      </c>
      <c r="F1311" s="4"/>
      <c r="G1311" s="1" t="s">
        <v>3628</v>
      </c>
      <c r="H1311" s="2" t="s">
        <v>77</v>
      </c>
      <c r="I1311" s="7" t="s">
        <v>3886</v>
      </c>
      <c r="J1311" s="1" t="s">
        <v>9</v>
      </c>
      <c r="K1311" s="2" t="s">
        <v>17</v>
      </c>
      <c r="L1311" s="7"/>
      <c r="M1311" s="7" t="s">
        <v>8350</v>
      </c>
      <c r="N1311" s="2" t="e">
        <f>+VLOOKUP(Tabla1[[#This Row],[EXPEDIENTE 
ADMINISTRATIVO]],Tabla14[[Numero
Trámite]:[Pais
Nac]],4,FALSE)</f>
        <v>#N/A</v>
      </c>
    </row>
    <row r="1312" spans="1:14" x14ac:dyDescent="0.25">
      <c r="A1312" s="5">
        <v>1311</v>
      </c>
      <c r="B1312" s="9" t="s">
        <v>3965</v>
      </c>
      <c r="C1312" s="2" t="s">
        <v>15211</v>
      </c>
      <c r="D1312" s="4"/>
      <c r="E1312" s="20" t="s">
        <v>3965</v>
      </c>
      <c r="F1312" s="4"/>
      <c r="G1312" s="1" t="s">
        <v>3629</v>
      </c>
      <c r="H1312" s="2" t="s">
        <v>77</v>
      </c>
      <c r="I1312" s="7" t="s">
        <v>3887</v>
      </c>
      <c r="J1312" s="1" t="s">
        <v>9</v>
      </c>
      <c r="K1312" s="2" t="s">
        <v>17</v>
      </c>
      <c r="L1312" s="7"/>
      <c r="M1312" s="7" t="s">
        <v>8350</v>
      </c>
      <c r="N1312" s="2" t="e">
        <f>+VLOOKUP(Tabla1[[#This Row],[EXPEDIENTE 
ADMINISTRATIVO]],Tabla14[[Numero
Trámite]:[Pais
Nac]],4,FALSE)</f>
        <v>#N/A</v>
      </c>
    </row>
    <row r="1313" spans="1:14" hidden="1" x14ac:dyDescent="0.25">
      <c r="A1313" s="5">
        <v>1312</v>
      </c>
      <c r="B1313" s="9" t="s">
        <v>4041</v>
      </c>
      <c r="C1313" s="2" t="s">
        <v>3345</v>
      </c>
      <c r="D1313" s="4">
        <v>44292</v>
      </c>
      <c r="E1313" s="20">
        <f>+YEAR(Tabla1[[#This Row],[FECHA INICIO 
TRÁMITE]])</f>
        <v>2021</v>
      </c>
      <c r="F1313" s="4"/>
      <c r="G1313" s="1" t="s">
        <v>3630</v>
      </c>
      <c r="H1313" s="2" t="s">
        <v>868</v>
      </c>
      <c r="I1313" s="7"/>
      <c r="J1313" s="1" t="s">
        <v>9</v>
      </c>
      <c r="K1313" s="2" t="s">
        <v>17</v>
      </c>
      <c r="L1313" s="7"/>
      <c r="M1313" s="7" t="s">
        <v>8350</v>
      </c>
      <c r="N1313" s="2" t="str">
        <f>+VLOOKUP(Tabla1[[#This Row],[EXPEDIENTE 
ADMINISTRATIVO]],Tabla14[[Numero
Trámite]:[Pais
Nac]],4,FALSE)</f>
        <v>OBTENCIÓN NACIONALIDAD PERUANA POR NATURALIZACIÓN</v>
      </c>
    </row>
    <row r="1314" spans="1:14" hidden="1" x14ac:dyDescent="0.25">
      <c r="A1314" s="5">
        <v>1313</v>
      </c>
      <c r="B1314" s="9" t="s">
        <v>4041</v>
      </c>
      <c r="C1314" s="2" t="s">
        <v>3346</v>
      </c>
      <c r="D1314" s="4"/>
      <c r="E1314" s="20">
        <v>2021</v>
      </c>
      <c r="F1314" s="4"/>
      <c r="G1314" s="1" t="s">
        <v>3631</v>
      </c>
      <c r="H1314" s="2" t="s">
        <v>14</v>
      </c>
      <c r="I1314" s="7"/>
      <c r="J1314" s="1" t="s">
        <v>9</v>
      </c>
      <c r="K1314" s="2" t="s">
        <v>17</v>
      </c>
      <c r="L1314" s="7"/>
      <c r="M1314" s="7" t="s">
        <v>8350</v>
      </c>
      <c r="N1314" s="2" t="str">
        <f>+VLOOKUP(Tabla1[[#This Row],[EXPEDIENTE 
ADMINISTRATIVO]],Tabla14[[Numero
Trámite]:[Pais
Nac]],4,FALSE)</f>
        <v>OBTENCIÓN NACIONALIDAD PERUANA POR NATURALIZACIÓN</v>
      </c>
    </row>
    <row r="1315" spans="1:14" hidden="1" x14ac:dyDescent="0.25">
      <c r="A1315" s="5">
        <v>1314</v>
      </c>
      <c r="B1315" s="9" t="s">
        <v>4041</v>
      </c>
      <c r="C1315" s="2" t="s">
        <v>3347</v>
      </c>
      <c r="D1315" s="4"/>
      <c r="E1315" s="20">
        <v>2021</v>
      </c>
      <c r="F1315" s="4"/>
      <c r="G1315" s="1" t="s">
        <v>3632</v>
      </c>
      <c r="H1315" s="2" t="s">
        <v>25</v>
      </c>
      <c r="I1315" s="7"/>
      <c r="J1315" s="1" t="s">
        <v>9</v>
      </c>
      <c r="K1315" s="2" t="s">
        <v>17</v>
      </c>
      <c r="L1315" s="7"/>
      <c r="M1315" s="7" t="s">
        <v>8350</v>
      </c>
      <c r="N1315" s="2" t="str">
        <f>+VLOOKUP(Tabla1[[#This Row],[EXPEDIENTE 
ADMINISTRATIVO]],Tabla14[[Numero
Trámite]:[Pais
Nac]],4,FALSE)</f>
        <v>OBTENCIÓN NACIONALIDAD PERUANA POR NATURALIZACIÓN</v>
      </c>
    </row>
    <row r="1316" spans="1:14" hidden="1" x14ac:dyDescent="0.25">
      <c r="A1316" s="5">
        <v>1315</v>
      </c>
      <c r="B1316" s="9" t="s">
        <v>4041</v>
      </c>
      <c r="C1316" s="2" t="s">
        <v>3348</v>
      </c>
      <c r="D1316" s="4"/>
      <c r="E1316" s="20">
        <v>2021</v>
      </c>
      <c r="F1316" s="4"/>
      <c r="G1316" s="1" t="s">
        <v>3633</v>
      </c>
      <c r="H1316" s="2" t="s">
        <v>25</v>
      </c>
      <c r="I1316" s="7"/>
      <c r="J1316" s="1" t="s">
        <v>9</v>
      </c>
      <c r="K1316" s="2" t="s">
        <v>17</v>
      </c>
      <c r="L1316" s="7"/>
      <c r="M1316" s="7" t="s">
        <v>8350</v>
      </c>
      <c r="N1316" s="2" t="str">
        <f>+VLOOKUP(Tabla1[[#This Row],[EXPEDIENTE 
ADMINISTRATIVO]],Tabla14[[Numero
Trámite]:[Pais
Nac]],4,FALSE)</f>
        <v>OBTENCIÓN NACIONALIDAD PERUANA POR NATURALIZACIÓN</v>
      </c>
    </row>
    <row r="1317" spans="1:14" hidden="1" x14ac:dyDescent="0.25">
      <c r="A1317" s="5">
        <v>1316</v>
      </c>
      <c r="B1317" s="9" t="s">
        <v>4041</v>
      </c>
      <c r="C1317" s="2" t="s">
        <v>3349</v>
      </c>
      <c r="D1317" s="4"/>
      <c r="E1317" s="20">
        <v>2021</v>
      </c>
      <c r="F1317" s="4"/>
      <c r="G1317" s="1" t="s">
        <v>3634</v>
      </c>
      <c r="H1317" s="2" t="s">
        <v>25</v>
      </c>
      <c r="I1317" s="7"/>
      <c r="J1317" s="1" t="s">
        <v>9</v>
      </c>
      <c r="K1317" s="2" t="s">
        <v>17</v>
      </c>
      <c r="L1317" s="7"/>
      <c r="M1317" s="7" t="s">
        <v>8350</v>
      </c>
      <c r="N1317" s="2" t="str">
        <f>+VLOOKUP(Tabla1[[#This Row],[EXPEDIENTE 
ADMINISTRATIVO]],Tabla14[[Numero
Trámite]:[Pais
Nac]],4,FALSE)</f>
        <v>OBTENCIÓN NACIONALIDAD PERUANA POR NATURALIZACIÓN</v>
      </c>
    </row>
    <row r="1318" spans="1:14" hidden="1" x14ac:dyDescent="0.25">
      <c r="A1318" s="5">
        <v>1317</v>
      </c>
      <c r="B1318" s="9" t="s">
        <v>4041</v>
      </c>
      <c r="C1318" s="2" t="s">
        <v>3350</v>
      </c>
      <c r="D1318" s="4"/>
      <c r="E1318" s="20">
        <v>2021</v>
      </c>
      <c r="F1318" s="4"/>
      <c r="G1318" s="1" t="s">
        <v>3635</v>
      </c>
      <c r="H1318" s="2" t="s">
        <v>25</v>
      </c>
      <c r="I1318" s="7"/>
      <c r="J1318" s="1" t="s">
        <v>9</v>
      </c>
      <c r="K1318" s="2" t="s">
        <v>17</v>
      </c>
      <c r="L1318" s="7"/>
      <c r="M1318" s="7" t="s">
        <v>8350</v>
      </c>
      <c r="N1318" s="2" t="str">
        <f>+VLOOKUP(Tabla1[[#This Row],[EXPEDIENTE 
ADMINISTRATIVO]],Tabla14[[Numero
Trámite]:[Pais
Nac]],4,FALSE)</f>
        <v>RENUNCIA A LA NACIONALIDAD PERUANA</v>
      </c>
    </row>
    <row r="1319" spans="1:14" x14ac:dyDescent="0.25">
      <c r="A1319" s="5">
        <v>1318</v>
      </c>
      <c r="B1319" s="9" t="s">
        <v>3965</v>
      </c>
      <c r="C1319" s="2" t="s">
        <v>15211</v>
      </c>
      <c r="D1319" s="4"/>
      <c r="E1319" s="20" t="s">
        <v>3965</v>
      </c>
      <c r="F1319" s="4"/>
      <c r="G1319" s="1" t="s">
        <v>3636</v>
      </c>
      <c r="H1319" s="2" t="s">
        <v>43</v>
      </c>
      <c r="I1319" s="7" t="s">
        <v>3888</v>
      </c>
      <c r="J1319" s="1" t="s">
        <v>210</v>
      </c>
      <c r="K1319" s="2" t="s">
        <v>17</v>
      </c>
      <c r="L1319" s="7"/>
      <c r="M1319" s="7" t="s">
        <v>8350</v>
      </c>
      <c r="N1319" s="2" t="e">
        <f>+VLOOKUP(Tabla1[[#This Row],[EXPEDIENTE 
ADMINISTRATIVO]],Tabla14[[Numero
Trámite]:[Pais
Nac]],4,FALSE)</f>
        <v>#N/A</v>
      </c>
    </row>
    <row r="1320" spans="1:14" hidden="1" x14ac:dyDescent="0.25">
      <c r="A1320" s="5">
        <v>1319</v>
      </c>
      <c r="B1320" s="9" t="s">
        <v>4041</v>
      </c>
      <c r="C1320" s="2" t="s">
        <v>3351</v>
      </c>
      <c r="D1320" s="4">
        <v>43448</v>
      </c>
      <c r="E1320" s="20">
        <f>+YEAR(Tabla1[[#This Row],[FECHA INICIO 
TRÁMITE]])</f>
        <v>2018</v>
      </c>
      <c r="F1320" s="4">
        <v>44038</v>
      </c>
      <c r="G1320" s="1" t="s">
        <v>3637</v>
      </c>
      <c r="H1320" s="2" t="s">
        <v>25</v>
      </c>
      <c r="I1320" s="7" t="s">
        <v>3889</v>
      </c>
      <c r="J1320" s="1" t="s">
        <v>9</v>
      </c>
      <c r="K1320" s="2" t="s">
        <v>10</v>
      </c>
      <c r="L1320" s="7"/>
      <c r="M1320" s="7" t="s">
        <v>3965</v>
      </c>
      <c r="N1320" s="2" t="str">
        <f>+VLOOKUP(Tabla1[[#This Row],[EXPEDIENTE 
ADMINISTRATIVO]],Tabla14[[Numero
Trámite]:[Pais
Nac]],4,FALSE)</f>
        <v>OBTENCIÓN NACIONALIDAD PERUANA POR NATURALIZACIÓN</v>
      </c>
    </row>
    <row r="1321" spans="1:14" hidden="1" x14ac:dyDescent="0.25">
      <c r="A1321" s="5">
        <v>1320</v>
      </c>
      <c r="B1321" s="9" t="s">
        <v>4041</v>
      </c>
      <c r="C1321" s="2" t="s">
        <v>1350</v>
      </c>
      <c r="D1321" s="4">
        <v>43396</v>
      </c>
      <c r="E1321" s="20">
        <f>+YEAR(Tabla1[[#This Row],[FECHA INICIO 
TRÁMITE]])</f>
        <v>2018</v>
      </c>
      <c r="F1321" s="4">
        <v>43710</v>
      </c>
      <c r="G1321" s="1" t="s">
        <v>3638</v>
      </c>
      <c r="H1321" s="2" t="s">
        <v>25</v>
      </c>
      <c r="I1321" s="7" t="s">
        <v>1352</v>
      </c>
      <c r="J1321" s="1" t="s">
        <v>9</v>
      </c>
      <c r="K1321" s="2" t="s">
        <v>10</v>
      </c>
      <c r="L1321" s="7" t="s">
        <v>3960</v>
      </c>
      <c r="M1321" s="7" t="s">
        <v>8350</v>
      </c>
      <c r="N1321" s="2" t="str">
        <f>+VLOOKUP(Tabla1[[#This Row],[EXPEDIENTE 
ADMINISTRATIVO]],Tabla14[[Numero
Trámite]:[Pais
Nac]],4,FALSE)</f>
        <v>OBTENCIÓN NACIONALIDAD PERUANA POR NATURALIZACIÓN</v>
      </c>
    </row>
    <row r="1322" spans="1:14" hidden="1" x14ac:dyDescent="0.25">
      <c r="A1322" s="5">
        <v>1321</v>
      </c>
      <c r="B1322" s="9" t="s">
        <v>4041</v>
      </c>
      <c r="C1322" s="2" t="s">
        <v>1631</v>
      </c>
      <c r="D1322" s="4">
        <v>43369</v>
      </c>
      <c r="E1322" s="20">
        <f>+YEAR(Tabla1[[#This Row],[FECHA INICIO 
TRÁMITE]])</f>
        <v>2018</v>
      </c>
      <c r="F1322" s="4">
        <v>43579</v>
      </c>
      <c r="G1322" s="1" t="s">
        <v>1632</v>
      </c>
      <c r="H1322" s="2" t="s">
        <v>3750</v>
      </c>
      <c r="I1322" s="7" t="s">
        <v>1634</v>
      </c>
      <c r="J1322" s="1" t="s">
        <v>9</v>
      </c>
      <c r="K1322" s="2" t="s">
        <v>10</v>
      </c>
      <c r="L1322" s="7" t="s">
        <v>3960</v>
      </c>
      <c r="M1322" s="7" t="s">
        <v>8350</v>
      </c>
      <c r="N1322" s="2" t="str">
        <f>+VLOOKUP(Tabla1[[#This Row],[EXPEDIENTE 
ADMINISTRATIVO]],Tabla14[[Numero
Trámite]:[Pais
Nac]],4,FALSE)</f>
        <v>OBTENCIÓN NACIONALIDAD PERUANA POR NATURALIZACIÓN</v>
      </c>
    </row>
    <row r="1323" spans="1:14" hidden="1" x14ac:dyDescent="0.25">
      <c r="A1323" s="5">
        <v>1322</v>
      </c>
      <c r="B1323" s="9" t="s">
        <v>4041</v>
      </c>
      <c r="C1323" s="2" t="s">
        <v>1519</v>
      </c>
      <c r="D1323" s="4">
        <v>43341</v>
      </c>
      <c r="E1323" s="20">
        <f>+YEAR(Tabla1[[#This Row],[FECHA INICIO 
TRÁMITE]])</f>
        <v>2018</v>
      </c>
      <c r="F1323" s="4">
        <v>43572</v>
      </c>
      <c r="G1323" s="1" t="s">
        <v>1520</v>
      </c>
      <c r="H1323" s="2" t="s">
        <v>864</v>
      </c>
      <c r="I1323" s="7" t="s">
        <v>1521</v>
      </c>
      <c r="J1323" s="1" t="s">
        <v>9</v>
      </c>
      <c r="K1323" s="2" t="s">
        <v>10</v>
      </c>
      <c r="L1323" s="7" t="s">
        <v>3960</v>
      </c>
      <c r="M1323" s="7" t="s">
        <v>8350</v>
      </c>
      <c r="N1323" s="2" t="str">
        <f>+VLOOKUP(Tabla1[[#This Row],[EXPEDIENTE 
ADMINISTRATIVO]],Tabla14[[Numero
Trámite]:[Pais
Nac]],4,FALSE)</f>
        <v>OBTENCIÓN NACIONALIDAD PERUANA POR NATURALIZACIÓN</v>
      </c>
    </row>
    <row r="1324" spans="1:14" hidden="1" x14ac:dyDescent="0.25">
      <c r="A1324" s="5">
        <v>1323</v>
      </c>
      <c r="B1324" s="9" t="s">
        <v>4041</v>
      </c>
      <c r="C1324" s="2" t="s">
        <v>1334</v>
      </c>
      <c r="D1324" s="4">
        <v>43636</v>
      </c>
      <c r="E1324" s="20">
        <f>+YEAR(Tabla1[[#This Row],[FECHA INICIO 
TRÁMITE]])</f>
        <v>2019</v>
      </c>
      <c r="F1324" s="4">
        <v>43903</v>
      </c>
      <c r="G1324" s="1" t="s">
        <v>3639</v>
      </c>
      <c r="H1324" s="2" t="s">
        <v>59</v>
      </c>
      <c r="I1324" s="7" t="s">
        <v>1336</v>
      </c>
      <c r="J1324" s="1" t="s">
        <v>3957</v>
      </c>
      <c r="K1324" s="2" t="s">
        <v>10</v>
      </c>
      <c r="L1324" s="7"/>
      <c r="M1324" s="7" t="s">
        <v>8350</v>
      </c>
      <c r="N1324" s="2" t="str">
        <f>+VLOOKUP(Tabla1[[#This Row],[EXPEDIENTE 
ADMINISTRATIVO]],Tabla14[[Numero
Trámite]:[Pais
Nac]],4,FALSE)</f>
        <v>RECUPERACIÓN DE LA NACIONALIDAD PERUANA</v>
      </c>
    </row>
    <row r="1325" spans="1:14" hidden="1" x14ac:dyDescent="0.25">
      <c r="A1325" s="5">
        <v>1324</v>
      </c>
      <c r="B1325" s="9" t="s">
        <v>4041</v>
      </c>
      <c r="C1325" s="2" t="s">
        <v>3352</v>
      </c>
      <c r="D1325" s="4">
        <v>43545</v>
      </c>
      <c r="E1325" s="20">
        <f>+YEAR(Tabla1[[#This Row],[FECHA INICIO 
TRÁMITE]])</f>
        <v>2019</v>
      </c>
      <c r="F1325" s="4"/>
      <c r="G1325" s="1" t="s">
        <v>3640</v>
      </c>
      <c r="H1325" s="2" t="s">
        <v>25</v>
      </c>
      <c r="I1325" s="7" t="s">
        <v>3890</v>
      </c>
      <c r="J1325" s="1" t="s">
        <v>9</v>
      </c>
      <c r="K1325" s="2" t="s">
        <v>10</v>
      </c>
      <c r="L1325" s="7"/>
      <c r="M1325" s="7" t="s">
        <v>8350</v>
      </c>
      <c r="N1325" s="2" t="str">
        <f>+VLOOKUP(Tabla1[[#This Row],[EXPEDIENTE 
ADMINISTRATIVO]],Tabla14[[Numero
Trámite]:[Pais
Nac]],4,FALSE)</f>
        <v>OBTENCIÓN NACIONALIDAD PERUANA POR NATURALIZACIÓN</v>
      </c>
    </row>
    <row r="1326" spans="1:14" hidden="1" x14ac:dyDescent="0.25">
      <c r="A1326" s="5">
        <v>1325</v>
      </c>
      <c r="B1326" s="9" t="s">
        <v>4041</v>
      </c>
      <c r="C1326" s="2" t="s">
        <v>3353</v>
      </c>
      <c r="D1326" s="4"/>
      <c r="E1326" s="20">
        <v>2019</v>
      </c>
      <c r="F1326" s="4"/>
      <c r="G1326" s="1" t="s">
        <v>3641</v>
      </c>
      <c r="H1326" s="2" t="s">
        <v>258</v>
      </c>
      <c r="I1326" s="7"/>
      <c r="J1326" s="1" t="s">
        <v>9</v>
      </c>
      <c r="K1326" s="2" t="s">
        <v>17</v>
      </c>
      <c r="L1326" s="7" t="s">
        <v>3960</v>
      </c>
      <c r="M1326" s="7" t="s">
        <v>8350</v>
      </c>
      <c r="N1326" s="2" t="str">
        <f>+VLOOKUP(Tabla1[[#This Row],[EXPEDIENTE 
ADMINISTRATIVO]],Tabla14[[Numero
Trámite]:[Pais
Nac]],4,FALSE)</f>
        <v>OBTENCIÓN NACIONALIDAD PERUANA POR NATURALIZACIÓN</v>
      </c>
    </row>
    <row r="1327" spans="1:14" hidden="1" x14ac:dyDescent="0.25">
      <c r="A1327" s="5">
        <v>1326</v>
      </c>
      <c r="B1327" s="9" t="s">
        <v>4041</v>
      </c>
      <c r="C1327" s="2" t="s">
        <v>3354</v>
      </c>
      <c r="D1327" s="4">
        <v>43577</v>
      </c>
      <c r="E1327" s="20">
        <f>+YEAR(Tabla1[[#This Row],[FECHA INICIO 
TRÁMITE]])</f>
        <v>2019</v>
      </c>
      <c r="F1327" s="4">
        <v>43683</v>
      </c>
      <c r="G1327" s="1" t="s">
        <v>3642</v>
      </c>
      <c r="H1327" s="2" t="s">
        <v>25</v>
      </c>
      <c r="I1327" s="7" t="s">
        <v>3891</v>
      </c>
      <c r="J1327" s="1" t="s">
        <v>9</v>
      </c>
      <c r="K1327" s="2" t="s">
        <v>17</v>
      </c>
      <c r="L1327" s="7" t="s">
        <v>3175</v>
      </c>
      <c r="M1327" s="7" t="s">
        <v>8350</v>
      </c>
      <c r="N1327" s="2" t="str">
        <f>+VLOOKUP(Tabla1[[#This Row],[EXPEDIENTE 
ADMINISTRATIVO]],Tabla14[[Numero
Trámite]:[Pais
Nac]],4,FALSE)</f>
        <v>OBTENCIÓN NACIONALIDAD PERUANA POR NATURALIZACIÓN</v>
      </c>
    </row>
    <row r="1328" spans="1:14" hidden="1" x14ac:dyDescent="0.25">
      <c r="A1328" s="5">
        <v>1327</v>
      </c>
      <c r="B1328" s="9" t="s">
        <v>4041</v>
      </c>
      <c r="C1328" s="2" t="s">
        <v>1587</v>
      </c>
      <c r="D1328" s="4"/>
      <c r="E1328" s="20">
        <v>2019</v>
      </c>
      <c r="F1328" s="4"/>
      <c r="G1328" s="1" t="s">
        <v>3643</v>
      </c>
      <c r="H1328" s="2" t="s">
        <v>3751</v>
      </c>
      <c r="I1328" s="7"/>
      <c r="J1328" s="1" t="s">
        <v>3957</v>
      </c>
      <c r="K1328" s="2" t="s">
        <v>10</v>
      </c>
      <c r="L1328" s="7" t="s">
        <v>3173</v>
      </c>
      <c r="M1328" s="7" t="s">
        <v>8350</v>
      </c>
      <c r="N1328" s="2" t="str">
        <f>+VLOOKUP(Tabla1[[#This Row],[EXPEDIENTE 
ADMINISTRATIVO]],Tabla14[[Numero
Trámite]:[Pais
Nac]],4,FALSE)</f>
        <v>RECUPERACIÓN DE LA NACIONALIDAD PERUANA</v>
      </c>
    </row>
    <row r="1329" spans="1:14" hidden="1" x14ac:dyDescent="0.25">
      <c r="A1329" s="5">
        <v>1328</v>
      </c>
      <c r="B1329" s="9" t="s">
        <v>4041</v>
      </c>
      <c r="C1329" s="2" t="s">
        <v>1359</v>
      </c>
      <c r="D1329" s="4">
        <v>43027</v>
      </c>
      <c r="E1329" s="20">
        <f>+YEAR(Tabla1[[#This Row],[FECHA INICIO 
TRÁMITE]])</f>
        <v>2017</v>
      </c>
      <c r="F1329" s="4">
        <v>43583</v>
      </c>
      <c r="G1329" s="1" t="s">
        <v>3644</v>
      </c>
      <c r="H1329" s="2" t="s">
        <v>25</v>
      </c>
      <c r="I1329" s="7" t="s">
        <v>3892</v>
      </c>
      <c r="J1329" s="1" t="s">
        <v>9</v>
      </c>
      <c r="K1329" s="2" t="s">
        <v>10</v>
      </c>
      <c r="L1329" s="7" t="s">
        <v>3960</v>
      </c>
      <c r="M1329" s="7" t="s">
        <v>8350</v>
      </c>
      <c r="N1329" s="2" t="str">
        <f>+VLOOKUP(Tabla1[[#This Row],[EXPEDIENTE 
ADMINISTRATIVO]],Tabla14[[Numero
Trámite]:[Pais
Nac]],4,FALSE)</f>
        <v>OBTENCIÓN NACIONALIDAD PERUANA POR NATURALIZACIÓN</v>
      </c>
    </row>
    <row r="1330" spans="1:14" hidden="1" x14ac:dyDescent="0.25">
      <c r="A1330" s="5">
        <v>1329</v>
      </c>
      <c r="B1330" s="9" t="s">
        <v>4041</v>
      </c>
      <c r="C1330" s="2" t="s">
        <v>3355</v>
      </c>
      <c r="D1330" s="4">
        <v>43626</v>
      </c>
      <c r="E1330" s="20">
        <f>+YEAR(Tabla1[[#This Row],[FECHA INICIO 
TRÁMITE]])</f>
        <v>2019</v>
      </c>
      <c r="F1330" s="4"/>
      <c r="G1330" s="1" t="s">
        <v>3645</v>
      </c>
      <c r="H1330" s="2" t="s">
        <v>25</v>
      </c>
      <c r="I1330" s="7" t="s">
        <v>3893</v>
      </c>
      <c r="J1330" s="1" t="s">
        <v>9</v>
      </c>
      <c r="K1330" s="2" t="s">
        <v>10</v>
      </c>
      <c r="L1330" s="7"/>
      <c r="M1330" s="7" t="s">
        <v>8350</v>
      </c>
      <c r="N1330" s="2" t="str">
        <f>+VLOOKUP(Tabla1[[#This Row],[EXPEDIENTE 
ADMINISTRATIVO]],Tabla14[[Numero
Trámite]:[Pais
Nac]],4,FALSE)</f>
        <v>OBTENCIÓN NACIONALIDAD PERUANA POR NATURALIZACIÓN</v>
      </c>
    </row>
    <row r="1331" spans="1:14" hidden="1" x14ac:dyDescent="0.25">
      <c r="A1331" s="5">
        <v>1330</v>
      </c>
      <c r="B1331" s="9" t="s">
        <v>4041</v>
      </c>
      <c r="C1331" s="2" t="s">
        <v>3356</v>
      </c>
      <c r="D1331" s="4">
        <v>43385</v>
      </c>
      <c r="E1331" s="20">
        <f>+YEAR(Tabla1[[#This Row],[FECHA INICIO 
TRÁMITE]])</f>
        <v>2018</v>
      </c>
      <c r="F1331" s="4">
        <v>43651</v>
      </c>
      <c r="G1331" s="1" t="s">
        <v>3646</v>
      </c>
      <c r="H1331" s="2" t="s">
        <v>94</v>
      </c>
      <c r="I1331" s="7" t="s">
        <v>3894</v>
      </c>
      <c r="J1331" s="1" t="s">
        <v>9</v>
      </c>
      <c r="K1331" s="2" t="s">
        <v>10</v>
      </c>
      <c r="L1331" s="7"/>
      <c r="M1331" s="7" t="s">
        <v>8350</v>
      </c>
      <c r="N1331" s="2" t="str">
        <f>+VLOOKUP(Tabla1[[#This Row],[EXPEDIENTE 
ADMINISTRATIVO]],Tabla14[[Numero
Trámite]:[Pais
Nac]],4,FALSE)</f>
        <v>OBTENCIÓN NACIONALIDAD PERUANA POR NATURALIZACIÓN</v>
      </c>
    </row>
    <row r="1332" spans="1:14" hidden="1" x14ac:dyDescent="0.25">
      <c r="A1332" s="5">
        <v>1331</v>
      </c>
      <c r="B1332" s="9" t="s">
        <v>4041</v>
      </c>
      <c r="C1332" s="2" t="s">
        <v>3357</v>
      </c>
      <c r="D1332" s="4">
        <v>43192</v>
      </c>
      <c r="E1332" s="20">
        <f>+YEAR(Tabla1[[#This Row],[FECHA INICIO 
TRÁMITE]])</f>
        <v>2018</v>
      </c>
      <c r="F1332" s="4">
        <v>43621</v>
      </c>
      <c r="G1332" s="1" t="s">
        <v>3647</v>
      </c>
      <c r="H1332" s="2" t="s">
        <v>3752</v>
      </c>
      <c r="I1332" s="7" t="s">
        <v>3895</v>
      </c>
      <c r="J1332" s="1" t="s">
        <v>9</v>
      </c>
      <c r="K1332" s="2" t="s">
        <v>10</v>
      </c>
      <c r="L1332" s="7"/>
      <c r="M1332" s="7" t="s">
        <v>8350</v>
      </c>
      <c r="N1332" s="2" t="str">
        <f>+VLOOKUP(Tabla1[[#This Row],[EXPEDIENTE 
ADMINISTRATIVO]],Tabla14[[Numero
Trámite]:[Pais
Nac]],4,FALSE)</f>
        <v>OBTENCIÓN NACIONALIDAD PERUANA POR NATURALIZACIÓN</v>
      </c>
    </row>
    <row r="1333" spans="1:14" hidden="1" x14ac:dyDescent="0.25">
      <c r="A1333" s="5">
        <v>1332</v>
      </c>
      <c r="B1333" s="9" t="s">
        <v>4041</v>
      </c>
      <c r="C1333" s="2" t="s">
        <v>1486</v>
      </c>
      <c r="D1333" s="4">
        <v>43490</v>
      </c>
      <c r="E1333" s="20">
        <f>+YEAR(Tabla1[[#This Row],[FECHA INICIO 
TRÁMITE]])</f>
        <v>2019</v>
      </c>
      <c r="F1333" s="4">
        <v>43697</v>
      </c>
      <c r="G1333" s="1" t="s">
        <v>3648</v>
      </c>
      <c r="H1333" s="2" t="s">
        <v>7</v>
      </c>
      <c r="I1333" s="7" t="s">
        <v>1488</v>
      </c>
      <c r="J1333" s="1" t="s">
        <v>9</v>
      </c>
      <c r="K1333" s="2" t="s">
        <v>10</v>
      </c>
      <c r="L1333" s="7" t="s">
        <v>3960</v>
      </c>
      <c r="M1333" s="7" t="s">
        <v>8350</v>
      </c>
      <c r="N1333" s="2" t="str">
        <f>+VLOOKUP(Tabla1[[#This Row],[EXPEDIENTE 
ADMINISTRATIVO]],Tabla14[[Numero
Trámite]:[Pais
Nac]],4,FALSE)</f>
        <v>OBTENCIÓN NACIONALIDAD PERUANA POR NATURALIZACIÓN</v>
      </c>
    </row>
    <row r="1334" spans="1:14" hidden="1" x14ac:dyDescent="0.25">
      <c r="A1334" s="5">
        <v>1333</v>
      </c>
      <c r="B1334" s="9" t="s">
        <v>4041</v>
      </c>
      <c r="C1334" s="2" t="s">
        <v>3358</v>
      </c>
      <c r="D1334" s="4">
        <v>42552</v>
      </c>
      <c r="E1334" s="20">
        <f>+YEAR(Tabla1[[#This Row],[FECHA INICIO 
TRÁMITE]])</f>
        <v>2016</v>
      </c>
      <c r="F1334" s="4">
        <v>44137</v>
      </c>
      <c r="G1334" s="1" t="s">
        <v>3649</v>
      </c>
      <c r="H1334" s="2" t="s">
        <v>39</v>
      </c>
      <c r="I1334" s="7" t="s">
        <v>3896</v>
      </c>
      <c r="J1334" s="1" t="s">
        <v>9</v>
      </c>
      <c r="K1334" s="2" t="s">
        <v>10</v>
      </c>
      <c r="L1334" s="7"/>
      <c r="M1334" s="7" t="s">
        <v>3965</v>
      </c>
      <c r="N1334" s="2" t="str">
        <f>+VLOOKUP(Tabla1[[#This Row],[EXPEDIENTE 
ADMINISTRATIVO]],Tabla14[[Numero
Trámite]:[Pais
Nac]],4,FALSE)</f>
        <v>OBTENCIÓN NACIONALIDAD PERUANA POR NATURALIZACIÓN</v>
      </c>
    </row>
    <row r="1335" spans="1:14" hidden="1" x14ac:dyDescent="0.25">
      <c r="A1335" s="5">
        <v>1334</v>
      </c>
      <c r="B1335" s="9" t="s">
        <v>4041</v>
      </c>
      <c r="C1335" s="2" t="s">
        <v>3359</v>
      </c>
      <c r="D1335" s="4">
        <v>42998</v>
      </c>
      <c r="E1335" s="20">
        <f>+YEAR(Tabla1[[#This Row],[FECHA INICIO 
TRÁMITE]])</f>
        <v>2017</v>
      </c>
      <c r="F1335" s="4">
        <v>43623</v>
      </c>
      <c r="G1335" s="1" t="s">
        <v>3650</v>
      </c>
      <c r="H1335" s="2" t="s">
        <v>1224</v>
      </c>
      <c r="I1335" s="7" t="s">
        <v>3897</v>
      </c>
      <c r="J1335" s="1" t="s">
        <v>9</v>
      </c>
      <c r="K1335" s="2" t="s">
        <v>10</v>
      </c>
      <c r="L1335" s="7"/>
      <c r="M1335" s="7" t="s">
        <v>3965</v>
      </c>
      <c r="N1335" s="2" t="str">
        <f>+VLOOKUP(Tabla1[[#This Row],[EXPEDIENTE 
ADMINISTRATIVO]],Tabla14[[Numero
Trámite]:[Pais
Nac]],4,FALSE)</f>
        <v>OBTENCIÓN NACIONALIDAD PERUANA POR NATURALIZACIÓN</v>
      </c>
    </row>
    <row r="1336" spans="1:14" hidden="1" x14ac:dyDescent="0.25">
      <c r="A1336" s="5">
        <v>1335</v>
      </c>
      <c r="B1336" s="9" t="s">
        <v>4041</v>
      </c>
      <c r="C1336" s="2" t="s">
        <v>3360</v>
      </c>
      <c r="D1336" s="4">
        <v>43284</v>
      </c>
      <c r="E1336" s="20">
        <f>+YEAR(Tabla1[[#This Row],[FECHA INICIO 
TRÁMITE]])</f>
        <v>2018</v>
      </c>
      <c r="F1336" s="4">
        <v>43607</v>
      </c>
      <c r="G1336" s="1" t="s">
        <v>3651</v>
      </c>
      <c r="H1336" s="2" t="s">
        <v>25</v>
      </c>
      <c r="I1336" s="7" t="s">
        <v>3898</v>
      </c>
      <c r="J1336" s="1" t="s">
        <v>9</v>
      </c>
      <c r="K1336" s="2" t="s">
        <v>10</v>
      </c>
      <c r="L1336" s="7"/>
      <c r="M1336" s="7" t="s">
        <v>8350</v>
      </c>
      <c r="N1336" s="2" t="str">
        <f>+VLOOKUP(Tabla1[[#This Row],[EXPEDIENTE 
ADMINISTRATIVO]],Tabla14[[Numero
Trámite]:[Pais
Nac]],4,FALSE)</f>
        <v>INS PERUANO POR MATRIMONIO</v>
      </c>
    </row>
    <row r="1337" spans="1:14" hidden="1" x14ac:dyDescent="0.25">
      <c r="A1337" s="5">
        <v>1336</v>
      </c>
      <c r="B1337" s="9" t="s">
        <v>4041</v>
      </c>
      <c r="C1337" s="2" t="s">
        <v>3361</v>
      </c>
      <c r="D1337" s="4">
        <v>43349</v>
      </c>
      <c r="E1337" s="20">
        <f>+YEAR(Tabla1[[#This Row],[FECHA INICIO 
TRÁMITE]])</f>
        <v>2018</v>
      </c>
      <c r="F1337" s="4">
        <v>44244</v>
      </c>
      <c r="G1337" s="1" t="s">
        <v>1293</v>
      </c>
      <c r="H1337" s="2" t="s">
        <v>25</v>
      </c>
      <c r="I1337" s="7" t="s">
        <v>1294</v>
      </c>
      <c r="J1337" s="1" t="s">
        <v>9</v>
      </c>
      <c r="K1337" s="2" t="s">
        <v>10</v>
      </c>
      <c r="L1337" s="7" t="s">
        <v>3964</v>
      </c>
      <c r="M1337" s="7" t="s">
        <v>8350</v>
      </c>
      <c r="N1337" s="2" t="str">
        <f>+VLOOKUP(Tabla1[[#This Row],[EXPEDIENTE 
ADMINISTRATIVO]],Tabla14[[Numero
Trámite]:[Pais
Nac]],4,FALSE)</f>
        <v>OBTENCIÓN NACIONALIDAD PERUANA POR NATURALIZACIÓN</v>
      </c>
    </row>
    <row r="1338" spans="1:14" hidden="1" x14ac:dyDescent="0.25">
      <c r="A1338" s="5">
        <v>1337</v>
      </c>
      <c r="B1338" s="9" t="s">
        <v>4041</v>
      </c>
      <c r="C1338" s="2" t="s">
        <v>1362</v>
      </c>
      <c r="D1338" s="4">
        <v>43277</v>
      </c>
      <c r="E1338" s="20">
        <f>+YEAR(Tabla1[[#This Row],[FECHA INICIO 
TRÁMITE]])</f>
        <v>2018</v>
      </c>
      <c r="F1338" s="4"/>
      <c r="G1338" s="1" t="s">
        <v>3652</v>
      </c>
      <c r="H1338" s="2" t="s">
        <v>25</v>
      </c>
      <c r="I1338" s="7" t="s">
        <v>1364</v>
      </c>
      <c r="J1338" s="1" t="s">
        <v>9</v>
      </c>
      <c r="K1338" s="2" t="s">
        <v>10</v>
      </c>
      <c r="L1338" s="7"/>
      <c r="M1338" s="7" t="s">
        <v>8350</v>
      </c>
      <c r="N1338" s="2" t="str">
        <f>+VLOOKUP(Tabla1[[#This Row],[EXPEDIENTE 
ADMINISTRATIVO]],Tabla14[[Numero
Trámite]:[Pais
Nac]],4,FALSE)</f>
        <v>OBTENCIÓN NACIONALIDAD PERUANA POR NATURALIZACIÓN</v>
      </c>
    </row>
    <row r="1339" spans="1:14" hidden="1" x14ac:dyDescent="0.25">
      <c r="A1339" s="5">
        <v>1338</v>
      </c>
      <c r="B1339" s="9" t="s">
        <v>4041</v>
      </c>
      <c r="C1339" s="2" t="s">
        <v>1338</v>
      </c>
      <c r="D1339" s="4">
        <v>43420</v>
      </c>
      <c r="E1339" s="20">
        <f>+YEAR(Tabla1[[#This Row],[FECHA INICIO 
TRÁMITE]])</f>
        <v>2018</v>
      </c>
      <c r="F1339" s="4"/>
      <c r="G1339" s="1" t="s">
        <v>3653</v>
      </c>
      <c r="H1339" s="2" t="s">
        <v>25</v>
      </c>
      <c r="I1339" s="7" t="s">
        <v>1340</v>
      </c>
      <c r="J1339" s="1" t="s">
        <v>9</v>
      </c>
      <c r="K1339" s="2" t="s">
        <v>10</v>
      </c>
      <c r="L1339" s="7"/>
      <c r="M1339" s="7" t="s">
        <v>8350</v>
      </c>
      <c r="N1339" s="2" t="str">
        <f>+VLOOKUP(Tabla1[[#This Row],[EXPEDIENTE 
ADMINISTRATIVO]],Tabla14[[Numero
Trámite]:[Pais
Nac]],4,FALSE)</f>
        <v>OBTENCIÓN NACIONALIDAD PERUANA POR NATURALIZACIÓN</v>
      </c>
    </row>
    <row r="1340" spans="1:14" hidden="1" x14ac:dyDescent="0.25">
      <c r="A1340" s="5">
        <v>1339</v>
      </c>
      <c r="B1340" s="9" t="s">
        <v>4041</v>
      </c>
      <c r="C1340" s="2" t="s">
        <v>1356</v>
      </c>
      <c r="D1340" s="4">
        <v>43230</v>
      </c>
      <c r="E1340" s="20">
        <f>+YEAR(Tabla1[[#This Row],[FECHA INICIO 
TRÁMITE]])</f>
        <v>2018</v>
      </c>
      <c r="F1340" s="4"/>
      <c r="G1340" s="1" t="s">
        <v>3654</v>
      </c>
      <c r="H1340" s="2" t="s">
        <v>14</v>
      </c>
      <c r="I1340" s="7" t="s">
        <v>1358</v>
      </c>
      <c r="J1340" s="1" t="s">
        <v>9</v>
      </c>
      <c r="K1340" s="2" t="s">
        <v>10</v>
      </c>
      <c r="L1340" s="7"/>
      <c r="M1340" s="7" t="s">
        <v>8350</v>
      </c>
      <c r="N1340" s="2" t="str">
        <f>+VLOOKUP(Tabla1[[#This Row],[EXPEDIENTE 
ADMINISTRATIVO]],Tabla14[[Numero
Trámite]:[Pais
Nac]],4,FALSE)</f>
        <v>OBTENCIÓN NACIONALIDAD PERUANA POR NATURALIZACIÓN</v>
      </c>
    </row>
    <row r="1341" spans="1:14" hidden="1" x14ac:dyDescent="0.25">
      <c r="A1341" s="5">
        <v>1340</v>
      </c>
      <c r="B1341" s="9" t="s">
        <v>4041</v>
      </c>
      <c r="C1341" s="2" t="s">
        <v>1353</v>
      </c>
      <c r="D1341" s="4">
        <v>43699</v>
      </c>
      <c r="E1341" s="20">
        <f>+YEAR(Tabla1[[#This Row],[FECHA INICIO 
TRÁMITE]])</f>
        <v>2019</v>
      </c>
      <c r="F1341" s="4"/>
      <c r="G1341" s="1" t="s">
        <v>3655</v>
      </c>
      <c r="H1341" s="2" t="s">
        <v>25</v>
      </c>
      <c r="I1341" s="7" t="s">
        <v>1355</v>
      </c>
      <c r="J1341" s="1" t="s">
        <v>9</v>
      </c>
      <c r="K1341" s="2" t="s">
        <v>10</v>
      </c>
      <c r="L1341" s="7"/>
      <c r="M1341" s="7" t="s">
        <v>8350</v>
      </c>
      <c r="N1341" s="2" t="str">
        <f>+VLOOKUP(Tabla1[[#This Row],[EXPEDIENTE 
ADMINISTRATIVO]],Tabla14[[Numero
Trámite]:[Pais
Nac]],4,FALSE)</f>
        <v>OBTENCIÓN NACIONALIDAD PERUANA POR NATURALIZACIÓN</v>
      </c>
    </row>
    <row r="1342" spans="1:14" hidden="1" x14ac:dyDescent="0.25">
      <c r="A1342" s="5">
        <v>1341</v>
      </c>
      <c r="B1342" s="9" t="s">
        <v>4041</v>
      </c>
      <c r="C1342" s="2" t="s">
        <v>1331</v>
      </c>
      <c r="D1342" s="4">
        <v>43501</v>
      </c>
      <c r="E1342" s="20">
        <f>+YEAR(Tabla1[[#This Row],[FECHA INICIO 
TRÁMITE]])</f>
        <v>2019</v>
      </c>
      <c r="F1342" s="4"/>
      <c r="G1342" s="1" t="s">
        <v>3656</v>
      </c>
      <c r="H1342" s="2" t="s">
        <v>43</v>
      </c>
      <c r="I1342" s="7" t="s">
        <v>1333</v>
      </c>
      <c r="J1342" s="1" t="s">
        <v>210</v>
      </c>
      <c r="K1342" s="2" t="s">
        <v>10</v>
      </c>
      <c r="L1342" s="7"/>
      <c r="M1342" s="7" t="s">
        <v>8350</v>
      </c>
      <c r="N1342" s="2" t="str">
        <f>+VLOOKUP(Tabla1[[#This Row],[EXPEDIENTE 
ADMINISTRATIVO]],Tabla14[[Numero
Trámite]:[Pais
Nac]],4,FALSE)</f>
        <v>OBTENCIÓN DE LA DOBLE NACIONALIDAD</v>
      </c>
    </row>
    <row r="1343" spans="1:14" hidden="1" x14ac:dyDescent="0.25">
      <c r="A1343" s="5">
        <v>1342</v>
      </c>
      <c r="B1343" s="9" t="s">
        <v>4041</v>
      </c>
      <c r="C1343" s="2" t="s">
        <v>3362</v>
      </c>
      <c r="D1343" s="4">
        <v>43698</v>
      </c>
      <c r="E1343" s="20">
        <f>+YEAR(Tabla1[[#This Row],[FECHA INICIO 
TRÁMITE]])</f>
        <v>2019</v>
      </c>
      <c r="F1343" s="4"/>
      <c r="G1343" s="1" t="s">
        <v>3657</v>
      </c>
      <c r="H1343" s="2" t="s">
        <v>25</v>
      </c>
      <c r="I1343" s="7" t="s">
        <v>3899</v>
      </c>
      <c r="J1343" s="1" t="s">
        <v>9</v>
      </c>
      <c r="K1343" s="2" t="s">
        <v>17</v>
      </c>
      <c r="L1343" s="7"/>
      <c r="M1343" s="7" t="s">
        <v>8350</v>
      </c>
      <c r="N1343" s="2" t="str">
        <f>+VLOOKUP(Tabla1[[#This Row],[EXPEDIENTE 
ADMINISTRATIVO]],Tabla14[[Numero
Trámite]:[Pais
Nac]],4,FALSE)</f>
        <v>OBTENCIÓN NACIONALIDAD PERUANA POR NATURALIZACIÓN</v>
      </c>
    </row>
    <row r="1344" spans="1:14" hidden="1" x14ac:dyDescent="0.25">
      <c r="A1344" s="5">
        <v>1343</v>
      </c>
      <c r="B1344" s="9" t="s">
        <v>4085</v>
      </c>
      <c r="C1344" s="2" t="s">
        <v>3363</v>
      </c>
      <c r="D1344" s="4">
        <v>43025</v>
      </c>
      <c r="E1344" s="20">
        <f>+YEAR(Tabla1[[#This Row],[FECHA INICIO 
TRÁMITE]])</f>
        <v>2017</v>
      </c>
      <c r="F1344" s="4"/>
      <c r="G1344" s="1" t="s">
        <v>3658</v>
      </c>
      <c r="H1344" s="2" t="s">
        <v>35</v>
      </c>
      <c r="I1344" s="7" t="s">
        <v>3900</v>
      </c>
      <c r="J1344" s="1" t="s">
        <v>9</v>
      </c>
      <c r="K1344" s="2" t="s">
        <v>17</v>
      </c>
      <c r="L1344" s="7"/>
      <c r="M1344" s="7" t="s">
        <v>8350</v>
      </c>
      <c r="N1344" s="2" t="str">
        <f>+VLOOKUP(Tabla1[[#This Row],[EXPEDIENTE 
ADMINISTRATIVO]],Tabla14[[Numero
Trámite]:[Pais
Nac]],4,FALSE)</f>
        <v>OBTENCIÓN NACIONALIDAD PERUANA POR NATURALIZACIÓN</v>
      </c>
    </row>
    <row r="1345" spans="1:14" hidden="1" x14ac:dyDescent="0.25">
      <c r="A1345" s="5">
        <v>1344</v>
      </c>
      <c r="B1345" s="9" t="s">
        <v>4041</v>
      </c>
      <c r="C1345" s="2" t="s">
        <v>3364</v>
      </c>
      <c r="D1345" s="4">
        <v>43595</v>
      </c>
      <c r="E1345" s="20">
        <f>+YEAR(Tabla1[[#This Row],[FECHA INICIO 
TRÁMITE]])</f>
        <v>2019</v>
      </c>
      <c r="F1345" s="4"/>
      <c r="G1345" s="1" t="s">
        <v>3659</v>
      </c>
      <c r="H1345" s="2" t="s">
        <v>3753</v>
      </c>
      <c r="I1345" s="7" t="s">
        <v>3901</v>
      </c>
      <c r="J1345" s="1" t="s">
        <v>9</v>
      </c>
      <c r="K1345" s="2" t="s">
        <v>17</v>
      </c>
      <c r="L1345" s="7"/>
      <c r="M1345" s="7" t="s">
        <v>8350</v>
      </c>
      <c r="N1345" s="2" t="str">
        <f>+VLOOKUP(Tabla1[[#This Row],[EXPEDIENTE 
ADMINISTRATIVO]],Tabla14[[Numero
Trámite]:[Pais
Nac]],4,FALSE)</f>
        <v>OBTENCIÓN NACIONALIDAD PERUANA POR NATURALIZACIÓN</v>
      </c>
    </row>
    <row r="1346" spans="1:14" hidden="1" x14ac:dyDescent="0.25">
      <c r="A1346" s="5">
        <v>1345</v>
      </c>
      <c r="B1346" s="9" t="s">
        <v>4041</v>
      </c>
      <c r="C1346" s="2" t="s">
        <v>3365</v>
      </c>
      <c r="D1346" s="4">
        <v>43742</v>
      </c>
      <c r="E1346" s="20">
        <f>+YEAR(Tabla1[[#This Row],[FECHA INICIO 
TRÁMITE]])</f>
        <v>2019</v>
      </c>
      <c r="F1346" s="4">
        <v>44073</v>
      </c>
      <c r="G1346" s="1" t="s">
        <v>3660</v>
      </c>
      <c r="H1346" s="2" t="s">
        <v>3742</v>
      </c>
      <c r="I1346" s="7">
        <v>945237</v>
      </c>
      <c r="J1346" s="1" t="s">
        <v>9</v>
      </c>
      <c r="K1346" s="2" t="s">
        <v>17</v>
      </c>
      <c r="L1346" s="7" t="s">
        <v>3174</v>
      </c>
      <c r="M1346" s="7" t="s">
        <v>8350</v>
      </c>
      <c r="N1346" s="2" t="str">
        <f>+VLOOKUP(Tabla1[[#This Row],[EXPEDIENTE 
ADMINISTRATIVO]],Tabla14[[Numero
Trámite]:[Pais
Nac]],4,FALSE)</f>
        <v>OBTENCIÓN NACIONALIDAD PERUANA POR NATURALIZACIÓN</v>
      </c>
    </row>
    <row r="1347" spans="1:14" hidden="1" x14ac:dyDescent="0.25">
      <c r="A1347" s="5">
        <v>1346</v>
      </c>
      <c r="B1347" s="9" t="s">
        <v>4041</v>
      </c>
      <c r="C1347" s="2" t="s">
        <v>3366</v>
      </c>
      <c r="D1347" s="4">
        <v>43581</v>
      </c>
      <c r="E1347" s="20">
        <f>+YEAR(Tabla1[[#This Row],[FECHA INICIO 
TRÁMITE]])</f>
        <v>2019</v>
      </c>
      <c r="F1347" s="4">
        <v>43698</v>
      </c>
      <c r="G1347" s="1" t="s">
        <v>3661</v>
      </c>
      <c r="H1347" s="2" t="s">
        <v>258</v>
      </c>
      <c r="I1347" s="7" t="s">
        <v>3902</v>
      </c>
      <c r="J1347" s="1" t="s">
        <v>9</v>
      </c>
      <c r="K1347" s="2" t="s">
        <v>17</v>
      </c>
      <c r="L1347" s="7" t="s">
        <v>3175</v>
      </c>
      <c r="M1347" s="7" t="s">
        <v>8350</v>
      </c>
      <c r="N1347" s="2" t="str">
        <f>+VLOOKUP(Tabla1[[#This Row],[EXPEDIENTE 
ADMINISTRATIVO]],Tabla14[[Numero
Trámite]:[Pais
Nac]],4,FALSE)</f>
        <v>OBTENCIÓN NACIONALIDAD PERUANA POR NATURALIZACIÓN</v>
      </c>
    </row>
    <row r="1348" spans="1:14" hidden="1" x14ac:dyDescent="0.25">
      <c r="A1348" s="5">
        <v>1347</v>
      </c>
      <c r="B1348" s="9" t="s">
        <v>4041</v>
      </c>
      <c r="C1348" s="2" t="s">
        <v>3367</v>
      </c>
      <c r="D1348" s="4">
        <v>42705</v>
      </c>
      <c r="E1348" s="20">
        <f>+YEAR(Tabla1[[#This Row],[FECHA INICIO 
TRÁMITE]])</f>
        <v>2016</v>
      </c>
      <c r="F1348" s="4"/>
      <c r="G1348" s="1" t="s">
        <v>3662</v>
      </c>
      <c r="H1348" s="2" t="s">
        <v>579</v>
      </c>
      <c r="I1348" s="7" t="s">
        <v>3903</v>
      </c>
      <c r="J1348" s="1" t="s">
        <v>3957</v>
      </c>
      <c r="K1348" s="2" t="s">
        <v>17</v>
      </c>
      <c r="L1348" s="7" t="s">
        <v>3171</v>
      </c>
      <c r="M1348" s="7" t="s">
        <v>8350</v>
      </c>
      <c r="N1348" s="2" t="str">
        <f>+VLOOKUP(Tabla1[[#This Row],[EXPEDIENTE 
ADMINISTRATIVO]],Tabla14[[Numero
Trámite]:[Pais
Nac]],4,FALSE)</f>
        <v>RECUPERACIÓN DE LA NACIONALIDAD PERUANA</v>
      </c>
    </row>
    <row r="1349" spans="1:14" hidden="1" x14ac:dyDescent="0.25">
      <c r="A1349" s="5">
        <v>1348</v>
      </c>
      <c r="B1349" s="9" t="s">
        <v>4041</v>
      </c>
      <c r="C1349" s="2" t="s">
        <v>3368</v>
      </c>
      <c r="D1349" s="4">
        <v>43004</v>
      </c>
      <c r="E1349" s="20">
        <f>+YEAR(Tabla1[[#This Row],[FECHA INICIO 
TRÁMITE]])</f>
        <v>2017</v>
      </c>
      <c r="F1349" s="4">
        <v>43082</v>
      </c>
      <c r="G1349" s="1" t="s">
        <v>3663</v>
      </c>
      <c r="H1349" s="2" t="s">
        <v>39</v>
      </c>
      <c r="I1349" s="7" t="s">
        <v>3904</v>
      </c>
      <c r="J1349" s="1" t="s">
        <v>9</v>
      </c>
      <c r="K1349" s="2" t="s">
        <v>17</v>
      </c>
      <c r="L1349" s="7" t="s">
        <v>3175</v>
      </c>
      <c r="M1349" s="7" t="s">
        <v>8350</v>
      </c>
      <c r="N1349" s="2" t="str">
        <f>+VLOOKUP(Tabla1[[#This Row],[EXPEDIENTE 
ADMINISTRATIVO]],Tabla14[[Numero
Trámite]:[Pais
Nac]],4,FALSE)</f>
        <v>OBTENCIÓN NACIONALIDAD PERUANA POR NATURALIZACIÓN</v>
      </c>
    </row>
    <row r="1350" spans="1:14" hidden="1" x14ac:dyDescent="0.25">
      <c r="A1350" s="5">
        <v>1349</v>
      </c>
      <c r="B1350" s="9" t="s">
        <v>4041</v>
      </c>
      <c r="C1350" s="2" t="s">
        <v>3369</v>
      </c>
      <c r="D1350" s="4">
        <v>43150</v>
      </c>
      <c r="E1350" s="20">
        <f>+YEAR(Tabla1[[#This Row],[FECHA INICIO 
TRÁMITE]])</f>
        <v>2018</v>
      </c>
      <c r="F1350" s="4">
        <v>43150</v>
      </c>
      <c r="G1350" s="1" t="s">
        <v>3664</v>
      </c>
      <c r="H1350" s="2" t="s">
        <v>25</v>
      </c>
      <c r="I1350" s="7" t="s">
        <v>3905</v>
      </c>
      <c r="J1350" s="1" t="s">
        <v>9</v>
      </c>
      <c r="K1350" s="2" t="s">
        <v>17</v>
      </c>
      <c r="L1350" s="7" t="s">
        <v>3175</v>
      </c>
      <c r="M1350" s="7" t="s">
        <v>8350</v>
      </c>
      <c r="N1350" s="2" t="str">
        <f>+VLOOKUP(Tabla1[[#This Row],[EXPEDIENTE 
ADMINISTRATIVO]],Tabla14[[Numero
Trámite]:[Pais
Nac]],4,FALSE)</f>
        <v>OBTENCIÓN NACIONALIDAD PERUANA POR NATURALIZACIÓN</v>
      </c>
    </row>
    <row r="1351" spans="1:14" hidden="1" x14ac:dyDescent="0.25">
      <c r="A1351" s="5">
        <v>1350</v>
      </c>
      <c r="B1351" s="9" t="s">
        <v>4041</v>
      </c>
      <c r="C1351" s="2" t="s">
        <v>3370</v>
      </c>
      <c r="D1351" s="4">
        <v>43277</v>
      </c>
      <c r="E1351" s="20">
        <f>+YEAR(Tabla1[[#This Row],[FECHA INICIO 
TRÁMITE]])</f>
        <v>2018</v>
      </c>
      <c r="F1351" s="4"/>
      <c r="G1351" s="1" t="s">
        <v>3665</v>
      </c>
      <c r="H1351" s="2" t="s">
        <v>25</v>
      </c>
      <c r="I1351" s="7" t="s">
        <v>3906</v>
      </c>
      <c r="J1351" s="1" t="s">
        <v>9</v>
      </c>
      <c r="K1351" s="2" t="s">
        <v>17</v>
      </c>
      <c r="L1351" s="7" t="s">
        <v>3171</v>
      </c>
      <c r="M1351" s="7" t="s">
        <v>8350</v>
      </c>
      <c r="N1351" s="2" t="str">
        <f>+VLOOKUP(Tabla1[[#This Row],[EXPEDIENTE 
ADMINISTRATIVO]],Tabla14[[Numero
Trámite]:[Pais
Nac]],4,FALSE)</f>
        <v>OBTENCIÓN NACIONALIDAD PERUANA POR NATURALIZACIÓN</v>
      </c>
    </row>
    <row r="1352" spans="1:14" hidden="1" x14ac:dyDescent="0.25">
      <c r="A1352" s="5">
        <v>1351</v>
      </c>
      <c r="B1352" s="9" t="s">
        <v>4041</v>
      </c>
      <c r="C1352" s="2" t="s">
        <v>3371</v>
      </c>
      <c r="D1352" s="4">
        <v>43798</v>
      </c>
      <c r="E1352" s="20">
        <f>+YEAR(Tabla1[[#This Row],[FECHA INICIO 
TRÁMITE]])</f>
        <v>2019</v>
      </c>
      <c r="F1352" s="4">
        <v>44216</v>
      </c>
      <c r="G1352" s="1" t="s">
        <v>3666</v>
      </c>
      <c r="H1352" s="2" t="s">
        <v>1224</v>
      </c>
      <c r="I1352" s="7" t="s">
        <v>3907</v>
      </c>
      <c r="J1352" s="1" t="s">
        <v>9</v>
      </c>
      <c r="K1352" s="2" t="s">
        <v>17</v>
      </c>
      <c r="L1352" s="7" t="s">
        <v>3962</v>
      </c>
      <c r="M1352" s="7" t="s">
        <v>21171</v>
      </c>
      <c r="N1352" s="2" t="str">
        <f>+VLOOKUP(Tabla1[[#This Row],[EXPEDIENTE 
ADMINISTRATIVO]],Tabla14[[Numero
Trámite]:[Pais
Nac]],4,FALSE)</f>
        <v>OBTENCIÓN NACIONALIDAD PERUANA POR NATURALIZACIÓN</v>
      </c>
    </row>
    <row r="1353" spans="1:14" hidden="1" x14ac:dyDescent="0.25">
      <c r="A1353" s="5">
        <v>1352</v>
      </c>
      <c r="B1353" s="9" t="s">
        <v>4041</v>
      </c>
      <c r="C1353" s="2" t="s">
        <v>3372</v>
      </c>
      <c r="D1353" s="4">
        <v>43798</v>
      </c>
      <c r="E1353" s="20">
        <f>+YEAR(Tabla1[[#This Row],[FECHA INICIO 
TRÁMITE]])</f>
        <v>2019</v>
      </c>
      <c r="F1353" s="4"/>
      <c r="G1353" s="1" t="s">
        <v>3667</v>
      </c>
      <c r="H1353" s="2" t="s">
        <v>14</v>
      </c>
      <c r="I1353" s="7" t="s">
        <v>3908</v>
      </c>
      <c r="J1353" s="1" t="s">
        <v>9</v>
      </c>
      <c r="K1353" s="2" t="s">
        <v>17</v>
      </c>
      <c r="L1353" s="7" t="s">
        <v>3175</v>
      </c>
      <c r="M1353" s="7" t="s">
        <v>8350</v>
      </c>
      <c r="N1353" s="2" t="str">
        <f>+VLOOKUP(Tabla1[[#This Row],[EXPEDIENTE 
ADMINISTRATIVO]],Tabla14[[Numero
Trámite]:[Pais
Nac]],4,FALSE)</f>
        <v>OBTENCIÓN NACIONALIDAD PERUANA POR NATURALIZACIÓN</v>
      </c>
    </row>
    <row r="1354" spans="1:14" hidden="1" x14ac:dyDescent="0.25">
      <c r="A1354" s="5">
        <v>1353</v>
      </c>
      <c r="B1354" s="9" t="s">
        <v>4041</v>
      </c>
      <c r="C1354" s="2" t="s">
        <v>3373</v>
      </c>
      <c r="D1354" s="4">
        <v>43880</v>
      </c>
      <c r="E1354" s="20">
        <f>+YEAR(Tabla1[[#This Row],[FECHA INICIO 
TRÁMITE]])</f>
        <v>2020</v>
      </c>
      <c r="F1354" s="4"/>
      <c r="G1354" s="1" t="s">
        <v>3668</v>
      </c>
      <c r="H1354" s="2" t="s">
        <v>14</v>
      </c>
      <c r="I1354" s="7" t="s">
        <v>3909</v>
      </c>
      <c r="J1354" s="1" t="s">
        <v>9</v>
      </c>
      <c r="K1354" s="2" t="s">
        <v>17</v>
      </c>
      <c r="L1354" s="7" t="s">
        <v>3172</v>
      </c>
      <c r="M1354" s="7" t="s">
        <v>8350</v>
      </c>
      <c r="N1354" s="2" t="str">
        <f>+VLOOKUP(Tabla1[[#This Row],[EXPEDIENTE 
ADMINISTRATIVO]],Tabla14[[Numero
Trámite]:[Pais
Nac]],4,FALSE)</f>
        <v>OBTENCIÓN NACIONALIDAD PERUANA POR NATURALIZACIÓN</v>
      </c>
    </row>
    <row r="1355" spans="1:14" hidden="1" x14ac:dyDescent="0.25">
      <c r="A1355" s="5">
        <v>1354</v>
      </c>
      <c r="B1355" s="9" t="s">
        <v>4041</v>
      </c>
      <c r="C1355" s="2" t="s">
        <v>3374</v>
      </c>
      <c r="D1355" s="4">
        <v>43887</v>
      </c>
      <c r="E1355" s="20">
        <f>+YEAR(Tabla1[[#This Row],[FECHA INICIO 
TRÁMITE]])</f>
        <v>2020</v>
      </c>
      <c r="F1355" s="4"/>
      <c r="G1355" s="1" t="s">
        <v>3669</v>
      </c>
      <c r="H1355" s="2" t="s">
        <v>220</v>
      </c>
      <c r="I1355" s="7" t="s">
        <v>3910</v>
      </c>
      <c r="J1355" s="1" t="s">
        <v>9</v>
      </c>
      <c r="K1355" s="2" t="s">
        <v>17</v>
      </c>
      <c r="L1355" s="7" t="s">
        <v>3172</v>
      </c>
      <c r="M1355" s="7" t="s">
        <v>8350</v>
      </c>
      <c r="N1355" s="2" t="str">
        <f>+VLOOKUP(Tabla1[[#This Row],[EXPEDIENTE 
ADMINISTRATIVO]],Tabla14[[Numero
Trámite]:[Pais
Nac]],4,FALSE)</f>
        <v>OBTENCIÓN NACIONALIDAD PERUANA POR NATURALIZACIÓN</v>
      </c>
    </row>
    <row r="1356" spans="1:14" hidden="1" x14ac:dyDescent="0.25">
      <c r="A1356" s="5">
        <v>1355</v>
      </c>
      <c r="B1356" s="9" t="s">
        <v>4041</v>
      </c>
      <c r="C1356" s="2" t="s">
        <v>3375</v>
      </c>
      <c r="D1356" s="4">
        <v>43888</v>
      </c>
      <c r="E1356" s="20">
        <f>+YEAR(Tabla1[[#This Row],[FECHA INICIO 
TRÁMITE]])</f>
        <v>2020</v>
      </c>
      <c r="F1356" s="4"/>
      <c r="G1356" s="1" t="s">
        <v>3670</v>
      </c>
      <c r="H1356" s="2" t="s">
        <v>21</v>
      </c>
      <c r="I1356" s="7" t="s">
        <v>3911</v>
      </c>
      <c r="J1356" s="1" t="s">
        <v>9</v>
      </c>
      <c r="K1356" s="2" t="s">
        <v>17</v>
      </c>
      <c r="L1356" s="7" t="s">
        <v>3962</v>
      </c>
      <c r="M1356" s="7" t="s">
        <v>21171</v>
      </c>
      <c r="N1356" s="2" t="str">
        <f>+VLOOKUP(Tabla1[[#This Row],[EXPEDIENTE 
ADMINISTRATIVO]],Tabla14[[Numero
Trámite]:[Pais
Nac]],4,FALSE)</f>
        <v>OBTENCIÓN NACIONALIDAD PERUANA POR NATURALIZACIÓN</v>
      </c>
    </row>
    <row r="1357" spans="1:14" hidden="1" x14ac:dyDescent="0.25">
      <c r="A1357" s="5">
        <v>1356</v>
      </c>
      <c r="B1357" s="9" t="s">
        <v>4041</v>
      </c>
      <c r="C1357" s="2" t="s">
        <v>3376</v>
      </c>
      <c r="D1357" s="4"/>
      <c r="E1357" s="20">
        <v>2019</v>
      </c>
      <c r="F1357" s="4"/>
      <c r="G1357" s="1" t="s">
        <v>3671</v>
      </c>
      <c r="H1357" s="2" t="s">
        <v>25</v>
      </c>
      <c r="I1357" s="7"/>
      <c r="J1357" s="1" t="s">
        <v>9</v>
      </c>
      <c r="K1357" s="2" t="s">
        <v>17</v>
      </c>
      <c r="L1357" s="7" t="s">
        <v>3172</v>
      </c>
      <c r="M1357" s="7" t="s">
        <v>8350</v>
      </c>
      <c r="N1357" s="2" t="str">
        <f>+VLOOKUP(Tabla1[[#This Row],[EXPEDIENTE 
ADMINISTRATIVO]],Tabla14[[Numero
Trámite]:[Pais
Nac]],4,FALSE)</f>
        <v>OBTENCIÓN NACIONALIDAD PERUANA POR NATURALIZACIÓN</v>
      </c>
    </row>
    <row r="1358" spans="1:14" hidden="1" x14ac:dyDescent="0.25">
      <c r="A1358" s="5">
        <v>1357</v>
      </c>
      <c r="B1358" s="9" t="s">
        <v>4041</v>
      </c>
      <c r="C1358" s="2" t="s">
        <v>3377</v>
      </c>
      <c r="D1358" s="4"/>
      <c r="E1358" s="20">
        <v>2020</v>
      </c>
      <c r="F1358" s="4">
        <v>44175</v>
      </c>
      <c r="G1358" s="1" t="s">
        <v>3672</v>
      </c>
      <c r="H1358" s="2" t="s">
        <v>25</v>
      </c>
      <c r="I1358" s="7" t="s">
        <v>3912</v>
      </c>
      <c r="J1358" s="1" t="s">
        <v>9</v>
      </c>
      <c r="K1358" s="2" t="s">
        <v>17</v>
      </c>
      <c r="L1358" s="7" t="s">
        <v>3171</v>
      </c>
      <c r="M1358" s="7" t="s">
        <v>8350</v>
      </c>
      <c r="N1358" s="2" t="str">
        <f>+VLOOKUP(Tabla1[[#This Row],[EXPEDIENTE 
ADMINISTRATIVO]],Tabla14[[Numero
Trámite]:[Pais
Nac]],4,FALSE)</f>
        <v>OBTENCIÓN NACIONALIDAD PERUANA POR NATURALIZACIÓN</v>
      </c>
    </row>
    <row r="1359" spans="1:14" hidden="1" x14ac:dyDescent="0.25">
      <c r="A1359" s="5">
        <v>1358</v>
      </c>
      <c r="B1359" s="9" t="s">
        <v>4041</v>
      </c>
      <c r="C1359" s="2" t="s">
        <v>1317</v>
      </c>
      <c r="D1359" s="4"/>
      <c r="E1359" s="20">
        <v>2020</v>
      </c>
      <c r="F1359" s="4">
        <v>44175</v>
      </c>
      <c r="G1359" s="1" t="s">
        <v>3673</v>
      </c>
      <c r="H1359" s="2" t="s">
        <v>25</v>
      </c>
      <c r="I1359" s="7" t="s">
        <v>1319</v>
      </c>
      <c r="J1359" s="1" t="s">
        <v>9</v>
      </c>
      <c r="K1359" s="2" t="s">
        <v>17</v>
      </c>
      <c r="L1359" s="7"/>
      <c r="M1359" s="7" t="s">
        <v>8350</v>
      </c>
      <c r="N1359" s="2" t="str">
        <f>+VLOOKUP(Tabla1[[#This Row],[EXPEDIENTE 
ADMINISTRATIVO]],Tabla14[[Numero
Trámite]:[Pais
Nac]],4,FALSE)</f>
        <v>INS PERUANO POR MATRIMONIO</v>
      </c>
    </row>
    <row r="1360" spans="1:14" hidden="1" x14ac:dyDescent="0.25">
      <c r="A1360" s="5">
        <v>1359</v>
      </c>
      <c r="B1360" s="9" t="s">
        <v>4041</v>
      </c>
      <c r="C1360" s="2" t="s">
        <v>3378</v>
      </c>
      <c r="D1360" s="4">
        <v>43613</v>
      </c>
      <c r="E1360" s="20">
        <f>+YEAR(Tabla1[[#This Row],[FECHA INICIO 
TRÁMITE]])</f>
        <v>2019</v>
      </c>
      <c r="F1360" s="4">
        <v>44224</v>
      </c>
      <c r="G1360" s="1" t="s">
        <v>3674</v>
      </c>
      <c r="H1360" s="2" t="s">
        <v>2737</v>
      </c>
      <c r="I1360" s="7" t="s">
        <v>3913</v>
      </c>
      <c r="J1360" s="1" t="s">
        <v>9</v>
      </c>
      <c r="K1360" s="2" t="s">
        <v>17</v>
      </c>
      <c r="L1360" s="7" t="s">
        <v>3175</v>
      </c>
      <c r="M1360" s="7" t="s">
        <v>8350</v>
      </c>
      <c r="N1360" s="2" t="str">
        <f>+VLOOKUP(Tabla1[[#This Row],[EXPEDIENTE 
ADMINISTRATIVO]],Tabla14[[Numero
Trámite]:[Pais
Nac]],4,FALSE)</f>
        <v>OBTENCIÓN NACIONALIDAD PERUANA POR NATURALIZACIÓN</v>
      </c>
    </row>
    <row r="1361" spans="1:14" hidden="1" x14ac:dyDescent="0.25">
      <c r="A1361" s="5">
        <v>1360</v>
      </c>
      <c r="B1361" s="9" t="s">
        <v>4041</v>
      </c>
      <c r="C1361" s="2" t="s">
        <v>3379</v>
      </c>
      <c r="D1361" s="4">
        <v>43199</v>
      </c>
      <c r="E1361" s="20">
        <f>+YEAR(Tabla1[[#This Row],[FECHA INICIO 
TRÁMITE]])</f>
        <v>2018</v>
      </c>
      <c r="F1361" s="4">
        <v>44225</v>
      </c>
      <c r="G1361" s="1" t="s">
        <v>3675</v>
      </c>
      <c r="H1361" s="2"/>
      <c r="I1361" s="7"/>
      <c r="J1361" s="1" t="s">
        <v>9</v>
      </c>
      <c r="K1361" s="2" t="s">
        <v>17</v>
      </c>
      <c r="L1361" s="7" t="s">
        <v>3175</v>
      </c>
      <c r="M1361" s="7" t="s">
        <v>8350</v>
      </c>
      <c r="N1361" s="2" t="str">
        <f>+VLOOKUP(Tabla1[[#This Row],[EXPEDIENTE 
ADMINISTRATIVO]],Tabla14[[Numero
Trámite]:[Pais
Nac]],4,FALSE)</f>
        <v>OBTENCIÓN NACIONALIDAD PERUANA POR NATURALIZACIÓN</v>
      </c>
    </row>
    <row r="1362" spans="1:14" hidden="1" x14ac:dyDescent="0.25">
      <c r="A1362" s="5">
        <v>1361</v>
      </c>
      <c r="B1362" s="9" t="s">
        <v>4041</v>
      </c>
      <c r="C1362" s="2" t="s">
        <v>3380</v>
      </c>
      <c r="D1362" s="4">
        <v>43752</v>
      </c>
      <c r="E1362" s="20">
        <f>+YEAR(Tabla1[[#This Row],[FECHA INICIO 
TRÁMITE]])</f>
        <v>2019</v>
      </c>
      <c r="F1362" s="4">
        <v>44225</v>
      </c>
      <c r="G1362" s="1" t="s">
        <v>3676</v>
      </c>
      <c r="H1362" s="2" t="s">
        <v>2737</v>
      </c>
      <c r="I1362" s="7" t="s">
        <v>3914</v>
      </c>
      <c r="J1362" s="1" t="s">
        <v>9</v>
      </c>
      <c r="K1362" s="2" t="s">
        <v>17</v>
      </c>
      <c r="L1362" s="7" t="s">
        <v>3172</v>
      </c>
      <c r="M1362" s="7" t="s">
        <v>8350</v>
      </c>
      <c r="N1362" s="2" t="str">
        <f>+VLOOKUP(Tabla1[[#This Row],[EXPEDIENTE 
ADMINISTRATIVO]],Tabla14[[Numero
Trámite]:[Pais
Nac]],4,FALSE)</f>
        <v>OBTENCIÓN NACIONALIDAD PERUANA POR NATURALIZACIÓN</v>
      </c>
    </row>
    <row r="1363" spans="1:14" hidden="1" x14ac:dyDescent="0.25">
      <c r="A1363" s="5">
        <v>1362</v>
      </c>
      <c r="B1363" s="9" t="s">
        <v>4041</v>
      </c>
      <c r="C1363" s="2" t="s">
        <v>3381</v>
      </c>
      <c r="D1363" s="4">
        <v>43732</v>
      </c>
      <c r="E1363" s="20">
        <f>+YEAR(Tabla1[[#This Row],[FECHA INICIO 
TRÁMITE]])</f>
        <v>2019</v>
      </c>
      <c r="F1363" s="4">
        <v>44225</v>
      </c>
      <c r="G1363" s="1" t="s">
        <v>3677</v>
      </c>
      <c r="H1363" s="2" t="s">
        <v>2760</v>
      </c>
      <c r="I1363" s="7" t="s">
        <v>3915</v>
      </c>
      <c r="J1363" s="1" t="s">
        <v>9</v>
      </c>
      <c r="K1363" s="2" t="s">
        <v>17</v>
      </c>
      <c r="L1363" s="7" t="s">
        <v>3172</v>
      </c>
      <c r="M1363" s="7" t="s">
        <v>8350</v>
      </c>
      <c r="N1363" s="2" t="str">
        <f>+VLOOKUP(Tabla1[[#This Row],[EXPEDIENTE 
ADMINISTRATIVO]],Tabla14[[Numero
Trámite]:[Pais
Nac]],4,FALSE)</f>
        <v>OBTENCIÓN NACIONALIDAD PERUANA POR NATURALIZACIÓN</v>
      </c>
    </row>
    <row r="1364" spans="1:14" hidden="1" x14ac:dyDescent="0.25">
      <c r="A1364" s="5">
        <v>1363</v>
      </c>
      <c r="B1364" s="9" t="s">
        <v>4041</v>
      </c>
      <c r="C1364" s="2" t="s">
        <v>3382</v>
      </c>
      <c r="D1364" s="4">
        <v>43061</v>
      </c>
      <c r="E1364" s="20">
        <f>+YEAR(Tabla1[[#This Row],[FECHA INICIO 
TRÁMITE]])</f>
        <v>2017</v>
      </c>
      <c r="F1364" s="4">
        <v>44225</v>
      </c>
      <c r="G1364" s="1" t="s">
        <v>3678</v>
      </c>
      <c r="H1364" s="2" t="s">
        <v>39</v>
      </c>
      <c r="I1364" s="7" t="s">
        <v>3916</v>
      </c>
      <c r="J1364" s="1" t="s">
        <v>9</v>
      </c>
      <c r="K1364" s="2" t="s">
        <v>17</v>
      </c>
      <c r="L1364" s="7" t="s">
        <v>3172</v>
      </c>
      <c r="M1364" s="7" t="s">
        <v>8350</v>
      </c>
      <c r="N1364" s="2" t="str">
        <f>+VLOOKUP(Tabla1[[#This Row],[EXPEDIENTE 
ADMINISTRATIVO]],Tabla14[[Numero
Trámite]:[Pais
Nac]],4,FALSE)</f>
        <v>OBTENCIÓN NACIONALIDAD PERUANA POR NATURALIZACIÓN</v>
      </c>
    </row>
    <row r="1365" spans="1:14" hidden="1" x14ac:dyDescent="0.25">
      <c r="A1365" s="5">
        <v>1364</v>
      </c>
      <c r="B1365" s="9" t="s">
        <v>4041</v>
      </c>
      <c r="C1365" s="2" t="s">
        <v>3383</v>
      </c>
      <c r="D1365" s="4">
        <v>43739</v>
      </c>
      <c r="E1365" s="20">
        <f>+YEAR(Tabla1[[#This Row],[FECHA INICIO 
TRÁMITE]])</f>
        <v>2019</v>
      </c>
      <c r="F1365" s="4">
        <v>44225</v>
      </c>
      <c r="G1365" s="1" t="s">
        <v>3679</v>
      </c>
      <c r="H1365" s="2" t="s">
        <v>3754</v>
      </c>
      <c r="I1365" s="7" t="s">
        <v>3917</v>
      </c>
      <c r="J1365" s="1" t="s">
        <v>9</v>
      </c>
      <c r="K1365" s="2" t="s">
        <v>17</v>
      </c>
      <c r="L1365" s="7" t="s">
        <v>3172</v>
      </c>
      <c r="M1365" s="7" t="s">
        <v>8350</v>
      </c>
      <c r="N1365" s="2" t="str">
        <f>+VLOOKUP(Tabla1[[#This Row],[EXPEDIENTE 
ADMINISTRATIVO]],Tabla14[[Numero
Trámite]:[Pais
Nac]],4,FALSE)</f>
        <v>OBTENCIÓN NACIONALIDAD PERUANA POR NATURALIZACIÓN</v>
      </c>
    </row>
    <row r="1366" spans="1:14" hidden="1" x14ac:dyDescent="0.25">
      <c r="A1366" s="5">
        <v>1365</v>
      </c>
      <c r="B1366" s="9" t="s">
        <v>4041</v>
      </c>
      <c r="C1366" s="2" t="s">
        <v>3384</v>
      </c>
      <c r="D1366" s="4">
        <v>43193</v>
      </c>
      <c r="E1366" s="20">
        <f>+YEAR(Tabla1[[#This Row],[FECHA INICIO 
TRÁMITE]])</f>
        <v>2018</v>
      </c>
      <c r="F1366" s="4">
        <v>44225</v>
      </c>
      <c r="G1366" s="1" t="s">
        <v>3680</v>
      </c>
      <c r="H1366" s="2" t="s">
        <v>35</v>
      </c>
      <c r="I1366" s="7" t="s">
        <v>3918</v>
      </c>
      <c r="J1366" s="1" t="s">
        <v>9</v>
      </c>
      <c r="K1366" s="2" t="s">
        <v>17</v>
      </c>
      <c r="L1366" s="7" t="s">
        <v>3172</v>
      </c>
      <c r="M1366" s="7" t="s">
        <v>8350</v>
      </c>
      <c r="N1366" s="2" t="str">
        <f>+VLOOKUP(Tabla1[[#This Row],[EXPEDIENTE 
ADMINISTRATIVO]],Tabla14[[Numero
Trámite]:[Pais
Nac]],4,FALSE)</f>
        <v>OBTENCIÓN NACIONALIDAD PERUANA POR NATURALIZACIÓN</v>
      </c>
    </row>
    <row r="1367" spans="1:14" hidden="1" x14ac:dyDescent="0.25">
      <c r="A1367" s="5">
        <v>1366</v>
      </c>
      <c r="B1367" s="9" t="s">
        <v>4041</v>
      </c>
      <c r="C1367" s="2" t="s">
        <v>3385</v>
      </c>
      <c r="D1367" s="4">
        <v>43404</v>
      </c>
      <c r="E1367" s="20">
        <f>+YEAR(Tabla1[[#This Row],[FECHA INICIO 
TRÁMITE]])</f>
        <v>2018</v>
      </c>
      <c r="F1367" s="4">
        <v>44225</v>
      </c>
      <c r="G1367" s="1" t="s">
        <v>3681</v>
      </c>
      <c r="H1367" s="2" t="s">
        <v>2737</v>
      </c>
      <c r="I1367" s="7" t="s">
        <v>3919</v>
      </c>
      <c r="J1367" s="1" t="s">
        <v>9</v>
      </c>
      <c r="K1367" s="2" t="s">
        <v>17</v>
      </c>
      <c r="L1367" s="7" t="s">
        <v>3172</v>
      </c>
      <c r="M1367" s="7" t="s">
        <v>8350</v>
      </c>
      <c r="N1367" s="2" t="str">
        <f>+VLOOKUP(Tabla1[[#This Row],[EXPEDIENTE 
ADMINISTRATIVO]],Tabla14[[Numero
Trámite]:[Pais
Nac]],4,FALSE)</f>
        <v>OBTENCIÓN NACIONALIDAD PERUANA POR NATURALIZACIÓN</v>
      </c>
    </row>
    <row r="1368" spans="1:14" hidden="1" x14ac:dyDescent="0.25">
      <c r="A1368" s="5">
        <v>1367</v>
      </c>
      <c r="B1368" s="9" t="s">
        <v>4041</v>
      </c>
      <c r="C1368" s="2" t="s">
        <v>3386</v>
      </c>
      <c r="D1368" s="4">
        <v>43797</v>
      </c>
      <c r="E1368" s="20">
        <f>+YEAR(Tabla1[[#This Row],[FECHA INICIO 
TRÁMITE]])</f>
        <v>2019</v>
      </c>
      <c r="F1368" s="4">
        <v>44225</v>
      </c>
      <c r="G1368" s="1" t="s">
        <v>3682</v>
      </c>
      <c r="H1368" s="2" t="s">
        <v>2737</v>
      </c>
      <c r="I1368" s="7" t="s">
        <v>3920</v>
      </c>
      <c r="J1368" s="1" t="s">
        <v>9</v>
      </c>
      <c r="K1368" s="2" t="s">
        <v>17</v>
      </c>
      <c r="L1368" s="7" t="s">
        <v>3172</v>
      </c>
      <c r="M1368" s="7" t="s">
        <v>8350</v>
      </c>
      <c r="N1368" s="2" t="str">
        <f>+VLOOKUP(Tabla1[[#This Row],[EXPEDIENTE 
ADMINISTRATIVO]],Tabla14[[Numero
Trámite]:[Pais
Nac]],4,FALSE)</f>
        <v>OBTENCIÓN NACIONALIDAD PERUANA POR NATURALIZACIÓN</v>
      </c>
    </row>
    <row r="1369" spans="1:14" hidden="1" x14ac:dyDescent="0.25">
      <c r="A1369" s="5">
        <v>1368</v>
      </c>
      <c r="B1369" s="9" t="s">
        <v>4041</v>
      </c>
      <c r="C1369" s="2" t="s">
        <v>3387</v>
      </c>
      <c r="D1369" s="4">
        <v>43475</v>
      </c>
      <c r="E1369" s="20">
        <f>+YEAR(Tabla1[[#This Row],[FECHA INICIO 
TRÁMITE]])</f>
        <v>2019</v>
      </c>
      <c r="F1369" s="4">
        <v>44225</v>
      </c>
      <c r="G1369" s="1" t="s">
        <v>3683</v>
      </c>
      <c r="H1369" s="2" t="s">
        <v>2760</v>
      </c>
      <c r="I1369" s="7" t="s">
        <v>3921</v>
      </c>
      <c r="J1369" s="1" t="s">
        <v>9</v>
      </c>
      <c r="K1369" s="2" t="s">
        <v>17</v>
      </c>
      <c r="L1369" s="7" t="s">
        <v>3175</v>
      </c>
      <c r="M1369" s="7" t="s">
        <v>8350</v>
      </c>
      <c r="N1369" s="2" t="str">
        <f>+VLOOKUP(Tabla1[[#This Row],[EXPEDIENTE 
ADMINISTRATIVO]],Tabla14[[Numero
Trámite]:[Pais
Nac]],4,FALSE)</f>
        <v>OBTENCIÓN NACIONALIDAD PERUANA POR NATURALIZACIÓN</v>
      </c>
    </row>
    <row r="1370" spans="1:14" hidden="1" x14ac:dyDescent="0.25">
      <c r="A1370" s="5">
        <v>1369</v>
      </c>
      <c r="B1370" s="9" t="s">
        <v>4041</v>
      </c>
      <c r="C1370" s="2" t="s">
        <v>3388</v>
      </c>
      <c r="D1370" s="4">
        <v>43740</v>
      </c>
      <c r="E1370" s="20">
        <f>+YEAR(Tabla1[[#This Row],[FECHA INICIO 
TRÁMITE]])</f>
        <v>2019</v>
      </c>
      <c r="F1370" s="4">
        <v>44225</v>
      </c>
      <c r="G1370" s="1" t="s">
        <v>3684</v>
      </c>
      <c r="H1370" s="2" t="s">
        <v>2737</v>
      </c>
      <c r="I1370" s="7" t="s">
        <v>3922</v>
      </c>
      <c r="J1370" s="1" t="s">
        <v>9</v>
      </c>
      <c r="K1370" s="2" t="s">
        <v>17</v>
      </c>
      <c r="L1370" s="7"/>
      <c r="M1370" s="7" t="s">
        <v>8350</v>
      </c>
      <c r="N1370" s="2" t="str">
        <f>+VLOOKUP(Tabla1[[#This Row],[EXPEDIENTE 
ADMINISTRATIVO]],Tabla14[[Numero
Trámite]:[Pais
Nac]],4,FALSE)</f>
        <v>OBTENCIÓN NACIONALIDAD PERUANA POR NATURALIZACIÓN</v>
      </c>
    </row>
    <row r="1371" spans="1:14" hidden="1" x14ac:dyDescent="0.25">
      <c r="A1371" s="5">
        <v>1370</v>
      </c>
      <c r="B1371" s="9" t="s">
        <v>4041</v>
      </c>
      <c r="C1371" s="2" t="s">
        <v>3389</v>
      </c>
      <c r="D1371" s="4">
        <v>43243</v>
      </c>
      <c r="E1371" s="20">
        <f>+YEAR(Tabla1[[#This Row],[FECHA INICIO 
TRÁMITE]])</f>
        <v>2018</v>
      </c>
      <c r="F1371" s="4">
        <v>44225</v>
      </c>
      <c r="G1371" s="1" t="s">
        <v>3685</v>
      </c>
      <c r="H1371" s="2"/>
      <c r="I1371" s="7"/>
      <c r="J1371" s="1" t="s">
        <v>3956</v>
      </c>
      <c r="K1371" s="2" t="s">
        <v>17</v>
      </c>
      <c r="L1371" s="7"/>
      <c r="M1371" s="7" t="s">
        <v>8350</v>
      </c>
      <c r="N1371" s="2" t="str">
        <f>+VLOOKUP(Tabla1[[#This Row],[EXPEDIENTE 
ADMINISTRATIVO]],Tabla14[[Numero
Trámite]:[Pais
Nac]],4,FALSE)</f>
        <v>RENUNCIA A LA NACIONALIDAD PERUANA</v>
      </c>
    </row>
    <row r="1372" spans="1:14" hidden="1" x14ac:dyDescent="0.25">
      <c r="A1372" s="5">
        <v>1371</v>
      </c>
      <c r="B1372" s="9" t="s">
        <v>4041</v>
      </c>
      <c r="C1372" s="2" t="s">
        <v>3390</v>
      </c>
      <c r="D1372" s="4">
        <v>43398</v>
      </c>
      <c r="E1372" s="20">
        <f>+YEAR(Tabla1[[#This Row],[FECHA INICIO 
TRÁMITE]])</f>
        <v>2018</v>
      </c>
      <c r="F1372" s="4">
        <v>44225</v>
      </c>
      <c r="G1372" s="1" t="s">
        <v>3686</v>
      </c>
      <c r="H1372" s="2"/>
      <c r="I1372" s="7"/>
      <c r="J1372" s="1" t="s">
        <v>3956</v>
      </c>
      <c r="K1372" s="2" t="s">
        <v>17</v>
      </c>
      <c r="L1372" s="7"/>
      <c r="M1372" s="7" t="s">
        <v>8350</v>
      </c>
      <c r="N1372" s="2" t="str">
        <f>+VLOOKUP(Tabla1[[#This Row],[EXPEDIENTE 
ADMINISTRATIVO]],Tabla14[[Numero
Trámite]:[Pais
Nac]],4,FALSE)</f>
        <v>RENUNCIA A LA NACIONALIDAD PERUANA</v>
      </c>
    </row>
    <row r="1373" spans="1:14" hidden="1" x14ac:dyDescent="0.25">
      <c r="A1373" s="5">
        <v>1372</v>
      </c>
      <c r="B1373" s="9" t="s">
        <v>4041</v>
      </c>
      <c r="C1373" s="2" t="s">
        <v>3391</v>
      </c>
      <c r="D1373" s="4">
        <v>43084</v>
      </c>
      <c r="E1373" s="20">
        <f>+YEAR(Tabla1[[#This Row],[FECHA INICIO 
TRÁMITE]])</f>
        <v>2017</v>
      </c>
      <c r="F1373" s="4">
        <v>44225</v>
      </c>
      <c r="G1373" s="1" t="s">
        <v>3687</v>
      </c>
      <c r="H1373" s="2"/>
      <c r="I1373" s="7"/>
      <c r="J1373" s="1" t="s">
        <v>3956</v>
      </c>
      <c r="K1373" s="2" t="s">
        <v>17</v>
      </c>
      <c r="L1373" s="7"/>
      <c r="M1373" s="7" t="s">
        <v>8350</v>
      </c>
      <c r="N1373" s="2" t="str">
        <f>+VLOOKUP(Tabla1[[#This Row],[EXPEDIENTE 
ADMINISTRATIVO]],Tabla14[[Numero
Trámite]:[Pais
Nac]],4,FALSE)</f>
        <v>RENUNCIA A LA NACIONALIDAD PERUANA</v>
      </c>
    </row>
    <row r="1374" spans="1:14" hidden="1" x14ac:dyDescent="0.25">
      <c r="A1374" s="5">
        <v>1373</v>
      </c>
      <c r="B1374" s="9" t="s">
        <v>4041</v>
      </c>
      <c r="C1374" s="2" t="s">
        <v>3392</v>
      </c>
      <c r="D1374" s="4">
        <v>42074</v>
      </c>
      <c r="E1374" s="20">
        <f>+YEAR(Tabla1[[#This Row],[FECHA INICIO 
TRÁMITE]])</f>
        <v>2015</v>
      </c>
      <c r="F1374" s="4">
        <v>44225</v>
      </c>
      <c r="G1374" s="1" t="s">
        <v>3688</v>
      </c>
      <c r="H1374" s="2" t="s">
        <v>2731</v>
      </c>
      <c r="I1374" s="7"/>
      <c r="J1374" s="1" t="s">
        <v>9</v>
      </c>
      <c r="K1374" s="2" t="s">
        <v>17</v>
      </c>
      <c r="L1374" s="7" t="s">
        <v>3175</v>
      </c>
      <c r="M1374" s="7" t="s">
        <v>8350</v>
      </c>
      <c r="N1374" s="2" t="str">
        <f>+VLOOKUP(Tabla1[[#This Row],[EXPEDIENTE 
ADMINISTRATIVO]],Tabla14[[Numero
Trámite]:[Pais
Nac]],4,FALSE)</f>
        <v>OBTENCIÓN NACIONALIDAD PERUANA POR NATURALIZACIÓN</v>
      </c>
    </row>
    <row r="1375" spans="1:14" hidden="1" x14ac:dyDescent="0.25">
      <c r="A1375" s="5">
        <v>1374</v>
      </c>
      <c r="B1375" s="9" t="s">
        <v>4041</v>
      </c>
      <c r="C1375" s="2" t="s">
        <v>3393</v>
      </c>
      <c r="D1375" s="4">
        <v>43563</v>
      </c>
      <c r="E1375" s="20">
        <f>+YEAR(Tabla1[[#This Row],[FECHA INICIO 
TRÁMITE]])</f>
        <v>2019</v>
      </c>
      <c r="F1375" s="4">
        <v>44225</v>
      </c>
      <c r="G1375" s="1" t="s">
        <v>3689</v>
      </c>
      <c r="H1375" s="2" t="s">
        <v>2737</v>
      </c>
      <c r="I1375" s="7"/>
      <c r="J1375" s="1" t="s">
        <v>9</v>
      </c>
      <c r="K1375" s="2" t="s">
        <v>17</v>
      </c>
      <c r="L1375" s="7" t="s">
        <v>3172</v>
      </c>
      <c r="M1375" s="7" t="s">
        <v>8350</v>
      </c>
      <c r="N1375" s="2" t="str">
        <f>+VLOOKUP(Tabla1[[#This Row],[EXPEDIENTE 
ADMINISTRATIVO]],Tabla14[[Numero
Trámite]:[Pais
Nac]],4,FALSE)</f>
        <v>OBTENCIÓN NACIONALIDAD PERUANA POR NATURALIZACIÓN</v>
      </c>
    </row>
    <row r="1376" spans="1:14" hidden="1" x14ac:dyDescent="0.25">
      <c r="A1376" s="5">
        <v>1375</v>
      </c>
      <c r="B1376" s="9" t="s">
        <v>4041</v>
      </c>
      <c r="C1376" s="2" t="s">
        <v>3394</v>
      </c>
      <c r="D1376" s="4">
        <v>43493</v>
      </c>
      <c r="E1376" s="20">
        <f>+YEAR(Tabla1[[#This Row],[FECHA INICIO 
TRÁMITE]])</f>
        <v>2019</v>
      </c>
      <c r="F1376" s="4"/>
      <c r="G1376" s="1" t="s">
        <v>3690</v>
      </c>
      <c r="H1376" s="2"/>
      <c r="I1376" s="7"/>
      <c r="J1376" s="1" t="s">
        <v>3956</v>
      </c>
      <c r="K1376" s="2" t="s">
        <v>17</v>
      </c>
      <c r="L1376" s="7" t="s">
        <v>3178</v>
      </c>
      <c r="M1376" s="7" t="s">
        <v>8350</v>
      </c>
      <c r="N1376" s="2" t="str">
        <f>+VLOOKUP(Tabla1[[#This Row],[EXPEDIENTE 
ADMINISTRATIVO]],Tabla14[[Numero
Trámite]:[Pais
Nac]],4,FALSE)</f>
        <v>RENUNCIA A LA NACIONALIDAD PERUANA</v>
      </c>
    </row>
    <row r="1377" spans="1:14" hidden="1" x14ac:dyDescent="0.25">
      <c r="A1377" s="5">
        <v>1376</v>
      </c>
      <c r="B1377" s="9" t="s">
        <v>4041</v>
      </c>
      <c r="C1377" s="2" t="s">
        <v>3395</v>
      </c>
      <c r="D1377" s="4">
        <v>44202</v>
      </c>
      <c r="E1377" s="20">
        <f>+YEAR(Tabla1[[#This Row],[FECHA INICIO 
TRÁMITE]])</f>
        <v>2021</v>
      </c>
      <c r="F1377" s="4">
        <v>44202</v>
      </c>
      <c r="G1377" s="1" t="s">
        <v>3691</v>
      </c>
      <c r="H1377" s="2" t="s">
        <v>25</v>
      </c>
      <c r="I1377" s="7" t="s">
        <v>3923</v>
      </c>
      <c r="J1377" s="1" t="s">
        <v>9</v>
      </c>
      <c r="K1377" s="2" t="s">
        <v>17</v>
      </c>
      <c r="L1377" s="7"/>
      <c r="M1377" s="7" t="s">
        <v>8350</v>
      </c>
      <c r="N1377" s="2" t="str">
        <f>+VLOOKUP(Tabla1[[#This Row],[EXPEDIENTE 
ADMINISTRATIVO]],Tabla14[[Numero
Trámite]:[Pais
Nac]],4,FALSE)</f>
        <v>OBTENCIÓN NACIONALIDAD PERUANA POR NATURALIZACIÓN</v>
      </c>
    </row>
    <row r="1378" spans="1:14" hidden="1" x14ac:dyDescent="0.25">
      <c r="A1378" s="5">
        <v>1377</v>
      </c>
      <c r="B1378" s="9" t="s">
        <v>4041</v>
      </c>
      <c r="C1378" s="2" t="s">
        <v>3396</v>
      </c>
      <c r="D1378" s="4">
        <v>44202</v>
      </c>
      <c r="E1378" s="20">
        <f>+YEAR(Tabla1[[#This Row],[FECHA INICIO 
TRÁMITE]])</f>
        <v>2021</v>
      </c>
      <c r="F1378" s="4">
        <v>44202</v>
      </c>
      <c r="G1378" s="1" t="s">
        <v>3692</v>
      </c>
      <c r="H1378" s="2" t="s">
        <v>39</v>
      </c>
      <c r="I1378" s="7" t="s">
        <v>3924</v>
      </c>
      <c r="J1378" s="1" t="s">
        <v>9</v>
      </c>
      <c r="K1378" s="2" t="s">
        <v>17</v>
      </c>
      <c r="L1378" s="7"/>
      <c r="M1378" s="7" t="s">
        <v>8350</v>
      </c>
      <c r="N1378" s="2" t="str">
        <f>+VLOOKUP(Tabla1[[#This Row],[EXPEDIENTE 
ADMINISTRATIVO]],Tabla14[[Numero
Trámite]:[Pais
Nac]],4,FALSE)</f>
        <v>OBTENCIÓN NACIONALIDAD PERUANA POR NATURALIZACIÓN</v>
      </c>
    </row>
    <row r="1379" spans="1:14" hidden="1" x14ac:dyDescent="0.25">
      <c r="A1379" s="5">
        <v>1378</v>
      </c>
      <c r="B1379" s="9" t="s">
        <v>4041</v>
      </c>
      <c r="C1379" s="2" t="s">
        <v>3397</v>
      </c>
      <c r="D1379" s="4"/>
      <c r="E1379" s="20">
        <v>2021</v>
      </c>
      <c r="F1379" s="4"/>
      <c r="G1379" s="1" t="s">
        <v>3693</v>
      </c>
      <c r="H1379" s="2"/>
      <c r="I1379" s="7"/>
      <c r="J1379" s="1" t="s">
        <v>9</v>
      </c>
      <c r="K1379" s="2" t="s">
        <v>17</v>
      </c>
      <c r="L1379" s="7"/>
      <c r="M1379" s="7" t="s">
        <v>8350</v>
      </c>
      <c r="N1379" s="2" t="str">
        <f>+VLOOKUP(Tabla1[[#This Row],[EXPEDIENTE 
ADMINISTRATIVO]],Tabla14[[Numero
Trámite]:[Pais
Nac]],4,FALSE)</f>
        <v>OBTENCIÓN NACIONALIDAD PERUANA POR NATURALIZACIÓN</v>
      </c>
    </row>
    <row r="1380" spans="1:14" hidden="1" x14ac:dyDescent="0.25">
      <c r="A1380" s="5">
        <v>1379</v>
      </c>
      <c r="B1380" s="9" t="s">
        <v>4041</v>
      </c>
      <c r="C1380" s="2" t="s">
        <v>3398</v>
      </c>
      <c r="D1380" s="4"/>
      <c r="E1380" s="20">
        <v>2021</v>
      </c>
      <c r="F1380" s="4"/>
      <c r="G1380" s="1" t="s">
        <v>3694</v>
      </c>
      <c r="H1380" s="2"/>
      <c r="I1380" s="7"/>
      <c r="J1380" s="1" t="s">
        <v>9</v>
      </c>
      <c r="K1380" s="2" t="s">
        <v>17</v>
      </c>
      <c r="L1380" s="7"/>
      <c r="M1380" s="7" t="s">
        <v>8350</v>
      </c>
      <c r="N1380" s="2" t="str">
        <f>+VLOOKUP(Tabla1[[#This Row],[EXPEDIENTE 
ADMINISTRATIVO]],Tabla14[[Numero
Trámite]:[Pais
Nac]],4,FALSE)</f>
        <v>INS PERUANO POR MATRIMONIO</v>
      </c>
    </row>
    <row r="1381" spans="1:14" hidden="1" x14ac:dyDescent="0.25">
      <c r="A1381" s="5">
        <v>1380</v>
      </c>
      <c r="B1381" s="9" t="s">
        <v>4041</v>
      </c>
      <c r="C1381" s="2" t="s">
        <v>3399</v>
      </c>
      <c r="D1381" s="4">
        <v>43392</v>
      </c>
      <c r="E1381" s="20">
        <f>+YEAR(Tabla1[[#This Row],[FECHA INICIO 
TRÁMITE]])</f>
        <v>2018</v>
      </c>
      <c r="F1381" s="4">
        <v>44235</v>
      </c>
      <c r="G1381" s="1" t="s">
        <v>3695</v>
      </c>
      <c r="H1381" s="2" t="s">
        <v>2737</v>
      </c>
      <c r="I1381" s="7" t="s">
        <v>3925</v>
      </c>
      <c r="J1381" s="1" t="s">
        <v>9</v>
      </c>
      <c r="K1381" s="2" t="s">
        <v>17</v>
      </c>
      <c r="L1381" s="7" t="s">
        <v>3175</v>
      </c>
      <c r="M1381" s="7" t="s">
        <v>8350</v>
      </c>
      <c r="N1381" s="2" t="str">
        <f>+VLOOKUP(Tabla1[[#This Row],[EXPEDIENTE 
ADMINISTRATIVO]],Tabla14[[Numero
Trámite]:[Pais
Nac]],4,FALSE)</f>
        <v>OBTENCIÓN NACIONALIDAD PERUANA POR NATURALIZACIÓN</v>
      </c>
    </row>
    <row r="1382" spans="1:14" hidden="1" x14ac:dyDescent="0.25">
      <c r="A1382" s="5">
        <v>1381</v>
      </c>
      <c r="B1382" s="9" t="s">
        <v>4041</v>
      </c>
      <c r="C1382" s="2" t="s">
        <v>3400</v>
      </c>
      <c r="D1382" s="4"/>
      <c r="E1382" s="20">
        <v>2018</v>
      </c>
      <c r="F1382" s="4"/>
      <c r="G1382" s="1" t="s">
        <v>3696</v>
      </c>
      <c r="H1382" s="2" t="s">
        <v>2737</v>
      </c>
      <c r="I1382" s="7" t="s">
        <v>3926</v>
      </c>
      <c r="J1382" s="1" t="s">
        <v>9</v>
      </c>
      <c r="K1382" s="2" t="s">
        <v>10</v>
      </c>
      <c r="L1382" s="7"/>
      <c r="M1382" s="7" t="s">
        <v>3965</v>
      </c>
      <c r="N1382" s="2" t="str">
        <f>+VLOOKUP(Tabla1[[#This Row],[EXPEDIENTE 
ADMINISTRATIVO]],Tabla14[[Numero
Trámite]:[Pais
Nac]],4,FALSE)</f>
        <v>OBTENCIÓN NACIONALIDAD PERUANA POR NATURALIZACIÓN</v>
      </c>
    </row>
    <row r="1383" spans="1:14" hidden="1" x14ac:dyDescent="0.25">
      <c r="A1383" s="5">
        <v>1382</v>
      </c>
      <c r="B1383" s="9" t="s">
        <v>4041</v>
      </c>
      <c r="C1383" s="2" t="s">
        <v>3401</v>
      </c>
      <c r="D1383" s="4">
        <v>43417</v>
      </c>
      <c r="E1383" s="20">
        <f>+YEAR(Tabla1[[#This Row],[FECHA INICIO 
TRÁMITE]])</f>
        <v>2018</v>
      </c>
      <c r="F1383" s="4" t="s">
        <v>2152</v>
      </c>
      <c r="G1383" s="1" t="s">
        <v>3697</v>
      </c>
      <c r="H1383" s="2" t="s">
        <v>3744</v>
      </c>
      <c r="I1383" s="7" t="s">
        <v>3927</v>
      </c>
      <c r="J1383" s="1" t="s">
        <v>9</v>
      </c>
      <c r="K1383" s="2" t="s">
        <v>17</v>
      </c>
      <c r="L1383" s="7" t="s">
        <v>3961</v>
      </c>
      <c r="M1383" s="7" t="s">
        <v>8350</v>
      </c>
      <c r="N1383" s="2" t="str">
        <f>+VLOOKUP(Tabla1[[#This Row],[EXPEDIENTE 
ADMINISTRATIVO]],Tabla14[[Numero
Trámite]:[Pais
Nac]],4,FALSE)</f>
        <v>OBTENCIÓN NACIONALIDAD PERUANA POR NATURALIZACIÓN</v>
      </c>
    </row>
    <row r="1384" spans="1:14" hidden="1" x14ac:dyDescent="0.25">
      <c r="A1384" s="5">
        <v>1383</v>
      </c>
      <c r="B1384" s="9" t="s">
        <v>4041</v>
      </c>
      <c r="C1384" s="2" t="s">
        <v>3402</v>
      </c>
      <c r="D1384" s="4">
        <v>43329</v>
      </c>
      <c r="E1384" s="20">
        <f>+YEAR(Tabla1[[#This Row],[FECHA INICIO 
TRÁMITE]])</f>
        <v>2018</v>
      </c>
      <c r="F1384" s="4" t="s">
        <v>2152</v>
      </c>
      <c r="G1384" s="1" t="s">
        <v>3698</v>
      </c>
      <c r="H1384" s="2" t="s">
        <v>25</v>
      </c>
      <c r="I1384" s="7" t="s">
        <v>3928</v>
      </c>
      <c r="J1384" s="1" t="s">
        <v>9</v>
      </c>
      <c r="K1384" s="2" t="s">
        <v>17</v>
      </c>
      <c r="L1384" s="7" t="s">
        <v>3172</v>
      </c>
      <c r="M1384" s="7" t="s">
        <v>8350</v>
      </c>
      <c r="N1384" s="2" t="str">
        <f>+VLOOKUP(Tabla1[[#This Row],[EXPEDIENTE 
ADMINISTRATIVO]],Tabla14[[Numero
Trámite]:[Pais
Nac]],4,FALSE)</f>
        <v>OBTENCIÓN NACIONALIDAD PERUANA POR NATURALIZACIÓN</v>
      </c>
    </row>
    <row r="1385" spans="1:14" hidden="1" x14ac:dyDescent="0.25">
      <c r="A1385" s="5">
        <v>1384</v>
      </c>
      <c r="B1385" s="9" t="s">
        <v>4041</v>
      </c>
      <c r="C1385" s="2" t="s">
        <v>3403</v>
      </c>
      <c r="D1385" s="4">
        <v>43335</v>
      </c>
      <c r="E1385" s="20">
        <f>+YEAR(Tabla1[[#This Row],[FECHA INICIO 
TRÁMITE]])</f>
        <v>2018</v>
      </c>
      <c r="F1385" s="4" t="s">
        <v>2152</v>
      </c>
      <c r="G1385" s="1" t="s">
        <v>3699</v>
      </c>
      <c r="H1385" s="2" t="s">
        <v>39</v>
      </c>
      <c r="I1385" s="7" t="s">
        <v>3929</v>
      </c>
      <c r="J1385" s="1" t="s">
        <v>9</v>
      </c>
      <c r="K1385" s="2" t="s">
        <v>17</v>
      </c>
      <c r="L1385" s="7" t="s">
        <v>3961</v>
      </c>
      <c r="M1385" s="7" t="s">
        <v>8350</v>
      </c>
      <c r="N1385" s="2" t="str">
        <f>+VLOOKUP(Tabla1[[#This Row],[EXPEDIENTE 
ADMINISTRATIVO]],Tabla14[[Numero
Trámite]:[Pais
Nac]],4,FALSE)</f>
        <v>OBTENCIÓN NACIONALIDAD PERUANA POR NATURALIZACIÓN</v>
      </c>
    </row>
    <row r="1386" spans="1:14" hidden="1" x14ac:dyDescent="0.25">
      <c r="A1386" s="5">
        <v>1385</v>
      </c>
      <c r="B1386" s="9" t="s">
        <v>4041</v>
      </c>
      <c r="C1386" s="2" t="s">
        <v>3404</v>
      </c>
      <c r="D1386" s="4">
        <v>43404</v>
      </c>
      <c r="E1386" s="20">
        <f>+YEAR(Tabla1[[#This Row],[FECHA INICIO 
TRÁMITE]])</f>
        <v>2018</v>
      </c>
      <c r="F1386" s="4" t="s">
        <v>2152</v>
      </c>
      <c r="G1386" s="1" t="s">
        <v>3700</v>
      </c>
      <c r="H1386" s="2" t="s">
        <v>2750</v>
      </c>
      <c r="I1386" s="7" t="s">
        <v>3930</v>
      </c>
      <c r="J1386" s="1" t="s">
        <v>9</v>
      </c>
      <c r="K1386" s="2" t="s">
        <v>17</v>
      </c>
      <c r="L1386" s="7" t="s">
        <v>3177</v>
      </c>
      <c r="M1386" s="7" t="s">
        <v>8350</v>
      </c>
      <c r="N1386" s="2" t="str">
        <f>+VLOOKUP(Tabla1[[#This Row],[EXPEDIENTE 
ADMINISTRATIVO]],Tabla14[[Numero
Trámite]:[Pais
Nac]],4,FALSE)</f>
        <v>OBTENCIÓN NACIONALIDAD PERUANA POR NATURALIZACIÓN</v>
      </c>
    </row>
    <row r="1387" spans="1:14" hidden="1" x14ac:dyDescent="0.25">
      <c r="A1387" s="5">
        <v>1386</v>
      </c>
      <c r="B1387" s="9" t="s">
        <v>4041</v>
      </c>
      <c r="C1387" s="2" t="s">
        <v>3405</v>
      </c>
      <c r="D1387" s="4">
        <v>43320</v>
      </c>
      <c r="E1387" s="20">
        <f>+YEAR(Tabla1[[#This Row],[FECHA INICIO 
TRÁMITE]])</f>
        <v>2018</v>
      </c>
      <c r="F1387" s="4" t="s">
        <v>2152</v>
      </c>
      <c r="G1387" s="1" t="s">
        <v>3701</v>
      </c>
      <c r="H1387" s="2" t="s">
        <v>43</v>
      </c>
      <c r="I1387" s="7">
        <v>1038453</v>
      </c>
      <c r="J1387" s="1" t="s">
        <v>210</v>
      </c>
      <c r="K1387" s="2" t="s">
        <v>17</v>
      </c>
      <c r="L1387" s="7" t="s">
        <v>3171</v>
      </c>
      <c r="M1387" s="7" t="s">
        <v>8350</v>
      </c>
      <c r="N1387" s="2" t="str">
        <f>+VLOOKUP(Tabla1[[#This Row],[EXPEDIENTE 
ADMINISTRATIVO]],Tabla14[[Numero
Trámite]:[Pais
Nac]],4,FALSE)</f>
        <v>OBTENCIÓN DE LA DOBLE NACIONALIDAD</v>
      </c>
    </row>
    <row r="1388" spans="1:14" hidden="1" x14ac:dyDescent="0.25">
      <c r="A1388" s="5">
        <v>1387</v>
      </c>
      <c r="B1388" s="9" t="s">
        <v>4041</v>
      </c>
      <c r="C1388" s="2" t="s">
        <v>3406</v>
      </c>
      <c r="D1388" s="4">
        <v>43392</v>
      </c>
      <c r="E1388" s="20">
        <f>+YEAR(Tabla1[[#This Row],[FECHA INICIO 
TRÁMITE]])</f>
        <v>2018</v>
      </c>
      <c r="F1388" s="4" t="s">
        <v>2153</v>
      </c>
      <c r="G1388" s="1" t="s">
        <v>3702</v>
      </c>
      <c r="H1388" s="2" t="s">
        <v>25</v>
      </c>
      <c r="I1388" s="7" t="s">
        <v>3931</v>
      </c>
      <c r="J1388" s="1" t="s">
        <v>9</v>
      </c>
      <c r="K1388" s="2" t="s">
        <v>17</v>
      </c>
      <c r="L1388" s="7" t="s">
        <v>3961</v>
      </c>
      <c r="M1388" s="7" t="s">
        <v>8350</v>
      </c>
      <c r="N1388" s="2" t="str">
        <f>+VLOOKUP(Tabla1[[#This Row],[EXPEDIENTE 
ADMINISTRATIVO]],Tabla14[[Numero
Trámite]:[Pais
Nac]],4,FALSE)</f>
        <v>OBTENCIÓN NACIONALIDAD PERUANA POR NATURALIZACIÓN</v>
      </c>
    </row>
    <row r="1389" spans="1:14" hidden="1" x14ac:dyDescent="0.25">
      <c r="A1389" s="5">
        <v>1388</v>
      </c>
      <c r="B1389" s="9" t="s">
        <v>4041</v>
      </c>
      <c r="C1389" s="2" t="s">
        <v>3407</v>
      </c>
      <c r="D1389" s="4">
        <v>43419</v>
      </c>
      <c r="E1389" s="20">
        <f>+YEAR(Tabla1[[#This Row],[FECHA INICIO 
TRÁMITE]])</f>
        <v>2018</v>
      </c>
      <c r="F1389" s="4" t="s">
        <v>2152</v>
      </c>
      <c r="G1389" s="1" t="s">
        <v>3703</v>
      </c>
      <c r="H1389" s="2" t="s">
        <v>14</v>
      </c>
      <c r="I1389" s="7" t="s">
        <v>3932</v>
      </c>
      <c r="J1389" s="1" t="s">
        <v>9</v>
      </c>
      <c r="K1389" s="2" t="s">
        <v>17</v>
      </c>
      <c r="L1389" s="7" t="s">
        <v>3172</v>
      </c>
      <c r="M1389" s="7" t="s">
        <v>8350</v>
      </c>
      <c r="N1389" s="2" t="str">
        <f>+VLOOKUP(Tabla1[[#This Row],[EXPEDIENTE 
ADMINISTRATIVO]],Tabla14[[Numero
Trámite]:[Pais
Nac]],4,FALSE)</f>
        <v>OBTENCIÓN NACIONALIDAD PERUANA POR NATURALIZACIÓN</v>
      </c>
    </row>
    <row r="1390" spans="1:14" hidden="1" x14ac:dyDescent="0.25">
      <c r="A1390" s="5">
        <v>1389</v>
      </c>
      <c r="B1390" s="9" t="s">
        <v>4041</v>
      </c>
      <c r="C1390" s="2" t="s">
        <v>3408</v>
      </c>
      <c r="D1390" s="4">
        <v>43480</v>
      </c>
      <c r="E1390" s="20">
        <f>+YEAR(Tabla1[[#This Row],[FECHA INICIO 
TRÁMITE]])</f>
        <v>2019</v>
      </c>
      <c r="F1390" s="4" t="s">
        <v>2152</v>
      </c>
      <c r="G1390" s="1" t="s">
        <v>3704</v>
      </c>
      <c r="H1390" s="2" t="s">
        <v>25</v>
      </c>
      <c r="I1390" s="7" t="s">
        <v>3933</v>
      </c>
      <c r="J1390" s="1" t="s">
        <v>9</v>
      </c>
      <c r="K1390" s="2" t="s">
        <v>17</v>
      </c>
      <c r="L1390" s="7" t="s">
        <v>3172</v>
      </c>
      <c r="M1390" s="7" t="s">
        <v>8350</v>
      </c>
      <c r="N1390" s="2" t="str">
        <f>+VLOOKUP(Tabla1[[#This Row],[EXPEDIENTE 
ADMINISTRATIVO]],Tabla14[[Numero
Trámite]:[Pais
Nac]],4,FALSE)</f>
        <v>OBTENCIÓN NACIONALIDAD PERUANA POR NATURALIZACIÓN</v>
      </c>
    </row>
    <row r="1391" spans="1:14" hidden="1" x14ac:dyDescent="0.25">
      <c r="A1391" s="5">
        <v>1390</v>
      </c>
      <c r="B1391" s="9" t="s">
        <v>4041</v>
      </c>
      <c r="C1391" s="2" t="s">
        <v>3409</v>
      </c>
      <c r="D1391" s="4">
        <v>43756</v>
      </c>
      <c r="E1391" s="20">
        <f>+YEAR(Tabla1[[#This Row],[FECHA INICIO 
TRÁMITE]])</f>
        <v>2019</v>
      </c>
      <c r="F1391" s="4" t="s">
        <v>2152</v>
      </c>
      <c r="G1391" s="1" t="s">
        <v>3705</v>
      </c>
      <c r="H1391" s="2" t="s">
        <v>25</v>
      </c>
      <c r="I1391" s="7" t="s">
        <v>3934</v>
      </c>
      <c r="J1391" s="1" t="s">
        <v>9</v>
      </c>
      <c r="K1391" s="2" t="s">
        <v>17</v>
      </c>
      <c r="L1391" s="7" t="s">
        <v>3178</v>
      </c>
      <c r="M1391" s="7" t="s">
        <v>8350</v>
      </c>
      <c r="N1391" s="2" t="str">
        <f>+VLOOKUP(Tabla1[[#This Row],[EXPEDIENTE 
ADMINISTRATIVO]],Tabla14[[Numero
Trámite]:[Pais
Nac]],4,FALSE)</f>
        <v>OBTENCIÓN NACIONALIDAD PERUANA POR NATURALIZACIÓN</v>
      </c>
    </row>
    <row r="1392" spans="1:14" hidden="1" x14ac:dyDescent="0.25">
      <c r="A1392" s="5">
        <v>1391</v>
      </c>
      <c r="B1392" s="9" t="s">
        <v>4041</v>
      </c>
      <c r="C1392" s="2" t="s">
        <v>3410</v>
      </c>
      <c r="D1392" s="4">
        <v>43694</v>
      </c>
      <c r="E1392" s="20">
        <f>+YEAR(Tabla1[[#This Row],[FECHA INICIO 
TRÁMITE]])</f>
        <v>2019</v>
      </c>
      <c r="F1392" s="4" t="s">
        <v>2152</v>
      </c>
      <c r="G1392" s="1" t="s">
        <v>3706</v>
      </c>
      <c r="H1392" s="2" t="s">
        <v>25</v>
      </c>
      <c r="I1392" s="7" t="s">
        <v>3935</v>
      </c>
      <c r="J1392" s="1" t="s">
        <v>9</v>
      </c>
      <c r="K1392" s="2" t="s">
        <v>17</v>
      </c>
      <c r="L1392" s="7" t="s">
        <v>3172</v>
      </c>
      <c r="M1392" s="7" t="s">
        <v>8350</v>
      </c>
      <c r="N1392" s="2" t="str">
        <f>+VLOOKUP(Tabla1[[#This Row],[EXPEDIENTE 
ADMINISTRATIVO]],Tabla14[[Numero
Trámite]:[Pais
Nac]],4,FALSE)</f>
        <v>OBTENCIÓN NACIONALIDAD PERUANA POR NATURALIZACIÓN</v>
      </c>
    </row>
    <row r="1393" spans="1:14" hidden="1" x14ac:dyDescent="0.25">
      <c r="A1393" s="5">
        <v>1392</v>
      </c>
      <c r="B1393" s="9" t="s">
        <v>4041</v>
      </c>
      <c r="C1393" s="2" t="s">
        <v>3411</v>
      </c>
      <c r="D1393" s="4">
        <v>43536</v>
      </c>
      <c r="E1393" s="20">
        <f>+YEAR(Tabla1[[#This Row],[FECHA INICIO 
TRÁMITE]])</f>
        <v>2019</v>
      </c>
      <c r="F1393" s="4" t="s">
        <v>2152</v>
      </c>
      <c r="G1393" s="1" t="s">
        <v>3707</v>
      </c>
      <c r="H1393" s="2" t="s">
        <v>25</v>
      </c>
      <c r="I1393" s="7" t="s">
        <v>3936</v>
      </c>
      <c r="J1393" s="1" t="s">
        <v>9</v>
      </c>
      <c r="K1393" s="2" t="s">
        <v>17</v>
      </c>
      <c r="L1393" s="7" t="s">
        <v>3172</v>
      </c>
      <c r="M1393" s="7" t="s">
        <v>8350</v>
      </c>
      <c r="N1393" s="2" t="str">
        <f>+VLOOKUP(Tabla1[[#This Row],[EXPEDIENTE 
ADMINISTRATIVO]],Tabla14[[Numero
Trámite]:[Pais
Nac]],4,FALSE)</f>
        <v>OBTENCIÓN NACIONALIDAD PERUANA POR NATURALIZACIÓN</v>
      </c>
    </row>
    <row r="1394" spans="1:14" hidden="1" x14ac:dyDescent="0.25">
      <c r="A1394" s="5">
        <v>1393</v>
      </c>
      <c r="B1394" s="9" t="s">
        <v>4041</v>
      </c>
      <c r="C1394" s="2" t="s">
        <v>3412</v>
      </c>
      <c r="D1394" s="4">
        <v>43544</v>
      </c>
      <c r="E1394" s="20">
        <f>+YEAR(Tabla1[[#This Row],[FECHA INICIO 
TRÁMITE]])</f>
        <v>2019</v>
      </c>
      <c r="F1394" s="4" t="s">
        <v>2152</v>
      </c>
      <c r="G1394" s="1" t="s">
        <v>3708</v>
      </c>
      <c r="H1394" s="2" t="s">
        <v>43</v>
      </c>
      <c r="I1394" s="7" t="s">
        <v>3937</v>
      </c>
      <c r="J1394" s="1" t="s">
        <v>210</v>
      </c>
      <c r="K1394" s="2" t="s">
        <v>17</v>
      </c>
      <c r="L1394" s="7" t="s">
        <v>3172</v>
      </c>
      <c r="M1394" s="7" t="s">
        <v>8350</v>
      </c>
      <c r="N1394" s="2" t="str">
        <f>+VLOOKUP(Tabla1[[#This Row],[EXPEDIENTE 
ADMINISTRATIVO]],Tabla14[[Numero
Trámite]:[Pais
Nac]],4,FALSE)</f>
        <v>OBTENCIÓN DE LA DOBLE NACIONALIDAD</v>
      </c>
    </row>
    <row r="1395" spans="1:14" hidden="1" x14ac:dyDescent="0.25">
      <c r="A1395" s="5">
        <v>1394</v>
      </c>
      <c r="B1395" s="9" t="s">
        <v>4041</v>
      </c>
      <c r="C1395" s="2" t="s">
        <v>3413</v>
      </c>
      <c r="D1395" s="4">
        <v>43734</v>
      </c>
      <c r="E1395" s="20">
        <f>+YEAR(Tabla1[[#This Row],[FECHA INICIO 
TRÁMITE]])</f>
        <v>2019</v>
      </c>
      <c r="F1395" s="4" t="s">
        <v>2152</v>
      </c>
      <c r="G1395" s="1" t="s">
        <v>3709</v>
      </c>
      <c r="H1395" s="2" t="s">
        <v>25</v>
      </c>
      <c r="I1395" s="7" t="s">
        <v>3938</v>
      </c>
      <c r="J1395" s="1" t="s">
        <v>210</v>
      </c>
      <c r="K1395" s="2" t="s">
        <v>17</v>
      </c>
      <c r="L1395" s="7" t="s">
        <v>3172</v>
      </c>
      <c r="M1395" s="7" t="s">
        <v>8350</v>
      </c>
      <c r="N1395" s="2" t="str">
        <f>+VLOOKUP(Tabla1[[#This Row],[EXPEDIENTE 
ADMINISTRATIVO]],Tabla14[[Numero
Trámite]:[Pais
Nac]],4,FALSE)</f>
        <v>OBTENCIÓN DE LA DOBLE NACIONALIDAD</v>
      </c>
    </row>
    <row r="1396" spans="1:14" hidden="1" x14ac:dyDescent="0.25">
      <c r="A1396" s="5">
        <v>1395</v>
      </c>
      <c r="B1396" s="9" t="s">
        <v>4041</v>
      </c>
      <c r="C1396" s="2" t="s">
        <v>3414</v>
      </c>
      <c r="D1396" s="4">
        <v>43830</v>
      </c>
      <c r="E1396" s="20">
        <f>+YEAR(Tabla1[[#This Row],[FECHA INICIO 
TRÁMITE]])</f>
        <v>2019</v>
      </c>
      <c r="F1396" s="4" t="s">
        <v>2152</v>
      </c>
      <c r="G1396" s="1" t="s">
        <v>3710</v>
      </c>
      <c r="H1396" s="2" t="s">
        <v>25</v>
      </c>
      <c r="I1396" s="7" t="s">
        <v>3939</v>
      </c>
      <c r="J1396" s="1" t="s">
        <v>9</v>
      </c>
      <c r="K1396" s="2" t="s">
        <v>17</v>
      </c>
      <c r="L1396" s="7" t="s">
        <v>3172</v>
      </c>
      <c r="M1396" s="7" t="s">
        <v>8350</v>
      </c>
      <c r="N1396" s="2" t="str">
        <f>+VLOOKUP(Tabla1[[#This Row],[EXPEDIENTE 
ADMINISTRATIVO]],Tabla14[[Numero
Trámite]:[Pais
Nac]],4,FALSE)</f>
        <v>OBTENCIÓN NACIONALIDAD PERUANA POR NATURALIZACIÓN</v>
      </c>
    </row>
    <row r="1397" spans="1:14" hidden="1" x14ac:dyDescent="0.25">
      <c r="A1397" s="5">
        <v>1396</v>
      </c>
      <c r="B1397" s="9" t="s">
        <v>4041</v>
      </c>
      <c r="C1397" s="2" t="s">
        <v>8707</v>
      </c>
      <c r="D1397" s="4">
        <v>43797</v>
      </c>
      <c r="E1397" s="20">
        <f>+YEAR(Tabla1[[#This Row],[FECHA INICIO 
TRÁMITE]])</f>
        <v>2019</v>
      </c>
      <c r="F1397" s="4" t="s">
        <v>2152</v>
      </c>
      <c r="G1397" s="1" t="s">
        <v>3711</v>
      </c>
      <c r="H1397" s="2" t="s">
        <v>25</v>
      </c>
      <c r="I1397" s="7"/>
      <c r="J1397" s="1" t="s">
        <v>9</v>
      </c>
      <c r="K1397" s="2" t="s">
        <v>17</v>
      </c>
      <c r="L1397" s="7" t="s">
        <v>3172</v>
      </c>
      <c r="M1397" s="7" t="s">
        <v>8350</v>
      </c>
      <c r="N1397" s="2" t="str">
        <f>+VLOOKUP(Tabla1[[#This Row],[EXPEDIENTE 
ADMINISTRATIVO]],Tabla14[[Numero
Trámite]:[Pais
Nac]],4,FALSE)</f>
        <v>OBTENCIÓN NACIONALIDAD PERUANA POR NATURALIZACIÓN</v>
      </c>
    </row>
    <row r="1398" spans="1:14" hidden="1" x14ac:dyDescent="0.25">
      <c r="A1398" s="5">
        <v>1397</v>
      </c>
      <c r="B1398" s="9" t="s">
        <v>4041</v>
      </c>
      <c r="C1398" s="2" t="s">
        <v>3415</v>
      </c>
      <c r="D1398" s="4">
        <v>43845</v>
      </c>
      <c r="E1398" s="20">
        <f>+YEAR(Tabla1[[#This Row],[FECHA INICIO 
TRÁMITE]])</f>
        <v>2020</v>
      </c>
      <c r="F1398" s="4" t="s">
        <v>2152</v>
      </c>
      <c r="G1398" s="1" t="s">
        <v>3712</v>
      </c>
      <c r="H1398" s="2" t="s">
        <v>25</v>
      </c>
      <c r="I1398" s="7"/>
      <c r="J1398" s="1" t="s">
        <v>9</v>
      </c>
      <c r="K1398" s="2" t="s">
        <v>17</v>
      </c>
      <c r="L1398" s="7" t="s">
        <v>3172</v>
      </c>
      <c r="M1398" s="7" t="s">
        <v>8350</v>
      </c>
      <c r="N1398" s="2" t="str">
        <f>+VLOOKUP(Tabla1[[#This Row],[EXPEDIENTE 
ADMINISTRATIVO]],Tabla14[[Numero
Trámite]:[Pais
Nac]],4,FALSE)</f>
        <v>OBTENCIÓN NACIONALIDAD PERUANA POR NATURALIZACIÓN</v>
      </c>
    </row>
    <row r="1399" spans="1:14" hidden="1" x14ac:dyDescent="0.25">
      <c r="A1399" s="5">
        <v>1398</v>
      </c>
      <c r="B1399" s="9" t="s">
        <v>4041</v>
      </c>
      <c r="C1399" s="2" t="s">
        <v>3416</v>
      </c>
      <c r="D1399" s="4">
        <v>44120</v>
      </c>
      <c r="E1399" s="20">
        <f>+YEAR(Tabla1[[#This Row],[FECHA INICIO 
TRÁMITE]])</f>
        <v>2020</v>
      </c>
      <c r="F1399" s="4" t="s">
        <v>2152</v>
      </c>
      <c r="G1399" s="1" t="s">
        <v>3713</v>
      </c>
      <c r="H1399" s="2"/>
      <c r="I1399" s="7"/>
      <c r="J1399" s="1" t="s">
        <v>9</v>
      </c>
      <c r="K1399" s="2" t="s">
        <v>17</v>
      </c>
      <c r="L1399" s="7" t="s">
        <v>3178</v>
      </c>
      <c r="M1399" s="7" t="s">
        <v>8350</v>
      </c>
      <c r="N1399" s="2" t="str">
        <f>+VLOOKUP(Tabla1[[#This Row],[EXPEDIENTE 
ADMINISTRATIVO]],Tabla14[[Numero
Trámite]:[Pais
Nac]],4,FALSE)</f>
        <v>OBTENCIÓN NACIONALIDAD PERUANA POR NATURALIZACIÓN</v>
      </c>
    </row>
    <row r="1400" spans="1:14" hidden="1" x14ac:dyDescent="0.25">
      <c r="A1400" s="5">
        <v>1399</v>
      </c>
      <c r="B1400" s="9" t="s">
        <v>4041</v>
      </c>
      <c r="C1400" s="2" t="s">
        <v>3417</v>
      </c>
      <c r="D1400" s="4">
        <v>44098</v>
      </c>
      <c r="E1400" s="20">
        <f>+YEAR(Tabla1[[#This Row],[FECHA INICIO 
TRÁMITE]])</f>
        <v>2020</v>
      </c>
      <c r="F1400" s="4" t="s">
        <v>2152</v>
      </c>
      <c r="G1400" s="1" t="s">
        <v>3714</v>
      </c>
      <c r="H1400" s="2" t="s">
        <v>25</v>
      </c>
      <c r="I1400" s="7"/>
      <c r="J1400" s="1" t="s">
        <v>9</v>
      </c>
      <c r="K1400" s="2" t="s">
        <v>17</v>
      </c>
      <c r="L1400" s="7" t="s">
        <v>3178</v>
      </c>
      <c r="M1400" s="7" t="s">
        <v>8350</v>
      </c>
      <c r="N1400" s="2" t="str">
        <f>+VLOOKUP(Tabla1[[#This Row],[EXPEDIENTE 
ADMINISTRATIVO]],Tabla14[[Numero
Trámite]:[Pais
Nac]],4,FALSE)</f>
        <v>OBTENCIÓN NACIONALIDAD PERUANA POR NATURALIZACIÓN</v>
      </c>
    </row>
    <row r="1401" spans="1:14" hidden="1" x14ac:dyDescent="0.25">
      <c r="A1401" s="5">
        <v>1400</v>
      </c>
      <c r="B1401" s="9" t="s">
        <v>4041</v>
      </c>
      <c r="C1401" s="2" t="s">
        <v>3418</v>
      </c>
      <c r="D1401" s="4">
        <v>44104</v>
      </c>
      <c r="E1401" s="20">
        <f>+YEAR(Tabla1[[#This Row],[FECHA INICIO 
TRÁMITE]])</f>
        <v>2020</v>
      </c>
      <c r="F1401" s="4" t="s">
        <v>2152</v>
      </c>
      <c r="G1401" s="1" t="s">
        <v>3715</v>
      </c>
      <c r="H1401" s="2" t="s">
        <v>25</v>
      </c>
      <c r="I1401" s="7">
        <v>1570984</v>
      </c>
      <c r="J1401" s="1" t="s">
        <v>9</v>
      </c>
      <c r="K1401" s="2" t="s">
        <v>17</v>
      </c>
      <c r="L1401" s="7" t="s">
        <v>3172</v>
      </c>
      <c r="M1401" s="7" t="s">
        <v>8350</v>
      </c>
      <c r="N1401" s="2" t="str">
        <f>+VLOOKUP(Tabla1[[#This Row],[EXPEDIENTE 
ADMINISTRATIVO]],Tabla14[[Numero
Trámite]:[Pais
Nac]],4,FALSE)</f>
        <v>OBTENCIÓN NACIONALIDAD PERUANA POR NATURALIZACIÓN</v>
      </c>
    </row>
    <row r="1402" spans="1:14" hidden="1" x14ac:dyDescent="0.25">
      <c r="A1402" s="5">
        <v>1401</v>
      </c>
      <c r="B1402" s="9" t="s">
        <v>4116</v>
      </c>
      <c r="C1402" s="2" t="s">
        <v>2007</v>
      </c>
      <c r="D1402" s="4">
        <v>43627</v>
      </c>
      <c r="E1402" s="20">
        <f>+YEAR(Tabla1[[#This Row],[FECHA INICIO 
TRÁMITE]])</f>
        <v>2019</v>
      </c>
      <c r="F1402" s="4" t="s">
        <v>2153</v>
      </c>
      <c r="G1402" s="1" t="s">
        <v>3716</v>
      </c>
      <c r="H1402" s="2" t="s">
        <v>77</v>
      </c>
      <c r="I1402" s="7" t="s">
        <v>3940</v>
      </c>
      <c r="J1402" s="1" t="s">
        <v>210</v>
      </c>
      <c r="K1402" s="2" t="s">
        <v>17</v>
      </c>
      <c r="L1402" s="7" t="s">
        <v>3178</v>
      </c>
      <c r="M1402" s="7" t="s">
        <v>8350</v>
      </c>
      <c r="N1402" s="2" t="str">
        <f>+VLOOKUP(Tabla1[[#This Row],[EXPEDIENTE 
ADMINISTRATIVO]],Tabla14[[Numero
Trámite]:[Pais
Nac]],4,FALSE)</f>
        <v>INS PERUANO POR MATRIMONIO</v>
      </c>
    </row>
    <row r="1403" spans="1:14" hidden="1" x14ac:dyDescent="0.25">
      <c r="A1403" s="5">
        <v>1402</v>
      </c>
      <c r="B1403" s="9" t="s">
        <v>4041</v>
      </c>
      <c r="C1403" s="2" t="s">
        <v>3419</v>
      </c>
      <c r="D1403" s="4">
        <v>42740</v>
      </c>
      <c r="E1403" s="20">
        <f>+YEAR(Tabla1[[#This Row],[FECHA INICIO 
TRÁMITE]])</f>
        <v>2017</v>
      </c>
      <c r="F1403" s="4" t="s">
        <v>2153</v>
      </c>
      <c r="G1403" s="1" t="s">
        <v>3717</v>
      </c>
      <c r="H1403" s="2" t="s">
        <v>3741</v>
      </c>
      <c r="I1403" s="7" t="s">
        <v>3941</v>
      </c>
      <c r="J1403" s="1" t="s">
        <v>9</v>
      </c>
      <c r="K1403" s="2" t="s">
        <v>17</v>
      </c>
      <c r="L1403" s="7" t="s">
        <v>3178</v>
      </c>
      <c r="M1403" s="7" t="s">
        <v>8350</v>
      </c>
      <c r="N1403" s="2" t="str">
        <f>+VLOOKUP(Tabla1[[#This Row],[EXPEDIENTE 
ADMINISTRATIVO]],Tabla14[[Numero
Trámite]:[Pais
Nac]],4,FALSE)</f>
        <v>OBTENCIÓN NACIONALIDAD PERUANA POR NATURALIZACIÓN</v>
      </c>
    </row>
    <row r="1404" spans="1:14" hidden="1" x14ac:dyDescent="0.25">
      <c r="A1404" s="5">
        <v>1403</v>
      </c>
      <c r="B1404" s="9" t="s">
        <v>4041</v>
      </c>
      <c r="C1404" s="2" t="s">
        <v>3420</v>
      </c>
      <c r="D1404" s="4">
        <v>43571</v>
      </c>
      <c r="E1404" s="20">
        <f>+YEAR(Tabla1[[#This Row],[FECHA INICIO 
TRÁMITE]])</f>
        <v>2019</v>
      </c>
      <c r="F1404" s="4">
        <v>44201</v>
      </c>
      <c r="G1404" s="1" t="s">
        <v>3718</v>
      </c>
      <c r="H1404" s="2" t="s">
        <v>25</v>
      </c>
      <c r="I1404" s="7" t="s">
        <v>3942</v>
      </c>
      <c r="J1404" s="1" t="s">
        <v>9</v>
      </c>
      <c r="K1404" s="2" t="s">
        <v>17</v>
      </c>
      <c r="L1404" s="7" t="s">
        <v>3961</v>
      </c>
      <c r="M1404" s="7" t="s">
        <v>8350</v>
      </c>
      <c r="N1404" s="2" t="str">
        <f>+VLOOKUP(Tabla1[[#This Row],[EXPEDIENTE 
ADMINISTRATIVO]],Tabla14[[Numero
Trámite]:[Pais
Nac]],4,FALSE)</f>
        <v>OBTENCIÓN NACIONALIDAD PERUANA POR NATURALIZACIÓN</v>
      </c>
    </row>
    <row r="1405" spans="1:14" hidden="1" x14ac:dyDescent="0.25">
      <c r="A1405" s="5">
        <v>1404</v>
      </c>
      <c r="B1405" s="9" t="s">
        <v>4041</v>
      </c>
      <c r="C1405" s="2" t="s">
        <v>3421</v>
      </c>
      <c r="D1405" s="4">
        <v>43726</v>
      </c>
      <c r="E1405" s="20">
        <f>+YEAR(Tabla1[[#This Row],[FECHA INICIO 
TRÁMITE]])</f>
        <v>2019</v>
      </c>
      <c r="F1405" s="4">
        <v>44203</v>
      </c>
      <c r="G1405" s="1" t="s">
        <v>3719</v>
      </c>
      <c r="H1405" s="2" t="s">
        <v>14</v>
      </c>
      <c r="I1405" s="7"/>
      <c r="J1405" s="1" t="s">
        <v>9</v>
      </c>
      <c r="K1405" s="2" t="s">
        <v>17</v>
      </c>
      <c r="L1405" s="7" t="s">
        <v>3177</v>
      </c>
      <c r="M1405" s="7" t="s">
        <v>8350</v>
      </c>
      <c r="N1405" s="2" t="str">
        <f>+VLOOKUP(Tabla1[[#This Row],[EXPEDIENTE 
ADMINISTRATIVO]],Tabla14[[Numero
Trámite]:[Pais
Nac]],4,FALSE)</f>
        <v>OBTENCIÓN NACIONALIDAD PERUANA POR NATURALIZACIÓN</v>
      </c>
    </row>
    <row r="1406" spans="1:14" hidden="1" x14ac:dyDescent="0.25">
      <c r="A1406" s="5">
        <v>1405</v>
      </c>
      <c r="B1406" s="9" t="s">
        <v>4041</v>
      </c>
      <c r="C1406" s="2" t="s">
        <v>3422</v>
      </c>
      <c r="D1406" s="4">
        <v>43829</v>
      </c>
      <c r="E1406" s="20">
        <f>+YEAR(Tabla1[[#This Row],[FECHA INICIO 
TRÁMITE]])</f>
        <v>2019</v>
      </c>
      <c r="F1406" s="4">
        <v>44203</v>
      </c>
      <c r="G1406" s="1" t="s">
        <v>3720</v>
      </c>
      <c r="H1406" s="2" t="s">
        <v>25</v>
      </c>
      <c r="I1406" s="7" t="s">
        <v>3943</v>
      </c>
      <c r="J1406" s="1" t="s">
        <v>9</v>
      </c>
      <c r="K1406" s="2" t="s">
        <v>17</v>
      </c>
      <c r="L1406" s="7" t="s">
        <v>3171</v>
      </c>
      <c r="M1406" s="7" t="s">
        <v>8350</v>
      </c>
      <c r="N1406" s="2" t="str">
        <f>+VLOOKUP(Tabla1[[#This Row],[EXPEDIENTE 
ADMINISTRATIVO]],Tabla14[[Numero
Trámite]:[Pais
Nac]],4,FALSE)</f>
        <v>OBTENCIÓN NACIONALIDAD PERUANA POR NATURALIZACIÓN</v>
      </c>
    </row>
    <row r="1407" spans="1:14" hidden="1" x14ac:dyDescent="0.25">
      <c r="A1407" s="5">
        <v>1406</v>
      </c>
      <c r="B1407" s="9" t="s">
        <v>4041</v>
      </c>
      <c r="C1407" s="2" t="s">
        <v>3423</v>
      </c>
      <c r="D1407" s="4">
        <v>43563</v>
      </c>
      <c r="E1407" s="20">
        <f>+YEAR(Tabla1[[#This Row],[FECHA INICIO 
TRÁMITE]])</f>
        <v>2019</v>
      </c>
      <c r="F1407" s="4">
        <v>44203</v>
      </c>
      <c r="G1407" s="1" t="s">
        <v>3721</v>
      </c>
      <c r="H1407" s="2" t="s">
        <v>25</v>
      </c>
      <c r="I1407" s="7"/>
      <c r="J1407" s="1" t="s">
        <v>9</v>
      </c>
      <c r="K1407" s="2" t="s">
        <v>17</v>
      </c>
      <c r="L1407" s="7" t="s">
        <v>3171</v>
      </c>
      <c r="M1407" s="7" t="s">
        <v>8350</v>
      </c>
      <c r="N1407" s="2" t="str">
        <f>+VLOOKUP(Tabla1[[#This Row],[EXPEDIENTE 
ADMINISTRATIVO]],Tabla14[[Numero
Trámite]:[Pais
Nac]],4,FALSE)</f>
        <v>OBTENCIÓN NACIONALIDAD PERUANA POR NATURALIZACIÓN</v>
      </c>
    </row>
    <row r="1408" spans="1:14" hidden="1" x14ac:dyDescent="0.25">
      <c r="A1408" s="5">
        <v>1407</v>
      </c>
      <c r="B1408" s="9" t="s">
        <v>4041</v>
      </c>
      <c r="C1408" s="2" t="s">
        <v>3424</v>
      </c>
      <c r="D1408" s="4">
        <v>43721</v>
      </c>
      <c r="E1408" s="20">
        <f>+YEAR(Tabla1[[#This Row],[FECHA INICIO 
TRÁMITE]])</f>
        <v>2019</v>
      </c>
      <c r="F1408" s="4">
        <v>44203</v>
      </c>
      <c r="G1408" s="1" t="s">
        <v>3722</v>
      </c>
      <c r="H1408" s="2" t="s">
        <v>25</v>
      </c>
      <c r="I1408" s="7"/>
      <c r="J1408" s="1" t="s">
        <v>9</v>
      </c>
      <c r="K1408" s="2" t="s">
        <v>17</v>
      </c>
      <c r="L1408" s="7" t="s">
        <v>3171</v>
      </c>
      <c r="M1408" s="7" t="s">
        <v>8350</v>
      </c>
      <c r="N1408" s="2" t="str">
        <f>+VLOOKUP(Tabla1[[#This Row],[EXPEDIENTE 
ADMINISTRATIVO]],Tabla14[[Numero
Trámite]:[Pais
Nac]],4,FALSE)</f>
        <v>OBTENCIÓN NACIONALIDAD PERUANA POR NATURALIZACIÓN</v>
      </c>
    </row>
    <row r="1409" spans="1:14" hidden="1" x14ac:dyDescent="0.25">
      <c r="A1409" s="5">
        <v>1408</v>
      </c>
      <c r="B1409" s="9" t="s">
        <v>4041</v>
      </c>
      <c r="C1409" s="2" t="s">
        <v>3425</v>
      </c>
      <c r="D1409" s="4">
        <v>44099</v>
      </c>
      <c r="E1409" s="20">
        <f>+YEAR(Tabla1[[#This Row],[FECHA INICIO 
TRÁMITE]])</f>
        <v>2020</v>
      </c>
      <c r="F1409" s="4" t="s">
        <v>2152</v>
      </c>
      <c r="G1409" s="1" t="s">
        <v>3723</v>
      </c>
      <c r="H1409" s="2" t="s">
        <v>25</v>
      </c>
      <c r="I1409" s="7" t="s">
        <v>3944</v>
      </c>
      <c r="J1409" s="1" t="s">
        <v>9</v>
      </c>
      <c r="K1409" s="2" t="s">
        <v>17</v>
      </c>
      <c r="L1409" s="7" t="s">
        <v>3171</v>
      </c>
      <c r="M1409" s="7" t="s">
        <v>8350</v>
      </c>
      <c r="N1409" s="2" t="str">
        <f>+VLOOKUP(Tabla1[[#This Row],[EXPEDIENTE 
ADMINISTRATIVO]],Tabla14[[Numero
Trámite]:[Pais
Nac]],4,FALSE)</f>
        <v>OBTENCIÓN NACIONALIDAD PERUANA POR NATURALIZACIÓN</v>
      </c>
    </row>
    <row r="1410" spans="1:14" hidden="1" x14ac:dyDescent="0.25">
      <c r="A1410" s="5">
        <v>1409</v>
      </c>
      <c r="B1410" s="9" t="s">
        <v>4041</v>
      </c>
      <c r="C1410" s="2" t="s">
        <v>3426</v>
      </c>
      <c r="D1410" s="4">
        <v>43784</v>
      </c>
      <c r="E1410" s="20">
        <f>+YEAR(Tabla1[[#This Row],[FECHA INICIO 
TRÁMITE]])</f>
        <v>2019</v>
      </c>
      <c r="F1410" s="4">
        <v>44203</v>
      </c>
      <c r="G1410" s="1" t="s">
        <v>3724</v>
      </c>
      <c r="H1410" s="2" t="s">
        <v>25</v>
      </c>
      <c r="I1410" s="7"/>
      <c r="J1410" s="1" t="s">
        <v>9</v>
      </c>
      <c r="K1410" s="2" t="s">
        <v>17</v>
      </c>
      <c r="L1410" s="7" t="s">
        <v>3172</v>
      </c>
      <c r="M1410" s="7" t="s">
        <v>8350</v>
      </c>
      <c r="N1410" s="2" t="str">
        <f>+VLOOKUP(Tabla1[[#This Row],[EXPEDIENTE 
ADMINISTRATIVO]],Tabla14[[Numero
Trámite]:[Pais
Nac]],4,FALSE)</f>
        <v>OBTENCIÓN NACIONALIDAD PERUANA POR NATURALIZACIÓN</v>
      </c>
    </row>
    <row r="1411" spans="1:14" hidden="1" x14ac:dyDescent="0.25">
      <c r="A1411" s="5">
        <v>1410</v>
      </c>
      <c r="B1411" s="9" t="s">
        <v>4041</v>
      </c>
      <c r="C1411" s="2" t="s">
        <v>3427</v>
      </c>
      <c r="D1411" s="4">
        <v>42850</v>
      </c>
      <c r="E1411" s="20">
        <f>+YEAR(Tabla1[[#This Row],[FECHA INICIO 
TRÁMITE]])</f>
        <v>2017</v>
      </c>
      <c r="F1411" s="4">
        <v>44225</v>
      </c>
      <c r="G1411" s="1" t="s">
        <v>3725</v>
      </c>
      <c r="H1411" s="2" t="s">
        <v>43</v>
      </c>
      <c r="I1411" s="7" t="s">
        <v>3945</v>
      </c>
      <c r="J1411" s="1" t="s">
        <v>210</v>
      </c>
      <c r="K1411" s="2" t="s">
        <v>17</v>
      </c>
      <c r="L1411" s="7" t="s">
        <v>3178</v>
      </c>
      <c r="M1411" s="7" t="s">
        <v>8350</v>
      </c>
      <c r="N1411" s="2" t="str">
        <f>+VLOOKUP(Tabla1[[#This Row],[EXPEDIENTE 
ADMINISTRATIVO]],Tabla14[[Numero
Trámite]:[Pais
Nac]],4,FALSE)</f>
        <v>OBTENCIÓN DE LA DOBLE NACIONALIDAD</v>
      </c>
    </row>
    <row r="1412" spans="1:14" hidden="1" x14ac:dyDescent="0.25">
      <c r="A1412" s="5">
        <v>1411</v>
      </c>
      <c r="B1412" s="9" t="s">
        <v>3967</v>
      </c>
      <c r="C1412" s="2" t="s">
        <v>3428</v>
      </c>
      <c r="D1412" s="4">
        <v>43216</v>
      </c>
      <c r="E1412" s="20">
        <f>+YEAR(Tabla1[[#This Row],[FECHA INICIO 
TRÁMITE]])</f>
        <v>2018</v>
      </c>
      <c r="F1412" s="4">
        <v>44225</v>
      </c>
      <c r="G1412" s="1" t="s">
        <v>3726</v>
      </c>
      <c r="H1412" s="2" t="s">
        <v>43</v>
      </c>
      <c r="I1412" s="7" t="s">
        <v>3946</v>
      </c>
      <c r="J1412" s="1" t="s">
        <v>210</v>
      </c>
      <c r="K1412" s="2" t="s">
        <v>17</v>
      </c>
      <c r="L1412" s="7" t="s">
        <v>3178</v>
      </c>
      <c r="M1412" s="7" t="s">
        <v>8350</v>
      </c>
      <c r="N1412" s="2" t="str">
        <f>+VLOOKUP(Tabla1[[#This Row],[EXPEDIENTE 
ADMINISTRATIVO]],Tabla14[[Numero
Trámite]:[Pais
Nac]],4,FALSE)</f>
        <v>OBTENCIÓN DE LA DOBLE NACIONALIDAD</v>
      </c>
    </row>
    <row r="1413" spans="1:14" hidden="1" x14ac:dyDescent="0.25">
      <c r="A1413" s="5">
        <v>1412</v>
      </c>
      <c r="B1413" s="9" t="s">
        <v>4041</v>
      </c>
      <c r="C1413" s="2" t="s">
        <v>3429</v>
      </c>
      <c r="D1413" s="4">
        <v>43509</v>
      </c>
      <c r="E1413" s="20">
        <f>+YEAR(Tabla1[[#This Row],[FECHA INICIO 
TRÁMITE]])</f>
        <v>2019</v>
      </c>
      <c r="F1413" s="4">
        <v>44225</v>
      </c>
      <c r="G1413" s="1" t="s">
        <v>3727</v>
      </c>
      <c r="H1413" s="2" t="s">
        <v>43</v>
      </c>
      <c r="I1413" s="7" t="s">
        <v>3947</v>
      </c>
      <c r="J1413" s="1" t="s">
        <v>210</v>
      </c>
      <c r="K1413" s="2" t="s">
        <v>17</v>
      </c>
      <c r="L1413" s="7" t="s">
        <v>3178</v>
      </c>
      <c r="M1413" s="7" t="s">
        <v>8350</v>
      </c>
      <c r="N1413" s="2" t="str">
        <f>+VLOOKUP(Tabla1[[#This Row],[EXPEDIENTE 
ADMINISTRATIVO]],Tabla14[[Numero
Trámite]:[Pais
Nac]],4,FALSE)</f>
        <v>OBTENCIÓN DE LA DOBLE NACIONALIDAD</v>
      </c>
    </row>
    <row r="1414" spans="1:14" hidden="1" x14ac:dyDescent="0.25">
      <c r="A1414" s="5">
        <v>1413</v>
      </c>
      <c r="B1414" s="9" t="s">
        <v>4041</v>
      </c>
      <c r="C1414" s="2" t="s">
        <v>3430</v>
      </c>
      <c r="D1414" s="4">
        <v>41141</v>
      </c>
      <c r="E1414" s="20">
        <f>+YEAR(Tabla1[[#This Row],[FECHA INICIO 
TRÁMITE]])</f>
        <v>2012</v>
      </c>
      <c r="F1414" s="4">
        <v>44225</v>
      </c>
      <c r="G1414" s="1" t="s">
        <v>3728</v>
      </c>
      <c r="H1414" s="2" t="s">
        <v>328</v>
      </c>
      <c r="I1414" s="7" t="s">
        <v>3948</v>
      </c>
      <c r="J1414" s="1" t="s">
        <v>9</v>
      </c>
      <c r="K1414" s="2" t="s">
        <v>17</v>
      </c>
      <c r="L1414" s="7" t="s">
        <v>3178</v>
      </c>
      <c r="M1414" s="7" t="s">
        <v>8350</v>
      </c>
      <c r="N1414" s="2" t="str">
        <f>+VLOOKUP(Tabla1[[#This Row],[EXPEDIENTE 
ADMINISTRATIVO]],Tabla14[[Numero
Trámite]:[Pais
Nac]],4,FALSE)</f>
        <v>OBTENCIÓN NACIONALIDAD PERUANA POR NATURALIZACIÓN</v>
      </c>
    </row>
    <row r="1415" spans="1:14" hidden="1" x14ac:dyDescent="0.25">
      <c r="A1415" s="5">
        <v>1414</v>
      </c>
      <c r="B1415" s="9" t="s">
        <v>4041</v>
      </c>
      <c r="C1415" s="2" t="s">
        <v>3431</v>
      </c>
      <c r="D1415" s="4">
        <v>43049</v>
      </c>
      <c r="E1415" s="20">
        <f>+YEAR(Tabla1[[#This Row],[FECHA INICIO 
TRÁMITE]])</f>
        <v>2017</v>
      </c>
      <c r="F1415" s="4">
        <v>44225</v>
      </c>
      <c r="G1415" s="1" t="s">
        <v>3729</v>
      </c>
      <c r="H1415" s="2" t="s">
        <v>14</v>
      </c>
      <c r="I1415" s="7" t="s">
        <v>3949</v>
      </c>
      <c r="J1415" s="1" t="s">
        <v>9</v>
      </c>
      <c r="K1415" s="2" t="s">
        <v>17</v>
      </c>
      <c r="L1415" s="7" t="s">
        <v>3178</v>
      </c>
      <c r="M1415" s="7" t="s">
        <v>8350</v>
      </c>
      <c r="N1415" s="2" t="str">
        <f>+VLOOKUP(Tabla1[[#This Row],[EXPEDIENTE 
ADMINISTRATIVO]],Tabla14[[Numero
Trámite]:[Pais
Nac]],4,FALSE)</f>
        <v>OBTENCIÓN NACIONALIDAD PERUANA POR NATURALIZACIÓN</v>
      </c>
    </row>
    <row r="1416" spans="1:14" hidden="1" x14ac:dyDescent="0.25">
      <c r="A1416" s="5">
        <v>1415</v>
      </c>
      <c r="B1416" s="9" t="s">
        <v>4041</v>
      </c>
      <c r="C1416" s="2" t="s">
        <v>3432</v>
      </c>
      <c r="D1416" s="4">
        <v>43768</v>
      </c>
      <c r="E1416" s="20">
        <f>+YEAR(Tabla1[[#This Row],[FECHA INICIO 
TRÁMITE]])</f>
        <v>2019</v>
      </c>
      <c r="F1416" s="4">
        <v>44225</v>
      </c>
      <c r="G1416" s="1" t="s">
        <v>3730</v>
      </c>
      <c r="H1416" s="2" t="s">
        <v>271</v>
      </c>
      <c r="I1416" s="7" t="s">
        <v>3950</v>
      </c>
      <c r="J1416" s="1" t="s">
        <v>9</v>
      </c>
      <c r="K1416" s="2" t="s">
        <v>17</v>
      </c>
      <c r="L1416" s="7" t="s">
        <v>3178</v>
      </c>
      <c r="M1416" s="7" t="s">
        <v>8350</v>
      </c>
      <c r="N1416" s="2" t="str">
        <f>+VLOOKUP(Tabla1[[#This Row],[EXPEDIENTE 
ADMINISTRATIVO]],Tabla14[[Numero
Trámite]:[Pais
Nac]],4,FALSE)</f>
        <v>OBTENCIÓN NACIONALIDAD PERUANA POR NATURALIZACIÓN</v>
      </c>
    </row>
    <row r="1417" spans="1:14" hidden="1" x14ac:dyDescent="0.25">
      <c r="A1417" s="5">
        <v>1416</v>
      </c>
      <c r="B1417" s="9" t="s">
        <v>4041</v>
      </c>
      <c r="C1417" s="2" t="s">
        <v>3433</v>
      </c>
      <c r="D1417" s="4">
        <v>41233</v>
      </c>
      <c r="E1417" s="20">
        <f>+YEAR(Tabla1[[#This Row],[FECHA INICIO 
TRÁMITE]])</f>
        <v>2012</v>
      </c>
      <c r="F1417" s="4">
        <v>44225</v>
      </c>
      <c r="G1417" s="1" t="s">
        <v>3731</v>
      </c>
      <c r="H1417" s="2" t="s">
        <v>7</v>
      </c>
      <c r="I1417" s="7" t="s">
        <v>3951</v>
      </c>
      <c r="J1417" s="1" t="s">
        <v>9</v>
      </c>
      <c r="K1417" s="2" t="s">
        <v>17</v>
      </c>
      <c r="L1417" s="7" t="s">
        <v>3178</v>
      </c>
      <c r="M1417" s="7" t="s">
        <v>8350</v>
      </c>
      <c r="N1417" s="2" t="str">
        <f>+VLOOKUP(Tabla1[[#This Row],[EXPEDIENTE 
ADMINISTRATIVO]],Tabla14[[Numero
Trámite]:[Pais
Nac]],4,FALSE)</f>
        <v>OBTENCIÓN NACIONALIDAD PERUANA POR NATURALIZACIÓN</v>
      </c>
    </row>
    <row r="1418" spans="1:14" hidden="1" x14ac:dyDescent="0.25">
      <c r="A1418" s="5">
        <v>1417</v>
      </c>
      <c r="B1418" s="9" t="s">
        <v>4041</v>
      </c>
      <c r="C1418" s="2" t="s">
        <v>3434</v>
      </c>
      <c r="D1418" s="4">
        <v>43714</v>
      </c>
      <c r="E1418" s="20">
        <f>+YEAR(Tabla1[[#This Row],[FECHA INICIO 
TRÁMITE]])</f>
        <v>2019</v>
      </c>
      <c r="F1418" s="4">
        <v>44225</v>
      </c>
      <c r="G1418" s="1" t="s">
        <v>3732</v>
      </c>
      <c r="H1418" s="2" t="s">
        <v>25</v>
      </c>
      <c r="I1418" s="7" t="s">
        <v>3952</v>
      </c>
      <c r="J1418" s="1" t="s">
        <v>9</v>
      </c>
      <c r="K1418" s="2" t="s">
        <v>17</v>
      </c>
      <c r="L1418" s="7" t="s">
        <v>3178</v>
      </c>
      <c r="M1418" s="7" t="s">
        <v>8350</v>
      </c>
      <c r="N1418" s="2" t="str">
        <f>+VLOOKUP(Tabla1[[#This Row],[EXPEDIENTE 
ADMINISTRATIVO]],Tabla14[[Numero
Trámite]:[Pais
Nac]],4,FALSE)</f>
        <v>OBTENCIÓN NACIONALIDAD PERUANA POR NATURALIZACIÓN</v>
      </c>
    </row>
    <row r="1419" spans="1:14" hidden="1" x14ac:dyDescent="0.25">
      <c r="A1419" s="5">
        <v>1418</v>
      </c>
      <c r="B1419" s="9" t="s">
        <v>4041</v>
      </c>
      <c r="C1419" s="2" t="s">
        <v>3435</v>
      </c>
      <c r="D1419" s="4">
        <v>43726</v>
      </c>
      <c r="E1419" s="20">
        <f>+YEAR(Tabla1[[#This Row],[FECHA INICIO 
TRÁMITE]])</f>
        <v>2019</v>
      </c>
      <c r="F1419" s="4">
        <v>44225</v>
      </c>
      <c r="G1419" s="1" t="s">
        <v>3733</v>
      </c>
      <c r="H1419" s="2" t="s">
        <v>25</v>
      </c>
      <c r="I1419" s="7" t="s">
        <v>3953</v>
      </c>
      <c r="J1419" s="1" t="s">
        <v>9</v>
      </c>
      <c r="K1419" s="2" t="s">
        <v>17</v>
      </c>
      <c r="L1419" s="7" t="s">
        <v>3178</v>
      </c>
      <c r="M1419" s="7" t="s">
        <v>8350</v>
      </c>
      <c r="N1419" s="2" t="str">
        <f>+VLOOKUP(Tabla1[[#This Row],[EXPEDIENTE 
ADMINISTRATIVO]],Tabla14[[Numero
Trámite]:[Pais
Nac]],4,FALSE)</f>
        <v>OBTENCIÓN NACIONALIDAD PERUANA POR NATURALIZACIÓN</v>
      </c>
    </row>
    <row r="1420" spans="1:14" x14ac:dyDescent="0.25">
      <c r="A1420" s="5">
        <v>1419</v>
      </c>
      <c r="B1420" s="9" t="s">
        <v>3977</v>
      </c>
      <c r="C1420" s="2" t="s">
        <v>3436</v>
      </c>
      <c r="D1420" s="4">
        <v>43396</v>
      </c>
      <c r="E1420" s="20">
        <f>+YEAR(Tabla1[[#This Row],[FECHA INICIO 
TRÁMITE]])</f>
        <v>2018</v>
      </c>
      <c r="F1420" s="4">
        <v>44225</v>
      </c>
      <c r="G1420" s="1" t="s">
        <v>3734</v>
      </c>
      <c r="H1420" s="2" t="s">
        <v>25</v>
      </c>
      <c r="I1420" s="7" t="s">
        <v>3954</v>
      </c>
      <c r="J1420" s="1" t="s">
        <v>9</v>
      </c>
      <c r="K1420" s="2" t="s">
        <v>17</v>
      </c>
      <c r="L1420" s="7" t="s">
        <v>3178</v>
      </c>
      <c r="M1420" s="7" t="s">
        <v>8350</v>
      </c>
      <c r="N1420" s="2" t="e">
        <f>+VLOOKUP(Tabla1[[#This Row],[EXPEDIENTE 
ADMINISTRATIVO]],Tabla14[[Numero
Trámite]:[Pais
Nac]],4,FALSE)</f>
        <v>#N/A</v>
      </c>
    </row>
    <row r="1421" spans="1:14" hidden="1" x14ac:dyDescent="0.25">
      <c r="A1421" s="5">
        <v>1420</v>
      </c>
      <c r="B1421" s="9" t="s">
        <v>3977</v>
      </c>
      <c r="C1421" s="2" t="s">
        <v>3437</v>
      </c>
      <c r="D1421" s="4">
        <v>43396</v>
      </c>
      <c r="E1421" s="20">
        <f>+YEAR(Tabla1[[#This Row],[FECHA INICIO 
TRÁMITE]])</f>
        <v>2018</v>
      </c>
      <c r="F1421" s="4">
        <v>44225</v>
      </c>
      <c r="G1421" s="1" t="s">
        <v>3735</v>
      </c>
      <c r="H1421" s="2" t="s">
        <v>25</v>
      </c>
      <c r="I1421" s="7" t="s">
        <v>3955</v>
      </c>
      <c r="J1421" s="1" t="s">
        <v>9</v>
      </c>
      <c r="K1421" s="2" t="s">
        <v>17</v>
      </c>
      <c r="L1421" s="7" t="s">
        <v>3178</v>
      </c>
      <c r="M1421" s="7" t="s">
        <v>8350</v>
      </c>
      <c r="N1421" s="2" t="str">
        <f>+VLOOKUP(Tabla1[[#This Row],[EXPEDIENTE 
ADMINISTRATIVO]],Tabla14[[Numero
Trámite]:[Pais
Nac]],4,FALSE)</f>
        <v>OBTENCIÓN NACIONALIDAD PERUANA POR NATURALIZACIÓN</v>
      </c>
    </row>
    <row r="1422" spans="1:14" hidden="1" x14ac:dyDescent="0.25">
      <c r="A1422" s="5">
        <v>1421</v>
      </c>
      <c r="B1422" s="9" t="s">
        <v>3977</v>
      </c>
      <c r="C1422" s="2" t="s">
        <v>2150</v>
      </c>
      <c r="D1422" s="4">
        <v>43817</v>
      </c>
      <c r="E1422" s="20">
        <f>+YEAR(Tabla1[[#This Row],[FECHA INICIO 
TRÁMITE]])</f>
        <v>2019</v>
      </c>
      <c r="F1422" s="4">
        <v>44225</v>
      </c>
      <c r="G1422" s="1" t="s">
        <v>3736</v>
      </c>
      <c r="H1422" s="2" t="s">
        <v>7</v>
      </c>
      <c r="I1422" s="7" t="s">
        <v>3169</v>
      </c>
      <c r="J1422" s="1" t="s">
        <v>9</v>
      </c>
      <c r="K1422" s="2" t="s">
        <v>17</v>
      </c>
      <c r="L1422" s="7" t="s">
        <v>3178</v>
      </c>
      <c r="M1422" s="7" t="s">
        <v>8350</v>
      </c>
      <c r="N1422" s="2" t="str">
        <f>+VLOOKUP(Tabla1[[#This Row],[EXPEDIENTE 
ADMINISTRATIVO]],Tabla14[[Numero
Trámite]:[Pais
Nac]],4,FALSE)</f>
        <v>INS PERUANO POR MATRIMONIO</v>
      </c>
    </row>
    <row r="1423" spans="1:14" hidden="1" x14ac:dyDescent="0.25">
      <c r="A1423" s="5">
        <v>1422</v>
      </c>
      <c r="B1423" s="9" t="s">
        <v>4085</v>
      </c>
      <c r="C1423" s="2" t="s">
        <v>3438</v>
      </c>
      <c r="D1423" s="4"/>
      <c r="E1423" s="20">
        <v>2020</v>
      </c>
      <c r="F1423" s="4"/>
      <c r="G1423" s="1" t="s">
        <v>3737</v>
      </c>
      <c r="H1423" s="2" t="s">
        <v>14</v>
      </c>
      <c r="I1423" s="7">
        <v>1898958</v>
      </c>
      <c r="J1423" s="1" t="s">
        <v>9</v>
      </c>
      <c r="K1423" s="2" t="s">
        <v>17</v>
      </c>
      <c r="L1423" s="7"/>
      <c r="M1423" s="7" t="s">
        <v>8350</v>
      </c>
      <c r="N1423" s="2" t="str">
        <f>+VLOOKUP(Tabla1[[#This Row],[EXPEDIENTE 
ADMINISTRATIVO]],Tabla14[[Numero
Trámite]:[Pais
Nac]],4,FALSE)</f>
        <v>OBTENCIÓN NACIONALIDAD PERUANA POR NATURALIZACIÓN</v>
      </c>
    </row>
    <row r="1424" spans="1:14" hidden="1" x14ac:dyDescent="0.25">
      <c r="A1424" s="5">
        <v>1423</v>
      </c>
      <c r="B1424" s="9" t="s">
        <v>4085</v>
      </c>
      <c r="C1424" s="2" t="s">
        <v>3439</v>
      </c>
      <c r="D1424" s="4"/>
      <c r="E1424" s="20">
        <v>2020</v>
      </c>
      <c r="F1424" s="4"/>
      <c r="G1424" s="1" t="s">
        <v>3738</v>
      </c>
      <c r="H1424" s="2" t="s">
        <v>21</v>
      </c>
      <c r="I1424" s="7">
        <v>1836485</v>
      </c>
      <c r="J1424" s="1" t="s">
        <v>9</v>
      </c>
      <c r="K1424" s="2" t="s">
        <v>17</v>
      </c>
      <c r="L1424" s="7"/>
      <c r="M1424" s="7" t="s">
        <v>8350</v>
      </c>
      <c r="N1424" s="2" t="str">
        <f>+VLOOKUP(Tabla1[[#This Row],[EXPEDIENTE 
ADMINISTRATIVO]],Tabla14[[Numero
Trámite]:[Pais
Nac]],4,FALSE)</f>
        <v>OBTENCIÓN NACIONALIDAD PERUANA POR NATURALIZACIÓN</v>
      </c>
    </row>
  </sheetData>
  <conditionalFormatting sqref="N2:N1424">
    <cfRule type="expression" dxfId="1" priority="1">
      <formula>$N2&lt;&gt;"PENDIENTE"</formula>
    </cfRule>
    <cfRule type="expression" dxfId="0" priority="2">
      <formula>$N2="PENDIENTE"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5128-C84F-4F1B-B85E-9996577D787E}">
  <dimension ref="A1:G7"/>
  <sheetViews>
    <sheetView showGridLines="0" zoomScale="90" zoomScaleNormal="90" workbookViewId="0">
      <pane ySplit="1" topLeftCell="A2" activePane="bottomLeft" state="frozen"/>
      <selection activeCell="A7" sqref="A7"/>
      <selection pane="bottomLeft" activeCell="F18" sqref="F18"/>
    </sheetView>
  </sheetViews>
  <sheetFormatPr baseColWidth="10" defaultRowHeight="15" x14ac:dyDescent="0.25"/>
  <cols>
    <col min="1" max="1" width="20.28515625" customWidth="1"/>
    <col min="2" max="2" width="18.5703125" customWidth="1"/>
    <col min="3" max="3" width="26.5703125" customWidth="1"/>
    <col min="4" max="4" width="14" customWidth="1"/>
    <col min="5" max="5" width="14.5703125" customWidth="1"/>
    <col min="6" max="6" width="41.140625" bestFit="1" customWidth="1"/>
    <col min="7" max="7" width="29.42578125" customWidth="1"/>
    <col min="9" max="9" width="20.42578125" customWidth="1"/>
    <col min="10" max="10" width="12.5703125" customWidth="1"/>
  </cols>
  <sheetData>
    <row r="1" spans="1:7" s="14" customFormat="1" ht="18.75" x14ac:dyDescent="0.4">
      <c r="A1" s="13" t="s">
        <v>21156</v>
      </c>
      <c r="B1" s="13" t="s">
        <v>21157</v>
      </c>
      <c r="C1" s="13" t="s">
        <v>21158</v>
      </c>
      <c r="D1" s="13" t="s">
        <v>21166</v>
      </c>
      <c r="E1" s="13" t="s">
        <v>4608</v>
      </c>
      <c r="F1" s="13" t="s">
        <v>4609</v>
      </c>
      <c r="G1" s="13" t="s">
        <v>4611</v>
      </c>
    </row>
    <row r="2" spans="1:7" x14ac:dyDescent="0.25">
      <c r="A2" s="1" t="s">
        <v>2128</v>
      </c>
      <c r="B2" s="6">
        <f>+VLOOKUP(Tabla46[[#This Row],[Numero_Trámite]],Tabla1[[EXPEDIENTE 
ADMINISTRATIVO]:[ESTADO 
(SIMNAC)]],2,FALSE)</f>
        <v>44145</v>
      </c>
      <c r="C2" s="15" t="str">
        <f>+VLOOKUP(Tabla46[[#This Row],[Numero_Trámite]],Tabla1[[EXPEDIENTE 
ADMINISTRATIVO]:[ESTADO 
(SIMNAC)]],7,FALSE)</f>
        <v>0001813606</v>
      </c>
      <c r="D2" s="6" t="str">
        <f>+VLOOKUP(Tabla46[[#This Row],[Numero_Trámite]],Tabla1[[EXPEDIENTE 
ADMINISTRATIVO]:[ESTADO 
(SIMNAC)]],8,FALSE)</f>
        <v>POR MATRIMONIO</v>
      </c>
      <c r="E2" s="6" t="s">
        <v>4041</v>
      </c>
      <c r="F2" s="15" t="str">
        <f>+VLOOKUP(Tabla46[[#This Row],[Numero_Trámite]],Tabla1[[EXPEDIENTE 
ADMINISTRATIVO]:[ESTADO 
(SIMNAC)]],4,FALSE)</f>
        <v>NOVIEMBRE 2020</v>
      </c>
      <c r="G2" s="6" t="str">
        <f>+VLOOKUP(Tabla46[[#This Row],[Numero_Trámite]],Tabla1[[EXPEDIENTE 
ADMINISTRATIVO]:[ESTADO 
(SIMNAC)]],5,FALSE)</f>
        <v>GONZALO DANIEL NIETO YEPEZ</v>
      </c>
    </row>
    <row r="3" spans="1:7" x14ac:dyDescent="0.25">
      <c r="A3" s="1" t="s">
        <v>3227</v>
      </c>
      <c r="B3" s="6">
        <f>+VLOOKUP(Tabla46[[#This Row],[Numero_Trámite]],Tabla1[[EXPEDIENTE 
ADMINISTRATIVO]:[ESTADO 
(SIMNAC)]],2,FALSE)</f>
        <v>41218</v>
      </c>
      <c r="C3" s="15">
        <f>+VLOOKUP(Tabla46[[#This Row],[Numero_Trámite]],Tabla1[[EXPEDIENTE 
ADMINISTRATIVO]:[ESTADO 
(SIMNAC)]],7,FALSE)</f>
        <v>362070</v>
      </c>
      <c r="D3" s="12" t="str">
        <f>+VLOOKUP(Tabla46[[#This Row],[Numero_Trámite]],Tabla1[[EXPEDIENTE 
ADMINISTRATIVO]:[ESTADO 
(SIMNAC)]],8,FALSE)</f>
        <v>POR NATURALIZACION</v>
      </c>
      <c r="E3" s="6" t="s">
        <v>4041</v>
      </c>
      <c r="F3" s="15">
        <f>+VLOOKUP(Tabla46[[#This Row],[Numero_Trámite]],Tabla1[[EXPEDIENTE 
ADMINISTRATIVO]:[ESTADO 
(SIMNAC)]],4,FALSE)</f>
        <v>41218</v>
      </c>
      <c r="G3" s="6" t="str">
        <f>+VLOOKUP(Tabla46[[#This Row],[Numero_Trámite]],Tabla1[[EXPEDIENTE 
ADMINISTRATIVO]:[ESTADO 
(SIMNAC)]],5,FALSE)</f>
        <v>LUIS REINALDO SEVILA RODRIGUEZ</v>
      </c>
    </row>
    <row r="4" spans="1:7" x14ac:dyDescent="0.25">
      <c r="A4" s="1" t="s">
        <v>3228</v>
      </c>
      <c r="B4" s="6">
        <f>+VLOOKUP(Tabla46[[#This Row],[Numero_Trámite]],Tabla1[[EXPEDIENTE 
ADMINISTRATIVO]:[ESTADO 
(SIMNAC)]],2,FALSE)</f>
        <v>41340</v>
      </c>
      <c r="C4" s="15">
        <f>+VLOOKUP(Tabla46[[#This Row],[Numero_Trámite]],Tabla1[[EXPEDIENTE 
ADMINISTRATIVO]:[ESTADO 
(SIMNAC)]],7,FALSE)</f>
        <v>612947</v>
      </c>
      <c r="D4" s="12" t="str">
        <f>+VLOOKUP(Tabla46[[#This Row],[Numero_Trámite]],Tabla1[[EXPEDIENTE 
ADMINISTRATIVO]:[ESTADO 
(SIMNAC)]],8,FALSE)</f>
        <v>POR NATURALIZACION</v>
      </c>
      <c r="E4" s="6" t="s">
        <v>4041</v>
      </c>
      <c r="F4" s="15">
        <f>+VLOOKUP(Tabla46[[#This Row],[Numero_Trámite]],Tabla1[[EXPEDIENTE 
ADMINISTRATIVO]:[ESTADO 
(SIMNAC)]],4,FALSE)</f>
        <v>41340</v>
      </c>
      <c r="G4" s="6" t="str">
        <f>+VLOOKUP(Tabla46[[#This Row],[Numero_Trámite]],Tabla1[[EXPEDIENTE 
ADMINISTRATIVO]:[ESTADO 
(SIMNAC)]],5,FALSE)</f>
        <v>HELMER FORERO DIAZ</v>
      </c>
    </row>
    <row r="5" spans="1:7" x14ac:dyDescent="0.25">
      <c r="A5" s="1" t="s">
        <v>3284</v>
      </c>
      <c r="B5" s="6">
        <f>+VLOOKUP(Tabla46[[#This Row],[Numero_Trámite]],Tabla1[[EXPEDIENTE 
ADMINISTRATIVO]:[ESTADO 
(SIMNAC)]],2,FALSE)</f>
        <v>43832</v>
      </c>
      <c r="C5" s="15">
        <f>+VLOOKUP(Tabla46[[#This Row],[Numero_Trámite]],Tabla1[[EXPEDIENTE 
ADMINISTRATIVO]:[ESTADO 
(SIMNAC)]],7,FALSE)</f>
        <v>0</v>
      </c>
      <c r="D5" s="12" t="str">
        <f>+VLOOKUP(Tabla46[[#This Row],[Numero_Trámite]],Tabla1[[EXPEDIENTE 
ADMINISTRATIVO]:[ESTADO 
(SIMNAC)]],8,FALSE)</f>
        <v>POR NATURALIZACION</v>
      </c>
      <c r="E5" s="6" t="s">
        <v>4041</v>
      </c>
      <c r="F5" s="15">
        <f>+VLOOKUP(Tabla46[[#This Row],[Numero_Trámite]],Tabla1[[EXPEDIENTE 
ADMINISTRATIVO]:[ESTADO 
(SIMNAC)]],4,FALSE)</f>
        <v>43832</v>
      </c>
      <c r="G5" s="6" t="str">
        <f>+VLOOKUP(Tabla46[[#This Row],[Numero_Trámite]],Tabla1[[EXPEDIENTE 
ADMINISTRATIVO]:[ESTADO 
(SIMNAC)]],5,FALSE)</f>
        <v>ALEJANDRO OCHOA SANTAMARIA</v>
      </c>
    </row>
    <row r="6" spans="1:7" x14ac:dyDescent="0.25">
      <c r="A6" s="1" t="s">
        <v>3285</v>
      </c>
      <c r="B6" s="6">
        <f>+VLOOKUP(Tabla46[[#This Row],[Numero_Trámite]],Tabla1[[EXPEDIENTE 
ADMINISTRATIVO]:[ESTADO 
(SIMNAC)]],2,FALSE)</f>
        <v>43846</v>
      </c>
      <c r="C6" s="15" t="str">
        <f>+VLOOKUP(Tabla46[[#This Row],[Numero_Trámite]],Tabla1[[EXPEDIENTE 
ADMINISTRATIVO]:[ESTADO 
(SIMNAC)]],7,FALSE)</f>
        <v>001259561</v>
      </c>
      <c r="D6" s="12" t="str">
        <f>+VLOOKUP(Tabla46[[#This Row],[Numero_Trámite]],Tabla1[[EXPEDIENTE 
ADMINISTRATIVO]:[ESTADO 
(SIMNAC)]],8,FALSE)</f>
        <v>POR NATURALIZACION</v>
      </c>
      <c r="E6" s="6" t="s">
        <v>4041</v>
      </c>
      <c r="F6" s="15">
        <f>+VLOOKUP(Tabla46[[#This Row],[Numero_Trámite]],Tabla1[[EXPEDIENTE 
ADMINISTRATIVO]:[ESTADO 
(SIMNAC)]],4,FALSE)</f>
        <v>43846</v>
      </c>
      <c r="G6" s="6" t="str">
        <f>+VLOOKUP(Tabla46[[#This Row],[Numero_Trámite]],Tabla1[[EXPEDIENTE 
ADMINISTRATIVO]:[ESTADO 
(SIMNAC)]],5,FALSE)</f>
        <v>PIERINA ELENA GUERRA MANRIQUE</v>
      </c>
    </row>
    <row r="7" spans="1:7" x14ac:dyDescent="0.25">
      <c r="A7" s="1" t="s">
        <v>3286</v>
      </c>
      <c r="B7" s="6">
        <f>+VLOOKUP(Tabla46[[#This Row],[Numero_Trámite]],Tabla1[[EXPEDIENTE 
ADMINISTRATIVO]:[ESTADO 
(SIMNAC)]],2,FALSE)</f>
        <v>43860</v>
      </c>
      <c r="C7" s="15">
        <f>+VLOOKUP(Tabla46[[#This Row],[Numero_Trámite]],Tabla1[[EXPEDIENTE 
ADMINISTRATIVO]:[ESTADO 
(SIMNAC)]],7,FALSE)</f>
        <v>0</v>
      </c>
      <c r="D7" s="12" t="str">
        <f>+VLOOKUP(Tabla46[[#This Row],[Numero_Trámite]],Tabla1[[EXPEDIENTE 
ADMINISTRATIVO]:[ESTADO 
(SIMNAC)]],8,FALSE)</f>
        <v>POR NATURALIZACION</v>
      </c>
      <c r="E7" s="6" t="s">
        <v>4041</v>
      </c>
      <c r="F7" s="15">
        <f>+VLOOKUP(Tabla46[[#This Row],[Numero_Trámite]],Tabla1[[EXPEDIENTE 
ADMINISTRATIVO]:[ESTADO 
(SIMNAC)]],4,FALSE)</f>
        <v>43860</v>
      </c>
      <c r="G7" s="6" t="str">
        <f>+VLOOKUP(Tabla46[[#This Row],[Numero_Trámite]],Tabla1[[EXPEDIENTE 
ADMINISTRATIVO]:[ESTADO 
(SIMNAC)]],5,FALSE)</f>
        <v>LEISA HERNANDEZ VALDEZ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599DA-1672-4EBF-B35A-70C5AEFE07C5}">
  <dimension ref="A1:J7"/>
  <sheetViews>
    <sheetView showGridLines="0" zoomScale="80" zoomScaleNormal="80" workbookViewId="0">
      <selection activeCell="A2" sqref="A2"/>
    </sheetView>
  </sheetViews>
  <sheetFormatPr baseColWidth="10" defaultRowHeight="15" x14ac:dyDescent="0.25"/>
  <cols>
    <col min="1" max="1" width="20.28515625" customWidth="1"/>
    <col min="2" max="2" width="18.5703125" customWidth="1"/>
    <col min="3" max="3" width="37.85546875" bestFit="1" customWidth="1"/>
    <col min="4" max="4" width="14" customWidth="1"/>
    <col min="5" max="5" width="14.5703125" customWidth="1"/>
    <col min="6" max="6" width="16.7109375" customWidth="1"/>
    <col min="7" max="7" width="39.28515625" bestFit="1" customWidth="1"/>
    <col min="9" max="9" width="20.42578125" customWidth="1"/>
    <col min="10" max="10" width="12.5703125" customWidth="1"/>
  </cols>
  <sheetData>
    <row r="1" spans="1:10" s="14" customFormat="1" ht="18.75" x14ac:dyDescent="0.4">
      <c r="A1" s="13" t="s">
        <v>21156</v>
      </c>
      <c r="B1" s="13" t="s">
        <v>21157</v>
      </c>
      <c r="C1" s="13" t="s">
        <v>21158</v>
      </c>
      <c r="D1" s="13" t="s">
        <v>21159</v>
      </c>
      <c r="E1" s="13" t="s">
        <v>21160</v>
      </c>
      <c r="F1" s="13" t="s">
        <v>4608</v>
      </c>
      <c r="G1" s="13" t="s">
        <v>4609</v>
      </c>
      <c r="H1" s="13" t="s">
        <v>4610</v>
      </c>
      <c r="I1" s="13" t="s">
        <v>21161</v>
      </c>
      <c r="J1" s="13" t="s">
        <v>4611</v>
      </c>
    </row>
    <row r="2" spans="1:10" x14ac:dyDescent="0.25">
      <c r="A2" s="1" t="s">
        <v>3229</v>
      </c>
      <c r="B2" s="6">
        <v>41767.547889664354</v>
      </c>
      <c r="C2" s="1" t="s">
        <v>21144</v>
      </c>
      <c r="D2" s="1">
        <v>1</v>
      </c>
      <c r="E2" s="6">
        <v>41767.580751423608</v>
      </c>
      <c r="F2" s="2" t="s">
        <v>4616</v>
      </c>
      <c r="G2" s="1" t="s">
        <v>21145</v>
      </c>
      <c r="H2" s="2" t="s">
        <v>4618</v>
      </c>
      <c r="I2" s="6">
        <v>23300</v>
      </c>
      <c r="J2" s="2" t="s">
        <v>13132</v>
      </c>
    </row>
    <row r="3" spans="1:10" x14ac:dyDescent="0.25">
      <c r="A3" s="1" t="s">
        <v>3236</v>
      </c>
      <c r="B3" s="6">
        <v>43068.400266863428</v>
      </c>
      <c r="C3" s="1" t="s">
        <v>21146</v>
      </c>
      <c r="D3" s="1">
        <v>0</v>
      </c>
      <c r="E3" s="6">
        <v>43068.400266898148</v>
      </c>
      <c r="F3" s="2" t="s">
        <v>4616</v>
      </c>
      <c r="G3" s="1" t="s">
        <v>21147</v>
      </c>
      <c r="H3" s="2" t="s">
        <v>4618</v>
      </c>
      <c r="I3" s="6">
        <v>32902</v>
      </c>
      <c r="J3" s="2" t="s">
        <v>13132</v>
      </c>
    </row>
    <row r="4" spans="1:10" x14ac:dyDescent="0.25">
      <c r="A4" s="1" t="s">
        <v>3204</v>
      </c>
      <c r="B4" s="6">
        <v>43784.539033136571</v>
      </c>
      <c r="C4" s="1" t="s">
        <v>21148</v>
      </c>
      <c r="D4" s="1">
        <v>1</v>
      </c>
      <c r="E4" s="6">
        <v>43784.539033136571</v>
      </c>
      <c r="F4" s="2" t="s">
        <v>4616</v>
      </c>
      <c r="G4" s="1" t="s">
        <v>21149</v>
      </c>
      <c r="H4" s="2" t="s">
        <v>4618</v>
      </c>
      <c r="I4" s="6">
        <v>28113</v>
      </c>
      <c r="J4" s="2" t="s">
        <v>13132</v>
      </c>
    </row>
    <row r="5" spans="1:10" x14ac:dyDescent="0.25">
      <c r="A5" s="1" t="s">
        <v>1963</v>
      </c>
      <c r="B5" s="6">
        <v>43817.735427465275</v>
      </c>
      <c r="C5" s="1" t="s">
        <v>21150</v>
      </c>
      <c r="D5" s="1">
        <v>1</v>
      </c>
      <c r="E5" s="6">
        <v>43817.735427465275</v>
      </c>
      <c r="F5" s="2" t="s">
        <v>4616</v>
      </c>
      <c r="G5" s="1" t="s">
        <v>21151</v>
      </c>
      <c r="H5" s="2" t="s">
        <v>4623</v>
      </c>
      <c r="I5" s="6">
        <v>27952</v>
      </c>
      <c r="J5" s="2" t="s">
        <v>13132</v>
      </c>
    </row>
    <row r="6" spans="1:10" x14ac:dyDescent="0.25">
      <c r="A6" s="1" t="s">
        <v>3436</v>
      </c>
      <c r="B6" s="6">
        <v>43402.62705609954</v>
      </c>
      <c r="C6" s="1" t="s">
        <v>21150</v>
      </c>
      <c r="D6" s="1">
        <v>1</v>
      </c>
      <c r="E6" s="6">
        <v>43402.62705609954</v>
      </c>
      <c r="F6" s="2" t="s">
        <v>13269</v>
      </c>
      <c r="G6" s="1" t="s">
        <v>21152</v>
      </c>
      <c r="H6" s="2" t="s">
        <v>4618</v>
      </c>
      <c r="I6" s="6">
        <v>34166</v>
      </c>
      <c r="J6" s="2" t="s">
        <v>13132</v>
      </c>
    </row>
    <row r="7" spans="1:10" x14ac:dyDescent="0.25">
      <c r="A7" s="1" t="s">
        <v>596</v>
      </c>
      <c r="B7" s="6">
        <v>43719.373205474534</v>
      </c>
      <c r="C7" s="1" t="s">
        <v>21153</v>
      </c>
      <c r="D7" s="1">
        <v>1</v>
      </c>
      <c r="E7" s="6">
        <v>43724.428665081017</v>
      </c>
      <c r="F7" s="2" t="s">
        <v>21154</v>
      </c>
      <c r="G7" s="1" t="s">
        <v>21155</v>
      </c>
      <c r="H7" s="2" t="s">
        <v>4618</v>
      </c>
      <c r="I7" s="6">
        <v>35005</v>
      </c>
      <c r="J7" s="2" t="s">
        <v>4619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F2A02-1FAD-4E26-9E8A-896F4095A2DF}">
  <sheetPr>
    <tabColor rgb="FF17A05D"/>
  </sheetPr>
  <dimension ref="A1:L9209"/>
  <sheetViews>
    <sheetView showGridLines="0" zoomScale="70" zoomScaleNormal="70" workbookViewId="0">
      <pane ySplit="1" topLeftCell="A2" activePane="bottomLeft" state="frozen"/>
      <selection pane="bottomLeft" activeCell="D2" sqref="D2"/>
    </sheetView>
  </sheetViews>
  <sheetFormatPr baseColWidth="10" defaultRowHeight="12.75" x14ac:dyDescent="0.2"/>
  <cols>
    <col min="1" max="1" width="10.28515625" style="2" bestFit="1" customWidth="1"/>
    <col min="2" max="2" width="20.7109375" style="2" customWidth="1"/>
    <col min="3" max="4" width="14.7109375" style="2" customWidth="1"/>
    <col min="5" max="5" width="51" style="2" customWidth="1"/>
    <col min="6" max="6" width="19.42578125" style="2" customWidth="1"/>
    <col min="7" max="7" width="29.85546875" style="2" customWidth="1"/>
    <col min="8" max="8" width="17.42578125" style="6" customWidth="1"/>
    <col min="9" max="9" width="20.28515625" style="2" customWidth="1"/>
    <col min="10" max="10" width="49.7109375" style="2" customWidth="1"/>
    <col min="11" max="11" width="11.5703125" style="2" customWidth="1"/>
    <col min="12" max="12" width="13.140625" style="2" customWidth="1"/>
    <col min="13" max="16384" width="11.42578125" style="2"/>
  </cols>
  <sheetData>
    <row r="1" spans="1:12" ht="30" customHeight="1" x14ac:dyDescent="0.2">
      <c r="A1" s="22" t="s">
        <v>0</v>
      </c>
      <c r="B1" s="23" t="s">
        <v>21176</v>
      </c>
      <c r="C1" s="23" t="s">
        <v>21177</v>
      </c>
      <c r="D1" s="23" t="s">
        <v>21298</v>
      </c>
      <c r="E1" s="23" t="s">
        <v>21178</v>
      </c>
      <c r="F1" s="23" t="s">
        <v>21179</v>
      </c>
      <c r="G1" s="23" t="s">
        <v>21180</v>
      </c>
      <c r="H1" s="24" t="s">
        <v>21181</v>
      </c>
      <c r="I1" s="22" t="s">
        <v>4608</v>
      </c>
      <c r="J1" s="22" t="s">
        <v>4609</v>
      </c>
      <c r="K1" s="22" t="s">
        <v>21182</v>
      </c>
      <c r="L1" s="23" t="s">
        <v>21183</v>
      </c>
    </row>
    <row r="2" spans="1:12" x14ac:dyDescent="0.2">
      <c r="A2" s="11">
        <v>1</v>
      </c>
      <c r="B2" s="7" t="s">
        <v>15143</v>
      </c>
      <c r="C2" s="4">
        <v>42317.534027314818</v>
      </c>
      <c r="D2" s="20">
        <f>+YEAR(Tabla14[[#This Row],[Fecha
Trámite]])</f>
        <v>2015</v>
      </c>
      <c r="E2" s="7" t="s">
        <v>4621</v>
      </c>
      <c r="F2" s="2" t="s">
        <v>17</v>
      </c>
      <c r="G2" s="2" t="s">
        <v>4627</v>
      </c>
      <c r="H2" s="4">
        <v>42317.534027511574</v>
      </c>
      <c r="I2" s="2" t="s">
        <v>13943</v>
      </c>
      <c r="J2" s="21" t="s">
        <v>15105</v>
      </c>
      <c r="K2" s="2" t="s">
        <v>15105</v>
      </c>
      <c r="L2" s="2" t="s">
        <v>15105</v>
      </c>
    </row>
    <row r="3" spans="1:12" x14ac:dyDescent="0.2">
      <c r="A3" s="11">
        <v>2</v>
      </c>
      <c r="B3" s="7" t="s">
        <v>15144</v>
      </c>
      <c r="C3" s="4">
        <v>42433.550134143516</v>
      </c>
      <c r="D3" s="20">
        <f>+YEAR(Tabla14[[#This Row],[Fecha
Trámite]])</f>
        <v>2016</v>
      </c>
      <c r="E3" s="7" t="s">
        <v>4621</v>
      </c>
      <c r="F3" s="2" t="s">
        <v>17</v>
      </c>
      <c r="G3" s="2" t="s">
        <v>11673</v>
      </c>
      <c r="H3" s="4">
        <v>42433.550134340279</v>
      </c>
      <c r="I3" s="2" t="s">
        <v>13943</v>
      </c>
      <c r="J3" s="21" t="s">
        <v>15105</v>
      </c>
      <c r="K3" s="2" t="s">
        <v>15105</v>
      </c>
      <c r="L3" s="2" t="s">
        <v>15105</v>
      </c>
    </row>
    <row r="4" spans="1:12" x14ac:dyDescent="0.2">
      <c r="A4" s="11">
        <v>3</v>
      </c>
      <c r="B4" s="7" t="s">
        <v>15168</v>
      </c>
      <c r="C4" s="4">
        <v>42186.36108923611</v>
      </c>
      <c r="D4" s="20">
        <f>+YEAR(Tabla14[[#This Row],[Fecha
Trámite]])</f>
        <v>2015</v>
      </c>
      <c r="E4" s="7" t="s">
        <v>4621</v>
      </c>
      <c r="F4" s="2" t="s">
        <v>8751</v>
      </c>
      <c r="G4" s="2" t="s">
        <v>11673</v>
      </c>
      <c r="H4" s="4">
        <v>42188.534269097225</v>
      </c>
      <c r="I4" s="2" t="s">
        <v>14768</v>
      </c>
      <c r="J4" s="21" t="s">
        <v>15105</v>
      </c>
      <c r="K4" s="2" t="s">
        <v>15105</v>
      </c>
      <c r="L4" s="2" t="s">
        <v>15105</v>
      </c>
    </row>
    <row r="5" spans="1:12" x14ac:dyDescent="0.2">
      <c r="A5" s="11">
        <v>4</v>
      </c>
      <c r="B5" s="7" t="s">
        <v>15170</v>
      </c>
      <c r="C5" s="4">
        <v>42312.456815509257</v>
      </c>
      <c r="D5" s="20">
        <f>+YEAR(Tabla14[[#This Row],[Fecha
Trámite]])</f>
        <v>2015</v>
      </c>
      <c r="E5" s="7" t="s">
        <v>4621</v>
      </c>
      <c r="F5" s="2" t="s">
        <v>4626</v>
      </c>
      <c r="G5" s="2" t="s">
        <v>11673</v>
      </c>
      <c r="H5" s="4">
        <v>42523.669885069445</v>
      </c>
      <c r="I5" s="2" t="s">
        <v>14768</v>
      </c>
      <c r="J5" s="21" t="s">
        <v>15105</v>
      </c>
      <c r="K5" s="2" t="s">
        <v>15105</v>
      </c>
      <c r="L5" s="2" t="s">
        <v>15105</v>
      </c>
    </row>
    <row r="6" spans="1:12" x14ac:dyDescent="0.2">
      <c r="A6" s="11">
        <v>5</v>
      </c>
      <c r="B6" s="7" t="s">
        <v>15166</v>
      </c>
      <c r="C6" s="4">
        <v>42818.463803275466</v>
      </c>
      <c r="D6" s="20">
        <f>+YEAR(Tabla14[[#This Row],[Fecha
Trámite]])</f>
        <v>2017</v>
      </c>
      <c r="E6" s="7" t="s">
        <v>4621</v>
      </c>
      <c r="F6" s="2" t="s">
        <v>4626</v>
      </c>
      <c r="G6" s="2" t="s">
        <v>11673</v>
      </c>
      <c r="H6" s="4">
        <v>43138.629142708334</v>
      </c>
      <c r="I6" s="2" t="s">
        <v>14768</v>
      </c>
      <c r="J6" s="21" t="s">
        <v>15105</v>
      </c>
      <c r="K6" s="2" t="s">
        <v>15105</v>
      </c>
      <c r="L6" s="2" t="s">
        <v>15105</v>
      </c>
    </row>
    <row r="7" spans="1:12" x14ac:dyDescent="0.2">
      <c r="A7" s="11">
        <v>6</v>
      </c>
      <c r="B7" s="7" t="s">
        <v>15167</v>
      </c>
      <c r="C7" s="4">
        <v>43214.498978391202</v>
      </c>
      <c r="D7" s="20">
        <f>+YEAR(Tabla14[[#This Row],[Fecha
Trámite]])</f>
        <v>2018</v>
      </c>
      <c r="E7" s="7" t="s">
        <v>4621</v>
      </c>
      <c r="F7" s="2" t="s">
        <v>4626</v>
      </c>
      <c r="G7" s="2" t="s">
        <v>11673</v>
      </c>
      <c r="H7" s="4">
        <v>43312.503128935183</v>
      </c>
      <c r="I7" s="2" t="s">
        <v>14768</v>
      </c>
      <c r="J7" s="21" t="s">
        <v>15105</v>
      </c>
      <c r="K7" s="2" t="s">
        <v>15105</v>
      </c>
      <c r="L7" s="2" t="s">
        <v>15105</v>
      </c>
    </row>
    <row r="8" spans="1:12" x14ac:dyDescent="0.2">
      <c r="A8" s="11">
        <v>7</v>
      </c>
      <c r="B8" s="7" t="s">
        <v>15171</v>
      </c>
      <c r="C8" s="4">
        <v>43389.655273067132</v>
      </c>
      <c r="D8" s="20">
        <f>+YEAR(Tabla14[[#This Row],[Fecha
Trámite]])</f>
        <v>2018</v>
      </c>
      <c r="E8" s="7" t="s">
        <v>4621</v>
      </c>
      <c r="F8" s="2" t="s">
        <v>17</v>
      </c>
      <c r="G8" s="2" t="s">
        <v>11673</v>
      </c>
      <c r="H8" s="4">
        <v>43389.655273113429</v>
      </c>
      <c r="I8" s="2" t="s">
        <v>14768</v>
      </c>
      <c r="J8" s="21" t="s">
        <v>15105</v>
      </c>
      <c r="K8" s="2" t="s">
        <v>15105</v>
      </c>
      <c r="L8" s="2" t="s">
        <v>15105</v>
      </c>
    </row>
    <row r="9" spans="1:12" x14ac:dyDescent="0.2">
      <c r="A9" s="11">
        <v>8</v>
      </c>
      <c r="B9" s="7" t="s">
        <v>15169</v>
      </c>
      <c r="C9" s="4">
        <v>43536.500397372685</v>
      </c>
      <c r="D9" s="20">
        <f>+YEAR(Tabla14[[#This Row],[Fecha
Trámite]])</f>
        <v>2019</v>
      </c>
      <c r="E9" s="7" t="s">
        <v>4621</v>
      </c>
      <c r="F9" s="2" t="s">
        <v>17</v>
      </c>
      <c r="G9" s="2" t="s">
        <v>11673</v>
      </c>
      <c r="H9" s="4">
        <v>43536.500397766205</v>
      </c>
      <c r="I9" s="2" t="s">
        <v>14768</v>
      </c>
      <c r="J9" s="21" t="s">
        <v>15105</v>
      </c>
      <c r="K9" s="2" t="s">
        <v>15105</v>
      </c>
      <c r="L9" s="2" t="s">
        <v>15105</v>
      </c>
    </row>
    <row r="10" spans="1:12" x14ac:dyDescent="0.2">
      <c r="A10" s="11">
        <v>9</v>
      </c>
      <c r="B10" s="7" t="s">
        <v>1985</v>
      </c>
      <c r="C10" s="4">
        <v>43872.520566319443</v>
      </c>
      <c r="D10" s="20">
        <f>+YEAR(Tabla14[[#This Row],[Fecha
Trámite]])</f>
        <v>2020</v>
      </c>
      <c r="E10" s="7" t="s">
        <v>4621</v>
      </c>
      <c r="F10" s="2" t="s">
        <v>17</v>
      </c>
      <c r="G10" s="2" t="s">
        <v>11673</v>
      </c>
      <c r="H10" s="4">
        <v>43872.520566319443</v>
      </c>
      <c r="I10" s="2" t="s">
        <v>14768</v>
      </c>
      <c r="J10" s="21" t="s">
        <v>15105</v>
      </c>
      <c r="K10" s="2" t="s">
        <v>15105</v>
      </c>
      <c r="L10" s="2" t="s">
        <v>15105</v>
      </c>
    </row>
    <row r="11" spans="1:12" x14ac:dyDescent="0.2">
      <c r="A11" s="11">
        <v>10</v>
      </c>
      <c r="B11" s="7" t="s">
        <v>15116</v>
      </c>
      <c r="C11" s="4">
        <v>42509.600970949075</v>
      </c>
      <c r="D11" s="20">
        <f>+YEAR(Tabla14[[#This Row],[Fecha
Trámite]])</f>
        <v>2016</v>
      </c>
      <c r="E11" s="7" t="s">
        <v>4621</v>
      </c>
      <c r="F11" s="2" t="s">
        <v>8751</v>
      </c>
      <c r="G11" s="2" t="s">
        <v>11673</v>
      </c>
      <c r="H11" s="4">
        <v>42510.585803622685</v>
      </c>
      <c r="I11" s="2" t="s">
        <v>13448</v>
      </c>
      <c r="J11" s="21" t="s">
        <v>15105</v>
      </c>
      <c r="K11" s="2" t="s">
        <v>15105</v>
      </c>
      <c r="L11" s="2" t="s">
        <v>15105</v>
      </c>
    </row>
    <row r="12" spans="1:12" x14ac:dyDescent="0.2">
      <c r="A12" s="11">
        <v>11</v>
      </c>
      <c r="B12" s="7" t="s">
        <v>15126</v>
      </c>
      <c r="C12" s="4">
        <v>42576.714987997686</v>
      </c>
      <c r="D12" s="20">
        <f>+YEAR(Tabla14[[#This Row],[Fecha
Trámite]])</f>
        <v>2016</v>
      </c>
      <c r="E12" s="7" t="s">
        <v>4685</v>
      </c>
      <c r="F12" s="2" t="s">
        <v>17</v>
      </c>
      <c r="G12" s="2" t="s">
        <v>11673</v>
      </c>
      <c r="H12" s="4">
        <v>42576.714988194442</v>
      </c>
      <c r="I12" s="2" t="s">
        <v>13448</v>
      </c>
      <c r="J12" s="21" t="s">
        <v>15105</v>
      </c>
      <c r="K12" s="2" t="s">
        <v>15105</v>
      </c>
      <c r="L12" s="2" t="s">
        <v>15105</v>
      </c>
    </row>
    <row r="13" spans="1:12" x14ac:dyDescent="0.2">
      <c r="A13" s="11">
        <v>12</v>
      </c>
      <c r="B13" s="7" t="s">
        <v>15122</v>
      </c>
      <c r="C13" s="4">
        <v>42576.720063692126</v>
      </c>
      <c r="D13" s="20">
        <f>+YEAR(Tabla14[[#This Row],[Fecha
Trámite]])</f>
        <v>2016</v>
      </c>
      <c r="E13" s="7" t="s">
        <v>4685</v>
      </c>
      <c r="F13" s="2" t="s">
        <v>17</v>
      </c>
      <c r="G13" s="2" t="s">
        <v>11673</v>
      </c>
      <c r="H13" s="4">
        <v>42576.720064618057</v>
      </c>
      <c r="I13" s="2" t="s">
        <v>13448</v>
      </c>
      <c r="J13" s="21" t="s">
        <v>15105</v>
      </c>
      <c r="K13" s="2" t="s">
        <v>15105</v>
      </c>
      <c r="L13" s="2" t="s">
        <v>15105</v>
      </c>
    </row>
    <row r="14" spans="1:12" x14ac:dyDescent="0.2">
      <c r="A14" s="11">
        <v>13</v>
      </c>
      <c r="B14" s="7" t="s">
        <v>15114</v>
      </c>
      <c r="C14" s="4">
        <v>42870.511287766203</v>
      </c>
      <c r="D14" s="20">
        <f>+YEAR(Tabla14[[#This Row],[Fecha
Trámite]])</f>
        <v>2017</v>
      </c>
      <c r="E14" s="7" t="s">
        <v>4621</v>
      </c>
      <c r="F14" s="2" t="s">
        <v>17</v>
      </c>
      <c r="G14" s="2" t="s">
        <v>11673</v>
      </c>
      <c r="H14" s="4">
        <v>42870.511288113426</v>
      </c>
      <c r="I14" s="2" t="s">
        <v>13448</v>
      </c>
      <c r="J14" s="21" t="s">
        <v>15105</v>
      </c>
      <c r="K14" s="2" t="s">
        <v>15105</v>
      </c>
      <c r="L14" s="2" t="s">
        <v>15105</v>
      </c>
    </row>
    <row r="15" spans="1:12" x14ac:dyDescent="0.2">
      <c r="A15" s="11">
        <v>14</v>
      </c>
      <c r="B15" s="7" t="s">
        <v>15113</v>
      </c>
      <c r="C15" s="4">
        <v>43153.507568055553</v>
      </c>
      <c r="D15" s="20">
        <f>+YEAR(Tabla14[[#This Row],[Fecha
Trámite]])</f>
        <v>2018</v>
      </c>
      <c r="E15" s="7" t="s">
        <v>4613</v>
      </c>
      <c r="F15" s="2" t="s">
        <v>17</v>
      </c>
      <c r="G15" s="2" t="s">
        <v>11673</v>
      </c>
      <c r="H15" s="4">
        <v>43153.50756820602</v>
      </c>
      <c r="I15" s="2" t="s">
        <v>13448</v>
      </c>
      <c r="J15" s="21" t="s">
        <v>15105</v>
      </c>
      <c r="K15" s="2" t="s">
        <v>15105</v>
      </c>
      <c r="L15" s="2" t="s">
        <v>15105</v>
      </c>
    </row>
    <row r="16" spans="1:12" x14ac:dyDescent="0.2">
      <c r="A16" s="11">
        <v>15</v>
      </c>
      <c r="B16" s="7" t="s">
        <v>15136</v>
      </c>
      <c r="C16" s="4">
        <v>43278.340699108798</v>
      </c>
      <c r="D16" s="20">
        <f>+YEAR(Tabla14[[#This Row],[Fecha
Trámite]])</f>
        <v>2018</v>
      </c>
      <c r="E16" s="7" t="s">
        <v>4685</v>
      </c>
      <c r="F16" s="2" t="s">
        <v>17</v>
      </c>
      <c r="G16" s="2" t="s">
        <v>11673</v>
      </c>
      <c r="H16" s="4">
        <v>43278.340699224536</v>
      </c>
      <c r="I16" s="2" t="s">
        <v>13448</v>
      </c>
      <c r="J16" s="21" t="s">
        <v>15105</v>
      </c>
      <c r="K16" s="2" t="s">
        <v>15105</v>
      </c>
      <c r="L16" s="2" t="s">
        <v>15105</v>
      </c>
    </row>
    <row r="17" spans="1:12" x14ac:dyDescent="0.2">
      <c r="A17" s="11">
        <v>16</v>
      </c>
      <c r="B17" s="7" t="s">
        <v>15127</v>
      </c>
      <c r="C17" s="4">
        <v>43346.364577858796</v>
      </c>
      <c r="D17" s="20">
        <f>+YEAR(Tabla14[[#This Row],[Fecha
Trámite]])</f>
        <v>2018</v>
      </c>
      <c r="E17" s="7" t="s">
        <v>4685</v>
      </c>
      <c r="F17" s="2" t="s">
        <v>17</v>
      </c>
      <c r="G17" s="2" t="s">
        <v>11673</v>
      </c>
      <c r="H17" s="4">
        <v>43346.364577893517</v>
      </c>
      <c r="I17" s="2" t="s">
        <v>13448</v>
      </c>
      <c r="J17" s="21" t="s">
        <v>15105</v>
      </c>
      <c r="K17" s="2" t="s">
        <v>15105</v>
      </c>
      <c r="L17" s="2" t="s">
        <v>15105</v>
      </c>
    </row>
    <row r="18" spans="1:12" x14ac:dyDescent="0.2">
      <c r="A18" s="11">
        <v>17</v>
      </c>
      <c r="B18" s="7" t="s">
        <v>15117</v>
      </c>
      <c r="C18" s="4">
        <v>43440.495588888887</v>
      </c>
      <c r="D18" s="20">
        <f>+YEAR(Tabla14[[#This Row],[Fecha
Trámite]])</f>
        <v>2018</v>
      </c>
      <c r="E18" s="7" t="s">
        <v>4621</v>
      </c>
      <c r="F18" s="2" t="s">
        <v>17</v>
      </c>
      <c r="G18" s="2" t="s">
        <v>11673</v>
      </c>
      <c r="H18" s="4">
        <v>43440.495588969905</v>
      </c>
      <c r="I18" s="2" t="s">
        <v>13448</v>
      </c>
      <c r="J18" s="21" t="s">
        <v>15105</v>
      </c>
      <c r="K18" s="2" t="s">
        <v>15105</v>
      </c>
      <c r="L18" s="2" t="s">
        <v>15105</v>
      </c>
    </row>
    <row r="19" spans="1:12" x14ac:dyDescent="0.2">
      <c r="A19" s="11">
        <v>18</v>
      </c>
      <c r="B19" s="7" t="s">
        <v>15142</v>
      </c>
      <c r="C19" s="4">
        <v>43508.517759988426</v>
      </c>
      <c r="D19" s="20">
        <f>+YEAR(Tabla14[[#This Row],[Fecha
Trámite]])</f>
        <v>2019</v>
      </c>
      <c r="E19" s="7" t="s">
        <v>4621</v>
      </c>
      <c r="F19" s="2" t="s">
        <v>17</v>
      </c>
      <c r="G19" s="2" t="s">
        <v>11673</v>
      </c>
      <c r="H19" s="4">
        <v>43508.517760219911</v>
      </c>
      <c r="I19" s="2" t="s">
        <v>13448</v>
      </c>
      <c r="J19" s="21" t="s">
        <v>15105</v>
      </c>
      <c r="K19" s="2" t="s">
        <v>15105</v>
      </c>
      <c r="L19" s="2" t="s">
        <v>15105</v>
      </c>
    </row>
    <row r="20" spans="1:12" x14ac:dyDescent="0.2">
      <c r="A20" s="11">
        <v>19</v>
      </c>
      <c r="B20" s="7" t="s">
        <v>15115</v>
      </c>
      <c r="C20" s="4">
        <v>43525.428803125003</v>
      </c>
      <c r="D20" s="20">
        <f>+YEAR(Tabla14[[#This Row],[Fecha
Trámite]])</f>
        <v>2019</v>
      </c>
      <c r="E20" s="7" t="s">
        <v>4621</v>
      </c>
      <c r="F20" s="2" t="s">
        <v>17</v>
      </c>
      <c r="G20" s="2" t="s">
        <v>11673</v>
      </c>
      <c r="H20" s="4">
        <v>43525.428803240742</v>
      </c>
      <c r="I20" s="2" t="s">
        <v>13448</v>
      </c>
      <c r="J20" s="21" t="s">
        <v>15105</v>
      </c>
      <c r="K20" s="2" t="s">
        <v>15105</v>
      </c>
      <c r="L20" s="2" t="s">
        <v>15105</v>
      </c>
    </row>
    <row r="21" spans="1:12" x14ac:dyDescent="0.2">
      <c r="A21" s="11">
        <v>20</v>
      </c>
      <c r="B21" s="7" t="s">
        <v>15118</v>
      </c>
      <c r="C21" s="4">
        <v>43529.468608530093</v>
      </c>
      <c r="D21" s="20">
        <f>+YEAR(Tabla14[[#This Row],[Fecha
Trámite]])</f>
        <v>2019</v>
      </c>
      <c r="E21" s="7" t="s">
        <v>4621</v>
      </c>
      <c r="F21" s="2" t="s">
        <v>17</v>
      </c>
      <c r="G21" s="2" t="s">
        <v>11673</v>
      </c>
      <c r="H21" s="4">
        <v>43529.468608993055</v>
      </c>
      <c r="I21" s="2" t="s">
        <v>13448</v>
      </c>
      <c r="J21" s="21" t="s">
        <v>15105</v>
      </c>
      <c r="K21" s="2" t="s">
        <v>15105</v>
      </c>
      <c r="L21" s="2" t="s">
        <v>15105</v>
      </c>
    </row>
    <row r="22" spans="1:12" x14ac:dyDescent="0.2">
      <c r="A22" s="11">
        <v>21</v>
      </c>
      <c r="B22" s="7" t="s">
        <v>15129</v>
      </c>
      <c r="C22" s="4">
        <v>43567.669543599535</v>
      </c>
      <c r="D22" s="20">
        <f>+YEAR(Tabla14[[#This Row],[Fecha
Trámite]])</f>
        <v>2019</v>
      </c>
      <c r="E22" s="7" t="s">
        <v>4621</v>
      </c>
      <c r="F22" s="2" t="s">
        <v>17</v>
      </c>
      <c r="G22" s="2" t="s">
        <v>11673</v>
      </c>
      <c r="H22" s="4">
        <v>43567.669544062497</v>
      </c>
      <c r="I22" s="2" t="s">
        <v>13448</v>
      </c>
      <c r="J22" s="21" t="s">
        <v>15105</v>
      </c>
      <c r="K22" s="2" t="s">
        <v>15105</v>
      </c>
      <c r="L22" s="2" t="s">
        <v>15105</v>
      </c>
    </row>
    <row r="23" spans="1:12" x14ac:dyDescent="0.2">
      <c r="A23" s="11">
        <v>22</v>
      </c>
      <c r="B23" s="7" t="s">
        <v>15131</v>
      </c>
      <c r="C23" s="4">
        <v>43774.670915856484</v>
      </c>
      <c r="D23" s="20">
        <f>+YEAR(Tabla14[[#This Row],[Fecha
Trámite]])</f>
        <v>2019</v>
      </c>
      <c r="E23" s="7" t="s">
        <v>4621</v>
      </c>
      <c r="F23" s="2" t="s">
        <v>17</v>
      </c>
      <c r="G23" s="2" t="s">
        <v>11673</v>
      </c>
      <c r="H23" s="4">
        <v>43774.670915891205</v>
      </c>
      <c r="I23" s="2" t="s">
        <v>13448</v>
      </c>
      <c r="J23" s="21" t="s">
        <v>15105</v>
      </c>
      <c r="K23" s="2" t="s">
        <v>15105</v>
      </c>
      <c r="L23" s="2" t="s">
        <v>15105</v>
      </c>
    </row>
    <row r="24" spans="1:12" x14ac:dyDescent="0.2">
      <c r="A24" s="11">
        <v>23</v>
      </c>
      <c r="B24" s="7" t="s">
        <v>15137</v>
      </c>
      <c r="C24" s="4">
        <v>43774.730944675925</v>
      </c>
      <c r="D24" s="20">
        <f>+YEAR(Tabla14[[#This Row],[Fecha
Trámite]])</f>
        <v>2019</v>
      </c>
      <c r="E24" s="7" t="s">
        <v>4621</v>
      </c>
      <c r="F24" s="2" t="s">
        <v>17</v>
      </c>
      <c r="G24" s="2" t="s">
        <v>11673</v>
      </c>
      <c r="H24" s="4">
        <v>43774.730945138886</v>
      </c>
      <c r="I24" s="2" t="s">
        <v>13448</v>
      </c>
      <c r="J24" s="21" t="s">
        <v>15105</v>
      </c>
      <c r="K24" s="2" t="s">
        <v>15105</v>
      </c>
      <c r="L24" s="2" t="s">
        <v>15105</v>
      </c>
    </row>
    <row r="25" spans="1:12" x14ac:dyDescent="0.2">
      <c r="A25" s="11">
        <v>24</v>
      </c>
      <c r="B25" s="7" t="s">
        <v>15134</v>
      </c>
      <c r="C25" s="4">
        <v>43806.51894440972</v>
      </c>
      <c r="D25" s="20">
        <f>+YEAR(Tabla14[[#This Row],[Fecha
Trámite]])</f>
        <v>2019</v>
      </c>
      <c r="E25" s="7" t="s">
        <v>4621</v>
      </c>
      <c r="F25" s="2" t="s">
        <v>17</v>
      </c>
      <c r="G25" s="2" t="s">
        <v>11673</v>
      </c>
      <c r="H25" s="4">
        <v>43806.518944525465</v>
      </c>
      <c r="I25" s="2" t="s">
        <v>13448</v>
      </c>
      <c r="J25" s="21" t="s">
        <v>15105</v>
      </c>
      <c r="K25" s="2" t="s">
        <v>15105</v>
      </c>
      <c r="L25" s="2" t="s">
        <v>15105</v>
      </c>
    </row>
    <row r="26" spans="1:12" x14ac:dyDescent="0.2">
      <c r="A26" s="11">
        <v>25</v>
      </c>
      <c r="B26" s="7" t="s">
        <v>1718</v>
      </c>
      <c r="C26" s="4">
        <v>43846.601675115744</v>
      </c>
      <c r="D26" s="20">
        <f>+YEAR(Tabla14[[#This Row],[Fecha
Trámite]])</f>
        <v>2020</v>
      </c>
      <c r="E26" s="7" t="s">
        <v>4621</v>
      </c>
      <c r="F26" s="2" t="s">
        <v>17</v>
      </c>
      <c r="G26" s="2" t="s">
        <v>11673</v>
      </c>
      <c r="H26" s="4">
        <v>43846.601675150465</v>
      </c>
      <c r="I26" s="2" t="s">
        <v>13448</v>
      </c>
      <c r="J26" s="21" t="s">
        <v>15105</v>
      </c>
      <c r="K26" s="2" t="s">
        <v>15105</v>
      </c>
      <c r="L26" s="2" t="s">
        <v>15105</v>
      </c>
    </row>
    <row r="27" spans="1:12" x14ac:dyDescent="0.2">
      <c r="A27" s="11">
        <v>26</v>
      </c>
      <c r="B27" s="7" t="s">
        <v>1719</v>
      </c>
      <c r="C27" s="4">
        <v>43888.702833136573</v>
      </c>
      <c r="D27" s="20">
        <f>+YEAR(Tabla14[[#This Row],[Fecha
Trámite]])</f>
        <v>2020</v>
      </c>
      <c r="E27" s="7" t="s">
        <v>4621</v>
      </c>
      <c r="F27" s="2" t="s">
        <v>17</v>
      </c>
      <c r="G27" s="2" t="s">
        <v>11673</v>
      </c>
      <c r="H27" s="4">
        <v>43888.70283318287</v>
      </c>
      <c r="I27" s="2" t="s">
        <v>13448</v>
      </c>
      <c r="J27" s="21" t="s">
        <v>15105</v>
      </c>
      <c r="K27" s="2" t="s">
        <v>15105</v>
      </c>
      <c r="L27" s="2" t="s">
        <v>15105</v>
      </c>
    </row>
    <row r="28" spans="1:12" x14ac:dyDescent="0.2">
      <c r="A28" s="11">
        <v>27</v>
      </c>
      <c r="B28" s="7" t="s">
        <v>1983</v>
      </c>
      <c r="C28" s="4">
        <v>44168.733244328701</v>
      </c>
      <c r="D28" s="20">
        <f>+YEAR(Tabla14[[#This Row],[Fecha
Trámite]])</f>
        <v>2020</v>
      </c>
      <c r="E28" s="7" t="s">
        <v>4621</v>
      </c>
      <c r="F28" s="2" t="s">
        <v>17</v>
      </c>
      <c r="G28" s="2" t="s">
        <v>11673</v>
      </c>
      <c r="H28" s="4">
        <v>44168.73324436343</v>
      </c>
      <c r="I28" s="2" t="s">
        <v>13448</v>
      </c>
      <c r="J28" s="21" t="s">
        <v>15105</v>
      </c>
      <c r="K28" s="2" t="s">
        <v>15105</v>
      </c>
      <c r="L28" s="2" t="s">
        <v>15105</v>
      </c>
    </row>
    <row r="29" spans="1:12" x14ac:dyDescent="0.2">
      <c r="A29" s="11">
        <v>28</v>
      </c>
      <c r="B29" s="7" t="s">
        <v>3438</v>
      </c>
      <c r="C29" s="4">
        <v>44168.737370405091</v>
      </c>
      <c r="D29" s="20">
        <f>+YEAR(Tabla14[[#This Row],[Fecha
Trámite]])</f>
        <v>2020</v>
      </c>
      <c r="E29" s="7" t="s">
        <v>4685</v>
      </c>
      <c r="F29" s="2" t="s">
        <v>17</v>
      </c>
      <c r="G29" s="2" t="s">
        <v>11673</v>
      </c>
      <c r="H29" s="4">
        <v>44168.737370451388</v>
      </c>
      <c r="I29" s="2" t="s">
        <v>13448</v>
      </c>
      <c r="J29" s="21" t="s">
        <v>15105</v>
      </c>
      <c r="K29" s="2" t="s">
        <v>15105</v>
      </c>
      <c r="L29" s="2" t="s">
        <v>15105</v>
      </c>
    </row>
    <row r="30" spans="1:12" x14ac:dyDescent="0.2">
      <c r="A30" s="11">
        <v>29</v>
      </c>
      <c r="B30" s="7" t="s">
        <v>15139</v>
      </c>
      <c r="C30" s="4">
        <v>44168.739024456016</v>
      </c>
      <c r="D30" s="20">
        <f>+YEAR(Tabla14[[#This Row],[Fecha
Trámite]])</f>
        <v>2020</v>
      </c>
      <c r="E30" s="7" t="s">
        <v>4621</v>
      </c>
      <c r="F30" s="2" t="s">
        <v>17</v>
      </c>
      <c r="G30" s="2" t="s">
        <v>11673</v>
      </c>
      <c r="H30" s="4">
        <v>44168.739024502313</v>
      </c>
      <c r="I30" s="2" t="s">
        <v>13448</v>
      </c>
      <c r="J30" s="21" t="s">
        <v>15105</v>
      </c>
      <c r="K30" s="2" t="s">
        <v>15105</v>
      </c>
      <c r="L30" s="2" t="s">
        <v>15105</v>
      </c>
    </row>
    <row r="31" spans="1:12" x14ac:dyDescent="0.2">
      <c r="A31" s="11">
        <v>30</v>
      </c>
      <c r="B31" s="7" t="s">
        <v>1984</v>
      </c>
      <c r="C31" s="4">
        <v>44172.608211226849</v>
      </c>
      <c r="D31" s="20">
        <f>+YEAR(Tabla14[[#This Row],[Fecha
Trámite]])</f>
        <v>2020</v>
      </c>
      <c r="E31" s="7" t="s">
        <v>4621</v>
      </c>
      <c r="F31" s="2" t="s">
        <v>17</v>
      </c>
      <c r="G31" s="2" t="s">
        <v>11673</v>
      </c>
      <c r="H31" s="4">
        <v>44172.608211226849</v>
      </c>
      <c r="I31" s="2" t="s">
        <v>13448</v>
      </c>
      <c r="J31" s="21" t="s">
        <v>15105</v>
      </c>
      <c r="K31" s="2" t="s">
        <v>15105</v>
      </c>
      <c r="L31" s="2" t="s">
        <v>15105</v>
      </c>
    </row>
    <row r="32" spans="1:12" x14ac:dyDescent="0.2">
      <c r="A32" s="11">
        <v>31</v>
      </c>
      <c r="B32" s="7" t="s">
        <v>2122</v>
      </c>
      <c r="C32" s="4">
        <v>44183.757696759261</v>
      </c>
      <c r="D32" s="20">
        <f>+YEAR(Tabla14[[#This Row],[Fecha
Trámite]])</f>
        <v>2020</v>
      </c>
      <c r="E32" s="7" t="s">
        <v>4621</v>
      </c>
      <c r="F32" s="2" t="s">
        <v>17</v>
      </c>
      <c r="G32" s="2" t="s">
        <v>11673</v>
      </c>
      <c r="H32" s="4">
        <v>44183.757696840279</v>
      </c>
      <c r="I32" s="2" t="s">
        <v>13448</v>
      </c>
      <c r="J32" s="21" t="s">
        <v>15105</v>
      </c>
      <c r="K32" s="2" t="s">
        <v>15105</v>
      </c>
      <c r="L32" s="2" t="s">
        <v>15105</v>
      </c>
    </row>
    <row r="33" spans="1:12" x14ac:dyDescent="0.2">
      <c r="A33" s="11">
        <v>32</v>
      </c>
      <c r="B33" s="7" t="s">
        <v>15123</v>
      </c>
      <c r="C33" s="4">
        <v>44193.791726655094</v>
      </c>
      <c r="D33" s="20">
        <f>+YEAR(Tabla14[[#This Row],[Fecha
Trámite]])</f>
        <v>2020</v>
      </c>
      <c r="E33" s="7" t="s">
        <v>4621</v>
      </c>
      <c r="F33" s="2" t="s">
        <v>17</v>
      </c>
      <c r="G33" s="2" t="s">
        <v>11673</v>
      </c>
      <c r="H33" s="4">
        <v>44193.791726701391</v>
      </c>
      <c r="I33" s="2" t="s">
        <v>13448</v>
      </c>
      <c r="J33" s="21" t="s">
        <v>15105</v>
      </c>
      <c r="K33" s="2" t="s">
        <v>15105</v>
      </c>
      <c r="L33" s="2" t="s">
        <v>15105</v>
      </c>
    </row>
    <row r="34" spans="1:12" x14ac:dyDescent="0.2">
      <c r="A34" s="11">
        <v>33</v>
      </c>
      <c r="B34" s="7" t="s">
        <v>2120</v>
      </c>
      <c r="C34" s="4">
        <v>44203.576061111111</v>
      </c>
      <c r="D34" s="20">
        <f>+YEAR(Tabla14[[#This Row],[Fecha
Trámite]])</f>
        <v>2021</v>
      </c>
      <c r="E34" s="7" t="s">
        <v>4621</v>
      </c>
      <c r="F34" s="2" t="s">
        <v>17</v>
      </c>
      <c r="G34" s="2" t="s">
        <v>11673</v>
      </c>
      <c r="H34" s="4">
        <v>44203.576061145832</v>
      </c>
      <c r="I34" s="2" t="s">
        <v>13448</v>
      </c>
      <c r="J34" s="21" t="s">
        <v>15105</v>
      </c>
      <c r="K34" s="2" t="s">
        <v>15105</v>
      </c>
      <c r="L34" s="2" t="s">
        <v>15105</v>
      </c>
    </row>
    <row r="35" spans="1:12" x14ac:dyDescent="0.2">
      <c r="A35" s="11">
        <v>34</v>
      </c>
      <c r="B35" s="7" t="s">
        <v>15135</v>
      </c>
      <c r="C35" s="4">
        <v>44215.684746446757</v>
      </c>
      <c r="D35" s="20">
        <f>+YEAR(Tabla14[[#This Row],[Fecha
Trámite]])</f>
        <v>2021</v>
      </c>
      <c r="E35" s="7" t="s">
        <v>4621</v>
      </c>
      <c r="F35" s="2" t="s">
        <v>17</v>
      </c>
      <c r="G35" s="2" t="s">
        <v>11673</v>
      </c>
      <c r="H35" s="4">
        <v>44215.684746608793</v>
      </c>
      <c r="I35" s="2" t="s">
        <v>13448</v>
      </c>
      <c r="J35" s="21" t="s">
        <v>15105</v>
      </c>
      <c r="K35" s="2" t="s">
        <v>15105</v>
      </c>
      <c r="L35" s="2" t="s">
        <v>15105</v>
      </c>
    </row>
    <row r="36" spans="1:12" x14ac:dyDescent="0.2">
      <c r="A36" s="11">
        <v>35</v>
      </c>
      <c r="B36" s="7" t="s">
        <v>2121</v>
      </c>
      <c r="C36" s="4">
        <v>44237.632807256945</v>
      </c>
      <c r="D36" s="20">
        <f>+YEAR(Tabla14[[#This Row],[Fecha
Trámite]])</f>
        <v>2021</v>
      </c>
      <c r="E36" s="7" t="s">
        <v>4621</v>
      </c>
      <c r="F36" s="2" t="s">
        <v>17</v>
      </c>
      <c r="G36" s="2" t="s">
        <v>11673</v>
      </c>
      <c r="H36" s="4">
        <v>44237.632808530092</v>
      </c>
      <c r="I36" s="2" t="s">
        <v>13448</v>
      </c>
      <c r="J36" s="21" t="s">
        <v>15105</v>
      </c>
      <c r="K36" s="2" t="s">
        <v>15105</v>
      </c>
      <c r="L36" s="2" t="s">
        <v>15105</v>
      </c>
    </row>
    <row r="37" spans="1:12" x14ac:dyDescent="0.2">
      <c r="A37" s="11">
        <v>36</v>
      </c>
      <c r="B37" s="7" t="s">
        <v>15121</v>
      </c>
      <c r="C37" s="4">
        <v>44237.634014317133</v>
      </c>
      <c r="D37" s="20">
        <f>+YEAR(Tabla14[[#This Row],[Fecha
Trámite]])</f>
        <v>2021</v>
      </c>
      <c r="E37" s="7" t="s">
        <v>4621</v>
      </c>
      <c r="F37" s="2" t="s">
        <v>17</v>
      </c>
      <c r="G37" s="2" t="s">
        <v>11673</v>
      </c>
      <c r="H37" s="4">
        <v>44237.634014351854</v>
      </c>
      <c r="I37" s="2" t="s">
        <v>13448</v>
      </c>
      <c r="J37" s="21" t="s">
        <v>15105</v>
      </c>
      <c r="K37" s="2" t="s">
        <v>15105</v>
      </c>
      <c r="L37" s="2" t="s">
        <v>15105</v>
      </c>
    </row>
    <row r="38" spans="1:12" x14ac:dyDescent="0.2">
      <c r="A38" s="11">
        <v>37</v>
      </c>
      <c r="B38" s="7" t="s">
        <v>15140</v>
      </c>
      <c r="C38" s="4">
        <v>44245.417665243054</v>
      </c>
      <c r="D38" s="20">
        <f>+YEAR(Tabla14[[#This Row],[Fecha
Trámite]])</f>
        <v>2021</v>
      </c>
      <c r="E38" s="7" t="s">
        <v>4621</v>
      </c>
      <c r="F38" s="2" t="s">
        <v>17</v>
      </c>
      <c r="G38" s="2" t="s">
        <v>11673</v>
      </c>
      <c r="H38" s="4">
        <v>44245.417665312503</v>
      </c>
      <c r="I38" s="2" t="s">
        <v>13448</v>
      </c>
      <c r="J38" s="21" t="s">
        <v>15105</v>
      </c>
      <c r="K38" s="2" t="s">
        <v>15105</v>
      </c>
      <c r="L38" s="2" t="s">
        <v>15105</v>
      </c>
    </row>
    <row r="39" spans="1:12" x14ac:dyDescent="0.2">
      <c r="A39" s="11">
        <v>38</v>
      </c>
      <c r="B39" s="7" t="s">
        <v>3439</v>
      </c>
      <c r="C39" s="4">
        <v>44246.678562465277</v>
      </c>
      <c r="D39" s="20">
        <f>+YEAR(Tabla14[[#This Row],[Fecha
Trámite]])</f>
        <v>2021</v>
      </c>
      <c r="E39" s="7" t="s">
        <v>4685</v>
      </c>
      <c r="F39" s="2" t="s">
        <v>17</v>
      </c>
      <c r="G39" s="2" t="s">
        <v>11673</v>
      </c>
      <c r="H39" s="4">
        <v>44246.678562581015</v>
      </c>
      <c r="I39" s="2" t="s">
        <v>13448</v>
      </c>
      <c r="J39" s="21" t="s">
        <v>15105</v>
      </c>
      <c r="K39" s="2" t="s">
        <v>15105</v>
      </c>
      <c r="L39" s="2" t="s">
        <v>15105</v>
      </c>
    </row>
    <row r="40" spans="1:12" x14ac:dyDescent="0.2">
      <c r="A40" s="11">
        <v>39</v>
      </c>
      <c r="B40" s="7" t="s">
        <v>15132</v>
      </c>
      <c r="C40" s="4">
        <v>44251.424085335646</v>
      </c>
      <c r="D40" s="20">
        <f>+YEAR(Tabla14[[#This Row],[Fecha
Trámite]])</f>
        <v>2021</v>
      </c>
      <c r="E40" s="7" t="s">
        <v>4621</v>
      </c>
      <c r="F40" s="2" t="s">
        <v>17</v>
      </c>
      <c r="G40" s="2" t="s">
        <v>11673</v>
      </c>
      <c r="H40" s="4">
        <v>44251.424085381943</v>
      </c>
      <c r="I40" s="2" t="s">
        <v>13448</v>
      </c>
      <c r="J40" s="21" t="s">
        <v>15105</v>
      </c>
      <c r="K40" s="2" t="s">
        <v>15105</v>
      </c>
      <c r="L40" s="2" t="s">
        <v>15105</v>
      </c>
    </row>
    <row r="41" spans="1:12" x14ac:dyDescent="0.2">
      <c r="A41" s="11">
        <v>40</v>
      </c>
      <c r="B41" s="7" t="s">
        <v>15141</v>
      </c>
      <c r="C41" s="4">
        <v>44291.445174803244</v>
      </c>
      <c r="D41" s="20">
        <f>+YEAR(Tabla14[[#This Row],[Fecha
Trámite]])</f>
        <v>2021</v>
      </c>
      <c r="E41" s="7" t="s">
        <v>4621</v>
      </c>
      <c r="F41" s="2" t="s">
        <v>17</v>
      </c>
      <c r="G41" s="2" t="s">
        <v>11673</v>
      </c>
      <c r="H41" s="4">
        <v>44291.445174884262</v>
      </c>
      <c r="I41" s="2" t="s">
        <v>13448</v>
      </c>
      <c r="J41" s="21" t="s">
        <v>15105</v>
      </c>
      <c r="K41" s="2" t="s">
        <v>15105</v>
      </c>
      <c r="L41" s="2" t="s">
        <v>15105</v>
      </c>
    </row>
    <row r="42" spans="1:12" x14ac:dyDescent="0.2">
      <c r="A42" s="11">
        <v>41</v>
      </c>
      <c r="B42" s="7" t="s">
        <v>15133</v>
      </c>
      <c r="C42" s="4">
        <v>44305.498247337964</v>
      </c>
      <c r="D42" s="20">
        <f>+YEAR(Tabla14[[#This Row],[Fecha
Trámite]])</f>
        <v>2021</v>
      </c>
      <c r="E42" s="7" t="s">
        <v>4621</v>
      </c>
      <c r="F42" s="2" t="s">
        <v>17</v>
      </c>
      <c r="G42" s="2" t="s">
        <v>11673</v>
      </c>
      <c r="H42" s="4">
        <v>44305.498247372685</v>
      </c>
      <c r="I42" s="2" t="s">
        <v>13448</v>
      </c>
      <c r="J42" s="21" t="s">
        <v>15105</v>
      </c>
      <c r="K42" s="2" t="s">
        <v>15105</v>
      </c>
      <c r="L42" s="2" t="s">
        <v>15105</v>
      </c>
    </row>
    <row r="43" spans="1:12" x14ac:dyDescent="0.2">
      <c r="A43" s="11">
        <v>42</v>
      </c>
      <c r="B43" s="7" t="s">
        <v>15124</v>
      </c>
      <c r="C43" s="4">
        <v>44305.558315277776</v>
      </c>
      <c r="D43" s="20">
        <f>+YEAR(Tabla14[[#This Row],[Fecha
Trámite]])</f>
        <v>2021</v>
      </c>
      <c r="E43" s="7" t="s">
        <v>4621</v>
      </c>
      <c r="F43" s="2" t="s">
        <v>17</v>
      </c>
      <c r="G43" s="2" t="s">
        <v>11673</v>
      </c>
      <c r="H43" s="4">
        <v>44305.558315358794</v>
      </c>
      <c r="I43" s="2" t="s">
        <v>13448</v>
      </c>
      <c r="J43" s="21" t="s">
        <v>15105</v>
      </c>
      <c r="K43" s="2" t="s">
        <v>15105</v>
      </c>
      <c r="L43" s="2" t="s">
        <v>15105</v>
      </c>
    </row>
    <row r="44" spans="1:12" x14ac:dyDescent="0.2">
      <c r="A44" s="11">
        <v>43</v>
      </c>
      <c r="B44" s="7" t="s">
        <v>15125</v>
      </c>
      <c r="C44" s="4">
        <v>44305.559276006941</v>
      </c>
      <c r="D44" s="20">
        <f>+YEAR(Tabla14[[#This Row],[Fecha
Trámite]])</f>
        <v>2021</v>
      </c>
      <c r="E44" s="7" t="s">
        <v>4621</v>
      </c>
      <c r="F44" s="2" t="s">
        <v>17</v>
      </c>
      <c r="G44" s="2" t="s">
        <v>11673</v>
      </c>
      <c r="H44" s="4">
        <v>44305.559276041669</v>
      </c>
      <c r="I44" s="2" t="s">
        <v>13448</v>
      </c>
      <c r="J44" s="21" t="s">
        <v>15105</v>
      </c>
      <c r="K44" s="2" t="s">
        <v>15105</v>
      </c>
      <c r="L44" s="2" t="s">
        <v>15105</v>
      </c>
    </row>
    <row r="45" spans="1:12" x14ac:dyDescent="0.2">
      <c r="A45" s="11">
        <v>44</v>
      </c>
      <c r="B45" s="7" t="s">
        <v>15128</v>
      </c>
      <c r="C45" s="4">
        <v>44306.35769853009</v>
      </c>
      <c r="D45" s="20">
        <f>+YEAR(Tabla14[[#This Row],[Fecha
Trámite]])</f>
        <v>2021</v>
      </c>
      <c r="E45" s="7" t="s">
        <v>4685</v>
      </c>
      <c r="F45" s="2" t="s">
        <v>17</v>
      </c>
      <c r="G45" s="2" t="s">
        <v>11673</v>
      </c>
      <c r="H45" s="4">
        <v>44306.357698761574</v>
      </c>
      <c r="I45" s="2" t="s">
        <v>13448</v>
      </c>
      <c r="J45" s="21" t="s">
        <v>15105</v>
      </c>
      <c r="K45" s="2" t="s">
        <v>15105</v>
      </c>
      <c r="L45" s="2" t="s">
        <v>15105</v>
      </c>
    </row>
    <row r="46" spans="1:12" x14ac:dyDescent="0.2">
      <c r="A46" s="11">
        <v>45</v>
      </c>
      <c r="B46" s="7" t="s">
        <v>15130</v>
      </c>
      <c r="C46" s="4">
        <v>43664.46498167824</v>
      </c>
      <c r="D46" s="20">
        <f>+YEAR(Tabla14[[#This Row],[Fecha
Trámite]])</f>
        <v>2019</v>
      </c>
      <c r="E46" s="7" t="s">
        <v>4621</v>
      </c>
      <c r="F46" s="2" t="s">
        <v>17</v>
      </c>
      <c r="G46" s="2" t="s">
        <v>11673</v>
      </c>
      <c r="H46" s="4">
        <v>43664.464981909725</v>
      </c>
      <c r="I46" s="2" t="s">
        <v>13448</v>
      </c>
      <c r="J46" s="21" t="s">
        <v>15105</v>
      </c>
      <c r="K46" s="2" t="s">
        <v>15105</v>
      </c>
      <c r="L46" s="2" t="s">
        <v>15105</v>
      </c>
    </row>
    <row r="47" spans="1:12" x14ac:dyDescent="0.2">
      <c r="A47" s="11">
        <v>46</v>
      </c>
      <c r="B47" s="7" t="s">
        <v>15119</v>
      </c>
      <c r="C47" s="4">
        <v>43698.670559606478</v>
      </c>
      <c r="D47" s="20">
        <f>+YEAR(Tabla14[[#This Row],[Fecha
Trámite]])</f>
        <v>2019</v>
      </c>
      <c r="E47" s="7" t="s">
        <v>4621</v>
      </c>
      <c r="F47" s="2" t="s">
        <v>17</v>
      </c>
      <c r="G47" s="2" t="s">
        <v>11673</v>
      </c>
      <c r="H47" s="4">
        <v>43698.670559722224</v>
      </c>
      <c r="I47" s="2" t="s">
        <v>13448</v>
      </c>
      <c r="J47" s="21" t="s">
        <v>15105</v>
      </c>
      <c r="K47" s="2" t="s">
        <v>15105</v>
      </c>
      <c r="L47" s="2" t="s">
        <v>15105</v>
      </c>
    </row>
    <row r="48" spans="1:12" x14ac:dyDescent="0.2">
      <c r="A48" s="11">
        <v>47</v>
      </c>
      <c r="B48" s="7" t="s">
        <v>15138</v>
      </c>
      <c r="C48" s="4">
        <v>43733.437509872689</v>
      </c>
      <c r="D48" s="20">
        <f>+YEAR(Tabla14[[#This Row],[Fecha
Trámite]])</f>
        <v>2019</v>
      </c>
      <c r="E48" s="7" t="s">
        <v>4621</v>
      </c>
      <c r="F48" s="2" t="s">
        <v>17</v>
      </c>
      <c r="G48" s="2" t="s">
        <v>11673</v>
      </c>
      <c r="H48" s="4">
        <v>43733.437509953706</v>
      </c>
      <c r="I48" s="2" t="s">
        <v>13448</v>
      </c>
      <c r="J48" s="21" t="s">
        <v>15105</v>
      </c>
      <c r="K48" s="2" t="s">
        <v>15105</v>
      </c>
      <c r="L48" s="2" t="s">
        <v>15105</v>
      </c>
    </row>
    <row r="49" spans="1:12" x14ac:dyDescent="0.2">
      <c r="A49" s="11">
        <v>48</v>
      </c>
      <c r="B49" s="7" t="s">
        <v>15120</v>
      </c>
      <c r="C49" s="4">
        <v>43738.513227314812</v>
      </c>
      <c r="D49" s="20">
        <f>+YEAR(Tabla14[[#This Row],[Fecha
Trámite]])</f>
        <v>2019</v>
      </c>
      <c r="E49" s="7" t="s">
        <v>4621</v>
      </c>
      <c r="F49" s="2" t="s">
        <v>17</v>
      </c>
      <c r="G49" s="2" t="s">
        <v>11673</v>
      </c>
      <c r="H49" s="4">
        <v>43738.513227314812</v>
      </c>
      <c r="I49" s="2" t="s">
        <v>13448</v>
      </c>
      <c r="J49" s="21" t="s">
        <v>15105</v>
      </c>
      <c r="K49" s="2" t="s">
        <v>15105</v>
      </c>
      <c r="L49" s="2" t="s">
        <v>15105</v>
      </c>
    </row>
    <row r="50" spans="1:12" x14ac:dyDescent="0.2">
      <c r="A50" s="11">
        <v>49</v>
      </c>
      <c r="B50" s="7" t="s">
        <v>15164</v>
      </c>
      <c r="C50" s="4">
        <v>43553.768258877317</v>
      </c>
      <c r="D50" s="20">
        <f>+YEAR(Tabla14[[#This Row],[Fecha
Trámite]])</f>
        <v>2019</v>
      </c>
      <c r="E50" s="7" t="s">
        <v>4621</v>
      </c>
      <c r="F50" s="2" t="s">
        <v>8751</v>
      </c>
      <c r="G50" s="2" t="s">
        <v>11673</v>
      </c>
      <c r="H50" s="4">
        <v>43558.432772337961</v>
      </c>
      <c r="I50" s="2" t="s">
        <v>4110</v>
      </c>
      <c r="J50" s="21" t="s">
        <v>15105</v>
      </c>
      <c r="K50" s="2" t="s">
        <v>15105</v>
      </c>
      <c r="L50" s="2" t="s">
        <v>15105</v>
      </c>
    </row>
    <row r="51" spans="1:12" x14ac:dyDescent="0.2">
      <c r="A51" s="11">
        <v>50</v>
      </c>
      <c r="B51" s="7" t="s">
        <v>15161</v>
      </c>
      <c r="C51" s="4">
        <v>43558.45561099537</v>
      </c>
      <c r="D51" s="20">
        <f>+YEAR(Tabla14[[#This Row],[Fecha
Trámite]])</f>
        <v>2019</v>
      </c>
      <c r="E51" s="7" t="s">
        <v>4621</v>
      </c>
      <c r="F51" s="2" t="s">
        <v>8751</v>
      </c>
      <c r="G51" s="2" t="s">
        <v>11673</v>
      </c>
      <c r="H51" s="4">
        <v>43558.456554548611</v>
      </c>
      <c r="I51" s="2" t="s">
        <v>4110</v>
      </c>
      <c r="J51" s="21" t="s">
        <v>15105</v>
      </c>
      <c r="K51" s="2" t="s">
        <v>15105</v>
      </c>
      <c r="L51" s="2" t="s">
        <v>15105</v>
      </c>
    </row>
    <row r="52" spans="1:12" x14ac:dyDescent="0.2">
      <c r="A52" s="11">
        <v>51</v>
      </c>
      <c r="B52" s="7" t="s">
        <v>15165</v>
      </c>
      <c r="C52" s="4">
        <v>43840.722335219907</v>
      </c>
      <c r="D52" s="20">
        <f>+YEAR(Tabla14[[#This Row],[Fecha
Trámite]])</f>
        <v>2020</v>
      </c>
      <c r="E52" s="7" t="s">
        <v>4621</v>
      </c>
      <c r="F52" s="2" t="s">
        <v>17</v>
      </c>
      <c r="G52" s="2" t="s">
        <v>11673</v>
      </c>
      <c r="H52" s="4">
        <v>43840.722335300925</v>
      </c>
      <c r="I52" s="2" t="s">
        <v>4110</v>
      </c>
      <c r="J52" s="21" t="s">
        <v>15105</v>
      </c>
      <c r="K52" s="2" t="s">
        <v>15105</v>
      </c>
      <c r="L52" s="2" t="s">
        <v>15105</v>
      </c>
    </row>
    <row r="53" spans="1:12" x14ac:dyDescent="0.2">
      <c r="A53" s="11">
        <v>52</v>
      </c>
      <c r="B53" s="7" t="s">
        <v>15160</v>
      </c>
      <c r="C53" s="4">
        <v>43840.797778900465</v>
      </c>
      <c r="D53" s="20">
        <f>+YEAR(Tabla14[[#This Row],[Fecha
Trámite]])</f>
        <v>2020</v>
      </c>
      <c r="E53" s="7" t="s">
        <v>4621</v>
      </c>
      <c r="F53" s="2" t="s">
        <v>17</v>
      </c>
      <c r="G53" s="2" t="s">
        <v>11673</v>
      </c>
      <c r="H53" s="4">
        <v>43840.797778935186</v>
      </c>
      <c r="I53" s="2" t="s">
        <v>4110</v>
      </c>
      <c r="J53" s="21" t="s">
        <v>15105</v>
      </c>
      <c r="K53" s="2" t="s">
        <v>15105</v>
      </c>
      <c r="L53" s="2" t="s">
        <v>15105</v>
      </c>
    </row>
    <row r="54" spans="1:12" x14ac:dyDescent="0.2">
      <c r="A54" s="11">
        <v>53</v>
      </c>
      <c r="B54" s="7" t="s">
        <v>15162</v>
      </c>
      <c r="C54" s="4">
        <v>43844.79702395833</v>
      </c>
      <c r="D54" s="20">
        <f>+YEAR(Tabla14[[#This Row],[Fecha
Trámite]])</f>
        <v>2020</v>
      </c>
      <c r="E54" s="7" t="s">
        <v>4621</v>
      </c>
      <c r="F54" s="2" t="s">
        <v>17</v>
      </c>
      <c r="G54" s="2" t="s">
        <v>11673</v>
      </c>
      <c r="H54" s="4">
        <v>43844.797023993058</v>
      </c>
      <c r="I54" s="2" t="s">
        <v>4110</v>
      </c>
      <c r="J54" s="21" t="s">
        <v>15105</v>
      </c>
      <c r="K54" s="2" t="s">
        <v>15105</v>
      </c>
      <c r="L54" s="2" t="s">
        <v>15105</v>
      </c>
    </row>
    <row r="55" spans="1:12" x14ac:dyDescent="0.2">
      <c r="A55" s="11">
        <v>54</v>
      </c>
      <c r="B55" s="7" t="s">
        <v>15163</v>
      </c>
      <c r="C55" s="4">
        <v>43861.72570239583</v>
      </c>
      <c r="D55" s="20">
        <f>+YEAR(Tabla14[[#This Row],[Fecha
Trámite]])</f>
        <v>2020</v>
      </c>
      <c r="E55" s="7" t="s">
        <v>4621</v>
      </c>
      <c r="F55" s="2" t="s">
        <v>17</v>
      </c>
      <c r="G55" s="2" t="s">
        <v>11673</v>
      </c>
      <c r="H55" s="4">
        <v>43861.725702430558</v>
      </c>
      <c r="I55" s="2" t="s">
        <v>4110</v>
      </c>
      <c r="J55" s="21" t="s">
        <v>15105</v>
      </c>
      <c r="K55" s="2" t="s">
        <v>15105</v>
      </c>
      <c r="L55" s="2" t="s">
        <v>15105</v>
      </c>
    </row>
    <row r="56" spans="1:12" x14ac:dyDescent="0.2">
      <c r="A56" s="11">
        <v>55</v>
      </c>
      <c r="B56" s="7" t="s">
        <v>21184</v>
      </c>
      <c r="C56" s="4">
        <v>40030.488552974537</v>
      </c>
      <c r="D56" s="20">
        <f>+YEAR(Tabla14[[#This Row],[Fecha
Trámite]])</f>
        <v>2009</v>
      </c>
      <c r="E56" s="7" t="s">
        <v>4613</v>
      </c>
      <c r="F56" s="2" t="s">
        <v>17</v>
      </c>
      <c r="G56" s="2" t="s">
        <v>15274</v>
      </c>
      <c r="H56" s="4">
        <v>40030.488553124997</v>
      </c>
      <c r="I56" s="2" t="s">
        <v>4616</v>
      </c>
      <c r="J56" s="21" t="s">
        <v>15105</v>
      </c>
      <c r="K56" s="2" t="s">
        <v>15105</v>
      </c>
      <c r="L56" s="2" t="s">
        <v>15105</v>
      </c>
    </row>
    <row r="57" spans="1:12" x14ac:dyDescent="0.2">
      <c r="A57" s="11">
        <v>56</v>
      </c>
      <c r="B57" s="7" t="s">
        <v>21185</v>
      </c>
      <c r="C57" s="4">
        <v>40109.449009722222</v>
      </c>
      <c r="D57" s="20">
        <f>+YEAR(Tabla14[[#This Row],[Fecha
Trámite]])</f>
        <v>2009</v>
      </c>
      <c r="E57" s="7" t="s">
        <v>4613</v>
      </c>
      <c r="F57" s="2" t="s">
        <v>17</v>
      </c>
      <c r="G57" s="2" t="s">
        <v>15274</v>
      </c>
      <c r="H57" s="4">
        <v>40109.449009918979</v>
      </c>
      <c r="I57" s="2" t="s">
        <v>4616</v>
      </c>
      <c r="J57" s="21" t="s">
        <v>15105</v>
      </c>
      <c r="K57" s="2" t="s">
        <v>15105</v>
      </c>
      <c r="L57" s="2" t="s">
        <v>15105</v>
      </c>
    </row>
    <row r="58" spans="1:12" x14ac:dyDescent="0.2">
      <c r="A58" s="11">
        <v>57</v>
      </c>
      <c r="B58" s="7" t="s">
        <v>21186</v>
      </c>
      <c r="C58" s="4">
        <v>40114.421337500004</v>
      </c>
      <c r="D58" s="20">
        <f>+YEAR(Tabla14[[#This Row],[Fecha
Trámite]])</f>
        <v>2009</v>
      </c>
      <c r="E58" s="7" t="s">
        <v>4621</v>
      </c>
      <c r="F58" s="2" t="s">
        <v>17</v>
      </c>
      <c r="G58" s="2" t="s">
        <v>15274</v>
      </c>
      <c r="H58" s="4">
        <v>40114.42133769676</v>
      </c>
      <c r="I58" s="2" t="s">
        <v>4616</v>
      </c>
      <c r="J58" s="21" t="s">
        <v>15105</v>
      </c>
      <c r="K58" s="2" t="s">
        <v>15105</v>
      </c>
      <c r="L58" s="2" t="s">
        <v>15105</v>
      </c>
    </row>
    <row r="59" spans="1:12" x14ac:dyDescent="0.2">
      <c r="A59" s="11">
        <v>58</v>
      </c>
      <c r="B59" s="7" t="s">
        <v>21187</v>
      </c>
      <c r="C59" s="4">
        <v>40116.469706747688</v>
      </c>
      <c r="D59" s="20">
        <f>+YEAR(Tabla14[[#This Row],[Fecha
Trámite]])</f>
        <v>2009</v>
      </c>
      <c r="E59" s="7" t="s">
        <v>4621</v>
      </c>
      <c r="F59" s="2" t="s">
        <v>17</v>
      </c>
      <c r="G59" s="2" t="s">
        <v>15274</v>
      </c>
      <c r="H59" s="4">
        <v>40116.469706944445</v>
      </c>
      <c r="I59" s="2" t="s">
        <v>4616</v>
      </c>
      <c r="J59" s="21" t="s">
        <v>15105</v>
      </c>
      <c r="K59" s="2" t="s">
        <v>15105</v>
      </c>
      <c r="L59" s="2" t="s">
        <v>15105</v>
      </c>
    </row>
    <row r="60" spans="1:12" x14ac:dyDescent="0.2">
      <c r="A60" s="11">
        <v>59</v>
      </c>
      <c r="B60" s="7" t="s">
        <v>21188</v>
      </c>
      <c r="C60" s="4">
        <v>40119.490648460647</v>
      </c>
      <c r="D60" s="20">
        <f>+YEAR(Tabla14[[#This Row],[Fecha
Trámite]])</f>
        <v>2009</v>
      </c>
      <c r="E60" s="7" t="s">
        <v>4621</v>
      </c>
      <c r="F60" s="2" t="s">
        <v>17</v>
      </c>
      <c r="G60" s="2" t="s">
        <v>15274</v>
      </c>
      <c r="H60" s="4">
        <v>40119.490648611114</v>
      </c>
      <c r="I60" s="2" t="s">
        <v>4616</v>
      </c>
      <c r="J60" s="21" t="s">
        <v>15105</v>
      </c>
      <c r="K60" s="2" t="s">
        <v>15105</v>
      </c>
      <c r="L60" s="2" t="s">
        <v>15105</v>
      </c>
    </row>
    <row r="61" spans="1:12" x14ac:dyDescent="0.2">
      <c r="A61" s="11">
        <v>60</v>
      </c>
      <c r="B61" s="7" t="s">
        <v>21189</v>
      </c>
      <c r="C61" s="4">
        <v>40120.61559209491</v>
      </c>
      <c r="D61" s="20">
        <f>+YEAR(Tabla14[[#This Row],[Fecha
Trámite]])</f>
        <v>2009</v>
      </c>
      <c r="E61" s="7" t="s">
        <v>4613</v>
      </c>
      <c r="F61" s="2" t="s">
        <v>17</v>
      </c>
      <c r="G61" s="2" t="s">
        <v>11673</v>
      </c>
      <c r="H61" s="4">
        <v>40120.615592476854</v>
      </c>
      <c r="I61" s="2" t="s">
        <v>4616</v>
      </c>
      <c r="J61" s="21" t="s">
        <v>15105</v>
      </c>
      <c r="K61" s="2" t="s">
        <v>15105</v>
      </c>
      <c r="L61" s="2" t="s">
        <v>15105</v>
      </c>
    </row>
    <row r="62" spans="1:12" x14ac:dyDescent="0.2">
      <c r="A62" s="11">
        <v>61</v>
      </c>
      <c r="B62" s="7" t="s">
        <v>21190</v>
      </c>
      <c r="C62" s="4">
        <v>40122.621769791665</v>
      </c>
      <c r="D62" s="20">
        <f>+YEAR(Tabla14[[#This Row],[Fecha
Trámite]])</f>
        <v>2009</v>
      </c>
      <c r="E62" s="7" t="s">
        <v>4621</v>
      </c>
      <c r="F62" s="2" t="s">
        <v>17</v>
      </c>
      <c r="G62" s="2" t="s">
        <v>11673</v>
      </c>
      <c r="H62" s="4">
        <v>40122.621769942132</v>
      </c>
      <c r="I62" s="2" t="s">
        <v>4616</v>
      </c>
      <c r="J62" s="21" t="s">
        <v>15105</v>
      </c>
      <c r="K62" s="2" t="s">
        <v>15105</v>
      </c>
      <c r="L62" s="2" t="s">
        <v>15105</v>
      </c>
    </row>
    <row r="63" spans="1:12" x14ac:dyDescent="0.2">
      <c r="A63" s="11">
        <v>62</v>
      </c>
      <c r="B63" s="7" t="s">
        <v>21191</v>
      </c>
      <c r="C63" s="4">
        <v>40136.51399521991</v>
      </c>
      <c r="D63" s="20">
        <f>+YEAR(Tabla14[[#This Row],[Fecha
Trámite]])</f>
        <v>2009</v>
      </c>
      <c r="E63" s="7" t="s">
        <v>5892</v>
      </c>
      <c r="F63" s="2" t="s">
        <v>17</v>
      </c>
      <c r="G63" s="2" t="s">
        <v>15274</v>
      </c>
      <c r="H63" s="4">
        <v>40136.513995370369</v>
      </c>
      <c r="I63" s="2" t="s">
        <v>4616</v>
      </c>
      <c r="J63" s="21" t="s">
        <v>15105</v>
      </c>
      <c r="K63" s="2" t="s">
        <v>15105</v>
      </c>
      <c r="L63" s="2" t="s">
        <v>15105</v>
      </c>
    </row>
    <row r="64" spans="1:12" x14ac:dyDescent="0.2">
      <c r="A64" s="11">
        <v>63</v>
      </c>
      <c r="B64" s="7" t="s">
        <v>21192</v>
      </c>
      <c r="C64" s="4">
        <v>40142.414699224537</v>
      </c>
      <c r="D64" s="20">
        <f>+YEAR(Tabla14[[#This Row],[Fecha
Trámite]])</f>
        <v>2009</v>
      </c>
      <c r="E64" s="7" t="s">
        <v>4621</v>
      </c>
      <c r="F64" s="2" t="s">
        <v>17</v>
      </c>
      <c r="G64" s="2" t="s">
        <v>15274</v>
      </c>
      <c r="H64" s="4">
        <v>40142.414699224537</v>
      </c>
      <c r="I64" s="2" t="s">
        <v>4616</v>
      </c>
      <c r="J64" s="21" t="s">
        <v>15105</v>
      </c>
      <c r="K64" s="2" t="s">
        <v>15105</v>
      </c>
      <c r="L64" s="2" t="s">
        <v>15105</v>
      </c>
    </row>
    <row r="65" spans="1:12" x14ac:dyDescent="0.2">
      <c r="A65" s="11">
        <v>64</v>
      </c>
      <c r="B65" s="7" t="s">
        <v>21193</v>
      </c>
      <c r="C65" s="4">
        <v>40150.37027295139</v>
      </c>
      <c r="D65" s="20">
        <f>+YEAR(Tabla14[[#This Row],[Fecha
Trámite]])</f>
        <v>2009</v>
      </c>
      <c r="E65" s="7" t="s">
        <v>4621</v>
      </c>
      <c r="F65" s="2" t="s">
        <v>17</v>
      </c>
      <c r="G65" s="2" t="s">
        <v>15274</v>
      </c>
      <c r="H65" s="4">
        <v>40150.370273298613</v>
      </c>
      <c r="I65" s="2" t="s">
        <v>4616</v>
      </c>
      <c r="J65" s="21" t="s">
        <v>15105</v>
      </c>
      <c r="K65" s="2" t="s">
        <v>15105</v>
      </c>
      <c r="L65" s="2" t="s">
        <v>15105</v>
      </c>
    </row>
    <row r="66" spans="1:12" x14ac:dyDescent="0.2">
      <c r="A66" s="11">
        <v>65</v>
      </c>
      <c r="B66" s="7" t="s">
        <v>21194</v>
      </c>
      <c r="C66" s="4">
        <v>40156.490318252312</v>
      </c>
      <c r="D66" s="20">
        <f>+YEAR(Tabla14[[#This Row],[Fecha
Trámite]])</f>
        <v>2009</v>
      </c>
      <c r="E66" s="7" t="s">
        <v>4621</v>
      </c>
      <c r="F66" s="2" t="s">
        <v>17</v>
      </c>
      <c r="G66" s="2" t="s">
        <v>15274</v>
      </c>
      <c r="H66" s="4">
        <v>40156.490318252312</v>
      </c>
      <c r="I66" s="2" t="s">
        <v>4616</v>
      </c>
      <c r="J66" s="21" t="s">
        <v>15105</v>
      </c>
      <c r="K66" s="2" t="s">
        <v>15105</v>
      </c>
      <c r="L66" s="2" t="s">
        <v>15105</v>
      </c>
    </row>
    <row r="67" spans="1:12" x14ac:dyDescent="0.2">
      <c r="A67" s="11">
        <v>66</v>
      </c>
      <c r="B67" s="7" t="s">
        <v>21195</v>
      </c>
      <c r="C67" s="4">
        <v>40164.563709178241</v>
      </c>
      <c r="D67" s="20">
        <f>+YEAR(Tabla14[[#This Row],[Fecha
Trámite]])</f>
        <v>2009</v>
      </c>
      <c r="E67" s="7" t="s">
        <v>4621</v>
      </c>
      <c r="F67" s="2" t="s">
        <v>17</v>
      </c>
      <c r="G67" s="2" t="s">
        <v>15274</v>
      </c>
      <c r="H67" s="4">
        <v>40164.563709178241</v>
      </c>
      <c r="I67" s="2" t="s">
        <v>4616</v>
      </c>
      <c r="J67" s="21" t="s">
        <v>15105</v>
      </c>
      <c r="K67" s="2" t="s">
        <v>15105</v>
      </c>
      <c r="L67" s="2" t="s">
        <v>15105</v>
      </c>
    </row>
    <row r="68" spans="1:12" x14ac:dyDescent="0.2">
      <c r="A68" s="11">
        <v>67</v>
      </c>
      <c r="B68" s="7" t="s">
        <v>21196</v>
      </c>
      <c r="C68" s="4">
        <v>40170.510317245367</v>
      </c>
      <c r="D68" s="20">
        <f>+YEAR(Tabla14[[#This Row],[Fecha
Trámite]])</f>
        <v>2009</v>
      </c>
      <c r="E68" s="7" t="s">
        <v>4613</v>
      </c>
      <c r="F68" s="2" t="s">
        <v>17</v>
      </c>
      <c r="G68" s="2" t="s">
        <v>11673</v>
      </c>
      <c r="H68" s="4">
        <v>40170.510317442131</v>
      </c>
      <c r="I68" s="2" t="s">
        <v>4616</v>
      </c>
      <c r="J68" s="21" t="s">
        <v>15105</v>
      </c>
      <c r="K68" s="2" t="s">
        <v>15105</v>
      </c>
      <c r="L68" s="2" t="s">
        <v>15105</v>
      </c>
    </row>
    <row r="69" spans="1:12" x14ac:dyDescent="0.2">
      <c r="A69" s="11">
        <v>68</v>
      </c>
      <c r="B69" s="7" t="s">
        <v>21197</v>
      </c>
      <c r="C69" s="4">
        <v>40175.476299155096</v>
      </c>
      <c r="D69" s="20">
        <f>+YEAR(Tabla14[[#This Row],[Fecha
Trámite]])</f>
        <v>2009</v>
      </c>
      <c r="E69" s="7" t="s">
        <v>5892</v>
      </c>
      <c r="F69" s="2" t="s">
        <v>17</v>
      </c>
      <c r="G69" s="2" t="s">
        <v>11673</v>
      </c>
      <c r="H69" s="4">
        <v>40175.476299340276</v>
      </c>
      <c r="I69" s="2" t="s">
        <v>4616</v>
      </c>
      <c r="J69" s="21" t="s">
        <v>15105</v>
      </c>
      <c r="K69" s="2" t="s">
        <v>15105</v>
      </c>
      <c r="L69" s="2" t="s">
        <v>15105</v>
      </c>
    </row>
    <row r="70" spans="1:12" x14ac:dyDescent="0.2">
      <c r="A70" s="11">
        <v>69</v>
      </c>
      <c r="B70" s="7" t="s">
        <v>21198</v>
      </c>
      <c r="C70" s="4">
        <v>40175.477214814811</v>
      </c>
      <c r="D70" s="20">
        <f>+YEAR(Tabla14[[#This Row],[Fecha
Trámite]])</f>
        <v>2009</v>
      </c>
      <c r="E70" s="7" t="s">
        <v>5892</v>
      </c>
      <c r="F70" s="2" t="s">
        <v>17</v>
      </c>
      <c r="G70" s="2" t="s">
        <v>11673</v>
      </c>
      <c r="H70" s="4">
        <v>40175.477214965278</v>
      </c>
      <c r="I70" s="2" t="s">
        <v>4616</v>
      </c>
      <c r="J70" s="21" t="s">
        <v>15105</v>
      </c>
      <c r="K70" s="2" t="s">
        <v>15105</v>
      </c>
      <c r="L70" s="2" t="s">
        <v>15105</v>
      </c>
    </row>
    <row r="71" spans="1:12" x14ac:dyDescent="0.2">
      <c r="A71" s="11">
        <v>70</v>
      </c>
      <c r="B71" s="7" t="s">
        <v>21199</v>
      </c>
      <c r="C71" s="4">
        <v>40176.422005324072</v>
      </c>
      <c r="D71" s="20">
        <f>+YEAR(Tabla14[[#This Row],[Fecha
Trámite]])</f>
        <v>2009</v>
      </c>
      <c r="E71" s="7" t="s">
        <v>5892</v>
      </c>
      <c r="F71" s="2" t="s">
        <v>17</v>
      </c>
      <c r="G71" s="2" t="s">
        <v>11673</v>
      </c>
      <c r="H71" s="4">
        <v>40176.422005324072</v>
      </c>
      <c r="I71" s="2" t="s">
        <v>4616</v>
      </c>
      <c r="J71" s="21" t="s">
        <v>15105</v>
      </c>
      <c r="K71" s="2" t="s">
        <v>15105</v>
      </c>
      <c r="L71" s="2" t="s">
        <v>15105</v>
      </c>
    </row>
    <row r="72" spans="1:12" x14ac:dyDescent="0.2">
      <c r="A72" s="11">
        <v>71</v>
      </c>
      <c r="B72" s="7" t="s">
        <v>21200</v>
      </c>
      <c r="C72" s="4">
        <v>40176.575744444446</v>
      </c>
      <c r="D72" s="20">
        <f>+YEAR(Tabla14[[#This Row],[Fecha
Trámite]])</f>
        <v>2009</v>
      </c>
      <c r="E72" s="7" t="s">
        <v>5892</v>
      </c>
      <c r="F72" s="2" t="s">
        <v>17</v>
      </c>
      <c r="G72" s="2" t="s">
        <v>11673</v>
      </c>
      <c r="H72" s="4">
        <v>40176.575744444446</v>
      </c>
      <c r="I72" s="2" t="s">
        <v>4616</v>
      </c>
      <c r="J72" s="21" t="s">
        <v>15105</v>
      </c>
      <c r="K72" s="2" t="s">
        <v>15105</v>
      </c>
      <c r="L72" s="2" t="s">
        <v>15105</v>
      </c>
    </row>
    <row r="73" spans="1:12" x14ac:dyDescent="0.2">
      <c r="A73" s="11">
        <v>72</v>
      </c>
      <c r="B73" s="7" t="s">
        <v>21201</v>
      </c>
      <c r="C73" s="4">
        <v>40177.45027079861</v>
      </c>
      <c r="D73" s="20">
        <f>+YEAR(Tabla14[[#This Row],[Fecha
Trámite]])</f>
        <v>2009</v>
      </c>
      <c r="E73" s="7" t="s">
        <v>4621</v>
      </c>
      <c r="F73" s="2" t="s">
        <v>17</v>
      </c>
      <c r="G73" s="2" t="s">
        <v>11673</v>
      </c>
      <c r="H73" s="4">
        <v>40177.450270949077</v>
      </c>
      <c r="I73" s="2" t="s">
        <v>4616</v>
      </c>
      <c r="J73" s="21" t="s">
        <v>15105</v>
      </c>
      <c r="K73" s="2" t="s">
        <v>15105</v>
      </c>
      <c r="L73" s="2" t="s">
        <v>15105</v>
      </c>
    </row>
    <row r="74" spans="1:12" x14ac:dyDescent="0.2">
      <c r="A74" s="11">
        <v>73</v>
      </c>
      <c r="B74" s="7" t="s">
        <v>21202</v>
      </c>
      <c r="C74" s="4">
        <v>40177.455645567126</v>
      </c>
      <c r="D74" s="20">
        <f>+YEAR(Tabla14[[#This Row],[Fecha
Trámite]])</f>
        <v>2009</v>
      </c>
      <c r="E74" s="7" t="s">
        <v>5892</v>
      </c>
      <c r="F74" s="2" t="s">
        <v>17</v>
      </c>
      <c r="G74" s="2" t="s">
        <v>11673</v>
      </c>
      <c r="H74" s="4">
        <v>40177.455645567126</v>
      </c>
      <c r="I74" s="2" t="s">
        <v>4616</v>
      </c>
      <c r="J74" s="21" t="s">
        <v>15105</v>
      </c>
      <c r="K74" s="2" t="s">
        <v>15105</v>
      </c>
      <c r="L74" s="2" t="s">
        <v>15105</v>
      </c>
    </row>
    <row r="75" spans="1:12" x14ac:dyDescent="0.2">
      <c r="A75" s="11">
        <v>74</v>
      </c>
      <c r="B75" s="7" t="s">
        <v>21203</v>
      </c>
      <c r="C75" s="4">
        <v>40177.456727743054</v>
      </c>
      <c r="D75" s="20">
        <f>+YEAR(Tabla14[[#This Row],[Fecha
Trámite]])</f>
        <v>2009</v>
      </c>
      <c r="E75" s="7" t="s">
        <v>5892</v>
      </c>
      <c r="F75" s="2" t="s">
        <v>17</v>
      </c>
      <c r="G75" s="2" t="s">
        <v>11673</v>
      </c>
      <c r="H75" s="4">
        <v>40177.456727743054</v>
      </c>
      <c r="I75" s="2" t="s">
        <v>4616</v>
      </c>
      <c r="J75" s="21" t="s">
        <v>15105</v>
      </c>
      <c r="K75" s="2" t="s">
        <v>15105</v>
      </c>
      <c r="L75" s="2" t="s">
        <v>15105</v>
      </c>
    </row>
    <row r="76" spans="1:12" x14ac:dyDescent="0.2">
      <c r="A76" s="11">
        <v>75</v>
      </c>
      <c r="B76" s="7" t="s">
        <v>21204</v>
      </c>
      <c r="C76" s="4">
        <v>40177.457946099537</v>
      </c>
      <c r="D76" s="20">
        <f>+YEAR(Tabla14[[#This Row],[Fecha
Trámite]])</f>
        <v>2009</v>
      </c>
      <c r="E76" s="7" t="s">
        <v>5892</v>
      </c>
      <c r="F76" s="2" t="s">
        <v>17</v>
      </c>
      <c r="G76" s="2" t="s">
        <v>11673</v>
      </c>
      <c r="H76" s="4">
        <v>40177.457946099537</v>
      </c>
      <c r="I76" s="2" t="s">
        <v>4616</v>
      </c>
      <c r="J76" s="21" t="s">
        <v>15105</v>
      </c>
      <c r="K76" s="2" t="s">
        <v>15105</v>
      </c>
      <c r="L76" s="2" t="s">
        <v>15105</v>
      </c>
    </row>
    <row r="77" spans="1:12" x14ac:dyDescent="0.2">
      <c r="A77" s="11">
        <v>76</v>
      </c>
      <c r="B77" s="7" t="s">
        <v>21205</v>
      </c>
      <c r="C77" s="4">
        <v>40177.462773645835</v>
      </c>
      <c r="D77" s="20">
        <f>+YEAR(Tabla14[[#This Row],[Fecha
Trámite]])</f>
        <v>2009</v>
      </c>
      <c r="E77" s="7" t="s">
        <v>5892</v>
      </c>
      <c r="F77" s="2" t="s">
        <v>17</v>
      </c>
      <c r="G77" s="2" t="s">
        <v>11673</v>
      </c>
      <c r="H77" s="4">
        <v>40177.462773645835</v>
      </c>
      <c r="I77" s="2" t="s">
        <v>4616</v>
      </c>
      <c r="J77" s="21" t="s">
        <v>15105</v>
      </c>
      <c r="K77" s="2" t="s">
        <v>15105</v>
      </c>
      <c r="L77" s="2" t="s">
        <v>15105</v>
      </c>
    </row>
    <row r="78" spans="1:12" x14ac:dyDescent="0.2">
      <c r="A78" s="11">
        <v>77</v>
      </c>
      <c r="B78" s="7" t="s">
        <v>21206</v>
      </c>
      <c r="C78" s="4">
        <v>40177.463280011572</v>
      </c>
      <c r="D78" s="20">
        <f>+YEAR(Tabla14[[#This Row],[Fecha
Trámite]])</f>
        <v>2009</v>
      </c>
      <c r="E78" s="7" t="s">
        <v>5892</v>
      </c>
      <c r="F78" s="2" t="s">
        <v>17</v>
      </c>
      <c r="G78" s="2" t="s">
        <v>11673</v>
      </c>
      <c r="H78" s="4">
        <v>40177.463280011572</v>
      </c>
      <c r="I78" s="2" t="s">
        <v>4616</v>
      </c>
      <c r="J78" s="21" t="s">
        <v>15105</v>
      </c>
      <c r="K78" s="2" t="s">
        <v>15105</v>
      </c>
      <c r="L78" s="2" t="s">
        <v>15105</v>
      </c>
    </row>
    <row r="79" spans="1:12" x14ac:dyDescent="0.2">
      <c r="A79" s="11">
        <v>78</v>
      </c>
      <c r="B79" s="7" t="s">
        <v>21207</v>
      </c>
      <c r="C79" s="4">
        <v>40177.476554166664</v>
      </c>
      <c r="D79" s="20">
        <f>+YEAR(Tabla14[[#This Row],[Fecha
Trámite]])</f>
        <v>2009</v>
      </c>
      <c r="E79" s="7" t="s">
        <v>5892</v>
      </c>
      <c r="F79" s="2" t="s">
        <v>17</v>
      </c>
      <c r="G79" s="2" t="s">
        <v>11673</v>
      </c>
      <c r="H79" s="4">
        <v>40177.476554363428</v>
      </c>
      <c r="I79" s="2" t="s">
        <v>4616</v>
      </c>
      <c r="J79" s="21" t="s">
        <v>15105</v>
      </c>
      <c r="K79" s="2" t="s">
        <v>15105</v>
      </c>
      <c r="L79" s="2" t="s">
        <v>15105</v>
      </c>
    </row>
    <row r="80" spans="1:12" x14ac:dyDescent="0.2">
      <c r="A80" s="11">
        <v>79</v>
      </c>
      <c r="B80" s="7" t="s">
        <v>21208</v>
      </c>
      <c r="C80" s="4">
        <v>40177.479161574076</v>
      </c>
      <c r="D80" s="20">
        <f>+YEAR(Tabla14[[#This Row],[Fecha
Trámite]])</f>
        <v>2009</v>
      </c>
      <c r="E80" s="7" t="s">
        <v>5892</v>
      </c>
      <c r="F80" s="2" t="s">
        <v>17</v>
      </c>
      <c r="G80" s="2" t="s">
        <v>11673</v>
      </c>
      <c r="H80" s="4">
        <v>40177.479161574076</v>
      </c>
      <c r="I80" s="2" t="s">
        <v>4616</v>
      </c>
      <c r="J80" s="21" t="s">
        <v>15105</v>
      </c>
      <c r="K80" s="2" t="s">
        <v>15105</v>
      </c>
      <c r="L80" s="2" t="s">
        <v>15105</v>
      </c>
    </row>
    <row r="81" spans="1:12" x14ac:dyDescent="0.2">
      <c r="A81" s="11">
        <v>80</v>
      </c>
      <c r="B81" s="7" t="s">
        <v>21209</v>
      </c>
      <c r="C81" s="4">
        <v>40177.507367905091</v>
      </c>
      <c r="D81" s="20">
        <f>+YEAR(Tabla14[[#This Row],[Fecha
Trámite]])</f>
        <v>2009</v>
      </c>
      <c r="E81" s="7" t="s">
        <v>5892</v>
      </c>
      <c r="F81" s="2" t="s">
        <v>17</v>
      </c>
      <c r="G81" s="2" t="s">
        <v>15274</v>
      </c>
      <c r="H81" s="4">
        <v>40177.507367905091</v>
      </c>
      <c r="I81" s="2" t="s">
        <v>4616</v>
      </c>
      <c r="J81" s="21" t="s">
        <v>15105</v>
      </c>
      <c r="K81" s="2" t="s">
        <v>15105</v>
      </c>
      <c r="L81" s="2" t="s">
        <v>15105</v>
      </c>
    </row>
    <row r="82" spans="1:12" x14ac:dyDescent="0.2">
      <c r="A82" s="11">
        <v>81</v>
      </c>
      <c r="B82" s="7" t="s">
        <v>21210</v>
      </c>
      <c r="C82" s="4">
        <v>40177.40987693287</v>
      </c>
      <c r="D82" s="20">
        <f>+YEAR(Tabla14[[#This Row],[Fecha
Trámite]])</f>
        <v>2009</v>
      </c>
      <c r="E82" s="7" t="s">
        <v>5892</v>
      </c>
      <c r="F82" s="2" t="s">
        <v>17</v>
      </c>
      <c r="G82" s="2" t="s">
        <v>11673</v>
      </c>
      <c r="H82" s="4">
        <v>40177.40987708333</v>
      </c>
      <c r="I82" s="2" t="s">
        <v>4616</v>
      </c>
      <c r="J82" s="21" t="s">
        <v>15105</v>
      </c>
      <c r="K82" s="2" t="s">
        <v>15105</v>
      </c>
      <c r="L82" s="2" t="s">
        <v>15105</v>
      </c>
    </row>
    <row r="83" spans="1:12" x14ac:dyDescent="0.2">
      <c r="A83" s="11">
        <v>82</v>
      </c>
      <c r="B83" s="7" t="s">
        <v>21211</v>
      </c>
      <c r="C83" s="4">
        <v>40177.412714583334</v>
      </c>
      <c r="D83" s="20">
        <f>+YEAR(Tabla14[[#This Row],[Fecha
Trámite]])</f>
        <v>2009</v>
      </c>
      <c r="E83" s="7" t="s">
        <v>5892</v>
      </c>
      <c r="F83" s="2" t="s">
        <v>17</v>
      </c>
      <c r="G83" s="2" t="s">
        <v>11673</v>
      </c>
      <c r="H83" s="4">
        <v>40177.412714583334</v>
      </c>
      <c r="I83" s="2" t="s">
        <v>4616</v>
      </c>
      <c r="J83" s="21" t="s">
        <v>15105</v>
      </c>
      <c r="K83" s="2" t="s">
        <v>15105</v>
      </c>
      <c r="L83" s="2" t="s">
        <v>15105</v>
      </c>
    </row>
    <row r="84" spans="1:12" x14ac:dyDescent="0.2">
      <c r="A84" s="11">
        <v>83</v>
      </c>
      <c r="B84" s="7" t="s">
        <v>21212</v>
      </c>
      <c r="C84" s="4">
        <v>40176.578292592596</v>
      </c>
      <c r="D84" s="20">
        <f>+YEAR(Tabla14[[#This Row],[Fecha
Trámite]])</f>
        <v>2009</v>
      </c>
      <c r="E84" s="7" t="s">
        <v>5892</v>
      </c>
      <c r="F84" s="2" t="s">
        <v>17</v>
      </c>
      <c r="G84" s="2" t="s">
        <v>11673</v>
      </c>
      <c r="H84" s="4">
        <v>40176.578292592596</v>
      </c>
      <c r="I84" s="2" t="s">
        <v>4616</v>
      </c>
      <c r="J84" s="21" t="s">
        <v>15105</v>
      </c>
      <c r="K84" s="2" t="s">
        <v>15105</v>
      </c>
      <c r="L84" s="2" t="s">
        <v>15105</v>
      </c>
    </row>
    <row r="85" spans="1:12" x14ac:dyDescent="0.2">
      <c r="A85" s="11">
        <v>84</v>
      </c>
      <c r="B85" s="7" t="s">
        <v>15613</v>
      </c>
      <c r="C85" s="4">
        <v>40205.465613969907</v>
      </c>
      <c r="D85" s="20">
        <f>+YEAR(Tabla14[[#This Row],[Fecha
Trámite]])</f>
        <v>2010</v>
      </c>
      <c r="E85" s="7" t="s">
        <v>4621</v>
      </c>
      <c r="F85" s="2" t="s">
        <v>17</v>
      </c>
      <c r="G85" s="2" t="s">
        <v>15274</v>
      </c>
      <c r="H85" s="4">
        <v>40205.465614155095</v>
      </c>
      <c r="I85" s="2" t="s">
        <v>4616</v>
      </c>
      <c r="J85" s="21" t="s">
        <v>15105</v>
      </c>
      <c r="K85" s="2" t="s">
        <v>15105</v>
      </c>
      <c r="L85" s="2" t="s">
        <v>15105</v>
      </c>
    </row>
    <row r="86" spans="1:12" x14ac:dyDescent="0.2">
      <c r="A86" s="11">
        <v>85</v>
      </c>
      <c r="B86" s="7" t="s">
        <v>15281</v>
      </c>
      <c r="C86" s="4">
        <v>40205.522977465276</v>
      </c>
      <c r="D86" s="20">
        <f>+YEAR(Tabla14[[#This Row],[Fecha
Trámite]])</f>
        <v>2010</v>
      </c>
      <c r="E86" s="7" t="s">
        <v>5892</v>
      </c>
      <c r="F86" s="2" t="s">
        <v>17</v>
      </c>
      <c r="G86" s="2" t="s">
        <v>15274</v>
      </c>
      <c r="H86" s="4">
        <v>40205.522977812499</v>
      </c>
      <c r="I86" s="2" t="s">
        <v>4616</v>
      </c>
      <c r="J86" s="21" t="s">
        <v>15105</v>
      </c>
      <c r="K86" s="2" t="s">
        <v>15105</v>
      </c>
      <c r="L86" s="2" t="s">
        <v>15105</v>
      </c>
    </row>
    <row r="87" spans="1:12" x14ac:dyDescent="0.2">
      <c r="A87" s="11">
        <v>86</v>
      </c>
      <c r="B87" s="7" t="s">
        <v>15282</v>
      </c>
      <c r="C87" s="4">
        <v>40205.545954166664</v>
      </c>
      <c r="D87" s="20">
        <f>+YEAR(Tabla14[[#This Row],[Fecha
Trámite]])</f>
        <v>2010</v>
      </c>
      <c r="E87" s="7" t="s">
        <v>5892</v>
      </c>
      <c r="F87" s="2" t="s">
        <v>17</v>
      </c>
      <c r="G87" s="2" t="s">
        <v>15274</v>
      </c>
      <c r="H87" s="4">
        <v>40205.545954548608</v>
      </c>
      <c r="I87" s="2" t="s">
        <v>4616</v>
      </c>
      <c r="J87" s="21" t="s">
        <v>15105</v>
      </c>
      <c r="K87" s="2" t="s">
        <v>15105</v>
      </c>
      <c r="L87" s="2" t="s">
        <v>15105</v>
      </c>
    </row>
    <row r="88" spans="1:12" x14ac:dyDescent="0.2">
      <c r="A88" s="11">
        <v>87</v>
      </c>
      <c r="B88" s="7" t="s">
        <v>15273</v>
      </c>
      <c r="C88" s="4">
        <v>40211.569941284724</v>
      </c>
      <c r="D88" s="20">
        <f>+YEAR(Tabla14[[#This Row],[Fecha
Trámite]])</f>
        <v>2010</v>
      </c>
      <c r="E88" s="7" t="s">
        <v>4613</v>
      </c>
      <c r="F88" s="2" t="s">
        <v>17</v>
      </c>
      <c r="G88" s="2" t="s">
        <v>15274</v>
      </c>
      <c r="H88" s="4">
        <v>40211.569941435184</v>
      </c>
      <c r="I88" s="2" t="s">
        <v>4616</v>
      </c>
      <c r="J88" s="21" t="s">
        <v>15105</v>
      </c>
      <c r="K88" s="2" t="s">
        <v>15105</v>
      </c>
      <c r="L88" s="2" t="s">
        <v>15105</v>
      </c>
    </row>
    <row r="89" spans="1:12" x14ac:dyDescent="0.2">
      <c r="A89" s="11">
        <v>88</v>
      </c>
      <c r="B89" s="7" t="s">
        <v>15280</v>
      </c>
      <c r="C89" s="4">
        <v>40226.613074803237</v>
      </c>
      <c r="D89" s="20">
        <f>+YEAR(Tabla14[[#This Row],[Fecha
Trámite]])</f>
        <v>2010</v>
      </c>
      <c r="E89" s="7" t="s">
        <v>5892</v>
      </c>
      <c r="F89" s="2" t="s">
        <v>17</v>
      </c>
      <c r="G89" s="2" t="s">
        <v>11673</v>
      </c>
      <c r="H89" s="4">
        <v>40226.613075000001</v>
      </c>
      <c r="I89" s="2" t="s">
        <v>4616</v>
      </c>
      <c r="J89" s="21" t="s">
        <v>15105</v>
      </c>
      <c r="K89" s="2" t="s">
        <v>15105</v>
      </c>
      <c r="L89" s="2" t="s">
        <v>15105</v>
      </c>
    </row>
    <row r="90" spans="1:12" x14ac:dyDescent="0.2">
      <c r="A90" s="11">
        <v>89</v>
      </c>
      <c r="B90" s="7" t="s">
        <v>19592</v>
      </c>
      <c r="C90" s="4">
        <v>40232.649756331019</v>
      </c>
      <c r="D90" s="20">
        <f>+YEAR(Tabla14[[#This Row],[Fecha
Trámite]])</f>
        <v>2010</v>
      </c>
      <c r="E90" s="7" t="s">
        <v>4621</v>
      </c>
      <c r="F90" s="2" t="s">
        <v>17</v>
      </c>
      <c r="G90" s="2" t="s">
        <v>15274</v>
      </c>
      <c r="H90" s="4">
        <v>40232.649756481478</v>
      </c>
      <c r="I90" s="2" t="s">
        <v>4616</v>
      </c>
      <c r="J90" s="21" t="s">
        <v>15105</v>
      </c>
      <c r="K90" s="2" t="s">
        <v>15105</v>
      </c>
      <c r="L90" s="2" t="s">
        <v>15105</v>
      </c>
    </row>
    <row r="91" spans="1:12" x14ac:dyDescent="0.2">
      <c r="A91" s="11">
        <v>90</v>
      </c>
      <c r="B91" s="7" t="s">
        <v>20144</v>
      </c>
      <c r="C91" s="4">
        <v>40245.435274571762</v>
      </c>
      <c r="D91" s="20">
        <f>+YEAR(Tabla14[[#This Row],[Fecha
Trámite]])</f>
        <v>2010</v>
      </c>
      <c r="E91" s="7" t="s">
        <v>4685</v>
      </c>
      <c r="F91" s="2" t="s">
        <v>17</v>
      </c>
      <c r="G91" s="2" t="s">
        <v>11673</v>
      </c>
      <c r="H91" s="4">
        <v>40245.435274768519</v>
      </c>
      <c r="I91" s="2" t="s">
        <v>4616</v>
      </c>
      <c r="J91" s="21" t="s">
        <v>15105</v>
      </c>
      <c r="K91" s="2" t="s">
        <v>15105</v>
      </c>
      <c r="L91" s="2" t="s">
        <v>15105</v>
      </c>
    </row>
    <row r="92" spans="1:12" x14ac:dyDescent="0.2">
      <c r="A92" s="11">
        <v>91</v>
      </c>
      <c r="B92" s="7" t="s">
        <v>20159</v>
      </c>
      <c r="C92" s="4">
        <v>40249.493173229166</v>
      </c>
      <c r="D92" s="20">
        <f>+YEAR(Tabla14[[#This Row],[Fecha
Trámite]])</f>
        <v>2010</v>
      </c>
      <c r="E92" s="7" t="s">
        <v>4685</v>
      </c>
      <c r="F92" s="2" t="s">
        <v>17</v>
      </c>
      <c r="G92" s="2" t="s">
        <v>11673</v>
      </c>
      <c r="H92" s="4">
        <v>40249.493173229166</v>
      </c>
      <c r="I92" s="2" t="s">
        <v>4616</v>
      </c>
      <c r="J92" s="21" t="s">
        <v>15105</v>
      </c>
      <c r="K92" s="2" t="s">
        <v>15105</v>
      </c>
      <c r="L92" s="2" t="s">
        <v>15105</v>
      </c>
    </row>
    <row r="93" spans="1:12" x14ac:dyDescent="0.2">
      <c r="A93" s="11">
        <v>92</v>
      </c>
      <c r="B93" s="7" t="s">
        <v>20133</v>
      </c>
      <c r="C93" s="4">
        <v>40249.494175844906</v>
      </c>
      <c r="D93" s="20">
        <f>+YEAR(Tabla14[[#This Row],[Fecha
Trámite]])</f>
        <v>2010</v>
      </c>
      <c r="E93" s="7" t="s">
        <v>4685</v>
      </c>
      <c r="F93" s="2" t="s">
        <v>17</v>
      </c>
      <c r="G93" s="2" t="s">
        <v>11673</v>
      </c>
      <c r="H93" s="4">
        <v>40249.494175844906</v>
      </c>
      <c r="I93" s="2" t="s">
        <v>4616</v>
      </c>
      <c r="J93" s="21" t="s">
        <v>15105</v>
      </c>
      <c r="K93" s="2" t="s">
        <v>15105</v>
      </c>
      <c r="L93" s="2" t="s">
        <v>15105</v>
      </c>
    </row>
    <row r="94" spans="1:12" x14ac:dyDescent="0.2">
      <c r="A94" s="11">
        <v>93</v>
      </c>
      <c r="B94" s="7" t="s">
        <v>15241</v>
      </c>
      <c r="C94" s="4">
        <v>40252.430276585648</v>
      </c>
      <c r="D94" s="20">
        <f>+YEAR(Tabla14[[#This Row],[Fecha
Trámite]])</f>
        <v>2010</v>
      </c>
      <c r="E94" s="7" t="s">
        <v>1337</v>
      </c>
      <c r="F94" s="2" t="s">
        <v>17</v>
      </c>
      <c r="G94" s="2" t="s">
        <v>11673</v>
      </c>
      <c r="H94" s="4">
        <v>40252.430292326389</v>
      </c>
      <c r="I94" s="2" t="s">
        <v>4616</v>
      </c>
      <c r="J94" s="21" t="s">
        <v>15105</v>
      </c>
      <c r="K94" s="2" t="s">
        <v>15105</v>
      </c>
      <c r="L94" s="2" t="s">
        <v>15105</v>
      </c>
    </row>
    <row r="95" spans="1:12" x14ac:dyDescent="0.2">
      <c r="A95" s="11">
        <v>94</v>
      </c>
      <c r="B95" s="7" t="s">
        <v>15212</v>
      </c>
      <c r="C95" s="4">
        <v>40253.420552083335</v>
      </c>
      <c r="D95" s="20">
        <f>+YEAR(Tabla14[[#This Row],[Fecha
Trámite]])</f>
        <v>2010</v>
      </c>
      <c r="E95" s="7" t="s">
        <v>4671</v>
      </c>
      <c r="F95" s="2" t="s">
        <v>17</v>
      </c>
      <c r="G95" s="2" t="s">
        <v>11673</v>
      </c>
      <c r="H95" s="4">
        <v>40253.420552280091</v>
      </c>
      <c r="I95" s="2" t="s">
        <v>4616</v>
      </c>
      <c r="J95" s="21" t="s">
        <v>15105</v>
      </c>
      <c r="K95" s="2" t="s">
        <v>15105</v>
      </c>
      <c r="L95" s="2" t="s">
        <v>15105</v>
      </c>
    </row>
    <row r="96" spans="1:12" x14ac:dyDescent="0.2">
      <c r="A96" s="11">
        <v>95</v>
      </c>
      <c r="B96" s="7" t="s">
        <v>19605</v>
      </c>
      <c r="C96" s="4">
        <v>40253.481391203706</v>
      </c>
      <c r="D96" s="20">
        <f>+YEAR(Tabla14[[#This Row],[Fecha
Trámite]])</f>
        <v>2010</v>
      </c>
      <c r="E96" s="7" t="s">
        <v>4685</v>
      </c>
      <c r="F96" s="2" t="s">
        <v>17</v>
      </c>
      <c r="G96" s="2" t="s">
        <v>11673</v>
      </c>
      <c r="H96" s="4">
        <v>40253.481391203706</v>
      </c>
      <c r="I96" s="2" t="s">
        <v>4616</v>
      </c>
      <c r="J96" s="21" t="s">
        <v>15105</v>
      </c>
      <c r="K96" s="2" t="s">
        <v>15105</v>
      </c>
      <c r="L96" s="2" t="s">
        <v>15105</v>
      </c>
    </row>
    <row r="97" spans="1:12" x14ac:dyDescent="0.2">
      <c r="A97" s="11">
        <v>96</v>
      </c>
      <c r="B97" s="7" t="s">
        <v>15614</v>
      </c>
      <c r="C97" s="4">
        <v>40267.473124965276</v>
      </c>
      <c r="D97" s="20">
        <f>+YEAR(Tabla14[[#This Row],[Fecha
Trámite]])</f>
        <v>2010</v>
      </c>
      <c r="E97" s="7" t="s">
        <v>4621</v>
      </c>
      <c r="F97" s="2" t="s">
        <v>17</v>
      </c>
      <c r="G97" s="2" t="s">
        <v>15274</v>
      </c>
      <c r="H97" s="4">
        <v>40267.473125150464</v>
      </c>
      <c r="I97" s="2" t="s">
        <v>4616</v>
      </c>
      <c r="J97" s="21" t="s">
        <v>15105</v>
      </c>
      <c r="K97" s="2" t="s">
        <v>15105</v>
      </c>
      <c r="L97" s="2" t="s">
        <v>15105</v>
      </c>
    </row>
    <row r="98" spans="1:12" x14ac:dyDescent="0.2">
      <c r="A98" s="11">
        <v>97</v>
      </c>
      <c r="B98" s="7" t="s">
        <v>20134</v>
      </c>
      <c r="C98" s="4">
        <v>40267.540663194442</v>
      </c>
      <c r="D98" s="20">
        <f>+YEAR(Tabla14[[#This Row],[Fecha
Trámite]])</f>
        <v>2010</v>
      </c>
      <c r="E98" s="7" t="s">
        <v>4685</v>
      </c>
      <c r="F98" s="2" t="s">
        <v>17</v>
      </c>
      <c r="G98" s="2" t="s">
        <v>11673</v>
      </c>
      <c r="H98" s="4">
        <v>40267.540663194442</v>
      </c>
      <c r="I98" s="2" t="s">
        <v>4616</v>
      </c>
      <c r="J98" s="21" t="s">
        <v>15105</v>
      </c>
      <c r="K98" s="2" t="s">
        <v>15105</v>
      </c>
      <c r="L98" s="2" t="s">
        <v>15105</v>
      </c>
    </row>
    <row r="99" spans="1:12" x14ac:dyDescent="0.2">
      <c r="A99" s="11">
        <v>98</v>
      </c>
      <c r="B99" s="7" t="s">
        <v>19606</v>
      </c>
      <c r="C99" s="4">
        <v>40274.558095868058</v>
      </c>
      <c r="D99" s="20">
        <f>+YEAR(Tabla14[[#This Row],[Fecha
Trámite]])</f>
        <v>2010</v>
      </c>
      <c r="E99" s="7" t="s">
        <v>4685</v>
      </c>
      <c r="F99" s="2" t="s">
        <v>17</v>
      </c>
      <c r="G99" s="2" t="s">
        <v>11673</v>
      </c>
      <c r="H99" s="4">
        <v>40274.558096956018</v>
      </c>
      <c r="I99" s="2" t="s">
        <v>4616</v>
      </c>
      <c r="J99" s="21" t="s">
        <v>15105</v>
      </c>
      <c r="K99" s="2" t="s">
        <v>15105</v>
      </c>
      <c r="L99" s="2" t="s">
        <v>15105</v>
      </c>
    </row>
    <row r="100" spans="1:12" x14ac:dyDescent="0.2">
      <c r="A100" s="11">
        <v>99</v>
      </c>
      <c r="B100" s="7" t="s">
        <v>15242</v>
      </c>
      <c r="C100" s="4">
        <v>40277.438179780096</v>
      </c>
      <c r="D100" s="20">
        <f>+YEAR(Tabla14[[#This Row],[Fecha
Trámite]])</f>
        <v>2010</v>
      </c>
      <c r="E100" s="7" t="s">
        <v>4671</v>
      </c>
      <c r="F100" s="2" t="s">
        <v>17</v>
      </c>
      <c r="G100" s="2" t="s">
        <v>11673</v>
      </c>
      <c r="H100" s="4">
        <v>40277.438180173609</v>
      </c>
      <c r="I100" s="2" t="s">
        <v>4616</v>
      </c>
      <c r="J100" s="21" t="s">
        <v>15105</v>
      </c>
      <c r="K100" s="2" t="s">
        <v>15105</v>
      </c>
      <c r="L100" s="2" t="s">
        <v>15105</v>
      </c>
    </row>
    <row r="101" spans="1:12" x14ac:dyDescent="0.2">
      <c r="A101" s="11">
        <v>100</v>
      </c>
      <c r="B101" s="7" t="s">
        <v>20121</v>
      </c>
      <c r="C101" s="4">
        <v>40282.408088113429</v>
      </c>
      <c r="D101" s="20">
        <f>+YEAR(Tabla14[[#This Row],[Fecha
Trámite]])</f>
        <v>2010</v>
      </c>
      <c r="E101" s="7" t="s">
        <v>4685</v>
      </c>
      <c r="F101" s="2" t="s">
        <v>17</v>
      </c>
      <c r="G101" s="2" t="s">
        <v>11673</v>
      </c>
      <c r="H101" s="4">
        <v>40282.408088460645</v>
      </c>
      <c r="I101" s="2" t="s">
        <v>4616</v>
      </c>
      <c r="J101" s="21" t="s">
        <v>15105</v>
      </c>
      <c r="K101" s="2" t="s">
        <v>15105</v>
      </c>
      <c r="L101" s="2" t="s">
        <v>15105</v>
      </c>
    </row>
    <row r="102" spans="1:12" x14ac:dyDescent="0.2">
      <c r="A102" s="11">
        <v>101</v>
      </c>
      <c r="B102" s="7" t="s">
        <v>20160</v>
      </c>
      <c r="C102" s="4">
        <v>40283.479557673614</v>
      </c>
      <c r="D102" s="20">
        <f>+YEAR(Tabla14[[#This Row],[Fecha
Trámite]])</f>
        <v>2010</v>
      </c>
      <c r="E102" s="7" t="s">
        <v>4685</v>
      </c>
      <c r="F102" s="2" t="s">
        <v>17</v>
      </c>
      <c r="G102" s="2" t="s">
        <v>11673</v>
      </c>
      <c r="H102" s="4">
        <v>40283.479557673614</v>
      </c>
      <c r="I102" s="2" t="s">
        <v>4616</v>
      </c>
      <c r="J102" s="21" t="s">
        <v>15105</v>
      </c>
      <c r="K102" s="2" t="s">
        <v>15105</v>
      </c>
      <c r="L102" s="2" t="s">
        <v>15105</v>
      </c>
    </row>
    <row r="103" spans="1:12" x14ac:dyDescent="0.2">
      <c r="A103" s="11">
        <v>102</v>
      </c>
      <c r="B103" s="7" t="s">
        <v>15243</v>
      </c>
      <c r="C103" s="4">
        <v>40290.532527546296</v>
      </c>
      <c r="D103" s="20">
        <f>+YEAR(Tabla14[[#This Row],[Fecha
Trámite]])</f>
        <v>2010</v>
      </c>
      <c r="E103" s="7" t="s">
        <v>1337</v>
      </c>
      <c r="F103" s="2" t="s">
        <v>17</v>
      </c>
      <c r="G103" s="2" t="s">
        <v>11673</v>
      </c>
      <c r="H103" s="4">
        <v>40290.532618865742</v>
      </c>
      <c r="I103" s="2" t="s">
        <v>4616</v>
      </c>
      <c r="J103" s="21" t="s">
        <v>15105</v>
      </c>
      <c r="K103" s="2" t="s">
        <v>15105</v>
      </c>
      <c r="L103" s="2" t="s">
        <v>15105</v>
      </c>
    </row>
    <row r="104" spans="1:12" x14ac:dyDescent="0.2">
      <c r="A104" s="11">
        <v>103</v>
      </c>
      <c r="B104" s="7" t="s">
        <v>15601</v>
      </c>
      <c r="C104" s="4">
        <v>40305.483621608793</v>
      </c>
      <c r="D104" s="20">
        <f>+YEAR(Tabla14[[#This Row],[Fecha
Trámite]])</f>
        <v>2010</v>
      </c>
      <c r="E104" s="7" t="s">
        <v>4621</v>
      </c>
      <c r="F104" s="2" t="s">
        <v>8751</v>
      </c>
      <c r="G104" s="2" t="s">
        <v>11673</v>
      </c>
      <c r="H104" s="4">
        <v>40308.724017511573</v>
      </c>
      <c r="I104" s="2" t="s">
        <v>4616</v>
      </c>
      <c r="J104" s="21" t="s">
        <v>15105</v>
      </c>
      <c r="K104" s="2" t="s">
        <v>15105</v>
      </c>
      <c r="L104" s="2" t="s">
        <v>15105</v>
      </c>
    </row>
    <row r="105" spans="1:12" x14ac:dyDescent="0.2">
      <c r="A105" s="11">
        <v>104</v>
      </c>
      <c r="B105" s="7" t="s">
        <v>15611</v>
      </c>
      <c r="C105" s="4">
        <v>40305.500695983799</v>
      </c>
      <c r="D105" s="20">
        <f>+YEAR(Tabla14[[#This Row],[Fecha
Trámite]])</f>
        <v>2010</v>
      </c>
      <c r="E105" s="7" t="s">
        <v>4621</v>
      </c>
      <c r="F105" s="2" t="s">
        <v>8751</v>
      </c>
      <c r="G105" s="2" t="s">
        <v>11673</v>
      </c>
      <c r="H105" s="4">
        <v>40305.630242627318</v>
      </c>
      <c r="I105" s="2" t="s">
        <v>4616</v>
      </c>
      <c r="J105" s="21" t="s">
        <v>15105</v>
      </c>
      <c r="K105" s="2" t="s">
        <v>15105</v>
      </c>
      <c r="L105" s="2" t="s">
        <v>15105</v>
      </c>
    </row>
    <row r="106" spans="1:12" x14ac:dyDescent="0.2">
      <c r="A106" s="11">
        <v>105</v>
      </c>
      <c r="B106" s="7" t="s">
        <v>20145</v>
      </c>
      <c r="C106" s="4">
        <v>40308.460772800929</v>
      </c>
      <c r="D106" s="20">
        <f>+YEAR(Tabla14[[#This Row],[Fecha
Trámite]])</f>
        <v>2010</v>
      </c>
      <c r="E106" s="7" t="s">
        <v>4685</v>
      </c>
      <c r="F106" s="2" t="s">
        <v>17</v>
      </c>
      <c r="G106" s="2" t="s">
        <v>11673</v>
      </c>
      <c r="H106" s="4">
        <v>40308.460772997685</v>
      </c>
      <c r="I106" s="2" t="s">
        <v>4616</v>
      </c>
      <c r="J106" s="21" t="s">
        <v>15105</v>
      </c>
      <c r="K106" s="2" t="s">
        <v>15105</v>
      </c>
      <c r="L106" s="2" t="s">
        <v>15105</v>
      </c>
    </row>
    <row r="107" spans="1:12" x14ac:dyDescent="0.2">
      <c r="A107" s="11">
        <v>106</v>
      </c>
      <c r="B107" s="7" t="s">
        <v>15244</v>
      </c>
      <c r="C107" s="4">
        <v>40303.389231365742</v>
      </c>
      <c r="D107" s="20">
        <f>+YEAR(Tabla14[[#This Row],[Fecha
Trámite]])</f>
        <v>2010</v>
      </c>
      <c r="E107" s="7" t="s">
        <v>4671</v>
      </c>
      <c r="F107" s="2" t="s">
        <v>17</v>
      </c>
      <c r="G107" s="2" t="s">
        <v>11673</v>
      </c>
      <c r="H107" s="4">
        <v>40303.389231562498</v>
      </c>
      <c r="I107" s="2" t="s">
        <v>4616</v>
      </c>
      <c r="J107" s="21" t="s">
        <v>15105</v>
      </c>
      <c r="K107" s="2" t="s">
        <v>15105</v>
      </c>
      <c r="L107" s="2" t="s">
        <v>15105</v>
      </c>
    </row>
    <row r="108" spans="1:12" x14ac:dyDescent="0.2">
      <c r="A108" s="11">
        <v>107</v>
      </c>
      <c r="B108" s="7" t="s">
        <v>20122</v>
      </c>
      <c r="C108" s="4">
        <v>40310.420372650464</v>
      </c>
      <c r="D108" s="20">
        <f>+YEAR(Tabla14[[#This Row],[Fecha
Trámite]])</f>
        <v>2010</v>
      </c>
      <c r="E108" s="7" t="s">
        <v>4685</v>
      </c>
      <c r="F108" s="2" t="s">
        <v>17</v>
      </c>
      <c r="G108" s="2" t="s">
        <v>11673</v>
      </c>
      <c r="H108" s="4">
        <v>40310.420372650464</v>
      </c>
      <c r="I108" s="2" t="s">
        <v>4616</v>
      </c>
      <c r="J108" s="21" t="s">
        <v>15105</v>
      </c>
      <c r="K108" s="2" t="s">
        <v>15105</v>
      </c>
      <c r="L108" s="2" t="s">
        <v>15105</v>
      </c>
    </row>
    <row r="109" spans="1:12" x14ac:dyDescent="0.2">
      <c r="A109" s="11">
        <v>108</v>
      </c>
      <c r="B109" s="7" t="s">
        <v>15602</v>
      </c>
      <c r="C109" s="4">
        <v>40316.550810995373</v>
      </c>
      <c r="D109" s="20">
        <f>+YEAR(Tabla14[[#This Row],[Fecha
Trámite]])</f>
        <v>2010</v>
      </c>
      <c r="E109" s="7" t="s">
        <v>4621</v>
      </c>
      <c r="F109" s="2" t="s">
        <v>8751</v>
      </c>
      <c r="G109" s="2" t="s">
        <v>11673</v>
      </c>
      <c r="H109" s="4">
        <v>40767.669201076387</v>
      </c>
      <c r="I109" s="2" t="s">
        <v>4616</v>
      </c>
      <c r="J109" s="21" t="s">
        <v>15105</v>
      </c>
      <c r="K109" s="2" t="s">
        <v>15105</v>
      </c>
      <c r="L109" s="2" t="s">
        <v>15105</v>
      </c>
    </row>
    <row r="110" spans="1:12" x14ac:dyDescent="0.2">
      <c r="A110" s="11">
        <v>109</v>
      </c>
      <c r="B110" s="7" t="s">
        <v>19596</v>
      </c>
      <c r="C110" s="4">
        <v>40324.544399189814</v>
      </c>
      <c r="D110" s="20">
        <f>+YEAR(Tabla14[[#This Row],[Fecha
Trámite]])</f>
        <v>2010</v>
      </c>
      <c r="E110" s="7" t="s">
        <v>4685</v>
      </c>
      <c r="F110" s="2" t="s">
        <v>17</v>
      </c>
      <c r="G110" s="2" t="s">
        <v>11673</v>
      </c>
      <c r="H110" s="4">
        <v>40324.544399189814</v>
      </c>
      <c r="I110" s="2" t="s">
        <v>4616</v>
      </c>
      <c r="J110" s="21" t="s">
        <v>15105</v>
      </c>
      <c r="K110" s="2" t="s">
        <v>15105</v>
      </c>
      <c r="L110" s="2" t="s">
        <v>15105</v>
      </c>
    </row>
    <row r="111" spans="1:12" x14ac:dyDescent="0.2">
      <c r="A111" s="11">
        <v>110</v>
      </c>
      <c r="B111" s="7" t="s">
        <v>15278</v>
      </c>
      <c r="C111" s="4">
        <v>40330.425331712962</v>
      </c>
      <c r="D111" s="20">
        <f>+YEAR(Tabla14[[#This Row],[Fecha
Trámite]])</f>
        <v>2010</v>
      </c>
      <c r="E111" s="7" t="s">
        <v>5892</v>
      </c>
      <c r="F111" s="2" t="s">
        <v>8751</v>
      </c>
      <c r="G111" s="2" t="s">
        <v>11673</v>
      </c>
      <c r="H111" s="4">
        <v>40330.431594942129</v>
      </c>
      <c r="I111" s="2" t="s">
        <v>4616</v>
      </c>
      <c r="J111" s="21" t="s">
        <v>15105</v>
      </c>
      <c r="K111" s="2" t="s">
        <v>15105</v>
      </c>
      <c r="L111" s="2" t="s">
        <v>15105</v>
      </c>
    </row>
    <row r="112" spans="1:12" x14ac:dyDescent="0.2">
      <c r="A112" s="11">
        <v>111</v>
      </c>
      <c r="B112" s="7" t="s">
        <v>19597</v>
      </c>
      <c r="C112" s="4">
        <v>40340.659953506947</v>
      </c>
      <c r="D112" s="20">
        <f>+YEAR(Tabla14[[#This Row],[Fecha
Trámite]])</f>
        <v>2010</v>
      </c>
      <c r="E112" s="7" t="s">
        <v>4685</v>
      </c>
      <c r="F112" s="2" t="s">
        <v>17</v>
      </c>
      <c r="G112" s="2" t="s">
        <v>11673</v>
      </c>
      <c r="H112" s="4">
        <v>40340.659953703704</v>
      </c>
      <c r="I112" s="2" t="s">
        <v>4616</v>
      </c>
      <c r="J112" s="21" t="s">
        <v>15105</v>
      </c>
      <c r="K112" s="2" t="s">
        <v>15105</v>
      </c>
      <c r="L112" s="2" t="s">
        <v>15105</v>
      </c>
    </row>
    <row r="113" spans="1:12" x14ac:dyDescent="0.2">
      <c r="A113" s="11">
        <v>112</v>
      </c>
      <c r="B113" s="7" t="s">
        <v>20109</v>
      </c>
      <c r="C113" s="4">
        <v>40371.363412812498</v>
      </c>
      <c r="D113" s="20">
        <f>+YEAR(Tabla14[[#This Row],[Fecha
Trámite]])</f>
        <v>2010</v>
      </c>
      <c r="E113" s="7" t="s">
        <v>4685</v>
      </c>
      <c r="F113" s="2" t="s">
        <v>17</v>
      </c>
      <c r="G113" s="2" t="s">
        <v>11673</v>
      </c>
      <c r="H113" s="4">
        <v>40371.363413159721</v>
      </c>
      <c r="I113" s="2" t="s">
        <v>4616</v>
      </c>
      <c r="J113" s="21" t="s">
        <v>15105</v>
      </c>
      <c r="K113" s="2" t="s">
        <v>15105</v>
      </c>
      <c r="L113" s="2" t="s">
        <v>15105</v>
      </c>
    </row>
    <row r="114" spans="1:12" x14ac:dyDescent="0.2">
      <c r="A114" s="11">
        <v>113</v>
      </c>
      <c r="B114" s="7" t="s">
        <v>15230</v>
      </c>
      <c r="C114" s="4">
        <v>40371.532850960648</v>
      </c>
      <c r="D114" s="20">
        <f>+YEAR(Tabla14[[#This Row],[Fecha
Trámite]])</f>
        <v>2010</v>
      </c>
      <c r="E114" s="7" t="s">
        <v>1337</v>
      </c>
      <c r="F114" s="2" t="s">
        <v>17</v>
      </c>
      <c r="G114" s="2" t="s">
        <v>11673</v>
      </c>
      <c r="H114" s="4">
        <v>40371.532851122683</v>
      </c>
      <c r="I114" s="2" t="s">
        <v>4616</v>
      </c>
      <c r="J114" s="21" t="s">
        <v>15105</v>
      </c>
      <c r="K114" s="2" t="s">
        <v>15105</v>
      </c>
      <c r="L114" s="2" t="s">
        <v>15105</v>
      </c>
    </row>
    <row r="115" spans="1:12" x14ac:dyDescent="0.2">
      <c r="A115" s="11">
        <v>114</v>
      </c>
      <c r="B115" s="7" t="s">
        <v>20161</v>
      </c>
      <c r="C115" s="4">
        <v>40379.381489814812</v>
      </c>
      <c r="D115" s="20">
        <f>+YEAR(Tabla14[[#This Row],[Fecha
Trámite]])</f>
        <v>2010</v>
      </c>
      <c r="E115" s="7" t="s">
        <v>4685</v>
      </c>
      <c r="F115" s="2" t="s">
        <v>17</v>
      </c>
      <c r="G115" s="2" t="s">
        <v>11673</v>
      </c>
      <c r="H115" s="4">
        <v>40379.381490196756</v>
      </c>
      <c r="I115" s="2" t="s">
        <v>4616</v>
      </c>
      <c r="J115" s="21" t="s">
        <v>15105</v>
      </c>
      <c r="K115" s="2" t="s">
        <v>15105</v>
      </c>
      <c r="L115" s="2" t="s">
        <v>15105</v>
      </c>
    </row>
    <row r="116" spans="1:12" x14ac:dyDescent="0.2">
      <c r="A116" s="11">
        <v>115</v>
      </c>
      <c r="B116" s="7" t="s">
        <v>19598</v>
      </c>
      <c r="C116" s="4">
        <v>40414.656429201386</v>
      </c>
      <c r="D116" s="20">
        <f>+YEAR(Tabla14[[#This Row],[Fecha
Trámite]])</f>
        <v>2010</v>
      </c>
      <c r="E116" s="7" t="s">
        <v>4685</v>
      </c>
      <c r="F116" s="2" t="s">
        <v>17</v>
      </c>
      <c r="G116" s="2" t="s">
        <v>11673</v>
      </c>
      <c r="H116" s="4">
        <v>40414.656482719911</v>
      </c>
      <c r="I116" s="2" t="s">
        <v>4616</v>
      </c>
      <c r="J116" s="21" t="s">
        <v>15105</v>
      </c>
      <c r="K116" s="2" t="s">
        <v>15105</v>
      </c>
      <c r="L116" s="2" t="s">
        <v>15105</v>
      </c>
    </row>
    <row r="117" spans="1:12" x14ac:dyDescent="0.2">
      <c r="A117" s="11">
        <v>116</v>
      </c>
      <c r="B117" s="7" t="s">
        <v>20123</v>
      </c>
      <c r="C117" s="4">
        <v>40414.657198877314</v>
      </c>
      <c r="D117" s="20">
        <f>+YEAR(Tabla14[[#This Row],[Fecha
Trámite]])</f>
        <v>2010</v>
      </c>
      <c r="E117" s="7" t="s">
        <v>4685</v>
      </c>
      <c r="F117" s="2" t="s">
        <v>17</v>
      </c>
      <c r="G117" s="2" t="s">
        <v>11673</v>
      </c>
      <c r="H117" s="4">
        <v>40414.657199074078</v>
      </c>
      <c r="I117" s="2" t="s">
        <v>4616</v>
      </c>
      <c r="J117" s="21" t="s">
        <v>15105</v>
      </c>
      <c r="K117" s="2" t="s">
        <v>15105</v>
      </c>
      <c r="L117" s="2" t="s">
        <v>15105</v>
      </c>
    </row>
    <row r="118" spans="1:12" x14ac:dyDescent="0.2">
      <c r="A118" s="11">
        <v>117</v>
      </c>
      <c r="B118" s="7" t="s">
        <v>19599</v>
      </c>
      <c r="C118" s="4">
        <v>40424.396424340281</v>
      </c>
      <c r="D118" s="20">
        <f>+YEAR(Tabla14[[#This Row],[Fecha
Trámite]])</f>
        <v>2010</v>
      </c>
      <c r="E118" s="7" t="s">
        <v>4685</v>
      </c>
      <c r="F118" s="2" t="s">
        <v>17</v>
      </c>
      <c r="G118" s="2" t="s">
        <v>11673</v>
      </c>
      <c r="H118" s="4">
        <v>40424.396424687497</v>
      </c>
      <c r="I118" s="2" t="s">
        <v>4616</v>
      </c>
      <c r="J118" s="21" t="s">
        <v>15105</v>
      </c>
      <c r="K118" s="2" t="s">
        <v>15105</v>
      </c>
      <c r="L118" s="2" t="s">
        <v>15105</v>
      </c>
    </row>
    <row r="119" spans="1:12" x14ac:dyDescent="0.2">
      <c r="A119" s="11">
        <v>118</v>
      </c>
      <c r="B119" s="7" t="s">
        <v>20110</v>
      </c>
      <c r="C119" s="4">
        <v>40430.384102743054</v>
      </c>
      <c r="D119" s="20">
        <f>+YEAR(Tabla14[[#This Row],[Fecha
Trámite]])</f>
        <v>2010</v>
      </c>
      <c r="E119" s="7" t="s">
        <v>4685</v>
      </c>
      <c r="F119" s="2" t="s">
        <v>17</v>
      </c>
      <c r="G119" s="2" t="s">
        <v>11673</v>
      </c>
      <c r="H119" s="4">
        <v>40430.38410289352</v>
      </c>
      <c r="I119" s="2" t="s">
        <v>4616</v>
      </c>
      <c r="J119" s="21" t="s">
        <v>15105</v>
      </c>
      <c r="K119" s="2" t="s">
        <v>15105</v>
      </c>
      <c r="L119" s="2" t="s">
        <v>15105</v>
      </c>
    </row>
    <row r="120" spans="1:12" x14ac:dyDescent="0.2">
      <c r="A120" s="11">
        <v>119</v>
      </c>
      <c r="B120" s="7" t="s">
        <v>15279</v>
      </c>
      <c r="C120" s="4">
        <v>40431.552717361112</v>
      </c>
      <c r="D120" s="20">
        <f>+YEAR(Tabla14[[#This Row],[Fecha
Trámite]])</f>
        <v>2010</v>
      </c>
      <c r="E120" s="7" t="s">
        <v>5892</v>
      </c>
      <c r="F120" s="2" t="s">
        <v>8751</v>
      </c>
      <c r="G120" s="2" t="s">
        <v>11673</v>
      </c>
      <c r="H120" s="4">
        <v>40436.430929629627</v>
      </c>
      <c r="I120" s="2" t="s">
        <v>4616</v>
      </c>
      <c r="J120" s="21" t="s">
        <v>15105</v>
      </c>
      <c r="K120" s="2" t="s">
        <v>15105</v>
      </c>
      <c r="L120" s="2" t="s">
        <v>15105</v>
      </c>
    </row>
    <row r="121" spans="1:12" x14ac:dyDescent="0.2">
      <c r="A121" s="11">
        <v>120</v>
      </c>
      <c r="B121" s="7" t="s">
        <v>20124</v>
      </c>
      <c r="C121" s="4">
        <v>40431.560689965278</v>
      </c>
      <c r="D121" s="20">
        <f>+YEAR(Tabla14[[#This Row],[Fecha
Trámite]])</f>
        <v>2010</v>
      </c>
      <c r="E121" s="7" t="s">
        <v>4685</v>
      </c>
      <c r="F121" s="2" t="s">
        <v>17</v>
      </c>
      <c r="G121" s="2" t="s">
        <v>11673</v>
      </c>
      <c r="H121" s="4">
        <v>40431.560689965278</v>
      </c>
      <c r="I121" s="2" t="s">
        <v>4616</v>
      </c>
      <c r="J121" s="21" t="s">
        <v>15105</v>
      </c>
      <c r="K121" s="2" t="s">
        <v>15105</v>
      </c>
      <c r="L121" s="2" t="s">
        <v>15105</v>
      </c>
    </row>
    <row r="122" spans="1:12" x14ac:dyDescent="0.2">
      <c r="A122" s="11">
        <v>121</v>
      </c>
      <c r="B122" s="7" t="s">
        <v>15600</v>
      </c>
      <c r="C122" s="4">
        <v>40434.757005405096</v>
      </c>
      <c r="D122" s="20">
        <f>+YEAR(Tabla14[[#This Row],[Fecha
Trámite]])</f>
        <v>2010</v>
      </c>
      <c r="E122" s="7" t="s">
        <v>4621</v>
      </c>
      <c r="F122" s="2" t="s">
        <v>8751</v>
      </c>
      <c r="G122" s="2" t="s">
        <v>11673</v>
      </c>
      <c r="H122" s="4">
        <v>40439.58403391204</v>
      </c>
      <c r="I122" s="2" t="s">
        <v>4616</v>
      </c>
      <c r="J122" s="21" t="s">
        <v>15105</v>
      </c>
      <c r="K122" s="2" t="s">
        <v>15105</v>
      </c>
      <c r="L122" s="2" t="s">
        <v>15105</v>
      </c>
    </row>
    <row r="123" spans="1:12" x14ac:dyDescent="0.2">
      <c r="A123" s="11">
        <v>122</v>
      </c>
      <c r="B123" s="7" t="s">
        <v>15283</v>
      </c>
      <c r="C123" s="4">
        <v>40435.542070219904</v>
      </c>
      <c r="D123" s="20">
        <f>+YEAR(Tabla14[[#This Row],[Fecha
Trámite]])</f>
        <v>2010</v>
      </c>
      <c r="E123" s="7" t="s">
        <v>5892</v>
      </c>
      <c r="F123" s="2" t="s">
        <v>8751</v>
      </c>
      <c r="G123" s="2" t="s">
        <v>11673</v>
      </c>
      <c r="H123" s="4">
        <v>40436.708903969906</v>
      </c>
      <c r="I123" s="2" t="s">
        <v>4616</v>
      </c>
      <c r="J123" s="21" t="s">
        <v>15105</v>
      </c>
      <c r="K123" s="2" t="s">
        <v>15105</v>
      </c>
      <c r="L123" s="2" t="s">
        <v>15105</v>
      </c>
    </row>
    <row r="124" spans="1:12" x14ac:dyDescent="0.2">
      <c r="A124" s="11">
        <v>123</v>
      </c>
      <c r="B124" s="7" t="s">
        <v>20125</v>
      </c>
      <c r="C124" s="4">
        <v>40441.467609872685</v>
      </c>
      <c r="D124" s="20">
        <f>+YEAR(Tabla14[[#This Row],[Fecha
Trámite]])</f>
        <v>2010</v>
      </c>
      <c r="E124" s="7" t="s">
        <v>4685</v>
      </c>
      <c r="F124" s="2" t="s">
        <v>17</v>
      </c>
      <c r="G124" s="2" t="s">
        <v>11673</v>
      </c>
      <c r="H124" s="4">
        <v>40441.467610069441</v>
      </c>
      <c r="I124" s="2" t="s">
        <v>4616</v>
      </c>
      <c r="J124" s="21" t="s">
        <v>15105</v>
      </c>
      <c r="K124" s="2" t="s">
        <v>15105</v>
      </c>
      <c r="L124" s="2" t="s">
        <v>15105</v>
      </c>
    </row>
    <row r="125" spans="1:12" x14ac:dyDescent="0.2">
      <c r="A125" s="11">
        <v>124</v>
      </c>
      <c r="B125" s="7" t="s">
        <v>20146</v>
      </c>
      <c r="C125" s="4">
        <v>40442.482386805554</v>
      </c>
      <c r="D125" s="20">
        <f>+YEAR(Tabla14[[#This Row],[Fecha
Trámite]])</f>
        <v>2010</v>
      </c>
      <c r="E125" s="7" t="s">
        <v>4685</v>
      </c>
      <c r="F125" s="2" t="s">
        <v>17</v>
      </c>
      <c r="G125" s="2" t="s">
        <v>11673</v>
      </c>
      <c r="H125" s="4">
        <v>40442.482387002317</v>
      </c>
      <c r="I125" s="2" t="s">
        <v>4616</v>
      </c>
      <c r="J125" s="21" t="s">
        <v>15105</v>
      </c>
      <c r="K125" s="2" t="s">
        <v>15105</v>
      </c>
      <c r="L125" s="2" t="s">
        <v>15105</v>
      </c>
    </row>
    <row r="126" spans="1:12" x14ac:dyDescent="0.2">
      <c r="A126" s="11">
        <v>125</v>
      </c>
      <c r="B126" s="7" t="s">
        <v>20126</v>
      </c>
      <c r="C126" s="4">
        <v>40442.482758796294</v>
      </c>
      <c r="D126" s="20">
        <f>+YEAR(Tabla14[[#This Row],[Fecha
Trámite]])</f>
        <v>2010</v>
      </c>
      <c r="E126" s="7" t="s">
        <v>4685</v>
      </c>
      <c r="F126" s="2" t="s">
        <v>17</v>
      </c>
      <c r="G126" s="2" t="s">
        <v>11673</v>
      </c>
      <c r="H126" s="4">
        <v>40442.482758796294</v>
      </c>
      <c r="I126" s="2" t="s">
        <v>4616</v>
      </c>
      <c r="J126" s="21" t="s">
        <v>15105</v>
      </c>
      <c r="K126" s="2" t="s">
        <v>15105</v>
      </c>
      <c r="L126" s="2" t="s">
        <v>15105</v>
      </c>
    </row>
    <row r="127" spans="1:12" x14ac:dyDescent="0.2">
      <c r="A127" s="11">
        <v>126</v>
      </c>
      <c r="B127" s="7" t="s">
        <v>15231</v>
      </c>
      <c r="C127" s="4">
        <v>40451.414852314818</v>
      </c>
      <c r="D127" s="20">
        <f>+YEAR(Tabla14[[#This Row],[Fecha
Trámite]])</f>
        <v>2010</v>
      </c>
      <c r="E127" s="7" t="s">
        <v>4671</v>
      </c>
      <c r="F127" s="2" t="s">
        <v>17</v>
      </c>
      <c r="G127" s="2" t="s">
        <v>11673</v>
      </c>
      <c r="H127" s="4">
        <v>40451.414852465277</v>
      </c>
      <c r="I127" s="2" t="s">
        <v>4616</v>
      </c>
      <c r="J127" s="21" t="s">
        <v>15105</v>
      </c>
      <c r="K127" s="2" t="s">
        <v>15105</v>
      </c>
      <c r="L127" s="2" t="s">
        <v>15105</v>
      </c>
    </row>
    <row r="128" spans="1:12" x14ac:dyDescent="0.2">
      <c r="A128" s="11">
        <v>127</v>
      </c>
      <c r="B128" s="7" t="s">
        <v>20162</v>
      </c>
      <c r="C128" s="4">
        <v>40451.453728935187</v>
      </c>
      <c r="D128" s="20">
        <f>+YEAR(Tabla14[[#This Row],[Fecha
Trámite]])</f>
        <v>2010</v>
      </c>
      <c r="E128" s="7" t="s">
        <v>4685</v>
      </c>
      <c r="F128" s="2" t="s">
        <v>17</v>
      </c>
      <c r="G128" s="2" t="s">
        <v>11673</v>
      </c>
      <c r="H128" s="4">
        <v>40451.453728935187</v>
      </c>
      <c r="I128" s="2" t="s">
        <v>4616</v>
      </c>
      <c r="J128" s="21" t="s">
        <v>15105</v>
      </c>
      <c r="K128" s="2" t="s">
        <v>15105</v>
      </c>
      <c r="L128" s="2" t="s">
        <v>15105</v>
      </c>
    </row>
    <row r="129" spans="1:12" x14ac:dyDescent="0.2">
      <c r="A129" s="11">
        <v>128</v>
      </c>
      <c r="B129" s="7" t="s">
        <v>20147</v>
      </c>
      <c r="C129" s="4">
        <v>40455.529902002316</v>
      </c>
      <c r="D129" s="20">
        <f>+YEAR(Tabla14[[#This Row],[Fecha
Trámite]])</f>
        <v>2010</v>
      </c>
      <c r="E129" s="7" t="s">
        <v>4685</v>
      </c>
      <c r="F129" s="2" t="s">
        <v>17</v>
      </c>
      <c r="G129" s="2" t="s">
        <v>11673</v>
      </c>
      <c r="H129" s="4">
        <v>40455.529902395836</v>
      </c>
      <c r="I129" s="2" t="s">
        <v>4616</v>
      </c>
      <c r="J129" s="21" t="s">
        <v>15105</v>
      </c>
      <c r="K129" s="2" t="s">
        <v>15105</v>
      </c>
      <c r="L129" s="2" t="s">
        <v>15105</v>
      </c>
    </row>
    <row r="130" spans="1:12" x14ac:dyDescent="0.2">
      <c r="A130" s="11">
        <v>129</v>
      </c>
      <c r="B130" s="7" t="s">
        <v>15610</v>
      </c>
      <c r="C130" s="4">
        <v>40456.368695567129</v>
      </c>
      <c r="D130" s="20">
        <f>+YEAR(Tabla14[[#This Row],[Fecha
Trámite]])</f>
        <v>2010</v>
      </c>
      <c r="E130" s="7" t="s">
        <v>4621</v>
      </c>
      <c r="F130" s="2" t="s">
        <v>8751</v>
      </c>
      <c r="G130" s="2" t="s">
        <v>11673</v>
      </c>
      <c r="H130" s="4">
        <v>40456.447903553242</v>
      </c>
      <c r="I130" s="2" t="s">
        <v>4616</v>
      </c>
      <c r="J130" s="21" t="s">
        <v>15105</v>
      </c>
      <c r="K130" s="2" t="s">
        <v>15105</v>
      </c>
      <c r="L130" s="2" t="s">
        <v>15105</v>
      </c>
    </row>
    <row r="131" spans="1:12" x14ac:dyDescent="0.2">
      <c r="A131" s="11">
        <v>130</v>
      </c>
      <c r="B131" s="7" t="s">
        <v>20163</v>
      </c>
      <c r="C131" s="4">
        <v>40464.478667905096</v>
      </c>
      <c r="D131" s="20">
        <f>+YEAR(Tabla14[[#This Row],[Fecha
Trámite]])</f>
        <v>2010</v>
      </c>
      <c r="E131" s="7" t="s">
        <v>4685</v>
      </c>
      <c r="F131" s="2" t="s">
        <v>17</v>
      </c>
      <c r="G131" s="2" t="s">
        <v>11673</v>
      </c>
      <c r="H131" s="4">
        <v>40464.478667905096</v>
      </c>
      <c r="I131" s="2" t="s">
        <v>4616</v>
      </c>
      <c r="J131" s="21" t="s">
        <v>15105</v>
      </c>
      <c r="K131" s="2" t="s">
        <v>15105</v>
      </c>
      <c r="L131" s="2" t="s">
        <v>15105</v>
      </c>
    </row>
    <row r="132" spans="1:12" x14ac:dyDescent="0.2">
      <c r="A132" s="11">
        <v>131</v>
      </c>
      <c r="B132" s="7" t="s">
        <v>20148</v>
      </c>
      <c r="C132" s="4">
        <v>40464.479543402776</v>
      </c>
      <c r="D132" s="20">
        <f>+YEAR(Tabla14[[#This Row],[Fecha
Trámite]])</f>
        <v>2010</v>
      </c>
      <c r="E132" s="7" t="s">
        <v>4685</v>
      </c>
      <c r="F132" s="2" t="s">
        <v>17</v>
      </c>
      <c r="G132" s="2" t="s">
        <v>11673</v>
      </c>
      <c r="H132" s="4">
        <v>40464.479543402776</v>
      </c>
      <c r="I132" s="2" t="s">
        <v>4616</v>
      </c>
      <c r="J132" s="21" t="s">
        <v>15105</v>
      </c>
      <c r="K132" s="2" t="s">
        <v>15105</v>
      </c>
      <c r="L132" s="2" t="s">
        <v>15105</v>
      </c>
    </row>
    <row r="133" spans="1:12" x14ac:dyDescent="0.2">
      <c r="A133" s="11">
        <v>132</v>
      </c>
      <c r="B133" s="7" t="s">
        <v>20127</v>
      </c>
      <c r="C133" s="4">
        <v>40464.480391203702</v>
      </c>
      <c r="D133" s="20">
        <f>+YEAR(Tabla14[[#This Row],[Fecha
Trámite]])</f>
        <v>2010</v>
      </c>
      <c r="E133" s="7" t="s">
        <v>4685</v>
      </c>
      <c r="F133" s="2" t="s">
        <v>17</v>
      </c>
      <c r="G133" s="2" t="s">
        <v>11673</v>
      </c>
      <c r="H133" s="4">
        <v>40464.480391203702</v>
      </c>
      <c r="I133" s="2" t="s">
        <v>4616</v>
      </c>
      <c r="J133" s="21" t="s">
        <v>15105</v>
      </c>
      <c r="K133" s="2" t="s">
        <v>15105</v>
      </c>
      <c r="L133" s="2" t="s">
        <v>15105</v>
      </c>
    </row>
    <row r="134" spans="1:12" x14ac:dyDescent="0.2">
      <c r="A134" s="11">
        <v>133</v>
      </c>
      <c r="B134" s="7" t="s">
        <v>15605</v>
      </c>
      <c r="C134" s="4">
        <v>40463.521054282406</v>
      </c>
      <c r="D134" s="20">
        <f>+YEAR(Tabla14[[#This Row],[Fecha
Trámite]])</f>
        <v>2010</v>
      </c>
      <c r="E134" s="7" t="s">
        <v>4621</v>
      </c>
      <c r="F134" s="2" t="s">
        <v>8751</v>
      </c>
      <c r="G134" s="2" t="s">
        <v>11673</v>
      </c>
      <c r="H134" s="4">
        <v>40463.522036608796</v>
      </c>
      <c r="I134" s="2" t="s">
        <v>4616</v>
      </c>
      <c r="J134" s="21" t="s">
        <v>15105</v>
      </c>
      <c r="K134" s="2" t="s">
        <v>15105</v>
      </c>
      <c r="L134" s="2" t="s">
        <v>15105</v>
      </c>
    </row>
    <row r="135" spans="1:12" x14ac:dyDescent="0.2">
      <c r="A135" s="11">
        <v>134</v>
      </c>
      <c r="B135" s="7" t="s">
        <v>15213</v>
      </c>
      <c r="C135" s="4">
        <v>40476.36203005787</v>
      </c>
      <c r="D135" s="20">
        <f>+YEAR(Tabla14[[#This Row],[Fecha
Trámite]])</f>
        <v>2010</v>
      </c>
      <c r="E135" s="7" t="s">
        <v>4671</v>
      </c>
      <c r="F135" s="2" t="s">
        <v>17</v>
      </c>
      <c r="G135" s="2" t="s">
        <v>11673</v>
      </c>
      <c r="H135" s="4">
        <v>40476.362035300925</v>
      </c>
      <c r="I135" s="2" t="s">
        <v>4616</v>
      </c>
      <c r="J135" s="21" t="s">
        <v>15105</v>
      </c>
      <c r="K135" s="2" t="s">
        <v>15105</v>
      </c>
      <c r="L135" s="2" t="s">
        <v>15105</v>
      </c>
    </row>
    <row r="136" spans="1:12" x14ac:dyDescent="0.2">
      <c r="A136" s="11">
        <v>135</v>
      </c>
      <c r="B136" s="7" t="s">
        <v>15232</v>
      </c>
      <c r="C136" s="4">
        <v>40480.504681099534</v>
      </c>
      <c r="D136" s="20">
        <f>+YEAR(Tabla14[[#This Row],[Fecha
Trámite]])</f>
        <v>2010</v>
      </c>
      <c r="E136" s="7" t="s">
        <v>4671</v>
      </c>
      <c r="F136" s="2" t="s">
        <v>17</v>
      </c>
      <c r="G136" s="2" t="s">
        <v>11673</v>
      </c>
      <c r="H136" s="4">
        <v>40480.504681446757</v>
      </c>
      <c r="I136" s="2" t="s">
        <v>4616</v>
      </c>
      <c r="J136" s="21" t="s">
        <v>15105</v>
      </c>
      <c r="K136" s="2" t="s">
        <v>15105</v>
      </c>
      <c r="L136" s="2" t="s">
        <v>15105</v>
      </c>
    </row>
    <row r="137" spans="1:12" x14ac:dyDescent="0.2">
      <c r="A137" s="11">
        <v>136</v>
      </c>
      <c r="B137" s="7" t="s">
        <v>15268</v>
      </c>
      <c r="C137" s="4">
        <v>40480.546269525461</v>
      </c>
      <c r="D137" s="20">
        <f>+YEAR(Tabla14[[#This Row],[Fecha
Trámite]])</f>
        <v>2010</v>
      </c>
      <c r="E137" s="7" t="s">
        <v>4671</v>
      </c>
      <c r="F137" s="2" t="s">
        <v>17</v>
      </c>
      <c r="G137" s="2" t="s">
        <v>11673</v>
      </c>
      <c r="H137" s="4">
        <v>40480.546269710649</v>
      </c>
      <c r="I137" s="2" t="s">
        <v>4616</v>
      </c>
      <c r="J137" s="21" t="s">
        <v>15105</v>
      </c>
      <c r="K137" s="2" t="s">
        <v>15105</v>
      </c>
      <c r="L137" s="2" t="s">
        <v>15105</v>
      </c>
    </row>
    <row r="138" spans="1:12" x14ac:dyDescent="0.2">
      <c r="A138" s="11">
        <v>137</v>
      </c>
      <c r="B138" s="7" t="s">
        <v>20164</v>
      </c>
      <c r="C138" s="4">
        <v>40485.503942557873</v>
      </c>
      <c r="D138" s="20">
        <f>+YEAR(Tabla14[[#This Row],[Fecha
Trámite]])</f>
        <v>2010</v>
      </c>
      <c r="E138" s="7" t="s">
        <v>4685</v>
      </c>
      <c r="F138" s="2" t="s">
        <v>17</v>
      </c>
      <c r="G138" s="2" t="s">
        <v>11673</v>
      </c>
      <c r="H138" s="4">
        <v>40485.503942905096</v>
      </c>
      <c r="I138" s="2" t="s">
        <v>4616</v>
      </c>
      <c r="J138" s="21" t="s">
        <v>15105</v>
      </c>
      <c r="K138" s="2" t="s">
        <v>15105</v>
      </c>
      <c r="L138" s="2" t="s">
        <v>15105</v>
      </c>
    </row>
    <row r="139" spans="1:12" x14ac:dyDescent="0.2">
      <c r="A139" s="11">
        <v>138</v>
      </c>
      <c r="B139" s="7" t="s">
        <v>20149</v>
      </c>
      <c r="C139" s="4">
        <v>40492.652928854164</v>
      </c>
      <c r="D139" s="20">
        <f>+YEAR(Tabla14[[#This Row],[Fecha
Trámite]])</f>
        <v>2010</v>
      </c>
      <c r="E139" s="7" t="s">
        <v>4685</v>
      </c>
      <c r="F139" s="2" t="s">
        <v>17</v>
      </c>
      <c r="G139" s="2" t="s">
        <v>11673</v>
      </c>
      <c r="H139" s="4">
        <v>40492.652928854164</v>
      </c>
      <c r="I139" s="2" t="s">
        <v>4616</v>
      </c>
      <c r="J139" s="21" t="s">
        <v>15105</v>
      </c>
      <c r="K139" s="2" t="s">
        <v>15105</v>
      </c>
      <c r="L139" s="2" t="s">
        <v>15105</v>
      </c>
    </row>
    <row r="140" spans="1:12" x14ac:dyDescent="0.2">
      <c r="A140" s="11">
        <v>139</v>
      </c>
      <c r="B140" s="7" t="s">
        <v>20111</v>
      </c>
      <c r="C140" s="4">
        <v>40494.506794942128</v>
      </c>
      <c r="D140" s="20">
        <f>+YEAR(Tabla14[[#This Row],[Fecha
Trámite]])</f>
        <v>2010</v>
      </c>
      <c r="E140" s="7" t="s">
        <v>4685</v>
      </c>
      <c r="F140" s="2" t="s">
        <v>17</v>
      </c>
      <c r="G140" s="2" t="s">
        <v>11673</v>
      </c>
      <c r="H140" s="4">
        <v>40494.506795289351</v>
      </c>
      <c r="I140" s="2" t="s">
        <v>4616</v>
      </c>
      <c r="J140" s="21" t="s">
        <v>15105</v>
      </c>
      <c r="K140" s="2" t="s">
        <v>15105</v>
      </c>
      <c r="L140" s="2" t="s">
        <v>15105</v>
      </c>
    </row>
    <row r="141" spans="1:12" x14ac:dyDescent="0.2">
      <c r="A141" s="11">
        <v>140</v>
      </c>
      <c r="B141" s="7" t="s">
        <v>19600</v>
      </c>
      <c r="C141" s="4">
        <v>40494.507440740737</v>
      </c>
      <c r="D141" s="20">
        <f>+YEAR(Tabla14[[#This Row],[Fecha
Trámite]])</f>
        <v>2010</v>
      </c>
      <c r="E141" s="7" t="s">
        <v>4685</v>
      </c>
      <c r="F141" s="2" t="s">
        <v>17</v>
      </c>
      <c r="G141" s="2" t="s">
        <v>11673</v>
      </c>
      <c r="H141" s="4">
        <v>40494.507440740737</v>
      </c>
      <c r="I141" s="2" t="s">
        <v>4616</v>
      </c>
      <c r="J141" s="21" t="s">
        <v>15105</v>
      </c>
      <c r="K141" s="2" t="s">
        <v>15105</v>
      </c>
      <c r="L141" s="2" t="s">
        <v>15105</v>
      </c>
    </row>
    <row r="142" spans="1:12" x14ac:dyDescent="0.2">
      <c r="A142" s="11">
        <v>141</v>
      </c>
      <c r="B142" s="7" t="s">
        <v>15225</v>
      </c>
      <c r="C142" s="4">
        <v>40499.451835648149</v>
      </c>
      <c r="D142" s="20">
        <f>+YEAR(Tabla14[[#This Row],[Fecha
Trámite]])</f>
        <v>2010</v>
      </c>
      <c r="E142" s="7" t="s">
        <v>4671</v>
      </c>
      <c r="F142" s="2" t="s">
        <v>17</v>
      </c>
      <c r="G142" s="2" t="s">
        <v>11673</v>
      </c>
      <c r="H142" s="4">
        <v>40499.451835648149</v>
      </c>
      <c r="I142" s="2" t="s">
        <v>4616</v>
      </c>
      <c r="J142" s="21" t="s">
        <v>15105</v>
      </c>
      <c r="K142" s="2" t="s">
        <v>15105</v>
      </c>
      <c r="L142" s="2" t="s">
        <v>15105</v>
      </c>
    </row>
    <row r="143" spans="1:12" x14ac:dyDescent="0.2">
      <c r="A143" s="11">
        <v>142</v>
      </c>
      <c r="B143" s="7" t="s">
        <v>15220</v>
      </c>
      <c r="C143" s="4">
        <v>40500.500794560183</v>
      </c>
      <c r="D143" s="20">
        <f>+YEAR(Tabla14[[#This Row],[Fecha
Trámite]])</f>
        <v>2010</v>
      </c>
      <c r="E143" s="7" t="s">
        <v>4613</v>
      </c>
      <c r="F143" s="2" t="s">
        <v>8751</v>
      </c>
      <c r="G143" s="2" t="s">
        <v>11673</v>
      </c>
      <c r="H143" s="4">
        <v>40500.505031215274</v>
      </c>
      <c r="I143" s="2" t="s">
        <v>4616</v>
      </c>
      <c r="J143" s="21" t="s">
        <v>15105</v>
      </c>
      <c r="K143" s="2" t="s">
        <v>15105</v>
      </c>
      <c r="L143" s="2" t="s">
        <v>15105</v>
      </c>
    </row>
    <row r="144" spans="1:12" x14ac:dyDescent="0.2">
      <c r="A144" s="11">
        <v>143</v>
      </c>
      <c r="B144" s="7" t="s">
        <v>19603</v>
      </c>
      <c r="C144" s="4">
        <v>40511.476715625002</v>
      </c>
      <c r="D144" s="20">
        <f>+YEAR(Tabla14[[#This Row],[Fecha
Trámite]])</f>
        <v>2010</v>
      </c>
      <c r="E144" s="7" t="s">
        <v>4685</v>
      </c>
      <c r="F144" s="2" t="s">
        <v>17</v>
      </c>
      <c r="G144" s="2" t="s">
        <v>11673</v>
      </c>
      <c r="H144" s="4">
        <v>40511.476716168982</v>
      </c>
      <c r="I144" s="2" t="s">
        <v>4616</v>
      </c>
      <c r="J144" s="21" t="s">
        <v>15105</v>
      </c>
      <c r="K144" s="2" t="s">
        <v>15105</v>
      </c>
      <c r="L144" s="2" t="s">
        <v>15105</v>
      </c>
    </row>
    <row r="145" spans="1:12" x14ac:dyDescent="0.2">
      <c r="A145" s="11">
        <v>144</v>
      </c>
      <c r="B145" s="7" t="s">
        <v>20128</v>
      </c>
      <c r="C145" s="4">
        <v>40511.520049421299</v>
      </c>
      <c r="D145" s="20">
        <f>+YEAR(Tabla14[[#This Row],[Fecha
Trámite]])</f>
        <v>2010</v>
      </c>
      <c r="E145" s="7" t="s">
        <v>4685</v>
      </c>
      <c r="F145" s="2" t="s">
        <v>17</v>
      </c>
      <c r="G145" s="2" t="s">
        <v>11673</v>
      </c>
      <c r="H145" s="4">
        <v>40511.520049618055</v>
      </c>
      <c r="I145" s="2" t="s">
        <v>4616</v>
      </c>
      <c r="J145" s="21" t="s">
        <v>15105</v>
      </c>
      <c r="K145" s="2" t="s">
        <v>15105</v>
      </c>
      <c r="L145" s="2" t="s">
        <v>15105</v>
      </c>
    </row>
    <row r="146" spans="1:12" x14ac:dyDescent="0.2">
      <c r="A146" s="11">
        <v>145</v>
      </c>
      <c r="B146" s="7" t="s">
        <v>20150</v>
      </c>
      <c r="C146" s="4">
        <v>40522.481910451388</v>
      </c>
      <c r="D146" s="20">
        <f>+YEAR(Tabla14[[#This Row],[Fecha
Trámite]])</f>
        <v>2010</v>
      </c>
      <c r="E146" s="7" t="s">
        <v>4685</v>
      </c>
      <c r="F146" s="2" t="s">
        <v>17</v>
      </c>
      <c r="G146" s="2" t="s">
        <v>11673</v>
      </c>
      <c r="H146" s="4">
        <v>40522.481910648145</v>
      </c>
      <c r="I146" s="2" t="s">
        <v>4616</v>
      </c>
      <c r="J146" s="21" t="s">
        <v>15105</v>
      </c>
      <c r="K146" s="2" t="s">
        <v>15105</v>
      </c>
      <c r="L146" s="2" t="s">
        <v>15105</v>
      </c>
    </row>
    <row r="147" spans="1:12" x14ac:dyDescent="0.2">
      <c r="A147" s="11">
        <v>146</v>
      </c>
      <c r="B147" s="7" t="s">
        <v>20151</v>
      </c>
      <c r="C147" s="4">
        <v>40525.524753090278</v>
      </c>
      <c r="D147" s="20">
        <f>+YEAR(Tabla14[[#This Row],[Fecha
Trámite]])</f>
        <v>2010</v>
      </c>
      <c r="E147" s="7" t="s">
        <v>4685</v>
      </c>
      <c r="F147" s="2" t="s">
        <v>17</v>
      </c>
      <c r="G147" s="2" t="s">
        <v>11673</v>
      </c>
      <c r="H147" s="4">
        <v>40525.524753090278</v>
      </c>
      <c r="I147" s="2" t="s">
        <v>4616</v>
      </c>
      <c r="J147" s="21" t="s">
        <v>15105</v>
      </c>
      <c r="K147" s="2" t="s">
        <v>15105</v>
      </c>
      <c r="L147" s="2" t="s">
        <v>15105</v>
      </c>
    </row>
    <row r="148" spans="1:12" x14ac:dyDescent="0.2">
      <c r="A148" s="11">
        <v>147</v>
      </c>
      <c r="B148" s="7" t="s">
        <v>15214</v>
      </c>
      <c r="C148" s="4">
        <v>40527.479688738429</v>
      </c>
      <c r="D148" s="20">
        <f>+YEAR(Tabla14[[#This Row],[Fecha
Trámite]])</f>
        <v>2010</v>
      </c>
      <c r="E148" s="7" t="s">
        <v>4671</v>
      </c>
      <c r="F148" s="2" t="s">
        <v>17</v>
      </c>
      <c r="G148" s="2" t="s">
        <v>11673</v>
      </c>
      <c r="H148" s="4">
        <v>40527.479689120373</v>
      </c>
      <c r="I148" s="2" t="s">
        <v>4616</v>
      </c>
      <c r="J148" s="21" t="s">
        <v>15105</v>
      </c>
      <c r="K148" s="2" t="s">
        <v>15105</v>
      </c>
      <c r="L148" s="2" t="s">
        <v>15105</v>
      </c>
    </row>
    <row r="149" spans="1:12" x14ac:dyDescent="0.2">
      <c r="A149" s="11">
        <v>148</v>
      </c>
      <c r="B149" s="7" t="s">
        <v>20112</v>
      </c>
      <c r="C149" s="4">
        <v>40528.435213506942</v>
      </c>
      <c r="D149" s="20">
        <f>+YEAR(Tabla14[[#This Row],[Fecha
Trámite]])</f>
        <v>2010</v>
      </c>
      <c r="E149" s="7" t="s">
        <v>4685</v>
      </c>
      <c r="F149" s="2" t="s">
        <v>17</v>
      </c>
      <c r="G149" s="2" t="s">
        <v>11673</v>
      </c>
      <c r="H149" s="4">
        <v>40528.435213506942</v>
      </c>
      <c r="I149" s="2" t="s">
        <v>4616</v>
      </c>
      <c r="J149" s="21" t="s">
        <v>15105</v>
      </c>
      <c r="K149" s="2" t="s">
        <v>15105</v>
      </c>
      <c r="L149" s="2" t="s">
        <v>15105</v>
      </c>
    </row>
    <row r="150" spans="1:12" x14ac:dyDescent="0.2">
      <c r="A150" s="11">
        <v>149</v>
      </c>
      <c r="B150" s="7" t="s">
        <v>20152</v>
      </c>
      <c r="C150" s="4">
        <v>40529.536505405093</v>
      </c>
      <c r="D150" s="20">
        <f>+YEAR(Tabla14[[#This Row],[Fecha
Trámite]])</f>
        <v>2010</v>
      </c>
      <c r="E150" s="7" t="s">
        <v>4685</v>
      </c>
      <c r="F150" s="2" t="s">
        <v>17</v>
      </c>
      <c r="G150" s="2" t="s">
        <v>11673</v>
      </c>
      <c r="H150" s="4">
        <v>40529.536505405093</v>
      </c>
      <c r="I150" s="2" t="s">
        <v>4616</v>
      </c>
      <c r="J150" s="21" t="s">
        <v>15105</v>
      </c>
      <c r="K150" s="2" t="s">
        <v>15105</v>
      </c>
      <c r="L150" s="2" t="s">
        <v>15105</v>
      </c>
    </row>
    <row r="151" spans="1:12" x14ac:dyDescent="0.2">
      <c r="A151" s="11">
        <v>150</v>
      </c>
      <c r="B151" s="7" t="s">
        <v>20113</v>
      </c>
      <c r="C151" s="4">
        <v>40532.55984228009</v>
      </c>
      <c r="D151" s="20">
        <f>+YEAR(Tabla14[[#This Row],[Fecha
Trámite]])</f>
        <v>2010</v>
      </c>
      <c r="E151" s="7" t="s">
        <v>4685</v>
      </c>
      <c r="F151" s="2" t="s">
        <v>17</v>
      </c>
      <c r="G151" s="2" t="s">
        <v>11673</v>
      </c>
      <c r="H151" s="4">
        <v>40532.55984228009</v>
      </c>
      <c r="I151" s="2" t="s">
        <v>4616</v>
      </c>
      <c r="J151" s="21" t="s">
        <v>15105</v>
      </c>
      <c r="K151" s="2" t="s">
        <v>15105</v>
      </c>
      <c r="L151" s="2" t="s">
        <v>15105</v>
      </c>
    </row>
    <row r="152" spans="1:12" x14ac:dyDescent="0.2">
      <c r="A152" s="11">
        <v>151</v>
      </c>
      <c r="B152" s="7" t="s">
        <v>19593</v>
      </c>
      <c r="C152" s="4">
        <v>40535.419082835651</v>
      </c>
      <c r="D152" s="20">
        <f>+YEAR(Tabla14[[#This Row],[Fecha
Trámite]])</f>
        <v>2010</v>
      </c>
      <c r="E152" s="7" t="s">
        <v>4621</v>
      </c>
      <c r="F152" s="2" t="s">
        <v>8751</v>
      </c>
      <c r="G152" s="2" t="s">
        <v>11673</v>
      </c>
      <c r="H152" s="4">
        <v>40535.420521296299</v>
      </c>
      <c r="I152" s="2" t="s">
        <v>4616</v>
      </c>
      <c r="J152" s="21" t="s">
        <v>15105</v>
      </c>
      <c r="K152" s="2" t="s">
        <v>15105</v>
      </c>
      <c r="L152" s="2" t="s">
        <v>15105</v>
      </c>
    </row>
    <row r="153" spans="1:12" x14ac:dyDescent="0.2">
      <c r="A153" s="11">
        <v>152</v>
      </c>
      <c r="B153" s="7" t="s">
        <v>20153</v>
      </c>
      <c r="C153" s="4">
        <v>40581.483717708332</v>
      </c>
      <c r="D153" s="20">
        <f>+YEAR(Tabla14[[#This Row],[Fecha
Trámite]])</f>
        <v>2011</v>
      </c>
      <c r="E153" s="7" t="s">
        <v>4685</v>
      </c>
      <c r="F153" s="2" t="s">
        <v>17</v>
      </c>
      <c r="G153" s="2" t="s">
        <v>11673</v>
      </c>
      <c r="H153" s="4">
        <v>40581.483717708332</v>
      </c>
      <c r="I153" s="2" t="s">
        <v>4616</v>
      </c>
      <c r="J153" s="21" t="s">
        <v>15105</v>
      </c>
      <c r="K153" s="2" t="s">
        <v>15105</v>
      </c>
      <c r="L153" s="2" t="s">
        <v>15105</v>
      </c>
    </row>
    <row r="154" spans="1:12" x14ac:dyDescent="0.2">
      <c r="A154" s="11">
        <v>153</v>
      </c>
      <c r="B154" s="7" t="s">
        <v>20129</v>
      </c>
      <c r="C154" s="4">
        <v>40581.484827546294</v>
      </c>
      <c r="D154" s="20">
        <f>+YEAR(Tabla14[[#This Row],[Fecha
Trámite]])</f>
        <v>2011</v>
      </c>
      <c r="E154" s="7" t="s">
        <v>4685</v>
      </c>
      <c r="F154" s="2" t="s">
        <v>17</v>
      </c>
      <c r="G154" s="2" t="s">
        <v>11673</v>
      </c>
      <c r="H154" s="4">
        <v>40581.484827546294</v>
      </c>
      <c r="I154" s="2" t="s">
        <v>4616</v>
      </c>
      <c r="J154" s="21" t="s">
        <v>15105</v>
      </c>
      <c r="K154" s="2" t="s">
        <v>15105</v>
      </c>
      <c r="L154" s="2" t="s">
        <v>15105</v>
      </c>
    </row>
    <row r="155" spans="1:12" x14ac:dyDescent="0.2">
      <c r="A155" s="11">
        <v>154</v>
      </c>
      <c r="B155" s="7" t="s">
        <v>20154</v>
      </c>
      <c r="C155" s="4">
        <v>40595.441778437496</v>
      </c>
      <c r="D155" s="20">
        <f>+YEAR(Tabla14[[#This Row],[Fecha
Trámite]])</f>
        <v>2011</v>
      </c>
      <c r="E155" s="7" t="s">
        <v>4685</v>
      </c>
      <c r="F155" s="2" t="s">
        <v>17</v>
      </c>
      <c r="G155" s="2" t="s">
        <v>11673</v>
      </c>
      <c r="H155" s="4">
        <v>40595.441778622684</v>
      </c>
      <c r="I155" s="2" t="s">
        <v>4616</v>
      </c>
      <c r="J155" s="21" t="s">
        <v>15105</v>
      </c>
      <c r="K155" s="2" t="s">
        <v>15105</v>
      </c>
      <c r="L155" s="2" t="s">
        <v>15105</v>
      </c>
    </row>
    <row r="156" spans="1:12" x14ac:dyDescent="0.2">
      <c r="A156" s="11">
        <v>155</v>
      </c>
      <c r="B156" s="7" t="s">
        <v>20130</v>
      </c>
      <c r="C156" s="4">
        <v>40604.47923232639</v>
      </c>
      <c r="D156" s="20">
        <f>+YEAR(Tabla14[[#This Row],[Fecha
Trámite]])</f>
        <v>2011</v>
      </c>
      <c r="E156" s="7" t="s">
        <v>4685</v>
      </c>
      <c r="F156" s="2" t="s">
        <v>17</v>
      </c>
      <c r="G156" s="2" t="s">
        <v>11673</v>
      </c>
      <c r="H156" s="4">
        <v>40604.47923232639</v>
      </c>
      <c r="I156" s="2" t="s">
        <v>4616</v>
      </c>
      <c r="J156" s="21" t="s">
        <v>15105</v>
      </c>
      <c r="K156" s="2" t="s">
        <v>15105</v>
      </c>
      <c r="L156" s="2" t="s">
        <v>15105</v>
      </c>
    </row>
    <row r="157" spans="1:12" x14ac:dyDescent="0.2">
      <c r="A157" s="11">
        <v>156</v>
      </c>
      <c r="B157" s="7" t="s">
        <v>19594</v>
      </c>
      <c r="C157" s="4">
        <v>40604.62619560185</v>
      </c>
      <c r="D157" s="20">
        <f>+YEAR(Tabla14[[#This Row],[Fecha
Trámite]])</f>
        <v>2011</v>
      </c>
      <c r="E157" s="7" t="s">
        <v>4621</v>
      </c>
      <c r="F157" s="2" t="s">
        <v>8751</v>
      </c>
      <c r="G157" s="2" t="s">
        <v>11673</v>
      </c>
      <c r="H157" s="4">
        <v>40605.808351770836</v>
      </c>
      <c r="I157" s="2" t="s">
        <v>4616</v>
      </c>
      <c r="J157" s="21" t="s">
        <v>15105</v>
      </c>
      <c r="K157" s="2" t="s">
        <v>15105</v>
      </c>
      <c r="L157" s="2" t="s">
        <v>15105</v>
      </c>
    </row>
    <row r="158" spans="1:12" x14ac:dyDescent="0.2">
      <c r="A158" s="11">
        <v>157</v>
      </c>
      <c r="B158" s="7" t="s">
        <v>17912</v>
      </c>
      <c r="C158" s="4">
        <v>40605.792889236109</v>
      </c>
      <c r="D158" s="20">
        <f>+YEAR(Tabla14[[#This Row],[Fecha
Trámite]])</f>
        <v>2011</v>
      </c>
      <c r="E158" s="7" t="s">
        <v>4621</v>
      </c>
      <c r="F158" s="2" t="s">
        <v>8751</v>
      </c>
      <c r="G158" s="2" t="s">
        <v>11673</v>
      </c>
      <c r="H158" s="4">
        <v>40605.798310104168</v>
      </c>
      <c r="I158" s="2" t="s">
        <v>4616</v>
      </c>
      <c r="J158" s="21" t="s">
        <v>15105</v>
      </c>
      <c r="K158" s="2" t="s">
        <v>15105</v>
      </c>
      <c r="L158" s="2" t="s">
        <v>15105</v>
      </c>
    </row>
    <row r="159" spans="1:12" x14ac:dyDescent="0.2">
      <c r="A159" s="11">
        <v>158</v>
      </c>
      <c r="B159" s="7" t="s">
        <v>15233</v>
      </c>
      <c r="C159" s="4">
        <v>40610.573564733793</v>
      </c>
      <c r="D159" s="20">
        <f>+YEAR(Tabla14[[#This Row],[Fecha
Trámite]])</f>
        <v>2011</v>
      </c>
      <c r="E159" s="7" t="s">
        <v>4671</v>
      </c>
      <c r="F159" s="2" t="s">
        <v>17</v>
      </c>
      <c r="G159" s="2" t="s">
        <v>11673</v>
      </c>
      <c r="H159" s="4">
        <v>40610.573565081017</v>
      </c>
      <c r="I159" s="2" t="s">
        <v>4616</v>
      </c>
      <c r="J159" s="21" t="s">
        <v>15105</v>
      </c>
      <c r="K159" s="2" t="s">
        <v>15105</v>
      </c>
      <c r="L159" s="2" t="s">
        <v>15105</v>
      </c>
    </row>
    <row r="160" spans="1:12" x14ac:dyDescent="0.2">
      <c r="A160" s="11">
        <v>159</v>
      </c>
      <c r="B160" s="7" t="s">
        <v>15603</v>
      </c>
      <c r="C160" s="4">
        <v>40612.611583483798</v>
      </c>
      <c r="D160" s="20">
        <f>+YEAR(Tabla14[[#This Row],[Fecha
Trámite]])</f>
        <v>2011</v>
      </c>
      <c r="E160" s="7" t="s">
        <v>4621</v>
      </c>
      <c r="F160" s="2" t="s">
        <v>8751</v>
      </c>
      <c r="G160" s="2" t="s">
        <v>11673</v>
      </c>
      <c r="H160" s="4">
        <v>40612.653264548608</v>
      </c>
      <c r="I160" s="2" t="s">
        <v>4616</v>
      </c>
      <c r="J160" s="21" t="s">
        <v>15105</v>
      </c>
      <c r="K160" s="2" t="s">
        <v>15105</v>
      </c>
      <c r="L160" s="2" t="s">
        <v>15105</v>
      </c>
    </row>
    <row r="161" spans="1:12" x14ac:dyDescent="0.2">
      <c r="A161" s="11">
        <v>160</v>
      </c>
      <c r="B161" s="7" t="s">
        <v>20135</v>
      </c>
      <c r="C161" s="4">
        <v>40641.376497881945</v>
      </c>
      <c r="D161" s="20">
        <f>+YEAR(Tabla14[[#This Row],[Fecha
Trámite]])</f>
        <v>2011</v>
      </c>
      <c r="E161" s="7" t="s">
        <v>4685</v>
      </c>
      <c r="F161" s="2" t="s">
        <v>17</v>
      </c>
      <c r="G161" s="2" t="s">
        <v>11673</v>
      </c>
      <c r="H161" s="4">
        <v>40641.376498229169</v>
      </c>
      <c r="I161" s="2" t="s">
        <v>4616</v>
      </c>
      <c r="J161" s="21" t="s">
        <v>15105</v>
      </c>
      <c r="K161" s="2" t="s">
        <v>15105</v>
      </c>
      <c r="L161" s="2" t="s">
        <v>15105</v>
      </c>
    </row>
    <row r="162" spans="1:12" x14ac:dyDescent="0.2">
      <c r="A162" s="11">
        <v>161</v>
      </c>
      <c r="B162" s="7" t="s">
        <v>15245</v>
      </c>
      <c r="C162" s="4">
        <v>40660.405786111114</v>
      </c>
      <c r="D162" s="20">
        <f>+YEAR(Tabla14[[#This Row],[Fecha
Trámite]])</f>
        <v>2011</v>
      </c>
      <c r="E162" s="7" t="s">
        <v>4671</v>
      </c>
      <c r="F162" s="2" t="s">
        <v>17</v>
      </c>
      <c r="G162" s="2" t="s">
        <v>11673</v>
      </c>
      <c r="H162" s="4">
        <v>40660.405786111114</v>
      </c>
      <c r="I162" s="2" t="s">
        <v>4616</v>
      </c>
      <c r="J162" s="21" t="s">
        <v>15105</v>
      </c>
      <c r="K162" s="2" t="s">
        <v>15105</v>
      </c>
      <c r="L162" s="2" t="s">
        <v>15105</v>
      </c>
    </row>
    <row r="163" spans="1:12" x14ac:dyDescent="0.2">
      <c r="A163" s="11">
        <v>162</v>
      </c>
      <c r="B163" s="7" t="s">
        <v>15604</v>
      </c>
      <c r="C163" s="4">
        <v>40660.452198263891</v>
      </c>
      <c r="D163" s="20">
        <f>+YEAR(Tabla14[[#This Row],[Fecha
Trámite]])</f>
        <v>2011</v>
      </c>
      <c r="E163" s="7" t="s">
        <v>4621</v>
      </c>
      <c r="F163" s="2" t="s">
        <v>8751</v>
      </c>
      <c r="G163" s="2" t="s">
        <v>11673</v>
      </c>
      <c r="H163" s="4">
        <v>40660.622521990743</v>
      </c>
      <c r="I163" s="2" t="s">
        <v>4616</v>
      </c>
      <c r="J163" s="21" t="s">
        <v>15105</v>
      </c>
      <c r="K163" s="2" t="s">
        <v>15105</v>
      </c>
      <c r="L163" s="2" t="s">
        <v>15105</v>
      </c>
    </row>
    <row r="164" spans="1:12" x14ac:dyDescent="0.2">
      <c r="A164" s="11">
        <v>163</v>
      </c>
      <c r="B164" s="7" t="s">
        <v>15221</v>
      </c>
      <c r="C164" s="4">
        <v>40662.471920798613</v>
      </c>
      <c r="D164" s="20">
        <f>+YEAR(Tabla14[[#This Row],[Fecha
Trámite]])</f>
        <v>2011</v>
      </c>
      <c r="E164" s="7" t="s">
        <v>4613</v>
      </c>
      <c r="F164" s="2" t="s">
        <v>8751</v>
      </c>
      <c r="G164" s="2" t="s">
        <v>11673</v>
      </c>
      <c r="H164" s="4">
        <v>40662.602636226853</v>
      </c>
      <c r="I164" s="2" t="s">
        <v>4616</v>
      </c>
      <c r="J164" s="21" t="s">
        <v>15105</v>
      </c>
      <c r="K164" s="2" t="s">
        <v>15105</v>
      </c>
      <c r="L164" s="2" t="s">
        <v>15105</v>
      </c>
    </row>
    <row r="165" spans="1:12" x14ac:dyDescent="0.2">
      <c r="A165" s="11">
        <v>164</v>
      </c>
      <c r="B165" s="7" t="s">
        <v>20114</v>
      </c>
      <c r="C165" s="4">
        <v>40675.55009517361</v>
      </c>
      <c r="D165" s="20">
        <f>+YEAR(Tabla14[[#This Row],[Fecha
Trámite]])</f>
        <v>2011</v>
      </c>
      <c r="E165" s="7" t="s">
        <v>4685</v>
      </c>
      <c r="F165" s="2" t="s">
        <v>17</v>
      </c>
      <c r="G165" s="2" t="s">
        <v>11673</v>
      </c>
      <c r="H165" s="4">
        <v>40675.55009556713</v>
      </c>
      <c r="I165" s="2" t="s">
        <v>4616</v>
      </c>
      <c r="J165" s="21" t="s">
        <v>15105</v>
      </c>
      <c r="K165" s="2" t="s">
        <v>15105</v>
      </c>
      <c r="L165" s="2" t="s">
        <v>15105</v>
      </c>
    </row>
    <row r="166" spans="1:12" x14ac:dyDescent="0.2">
      <c r="A166" s="11">
        <v>165</v>
      </c>
      <c r="B166" s="7" t="s">
        <v>19601</v>
      </c>
      <c r="C166" s="4">
        <v>40738.456335034723</v>
      </c>
      <c r="D166" s="20">
        <f>+YEAR(Tabla14[[#This Row],[Fecha
Trámite]])</f>
        <v>2011</v>
      </c>
      <c r="E166" s="7" t="s">
        <v>4685</v>
      </c>
      <c r="F166" s="2" t="s">
        <v>17</v>
      </c>
      <c r="G166" s="2" t="s">
        <v>11673</v>
      </c>
      <c r="H166" s="4">
        <v>40738.456335219904</v>
      </c>
      <c r="I166" s="2" t="s">
        <v>4616</v>
      </c>
      <c r="J166" s="21" t="s">
        <v>15105</v>
      </c>
      <c r="K166" s="2" t="s">
        <v>15105</v>
      </c>
      <c r="L166" s="2" t="s">
        <v>15105</v>
      </c>
    </row>
    <row r="167" spans="1:12" x14ac:dyDescent="0.2">
      <c r="A167" s="11">
        <v>166</v>
      </c>
      <c r="B167" s="7" t="s">
        <v>20131</v>
      </c>
      <c r="C167" s="4">
        <v>40751.700167939816</v>
      </c>
      <c r="D167" s="20">
        <f>+YEAR(Tabla14[[#This Row],[Fecha
Trámite]])</f>
        <v>2011</v>
      </c>
      <c r="E167" s="7" t="s">
        <v>4685</v>
      </c>
      <c r="F167" s="2" t="s">
        <v>17</v>
      </c>
      <c r="G167" s="2" t="s">
        <v>11673</v>
      </c>
      <c r="H167" s="4">
        <v>40751.700168136573</v>
      </c>
      <c r="I167" s="2" t="s">
        <v>4616</v>
      </c>
      <c r="J167" s="21" t="s">
        <v>15105</v>
      </c>
      <c r="K167" s="2" t="s">
        <v>15105</v>
      </c>
      <c r="L167" s="2" t="s">
        <v>15105</v>
      </c>
    </row>
    <row r="168" spans="1:12" x14ac:dyDescent="0.2">
      <c r="A168" s="11">
        <v>167</v>
      </c>
      <c r="B168" s="7" t="s">
        <v>15612</v>
      </c>
      <c r="C168" s="4">
        <v>40778.475351238427</v>
      </c>
      <c r="D168" s="20">
        <f>+YEAR(Tabla14[[#This Row],[Fecha
Trámite]])</f>
        <v>2011</v>
      </c>
      <c r="E168" s="7" t="s">
        <v>4621</v>
      </c>
      <c r="F168" s="2" t="s">
        <v>8751</v>
      </c>
      <c r="G168" s="2" t="s">
        <v>11673</v>
      </c>
      <c r="H168" s="4">
        <v>40778.496222071757</v>
      </c>
      <c r="I168" s="2" t="s">
        <v>4616</v>
      </c>
      <c r="J168" s="21" t="s">
        <v>15105</v>
      </c>
      <c r="K168" s="2" t="s">
        <v>15105</v>
      </c>
      <c r="L168" s="2" t="s">
        <v>15105</v>
      </c>
    </row>
    <row r="169" spans="1:12" x14ac:dyDescent="0.2">
      <c r="A169" s="11">
        <v>168</v>
      </c>
      <c r="B169" s="7" t="s">
        <v>20132</v>
      </c>
      <c r="C169" s="4">
        <v>40805.515760416667</v>
      </c>
      <c r="D169" s="20">
        <f>+YEAR(Tabla14[[#This Row],[Fecha
Trámite]])</f>
        <v>2011</v>
      </c>
      <c r="E169" s="7" t="s">
        <v>4685</v>
      </c>
      <c r="F169" s="2" t="s">
        <v>17</v>
      </c>
      <c r="G169" s="2" t="s">
        <v>11673</v>
      </c>
      <c r="H169" s="4">
        <v>40805.515760416667</v>
      </c>
      <c r="I169" s="2" t="s">
        <v>4616</v>
      </c>
      <c r="J169" s="21" t="s">
        <v>15105</v>
      </c>
      <c r="K169" s="2" t="s">
        <v>15105</v>
      </c>
      <c r="L169" s="2" t="s">
        <v>15105</v>
      </c>
    </row>
    <row r="170" spans="1:12" x14ac:dyDescent="0.2">
      <c r="A170" s="11">
        <v>169</v>
      </c>
      <c r="B170" s="7" t="s">
        <v>20136</v>
      </c>
      <c r="C170" s="4">
        <v>40816.477713692133</v>
      </c>
      <c r="D170" s="20">
        <f>+YEAR(Tabla14[[#This Row],[Fecha
Trámite]])</f>
        <v>2011</v>
      </c>
      <c r="E170" s="7" t="s">
        <v>4685</v>
      </c>
      <c r="F170" s="2" t="s">
        <v>17</v>
      </c>
      <c r="G170" s="2" t="s">
        <v>11673</v>
      </c>
      <c r="H170" s="4">
        <v>40816.477713888889</v>
      </c>
      <c r="I170" s="2" t="s">
        <v>4616</v>
      </c>
      <c r="J170" s="21" t="s">
        <v>15105</v>
      </c>
      <c r="K170" s="2" t="s">
        <v>15105</v>
      </c>
      <c r="L170" s="2" t="s">
        <v>15105</v>
      </c>
    </row>
    <row r="171" spans="1:12" x14ac:dyDescent="0.2">
      <c r="A171" s="11">
        <v>170</v>
      </c>
      <c r="B171" s="7" t="s">
        <v>20165</v>
      </c>
      <c r="C171" s="4">
        <v>40826.502872187499</v>
      </c>
      <c r="D171" s="20">
        <f>+YEAR(Tabla14[[#This Row],[Fecha
Trámite]])</f>
        <v>2011</v>
      </c>
      <c r="E171" s="7" t="s">
        <v>4685</v>
      </c>
      <c r="F171" s="2" t="s">
        <v>17</v>
      </c>
      <c r="G171" s="2" t="s">
        <v>11673</v>
      </c>
      <c r="H171" s="4">
        <v>40826.502872372686</v>
      </c>
      <c r="I171" s="2" t="s">
        <v>4616</v>
      </c>
      <c r="J171" s="21" t="s">
        <v>15105</v>
      </c>
      <c r="K171" s="2" t="s">
        <v>15105</v>
      </c>
      <c r="L171" s="2" t="s">
        <v>15105</v>
      </c>
    </row>
    <row r="172" spans="1:12" x14ac:dyDescent="0.2">
      <c r="A172" s="11">
        <v>171</v>
      </c>
      <c r="B172" s="7" t="s">
        <v>15229</v>
      </c>
      <c r="C172" s="4">
        <v>40828.653358136573</v>
      </c>
      <c r="D172" s="20">
        <f>+YEAR(Tabla14[[#This Row],[Fecha
Trámite]])</f>
        <v>2011</v>
      </c>
      <c r="E172" s="7" t="s">
        <v>4613</v>
      </c>
      <c r="F172" s="2" t="s">
        <v>8751</v>
      </c>
      <c r="G172" s="2" t="s">
        <v>11673</v>
      </c>
      <c r="H172" s="4">
        <v>40828.65878445602</v>
      </c>
      <c r="I172" s="2" t="s">
        <v>4616</v>
      </c>
      <c r="J172" s="21" t="s">
        <v>15105</v>
      </c>
      <c r="K172" s="2" t="s">
        <v>15105</v>
      </c>
      <c r="L172" s="2" t="s">
        <v>15105</v>
      </c>
    </row>
    <row r="173" spans="1:12" x14ac:dyDescent="0.2">
      <c r="A173" s="11">
        <v>172</v>
      </c>
      <c r="B173" s="7" t="s">
        <v>17915</v>
      </c>
      <c r="C173" s="4">
        <v>40840.504840162037</v>
      </c>
      <c r="D173" s="20">
        <f>+YEAR(Tabla14[[#This Row],[Fecha
Trámite]])</f>
        <v>2011</v>
      </c>
      <c r="E173" s="7" t="s">
        <v>4621</v>
      </c>
      <c r="F173" s="2" t="s">
        <v>8751</v>
      </c>
      <c r="G173" s="2" t="s">
        <v>4627</v>
      </c>
      <c r="H173" s="4">
        <v>40840.505475347221</v>
      </c>
      <c r="I173" s="2" t="s">
        <v>4616</v>
      </c>
      <c r="J173" s="21" t="s">
        <v>15105</v>
      </c>
      <c r="K173" s="2" t="s">
        <v>15105</v>
      </c>
      <c r="L173" s="2" t="s">
        <v>15105</v>
      </c>
    </row>
    <row r="174" spans="1:12" x14ac:dyDescent="0.2">
      <c r="A174" s="11">
        <v>173</v>
      </c>
      <c r="B174" s="7" t="s">
        <v>17913</v>
      </c>
      <c r="C174" s="4">
        <v>40843.463435335645</v>
      </c>
      <c r="D174" s="20">
        <f>+YEAR(Tabla14[[#This Row],[Fecha
Trámite]])</f>
        <v>2011</v>
      </c>
      <c r="E174" s="7" t="s">
        <v>4621</v>
      </c>
      <c r="F174" s="2" t="s">
        <v>8751</v>
      </c>
      <c r="G174" s="2" t="s">
        <v>11673</v>
      </c>
      <c r="H174" s="4">
        <v>40843.464596990743</v>
      </c>
      <c r="I174" s="2" t="s">
        <v>4616</v>
      </c>
      <c r="J174" s="21" t="s">
        <v>15105</v>
      </c>
      <c r="K174" s="2" t="s">
        <v>15105</v>
      </c>
      <c r="L174" s="2" t="s">
        <v>15105</v>
      </c>
    </row>
    <row r="175" spans="1:12" x14ac:dyDescent="0.2">
      <c r="A175" s="11">
        <v>174</v>
      </c>
      <c r="B175" s="7" t="s">
        <v>17914</v>
      </c>
      <c r="C175" s="4">
        <v>40857.567456018522</v>
      </c>
      <c r="D175" s="20">
        <f>+YEAR(Tabla14[[#This Row],[Fecha
Trámite]])</f>
        <v>2011</v>
      </c>
      <c r="E175" s="7" t="s">
        <v>4621</v>
      </c>
      <c r="F175" s="2" t="s">
        <v>8751</v>
      </c>
      <c r="G175" s="2" t="s">
        <v>11673</v>
      </c>
      <c r="H175" s="4">
        <v>40857.575952974534</v>
      </c>
      <c r="I175" s="2" t="s">
        <v>4616</v>
      </c>
      <c r="J175" s="21" t="s">
        <v>15105</v>
      </c>
      <c r="K175" s="2" t="s">
        <v>15105</v>
      </c>
      <c r="L175" s="2" t="s">
        <v>15105</v>
      </c>
    </row>
    <row r="176" spans="1:12" x14ac:dyDescent="0.2">
      <c r="A176" s="11">
        <v>175</v>
      </c>
      <c r="B176" s="7" t="s">
        <v>15198</v>
      </c>
      <c r="C176" s="4">
        <v>40857.672669988424</v>
      </c>
      <c r="D176" s="20">
        <f>+YEAR(Tabla14[[#This Row],[Fecha
Trámite]])</f>
        <v>2011</v>
      </c>
      <c r="E176" s="7" t="s">
        <v>4685</v>
      </c>
      <c r="F176" s="2" t="s">
        <v>4691</v>
      </c>
      <c r="G176" s="2" t="s">
        <v>11673</v>
      </c>
      <c r="H176" s="4">
        <v>44124.664346874997</v>
      </c>
      <c r="I176" s="2" t="s">
        <v>4616</v>
      </c>
      <c r="J176" s="21" t="s">
        <v>15105</v>
      </c>
      <c r="K176" s="2" t="s">
        <v>15105</v>
      </c>
      <c r="L176" s="2" t="s">
        <v>15105</v>
      </c>
    </row>
    <row r="177" spans="1:12" x14ac:dyDescent="0.2">
      <c r="A177" s="11">
        <v>176</v>
      </c>
      <c r="B177" s="7" t="s">
        <v>17916</v>
      </c>
      <c r="C177" s="4">
        <v>40858.521881678244</v>
      </c>
      <c r="D177" s="20">
        <f>+YEAR(Tabla14[[#This Row],[Fecha
Trámite]])</f>
        <v>2011</v>
      </c>
      <c r="E177" s="7" t="s">
        <v>4621</v>
      </c>
      <c r="F177" s="2" t="s">
        <v>8751</v>
      </c>
      <c r="G177" s="2" t="s">
        <v>11673</v>
      </c>
      <c r="H177" s="4">
        <v>40858.536108483793</v>
      </c>
      <c r="I177" s="2" t="s">
        <v>4616</v>
      </c>
      <c r="J177" s="21" t="s">
        <v>15105</v>
      </c>
      <c r="K177" s="2" t="s">
        <v>15105</v>
      </c>
      <c r="L177" s="2" t="s">
        <v>15105</v>
      </c>
    </row>
    <row r="178" spans="1:12" x14ac:dyDescent="0.2">
      <c r="A178" s="11">
        <v>177</v>
      </c>
      <c r="B178" s="7" t="s">
        <v>15234</v>
      </c>
      <c r="C178" s="4">
        <v>40865.644931481482</v>
      </c>
      <c r="D178" s="20">
        <f>+YEAR(Tabla14[[#This Row],[Fecha
Trámite]])</f>
        <v>2011</v>
      </c>
      <c r="E178" s="7" t="s">
        <v>4671</v>
      </c>
      <c r="F178" s="2" t="s">
        <v>17</v>
      </c>
      <c r="G178" s="2" t="s">
        <v>11673</v>
      </c>
      <c r="H178" s="4">
        <v>40865.644931863426</v>
      </c>
      <c r="I178" s="2" t="s">
        <v>4616</v>
      </c>
      <c r="J178" s="21" t="s">
        <v>15105</v>
      </c>
      <c r="K178" s="2" t="s">
        <v>15105</v>
      </c>
      <c r="L178" s="2" t="s">
        <v>15105</v>
      </c>
    </row>
    <row r="179" spans="1:12" x14ac:dyDescent="0.2">
      <c r="A179" s="11">
        <v>178</v>
      </c>
      <c r="B179" s="7" t="s">
        <v>20155</v>
      </c>
      <c r="C179" s="4">
        <v>40870.421466087966</v>
      </c>
      <c r="D179" s="20">
        <f>+YEAR(Tabla14[[#This Row],[Fecha
Trámite]])</f>
        <v>2011</v>
      </c>
      <c r="E179" s="7" t="s">
        <v>4685</v>
      </c>
      <c r="F179" s="2" t="s">
        <v>17</v>
      </c>
      <c r="G179" s="2" t="s">
        <v>11673</v>
      </c>
      <c r="H179" s="4">
        <v>40870.42146646991</v>
      </c>
      <c r="I179" s="2" t="s">
        <v>4616</v>
      </c>
      <c r="J179" s="21" t="s">
        <v>15105</v>
      </c>
      <c r="K179" s="2" t="s">
        <v>15105</v>
      </c>
      <c r="L179" s="2" t="s">
        <v>15105</v>
      </c>
    </row>
    <row r="180" spans="1:12" x14ac:dyDescent="0.2">
      <c r="A180" s="11">
        <v>179</v>
      </c>
      <c r="B180" s="7" t="s">
        <v>19602</v>
      </c>
      <c r="C180" s="4">
        <v>40889.417444247687</v>
      </c>
      <c r="D180" s="20">
        <f>+YEAR(Tabla14[[#This Row],[Fecha
Trámite]])</f>
        <v>2011</v>
      </c>
      <c r="E180" s="7" t="s">
        <v>4685</v>
      </c>
      <c r="F180" s="2" t="s">
        <v>17</v>
      </c>
      <c r="G180" s="2" t="s">
        <v>11673</v>
      </c>
      <c r="H180" s="4">
        <v>40889.417444641207</v>
      </c>
      <c r="I180" s="2" t="s">
        <v>4616</v>
      </c>
      <c r="J180" s="21" t="s">
        <v>15105</v>
      </c>
      <c r="K180" s="2" t="s">
        <v>15105</v>
      </c>
      <c r="L180" s="2" t="s">
        <v>15105</v>
      </c>
    </row>
    <row r="181" spans="1:12" x14ac:dyDescent="0.2">
      <c r="A181" s="11">
        <v>180</v>
      </c>
      <c r="B181" s="7" t="s">
        <v>20137</v>
      </c>
      <c r="C181" s="4">
        <v>40889.428426585648</v>
      </c>
      <c r="D181" s="20">
        <f>+YEAR(Tabla14[[#This Row],[Fecha
Trámite]])</f>
        <v>2011</v>
      </c>
      <c r="E181" s="7" t="s">
        <v>4685</v>
      </c>
      <c r="F181" s="2" t="s">
        <v>17</v>
      </c>
      <c r="G181" s="2" t="s">
        <v>11673</v>
      </c>
      <c r="H181" s="4">
        <v>40889.428426585648</v>
      </c>
      <c r="I181" s="2" t="s">
        <v>4616</v>
      </c>
      <c r="J181" s="21" t="s">
        <v>15105</v>
      </c>
      <c r="K181" s="2" t="s">
        <v>15105</v>
      </c>
      <c r="L181" s="2" t="s">
        <v>15105</v>
      </c>
    </row>
    <row r="182" spans="1:12" x14ac:dyDescent="0.2">
      <c r="A182" s="11">
        <v>181</v>
      </c>
      <c r="B182" s="7" t="s">
        <v>15275</v>
      </c>
      <c r="C182" s="4">
        <v>40890.398127511573</v>
      </c>
      <c r="D182" s="20">
        <f>+YEAR(Tabla14[[#This Row],[Fecha
Trámite]])</f>
        <v>2011</v>
      </c>
      <c r="E182" s="7" t="s">
        <v>4671</v>
      </c>
      <c r="F182" s="2" t="s">
        <v>17</v>
      </c>
      <c r="G182" s="2" t="s">
        <v>11673</v>
      </c>
      <c r="H182" s="4">
        <v>40890.398127893517</v>
      </c>
      <c r="I182" s="2" t="s">
        <v>4616</v>
      </c>
      <c r="J182" s="21" t="s">
        <v>15105</v>
      </c>
      <c r="K182" s="2" t="s">
        <v>15105</v>
      </c>
      <c r="L182" s="2" t="s">
        <v>15105</v>
      </c>
    </row>
    <row r="183" spans="1:12" x14ac:dyDescent="0.2">
      <c r="A183" s="11">
        <v>182</v>
      </c>
      <c r="B183" s="7" t="s">
        <v>20138</v>
      </c>
      <c r="C183" s="4">
        <v>40905.549593402779</v>
      </c>
      <c r="D183" s="20">
        <f>+YEAR(Tabla14[[#This Row],[Fecha
Trámite]])</f>
        <v>2011</v>
      </c>
      <c r="E183" s="7" t="s">
        <v>4685</v>
      </c>
      <c r="F183" s="2" t="s">
        <v>17</v>
      </c>
      <c r="G183" s="2" t="s">
        <v>11673</v>
      </c>
      <c r="H183" s="4">
        <v>40905.549593599535</v>
      </c>
      <c r="I183" s="2" t="s">
        <v>4616</v>
      </c>
      <c r="J183" s="21" t="s">
        <v>15105</v>
      </c>
      <c r="K183" s="2" t="s">
        <v>15105</v>
      </c>
      <c r="L183" s="2" t="s">
        <v>15105</v>
      </c>
    </row>
    <row r="184" spans="1:12" x14ac:dyDescent="0.2">
      <c r="A184" s="11">
        <v>183</v>
      </c>
      <c r="B184" s="7" t="s">
        <v>15269</v>
      </c>
      <c r="C184" s="4">
        <v>40939.467079664355</v>
      </c>
      <c r="D184" s="20">
        <f>+YEAR(Tabla14[[#This Row],[Fecha
Trámite]])</f>
        <v>2012</v>
      </c>
      <c r="E184" s="7" t="s">
        <v>1337</v>
      </c>
      <c r="F184" s="2" t="s">
        <v>17</v>
      </c>
      <c r="G184" s="2" t="s">
        <v>11673</v>
      </c>
      <c r="H184" s="4">
        <v>40939.467080011571</v>
      </c>
      <c r="I184" s="2" t="s">
        <v>4616</v>
      </c>
      <c r="J184" s="21" t="s">
        <v>15105</v>
      </c>
      <c r="K184" s="2" t="s">
        <v>15105</v>
      </c>
      <c r="L184" s="2" t="s">
        <v>15105</v>
      </c>
    </row>
    <row r="185" spans="1:12" x14ac:dyDescent="0.2">
      <c r="A185" s="11">
        <v>184</v>
      </c>
      <c r="B185" s="7" t="s">
        <v>15215</v>
      </c>
      <c r="C185" s="4">
        <v>40939.53473846065</v>
      </c>
      <c r="D185" s="20">
        <f>+YEAR(Tabla14[[#This Row],[Fecha
Trámite]])</f>
        <v>2012</v>
      </c>
      <c r="E185" s="7" t="s">
        <v>4671</v>
      </c>
      <c r="F185" s="2" t="s">
        <v>17</v>
      </c>
      <c r="G185" s="2" t="s">
        <v>11673</v>
      </c>
      <c r="H185" s="4">
        <v>40939.534738657407</v>
      </c>
      <c r="I185" s="2" t="s">
        <v>4616</v>
      </c>
      <c r="J185" s="21" t="s">
        <v>15105</v>
      </c>
      <c r="K185" s="2" t="s">
        <v>15105</v>
      </c>
      <c r="L185" s="2" t="s">
        <v>15105</v>
      </c>
    </row>
    <row r="186" spans="1:12" x14ac:dyDescent="0.2">
      <c r="A186" s="11">
        <v>185</v>
      </c>
      <c r="B186" s="7" t="s">
        <v>20115</v>
      </c>
      <c r="C186" s="4">
        <v>40955.636619363424</v>
      </c>
      <c r="D186" s="20">
        <f>+YEAR(Tabla14[[#This Row],[Fecha
Trámite]])</f>
        <v>2012</v>
      </c>
      <c r="E186" s="7" t="s">
        <v>4685</v>
      </c>
      <c r="F186" s="2" t="s">
        <v>17</v>
      </c>
      <c r="G186" s="2" t="s">
        <v>11673</v>
      </c>
      <c r="H186" s="4">
        <v>40955.636619907411</v>
      </c>
      <c r="I186" s="2" t="s">
        <v>4616</v>
      </c>
      <c r="J186" s="21" t="s">
        <v>15105</v>
      </c>
      <c r="K186" s="2" t="s">
        <v>15105</v>
      </c>
      <c r="L186" s="2" t="s">
        <v>15105</v>
      </c>
    </row>
    <row r="187" spans="1:12" x14ac:dyDescent="0.2">
      <c r="A187" s="11">
        <v>186</v>
      </c>
      <c r="B187" s="7" t="s">
        <v>15235</v>
      </c>
      <c r="C187" s="4">
        <v>40961.544853356485</v>
      </c>
      <c r="D187" s="20">
        <f>+YEAR(Tabla14[[#This Row],[Fecha
Trámite]])</f>
        <v>2012</v>
      </c>
      <c r="E187" s="7" t="s">
        <v>4671</v>
      </c>
      <c r="F187" s="2" t="s">
        <v>17</v>
      </c>
      <c r="G187" s="2" t="s">
        <v>11673</v>
      </c>
      <c r="H187" s="4">
        <v>40961.544853553241</v>
      </c>
      <c r="I187" s="2" t="s">
        <v>4616</v>
      </c>
      <c r="J187" s="21" t="s">
        <v>15105</v>
      </c>
      <c r="K187" s="2" t="s">
        <v>15105</v>
      </c>
      <c r="L187" s="2" t="s">
        <v>15105</v>
      </c>
    </row>
    <row r="188" spans="1:12" x14ac:dyDescent="0.2">
      <c r="A188" s="11">
        <v>187</v>
      </c>
      <c r="B188" s="7" t="s">
        <v>20139</v>
      </c>
      <c r="C188" s="4">
        <v>40966.461131631942</v>
      </c>
      <c r="D188" s="20">
        <f>+YEAR(Tabla14[[#This Row],[Fecha
Trámite]])</f>
        <v>2012</v>
      </c>
      <c r="E188" s="7" t="s">
        <v>4685</v>
      </c>
      <c r="F188" s="2" t="s">
        <v>17</v>
      </c>
      <c r="G188" s="2" t="s">
        <v>11673</v>
      </c>
      <c r="H188" s="4">
        <v>40966.461131793978</v>
      </c>
      <c r="I188" s="2" t="s">
        <v>4616</v>
      </c>
      <c r="J188" s="21" t="s">
        <v>15105</v>
      </c>
      <c r="K188" s="2" t="s">
        <v>15105</v>
      </c>
      <c r="L188" s="2" t="s">
        <v>15105</v>
      </c>
    </row>
    <row r="189" spans="1:12" x14ac:dyDescent="0.2">
      <c r="A189" s="11">
        <v>188</v>
      </c>
      <c r="B189" s="7" t="s">
        <v>15615</v>
      </c>
      <c r="C189" s="4">
        <v>40989.514485034721</v>
      </c>
      <c r="D189" s="20">
        <f>+YEAR(Tabla14[[#This Row],[Fecha
Trámite]])</f>
        <v>2012</v>
      </c>
      <c r="E189" s="7" t="s">
        <v>4621</v>
      </c>
      <c r="F189" s="2" t="s">
        <v>8751</v>
      </c>
      <c r="G189" s="2" t="s">
        <v>11673</v>
      </c>
      <c r="H189" s="4">
        <v>40989.55161840278</v>
      </c>
      <c r="I189" s="2" t="s">
        <v>4616</v>
      </c>
      <c r="J189" s="21" t="s">
        <v>15105</v>
      </c>
      <c r="K189" s="2" t="s">
        <v>15105</v>
      </c>
      <c r="L189" s="2" t="s">
        <v>15105</v>
      </c>
    </row>
    <row r="190" spans="1:12" x14ac:dyDescent="0.2">
      <c r="A190" s="11">
        <v>189</v>
      </c>
      <c r="B190" s="7" t="s">
        <v>15270</v>
      </c>
      <c r="C190" s="4">
        <v>40998.670460381945</v>
      </c>
      <c r="D190" s="20">
        <f>+YEAR(Tabla14[[#This Row],[Fecha
Trámite]])</f>
        <v>2012</v>
      </c>
      <c r="E190" s="7" t="s">
        <v>4671</v>
      </c>
      <c r="F190" s="2" t="s">
        <v>17</v>
      </c>
      <c r="G190" s="2" t="s">
        <v>11673</v>
      </c>
      <c r="H190" s="4">
        <v>40998.670460381945</v>
      </c>
      <c r="I190" s="2" t="s">
        <v>4616</v>
      </c>
      <c r="J190" s="21" t="s">
        <v>15105</v>
      </c>
      <c r="K190" s="2" t="s">
        <v>15105</v>
      </c>
      <c r="L190" s="2" t="s">
        <v>15105</v>
      </c>
    </row>
    <row r="191" spans="1:12" x14ac:dyDescent="0.2">
      <c r="A191" s="11">
        <v>190</v>
      </c>
      <c r="B191" s="7" t="s">
        <v>15236</v>
      </c>
      <c r="C191" s="4">
        <v>40998.671445717591</v>
      </c>
      <c r="D191" s="20">
        <f>+YEAR(Tabla14[[#This Row],[Fecha
Trámite]])</f>
        <v>2012</v>
      </c>
      <c r="E191" s="7" t="s">
        <v>4671</v>
      </c>
      <c r="F191" s="2" t="s">
        <v>17</v>
      </c>
      <c r="G191" s="2" t="s">
        <v>11673</v>
      </c>
      <c r="H191" s="4">
        <v>40998.671445717591</v>
      </c>
      <c r="I191" s="2" t="s">
        <v>4616</v>
      </c>
      <c r="J191" s="21" t="s">
        <v>15105</v>
      </c>
      <c r="K191" s="2" t="s">
        <v>15105</v>
      </c>
      <c r="L191" s="2" t="s">
        <v>15105</v>
      </c>
    </row>
    <row r="192" spans="1:12" x14ac:dyDescent="0.2">
      <c r="A192" s="11">
        <v>191</v>
      </c>
      <c r="B192" s="7" t="s">
        <v>20166</v>
      </c>
      <c r="C192" s="4">
        <v>40998.673731249997</v>
      </c>
      <c r="D192" s="20">
        <f>+YEAR(Tabla14[[#This Row],[Fecha
Trámite]])</f>
        <v>2012</v>
      </c>
      <c r="E192" s="7" t="s">
        <v>4685</v>
      </c>
      <c r="F192" s="2" t="s">
        <v>17</v>
      </c>
      <c r="G192" s="2" t="s">
        <v>11673</v>
      </c>
      <c r="H192" s="4">
        <v>40998.673734456017</v>
      </c>
      <c r="I192" s="2" t="s">
        <v>4616</v>
      </c>
      <c r="J192" s="21" t="s">
        <v>15105</v>
      </c>
      <c r="K192" s="2" t="s">
        <v>15105</v>
      </c>
      <c r="L192" s="2" t="s">
        <v>15105</v>
      </c>
    </row>
    <row r="193" spans="1:12" x14ac:dyDescent="0.2">
      <c r="A193" s="11">
        <v>192</v>
      </c>
      <c r="B193" s="7" t="s">
        <v>20116</v>
      </c>
      <c r="C193" s="4">
        <v>41039.372619062502</v>
      </c>
      <c r="D193" s="20">
        <f>+YEAR(Tabla14[[#This Row],[Fecha
Trámite]])</f>
        <v>2012</v>
      </c>
      <c r="E193" s="7" t="s">
        <v>4685</v>
      </c>
      <c r="F193" s="2" t="s">
        <v>17</v>
      </c>
      <c r="G193" s="2" t="s">
        <v>11673</v>
      </c>
      <c r="H193" s="4">
        <v>41039.372619594906</v>
      </c>
      <c r="I193" s="2" t="s">
        <v>4616</v>
      </c>
      <c r="J193" s="21" t="s">
        <v>15105</v>
      </c>
      <c r="K193" s="2" t="s">
        <v>15105</v>
      </c>
      <c r="L193" s="2" t="s">
        <v>15105</v>
      </c>
    </row>
    <row r="194" spans="1:12" x14ac:dyDescent="0.2">
      <c r="A194" s="11">
        <v>193</v>
      </c>
      <c r="B194" s="7" t="s">
        <v>20140</v>
      </c>
      <c r="C194" s="4">
        <v>41058.467579548611</v>
      </c>
      <c r="D194" s="20">
        <f>+YEAR(Tabla14[[#This Row],[Fecha
Trámite]])</f>
        <v>2012</v>
      </c>
      <c r="E194" s="7" t="s">
        <v>4685</v>
      </c>
      <c r="F194" s="2" t="s">
        <v>17</v>
      </c>
      <c r="G194" s="2" t="s">
        <v>11673</v>
      </c>
      <c r="H194" s="4">
        <v>41058.467579548611</v>
      </c>
      <c r="I194" s="2" t="s">
        <v>4616</v>
      </c>
      <c r="J194" s="21" t="s">
        <v>15105</v>
      </c>
      <c r="K194" s="2" t="s">
        <v>15105</v>
      </c>
      <c r="L194" s="2" t="s">
        <v>15105</v>
      </c>
    </row>
    <row r="195" spans="1:12" x14ac:dyDescent="0.2">
      <c r="A195" s="11">
        <v>194</v>
      </c>
      <c r="B195" s="7" t="s">
        <v>15616</v>
      </c>
      <c r="C195" s="4">
        <v>40626.412107870368</v>
      </c>
      <c r="D195" s="20">
        <f>+YEAR(Tabla14[[#This Row],[Fecha
Trámite]])</f>
        <v>2011</v>
      </c>
      <c r="E195" s="7" t="s">
        <v>4621</v>
      </c>
      <c r="F195" s="2" t="s">
        <v>4614</v>
      </c>
      <c r="G195" s="2" t="s">
        <v>4615</v>
      </c>
      <c r="H195" s="4">
        <v>40647.484495370372</v>
      </c>
      <c r="I195" s="2" t="s">
        <v>4616</v>
      </c>
      <c r="J195" s="21" t="s">
        <v>15617</v>
      </c>
      <c r="K195" s="2" t="s">
        <v>4623</v>
      </c>
      <c r="L195" s="2" t="s">
        <v>4619</v>
      </c>
    </row>
    <row r="196" spans="1:12" x14ac:dyDescent="0.2">
      <c r="A196" s="11">
        <v>195</v>
      </c>
      <c r="B196" s="7" t="s">
        <v>17919</v>
      </c>
      <c r="C196" s="4">
        <v>40410.442736539349</v>
      </c>
      <c r="D196" s="20">
        <f>+YEAR(Tabla14[[#This Row],[Fecha
Trámite]])</f>
        <v>2010</v>
      </c>
      <c r="E196" s="7" t="s">
        <v>4621</v>
      </c>
      <c r="F196" s="2" t="s">
        <v>4614</v>
      </c>
      <c r="G196" s="2" t="s">
        <v>4615</v>
      </c>
      <c r="H196" s="4">
        <v>40816.439668171297</v>
      </c>
      <c r="I196" s="2" t="s">
        <v>4616</v>
      </c>
      <c r="J196" s="21" t="s">
        <v>17920</v>
      </c>
      <c r="K196" s="2" t="s">
        <v>4623</v>
      </c>
      <c r="L196" s="2" t="s">
        <v>4750</v>
      </c>
    </row>
    <row r="197" spans="1:12" x14ac:dyDescent="0.2">
      <c r="A197" s="11">
        <v>196</v>
      </c>
      <c r="B197" s="7" t="s">
        <v>13914</v>
      </c>
      <c r="C197" s="4">
        <v>42150.367241238426</v>
      </c>
      <c r="D197" s="20">
        <f>+YEAR(Tabla14[[#This Row],[Fecha
Trámite]])</f>
        <v>2015</v>
      </c>
      <c r="E197" s="7" t="s">
        <v>4621</v>
      </c>
      <c r="F197" s="2" t="s">
        <v>4614</v>
      </c>
      <c r="G197" s="2" t="s">
        <v>6838</v>
      </c>
      <c r="H197" s="4">
        <v>42415.486586226849</v>
      </c>
      <c r="I197" s="2" t="s">
        <v>13448</v>
      </c>
      <c r="J197" s="21" t="s">
        <v>13915</v>
      </c>
      <c r="K197" s="2" t="s">
        <v>4623</v>
      </c>
      <c r="L197" s="2" t="s">
        <v>4631</v>
      </c>
    </row>
    <row r="198" spans="1:12" x14ac:dyDescent="0.2">
      <c r="A198" s="11">
        <v>197</v>
      </c>
      <c r="B198" s="7" t="s">
        <v>13480</v>
      </c>
      <c r="C198" s="4">
        <v>42998.388405405094</v>
      </c>
      <c r="D198" s="20">
        <f>+YEAR(Tabla14[[#This Row],[Fecha
Trámite]])</f>
        <v>2017</v>
      </c>
      <c r="E198" s="7" t="s">
        <v>4685</v>
      </c>
      <c r="F198" s="2" t="s">
        <v>4626</v>
      </c>
      <c r="G198" s="2" t="s">
        <v>4627</v>
      </c>
      <c r="H198" s="4">
        <v>43452.343085763889</v>
      </c>
      <c r="I198" s="2" t="s">
        <v>13448</v>
      </c>
      <c r="J198" s="21" t="s">
        <v>13481</v>
      </c>
      <c r="K198" s="2" t="s">
        <v>4623</v>
      </c>
      <c r="L198" s="2" t="s">
        <v>4875</v>
      </c>
    </row>
    <row r="199" spans="1:12" x14ac:dyDescent="0.2">
      <c r="A199" s="11">
        <v>198</v>
      </c>
      <c r="B199" s="7" t="s">
        <v>21213</v>
      </c>
      <c r="C199" s="4">
        <v>40176.659856516206</v>
      </c>
      <c r="D199" s="20">
        <f>+YEAR(Tabla14[[#This Row],[Fecha
Trámite]])</f>
        <v>2009</v>
      </c>
      <c r="E199" s="7" t="s">
        <v>4621</v>
      </c>
      <c r="F199" s="2" t="s">
        <v>17</v>
      </c>
      <c r="G199" s="2" t="s">
        <v>7315</v>
      </c>
      <c r="H199" s="4">
        <v>40176.659856712962</v>
      </c>
      <c r="I199" s="2" t="s">
        <v>4616</v>
      </c>
      <c r="J199" s="21" t="s">
        <v>21214</v>
      </c>
      <c r="K199" s="2" t="s">
        <v>4623</v>
      </c>
      <c r="L199" s="2" t="s">
        <v>2747</v>
      </c>
    </row>
    <row r="200" spans="1:12" x14ac:dyDescent="0.2">
      <c r="A200" s="11">
        <v>199</v>
      </c>
      <c r="B200" s="7" t="s">
        <v>13638</v>
      </c>
      <c r="C200" s="4">
        <v>42803.45152584491</v>
      </c>
      <c r="D200" s="20">
        <f>+YEAR(Tabla14[[#This Row],[Fecha
Trámite]])</f>
        <v>2017</v>
      </c>
      <c r="E200" s="7" t="s">
        <v>4621</v>
      </c>
      <c r="F200" s="2" t="s">
        <v>4614</v>
      </c>
      <c r="G200" s="2" t="s">
        <v>4615</v>
      </c>
      <c r="H200" s="4">
        <v>42961.672894097224</v>
      </c>
      <c r="I200" s="2" t="s">
        <v>13418</v>
      </c>
      <c r="J200" s="21" t="s">
        <v>13639</v>
      </c>
      <c r="K200" s="2" t="s">
        <v>4623</v>
      </c>
      <c r="L200" s="2" t="s">
        <v>4667</v>
      </c>
    </row>
    <row r="201" spans="1:12" x14ac:dyDescent="0.2">
      <c r="A201" s="11">
        <v>200</v>
      </c>
      <c r="B201" s="7" t="s">
        <v>18430</v>
      </c>
      <c r="C201" s="4">
        <v>40331.629307291667</v>
      </c>
      <c r="D201" s="20">
        <f>+YEAR(Tabla14[[#This Row],[Fecha
Trámite]])</f>
        <v>2010</v>
      </c>
      <c r="E201" s="7" t="s">
        <v>4621</v>
      </c>
      <c r="F201" s="2" t="s">
        <v>4614</v>
      </c>
      <c r="G201" s="2" t="s">
        <v>4615</v>
      </c>
      <c r="H201" s="4">
        <v>40465.628549108798</v>
      </c>
      <c r="I201" s="2" t="s">
        <v>4616</v>
      </c>
      <c r="J201" s="21" t="s">
        <v>18431</v>
      </c>
      <c r="K201" s="2" t="s">
        <v>4618</v>
      </c>
      <c r="L201" s="2" t="s">
        <v>8901</v>
      </c>
    </row>
    <row r="202" spans="1:12" x14ac:dyDescent="0.2">
      <c r="A202" s="11">
        <v>201</v>
      </c>
      <c r="B202" s="7" t="s">
        <v>18432</v>
      </c>
      <c r="C202" s="4">
        <v>40911.538110879628</v>
      </c>
      <c r="D202" s="20">
        <f>+YEAR(Tabla14[[#This Row],[Fecha
Trámite]])</f>
        <v>2012</v>
      </c>
      <c r="E202" s="7" t="s">
        <v>4621</v>
      </c>
      <c r="F202" s="2" t="s">
        <v>4614</v>
      </c>
      <c r="G202" s="2" t="s">
        <v>4615</v>
      </c>
      <c r="H202" s="4">
        <v>40945.509586145832</v>
      </c>
      <c r="I202" s="2" t="s">
        <v>4616</v>
      </c>
      <c r="J202" s="21" t="s">
        <v>18433</v>
      </c>
      <c r="K202" s="2" t="s">
        <v>4618</v>
      </c>
      <c r="L202" s="2" t="s">
        <v>4758</v>
      </c>
    </row>
    <row r="203" spans="1:12" x14ac:dyDescent="0.2">
      <c r="A203" s="11">
        <v>202</v>
      </c>
      <c r="B203" s="7" t="s">
        <v>15620</v>
      </c>
      <c r="C203" s="4">
        <v>40365.631917395833</v>
      </c>
      <c r="D203" s="20">
        <f>+YEAR(Tabla14[[#This Row],[Fecha
Trámite]])</f>
        <v>2010</v>
      </c>
      <c r="E203" s="7" t="s">
        <v>4621</v>
      </c>
      <c r="F203" s="2" t="s">
        <v>4614</v>
      </c>
      <c r="G203" s="2" t="s">
        <v>4615</v>
      </c>
      <c r="H203" s="4">
        <v>40613.412876504626</v>
      </c>
      <c r="I203" s="2" t="s">
        <v>4616</v>
      </c>
      <c r="J203" s="21" t="s">
        <v>15621</v>
      </c>
      <c r="K203" s="2" t="s">
        <v>4618</v>
      </c>
      <c r="L203" s="2" t="s">
        <v>13132</v>
      </c>
    </row>
    <row r="204" spans="1:12" x14ac:dyDescent="0.2">
      <c r="A204" s="11">
        <v>203</v>
      </c>
      <c r="B204" s="7" t="s">
        <v>15622</v>
      </c>
      <c r="C204" s="4">
        <v>40156.570350925926</v>
      </c>
      <c r="D204" s="20">
        <f>+YEAR(Tabla14[[#This Row],[Fecha
Trámite]])</f>
        <v>2009</v>
      </c>
      <c r="E204" s="7" t="s">
        <v>4621</v>
      </c>
      <c r="F204" s="2" t="s">
        <v>4614</v>
      </c>
      <c r="G204" s="2" t="s">
        <v>4615</v>
      </c>
      <c r="H204" s="4">
        <v>40203.654580324073</v>
      </c>
      <c r="I204" s="2" t="s">
        <v>4616</v>
      </c>
      <c r="J204" s="21" t="s">
        <v>15623</v>
      </c>
      <c r="K204" s="2" t="s">
        <v>4618</v>
      </c>
      <c r="L204" s="2" t="s">
        <v>13132</v>
      </c>
    </row>
    <row r="205" spans="1:12" x14ac:dyDescent="0.2">
      <c r="A205" s="11">
        <v>204</v>
      </c>
      <c r="B205" s="7" t="s">
        <v>14442</v>
      </c>
      <c r="C205" s="4">
        <v>43783.397906828701</v>
      </c>
      <c r="D205" s="20">
        <f>+YEAR(Tabla14[[#This Row],[Fecha
Trámite]])</f>
        <v>2019</v>
      </c>
      <c r="E205" s="7" t="s">
        <v>4621</v>
      </c>
      <c r="F205" s="2" t="s">
        <v>17</v>
      </c>
      <c r="G205" s="2" t="s">
        <v>5327</v>
      </c>
      <c r="H205" s="4">
        <v>43783.397906863429</v>
      </c>
      <c r="I205" s="2" t="s">
        <v>13943</v>
      </c>
      <c r="J205" s="21" t="s">
        <v>14443</v>
      </c>
      <c r="K205" s="2" t="s">
        <v>4618</v>
      </c>
      <c r="L205" s="2" t="s">
        <v>4631</v>
      </c>
    </row>
    <row r="206" spans="1:12" x14ac:dyDescent="0.2">
      <c r="A206" s="11">
        <v>205</v>
      </c>
      <c r="B206" s="7" t="s">
        <v>20177</v>
      </c>
      <c r="C206" s="4">
        <v>40750.436685844907</v>
      </c>
      <c r="D206" s="20">
        <f>+YEAR(Tabla14[[#This Row],[Fecha
Trámite]])</f>
        <v>2011</v>
      </c>
      <c r="E206" s="7" t="s">
        <v>4621</v>
      </c>
      <c r="F206" s="2" t="s">
        <v>4614</v>
      </c>
      <c r="G206" s="2" t="s">
        <v>4615</v>
      </c>
      <c r="H206" s="4">
        <v>40787.493930787037</v>
      </c>
      <c r="I206" s="2" t="s">
        <v>4616</v>
      </c>
      <c r="J206" s="21" t="s">
        <v>20178</v>
      </c>
      <c r="K206" s="2" t="s">
        <v>4623</v>
      </c>
      <c r="L206" s="2" t="s">
        <v>4624</v>
      </c>
    </row>
    <row r="207" spans="1:12" x14ac:dyDescent="0.2">
      <c r="A207" s="11">
        <v>206</v>
      </c>
      <c r="B207" s="7" t="s">
        <v>16136</v>
      </c>
      <c r="C207" s="4">
        <v>40156.488312997688</v>
      </c>
      <c r="D207" s="20">
        <f>+YEAR(Tabla14[[#This Row],[Fecha
Trámite]])</f>
        <v>2009</v>
      </c>
      <c r="E207" s="7" t="s">
        <v>4621</v>
      </c>
      <c r="F207" s="2" t="s">
        <v>4691</v>
      </c>
      <c r="G207" s="2" t="s">
        <v>7351</v>
      </c>
      <c r="H207" s="4">
        <v>40626.768596793983</v>
      </c>
      <c r="I207" s="2" t="s">
        <v>4616</v>
      </c>
      <c r="J207" s="21" t="s">
        <v>16137</v>
      </c>
      <c r="K207" s="2" t="s">
        <v>4623</v>
      </c>
      <c r="L207" s="2" t="s">
        <v>4646</v>
      </c>
    </row>
    <row r="208" spans="1:12" x14ac:dyDescent="0.2">
      <c r="A208" s="11">
        <v>207</v>
      </c>
      <c r="B208" s="7" t="s">
        <v>20179</v>
      </c>
      <c r="C208" s="4">
        <v>40444.641547604166</v>
      </c>
      <c r="D208" s="20">
        <f>+YEAR(Tabla14[[#This Row],[Fecha
Trámite]])</f>
        <v>2010</v>
      </c>
      <c r="E208" s="7" t="s">
        <v>4621</v>
      </c>
      <c r="F208" s="2" t="s">
        <v>4614</v>
      </c>
      <c r="G208" s="2" t="s">
        <v>4615</v>
      </c>
      <c r="H208" s="4">
        <v>40619.774046145831</v>
      </c>
      <c r="I208" s="2" t="s">
        <v>4616</v>
      </c>
      <c r="J208" s="21" t="s">
        <v>20180</v>
      </c>
      <c r="K208" s="2" t="s">
        <v>4623</v>
      </c>
      <c r="L208" s="2" t="s">
        <v>4714</v>
      </c>
    </row>
    <row r="209" spans="1:12" x14ac:dyDescent="0.2">
      <c r="A209" s="11">
        <v>208</v>
      </c>
      <c r="B209" s="7" t="s">
        <v>18514</v>
      </c>
      <c r="C209" s="4">
        <v>40947.500695173614</v>
      </c>
      <c r="D209" s="20">
        <f>+YEAR(Tabla14[[#This Row],[Fecha
Trámite]])</f>
        <v>2012</v>
      </c>
      <c r="E209" s="7" t="s">
        <v>4621</v>
      </c>
      <c r="F209" s="2" t="s">
        <v>4614</v>
      </c>
      <c r="G209" s="2" t="s">
        <v>4615</v>
      </c>
      <c r="H209" s="4">
        <v>40960.371989583335</v>
      </c>
      <c r="I209" s="2" t="s">
        <v>4616</v>
      </c>
      <c r="J209" s="21" t="s">
        <v>18515</v>
      </c>
      <c r="K209" s="2" t="s">
        <v>4618</v>
      </c>
      <c r="L209" s="2" t="s">
        <v>4619</v>
      </c>
    </row>
    <row r="210" spans="1:12" x14ac:dyDescent="0.2">
      <c r="A210" s="11">
        <v>209</v>
      </c>
      <c r="B210" s="7" t="s">
        <v>16138</v>
      </c>
      <c r="C210" s="4">
        <v>40231.614203321762</v>
      </c>
      <c r="D210" s="20">
        <f>+YEAR(Tabla14[[#This Row],[Fecha
Trámite]])</f>
        <v>2010</v>
      </c>
      <c r="E210" s="7" t="s">
        <v>4621</v>
      </c>
      <c r="F210" s="2" t="s">
        <v>4614</v>
      </c>
      <c r="G210" s="2" t="s">
        <v>4615</v>
      </c>
      <c r="H210" s="4">
        <v>40658.613722800925</v>
      </c>
      <c r="I210" s="2" t="s">
        <v>4616</v>
      </c>
      <c r="J210" s="21" t="s">
        <v>16139</v>
      </c>
      <c r="K210" s="2" t="s">
        <v>4618</v>
      </c>
      <c r="L210" s="2" t="s">
        <v>4656</v>
      </c>
    </row>
    <row r="211" spans="1:12" x14ac:dyDescent="0.2">
      <c r="A211" s="11">
        <v>210</v>
      </c>
      <c r="B211" s="7" t="s">
        <v>14132</v>
      </c>
      <c r="C211" s="4">
        <v>43487.452947997685</v>
      </c>
      <c r="D211" s="20">
        <f>+YEAR(Tabla14[[#This Row],[Fecha
Trámite]])</f>
        <v>2019</v>
      </c>
      <c r="E211" s="7" t="s">
        <v>4621</v>
      </c>
      <c r="F211" s="2" t="s">
        <v>4614</v>
      </c>
      <c r="G211" s="2" t="s">
        <v>4615</v>
      </c>
      <c r="H211" s="4">
        <v>43686.49742936343</v>
      </c>
      <c r="I211" s="2" t="s">
        <v>13943</v>
      </c>
      <c r="J211" s="21" t="s">
        <v>14133</v>
      </c>
      <c r="K211" s="2" t="s">
        <v>4618</v>
      </c>
      <c r="L211" s="2" t="s">
        <v>4659</v>
      </c>
    </row>
    <row r="212" spans="1:12" x14ac:dyDescent="0.2">
      <c r="A212" s="11">
        <v>211</v>
      </c>
      <c r="B212" s="7" t="s">
        <v>13945</v>
      </c>
      <c r="C212" s="4">
        <v>43080.523767592589</v>
      </c>
      <c r="D212" s="20">
        <f>+YEAR(Tabla14[[#This Row],[Fecha
Trámite]])</f>
        <v>2017</v>
      </c>
      <c r="E212" s="7" t="s">
        <v>4621</v>
      </c>
      <c r="F212" s="2" t="s">
        <v>4614</v>
      </c>
      <c r="G212" s="2" t="s">
        <v>4615</v>
      </c>
      <c r="H212" s="4">
        <v>43235.772937499998</v>
      </c>
      <c r="I212" s="2" t="s">
        <v>13943</v>
      </c>
      <c r="J212" s="21" t="s">
        <v>13946</v>
      </c>
      <c r="K212" s="2" t="s">
        <v>4623</v>
      </c>
      <c r="L212" s="2" t="s">
        <v>4624</v>
      </c>
    </row>
    <row r="213" spans="1:12" x14ac:dyDescent="0.2">
      <c r="A213" s="11">
        <v>212</v>
      </c>
      <c r="B213" s="7" t="s">
        <v>15453</v>
      </c>
      <c r="C213" s="4">
        <v>40246.408521412035</v>
      </c>
      <c r="D213" s="20">
        <f>+YEAR(Tabla14[[#This Row],[Fecha
Trámite]])</f>
        <v>2010</v>
      </c>
      <c r="E213" s="7" t="s">
        <v>4621</v>
      </c>
      <c r="F213" s="2" t="s">
        <v>4614</v>
      </c>
      <c r="G213" s="2" t="s">
        <v>4615</v>
      </c>
      <c r="H213" s="4">
        <v>40637.73440335648</v>
      </c>
      <c r="I213" s="2" t="s">
        <v>4616</v>
      </c>
      <c r="J213" s="21" t="s">
        <v>15454</v>
      </c>
      <c r="K213" s="2" t="s">
        <v>4623</v>
      </c>
      <c r="L213" s="2" t="s">
        <v>13132</v>
      </c>
    </row>
    <row r="214" spans="1:12" x14ac:dyDescent="0.2">
      <c r="A214" s="11">
        <v>213</v>
      </c>
      <c r="B214" s="7" t="s">
        <v>15995</v>
      </c>
      <c r="C214" s="4">
        <v>40960.513006516201</v>
      </c>
      <c r="D214" s="20">
        <f>+YEAR(Tabla14[[#This Row],[Fecha
Trámite]])</f>
        <v>2012</v>
      </c>
      <c r="E214" s="7" t="s">
        <v>4613</v>
      </c>
      <c r="F214" s="2" t="s">
        <v>4614</v>
      </c>
      <c r="G214" s="2" t="s">
        <v>4615</v>
      </c>
      <c r="H214" s="4">
        <v>41033.612125115738</v>
      </c>
      <c r="I214" s="2" t="s">
        <v>4616</v>
      </c>
      <c r="J214" s="21" t="s">
        <v>15996</v>
      </c>
      <c r="K214" s="2" t="s">
        <v>4618</v>
      </c>
      <c r="L214" s="2" t="s">
        <v>4667</v>
      </c>
    </row>
    <row r="215" spans="1:12" x14ac:dyDescent="0.2">
      <c r="A215" s="11">
        <v>214</v>
      </c>
      <c r="B215" s="7" t="s">
        <v>13667</v>
      </c>
      <c r="C215" s="4">
        <v>43837.658280937503</v>
      </c>
      <c r="D215" s="20">
        <f>+YEAR(Tabla14[[#This Row],[Fecha
Trámite]])</f>
        <v>2020</v>
      </c>
      <c r="E215" s="7" t="s">
        <v>4621</v>
      </c>
      <c r="F215" s="2" t="s">
        <v>17</v>
      </c>
      <c r="G215" s="2" t="s">
        <v>4627</v>
      </c>
      <c r="H215" s="4">
        <v>43837.658280983793</v>
      </c>
      <c r="I215" s="2" t="s">
        <v>13418</v>
      </c>
      <c r="J215" s="21" t="s">
        <v>13668</v>
      </c>
      <c r="K215" s="2" t="s">
        <v>4618</v>
      </c>
      <c r="L215" s="2" t="s">
        <v>4667</v>
      </c>
    </row>
    <row r="216" spans="1:12" x14ac:dyDescent="0.2">
      <c r="A216" s="11">
        <v>215</v>
      </c>
      <c r="B216" s="7" t="s">
        <v>16680</v>
      </c>
      <c r="C216" s="4">
        <v>40976.62980628472</v>
      </c>
      <c r="D216" s="20">
        <f>+YEAR(Tabla14[[#This Row],[Fecha
Trámite]])</f>
        <v>2012</v>
      </c>
      <c r="E216" s="7" t="s">
        <v>4621</v>
      </c>
      <c r="F216" s="2" t="s">
        <v>4614</v>
      </c>
      <c r="G216" s="2" t="s">
        <v>4615</v>
      </c>
      <c r="H216" s="4">
        <v>41051.747378159722</v>
      </c>
      <c r="I216" s="2" t="s">
        <v>4616</v>
      </c>
      <c r="J216" s="21" t="s">
        <v>16681</v>
      </c>
      <c r="K216" s="2" t="s">
        <v>4623</v>
      </c>
      <c r="L216" s="2" t="s">
        <v>4714</v>
      </c>
    </row>
    <row r="217" spans="1:12" x14ac:dyDescent="0.2">
      <c r="A217" s="11">
        <v>216</v>
      </c>
      <c r="B217" s="7" t="s">
        <v>16149</v>
      </c>
      <c r="C217" s="4">
        <v>40919.394347187503</v>
      </c>
      <c r="D217" s="20">
        <f>+YEAR(Tabla14[[#This Row],[Fecha
Trámite]])</f>
        <v>2012</v>
      </c>
      <c r="E217" s="7" t="s">
        <v>4621</v>
      </c>
      <c r="F217" s="2" t="s">
        <v>4614</v>
      </c>
      <c r="G217" s="2" t="s">
        <v>4615</v>
      </c>
      <c r="H217" s="4">
        <v>41011.376073726853</v>
      </c>
      <c r="I217" s="2" t="s">
        <v>4616</v>
      </c>
      <c r="J217" s="21" t="s">
        <v>16150</v>
      </c>
      <c r="K217" s="2" t="s">
        <v>4618</v>
      </c>
      <c r="L217" s="2" t="s">
        <v>4753</v>
      </c>
    </row>
    <row r="218" spans="1:12" x14ac:dyDescent="0.2">
      <c r="A218" s="11">
        <v>217</v>
      </c>
      <c r="B218" s="7" t="s">
        <v>13474</v>
      </c>
      <c r="C218" s="4">
        <v>43326.680463576391</v>
      </c>
      <c r="D218" s="20">
        <f>+YEAR(Tabla14[[#This Row],[Fecha
Trámite]])</f>
        <v>2018</v>
      </c>
      <c r="E218" s="7" t="s">
        <v>4621</v>
      </c>
      <c r="F218" s="2" t="s">
        <v>4614</v>
      </c>
      <c r="G218" s="2" t="s">
        <v>4615</v>
      </c>
      <c r="H218" s="4">
        <v>43780.472708993053</v>
      </c>
      <c r="I218" s="2" t="s">
        <v>13448</v>
      </c>
      <c r="J218" s="21" t="s">
        <v>13475</v>
      </c>
      <c r="K218" s="2" t="s">
        <v>4618</v>
      </c>
      <c r="L218" s="2" t="s">
        <v>4705</v>
      </c>
    </row>
    <row r="219" spans="1:12" x14ac:dyDescent="0.2">
      <c r="A219" s="11">
        <v>218</v>
      </c>
      <c r="B219" s="7" t="s">
        <v>16155</v>
      </c>
      <c r="C219" s="4">
        <v>40396.419097025464</v>
      </c>
      <c r="D219" s="20">
        <f>+YEAR(Tabla14[[#This Row],[Fecha
Trámite]])</f>
        <v>2010</v>
      </c>
      <c r="E219" s="7" t="s">
        <v>4621</v>
      </c>
      <c r="F219" s="2" t="s">
        <v>4614</v>
      </c>
      <c r="G219" s="2" t="s">
        <v>4615</v>
      </c>
      <c r="H219" s="4">
        <v>40449.518391516205</v>
      </c>
      <c r="I219" s="2" t="s">
        <v>4616</v>
      </c>
      <c r="J219" s="21" t="s">
        <v>16156</v>
      </c>
      <c r="K219" s="2" t="s">
        <v>4618</v>
      </c>
      <c r="L219" s="2" t="s">
        <v>4705</v>
      </c>
    </row>
    <row r="220" spans="1:12" x14ac:dyDescent="0.2">
      <c r="A220" s="11">
        <v>219</v>
      </c>
      <c r="B220" s="7" t="s">
        <v>16157</v>
      </c>
      <c r="C220" s="4">
        <v>40757.427967280091</v>
      </c>
      <c r="D220" s="20">
        <f>+YEAR(Tabla14[[#This Row],[Fecha
Trámite]])</f>
        <v>2011</v>
      </c>
      <c r="E220" s="7" t="s">
        <v>4621</v>
      </c>
      <c r="F220" s="2" t="s">
        <v>4614</v>
      </c>
      <c r="G220" s="2" t="s">
        <v>4615</v>
      </c>
      <c r="H220" s="4">
        <v>40765.425198032404</v>
      </c>
      <c r="I220" s="2" t="s">
        <v>4616</v>
      </c>
      <c r="J220" s="21" t="s">
        <v>16158</v>
      </c>
      <c r="K220" s="2" t="s">
        <v>4623</v>
      </c>
      <c r="L220" s="2" t="s">
        <v>2747</v>
      </c>
    </row>
    <row r="221" spans="1:12" x14ac:dyDescent="0.2">
      <c r="A221" s="11">
        <v>220</v>
      </c>
      <c r="B221" s="7" t="s">
        <v>14789</v>
      </c>
      <c r="C221" s="4">
        <v>42725.519239467591</v>
      </c>
      <c r="D221" s="20">
        <f>+YEAR(Tabla14[[#This Row],[Fecha
Trámite]])</f>
        <v>2016</v>
      </c>
      <c r="E221" s="7" t="s">
        <v>4621</v>
      </c>
      <c r="F221" s="2" t="s">
        <v>4614</v>
      </c>
      <c r="G221" s="2" t="s">
        <v>4615</v>
      </c>
      <c r="H221" s="4">
        <v>43444.542789236111</v>
      </c>
      <c r="I221" s="2" t="s">
        <v>14768</v>
      </c>
      <c r="J221" s="21" t="s">
        <v>14790</v>
      </c>
      <c r="K221" s="2" t="s">
        <v>4623</v>
      </c>
      <c r="L221" s="2" t="s">
        <v>2747</v>
      </c>
    </row>
    <row r="222" spans="1:12" x14ac:dyDescent="0.2">
      <c r="A222" s="11">
        <v>221</v>
      </c>
      <c r="B222" s="7" t="s">
        <v>1987</v>
      </c>
      <c r="C222" s="4">
        <v>43895.675935381943</v>
      </c>
      <c r="D222" s="20">
        <f>+YEAR(Tabla14[[#This Row],[Fecha
Trámite]])</f>
        <v>2020</v>
      </c>
      <c r="E222" s="7" t="s">
        <v>4621</v>
      </c>
      <c r="F222" s="2" t="s">
        <v>17</v>
      </c>
      <c r="G222" s="2" t="s">
        <v>4672</v>
      </c>
      <c r="H222" s="4">
        <v>43895.675935416664</v>
      </c>
      <c r="I222" s="2" t="s">
        <v>14768</v>
      </c>
      <c r="J222" s="21" t="s">
        <v>14809</v>
      </c>
      <c r="K222" s="2" t="s">
        <v>4618</v>
      </c>
      <c r="L222" s="2" t="s">
        <v>4659</v>
      </c>
    </row>
    <row r="223" spans="1:12" x14ac:dyDescent="0.2">
      <c r="A223" s="11">
        <v>222</v>
      </c>
      <c r="B223" s="7" t="s">
        <v>19009</v>
      </c>
      <c r="C223" s="4">
        <v>40745.516058946756</v>
      </c>
      <c r="D223" s="20">
        <f>+YEAR(Tabla14[[#This Row],[Fecha
Trámite]])</f>
        <v>2011</v>
      </c>
      <c r="E223" s="7" t="s">
        <v>4621</v>
      </c>
      <c r="F223" s="2" t="s">
        <v>4614</v>
      </c>
      <c r="G223" s="2" t="s">
        <v>4615</v>
      </c>
      <c r="H223" s="4">
        <v>40773.584444062501</v>
      </c>
      <c r="I223" s="2" t="s">
        <v>4616</v>
      </c>
      <c r="J223" s="21" t="s">
        <v>19010</v>
      </c>
      <c r="K223" s="2" t="s">
        <v>4623</v>
      </c>
      <c r="L223" s="2" t="s">
        <v>2747</v>
      </c>
    </row>
    <row r="224" spans="1:12" x14ac:dyDescent="0.2">
      <c r="A224" s="11">
        <v>223</v>
      </c>
      <c r="B224" s="7" t="s">
        <v>18508</v>
      </c>
      <c r="C224" s="4">
        <v>40954.768482754633</v>
      </c>
      <c r="D224" s="20">
        <f>+YEAR(Tabla14[[#This Row],[Fecha
Trámite]])</f>
        <v>2012</v>
      </c>
      <c r="E224" s="7" t="s">
        <v>4621</v>
      </c>
      <c r="F224" s="2" t="s">
        <v>4614</v>
      </c>
      <c r="G224" s="2" t="s">
        <v>4615</v>
      </c>
      <c r="H224" s="4">
        <v>41032.543913576388</v>
      </c>
      <c r="I224" s="2" t="s">
        <v>4616</v>
      </c>
      <c r="J224" s="21" t="s">
        <v>18509</v>
      </c>
      <c r="K224" s="2" t="s">
        <v>4618</v>
      </c>
      <c r="L224" s="2" t="s">
        <v>4649</v>
      </c>
    </row>
    <row r="225" spans="1:12" x14ac:dyDescent="0.2">
      <c r="A225" s="11">
        <v>224</v>
      </c>
      <c r="B225" s="7" t="s">
        <v>16161</v>
      </c>
      <c r="C225" s="4">
        <v>40362.457618981483</v>
      </c>
      <c r="D225" s="20">
        <f>+YEAR(Tabla14[[#This Row],[Fecha
Trámite]])</f>
        <v>2010</v>
      </c>
      <c r="E225" s="7" t="s">
        <v>4621</v>
      </c>
      <c r="F225" s="2" t="s">
        <v>4614</v>
      </c>
      <c r="G225" s="2" t="s">
        <v>4615</v>
      </c>
      <c r="H225" s="4">
        <v>40612.708474305553</v>
      </c>
      <c r="I225" s="2" t="s">
        <v>4616</v>
      </c>
      <c r="J225" s="21" t="s">
        <v>16162</v>
      </c>
      <c r="K225" s="2" t="s">
        <v>4618</v>
      </c>
      <c r="L225" s="2" t="s">
        <v>4649</v>
      </c>
    </row>
    <row r="226" spans="1:12" x14ac:dyDescent="0.2">
      <c r="A226" s="11">
        <v>225</v>
      </c>
      <c r="B226" s="7" t="s">
        <v>16163</v>
      </c>
      <c r="C226" s="4">
        <v>40689.386221643515</v>
      </c>
      <c r="D226" s="20">
        <f>+YEAR(Tabla14[[#This Row],[Fecha
Trámite]])</f>
        <v>2011</v>
      </c>
      <c r="E226" s="7" t="s">
        <v>4621</v>
      </c>
      <c r="F226" s="2" t="s">
        <v>4614</v>
      </c>
      <c r="G226" s="2" t="s">
        <v>4615</v>
      </c>
      <c r="H226" s="4">
        <v>40703.408914201391</v>
      </c>
      <c r="I226" s="2" t="s">
        <v>4616</v>
      </c>
      <c r="J226" s="21" t="s">
        <v>16164</v>
      </c>
      <c r="K226" s="2" t="s">
        <v>4623</v>
      </c>
      <c r="L226" s="2" t="s">
        <v>4634</v>
      </c>
    </row>
    <row r="227" spans="1:12" x14ac:dyDescent="0.2">
      <c r="A227" s="11">
        <v>226</v>
      </c>
      <c r="B227" s="7" t="s">
        <v>15451</v>
      </c>
      <c r="C227" s="4">
        <v>40998.669605243056</v>
      </c>
      <c r="D227" s="20">
        <f>+YEAR(Tabla14[[#This Row],[Fecha
Trámite]])</f>
        <v>2012</v>
      </c>
      <c r="E227" s="7" t="s">
        <v>4671</v>
      </c>
      <c r="F227" s="2" t="s">
        <v>17</v>
      </c>
      <c r="G227" s="2" t="s">
        <v>4627</v>
      </c>
      <c r="H227" s="4">
        <v>40998.669605243056</v>
      </c>
      <c r="I227" s="2" t="s">
        <v>4616</v>
      </c>
      <c r="J227" s="21" t="s">
        <v>15452</v>
      </c>
      <c r="K227" s="2" t="s">
        <v>4623</v>
      </c>
      <c r="L227" s="2" t="s">
        <v>4656</v>
      </c>
    </row>
    <row r="228" spans="1:12" x14ac:dyDescent="0.2">
      <c r="A228" s="11">
        <v>227</v>
      </c>
      <c r="B228" s="7" t="s">
        <v>15250</v>
      </c>
      <c r="C228" s="4">
        <v>40603.527214317131</v>
      </c>
      <c r="D228" s="20">
        <f>+YEAR(Tabla14[[#This Row],[Fecha
Trámite]])</f>
        <v>2011</v>
      </c>
      <c r="E228" s="7" t="s">
        <v>4613</v>
      </c>
      <c r="F228" s="2" t="s">
        <v>4614</v>
      </c>
      <c r="G228" s="2" t="s">
        <v>4615</v>
      </c>
      <c r="H228" s="4">
        <v>40637.47418931713</v>
      </c>
      <c r="I228" s="2" t="s">
        <v>4616</v>
      </c>
      <c r="J228" s="21" t="s">
        <v>15251</v>
      </c>
      <c r="K228" s="2" t="s">
        <v>4618</v>
      </c>
      <c r="L228" s="2" t="s">
        <v>4619</v>
      </c>
    </row>
    <row r="229" spans="1:12" x14ac:dyDescent="0.2">
      <c r="A229" s="11">
        <v>228</v>
      </c>
      <c r="B229" s="7" t="s">
        <v>18502</v>
      </c>
      <c r="C229" s="4">
        <v>41080.377958564815</v>
      </c>
      <c r="D229" s="20">
        <f>+YEAR(Tabla14[[#This Row],[Fecha
Trámite]])</f>
        <v>2012</v>
      </c>
      <c r="E229" s="7" t="s">
        <v>4621</v>
      </c>
      <c r="F229" s="2" t="s">
        <v>4614</v>
      </c>
      <c r="G229" s="2" t="s">
        <v>4615</v>
      </c>
      <c r="H229" s="4">
        <v>41102.384861030092</v>
      </c>
      <c r="I229" s="2" t="s">
        <v>4616</v>
      </c>
      <c r="J229" s="21" t="s">
        <v>18503</v>
      </c>
      <c r="K229" s="2" t="s">
        <v>4618</v>
      </c>
      <c r="L229" s="2" t="s">
        <v>4770</v>
      </c>
    </row>
    <row r="230" spans="1:12" x14ac:dyDescent="0.2">
      <c r="A230" s="11">
        <v>229</v>
      </c>
      <c r="B230" s="7" t="s">
        <v>15449</v>
      </c>
      <c r="C230" s="4">
        <v>40759.516429745374</v>
      </c>
      <c r="D230" s="20">
        <f>+YEAR(Tabla14[[#This Row],[Fecha
Trámite]])</f>
        <v>2011</v>
      </c>
      <c r="E230" s="7" t="s">
        <v>4613</v>
      </c>
      <c r="F230" s="2" t="s">
        <v>4614</v>
      </c>
      <c r="G230" s="2" t="s">
        <v>4615</v>
      </c>
      <c r="H230" s="4">
        <v>40815.357306597223</v>
      </c>
      <c r="I230" s="2" t="s">
        <v>4616</v>
      </c>
      <c r="J230" s="21" t="s">
        <v>15450</v>
      </c>
      <c r="K230" s="2" t="s">
        <v>4623</v>
      </c>
      <c r="L230" s="2" t="s">
        <v>4619</v>
      </c>
    </row>
    <row r="231" spans="1:12" x14ac:dyDescent="0.2">
      <c r="A231" s="11">
        <v>230</v>
      </c>
      <c r="B231" s="7" t="s">
        <v>15652</v>
      </c>
      <c r="C231" s="4">
        <v>40311.491938969906</v>
      </c>
      <c r="D231" s="20">
        <f>+YEAR(Tabla14[[#This Row],[Fecha
Trámite]])</f>
        <v>2010</v>
      </c>
      <c r="E231" s="7" t="s">
        <v>4621</v>
      </c>
      <c r="F231" s="2" t="s">
        <v>4614</v>
      </c>
      <c r="G231" s="2" t="s">
        <v>4615</v>
      </c>
      <c r="H231" s="4">
        <v>40437.419511493055</v>
      </c>
      <c r="I231" s="2" t="s">
        <v>4616</v>
      </c>
      <c r="J231" s="21" t="s">
        <v>15653</v>
      </c>
      <c r="K231" s="2" t="s">
        <v>4618</v>
      </c>
      <c r="L231" s="2" t="s">
        <v>4829</v>
      </c>
    </row>
    <row r="232" spans="1:12" x14ac:dyDescent="0.2">
      <c r="A232" s="11">
        <v>231</v>
      </c>
      <c r="B232" s="7" t="s">
        <v>18500</v>
      </c>
      <c r="C232" s="4">
        <v>40458.510740046295</v>
      </c>
      <c r="D232" s="20">
        <f>+YEAR(Tabla14[[#This Row],[Fecha
Trámite]])</f>
        <v>2010</v>
      </c>
      <c r="E232" s="7" t="s">
        <v>4621</v>
      </c>
      <c r="F232" s="2" t="s">
        <v>4626</v>
      </c>
      <c r="G232" s="2" t="s">
        <v>4672</v>
      </c>
      <c r="H232" s="4">
        <v>40842.751369560188</v>
      </c>
      <c r="I232" s="2" t="s">
        <v>4616</v>
      </c>
      <c r="J232" s="21" t="s">
        <v>18501</v>
      </c>
      <c r="K232" s="2" t="s">
        <v>4618</v>
      </c>
      <c r="L232" s="2" t="s">
        <v>4649</v>
      </c>
    </row>
    <row r="233" spans="1:12" x14ac:dyDescent="0.2">
      <c r="A233" s="11">
        <v>232</v>
      </c>
      <c r="B233" s="7" t="s">
        <v>15447</v>
      </c>
      <c r="C233" s="4">
        <v>40767.497964895832</v>
      </c>
      <c r="D233" s="20">
        <f>+YEAR(Tabla14[[#This Row],[Fecha
Trámite]])</f>
        <v>2011</v>
      </c>
      <c r="E233" s="7" t="s">
        <v>4613</v>
      </c>
      <c r="F233" s="2" t="s">
        <v>4614</v>
      </c>
      <c r="G233" s="2" t="s">
        <v>4615</v>
      </c>
      <c r="H233" s="4">
        <v>40822.461779398145</v>
      </c>
      <c r="I233" s="2" t="s">
        <v>4616</v>
      </c>
      <c r="J233" s="21" t="s">
        <v>15448</v>
      </c>
      <c r="K233" s="2" t="s">
        <v>4623</v>
      </c>
      <c r="L233" s="2" t="s">
        <v>4687</v>
      </c>
    </row>
    <row r="234" spans="1:12" x14ac:dyDescent="0.2">
      <c r="A234" s="11">
        <v>233</v>
      </c>
      <c r="B234" s="7" t="s">
        <v>18498</v>
      </c>
      <c r="C234" s="4">
        <v>40570.453721296297</v>
      </c>
      <c r="D234" s="20">
        <f>+YEAR(Tabla14[[#This Row],[Fecha
Trámite]])</f>
        <v>2011</v>
      </c>
      <c r="E234" s="7" t="s">
        <v>4621</v>
      </c>
      <c r="F234" s="2" t="s">
        <v>4614</v>
      </c>
      <c r="G234" s="2" t="s">
        <v>4615</v>
      </c>
      <c r="H234" s="4">
        <v>40631.44838263889</v>
      </c>
      <c r="I234" s="2" t="s">
        <v>4616</v>
      </c>
      <c r="J234" s="21" t="s">
        <v>18499</v>
      </c>
      <c r="K234" s="2" t="s">
        <v>4623</v>
      </c>
      <c r="L234" s="2" t="s">
        <v>4812</v>
      </c>
    </row>
    <row r="235" spans="1:12" x14ac:dyDescent="0.2">
      <c r="A235" s="11">
        <v>234</v>
      </c>
      <c r="B235" s="7" t="s">
        <v>18494</v>
      </c>
      <c r="C235" s="4">
        <v>41031.417444016202</v>
      </c>
      <c r="D235" s="20">
        <f>+YEAR(Tabla14[[#This Row],[Fecha
Trámite]])</f>
        <v>2012</v>
      </c>
      <c r="E235" s="7" t="s">
        <v>4621</v>
      </c>
      <c r="F235" s="2" t="s">
        <v>4614</v>
      </c>
      <c r="G235" s="2" t="s">
        <v>4615</v>
      </c>
      <c r="H235" s="4">
        <v>41067.47453634259</v>
      </c>
      <c r="I235" s="2" t="s">
        <v>4616</v>
      </c>
      <c r="J235" s="21" t="s">
        <v>18495</v>
      </c>
      <c r="K235" s="2" t="s">
        <v>4623</v>
      </c>
      <c r="L235" s="2" t="s">
        <v>4667</v>
      </c>
    </row>
    <row r="236" spans="1:12" x14ac:dyDescent="0.2">
      <c r="A236" s="11">
        <v>235</v>
      </c>
      <c r="B236" s="7" t="s">
        <v>14849</v>
      </c>
      <c r="C236" s="4">
        <v>42641.521910185184</v>
      </c>
      <c r="D236" s="20">
        <f>+YEAR(Tabla14[[#This Row],[Fecha
Trámite]])</f>
        <v>2016</v>
      </c>
      <c r="E236" s="7" t="s">
        <v>4621</v>
      </c>
      <c r="F236" s="2" t="s">
        <v>4614</v>
      </c>
      <c r="G236" s="2" t="s">
        <v>4615</v>
      </c>
      <c r="H236" s="4">
        <v>43159.486926655096</v>
      </c>
      <c r="I236" s="2" t="s">
        <v>14768</v>
      </c>
      <c r="J236" s="21" t="s">
        <v>14850</v>
      </c>
      <c r="K236" s="2" t="s">
        <v>4623</v>
      </c>
      <c r="L236" s="2" t="s">
        <v>4646</v>
      </c>
    </row>
    <row r="237" spans="1:12" x14ac:dyDescent="0.2">
      <c r="A237" s="11">
        <v>236</v>
      </c>
      <c r="B237" s="7" t="s">
        <v>20183</v>
      </c>
      <c r="C237" s="4">
        <v>40122.448955590276</v>
      </c>
      <c r="D237" s="20">
        <f>+YEAR(Tabla14[[#This Row],[Fecha
Trámite]])</f>
        <v>2009</v>
      </c>
      <c r="E237" s="7" t="s">
        <v>4621</v>
      </c>
      <c r="F237" s="2" t="s">
        <v>4614</v>
      </c>
      <c r="G237" s="2" t="s">
        <v>4615</v>
      </c>
      <c r="H237" s="4">
        <v>40239.410170868054</v>
      </c>
      <c r="I237" s="2" t="s">
        <v>4616</v>
      </c>
      <c r="J237" s="21" t="s">
        <v>20184</v>
      </c>
      <c r="K237" s="2" t="s">
        <v>4623</v>
      </c>
      <c r="L237" s="2" t="s">
        <v>13132</v>
      </c>
    </row>
    <row r="238" spans="1:12" x14ac:dyDescent="0.2">
      <c r="A238" s="11">
        <v>237</v>
      </c>
      <c r="B238" s="7" t="s">
        <v>18490</v>
      </c>
      <c r="C238" s="4">
        <v>40710.427627627316</v>
      </c>
      <c r="D238" s="20">
        <f>+YEAR(Tabla14[[#This Row],[Fecha
Trámite]])</f>
        <v>2011</v>
      </c>
      <c r="E238" s="7" t="s">
        <v>4621</v>
      </c>
      <c r="F238" s="2" t="s">
        <v>4614</v>
      </c>
      <c r="G238" s="2" t="s">
        <v>4615</v>
      </c>
      <c r="H238" s="4">
        <v>40722.466067789355</v>
      </c>
      <c r="I238" s="2" t="s">
        <v>4616</v>
      </c>
      <c r="J238" s="21" t="s">
        <v>18491</v>
      </c>
      <c r="K238" s="2" t="s">
        <v>4623</v>
      </c>
      <c r="L238" s="2" t="s">
        <v>4687</v>
      </c>
    </row>
    <row r="239" spans="1:12" x14ac:dyDescent="0.2">
      <c r="A239" s="11">
        <v>238</v>
      </c>
      <c r="B239" s="7" t="s">
        <v>18988</v>
      </c>
      <c r="C239" s="4">
        <v>40696.36825</v>
      </c>
      <c r="D239" s="20">
        <f>+YEAR(Tabla14[[#This Row],[Fecha
Trámite]])</f>
        <v>2011</v>
      </c>
      <c r="E239" s="7" t="s">
        <v>4621</v>
      </c>
      <c r="F239" s="2" t="s">
        <v>4614</v>
      </c>
      <c r="G239" s="2" t="s">
        <v>4615</v>
      </c>
      <c r="H239" s="4">
        <v>40711.371491550926</v>
      </c>
      <c r="I239" s="2" t="s">
        <v>4616</v>
      </c>
      <c r="J239" s="21" t="s">
        <v>18989</v>
      </c>
      <c r="K239" s="2" t="s">
        <v>4618</v>
      </c>
      <c r="L239" s="2" t="s">
        <v>5239</v>
      </c>
    </row>
    <row r="240" spans="1:12" x14ac:dyDescent="0.2">
      <c r="A240" s="11">
        <v>239</v>
      </c>
      <c r="B240" s="7" t="s">
        <v>15445</v>
      </c>
      <c r="C240" s="4">
        <v>41050.4811815625</v>
      </c>
      <c r="D240" s="20">
        <f>+YEAR(Tabla14[[#This Row],[Fecha
Trámite]])</f>
        <v>2012</v>
      </c>
      <c r="E240" s="7" t="s">
        <v>4613</v>
      </c>
      <c r="F240" s="2" t="s">
        <v>4614</v>
      </c>
      <c r="G240" s="2" t="s">
        <v>4615</v>
      </c>
      <c r="H240" s="4">
        <v>41082.42626172454</v>
      </c>
      <c r="I240" s="2" t="s">
        <v>4616</v>
      </c>
      <c r="J240" s="21" t="s">
        <v>15446</v>
      </c>
      <c r="K240" s="2" t="s">
        <v>4618</v>
      </c>
      <c r="L240" s="2" t="s">
        <v>2747</v>
      </c>
    </row>
    <row r="241" spans="1:12" x14ac:dyDescent="0.2">
      <c r="A241" s="11">
        <v>240</v>
      </c>
      <c r="B241" s="7" t="s">
        <v>18434</v>
      </c>
      <c r="C241" s="4">
        <v>41036.416867129628</v>
      </c>
      <c r="D241" s="20">
        <f>+YEAR(Tabla14[[#This Row],[Fecha
Trámite]])</f>
        <v>2012</v>
      </c>
      <c r="E241" s="7" t="s">
        <v>4621</v>
      </c>
      <c r="F241" s="2" t="s">
        <v>4614</v>
      </c>
      <c r="G241" s="2" t="s">
        <v>4615</v>
      </c>
      <c r="H241" s="4">
        <v>41060.363530868053</v>
      </c>
      <c r="I241" s="2" t="s">
        <v>4616</v>
      </c>
      <c r="J241" s="21" t="s">
        <v>16170</v>
      </c>
      <c r="K241" s="2" t="s">
        <v>4618</v>
      </c>
      <c r="L241" s="2" t="s">
        <v>4631</v>
      </c>
    </row>
    <row r="242" spans="1:12" x14ac:dyDescent="0.2">
      <c r="A242" s="11">
        <v>241</v>
      </c>
      <c r="B242" s="7" t="s">
        <v>16169</v>
      </c>
      <c r="C242" s="4">
        <v>40242.525059375002</v>
      </c>
      <c r="D242" s="20">
        <f>+YEAR(Tabla14[[#This Row],[Fecha
Trámite]])</f>
        <v>2010</v>
      </c>
      <c r="E242" s="7" t="s">
        <v>4621</v>
      </c>
      <c r="F242" s="2" t="s">
        <v>4626</v>
      </c>
      <c r="G242" s="2" t="s">
        <v>4672</v>
      </c>
      <c r="H242" s="4">
        <v>40844.761238506944</v>
      </c>
      <c r="I242" s="2" t="s">
        <v>4616</v>
      </c>
      <c r="J242" s="21" t="s">
        <v>16170</v>
      </c>
      <c r="K242" s="2" t="s">
        <v>4618</v>
      </c>
      <c r="L242" s="2" t="s">
        <v>4631</v>
      </c>
    </row>
    <row r="243" spans="1:12" x14ac:dyDescent="0.2">
      <c r="A243" s="11">
        <v>242</v>
      </c>
      <c r="B243" s="7" t="s">
        <v>20189</v>
      </c>
      <c r="C243" s="4">
        <v>40239.520184224537</v>
      </c>
      <c r="D243" s="20">
        <f>+YEAR(Tabla14[[#This Row],[Fecha
Trámite]])</f>
        <v>2010</v>
      </c>
      <c r="E243" s="7" t="s">
        <v>4621</v>
      </c>
      <c r="F243" s="2" t="s">
        <v>4614</v>
      </c>
      <c r="G243" s="2" t="s">
        <v>4615</v>
      </c>
      <c r="H243" s="4">
        <v>40361.445357673612</v>
      </c>
      <c r="I243" s="2" t="s">
        <v>4616</v>
      </c>
      <c r="J243" s="21" t="s">
        <v>20190</v>
      </c>
      <c r="K243" s="2" t="s">
        <v>4618</v>
      </c>
      <c r="L243" s="2" t="s">
        <v>4667</v>
      </c>
    </row>
    <row r="244" spans="1:12" x14ac:dyDescent="0.2">
      <c r="A244" s="11">
        <v>243</v>
      </c>
      <c r="B244" s="7" t="s">
        <v>18986</v>
      </c>
      <c r="C244" s="4">
        <v>41003.618428784721</v>
      </c>
      <c r="D244" s="20">
        <f>+YEAR(Tabla14[[#This Row],[Fecha
Trámite]])</f>
        <v>2012</v>
      </c>
      <c r="E244" s="7" t="s">
        <v>4621</v>
      </c>
      <c r="F244" s="2" t="s">
        <v>4614</v>
      </c>
      <c r="G244" s="2" t="s">
        <v>4615</v>
      </c>
      <c r="H244" s="4">
        <v>41326.498569363423</v>
      </c>
      <c r="I244" s="2" t="s">
        <v>4616</v>
      </c>
      <c r="J244" s="21" t="s">
        <v>18987</v>
      </c>
      <c r="K244" s="2" t="s">
        <v>4623</v>
      </c>
      <c r="L244" s="2" t="s">
        <v>4624</v>
      </c>
    </row>
    <row r="245" spans="1:12" x14ac:dyDescent="0.2">
      <c r="A245" s="11">
        <v>244</v>
      </c>
      <c r="B245" s="7" t="s">
        <v>16171</v>
      </c>
      <c r="C245" s="4">
        <v>40190.558809837959</v>
      </c>
      <c r="D245" s="20">
        <f>+YEAR(Tabla14[[#This Row],[Fecha
Trámite]])</f>
        <v>2010</v>
      </c>
      <c r="E245" s="7" t="s">
        <v>4621</v>
      </c>
      <c r="F245" s="2" t="s">
        <v>4614</v>
      </c>
      <c r="G245" s="2" t="s">
        <v>4615</v>
      </c>
      <c r="H245" s="4">
        <v>40260.642564895832</v>
      </c>
      <c r="I245" s="2" t="s">
        <v>4616</v>
      </c>
      <c r="J245" s="21" t="s">
        <v>16172</v>
      </c>
      <c r="K245" s="2" t="s">
        <v>4618</v>
      </c>
      <c r="L245" s="2" t="s">
        <v>5732</v>
      </c>
    </row>
    <row r="246" spans="1:12" x14ac:dyDescent="0.2">
      <c r="A246" s="11">
        <v>245</v>
      </c>
      <c r="B246" s="7" t="s">
        <v>16173</v>
      </c>
      <c r="C246" s="4">
        <v>41032.699598726853</v>
      </c>
      <c r="D246" s="20">
        <f>+YEAR(Tabla14[[#This Row],[Fecha
Trámite]])</f>
        <v>2012</v>
      </c>
      <c r="E246" s="7" t="s">
        <v>4621</v>
      </c>
      <c r="F246" s="2" t="s">
        <v>4614</v>
      </c>
      <c r="G246" s="2" t="s">
        <v>4615</v>
      </c>
      <c r="H246" s="4">
        <v>41086.722537002315</v>
      </c>
      <c r="I246" s="2" t="s">
        <v>4616</v>
      </c>
      <c r="J246" s="21" t="s">
        <v>16174</v>
      </c>
      <c r="K246" s="2" t="s">
        <v>4618</v>
      </c>
      <c r="L246" s="2" t="s">
        <v>4758</v>
      </c>
    </row>
    <row r="247" spans="1:12" x14ac:dyDescent="0.2">
      <c r="A247" s="11">
        <v>246</v>
      </c>
      <c r="B247" s="7" t="s">
        <v>18435</v>
      </c>
      <c r="C247" s="4">
        <v>40411.453786076388</v>
      </c>
      <c r="D247" s="20">
        <f>+YEAR(Tabla14[[#This Row],[Fecha
Trámite]])</f>
        <v>2010</v>
      </c>
      <c r="E247" s="7" t="s">
        <v>4621</v>
      </c>
      <c r="F247" s="2" t="s">
        <v>17</v>
      </c>
      <c r="G247" s="2" t="s">
        <v>4627</v>
      </c>
      <c r="H247" s="4">
        <v>40411.453786423612</v>
      </c>
      <c r="I247" s="2" t="s">
        <v>4616</v>
      </c>
      <c r="J247" s="21" t="s">
        <v>16176</v>
      </c>
      <c r="K247" s="2" t="s">
        <v>4618</v>
      </c>
      <c r="L247" s="2" t="s">
        <v>4646</v>
      </c>
    </row>
    <row r="248" spans="1:12" x14ac:dyDescent="0.2">
      <c r="A248" s="11">
        <v>247</v>
      </c>
      <c r="B248" s="7" t="s">
        <v>16177</v>
      </c>
      <c r="C248" s="4">
        <v>40596.404721064813</v>
      </c>
      <c r="D248" s="20">
        <f>+YEAR(Tabla14[[#This Row],[Fecha
Trámite]])</f>
        <v>2011</v>
      </c>
      <c r="E248" s="7" t="s">
        <v>4621</v>
      </c>
      <c r="F248" s="2" t="s">
        <v>4614</v>
      </c>
      <c r="G248" s="2" t="s">
        <v>4615</v>
      </c>
      <c r="H248" s="4">
        <v>40626.435033912036</v>
      </c>
      <c r="I248" s="2" t="s">
        <v>4616</v>
      </c>
      <c r="J248" s="21" t="s">
        <v>16178</v>
      </c>
      <c r="K248" s="2" t="s">
        <v>4623</v>
      </c>
      <c r="L248" s="2" t="s">
        <v>4619</v>
      </c>
    </row>
    <row r="249" spans="1:12" x14ac:dyDescent="0.2">
      <c r="A249" s="11">
        <v>248</v>
      </c>
      <c r="B249" s="7" t="s">
        <v>16179</v>
      </c>
      <c r="C249" s="4">
        <v>40555.42606859954</v>
      </c>
      <c r="D249" s="20">
        <f>+YEAR(Tabla14[[#This Row],[Fecha
Trámite]])</f>
        <v>2011</v>
      </c>
      <c r="E249" s="7" t="s">
        <v>4621</v>
      </c>
      <c r="F249" s="2" t="s">
        <v>4614</v>
      </c>
      <c r="G249" s="2" t="s">
        <v>4615</v>
      </c>
      <c r="H249" s="4">
        <v>40742.43413927083</v>
      </c>
      <c r="I249" s="2" t="s">
        <v>4616</v>
      </c>
      <c r="J249" s="21" t="s">
        <v>16180</v>
      </c>
      <c r="K249" s="2" t="s">
        <v>4618</v>
      </c>
      <c r="L249" s="2" t="s">
        <v>4646</v>
      </c>
    </row>
    <row r="250" spans="1:12" x14ac:dyDescent="0.2">
      <c r="A250" s="11">
        <v>249</v>
      </c>
      <c r="B250" s="7" t="s">
        <v>16181</v>
      </c>
      <c r="C250" s="4">
        <v>40437.558749224539</v>
      </c>
      <c r="D250" s="20">
        <f>+YEAR(Tabla14[[#This Row],[Fecha
Trámite]])</f>
        <v>2010</v>
      </c>
      <c r="E250" s="7" t="s">
        <v>4621</v>
      </c>
      <c r="F250" s="2" t="s">
        <v>4614</v>
      </c>
      <c r="G250" s="2" t="s">
        <v>4615</v>
      </c>
      <c r="H250" s="4">
        <v>40485.539052743057</v>
      </c>
      <c r="I250" s="2" t="s">
        <v>4616</v>
      </c>
      <c r="J250" s="21" t="s">
        <v>16182</v>
      </c>
      <c r="K250" s="2" t="s">
        <v>4618</v>
      </c>
      <c r="L250" s="2" t="s">
        <v>4646</v>
      </c>
    </row>
    <row r="251" spans="1:12" x14ac:dyDescent="0.2">
      <c r="A251" s="11">
        <v>250</v>
      </c>
      <c r="B251" s="7" t="s">
        <v>15443</v>
      </c>
      <c r="C251" s="4">
        <v>40380.434688923611</v>
      </c>
      <c r="D251" s="20">
        <f>+YEAR(Tabla14[[#This Row],[Fecha
Trámite]])</f>
        <v>2010</v>
      </c>
      <c r="E251" s="7" t="s">
        <v>4613</v>
      </c>
      <c r="F251" s="2" t="s">
        <v>4614</v>
      </c>
      <c r="G251" s="2" t="s">
        <v>4615</v>
      </c>
      <c r="H251" s="4">
        <v>40434.443874571756</v>
      </c>
      <c r="I251" s="2" t="s">
        <v>4616</v>
      </c>
      <c r="J251" s="21" t="s">
        <v>15444</v>
      </c>
      <c r="K251" s="2" t="s">
        <v>4618</v>
      </c>
      <c r="L251" s="2" t="s">
        <v>4667</v>
      </c>
    </row>
    <row r="252" spans="1:12" x14ac:dyDescent="0.2">
      <c r="A252" s="11">
        <v>251</v>
      </c>
      <c r="B252" s="7" t="s">
        <v>16183</v>
      </c>
      <c r="C252" s="4">
        <v>40990.746269826392</v>
      </c>
      <c r="D252" s="20">
        <f>+YEAR(Tabla14[[#This Row],[Fecha
Trámite]])</f>
        <v>2012</v>
      </c>
      <c r="E252" s="7" t="s">
        <v>4621</v>
      </c>
      <c r="F252" s="2" t="s">
        <v>4614</v>
      </c>
      <c r="G252" s="2" t="s">
        <v>4615</v>
      </c>
      <c r="H252" s="4">
        <v>41144.396839270834</v>
      </c>
      <c r="I252" s="2" t="s">
        <v>4616</v>
      </c>
      <c r="J252" s="21" t="s">
        <v>16184</v>
      </c>
      <c r="K252" s="2" t="s">
        <v>4623</v>
      </c>
      <c r="L252" s="2" t="s">
        <v>4624</v>
      </c>
    </row>
    <row r="253" spans="1:12" x14ac:dyDescent="0.2">
      <c r="A253" s="11">
        <v>252</v>
      </c>
      <c r="B253" s="7" t="s">
        <v>16185</v>
      </c>
      <c r="C253" s="4">
        <v>40991.489721377315</v>
      </c>
      <c r="D253" s="20">
        <f>+YEAR(Tabla14[[#This Row],[Fecha
Trámite]])</f>
        <v>2012</v>
      </c>
      <c r="E253" s="7" t="s">
        <v>4621</v>
      </c>
      <c r="F253" s="2" t="s">
        <v>4614</v>
      </c>
      <c r="G253" s="2" t="s">
        <v>4615</v>
      </c>
      <c r="H253" s="4">
        <v>41018.451138344906</v>
      </c>
      <c r="I253" s="2" t="s">
        <v>4616</v>
      </c>
      <c r="J253" s="21" t="s">
        <v>16186</v>
      </c>
      <c r="K253" s="2" t="s">
        <v>4623</v>
      </c>
      <c r="L253" s="2" t="s">
        <v>4812</v>
      </c>
    </row>
    <row r="254" spans="1:12" x14ac:dyDescent="0.2">
      <c r="A254" s="11">
        <v>253</v>
      </c>
      <c r="B254" s="7" t="s">
        <v>16187</v>
      </c>
      <c r="C254" s="4">
        <v>40948.445819675922</v>
      </c>
      <c r="D254" s="20">
        <f>+YEAR(Tabla14[[#This Row],[Fecha
Trámite]])</f>
        <v>2012</v>
      </c>
      <c r="E254" s="7" t="s">
        <v>4621</v>
      </c>
      <c r="F254" s="2" t="s">
        <v>4626</v>
      </c>
      <c r="G254" s="2" t="s">
        <v>4627</v>
      </c>
      <c r="H254" s="4">
        <v>40961.738232291667</v>
      </c>
      <c r="I254" s="2" t="s">
        <v>4616</v>
      </c>
      <c r="J254" s="21" t="s">
        <v>16188</v>
      </c>
      <c r="K254" s="2" t="s">
        <v>4618</v>
      </c>
      <c r="L254" s="2" t="s">
        <v>8210</v>
      </c>
    </row>
    <row r="255" spans="1:12" x14ac:dyDescent="0.2">
      <c r="A255" s="11">
        <v>254</v>
      </c>
      <c r="B255" s="7" t="s">
        <v>14249</v>
      </c>
      <c r="C255" s="4">
        <v>43857.498656284719</v>
      </c>
      <c r="D255" s="20">
        <f>+YEAR(Tabla14[[#This Row],[Fecha
Trámite]])</f>
        <v>2020</v>
      </c>
      <c r="E255" s="7" t="s">
        <v>4621</v>
      </c>
      <c r="F255" s="2" t="s">
        <v>17</v>
      </c>
      <c r="G255" s="2" t="s">
        <v>4627</v>
      </c>
      <c r="H255" s="4">
        <v>43857.498656365744</v>
      </c>
      <c r="I255" s="2" t="s">
        <v>13943</v>
      </c>
      <c r="J255" s="21" t="s">
        <v>14250</v>
      </c>
      <c r="K255" s="2" t="s">
        <v>4618</v>
      </c>
      <c r="L255" s="2" t="s">
        <v>4656</v>
      </c>
    </row>
    <row r="256" spans="1:12" x14ac:dyDescent="0.2">
      <c r="A256" s="11">
        <v>255</v>
      </c>
      <c r="B256" s="7" t="s">
        <v>13365</v>
      </c>
      <c r="C256" s="4">
        <v>43558.793886724539</v>
      </c>
      <c r="D256" s="20">
        <f>+YEAR(Tabla14[[#This Row],[Fecha
Trámite]])</f>
        <v>2019</v>
      </c>
      <c r="E256" s="7" t="s">
        <v>4621</v>
      </c>
      <c r="F256" s="2" t="s">
        <v>4614</v>
      </c>
      <c r="G256" s="2" t="s">
        <v>4615</v>
      </c>
      <c r="H256" s="4">
        <v>43753.585075659721</v>
      </c>
      <c r="I256" s="2" t="s">
        <v>4110</v>
      </c>
      <c r="J256" s="21" t="s">
        <v>13366</v>
      </c>
      <c r="K256" s="2" t="s">
        <v>4618</v>
      </c>
      <c r="L256" s="2" t="s">
        <v>5044</v>
      </c>
    </row>
    <row r="257" spans="1:12" x14ac:dyDescent="0.2">
      <c r="A257" s="11">
        <v>256</v>
      </c>
      <c r="B257" s="7" t="s">
        <v>16189</v>
      </c>
      <c r="C257" s="4">
        <v>40476.546750266207</v>
      </c>
      <c r="D257" s="20">
        <f>+YEAR(Tabla14[[#This Row],[Fecha
Trámite]])</f>
        <v>2010</v>
      </c>
      <c r="E257" s="7" t="s">
        <v>4621</v>
      </c>
      <c r="F257" s="2" t="s">
        <v>4614</v>
      </c>
      <c r="G257" s="2" t="s">
        <v>4615</v>
      </c>
      <c r="H257" s="4">
        <v>40618.429041354168</v>
      </c>
      <c r="I257" s="2" t="s">
        <v>4616</v>
      </c>
      <c r="J257" s="21" t="s">
        <v>16190</v>
      </c>
      <c r="K257" s="2" t="s">
        <v>4618</v>
      </c>
      <c r="L257" s="2" t="s">
        <v>4758</v>
      </c>
    </row>
    <row r="258" spans="1:12" x14ac:dyDescent="0.2">
      <c r="A258" s="11">
        <v>257</v>
      </c>
      <c r="B258" s="7" t="s">
        <v>18479</v>
      </c>
      <c r="C258" s="4">
        <v>40661.538228703706</v>
      </c>
      <c r="D258" s="20">
        <f>+YEAR(Tabla14[[#This Row],[Fecha
Trámite]])</f>
        <v>2011</v>
      </c>
      <c r="E258" s="7" t="s">
        <v>4621</v>
      </c>
      <c r="F258" s="2" t="s">
        <v>4614</v>
      </c>
      <c r="G258" s="2" t="s">
        <v>4615</v>
      </c>
      <c r="H258" s="4">
        <v>40682.407626539352</v>
      </c>
      <c r="I258" s="2" t="s">
        <v>4616</v>
      </c>
      <c r="J258" s="21" t="s">
        <v>18480</v>
      </c>
      <c r="K258" s="2" t="s">
        <v>4618</v>
      </c>
      <c r="L258" s="2" t="s">
        <v>4624</v>
      </c>
    </row>
    <row r="259" spans="1:12" x14ac:dyDescent="0.2">
      <c r="A259" s="11">
        <v>258</v>
      </c>
      <c r="B259" s="7" t="s">
        <v>14847</v>
      </c>
      <c r="C259" s="4">
        <v>42487.562794097219</v>
      </c>
      <c r="D259" s="20">
        <f>+YEAR(Tabla14[[#This Row],[Fecha
Trámite]])</f>
        <v>2016</v>
      </c>
      <c r="E259" s="7" t="s">
        <v>4621</v>
      </c>
      <c r="F259" s="2" t="s">
        <v>4614</v>
      </c>
      <c r="G259" s="2" t="s">
        <v>4615</v>
      </c>
      <c r="H259" s="4">
        <v>43159.489574965279</v>
      </c>
      <c r="I259" s="2" t="s">
        <v>14768</v>
      </c>
      <c r="J259" s="21" t="s">
        <v>14848</v>
      </c>
      <c r="K259" s="2" t="s">
        <v>4623</v>
      </c>
      <c r="L259" s="2" t="s">
        <v>4714</v>
      </c>
    </row>
    <row r="260" spans="1:12" x14ac:dyDescent="0.2">
      <c r="A260" s="11">
        <v>259</v>
      </c>
      <c r="B260" s="7" t="s">
        <v>20193</v>
      </c>
      <c r="C260" s="4">
        <v>41067.682671875002</v>
      </c>
      <c r="D260" s="20">
        <f>+YEAR(Tabla14[[#This Row],[Fecha
Trámite]])</f>
        <v>2012</v>
      </c>
      <c r="E260" s="7" t="s">
        <v>4621</v>
      </c>
      <c r="F260" s="2" t="s">
        <v>4614</v>
      </c>
      <c r="G260" s="2" t="s">
        <v>4615</v>
      </c>
      <c r="H260" s="4">
        <v>41071.43934513889</v>
      </c>
      <c r="I260" s="2" t="s">
        <v>4616</v>
      </c>
      <c r="J260" s="21" t="s">
        <v>20194</v>
      </c>
      <c r="K260" s="2" t="s">
        <v>4618</v>
      </c>
      <c r="L260" s="2" t="s">
        <v>4770</v>
      </c>
    </row>
    <row r="261" spans="1:12" x14ac:dyDescent="0.2">
      <c r="A261" s="11">
        <v>260</v>
      </c>
      <c r="B261" s="7" t="s">
        <v>18477</v>
      </c>
      <c r="C261" s="4">
        <v>40949.704360995369</v>
      </c>
      <c r="D261" s="20">
        <f>+YEAR(Tabla14[[#This Row],[Fecha
Trámite]])</f>
        <v>2012</v>
      </c>
      <c r="E261" s="7" t="s">
        <v>4621</v>
      </c>
      <c r="F261" s="2" t="s">
        <v>4614</v>
      </c>
      <c r="G261" s="2" t="s">
        <v>4615</v>
      </c>
      <c r="H261" s="4">
        <v>41128.675802627316</v>
      </c>
      <c r="I261" s="2" t="s">
        <v>4616</v>
      </c>
      <c r="J261" s="21" t="s">
        <v>18478</v>
      </c>
      <c r="K261" s="2" t="s">
        <v>4618</v>
      </c>
      <c r="L261" s="2" t="s">
        <v>4758</v>
      </c>
    </row>
    <row r="262" spans="1:12" x14ac:dyDescent="0.2">
      <c r="A262" s="11">
        <v>261</v>
      </c>
      <c r="B262" s="7" t="s">
        <v>13441</v>
      </c>
      <c r="C262" s="4">
        <v>43300.415451736109</v>
      </c>
      <c r="D262" s="20">
        <f>+YEAR(Tabla14[[#This Row],[Fecha
Trámite]])</f>
        <v>2018</v>
      </c>
      <c r="E262" s="7" t="s">
        <v>4621</v>
      </c>
      <c r="F262" s="2" t="s">
        <v>4614</v>
      </c>
      <c r="G262" s="2" t="s">
        <v>4615</v>
      </c>
      <c r="H262" s="4">
        <v>43433.640925775464</v>
      </c>
      <c r="I262" s="2" t="s">
        <v>13418</v>
      </c>
      <c r="J262" s="21" t="s">
        <v>13442</v>
      </c>
      <c r="K262" s="2" t="s">
        <v>4618</v>
      </c>
      <c r="L262" s="2" t="s">
        <v>8558</v>
      </c>
    </row>
    <row r="263" spans="1:12" x14ac:dyDescent="0.2">
      <c r="A263" s="11">
        <v>262</v>
      </c>
      <c r="B263" s="7" t="s">
        <v>16191</v>
      </c>
      <c r="C263" s="4">
        <v>40470.469733831022</v>
      </c>
      <c r="D263" s="20">
        <f>+YEAR(Tabla14[[#This Row],[Fecha
Trámite]])</f>
        <v>2010</v>
      </c>
      <c r="E263" s="7" t="s">
        <v>4621</v>
      </c>
      <c r="F263" s="2" t="s">
        <v>4614</v>
      </c>
      <c r="G263" s="2" t="s">
        <v>4615</v>
      </c>
      <c r="H263" s="4">
        <v>40515.468239699076</v>
      </c>
      <c r="I263" s="2" t="s">
        <v>4616</v>
      </c>
      <c r="J263" s="21" t="s">
        <v>16192</v>
      </c>
      <c r="K263" s="2" t="s">
        <v>4623</v>
      </c>
      <c r="L263" s="2" t="s">
        <v>4619</v>
      </c>
    </row>
    <row r="264" spans="1:12" x14ac:dyDescent="0.2">
      <c r="A264" s="11">
        <v>263</v>
      </c>
      <c r="B264" s="7" t="s">
        <v>16193</v>
      </c>
      <c r="C264" s="4">
        <v>40156.38240289352</v>
      </c>
      <c r="D264" s="20">
        <f>+YEAR(Tabla14[[#This Row],[Fecha
Trámite]])</f>
        <v>2009</v>
      </c>
      <c r="E264" s="7" t="s">
        <v>4621</v>
      </c>
      <c r="F264" s="2" t="s">
        <v>4614</v>
      </c>
      <c r="G264" s="2" t="s">
        <v>4615</v>
      </c>
      <c r="H264" s="4">
        <v>40231.718809837963</v>
      </c>
      <c r="I264" s="2" t="s">
        <v>4616</v>
      </c>
      <c r="J264" s="21" t="s">
        <v>16194</v>
      </c>
      <c r="K264" s="2" t="s">
        <v>4623</v>
      </c>
      <c r="L264" s="2" t="s">
        <v>16195</v>
      </c>
    </row>
    <row r="265" spans="1:12" x14ac:dyDescent="0.2">
      <c r="A265" s="11">
        <v>264</v>
      </c>
      <c r="B265" s="7" t="s">
        <v>14424</v>
      </c>
      <c r="C265" s="4">
        <v>43067.361165428243</v>
      </c>
      <c r="D265" s="20">
        <f>+YEAR(Tabla14[[#This Row],[Fecha
Trámite]])</f>
        <v>2017</v>
      </c>
      <c r="E265" s="7" t="s">
        <v>4621</v>
      </c>
      <c r="F265" s="2" t="s">
        <v>17</v>
      </c>
      <c r="G265" s="2" t="s">
        <v>5327</v>
      </c>
      <c r="H265" s="4">
        <v>43067.361165625</v>
      </c>
      <c r="I265" s="2" t="s">
        <v>13943</v>
      </c>
      <c r="J265" s="21" t="s">
        <v>14425</v>
      </c>
      <c r="K265" s="2" t="s">
        <v>4623</v>
      </c>
      <c r="L265" s="2" t="s">
        <v>4624</v>
      </c>
    </row>
    <row r="266" spans="1:12" x14ac:dyDescent="0.2">
      <c r="A266" s="11">
        <v>265</v>
      </c>
      <c r="B266" s="7" t="s">
        <v>14266</v>
      </c>
      <c r="C266" s="4">
        <v>43900.542574502317</v>
      </c>
      <c r="D266" s="20">
        <f>+YEAR(Tabla14[[#This Row],[Fecha
Trámite]])</f>
        <v>2020</v>
      </c>
      <c r="E266" s="7" t="s">
        <v>4621</v>
      </c>
      <c r="F266" s="2" t="s">
        <v>17</v>
      </c>
      <c r="G266" s="2" t="s">
        <v>4627</v>
      </c>
      <c r="H266" s="4">
        <v>43900.542574537038</v>
      </c>
      <c r="I266" s="2" t="s">
        <v>13943</v>
      </c>
      <c r="J266" s="21" t="s">
        <v>14267</v>
      </c>
      <c r="K266" s="2" t="s">
        <v>4618</v>
      </c>
      <c r="L266" s="2" t="s">
        <v>5699</v>
      </c>
    </row>
    <row r="267" spans="1:12" x14ac:dyDescent="0.2">
      <c r="A267" s="11">
        <v>266</v>
      </c>
      <c r="B267" s="7" t="s">
        <v>20199</v>
      </c>
      <c r="C267" s="4">
        <v>41047.550838113428</v>
      </c>
      <c r="D267" s="20">
        <f>+YEAR(Tabla14[[#This Row],[Fecha
Trámite]])</f>
        <v>2012</v>
      </c>
      <c r="E267" s="7" t="s">
        <v>4621</v>
      </c>
      <c r="F267" s="2" t="s">
        <v>4614</v>
      </c>
      <c r="G267" s="2" t="s">
        <v>4615</v>
      </c>
      <c r="H267" s="4">
        <v>41116.461444710651</v>
      </c>
      <c r="I267" s="2" t="s">
        <v>4616</v>
      </c>
      <c r="J267" s="21" t="s">
        <v>20200</v>
      </c>
      <c r="K267" s="2" t="s">
        <v>4618</v>
      </c>
      <c r="L267" s="2" t="s">
        <v>4875</v>
      </c>
    </row>
    <row r="268" spans="1:12" x14ac:dyDescent="0.2">
      <c r="A268" s="11">
        <v>267</v>
      </c>
      <c r="B268" s="7" t="s">
        <v>15318</v>
      </c>
      <c r="C268" s="4">
        <v>40323.377594907404</v>
      </c>
      <c r="D268" s="20">
        <f>+YEAR(Tabla14[[#This Row],[Fecha
Trámite]])</f>
        <v>2010</v>
      </c>
      <c r="E268" s="7" t="s">
        <v>4613</v>
      </c>
      <c r="F268" s="2" t="s">
        <v>4614</v>
      </c>
      <c r="G268" s="2" t="s">
        <v>4615</v>
      </c>
      <c r="H268" s="4">
        <v>40549.784746030091</v>
      </c>
      <c r="I268" s="2" t="s">
        <v>4616</v>
      </c>
      <c r="J268" s="21" t="s">
        <v>15319</v>
      </c>
      <c r="K268" s="2" t="s">
        <v>4618</v>
      </c>
      <c r="L268" s="2" t="s">
        <v>4631</v>
      </c>
    </row>
    <row r="269" spans="1:12" x14ac:dyDescent="0.2">
      <c r="A269" s="11">
        <v>268</v>
      </c>
      <c r="B269" s="7" t="s">
        <v>16202</v>
      </c>
      <c r="C269" s="4">
        <v>40396.404523726851</v>
      </c>
      <c r="D269" s="20">
        <f>+YEAR(Tabla14[[#This Row],[Fecha
Trámite]])</f>
        <v>2010</v>
      </c>
      <c r="E269" s="7" t="s">
        <v>4621</v>
      </c>
      <c r="F269" s="2" t="s">
        <v>4614</v>
      </c>
      <c r="G269" s="2" t="s">
        <v>4615</v>
      </c>
      <c r="H269" s="4">
        <v>40675.352531400466</v>
      </c>
      <c r="I269" s="2" t="s">
        <v>4616</v>
      </c>
      <c r="J269" s="21" t="s">
        <v>16203</v>
      </c>
      <c r="K269" s="2" t="s">
        <v>4618</v>
      </c>
      <c r="L269" s="2" t="s">
        <v>4714</v>
      </c>
    </row>
    <row r="270" spans="1:12" x14ac:dyDescent="0.2">
      <c r="A270" s="11">
        <v>269</v>
      </c>
      <c r="B270" s="7" t="s">
        <v>16204</v>
      </c>
      <c r="C270" s="4">
        <v>40857.482872071756</v>
      </c>
      <c r="D270" s="20">
        <f>+YEAR(Tabla14[[#This Row],[Fecha
Trámite]])</f>
        <v>2011</v>
      </c>
      <c r="E270" s="7" t="s">
        <v>4621</v>
      </c>
      <c r="F270" s="2" t="s">
        <v>4614</v>
      </c>
      <c r="G270" s="2" t="s">
        <v>4615</v>
      </c>
      <c r="H270" s="4">
        <v>40921.52775439815</v>
      </c>
      <c r="I270" s="2" t="s">
        <v>4616</v>
      </c>
      <c r="J270" s="21" t="s">
        <v>16205</v>
      </c>
      <c r="K270" s="2" t="s">
        <v>4618</v>
      </c>
      <c r="L270" s="2" t="s">
        <v>4641</v>
      </c>
    </row>
    <row r="271" spans="1:12" x14ac:dyDescent="0.2">
      <c r="A271" s="11">
        <v>270</v>
      </c>
      <c r="B271" s="7" t="s">
        <v>18972</v>
      </c>
      <c r="C271" s="4">
        <v>40596.479002893517</v>
      </c>
      <c r="D271" s="20">
        <f>+YEAR(Tabla14[[#This Row],[Fecha
Trámite]])</f>
        <v>2011</v>
      </c>
      <c r="E271" s="7" t="s">
        <v>4621</v>
      </c>
      <c r="F271" s="2" t="s">
        <v>4614</v>
      </c>
      <c r="G271" s="2" t="s">
        <v>4615</v>
      </c>
      <c r="H271" s="4">
        <v>40653.54849105324</v>
      </c>
      <c r="I271" s="2" t="s">
        <v>4616</v>
      </c>
      <c r="J271" s="21" t="s">
        <v>18973</v>
      </c>
      <c r="K271" s="2" t="s">
        <v>4618</v>
      </c>
      <c r="L271" s="2" t="s">
        <v>4631</v>
      </c>
    </row>
    <row r="272" spans="1:12" x14ac:dyDescent="0.2">
      <c r="A272" s="11">
        <v>271</v>
      </c>
      <c r="B272" s="7" t="s">
        <v>16206</v>
      </c>
      <c r="C272" s="4">
        <v>40213.449269247685</v>
      </c>
      <c r="D272" s="20">
        <f>+YEAR(Tabla14[[#This Row],[Fecha
Trámite]])</f>
        <v>2010</v>
      </c>
      <c r="E272" s="7" t="s">
        <v>4621</v>
      </c>
      <c r="F272" s="2" t="s">
        <v>4626</v>
      </c>
      <c r="G272" s="2" t="s">
        <v>7315</v>
      </c>
      <c r="H272" s="4">
        <v>40844.760039930552</v>
      </c>
      <c r="I272" s="2" t="s">
        <v>4616</v>
      </c>
      <c r="J272" s="21" t="s">
        <v>16207</v>
      </c>
      <c r="K272" s="2" t="s">
        <v>4623</v>
      </c>
      <c r="L272" s="2" t="s">
        <v>5044</v>
      </c>
    </row>
    <row r="273" spans="1:12" x14ac:dyDescent="0.2">
      <c r="A273" s="11">
        <v>272</v>
      </c>
      <c r="B273" s="7" t="s">
        <v>14863</v>
      </c>
      <c r="C273" s="4">
        <v>42801.528738078705</v>
      </c>
      <c r="D273" s="20">
        <f>+YEAR(Tabla14[[#This Row],[Fecha
Trámite]])</f>
        <v>2017</v>
      </c>
      <c r="E273" s="7" t="s">
        <v>4613</v>
      </c>
      <c r="F273" s="2" t="s">
        <v>4614</v>
      </c>
      <c r="G273" s="2" t="s">
        <v>4615</v>
      </c>
      <c r="H273" s="4">
        <v>43159.440894131942</v>
      </c>
      <c r="I273" s="2" t="s">
        <v>14768</v>
      </c>
      <c r="J273" s="21" t="s">
        <v>14864</v>
      </c>
      <c r="K273" s="2" t="s">
        <v>4618</v>
      </c>
      <c r="L273" s="2" t="s">
        <v>4619</v>
      </c>
    </row>
    <row r="274" spans="1:12" x14ac:dyDescent="0.2">
      <c r="A274" s="11">
        <v>273</v>
      </c>
      <c r="B274" s="7" t="s">
        <v>16208</v>
      </c>
      <c r="C274" s="4">
        <v>40605.804467557871</v>
      </c>
      <c r="D274" s="20">
        <f>+YEAR(Tabla14[[#This Row],[Fecha
Trámite]])</f>
        <v>2011</v>
      </c>
      <c r="E274" s="7" t="s">
        <v>4621</v>
      </c>
      <c r="F274" s="2" t="s">
        <v>4614</v>
      </c>
      <c r="G274" s="2" t="s">
        <v>4615</v>
      </c>
      <c r="H274" s="4">
        <v>40694.702278391203</v>
      </c>
      <c r="I274" s="2" t="s">
        <v>4616</v>
      </c>
      <c r="J274" s="21" t="s">
        <v>16209</v>
      </c>
      <c r="K274" s="2" t="s">
        <v>4623</v>
      </c>
      <c r="L274" s="2" t="s">
        <v>4624</v>
      </c>
    </row>
    <row r="275" spans="1:12" x14ac:dyDescent="0.2">
      <c r="A275" s="11">
        <v>274</v>
      </c>
      <c r="B275" s="7" t="s">
        <v>18968</v>
      </c>
      <c r="C275" s="4">
        <v>40350.50864320602</v>
      </c>
      <c r="D275" s="20">
        <f>+YEAR(Tabla14[[#This Row],[Fecha
Trámite]])</f>
        <v>2010</v>
      </c>
      <c r="E275" s="7" t="s">
        <v>4621</v>
      </c>
      <c r="F275" s="2" t="s">
        <v>17</v>
      </c>
      <c r="G275" s="2" t="s">
        <v>4627</v>
      </c>
      <c r="H275" s="4">
        <v>40350.508643402776</v>
      </c>
      <c r="I275" s="2" t="s">
        <v>4616</v>
      </c>
      <c r="J275" s="21" t="s">
        <v>18969</v>
      </c>
      <c r="K275" s="2" t="s">
        <v>4618</v>
      </c>
      <c r="L275" s="2" t="s">
        <v>4903</v>
      </c>
    </row>
    <row r="276" spans="1:12" x14ac:dyDescent="0.2">
      <c r="A276" s="11">
        <v>275</v>
      </c>
      <c r="B276" s="7" t="s">
        <v>15441</v>
      </c>
      <c r="C276" s="4">
        <v>40136.516895833331</v>
      </c>
      <c r="D276" s="20">
        <f>+YEAR(Tabla14[[#This Row],[Fecha
Trámite]])</f>
        <v>2009</v>
      </c>
      <c r="E276" s="7" t="s">
        <v>4621</v>
      </c>
      <c r="F276" s="2" t="s">
        <v>4614</v>
      </c>
      <c r="G276" s="2" t="s">
        <v>4615</v>
      </c>
      <c r="H276" s="4">
        <v>40267.613283715276</v>
      </c>
      <c r="I276" s="2" t="s">
        <v>4616</v>
      </c>
      <c r="J276" s="21" t="s">
        <v>15442</v>
      </c>
      <c r="K276" s="2" t="s">
        <v>4623</v>
      </c>
      <c r="L276" s="2" t="s">
        <v>4649</v>
      </c>
    </row>
    <row r="277" spans="1:12" x14ac:dyDescent="0.2">
      <c r="A277" s="11">
        <v>276</v>
      </c>
      <c r="B277" s="7" t="s">
        <v>16210</v>
      </c>
      <c r="C277" s="4">
        <v>40673.464477430556</v>
      </c>
      <c r="D277" s="20">
        <f>+YEAR(Tabla14[[#This Row],[Fecha
Trámite]])</f>
        <v>2011</v>
      </c>
      <c r="E277" s="7" t="s">
        <v>4621</v>
      </c>
      <c r="F277" s="2" t="s">
        <v>4614</v>
      </c>
      <c r="G277" s="2" t="s">
        <v>4615</v>
      </c>
      <c r="H277" s="4">
        <v>40681.434273842591</v>
      </c>
      <c r="I277" s="2" t="s">
        <v>4616</v>
      </c>
      <c r="J277" s="21" t="s">
        <v>16211</v>
      </c>
      <c r="K277" s="2" t="s">
        <v>4618</v>
      </c>
      <c r="L277" s="2" t="s">
        <v>4758</v>
      </c>
    </row>
    <row r="278" spans="1:12" x14ac:dyDescent="0.2">
      <c r="A278" s="11">
        <v>277</v>
      </c>
      <c r="B278" s="7" t="s">
        <v>18964</v>
      </c>
      <c r="C278" s="4">
        <v>41038.404693020835</v>
      </c>
      <c r="D278" s="20">
        <f>+YEAR(Tabla14[[#This Row],[Fecha
Trámite]])</f>
        <v>2012</v>
      </c>
      <c r="E278" s="7" t="s">
        <v>4621</v>
      </c>
      <c r="F278" s="2" t="s">
        <v>4614</v>
      </c>
      <c r="G278" s="2" t="s">
        <v>4615</v>
      </c>
      <c r="H278" s="4">
        <v>41060.50852476852</v>
      </c>
      <c r="I278" s="2" t="s">
        <v>4616</v>
      </c>
      <c r="J278" s="21" t="s">
        <v>18965</v>
      </c>
      <c r="K278" s="2" t="s">
        <v>4618</v>
      </c>
      <c r="L278" s="2" t="s">
        <v>4667</v>
      </c>
    </row>
    <row r="279" spans="1:12" x14ac:dyDescent="0.2">
      <c r="A279" s="11">
        <v>278</v>
      </c>
      <c r="B279" s="7" t="s">
        <v>20205</v>
      </c>
      <c r="C279" s="4">
        <v>41026.634491122684</v>
      </c>
      <c r="D279" s="20">
        <f>+YEAR(Tabla14[[#This Row],[Fecha
Trámite]])</f>
        <v>2012</v>
      </c>
      <c r="E279" s="7" t="s">
        <v>4685</v>
      </c>
      <c r="F279" s="2" t="s">
        <v>17</v>
      </c>
      <c r="G279" s="2" t="s">
        <v>4627</v>
      </c>
      <c r="H279" s="4">
        <v>41026.634491469908</v>
      </c>
      <c r="I279" s="2" t="s">
        <v>4616</v>
      </c>
      <c r="J279" s="21" t="s">
        <v>20206</v>
      </c>
      <c r="K279" s="2" t="s">
        <v>4618</v>
      </c>
      <c r="L279" s="2" t="s">
        <v>4646</v>
      </c>
    </row>
    <row r="280" spans="1:12" x14ac:dyDescent="0.2">
      <c r="A280" s="11">
        <v>279</v>
      </c>
      <c r="B280" s="7" t="s">
        <v>16214</v>
      </c>
      <c r="C280" s="4">
        <v>40350.537372453706</v>
      </c>
      <c r="D280" s="20">
        <f>+YEAR(Tabla14[[#This Row],[Fecha
Trámite]])</f>
        <v>2010</v>
      </c>
      <c r="E280" s="7" t="s">
        <v>4621</v>
      </c>
      <c r="F280" s="2" t="s">
        <v>4614</v>
      </c>
      <c r="G280" s="2" t="s">
        <v>4615</v>
      </c>
      <c r="H280" s="4">
        <v>40567.414121296293</v>
      </c>
      <c r="I280" s="2" t="s">
        <v>4616</v>
      </c>
      <c r="J280" s="21" t="s">
        <v>16215</v>
      </c>
      <c r="K280" s="2" t="s">
        <v>4623</v>
      </c>
      <c r="L280" s="2" t="s">
        <v>4631</v>
      </c>
    </row>
    <row r="281" spans="1:12" x14ac:dyDescent="0.2">
      <c r="A281" s="11">
        <v>280</v>
      </c>
      <c r="B281" s="7" t="s">
        <v>16216</v>
      </c>
      <c r="C281" s="4">
        <v>40878.53937766204</v>
      </c>
      <c r="D281" s="20">
        <f>+YEAR(Tabla14[[#This Row],[Fecha
Trámite]])</f>
        <v>2011</v>
      </c>
      <c r="E281" s="7" t="s">
        <v>4621</v>
      </c>
      <c r="F281" s="2" t="s">
        <v>4614</v>
      </c>
      <c r="G281" s="2" t="s">
        <v>4615</v>
      </c>
      <c r="H281" s="4">
        <v>40967.522746608796</v>
      </c>
      <c r="I281" s="2" t="s">
        <v>4616</v>
      </c>
      <c r="J281" s="21" t="s">
        <v>16217</v>
      </c>
      <c r="K281" s="2" t="s">
        <v>4618</v>
      </c>
      <c r="L281" s="2" t="s">
        <v>2747</v>
      </c>
    </row>
    <row r="282" spans="1:12" x14ac:dyDescent="0.2">
      <c r="A282" s="11">
        <v>281</v>
      </c>
      <c r="B282" s="7" t="s">
        <v>18957</v>
      </c>
      <c r="C282" s="4">
        <v>40913.718205902776</v>
      </c>
      <c r="D282" s="20">
        <f>+YEAR(Tabla14[[#This Row],[Fecha
Trámite]])</f>
        <v>2012</v>
      </c>
      <c r="E282" s="7" t="s">
        <v>4621</v>
      </c>
      <c r="F282" s="2" t="s">
        <v>4614</v>
      </c>
      <c r="G282" s="2" t="s">
        <v>4615</v>
      </c>
      <c r="H282" s="4">
        <v>41088.766938391207</v>
      </c>
      <c r="I282" s="2" t="s">
        <v>4616</v>
      </c>
      <c r="J282" s="21" t="s">
        <v>18958</v>
      </c>
      <c r="K282" s="2" t="s">
        <v>4618</v>
      </c>
      <c r="L282" s="2" t="s">
        <v>4750</v>
      </c>
    </row>
    <row r="283" spans="1:12" x14ac:dyDescent="0.2">
      <c r="A283" s="11">
        <v>282</v>
      </c>
      <c r="B283" s="7" t="s">
        <v>14422</v>
      </c>
      <c r="C283" s="4">
        <v>42818.391282442128</v>
      </c>
      <c r="D283" s="20">
        <f>+YEAR(Tabla14[[#This Row],[Fecha
Trámite]])</f>
        <v>2017</v>
      </c>
      <c r="E283" s="7" t="s">
        <v>4613</v>
      </c>
      <c r="F283" s="2" t="s">
        <v>4614</v>
      </c>
      <c r="G283" s="2" t="s">
        <v>4615</v>
      </c>
      <c r="H283" s="4">
        <v>43199.66289699074</v>
      </c>
      <c r="I283" s="2" t="s">
        <v>13943</v>
      </c>
      <c r="J283" s="21" t="s">
        <v>14423</v>
      </c>
      <c r="K283" s="2" t="s">
        <v>4623</v>
      </c>
      <c r="L283" s="2" t="s">
        <v>4624</v>
      </c>
    </row>
    <row r="284" spans="1:12" x14ac:dyDescent="0.2">
      <c r="A284" s="11">
        <v>283</v>
      </c>
      <c r="B284" s="7" t="s">
        <v>14802</v>
      </c>
      <c r="C284" s="4">
        <v>42095.771235300926</v>
      </c>
      <c r="D284" s="20">
        <f>+YEAR(Tabla14[[#This Row],[Fecha
Trámite]])</f>
        <v>2015</v>
      </c>
      <c r="E284" s="7" t="s">
        <v>4621</v>
      </c>
      <c r="F284" s="2" t="s">
        <v>4614</v>
      </c>
      <c r="G284" s="2" t="s">
        <v>4615</v>
      </c>
      <c r="H284" s="4">
        <v>42384.508443321756</v>
      </c>
      <c r="I284" s="2" t="s">
        <v>14768</v>
      </c>
      <c r="J284" s="21" t="s">
        <v>14803</v>
      </c>
      <c r="K284" s="2" t="s">
        <v>4623</v>
      </c>
      <c r="L284" s="2" t="s">
        <v>4945</v>
      </c>
    </row>
    <row r="285" spans="1:12" x14ac:dyDescent="0.2">
      <c r="A285" s="11">
        <v>284</v>
      </c>
      <c r="B285" s="7" t="s">
        <v>21215</v>
      </c>
      <c r="C285" s="4">
        <v>40133.53536623843</v>
      </c>
      <c r="D285" s="20">
        <f>+YEAR(Tabla14[[#This Row],[Fecha
Trámite]])</f>
        <v>2009</v>
      </c>
      <c r="E285" s="7" t="s">
        <v>4621</v>
      </c>
      <c r="F285" s="2" t="s">
        <v>4614</v>
      </c>
      <c r="G285" s="2" t="s">
        <v>4615</v>
      </c>
      <c r="H285" s="4">
        <v>40156.575708530094</v>
      </c>
      <c r="I285" s="2" t="s">
        <v>4616</v>
      </c>
      <c r="J285" s="21" t="s">
        <v>21216</v>
      </c>
      <c r="K285" s="2" t="s">
        <v>4618</v>
      </c>
      <c r="L285" s="2" t="s">
        <v>4829</v>
      </c>
    </row>
    <row r="286" spans="1:12" x14ac:dyDescent="0.2">
      <c r="A286" s="11">
        <v>285</v>
      </c>
      <c r="B286" s="7" t="s">
        <v>13521</v>
      </c>
      <c r="C286" s="4">
        <v>42836.690103935187</v>
      </c>
      <c r="D286" s="20">
        <f>+YEAR(Tabla14[[#This Row],[Fecha
Trámite]])</f>
        <v>2017</v>
      </c>
      <c r="E286" s="7" t="s">
        <v>4621</v>
      </c>
      <c r="F286" s="2" t="s">
        <v>17</v>
      </c>
      <c r="G286" s="2" t="s">
        <v>4993</v>
      </c>
      <c r="H286" s="4">
        <v>42836.690105057867</v>
      </c>
      <c r="I286" s="2" t="s">
        <v>13448</v>
      </c>
      <c r="J286" s="21" t="s">
        <v>13522</v>
      </c>
      <c r="K286" s="2" t="s">
        <v>4618</v>
      </c>
      <c r="L286" s="2" t="s">
        <v>4758</v>
      </c>
    </row>
    <row r="287" spans="1:12" x14ac:dyDescent="0.2">
      <c r="A287" s="11">
        <v>286</v>
      </c>
      <c r="B287" s="7" t="s">
        <v>20209</v>
      </c>
      <c r="C287" s="4">
        <v>40347.693114965281</v>
      </c>
      <c r="D287" s="20">
        <f>+YEAR(Tabla14[[#This Row],[Fecha
Trámite]])</f>
        <v>2010</v>
      </c>
      <c r="E287" s="7" t="s">
        <v>4621</v>
      </c>
      <c r="F287" s="2" t="s">
        <v>4614</v>
      </c>
      <c r="G287" s="2" t="s">
        <v>4615</v>
      </c>
      <c r="H287" s="4">
        <v>40550.775509756946</v>
      </c>
      <c r="I287" s="2" t="s">
        <v>4616</v>
      </c>
      <c r="J287" s="21" t="s">
        <v>20210</v>
      </c>
      <c r="K287" s="2" t="s">
        <v>4623</v>
      </c>
      <c r="L287" s="2" t="s">
        <v>4649</v>
      </c>
    </row>
    <row r="288" spans="1:12" x14ac:dyDescent="0.2">
      <c r="A288" s="11">
        <v>287</v>
      </c>
      <c r="B288" s="7" t="s">
        <v>18471</v>
      </c>
      <c r="C288" s="4">
        <v>40750.412737418985</v>
      </c>
      <c r="D288" s="20">
        <f>+YEAR(Tabla14[[#This Row],[Fecha
Trámite]])</f>
        <v>2011</v>
      </c>
      <c r="E288" s="7" t="s">
        <v>4621</v>
      </c>
      <c r="F288" s="2" t="s">
        <v>4614</v>
      </c>
      <c r="G288" s="2" t="s">
        <v>4615</v>
      </c>
      <c r="H288" s="4">
        <v>41018.395602083336</v>
      </c>
      <c r="I288" s="2" t="s">
        <v>4616</v>
      </c>
      <c r="J288" s="21" t="s">
        <v>18472</v>
      </c>
      <c r="K288" s="2" t="s">
        <v>4618</v>
      </c>
      <c r="L288" s="2" t="s">
        <v>5149</v>
      </c>
    </row>
    <row r="289" spans="1:12" x14ac:dyDescent="0.2">
      <c r="A289" s="11">
        <v>288</v>
      </c>
      <c r="B289" s="7" t="s">
        <v>18951</v>
      </c>
      <c r="C289" s="4">
        <v>40751.422548530092</v>
      </c>
      <c r="D289" s="20">
        <f>+YEAR(Tabla14[[#This Row],[Fecha
Trámite]])</f>
        <v>2011</v>
      </c>
      <c r="E289" s="7" t="s">
        <v>4621</v>
      </c>
      <c r="F289" s="2" t="s">
        <v>4614</v>
      </c>
      <c r="G289" s="2" t="s">
        <v>4615</v>
      </c>
      <c r="H289" s="4">
        <v>40779.497820983794</v>
      </c>
      <c r="I289" s="2" t="s">
        <v>4616</v>
      </c>
      <c r="J289" s="21" t="s">
        <v>18952</v>
      </c>
      <c r="K289" s="2" t="s">
        <v>4623</v>
      </c>
      <c r="L289" s="2" t="s">
        <v>4667</v>
      </c>
    </row>
    <row r="290" spans="1:12" x14ac:dyDescent="0.2">
      <c r="A290" s="11">
        <v>289</v>
      </c>
      <c r="B290" s="7" t="s">
        <v>18949</v>
      </c>
      <c r="C290" s="4">
        <v>40806.365441666669</v>
      </c>
      <c r="D290" s="20">
        <f>+YEAR(Tabla14[[#This Row],[Fecha
Trámite]])</f>
        <v>2011</v>
      </c>
      <c r="E290" s="7" t="s">
        <v>4621</v>
      </c>
      <c r="F290" s="2" t="s">
        <v>4614</v>
      </c>
      <c r="G290" s="2" t="s">
        <v>4615</v>
      </c>
      <c r="H290" s="4">
        <v>40828.398779085648</v>
      </c>
      <c r="I290" s="2" t="s">
        <v>4616</v>
      </c>
      <c r="J290" s="21" t="s">
        <v>18950</v>
      </c>
      <c r="K290" s="2" t="s">
        <v>4618</v>
      </c>
      <c r="L290" s="2" t="s">
        <v>4656</v>
      </c>
    </row>
    <row r="291" spans="1:12" x14ac:dyDescent="0.2">
      <c r="A291" s="11">
        <v>290</v>
      </c>
      <c r="B291" s="7" t="s">
        <v>16222</v>
      </c>
      <c r="C291" s="4">
        <v>40506.432900729167</v>
      </c>
      <c r="D291" s="20">
        <f>+YEAR(Tabla14[[#This Row],[Fecha
Trámite]])</f>
        <v>2010</v>
      </c>
      <c r="E291" s="7" t="s">
        <v>4621</v>
      </c>
      <c r="F291" s="2" t="s">
        <v>4614</v>
      </c>
      <c r="G291" s="2" t="s">
        <v>4615</v>
      </c>
      <c r="H291" s="4">
        <v>40631.441538888888</v>
      </c>
      <c r="I291" s="2" t="s">
        <v>4616</v>
      </c>
      <c r="J291" s="21" t="s">
        <v>16223</v>
      </c>
      <c r="K291" s="2" t="s">
        <v>4623</v>
      </c>
      <c r="L291" s="2" t="s">
        <v>4646</v>
      </c>
    </row>
    <row r="292" spans="1:12" x14ac:dyDescent="0.2">
      <c r="A292" s="11">
        <v>291</v>
      </c>
      <c r="B292" s="7" t="s">
        <v>13936</v>
      </c>
      <c r="C292" s="4">
        <v>42503.707056793981</v>
      </c>
      <c r="D292" s="20">
        <f>+YEAR(Tabla14[[#This Row],[Fecha
Trámite]])</f>
        <v>2016</v>
      </c>
      <c r="E292" s="7" t="s">
        <v>4621</v>
      </c>
      <c r="F292" s="2" t="s">
        <v>17</v>
      </c>
      <c r="G292" s="2" t="s">
        <v>4672</v>
      </c>
      <c r="H292" s="4">
        <v>42503.707056979169</v>
      </c>
      <c r="I292" s="2" t="s">
        <v>13448</v>
      </c>
      <c r="J292" s="21" t="s">
        <v>13937</v>
      </c>
      <c r="K292" s="2" t="s">
        <v>4618</v>
      </c>
      <c r="L292" s="2" t="s">
        <v>4624</v>
      </c>
    </row>
    <row r="293" spans="1:12" x14ac:dyDescent="0.2">
      <c r="A293" s="11">
        <v>292</v>
      </c>
      <c r="B293" s="7" t="s">
        <v>16224</v>
      </c>
      <c r="C293" s="4">
        <v>40322.704218206018</v>
      </c>
      <c r="D293" s="20">
        <f>+YEAR(Tabla14[[#This Row],[Fecha
Trámite]])</f>
        <v>2010</v>
      </c>
      <c r="E293" s="7" t="s">
        <v>4621</v>
      </c>
      <c r="F293" s="2" t="s">
        <v>4614</v>
      </c>
      <c r="G293" s="2" t="s">
        <v>4615</v>
      </c>
      <c r="H293" s="4">
        <v>40693.527210613429</v>
      </c>
      <c r="I293" s="2" t="s">
        <v>4616</v>
      </c>
      <c r="J293" s="21" t="s">
        <v>16225</v>
      </c>
      <c r="K293" s="2" t="s">
        <v>4618</v>
      </c>
      <c r="L293" s="2" t="s">
        <v>2747</v>
      </c>
    </row>
    <row r="294" spans="1:12" x14ac:dyDescent="0.2">
      <c r="A294" s="11">
        <v>293</v>
      </c>
      <c r="B294" s="7" t="s">
        <v>16228</v>
      </c>
      <c r="C294" s="4">
        <v>40200.444905173608</v>
      </c>
      <c r="D294" s="20">
        <f>+YEAR(Tabla14[[#This Row],[Fecha
Trámite]])</f>
        <v>2010</v>
      </c>
      <c r="E294" s="7" t="s">
        <v>4621</v>
      </c>
      <c r="F294" s="2" t="s">
        <v>4614</v>
      </c>
      <c r="G294" s="2" t="s">
        <v>4615</v>
      </c>
      <c r="H294" s="4">
        <v>40291.436178622687</v>
      </c>
      <c r="I294" s="2" t="s">
        <v>4616</v>
      </c>
      <c r="J294" s="21" t="s">
        <v>16229</v>
      </c>
      <c r="K294" s="2" t="s">
        <v>4623</v>
      </c>
      <c r="L294" s="2" t="s">
        <v>4624</v>
      </c>
    </row>
    <row r="295" spans="1:12" x14ac:dyDescent="0.2">
      <c r="A295" s="11">
        <v>294</v>
      </c>
      <c r="B295" s="7" t="s">
        <v>16230</v>
      </c>
      <c r="C295" s="4">
        <v>40842.476210995374</v>
      </c>
      <c r="D295" s="20">
        <f>+YEAR(Tabla14[[#This Row],[Fecha
Trámite]])</f>
        <v>2011</v>
      </c>
      <c r="E295" s="7" t="s">
        <v>4621</v>
      </c>
      <c r="F295" s="2" t="s">
        <v>4614</v>
      </c>
      <c r="G295" s="2" t="s">
        <v>4615</v>
      </c>
      <c r="H295" s="4">
        <v>40892.415592708334</v>
      </c>
      <c r="I295" s="2" t="s">
        <v>4616</v>
      </c>
      <c r="J295" s="21" t="s">
        <v>16231</v>
      </c>
      <c r="K295" s="2" t="s">
        <v>4618</v>
      </c>
      <c r="L295" s="2" t="s">
        <v>4667</v>
      </c>
    </row>
    <row r="296" spans="1:12" x14ac:dyDescent="0.2">
      <c r="A296" s="11">
        <v>295</v>
      </c>
      <c r="B296" s="7" t="s">
        <v>16232</v>
      </c>
      <c r="C296" s="4">
        <v>40617.080780208336</v>
      </c>
      <c r="D296" s="20">
        <f>+YEAR(Tabla14[[#This Row],[Fecha
Trámite]])</f>
        <v>2011</v>
      </c>
      <c r="E296" s="7" t="s">
        <v>4621</v>
      </c>
      <c r="F296" s="2" t="s">
        <v>4614</v>
      </c>
      <c r="G296" s="2" t="s">
        <v>4615</v>
      </c>
      <c r="H296" s="4">
        <v>40693.524882986108</v>
      </c>
      <c r="I296" s="2" t="s">
        <v>4616</v>
      </c>
      <c r="J296" s="21" t="s">
        <v>16233</v>
      </c>
      <c r="K296" s="2" t="s">
        <v>4618</v>
      </c>
      <c r="L296" s="2" t="s">
        <v>4646</v>
      </c>
    </row>
    <row r="297" spans="1:12" x14ac:dyDescent="0.2">
      <c r="A297" s="11">
        <v>296</v>
      </c>
      <c r="B297" s="7" t="s">
        <v>20324</v>
      </c>
      <c r="C297" s="4">
        <v>40787.408273842593</v>
      </c>
      <c r="D297" s="20">
        <f>+YEAR(Tabla14[[#This Row],[Fecha
Trámite]])</f>
        <v>2011</v>
      </c>
      <c r="E297" s="7" t="s">
        <v>4621</v>
      </c>
      <c r="F297" s="2" t="s">
        <v>4614</v>
      </c>
      <c r="G297" s="2" t="s">
        <v>4615</v>
      </c>
      <c r="H297" s="4">
        <v>40827.64680829861</v>
      </c>
      <c r="I297" s="2" t="s">
        <v>4616</v>
      </c>
      <c r="J297" s="21" t="s">
        <v>20325</v>
      </c>
      <c r="K297" s="2" t="s">
        <v>4618</v>
      </c>
      <c r="L297" s="2" t="s">
        <v>4735</v>
      </c>
    </row>
    <row r="298" spans="1:12" x14ac:dyDescent="0.2">
      <c r="A298" s="11">
        <v>297</v>
      </c>
      <c r="B298" s="7" t="s">
        <v>18945</v>
      </c>
      <c r="C298" s="4">
        <v>40736.731170057872</v>
      </c>
      <c r="D298" s="20">
        <f>+YEAR(Tabla14[[#This Row],[Fecha
Trámite]])</f>
        <v>2011</v>
      </c>
      <c r="E298" s="7" t="s">
        <v>4621</v>
      </c>
      <c r="F298" s="2" t="s">
        <v>4614</v>
      </c>
      <c r="G298" s="2" t="s">
        <v>4615</v>
      </c>
      <c r="H298" s="4">
        <v>40827.701960219907</v>
      </c>
      <c r="I298" s="2" t="s">
        <v>4616</v>
      </c>
      <c r="J298" s="21" t="s">
        <v>18946</v>
      </c>
      <c r="K298" s="2" t="s">
        <v>4623</v>
      </c>
      <c r="L298" s="2" t="s">
        <v>4631</v>
      </c>
    </row>
    <row r="299" spans="1:12" x14ac:dyDescent="0.2">
      <c r="A299" s="11">
        <v>298</v>
      </c>
      <c r="B299" s="7" t="s">
        <v>15437</v>
      </c>
      <c r="C299" s="4">
        <v>40228.513507326388</v>
      </c>
      <c r="D299" s="20">
        <f>+YEAR(Tabla14[[#This Row],[Fecha
Trámite]])</f>
        <v>2010</v>
      </c>
      <c r="E299" s="7" t="s">
        <v>4621</v>
      </c>
      <c r="F299" s="2" t="s">
        <v>4614</v>
      </c>
      <c r="G299" s="2" t="s">
        <v>4615</v>
      </c>
      <c r="H299" s="4">
        <v>40316.44364459491</v>
      </c>
      <c r="I299" s="2" t="s">
        <v>4616</v>
      </c>
      <c r="J299" s="21" t="s">
        <v>15438</v>
      </c>
      <c r="K299" s="2" t="s">
        <v>4623</v>
      </c>
      <c r="L299" s="2" t="s">
        <v>4667</v>
      </c>
    </row>
    <row r="300" spans="1:12" x14ac:dyDescent="0.2">
      <c r="A300" s="11">
        <v>299</v>
      </c>
      <c r="B300" s="7" t="s">
        <v>16238</v>
      </c>
      <c r="C300" s="4">
        <v>40146.434884756942</v>
      </c>
      <c r="D300" s="20">
        <f>+YEAR(Tabla14[[#This Row],[Fecha
Trámite]])</f>
        <v>2009</v>
      </c>
      <c r="E300" s="7" t="s">
        <v>4621</v>
      </c>
      <c r="F300" s="2" t="s">
        <v>4614</v>
      </c>
      <c r="G300" s="2" t="s">
        <v>4615</v>
      </c>
      <c r="H300" s="4">
        <v>40231.717063969911</v>
      </c>
      <c r="I300" s="2" t="s">
        <v>4616</v>
      </c>
      <c r="J300" s="21" t="s">
        <v>16239</v>
      </c>
      <c r="K300" s="2" t="s">
        <v>4618</v>
      </c>
      <c r="L300" s="2" t="s">
        <v>13132</v>
      </c>
    </row>
    <row r="301" spans="1:12" x14ac:dyDescent="0.2">
      <c r="A301" s="11">
        <v>300</v>
      </c>
      <c r="B301" s="7" t="s">
        <v>18943</v>
      </c>
      <c r="C301" s="4">
        <v>41078.418847256944</v>
      </c>
      <c r="D301" s="20">
        <f>+YEAR(Tabla14[[#This Row],[Fecha
Trámite]])</f>
        <v>2012</v>
      </c>
      <c r="E301" s="7" t="s">
        <v>4621</v>
      </c>
      <c r="F301" s="2" t="s">
        <v>4614</v>
      </c>
      <c r="G301" s="2" t="s">
        <v>4615</v>
      </c>
      <c r="H301" s="4">
        <v>41095.384026539352</v>
      </c>
      <c r="I301" s="2" t="s">
        <v>4616</v>
      </c>
      <c r="J301" s="21" t="s">
        <v>18944</v>
      </c>
      <c r="K301" s="2" t="s">
        <v>4618</v>
      </c>
      <c r="L301" s="2" t="s">
        <v>4903</v>
      </c>
    </row>
    <row r="302" spans="1:12" x14ac:dyDescent="0.2">
      <c r="A302" s="11">
        <v>301</v>
      </c>
      <c r="B302" s="7" t="s">
        <v>18941</v>
      </c>
      <c r="C302" s="4">
        <v>40539.502944907406</v>
      </c>
      <c r="D302" s="20">
        <f>+YEAR(Tabla14[[#This Row],[Fecha
Trámite]])</f>
        <v>2010</v>
      </c>
      <c r="E302" s="7" t="s">
        <v>4621</v>
      </c>
      <c r="F302" s="2" t="s">
        <v>4614</v>
      </c>
      <c r="G302" s="2" t="s">
        <v>4615</v>
      </c>
      <c r="H302" s="4">
        <v>40592.434478784722</v>
      </c>
      <c r="I302" s="2" t="s">
        <v>4616</v>
      </c>
      <c r="J302" s="21" t="s">
        <v>18942</v>
      </c>
      <c r="K302" s="2" t="s">
        <v>4623</v>
      </c>
      <c r="L302" s="2" t="s">
        <v>4656</v>
      </c>
    </row>
    <row r="303" spans="1:12" x14ac:dyDescent="0.2">
      <c r="A303" s="11">
        <v>302</v>
      </c>
      <c r="B303" s="7" t="s">
        <v>16240</v>
      </c>
      <c r="C303" s="4">
        <v>40487.6907971412</v>
      </c>
      <c r="D303" s="20">
        <f>+YEAR(Tabla14[[#This Row],[Fecha
Trámite]])</f>
        <v>2010</v>
      </c>
      <c r="E303" s="7" t="s">
        <v>4621</v>
      </c>
      <c r="F303" s="2" t="s">
        <v>4614</v>
      </c>
      <c r="G303" s="2" t="s">
        <v>4615</v>
      </c>
      <c r="H303" s="4">
        <v>40707.401367592596</v>
      </c>
      <c r="I303" s="2" t="s">
        <v>4616</v>
      </c>
      <c r="J303" s="21" t="s">
        <v>16241</v>
      </c>
      <c r="K303" s="2" t="s">
        <v>4618</v>
      </c>
      <c r="L303" s="2" t="s">
        <v>4958</v>
      </c>
    </row>
    <row r="304" spans="1:12" x14ac:dyDescent="0.2">
      <c r="A304" s="11">
        <v>303</v>
      </c>
      <c r="B304" s="7" t="s">
        <v>16242</v>
      </c>
      <c r="C304" s="4">
        <v>40561.435064351848</v>
      </c>
      <c r="D304" s="20">
        <f>+YEAR(Tabla14[[#This Row],[Fecha
Trámite]])</f>
        <v>2011</v>
      </c>
      <c r="E304" s="7" t="s">
        <v>4621</v>
      </c>
      <c r="F304" s="2" t="s">
        <v>4614</v>
      </c>
      <c r="G304" s="2" t="s">
        <v>4615</v>
      </c>
      <c r="H304" s="4">
        <v>40591.418133564817</v>
      </c>
      <c r="I304" s="2" t="s">
        <v>4616</v>
      </c>
      <c r="J304" s="21" t="s">
        <v>16243</v>
      </c>
      <c r="K304" s="2" t="s">
        <v>4623</v>
      </c>
      <c r="L304" s="2" t="s">
        <v>4753</v>
      </c>
    </row>
    <row r="305" spans="1:12" x14ac:dyDescent="0.2">
      <c r="A305" s="11">
        <v>304</v>
      </c>
      <c r="B305" s="7" t="s">
        <v>15435</v>
      </c>
      <c r="C305" s="4">
        <v>40445.383202696758</v>
      </c>
      <c r="D305" s="20">
        <f>+YEAR(Tabla14[[#This Row],[Fecha
Trámite]])</f>
        <v>2010</v>
      </c>
      <c r="E305" s="7" t="s">
        <v>4613</v>
      </c>
      <c r="F305" s="2" t="s">
        <v>4614</v>
      </c>
      <c r="G305" s="2" t="s">
        <v>4615</v>
      </c>
      <c r="H305" s="4">
        <v>40561.490754976854</v>
      </c>
      <c r="I305" s="2" t="s">
        <v>4616</v>
      </c>
      <c r="J305" s="21" t="s">
        <v>15436</v>
      </c>
      <c r="K305" s="2" t="s">
        <v>4618</v>
      </c>
      <c r="L305" s="2" t="s">
        <v>4619</v>
      </c>
    </row>
    <row r="306" spans="1:12" x14ac:dyDescent="0.2">
      <c r="A306" s="11">
        <v>305</v>
      </c>
      <c r="B306" s="7" t="s">
        <v>16244</v>
      </c>
      <c r="C306" s="4">
        <v>40347.692105520837</v>
      </c>
      <c r="D306" s="20">
        <f>+YEAR(Tabla14[[#This Row],[Fecha
Trámite]])</f>
        <v>2010</v>
      </c>
      <c r="E306" s="7" t="s">
        <v>4621</v>
      </c>
      <c r="F306" s="2" t="s">
        <v>4614</v>
      </c>
      <c r="G306" s="2" t="s">
        <v>4615</v>
      </c>
      <c r="H306" s="4">
        <v>40501.744296099539</v>
      </c>
      <c r="I306" s="2" t="s">
        <v>4616</v>
      </c>
      <c r="J306" s="21" t="s">
        <v>16245</v>
      </c>
      <c r="K306" s="2" t="s">
        <v>4623</v>
      </c>
      <c r="L306" s="2" t="s">
        <v>4667</v>
      </c>
    </row>
    <row r="307" spans="1:12" x14ac:dyDescent="0.2">
      <c r="A307" s="11">
        <v>306</v>
      </c>
      <c r="B307" s="7" t="s">
        <v>18442</v>
      </c>
      <c r="C307" s="4">
        <v>40703.50128394676</v>
      </c>
      <c r="D307" s="20">
        <f>+YEAR(Tabla14[[#This Row],[Fecha
Trámite]])</f>
        <v>2011</v>
      </c>
      <c r="E307" s="7" t="s">
        <v>4621</v>
      </c>
      <c r="F307" s="2" t="s">
        <v>4614</v>
      </c>
      <c r="G307" s="2" t="s">
        <v>4615</v>
      </c>
      <c r="H307" s="4">
        <v>40745.515619756945</v>
      </c>
      <c r="I307" s="2" t="s">
        <v>4616</v>
      </c>
      <c r="J307" s="21" t="s">
        <v>18443</v>
      </c>
      <c r="K307" s="2" t="s">
        <v>4623</v>
      </c>
      <c r="L307" s="2" t="s">
        <v>4812</v>
      </c>
    </row>
    <row r="308" spans="1:12" x14ac:dyDescent="0.2">
      <c r="A308" s="11">
        <v>307</v>
      </c>
      <c r="B308" s="7" t="s">
        <v>16248</v>
      </c>
      <c r="C308" s="4">
        <v>40283.390608333335</v>
      </c>
      <c r="D308" s="20">
        <f>+YEAR(Tabla14[[#This Row],[Fecha
Trámite]])</f>
        <v>2010</v>
      </c>
      <c r="E308" s="7" t="s">
        <v>4621</v>
      </c>
      <c r="F308" s="2" t="s">
        <v>4614</v>
      </c>
      <c r="G308" s="2" t="s">
        <v>4615</v>
      </c>
      <c r="H308" s="4">
        <v>40395.489909571763</v>
      </c>
      <c r="I308" s="2" t="s">
        <v>4616</v>
      </c>
      <c r="J308" s="21" t="s">
        <v>16249</v>
      </c>
      <c r="K308" s="2" t="s">
        <v>4618</v>
      </c>
      <c r="L308" s="2" t="s">
        <v>4624</v>
      </c>
    </row>
    <row r="309" spans="1:12" x14ac:dyDescent="0.2">
      <c r="A309" s="11">
        <v>308</v>
      </c>
      <c r="B309" s="7" t="s">
        <v>18939</v>
      </c>
      <c r="C309" s="4">
        <v>40550.534368865738</v>
      </c>
      <c r="D309" s="20">
        <f>+YEAR(Tabla14[[#This Row],[Fecha
Trámite]])</f>
        <v>2011</v>
      </c>
      <c r="E309" s="7" t="s">
        <v>4621</v>
      </c>
      <c r="F309" s="2" t="s">
        <v>4614</v>
      </c>
      <c r="G309" s="2" t="s">
        <v>4615</v>
      </c>
      <c r="H309" s="4">
        <v>40710.403078240743</v>
      </c>
      <c r="I309" s="2" t="s">
        <v>4616</v>
      </c>
      <c r="J309" s="21" t="s">
        <v>18940</v>
      </c>
      <c r="K309" s="2" t="s">
        <v>4623</v>
      </c>
      <c r="L309" s="2" t="s">
        <v>4631</v>
      </c>
    </row>
    <row r="310" spans="1:12" x14ac:dyDescent="0.2">
      <c r="A310" s="11">
        <v>309</v>
      </c>
      <c r="B310" s="7" t="s">
        <v>20320</v>
      </c>
      <c r="C310" s="4">
        <v>40164.516283645833</v>
      </c>
      <c r="D310" s="20">
        <f>+YEAR(Tabla14[[#This Row],[Fecha
Trámite]])</f>
        <v>2009</v>
      </c>
      <c r="E310" s="7" t="s">
        <v>4621</v>
      </c>
      <c r="F310" s="2" t="s">
        <v>4614</v>
      </c>
      <c r="G310" s="2" t="s">
        <v>4615</v>
      </c>
      <c r="H310" s="4">
        <v>40296.458819178239</v>
      </c>
      <c r="I310" s="2" t="s">
        <v>4616</v>
      </c>
      <c r="J310" s="21" t="s">
        <v>20321</v>
      </c>
      <c r="K310" s="2" t="s">
        <v>4623</v>
      </c>
      <c r="L310" s="2" t="s">
        <v>4624</v>
      </c>
    </row>
    <row r="311" spans="1:12" x14ac:dyDescent="0.2">
      <c r="A311" s="11">
        <v>310</v>
      </c>
      <c r="B311" s="7" t="s">
        <v>20318</v>
      </c>
      <c r="C311" s="4">
        <v>40206.52804193287</v>
      </c>
      <c r="D311" s="20">
        <f>+YEAR(Tabla14[[#This Row],[Fecha
Trámite]])</f>
        <v>2010</v>
      </c>
      <c r="E311" s="7" t="s">
        <v>4621</v>
      </c>
      <c r="F311" s="2" t="s">
        <v>4614</v>
      </c>
      <c r="G311" s="2" t="s">
        <v>4615</v>
      </c>
      <c r="H311" s="4">
        <v>40291.362547534722</v>
      </c>
      <c r="I311" s="2" t="s">
        <v>4616</v>
      </c>
      <c r="J311" s="21" t="s">
        <v>20319</v>
      </c>
      <c r="K311" s="2" t="s">
        <v>4623</v>
      </c>
      <c r="L311" s="2" t="s">
        <v>4659</v>
      </c>
    </row>
    <row r="312" spans="1:12" x14ac:dyDescent="0.2">
      <c r="A312" s="11">
        <v>311</v>
      </c>
      <c r="B312" s="7" t="s">
        <v>16250</v>
      </c>
      <c r="C312" s="4">
        <v>40828.630294328701</v>
      </c>
      <c r="D312" s="20">
        <f>+YEAR(Tabla14[[#This Row],[Fecha
Trámite]])</f>
        <v>2011</v>
      </c>
      <c r="E312" s="7" t="s">
        <v>4621</v>
      </c>
      <c r="F312" s="2" t="s">
        <v>4614</v>
      </c>
      <c r="G312" s="2" t="s">
        <v>4615</v>
      </c>
      <c r="H312" s="4">
        <v>41145.516205902779</v>
      </c>
      <c r="I312" s="2" t="s">
        <v>4616</v>
      </c>
      <c r="J312" s="21" t="s">
        <v>16251</v>
      </c>
      <c r="K312" s="2" t="s">
        <v>4618</v>
      </c>
      <c r="L312" s="2" t="s">
        <v>4624</v>
      </c>
    </row>
    <row r="313" spans="1:12" x14ac:dyDescent="0.2">
      <c r="A313" s="11">
        <v>312</v>
      </c>
      <c r="B313" s="7" t="s">
        <v>16252</v>
      </c>
      <c r="C313" s="4">
        <v>40883.609878043979</v>
      </c>
      <c r="D313" s="20">
        <f>+YEAR(Tabla14[[#This Row],[Fecha
Trámite]])</f>
        <v>2011</v>
      </c>
      <c r="E313" s="7" t="s">
        <v>4621</v>
      </c>
      <c r="F313" s="2" t="s">
        <v>4614</v>
      </c>
      <c r="G313" s="2" t="s">
        <v>4615</v>
      </c>
      <c r="H313" s="4">
        <v>40990.36040902778</v>
      </c>
      <c r="I313" s="2" t="s">
        <v>4616</v>
      </c>
      <c r="J313" s="21" t="s">
        <v>16253</v>
      </c>
      <c r="K313" s="2" t="s">
        <v>4618</v>
      </c>
      <c r="L313" s="2" t="s">
        <v>4656</v>
      </c>
    </row>
    <row r="314" spans="1:12" x14ac:dyDescent="0.2">
      <c r="A314" s="11">
        <v>313</v>
      </c>
      <c r="B314" s="7" t="s">
        <v>16254</v>
      </c>
      <c r="C314" s="4">
        <v>40667.467990428238</v>
      </c>
      <c r="D314" s="20">
        <f>+YEAR(Tabla14[[#This Row],[Fecha
Trámite]])</f>
        <v>2011</v>
      </c>
      <c r="E314" s="7" t="s">
        <v>4621</v>
      </c>
      <c r="F314" s="2" t="s">
        <v>4614</v>
      </c>
      <c r="G314" s="2" t="s">
        <v>4615</v>
      </c>
      <c r="H314" s="4">
        <v>40966.386562037034</v>
      </c>
      <c r="I314" s="2" t="s">
        <v>4616</v>
      </c>
      <c r="J314" s="21" t="s">
        <v>16255</v>
      </c>
      <c r="K314" s="2" t="s">
        <v>4618</v>
      </c>
      <c r="L314" s="2" t="s">
        <v>4646</v>
      </c>
    </row>
    <row r="315" spans="1:12" x14ac:dyDescent="0.2">
      <c r="A315" s="11">
        <v>314</v>
      </c>
      <c r="B315" s="7" t="s">
        <v>14775</v>
      </c>
      <c r="C315" s="4">
        <v>44291.693989467596</v>
      </c>
      <c r="D315" s="20">
        <f>+YEAR(Tabla14[[#This Row],[Fecha
Trámite]])</f>
        <v>2021</v>
      </c>
      <c r="E315" s="7" t="s">
        <v>4621</v>
      </c>
      <c r="F315" s="2" t="s">
        <v>17</v>
      </c>
      <c r="G315" s="2" t="s">
        <v>4627</v>
      </c>
      <c r="H315" s="4">
        <v>44291.693989548614</v>
      </c>
      <c r="I315" s="2" t="s">
        <v>14768</v>
      </c>
      <c r="J315" s="21" t="s">
        <v>14776</v>
      </c>
      <c r="K315" s="2" t="s">
        <v>4623</v>
      </c>
      <c r="L315" s="2" t="s">
        <v>4619</v>
      </c>
    </row>
    <row r="316" spans="1:12" x14ac:dyDescent="0.2">
      <c r="A316" s="11">
        <v>315</v>
      </c>
      <c r="B316" s="7" t="s">
        <v>16256</v>
      </c>
      <c r="C316" s="4">
        <v>40393.529031168982</v>
      </c>
      <c r="D316" s="20">
        <f>+YEAR(Tabla14[[#This Row],[Fecha
Trámite]])</f>
        <v>2010</v>
      </c>
      <c r="E316" s="7" t="s">
        <v>4621</v>
      </c>
      <c r="F316" s="2" t="s">
        <v>4614</v>
      </c>
      <c r="G316" s="2" t="s">
        <v>4615</v>
      </c>
      <c r="H316" s="4">
        <v>40581.528689085651</v>
      </c>
      <c r="I316" s="2" t="s">
        <v>4616</v>
      </c>
      <c r="J316" s="21" t="s">
        <v>16257</v>
      </c>
      <c r="K316" s="2" t="s">
        <v>4618</v>
      </c>
      <c r="L316" s="2" t="s">
        <v>4641</v>
      </c>
    </row>
    <row r="317" spans="1:12" x14ac:dyDescent="0.2">
      <c r="A317" s="11">
        <v>316</v>
      </c>
      <c r="B317" s="7" t="s">
        <v>16260</v>
      </c>
      <c r="C317" s="4">
        <v>40151.395124849536</v>
      </c>
      <c r="D317" s="20">
        <f>+YEAR(Tabla14[[#This Row],[Fecha
Trámite]])</f>
        <v>2009</v>
      </c>
      <c r="E317" s="7" t="s">
        <v>4621</v>
      </c>
      <c r="F317" s="2" t="s">
        <v>4614</v>
      </c>
      <c r="G317" s="2" t="s">
        <v>4615</v>
      </c>
      <c r="H317" s="4">
        <v>40197.450894525464</v>
      </c>
      <c r="I317" s="2" t="s">
        <v>4616</v>
      </c>
      <c r="J317" s="21" t="s">
        <v>16261</v>
      </c>
      <c r="K317" s="2" t="s">
        <v>4618</v>
      </c>
      <c r="L317" s="2" t="s">
        <v>4758</v>
      </c>
    </row>
    <row r="318" spans="1:12" x14ac:dyDescent="0.2">
      <c r="A318" s="11">
        <v>317</v>
      </c>
      <c r="B318" s="7" t="s">
        <v>15316</v>
      </c>
      <c r="C318" s="4">
        <v>40701.518560069446</v>
      </c>
      <c r="D318" s="20">
        <f>+YEAR(Tabla14[[#This Row],[Fecha
Trámite]])</f>
        <v>2011</v>
      </c>
      <c r="E318" s="7" t="s">
        <v>4613</v>
      </c>
      <c r="F318" s="2" t="s">
        <v>4614</v>
      </c>
      <c r="G318" s="2" t="s">
        <v>4615</v>
      </c>
      <c r="H318" s="4">
        <v>40708.476898460649</v>
      </c>
      <c r="I318" s="2" t="s">
        <v>4616</v>
      </c>
      <c r="J318" s="21" t="s">
        <v>15317</v>
      </c>
      <c r="K318" s="2" t="s">
        <v>4623</v>
      </c>
      <c r="L318" s="2" t="s">
        <v>4750</v>
      </c>
    </row>
    <row r="319" spans="1:12" x14ac:dyDescent="0.2">
      <c r="A319" s="11">
        <v>318</v>
      </c>
      <c r="B319" s="7" t="s">
        <v>15741</v>
      </c>
      <c r="C319" s="4">
        <v>40407.565362534719</v>
      </c>
      <c r="D319" s="20">
        <f>+YEAR(Tabla14[[#This Row],[Fecha
Trámite]])</f>
        <v>2010</v>
      </c>
      <c r="E319" s="7" t="s">
        <v>4621</v>
      </c>
      <c r="F319" s="2" t="s">
        <v>4626</v>
      </c>
      <c r="G319" s="2" t="s">
        <v>4627</v>
      </c>
      <c r="H319" s="4">
        <v>40841.634458136577</v>
      </c>
      <c r="I319" s="2" t="s">
        <v>4616</v>
      </c>
      <c r="J319" s="21" t="s">
        <v>15742</v>
      </c>
      <c r="K319" s="2" t="s">
        <v>4618</v>
      </c>
      <c r="L319" s="2" t="s">
        <v>4698</v>
      </c>
    </row>
    <row r="320" spans="1:12" x14ac:dyDescent="0.2">
      <c r="A320" s="11">
        <v>319</v>
      </c>
      <c r="B320" s="7" t="s">
        <v>13523</v>
      </c>
      <c r="C320" s="4">
        <v>42786.498843171299</v>
      </c>
      <c r="D320" s="20">
        <f>+YEAR(Tabla14[[#This Row],[Fecha
Trámite]])</f>
        <v>2017</v>
      </c>
      <c r="E320" s="7" t="s">
        <v>4621</v>
      </c>
      <c r="F320" s="2" t="s">
        <v>17</v>
      </c>
      <c r="G320" s="2" t="s">
        <v>5327</v>
      </c>
      <c r="H320" s="4">
        <v>42786.498843368056</v>
      </c>
      <c r="I320" s="2" t="s">
        <v>13448</v>
      </c>
      <c r="J320" s="21" t="s">
        <v>13524</v>
      </c>
      <c r="K320" s="2" t="s">
        <v>4623</v>
      </c>
      <c r="L320" s="2" t="s">
        <v>4631</v>
      </c>
    </row>
    <row r="321" spans="1:12" x14ac:dyDescent="0.2">
      <c r="A321" s="11">
        <v>320</v>
      </c>
      <c r="B321" s="7" t="s">
        <v>16263</v>
      </c>
      <c r="C321" s="4">
        <v>41040.425606597222</v>
      </c>
      <c r="D321" s="20">
        <f>+YEAR(Tabla14[[#This Row],[Fecha
Trámite]])</f>
        <v>2012</v>
      </c>
      <c r="E321" s="7" t="s">
        <v>4621</v>
      </c>
      <c r="F321" s="2" t="s">
        <v>4614</v>
      </c>
      <c r="G321" s="2" t="s">
        <v>4615</v>
      </c>
      <c r="H321" s="4">
        <v>41064.583975694448</v>
      </c>
      <c r="I321" s="2" t="s">
        <v>4616</v>
      </c>
      <c r="J321" s="21" t="s">
        <v>16264</v>
      </c>
      <c r="K321" s="2" t="s">
        <v>4618</v>
      </c>
      <c r="L321" s="2" t="s">
        <v>4634</v>
      </c>
    </row>
    <row r="322" spans="1:12" x14ac:dyDescent="0.2">
      <c r="A322" s="11">
        <v>321</v>
      </c>
      <c r="B322" s="7" t="s">
        <v>21217</v>
      </c>
      <c r="C322" s="4">
        <v>40126.3927128125</v>
      </c>
      <c r="D322" s="20">
        <f>+YEAR(Tabla14[[#This Row],[Fecha
Trámite]])</f>
        <v>2009</v>
      </c>
      <c r="E322" s="7" t="s">
        <v>4621</v>
      </c>
      <c r="F322" s="2" t="s">
        <v>17</v>
      </c>
      <c r="G322" s="2" t="s">
        <v>4993</v>
      </c>
      <c r="H322" s="4">
        <v>40126.392713344911</v>
      </c>
      <c r="I322" s="2" t="s">
        <v>4616</v>
      </c>
      <c r="J322" s="21" t="s">
        <v>21218</v>
      </c>
      <c r="K322" s="2" t="s">
        <v>4618</v>
      </c>
      <c r="L322" s="2" t="s">
        <v>4624</v>
      </c>
    </row>
    <row r="323" spans="1:12" x14ac:dyDescent="0.2">
      <c r="A323" s="11">
        <v>322</v>
      </c>
      <c r="B323" s="7" t="s">
        <v>1721</v>
      </c>
      <c r="C323" s="4">
        <v>43721.507263506945</v>
      </c>
      <c r="D323" s="20">
        <f>+YEAR(Tabla14[[#This Row],[Fecha
Trámite]])</f>
        <v>2019</v>
      </c>
      <c r="E323" s="7" t="s">
        <v>4621</v>
      </c>
      <c r="F323" s="2" t="s">
        <v>17</v>
      </c>
      <c r="G323" s="2" t="s">
        <v>4627</v>
      </c>
      <c r="H323" s="4">
        <v>43721.507263541665</v>
      </c>
      <c r="I323" s="2" t="s">
        <v>14768</v>
      </c>
      <c r="J323" s="21" t="s">
        <v>14799</v>
      </c>
      <c r="K323" s="2" t="s">
        <v>4623</v>
      </c>
      <c r="L323" s="2" t="s">
        <v>4619</v>
      </c>
    </row>
    <row r="324" spans="1:12" x14ac:dyDescent="0.2">
      <c r="A324" s="11">
        <v>323</v>
      </c>
      <c r="B324" s="7" t="s">
        <v>15431</v>
      </c>
      <c r="C324" s="4">
        <v>40204.447066469904</v>
      </c>
      <c r="D324" s="20">
        <f>+YEAR(Tabla14[[#This Row],[Fecha
Trámite]])</f>
        <v>2010</v>
      </c>
      <c r="E324" s="7" t="s">
        <v>4613</v>
      </c>
      <c r="F324" s="2" t="s">
        <v>4614</v>
      </c>
      <c r="G324" s="2" t="s">
        <v>4615</v>
      </c>
      <c r="H324" s="4">
        <v>40227.367778854168</v>
      </c>
      <c r="I324" s="2" t="s">
        <v>4616</v>
      </c>
      <c r="J324" s="21" t="s">
        <v>15432</v>
      </c>
      <c r="K324" s="2" t="s">
        <v>4623</v>
      </c>
      <c r="L324" s="2" t="s">
        <v>4667</v>
      </c>
    </row>
    <row r="325" spans="1:12" x14ac:dyDescent="0.2">
      <c r="A325" s="11">
        <v>324</v>
      </c>
      <c r="B325" s="7" t="s">
        <v>16390</v>
      </c>
      <c r="C325" s="4">
        <v>40184.338556979164</v>
      </c>
      <c r="D325" s="20">
        <f>+YEAR(Tabla14[[#This Row],[Fecha
Trámite]])</f>
        <v>2010</v>
      </c>
      <c r="E325" s="7" t="s">
        <v>4621</v>
      </c>
      <c r="F325" s="2" t="s">
        <v>4614</v>
      </c>
      <c r="G325" s="2" t="s">
        <v>4615</v>
      </c>
      <c r="H325" s="4">
        <v>40242.513865937501</v>
      </c>
      <c r="I325" s="2" t="s">
        <v>4616</v>
      </c>
      <c r="J325" s="21" t="s">
        <v>16391</v>
      </c>
      <c r="K325" s="2" t="s">
        <v>4618</v>
      </c>
      <c r="L325" s="2" t="s">
        <v>4730</v>
      </c>
    </row>
    <row r="326" spans="1:12" x14ac:dyDescent="0.2">
      <c r="A326" s="11">
        <v>325</v>
      </c>
      <c r="B326" s="7" t="s">
        <v>20309</v>
      </c>
      <c r="C326" s="4">
        <v>40859.472319444445</v>
      </c>
      <c r="D326" s="20">
        <f>+YEAR(Tabla14[[#This Row],[Fecha
Trámite]])</f>
        <v>2011</v>
      </c>
      <c r="E326" s="7" t="s">
        <v>4621</v>
      </c>
      <c r="F326" s="2" t="s">
        <v>4614</v>
      </c>
      <c r="G326" s="2" t="s">
        <v>4615</v>
      </c>
      <c r="H326" s="4">
        <v>41128.667476585651</v>
      </c>
      <c r="I326" s="2" t="s">
        <v>4616</v>
      </c>
      <c r="J326" s="21" t="s">
        <v>20310</v>
      </c>
      <c r="K326" s="2" t="s">
        <v>4623</v>
      </c>
      <c r="L326" s="2" t="s">
        <v>4631</v>
      </c>
    </row>
    <row r="327" spans="1:12" x14ac:dyDescent="0.2">
      <c r="A327" s="11">
        <v>326</v>
      </c>
      <c r="B327" s="7" t="s">
        <v>18935</v>
      </c>
      <c r="C327" s="4">
        <v>40955.75524672454</v>
      </c>
      <c r="D327" s="20">
        <f>+YEAR(Tabla14[[#This Row],[Fecha
Trámite]])</f>
        <v>2012</v>
      </c>
      <c r="E327" s="7" t="s">
        <v>4621</v>
      </c>
      <c r="F327" s="2" t="s">
        <v>4614</v>
      </c>
      <c r="G327" s="2" t="s">
        <v>4615</v>
      </c>
      <c r="H327" s="4">
        <v>41011.519811111109</v>
      </c>
      <c r="I327" s="2" t="s">
        <v>4616</v>
      </c>
      <c r="J327" s="21" t="s">
        <v>18936</v>
      </c>
      <c r="K327" s="2" t="s">
        <v>4623</v>
      </c>
      <c r="L327" s="2" t="s">
        <v>4667</v>
      </c>
    </row>
    <row r="328" spans="1:12" x14ac:dyDescent="0.2">
      <c r="A328" s="11">
        <v>327</v>
      </c>
      <c r="B328" s="7" t="s">
        <v>15314</v>
      </c>
      <c r="C328" s="4">
        <v>40471.549067326392</v>
      </c>
      <c r="D328" s="20">
        <f>+YEAR(Tabla14[[#This Row],[Fecha
Trámite]])</f>
        <v>2010</v>
      </c>
      <c r="E328" s="7" t="s">
        <v>4613</v>
      </c>
      <c r="F328" s="2" t="s">
        <v>4614</v>
      </c>
      <c r="G328" s="2" t="s">
        <v>4615</v>
      </c>
      <c r="H328" s="4">
        <v>40690.387728553244</v>
      </c>
      <c r="I328" s="2" t="s">
        <v>4616</v>
      </c>
      <c r="J328" s="21" t="s">
        <v>15315</v>
      </c>
      <c r="K328" s="2" t="s">
        <v>4618</v>
      </c>
      <c r="L328" s="2" t="s">
        <v>4619</v>
      </c>
    </row>
    <row r="329" spans="1:12" x14ac:dyDescent="0.2">
      <c r="A329" s="11">
        <v>328</v>
      </c>
      <c r="B329" s="7" t="s">
        <v>18933</v>
      </c>
      <c r="C329" s="4">
        <v>40634.393975462961</v>
      </c>
      <c r="D329" s="20">
        <f>+YEAR(Tabla14[[#This Row],[Fecha
Trámite]])</f>
        <v>2011</v>
      </c>
      <c r="E329" s="7" t="s">
        <v>4621</v>
      </c>
      <c r="F329" s="2" t="s">
        <v>4614</v>
      </c>
      <c r="G329" s="2" t="s">
        <v>4615</v>
      </c>
      <c r="H329" s="4">
        <v>40666.499846412036</v>
      </c>
      <c r="I329" s="2" t="s">
        <v>4616</v>
      </c>
      <c r="J329" s="21" t="s">
        <v>18934</v>
      </c>
      <c r="K329" s="2" t="s">
        <v>4618</v>
      </c>
      <c r="L329" s="2" t="s">
        <v>4698</v>
      </c>
    </row>
    <row r="330" spans="1:12" x14ac:dyDescent="0.2">
      <c r="A330" s="11">
        <v>329</v>
      </c>
      <c r="B330" s="7" t="s">
        <v>16267</v>
      </c>
      <c r="C330" s="4">
        <v>40144.405491631944</v>
      </c>
      <c r="D330" s="20">
        <f>+YEAR(Tabla14[[#This Row],[Fecha
Trámite]])</f>
        <v>2009</v>
      </c>
      <c r="E330" s="7" t="s">
        <v>4621</v>
      </c>
      <c r="F330" s="2" t="s">
        <v>4614</v>
      </c>
      <c r="G330" s="2" t="s">
        <v>4615</v>
      </c>
      <c r="H330" s="4">
        <v>40231.719080937502</v>
      </c>
      <c r="I330" s="2" t="s">
        <v>4616</v>
      </c>
      <c r="J330" s="21" t="s">
        <v>16268</v>
      </c>
      <c r="K330" s="2" t="s">
        <v>4623</v>
      </c>
      <c r="L330" s="2" t="s">
        <v>4714</v>
      </c>
    </row>
    <row r="331" spans="1:12" x14ac:dyDescent="0.2">
      <c r="A331" s="11">
        <v>330</v>
      </c>
      <c r="B331" s="7" t="s">
        <v>16269</v>
      </c>
      <c r="C331" s="4">
        <v>40507.509122222225</v>
      </c>
      <c r="D331" s="20">
        <f>+YEAR(Tabla14[[#This Row],[Fecha
Trámite]])</f>
        <v>2010</v>
      </c>
      <c r="E331" s="7" t="s">
        <v>4621</v>
      </c>
      <c r="F331" s="2" t="s">
        <v>4614</v>
      </c>
      <c r="G331" s="2" t="s">
        <v>4615</v>
      </c>
      <c r="H331" s="4">
        <v>40647.390471990744</v>
      </c>
      <c r="I331" s="2" t="s">
        <v>4616</v>
      </c>
      <c r="J331" s="21" t="s">
        <v>16270</v>
      </c>
      <c r="K331" s="2" t="s">
        <v>4618</v>
      </c>
      <c r="L331" s="2" t="s">
        <v>4750</v>
      </c>
    </row>
    <row r="332" spans="1:12" x14ac:dyDescent="0.2">
      <c r="A332" s="11">
        <v>331</v>
      </c>
      <c r="B332" s="7" t="s">
        <v>16271</v>
      </c>
      <c r="C332" s="4">
        <v>40932.540675578704</v>
      </c>
      <c r="D332" s="20">
        <f>+YEAR(Tabla14[[#This Row],[Fecha
Trámite]])</f>
        <v>2012</v>
      </c>
      <c r="E332" s="7" t="s">
        <v>4621</v>
      </c>
      <c r="F332" s="2" t="s">
        <v>4614</v>
      </c>
      <c r="G332" s="2" t="s">
        <v>4615</v>
      </c>
      <c r="H332" s="4">
        <v>40975.651663391203</v>
      </c>
      <c r="I332" s="2" t="s">
        <v>4616</v>
      </c>
      <c r="J332" s="21" t="s">
        <v>16272</v>
      </c>
      <c r="K332" s="2" t="s">
        <v>4618</v>
      </c>
      <c r="L332" s="2" t="s">
        <v>2747</v>
      </c>
    </row>
    <row r="333" spans="1:12" x14ac:dyDescent="0.2">
      <c r="A333" s="11">
        <v>332</v>
      </c>
      <c r="B333" s="7" t="s">
        <v>13525</v>
      </c>
      <c r="C333" s="4">
        <v>42621.384555902776</v>
      </c>
      <c r="D333" s="20">
        <f>+YEAR(Tabla14[[#This Row],[Fecha
Trámite]])</f>
        <v>2016</v>
      </c>
      <c r="E333" s="7" t="s">
        <v>4621</v>
      </c>
      <c r="F333" s="2" t="s">
        <v>17</v>
      </c>
      <c r="G333" s="2" t="s">
        <v>5327</v>
      </c>
      <c r="H333" s="4">
        <v>42621.384556249999</v>
      </c>
      <c r="I333" s="2" t="s">
        <v>13448</v>
      </c>
      <c r="J333" s="21" t="s">
        <v>13526</v>
      </c>
      <c r="K333" s="2" t="s">
        <v>4623</v>
      </c>
      <c r="L333" s="2" t="s">
        <v>5081</v>
      </c>
    </row>
    <row r="334" spans="1:12" x14ac:dyDescent="0.2">
      <c r="A334" s="11">
        <v>333</v>
      </c>
      <c r="B334" s="7" t="s">
        <v>20305</v>
      </c>
      <c r="C334" s="4">
        <v>40822.469681249997</v>
      </c>
      <c r="D334" s="20">
        <f>+YEAR(Tabla14[[#This Row],[Fecha
Trámite]])</f>
        <v>2011</v>
      </c>
      <c r="E334" s="7" t="s">
        <v>4621</v>
      </c>
      <c r="F334" s="2" t="s">
        <v>4614</v>
      </c>
      <c r="G334" s="2" t="s">
        <v>4615</v>
      </c>
      <c r="H334" s="4">
        <v>40961.70937866898</v>
      </c>
      <c r="I334" s="2" t="s">
        <v>4616</v>
      </c>
      <c r="J334" s="21" t="s">
        <v>20306</v>
      </c>
      <c r="K334" s="2" t="s">
        <v>4623</v>
      </c>
      <c r="L334" s="2" t="s">
        <v>4646</v>
      </c>
    </row>
    <row r="335" spans="1:12" x14ac:dyDescent="0.2">
      <c r="A335" s="11">
        <v>334</v>
      </c>
      <c r="B335" s="7" t="s">
        <v>16277</v>
      </c>
      <c r="C335" s="4">
        <v>40959.370327048608</v>
      </c>
      <c r="D335" s="20">
        <f>+YEAR(Tabla14[[#This Row],[Fecha
Trámite]])</f>
        <v>2012</v>
      </c>
      <c r="E335" s="7" t="s">
        <v>4621</v>
      </c>
      <c r="F335" s="2" t="s">
        <v>4614</v>
      </c>
      <c r="G335" s="2" t="s">
        <v>4615</v>
      </c>
      <c r="H335" s="4">
        <v>41008.385831944448</v>
      </c>
      <c r="I335" s="2" t="s">
        <v>4616</v>
      </c>
      <c r="J335" s="21" t="s">
        <v>16278</v>
      </c>
      <c r="K335" s="2" t="s">
        <v>4623</v>
      </c>
      <c r="L335" s="2" t="s">
        <v>4714</v>
      </c>
    </row>
    <row r="336" spans="1:12" x14ac:dyDescent="0.2">
      <c r="A336" s="11">
        <v>335</v>
      </c>
      <c r="B336" s="7" t="s">
        <v>21219</v>
      </c>
      <c r="C336" s="4">
        <v>40133.571021099538</v>
      </c>
      <c r="D336" s="20">
        <f>+YEAR(Tabla14[[#This Row],[Fecha
Trámite]])</f>
        <v>2009</v>
      </c>
      <c r="E336" s="7" t="s">
        <v>4621</v>
      </c>
      <c r="F336" s="2" t="s">
        <v>17</v>
      </c>
      <c r="G336" s="2" t="s">
        <v>4993</v>
      </c>
      <c r="H336" s="4">
        <v>40133.571021099538</v>
      </c>
      <c r="I336" s="2" t="s">
        <v>4616</v>
      </c>
      <c r="J336" s="21" t="s">
        <v>21220</v>
      </c>
      <c r="K336" s="2" t="s">
        <v>4618</v>
      </c>
      <c r="L336" s="2" t="s">
        <v>4758</v>
      </c>
    </row>
    <row r="337" spans="1:12" x14ac:dyDescent="0.2">
      <c r="A337" s="11">
        <v>336</v>
      </c>
      <c r="B337" s="7" t="s">
        <v>16279</v>
      </c>
      <c r="C337" s="4">
        <v>40605.806119942128</v>
      </c>
      <c r="D337" s="20">
        <f>+YEAR(Tabla14[[#This Row],[Fecha
Trámite]])</f>
        <v>2011</v>
      </c>
      <c r="E337" s="7" t="s">
        <v>4621</v>
      </c>
      <c r="F337" s="2" t="s">
        <v>4614</v>
      </c>
      <c r="G337" s="2" t="s">
        <v>4615</v>
      </c>
      <c r="H337" s="4">
        <v>40660.712496412038</v>
      </c>
      <c r="I337" s="2" t="s">
        <v>4616</v>
      </c>
      <c r="J337" s="21" t="s">
        <v>16280</v>
      </c>
      <c r="K337" s="2" t="s">
        <v>4618</v>
      </c>
      <c r="L337" s="2" t="s">
        <v>4656</v>
      </c>
    </row>
    <row r="338" spans="1:12" x14ac:dyDescent="0.2">
      <c r="A338" s="11">
        <v>337</v>
      </c>
      <c r="B338" s="7" t="s">
        <v>15427</v>
      </c>
      <c r="C338" s="4">
        <v>40232.458368171297</v>
      </c>
      <c r="D338" s="20">
        <f>+YEAR(Tabla14[[#This Row],[Fecha
Trámite]])</f>
        <v>2010</v>
      </c>
      <c r="E338" s="7" t="s">
        <v>4621</v>
      </c>
      <c r="F338" s="2" t="s">
        <v>4614</v>
      </c>
      <c r="G338" s="2" t="s">
        <v>4615</v>
      </c>
      <c r="H338" s="4">
        <v>40319.443799652778</v>
      </c>
      <c r="I338" s="2" t="s">
        <v>4616</v>
      </c>
      <c r="J338" s="21" t="s">
        <v>15428</v>
      </c>
      <c r="K338" s="2" t="s">
        <v>4623</v>
      </c>
      <c r="L338" s="2" t="s">
        <v>4750</v>
      </c>
    </row>
    <row r="339" spans="1:12" x14ac:dyDescent="0.2">
      <c r="A339" s="11">
        <v>338</v>
      </c>
      <c r="B339" s="7" t="s">
        <v>13938</v>
      </c>
      <c r="C339" s="4">
        <v>42479.688200150464</v>
      </c>
      <c r="D339" s="20">
        <f>+YEAR(Tabla14[[#This Row],[Fecha
Trámite]])</f>
        <v>2016</v>
      </c>
      <c r="E339" s="7" t="s">
        <v>4621</v>
      </c>
      <c r="F339" s="2" t="s">
        <v>17</v>
      </c>
      <c r="G339" s="2" t="s">
        <v>5327</v>
      </c>
      <c r="H339" s="4">
        <v>42479.688200150464</v>
      </c>
      <c r="I339" s="2" t="s">
        <v>13448</v>
      </c>
      <c r="J339" s="21" t="s">
        <v>13939</v>
      </c>
      <c r="K339" s="2" t="s">
        <v>4618</v>
      </c>
      <c r="L339" s="2" t="s">
        <v>4758</v>
      </c>
    </row>
    <row r="340" spans="1:12" x14ac:dyDescent="0.2">
      <c r="A340" s="11">
        <v>339</v>
      </c>
      <c r="B340" s="7" t="s">
        <v>16281</v>
      </c>
      <c r="C340" s="4">
        <v>40228.522029016203</v>
      </c>
      <c r="D340" s="20">
        <f>+YEAR(Tabla14[[#This Row],[Fecha
Trámite]])</f>
        <v>2010</v>
      </c>
      <c r="E340" s="7" t="s">
        <v>4621</v>
      </c>
      <c r="F340" s="2" t="s">
        <v>4614</v>
      </c>
      <c r="G340" s="2" t="s">
        <v>4615</v>
      </c>
      <c r="H340" s="4">
        <v>40310.50749074074</v>
      </c>
      <c r="I340" s="2" t="s">
        <v>4616</v>
      </c>
      <c r="J340" s="21" t="s">
        <v>16282</v>
      </c>
      <c r="K340" s="2" t="s">
        <v>4618</v>
      </c>
      <c r="L340" s="2" t="s">
        <v>4829</v>
      </c>
    </row>
    <row r="341" spans="1:12" x14ac:dyDescent="0.2">
      <c r="A341" s="11">
        <v>340</v>
      </c>
      <c r="B341" s="7" t="s">
        <v>18925</v>
      </c>
      <c r="C341" s="4">
        <v>40905.52353121528</v>
      </c>
      <c r="D341" s="20">
        <f>+YEAR(Tabla14[[#This Row],[Fecha
Trámite]])</f>
        <v>2011</v>
      </c>
      <c r="E341" s="7" t="s">
        <v>4621</v>
      </c>
      <c r="F341" s="2" t="s">
        <v>4614</v>
      </c>
      <c r="G341" s="2" t="s">
        <v>4615</v>
      </c>
      <c r="H341" s="4">
        <v>41193.536063541665</v>
      </c>
      <c r="I341" s="2" t="s">
        <v>4616</v>
      </c>
      <c r="J341" s="21" t="s">
        <v>18926</v>
      </c>
      <c r="K341" s="2" t="s">
        <v>4618</v>
      </c>
      <c r="L341" s="2" t="s">
        <v>4750</v>
      </c>
    </row>
    <row r="342" spans="1:12" x14ac:dyDescent="0.2">
      <c r="A342" s="11">
        <v>341</v>
      </c>
      <c r="B342" s="7" t="s">
        <v>16283</v>
      </c>
      <c r="C342" s="4">
        <v>40815.461170138886</v>
      </c>
      <c r="D342" s="20">
        <f>+YEAR(Tabla14[[#This Row],[Fecha
Trámite]])</f>
        <v>2011</v>
      </c>
      <c r="E342" s="7" t="s">
        <v>4621</v>
      </c>
      <c r="F342" s="2" t="s">
        <v>4691</v>
      </c>
      <c r="G342" s="2" t="s">
        <v>4627</v>
      </c>
      <c r="H342" s="4">
        <v>41039.602652581016</v>
      </c>
      <c r="I342" s="2" t="s">
        <v>4616</v>
      </c>
      <c r="J342" s="21" t="s">
        <v>16284</v>
      </c>
      <c r="K342" s="2" t="s">
        <v>4623</v>
      </c>
      <c r="L342" s="2" t="s">
        <v>4624</v>
      </c>
    </row>
    <row r="343" spans="1:12" x14ac:dyDescent="0.2">
      <c r="A343" s="11">
        <v>342</v>
      </c>
      <c r="B343" s="7" t="s">
        <v>15425</v>
      </c>
      <c r="C343" s="4">
        <v>40228.514064699077</v>
      </c>
      <c r="D343" s="20">
        <f>+YEAR(Tabla14[[#This Row],[Fecha
Trámite]])</f>
        <v>2010</v>
      </c>
      <c r="E343" s="7" t="s">
        <v>4621</v>
      </c>
      <c r="F343" s="2" t="s">
        <v>4614</v>
      </c>
      <c r="G343" s="2" t="s">
        <v>4615</v>
      </c>
      <c r="H343" s="4">
        <v>40316.444314814813</v>
      </c>
      <c r="I343" s="2" t="s">
        <v>4616</v>
      </c>
      <c r="J343" s="21" t="s">
        <v>15426</v>
      </c>
      <c r="K343" s="2" t="s">
        <v>4623</v>
      </c>
      <c r="L343" s="2" t="s">
        <v>4667</v>
      </c>
    </row>
    <row r="344" spans="1:12" x14ac:dyDescent="0.2">
      <c r="A344" s="11">
        <v>343</v>
      </c>
      <c r="B344" s="7" t="s">
        <v>16287</v>
      </c>
      <c r="C344" s="4">
        <v>40241.509258414349</v>
      </c>
      <c r="D344" s="20">
        <f>+YEAR(Tabla14[[#This Row],[Fecha
Trámite]])</f>
        <v>2010</v>
      </c>
      <c r="E344" s="7" t="s">
        <v>4621</v>
      </c>
      <c r="F344" s="2" t="s">
        <v>4614</v>
      </c>
      <c r="G344" s="2" t="s">
        <v>4615</v>
      </c>
      <c r="H344" s="4">
        <v>40550.779617129629</v>
      </c>
      <c r="I344" s="2" t="s">
        <v>4616</v>
      </c>
      <c r="J344" s="21" t="s">
        <v>16288</v>
      </c>
      <c r="K344" s="2" t="s">
        <v>4623</v>
      </c>
      <c r="L344" s="2" t="s">
        <v>4770</v>
      </c>
    </row>
    <row r="345" spans="1:12" x14ac:dyDescent="0.2">
      <c r="A345" s="11">
        <v>344</v>
      </c>
      <c r="B345" s="7" t="s">
        <v>1902</v>
      </c>
      <c r="C345" s="4">
        <v>44224.628592129629</v>
      </c>
      <c r="D345" s="20">
        <f>+YEAR(Tabla14[[#This Row],[Fecha
Trámite]])</f>
        <v>2021</v>
      </c>
      <c r="E345" s="7" t="s">
        <v>4621</v>
      </c>
      <c r="F345" s="2" t="s">
        <v>17</v>
      </c>
      <c r="G345" s="2" t="s">
        <v>4672</v>
      </c>
      <c r="H345" s="4">
        <v>44224.628592210647</v>
      </c>
      <c r="I345" s="2" t="s">
        <v>13943</v>
      </c>
      <c r="J345" s="21" t="s">
        <v>14163</v>
      </c>
      <c r="K345" s="2" t="s">
        <v>4623</v>
      </c>
      <c r="L345" s="2" t="s">
        <v>4624</v>
      </c>
    </row>
    <row r="346" spans="1:12" x14ac:dyDescent="0.2">
      <c r="A346" s="11">
        <v>345</v>
      </c>
      <c r="B346" s="7" t="s">
        <v>14122</v>
      </c>
      <c r="C346" s="4">
        <v>42227.463115972219</v>
      </c>
      <c r="D346" s="20">
        <f>+YEAR(Tabla14[[#This Row],[Fecha
Trámite]])</f>
        <v>2015</v>
      </c>
      <c r="E346" s="7" t="s">
        <v>4621</v>
      </c>
      <c r="F346" s="2" t="s">
        <v>17</v>
      </c>
      <c r="G346" s="2" t="s">
        <v>5327</v>
      </c>
      <c r="H346" s="4">
        <v>42227.463116122686</v>
      </c>
      <c r="I346" s="2" t="s">
        <v>13943</v>
      </c>
      <c r="J346" s="21" t="s">
        <v>14123</v>
      </c>
      <c r="K346" s="2" t="s">
        <v>4623</v>
      </c>
      <c r="L346" s="2" t="s">
        <v>4649</v>
      </c>
    </row>
    <row r="347" spans="1:12" x14ac:dyDescent="0.2">
      <c r="A347" s="11">
        <v>346</v>
      </c>
      <c r="B347" s="7" t="s">
        <v>16291</v>
      </c>
      <c r="C347" s="4">
        <v>40294.627282442132</v>
      </c>
      <c r="D347" s="20">
        <f>+YEAR(Tabla14[[#This Row],[Fecha
Trámite]])</f>
        <v>2010</v>
      </c>
      <c r="E347" s="7" t="s">
        <v>4621</v>
      </c>
      <c r="F347" s="2" t="s">
        <v>4614</v>
      </c>
      <c r="G347" s="2" t="s">
        <v>4615</v>
      </c>
      <c r="H347" s="4">
        <v>40672.768486689813</v>
      </c>
      <c r="I347" s="2" t="s">
        <v>4616</v>
      </c>
      <c r="J347" s="21" t="s">
        <v>16292</v>
      </c>
      <c r="K347" s="2" t="s">
        <v>4623</v>
      </c>
      <c r="L347" s="2" t="s">
        <v>6022</v>
      </c>
    </row>
    <row r="348" spans="1:12" x14ac:dyDescent="0.2">
      <c r="A348" s="11">
        <v>347</v>
      </c>
      <c r="B348" s="7" t="s">
        <v>6080</v>
      </c>
      <c r="C348" s="4">
        <v>41050.364989895832</v>
      </c>
      <c r="D348" s="20">
        <f>+YEAR(Tabla14[[#This Row],[Fecha
Trámite]])</f>
        <v>2012</v>
      </c>
      <c r="E348" s="7" t="s">
        <v>4685</v>
      </c>
      <c r="F348" s="2" t="s">
        <v>4691</v>
      </c>
      <c r="G348" s="2" t="s">
        <v>4627</v>
      </c>
      <c r="H348" s="4">
        <v>42111.568006631947</v>
      </c>
      <c r="I348" s="2" t="s">
        <v>4616</v>
      </c>
      <c r="J348" s="21" t="s">
        <v>6081</v>
      </c>
      <c r="K348" s="2" t="s">
        <v>4618</v>
      </c>
      <c r="L348" s="2" t="s">
        <v>4641</v>
      </c>
    </row>
    <row r="349" spans="1:12" x14ac:dyDescent="0.2">
      <c r="A349" s="11">
        <v>348</v>
      </c>
      <c r="B349" s="7" t="s">
        <v>15423</v>
      </c>
      <c r="C349" s="4">
        <v>40759.528628969907</v>
      </c>
      <c r="D349" s="20">
        <f>+YEAR(Tabla14[[#This Row],[Fecha
Trámite]])</f>
        <v>2011</v>
      </c>
      <c r="E349" s="7" t="s">
        <v>4613</v>
      </c>
      <c r="F349" s="2" t="s">
        <v>4614</v>
      </c>
      <c r="G349" s="2" t="s">
        <v>4615</v>
      </c>
      <c r="H349" s="4">
        <v>40815.357061111114</v>
      </c>
      <c r="I349" s="2" t="s">
        <v>4616</v>
      </c>
      <c r="J349" s="21" t="s">
        <v>15424</v>
      </c>
      <c r="K349" s="2" t="s">
        <v>4618</v>
      </c>
      <c r="L349" s="2" t="s">
        <v>4619</v>
      </c>
    </row>
    <row r="350" spans="1:12" x14ac:dyDescent="0.2">
      <c r="A350" s="11">
        <v>349</v>
      </c>
      <c r="B350" s="7" t="s">
        <v>13642</v>
      </c>
      <c r="C350" s="4">
        <v>43517.653889004629</v>
      </c>
      <c r="D350" s="20">
        <f>+YEAR(Tabla14[[#This Row],[Fecha
Trámite]])</f>
        <v>2019</v>
      </c>
      <c r="E350" s="7" t="s">
        <v>4621</v>
      </c>
      <c r="F350" s="2" t="s">
        <v>4614</v>
      </c>
      <c r="G350" s="2" t="s">
        <v>4615</v>
      </c>
      <c r="H350" s="4">
        <v>43699.605106909723</v>
      </c>
      <c r="I350" s="2" t="s">
        <v>13418</v>
      </c>
      <c r="J350" s="21" t="s">
        <v>13643</v>
      </c>
      <c r="K350" s="2" t="s">
        <v>4618</v>
      </c>
      <c r="L350" s="2" t="s">
        <v>4646</v>
      </c>
    </row>
    <row r="351" spans="1:12" x14ac:dyDescent="0.2">
      <c r="A351" s="11">
        <v>350</v>
      </c>
      <c r="B351" s="7" t="s">
        <v>16293</v>
      </c>
      <c r="C351" s="4">
        <v>40164.527181134261</v>
      </c>
      <c r="D351" s="20">
        <f>+YEAR(Tabla14[[#This Row],[Fecha
Trámite]])</f>
        <v>2009</v>
      </c>
      <c r="E351" s="7" t="s">
        <v>4621</v>
      </c>
      <c r="F351" s="2" t="s">
        <v>4614</v>
      </c>
      <c r="G351" s="2" t="s">
        <v>4615</v>
      </c>
      <c r="H351" s="4">
        <v>40214.773226504629</v>
      </c>
      <c r="I351" s="2" t="s">
        <v>4616</v>
      </c>
      <c r="J351" s="21" t="s">
        <v>16294</v>
      </c>
      <c r="K351" s="2" t="s">
        <v>4618</v>
      </c>
      <c r="L351" s="2" t="s">
        <v>4667</v>
      </c>
    </row>
    <row r="352" spans="1:12" x14ac:dyDescent="0.2">
      <c r="A352" s="11">
        <v>351</v>
      </c>
      <c r="B352" s="7" t="s">
        <v>14881</v>
      </c>
      <c r="C352" s="4">
        <v>43363.518544560182</v>
      </c>
      <c r="D352" s="20">
        <f>+YEAR(Tabla14[[#This Row],[Fecha
Trámite]])</f>
        <v>2018</v>
      </c>
      <c r="E352" s="7" t="s">
        <v>4621</v>
      </c>
      <c r="F352" s="2" t="s">
        <v>4614</v>
      </c>
      <c r="G352" s="2" t="s">
        <v>4615</v>
      </c>
      <c r="H352" s="4">
        <v>43704.63780621528</v>
      </c>
      <c r="I352" s="2" t="s">
        <v>14879</v>
      </c>
      <c r="J352" s="21" t="s">
        <v>14882</v>
      </c>
      <c r="K352" s="2" t="s">
        <v>4623</v>
      </c>
      <c r="L352" s="2" t="s">
        <v>4958</v>
      </c>
    </row>
    <row r="353" spans="1:12" x14ac:dyDescent="0.2">
      <c r="A353" s="11">
        <v>352</v>
      </c>
      <c r="B353" s="7" t="s">
        <v>13940</v>
      </c>
      <c r="C353" s="4">
        <v>42898.659803437498</v>
      </c>
      <c r="D353" s="20">
        <f>+YEAR(Tabla14[[#This Row],[Fecha
Trámite]])</f>
        <v>2017</v>
      </c>
      <c r="E353" s="7" t="s">
        <v>4621</v>
      </c>
      <c r="F353" s="2" t="s">
        <v>17</v>
      </c>
      <c r="G353" s="2" t="s">
        <v>5327</v>
      </c>
      <c r="H353" s="4">
        <v>42898.659873611112</v>
      </c>
      <c r="I353" s="2" t="s">
        <v>13448</v>
      </c>
      <c r="J353" s="21" t="s">
        <v>13941</v>
      </c>
      <c r="K353" s="2" t="s">
        <v>4623</v>
      </c>
      <c r="L353" s="2" t="s">
        <v>4631</v>
      </c>
    </row>
    <row r="354" spans="1:12" x14ac:dyDescent="0.2">
      <c r="A354" s="11">
        <v>353</v>
      </c>
      <c r="B354" s="7" t="s">
        <v>16295</v>
      </c>
      <c r="C354" s="4">
        <v>40554.508009409721</v>
      </c>
      <c r="D354" s="20">
        <f>+YEAR(Tabla14[[#This Row],[Fecha
Trámite]])</f>
        <v>2011</v>
      </c>
      <c r="E354" s="7" t="s">
        <v>4621</v>
      </c>
      <c r="F354" s="2" t="s">
        <v>4614</v>
      </c>
      <c r="G354" s="2" t="s">
        <v>4615</v>
      </c>
      <c r="H354" s="4">
        <v>40591.422075312497</v>
      </c>
      <c r="I354" s="2" t="s">
        <v>4616</v>
      </c>
      <c r="J354" s="21" t="s">
        <v>16296</v>
      </c>
      <c r="K354" s="2" t="s">
        <v>4618</v>
      </c>
      <c r="L354" s="2" t="s">
        <v>4958</v>
      </c>
    </row>
    <row r="355" spans="1:12" x14ac:dyDescent="0.2">
      <c r="A355" s="11">
        <v>354</v>
      </c>
      <c r="B355" s="7" t="s">
        <v>14397</v>
      </c>
      <c r="C355" s="4">
        <v>43784.679343750002</v>
      </c>
      <c r="D355" s="20">
        <f>+YEAR(Tabla14[[#This Row],[Fecha
Trámite]])</f>
        <v>2019</v>
      </c>
      <c r="E355" s="7" t="s">
        <v>4621</v>
      </c>
      <c r="F355" s="2" t="s">
        <v>17</v>
      </c>
      <c r="G355" s="2" t="s">
        <v>4627</v>
      </c>
      <c r="H355" s="4">
        <v>43784.679343750002</v>
      </c>
      <c r="I355" s="2" t="s">
        <v>13943</v>
      </c>
      <c r="J355" s="21" t="s">
        <v>14398</v>
      </c>
      <c r="K355" s="2" t="s">
        <v>4623</v>
      </c>
      <c r="L355" s="2" t="s">
        <v>4714</v>
      </c>
    </row>
    <row r="356" spans="1:12" x14ac:dyDescent="0.2">
      <c r="A356" s="11">
        <v>355</v>
      </c>
      <c r="B356" s="7" t="s">
        <v>16297</v>
      </c>
      <c r="C356" s="4">
        <v>40725.664585613427</v>
      </c>
      <c r="D356" s="20">
        <f>+YEAR(Tabla14[[#This Row],[Fecha
Trámite]])</f>
        <v>2011</v>
      </c>
      <c r="E356" s="7" t="s">
        <v>4621</v>
      </c>
      <c r="F356" s="2" t="s">
        <v>4614</v>
      </c>
      <c r="G356" s="2" t="s">
        <v>4615</v>
      </c>
      <c r="H356" s="4">
        <v>40751.49178665509</v>
      </c>
      <c r="I356" s="2" t="s">
        <v>4616</v>
      </c>
      <c r="J356" s="21" t="s">
        <v>16298</v>
      </c>
      <c r="K356" s="2" t="s">
        <v>4618</v>
      </c>
      <c r="L356" s="2" t="s">
        <v>4758</v>
      </c>
    </row>
    <row r="357" spans="1:12" x14ac:dyDescent="0.2">
      <c r="A357" s="11">
        <v>356</v>
      </c>
      <c r="B357" s="7" t="s">
        <v>14408</v>
      </c>
      <c r="C357" s="4">
        <v>43756.414309259257</v>
      </c>
      <c r="D357" s="20">
        <f>+YEAR(Tabla14[[#This Row],[Fecha
Trámite]])</f>
        <v>2019</v>
      </c>
      <c r="E357" s="7" t="s">
        <v>4621</v>
      </c>
      <c r="F357" s="2" t="s">
        <v>17</v>
      </c>
      <c r="G357" s="2" t="s">
        <v>4627</v>
      </c>
      <c r="H357" s="4">
        <v>43756.414309293985</v>
      </c>
      <c r="I357" s="2" t="s">
        <v>13943</v>
      </c>
      <c r="J357" s="21" t="s">
        <v>14409</v>
      </c>
      <c r="K357" s="2" t="s">
        <v>4618</v>
      </c>
      <c r="L357" s="2" t="s">
        <v>4753</v>
      </c>
    </row>
    <row r="358" spans="1:12" x14ac:dyDescent="0.2">
      <c r="A358" s="11">
        <v>357</v>
      </c>
      <c r="B358" s="7" t="s">
        <v>15421</v>
      </c>
      <c r="C358" s="4">
        <v>40163.47760578704</v>
      </c>
      <c r="D358" s="20">
        <f>+YEAR(Tabla14[[#This Row],[Fecha
Trámite]])</f>
        <v>2009</v>
      </c>
      <c r="E358" s="7" t="s">
        <v>4621</v>
      </c>
      <c r="F358" s="2" t="s">
        <v>4614</v>
      </c>
      <c r="G358" s="2" t="s">
        <v>4615</v>
      </c>
      <c r="H358" s="4">
        <v>40452.366258333335</v>
      </c>
      <c r="I358" s="2" t="s">
        <v>4616</v>
      </c>
      <c r="J358" s="21" t="s">
        <v>15422</v>
      </c>
      <c r="K358" s="2" t="s">
        <v>4618</v>
      </c>
      <c r="L358" s="2" t="s">
        <v>13132</v>
      </c>
    </row>
    <row r="359" spans="1:12" x14ac:dyDescent="0.2">
      <c r="A359" s="11">
        <v>358</v>
      </c>
      <c r="B359" s="7" t="s">
        <v>16303</v>
      </c>
      <c r="C359" s="4">
        <v>40686.400184641207</v>
      </c>
      <c r="D359" s="20">
        <f>+YEAR(Tabla14[[#This Row],[Fecha
Trámite]])</f>
        <v>2011</v>
      </c>
      <c r="E359" s="7" t="s">
        <v>4621</v>
      </c>
      <c r="F359" s="2" t="s">
        <v>4614</v>
      </c>
      <c r="G359" s="2" t="s">
        <v>4615</v>
      </c>
      <c r="H359" s="4">
        <v>40696.359211377312</v>
      </c>
      <c r="I359" s="2" t="s">
        <v>4616</v>
      </c>
      <c r="J359" s="21" t="s">
        <v>16304</v>
      </c>
      <c r="K359" s="2" t="s">
        <v>4618</v>
      </c>
      <c r="L359" s="2" t="s">
        <v>4735</v>
      </c>
    </row>
    <row r="360" spans="1:12" x14ac:dyDescent="0.2">
      <c r="A360" s="11">
        <v>359</v>
      </c>
      <c r="B360" s="7" t="s">
        <v>14044</v>
      </c>
      <c r="C360" s="4">
        <v>43318.676076967589</v>
      </c>
      <c r="D360" s="20">
        <f>+YEAR(Tabla14[[#This Row],[Fecha
Trámite]])</f>
        <v>2018</v>
      </c>
      <c r="E360" s="7" t="s">
        <v>4621</v>
      </c>
      <c r="F360" s="2" t="s">
        <v>17</v>
      </c>
      <c r="G360" s="2" t="s">
        <v>4615</v>
      </c>
      <c r="H360" s="4">
        <v>43318.676077118056</v>
      </c>
      <c r="I360" s="2" t="s">
        <v>13943</v>
      </c>
      <c r="J360" s="21" t="s">
        <v>14045</v>
      </c>
      <c r="K360" s="2" t="s">
        <v>4618</v>
      </c>
      <c r="L360" s="2" t="s">
        <v>4656</v>
      </c>
    </row>
    <row r="361" spans="1:12" x14ac:dyDescent="0.2">
      <c r="A361" s="11">
        <v>360</v>
      </c>
      <c r="B361" s="7" t="s">
        <v>14046</v>
      </c>
      <c r="C361" s="4">
        <v>42339.502407175925</v>
      </c>
      <c r="D361" s="20">
        <f>+YEAR(Tabla14[[#This Row],[Fecha
Trámite]])</f>
        <v>2015</v>
      </c>
      <c r="E361" s="7" t="s">
        <v>4621</v>
      </c>
      <c r="F361" s="2" t="s">
        <v>4691</v>
      </c>
      <c r="G361" s="2" t="s">
        <v>4627</v>
      </c>
      <c r="H361" s="4">
        <v>42465.68876041667</v>
      </c>
      <c r="I361" s="2" t="s">
        <v>13943</v>
      </c>
      <c r="J361" s="21" t="s">
        <v>14045</v>
      </c>
      <c r="K361" s="2" t="s">
        <v>4618</v>
      </c>
      <c r="L361" s="2" t="s">
        <v>4656</v>
      </c>
    </row>
    <row r="362" spans="1:12" x14ac:dyDescent="0.2">
      <c r="A362" s="11">
        <v>361</v>
      </c>
      <c r="B362" s="7" t="s">
        <v>16305</v>
      </c>
      <c r="C362" s="4">
        <v>40164.418791087963</v>
      </c>
      <c r="D362" s="20">
        <f>+YEAR(Tabla14[[#This Row],[Fecha
Trámite]])</f>
        <v>2009</v>
      </c>
      <c r="E362" s="7" t="s">
        <v>4621</v>
      </c>
      <c r="F362" s="2" t="s">
        <v>4614</v>
      </c>
      <c r="G362" s="2" t="s">
        <v>4615</v>
      </c>
      <c r="H362" s="4">
        <v>40254.502281400462</v>
      </c>
      <c r="I362" s="2" t="s">
        <v>4616</v>
      </c>
      <c r="J362" s="21" t="s">
        <v>16306</v>
      </c>
      <c r="K362" s="2" t="s">
        <v>4623</v>
      </c>
      <c r="L362" s="2" t="s">
        <v>4735</v>
      </c>
    </row>
    <row r="363" spans="1:12" x14ac:dyDescent="0.2">
      <c r="A363" s="11">
        <v>362</v>
      </c>
      <c r="B363" s="7" t="s">
        <v>18923</v>
      </c>
      <c r="C363" s="4">
        <v>40687.433818206016</v>
      </c>
      <c r="D363" s="20">
        <f>+YEAR(Tabla14[[#This Row],[Fecha
Trámite]])</f>
        <v>2011</v>
      </c>
      <c r="E363" s="7" t="s">
        <v>4621</v>
      </c>
      <c r="F363" s="2" t="s">
        <v>4614</v>
      </c>
      <c r="G363" s="2" t="s">
        <v>4615</v>
      </c>
      <c r="H363" s="4">
        <v>40716.457648807867</v>
      </c>
      <c r="I363" s="2" t="s">
        <v>4616</v>
      </c>
      <c r="J363" s="21" t="s">
        <v>18924</v>
      </c>
      <c r="K363" s="2" t="s">
        <v>4618</v>
      </c>
      <c r="L363" s="2" t="s">
        <v>4656</v>
      </c>
    </row>
    <row r="364" spans="1:12" x14ac:dyDescent="0.2">
      <c r="A364" s="11">
        <v>363</v>
      </c>
      <c r="B364" s="7" t="s">
        <v>16309</v>
      </c>
      <c r="C364" s="4">
        <v>40990.769751770837</v>
      </c>
      <c r="D364" s="20">
        <f>+YEAR(Tabla14[[#This Row],[Fecha
Trámite]])</f>
        <v>2012</v>
      </c>
      <c r="E364" s="7" t="s">
        <v>4621</v>
      </c>
      <c r="F364" s="2" t="s">
        <v>4614</v>
      </c>
      <c r="G364" s="2" t="s">
        <v>4615</v>
      </c>
      <c r="H364" s="4">
        <v>41018.458198842593</v>
      </c>
      <c r="I364" s="2" t="s">
        <v>4616</v>
      </c>
      <c r="J364" s="21" t="s">
        <v>16310</v>
      </c>
      <c r="K364" s="2" t="s">
        <v>4623</v>
      </c>
      <c r="L364" s="2" t="s">
        <v>4649</v>
      </c>
    </row>
    <row r="365" spans="1:12" x14ac:dyDescent="0.2">
      <c r="A365" s="11">
        <v>364</v>
      </c>
      <c r="B365" s="7" t="s">
        <v>20295</v>
      </c>
      <c r="C365" s="4">
        <v>40750.388516122686</v>
      </c>
      <c r="D365" s="20">
        <f>+YEAR(Tabla14[[#This Row],[Fecha
Trámite]])</f>
        <v>2011</v>
      </c>
      <c r="E365" s="7" t="s">
        <v>4621</v>
      </c>
      <c r="F365" s="2" t="s">
        <v>4614</v>
      </c>
      <c r="G365" s="2" t="s">
        <v>4615</v>
      </c>
      <c r="H365" s="4">
        <v>40764.385783715275</v>
      </c>
      <c r="I365" s="2" t="s">
        <v>4616</v>
      </c>
      <c r="J365" s="21" t="s">
        <v>20296</v>
      </c>
      <c r="K365" s="2" t="s">
        <v>4623</v>
      </c>
      <c r="L365" s="2" t="s">
        <v>7264</v>
      </c>
    </row>
    <row r="366" spans="1:12" x14ac:dyDescent="0.2">
      <c r="A366" s="11">
        <v>365</v>
      </c>
      <c r="B366" s="7" t="s">
        <v>18921</v>
      </c>
      <c r="C366" s="4">
        <v>40913.724404664354</v>
      </c>
      <c r="D366" s="20">
        <f>+YEAR(Tabla14[[#This Row],[Fecha
Trámite]])</f>
        <v>2012</v>
      </c>
      <c r="E366" s="7" t="s">
        <v>4621</v>
      </c>
      <c r="F366" s="2" t="s">
        <v>4614</v>
      </c>
      <c r="G366" s="2" t="s">
        <v>4615</v>
      </c>
      <c r="H366" s="4">
        <v>41094.365062962963</v>
      </c>
      <c r="I366" s="2" t="s">
        <v>4616</v>
      </c>
      <c r="J366" s="21" t="s">
        <v>18922</v>
      </c>
      <c r="K366" s="2" t="s">
        <v>4623</v>
      </c>
      <c r="L366" s="2" t="s">
        <v>4656</v>
      </c>
    </row>
    <row r="367" spans="1:12" x14ac:dyDescent="0.2">
      <c r="A367" s="11">
        <v>366</v>
      </c>
      <c r="B367" s="7" t="s">
        <v>16311</v>
      </c>
      <c r="C367" s="4">
        <v>40668.504548032404</v>
      </c>
      <c r="D367" s="20">
        <f>+YEAR(Tabla14[[#This Row],[Fecha
Trámite]])</f>
        <v>2011</v>
      </c>
      <c r="E367" s="7" t="s">
        <v>4621</v>
      </c>
      <c r="F367" s="2" t="s">
        <v>4614</v>
      </c>
      <c r="G367" s="2" t="s">
        <v>4615</v>
      </c>
      <c r="H367" s="4">
        <v>40687.465793518517</v>
      </c>
      <c r="I367" s="2" t="s">
        <v>4616</v>
      </c>
      <c r="J367" s="21" t="s">
        <v>16312</v>
      </c>
      <c r="K367" s="2" t="s">
        <v>4618</v>
      </c>
      <c r="L367" s="2" t="s">
        <v>4735</v>
      </c>
    </row>
    <row r="368" spans="1:12" x14ac:dyDescent="0.2">
      <c r="A368" s="11">
        <v>367</v>
      </c>
      <c r="B368" s="7" t="s">
        <v>15419</v>
      </c>
      <c r="C368" s="4">
        <v>40192.429488807873</v>
      </c>
      <c r="D368" s="20">
        <f>+YEAR(Tabla14[[#This Row],[Fecha
Trámite]])</f>
        <v>2010</v>
      </c>
      <c r="E368" s="7" t="s">
        <v>4621</v>
      </c>
      <c r="F368" s="2" t="s">
        <v>4614</v>
      </c>
      <c r="G368" s="2" t="s">
        <v>4615</v>
      </c>
      <c r="H368" s="4">
        <v>40254.442051886574</v>
      </c>
      <c r="I368" s="2" t="s">
        <v>4616</v>
      </c>
      <c r="J368" s="21" t="s">
        <v>15420</v>
      </c>
      <c r="K368" s="2" t="s">
        <v>4623</v>
      </c>
      <c r="L368" s="2" t="s">
        <v>13132</v>
      </c>
    </row>
    <row r="369" spans="1:12" x14ac:dyDescent="0.2">
      <c r="A369" s="11">
        <v>368</v>
      </c>
      <c r="B369" s="7" t="s">
        <v>18445</v>
      </c>
      <c r="C369" s="4">
        <v>40437.434683020831</v>
      </c>
      <c r="D369" s="20">
        <f>+YEAR(Tabla14[[#This Row],[Fecha
Trámite]])</f>
        <v>2010</v>
      </c>
      <c r="E369" s="7" t="s">
        <v>4621</v>
      </c>
      <c r="F369" s="2" t="s">
        <v>4626</v>
      </c>
      <c r="G369" s="2" t="s">
        <v>4627</v>
      </c>
      <c r="H369" s="4">
        <v>40842.750135150462</v>
      </c>
      <c r="I369" s="2" t="s">
        <v>4616</v>
      </c>
      <c r="J369" s="21" t="s">
        <v>8792</v>
      </c>
      <c r="K369" s="2" t="s">
        <v>4618</v>
      </c>
      <c r="L369" s="2" t="s">
        <v>4646</v>
      </c>
    </row>
    <row r="370" spans="1:12" x14ac:dyDescent="0.2">
      <c r="A370" s="11">
        <v>369</v>
      </c>
      <c r="B370" s="7" t="s">
        <v>16313</v>
      </c>
      <c r="C370" s="4">
        <v>40297.476223923608</v>
      </c>
      <c r="D370" s="20">
        <f>+YEAR(Tabla14[[#This Row],[Fecha
Trámite]])</f>
        <v>2010</v>
      </c>
      <c r="E370" s="7" t="s">
        <v>4621</v>
      </c>
      <c r="F370" s="2" t="s">
        <v>4626</v>
      </c>
      <c r="G370" s="2" t="s">
        <v>4672</v>
      </c>
      <c r="H370" s="4">
        <v>40844.746419710646</v>
      </c>
      <c r="I370" s="2" t="s">
        <v>4616</v>
      </c>
      <c r="J370" s="21" t="s">
        <v>16314</v>
      </c>
      <c r="K370" s="2" t="s">
        <v>4618</v>
      </c>
      <c r="L370" s="2" t="s">
        <v>4659</v>
      </c>
    </row>
    <row r="371" spans="1:12" x14ac:dyDescent="0.2">
      <c r="A371" s="11">
        <v>370</v>
      </c>
      <c r="B371" s="7" t="s">
        <v>16317</v>
      </c>
      <c r="C371" s="4">
        <v>40984.376498460646</v>
      </c>
      <c r="D371" s="20">
        <f>+YEAR(Tabla14[[#This Row],[Fecha
Trámite]])</f>
        <v>2012</v>
      </c>
      <c r="E371" s="7" t="s">
        <v>4621</v>
      </c>
      <c r="F371" s="2" t="s">
        <v>4614</v>
      </c>
      <c r="G371" s="2" t="s">
        <v>4615</v>
      </c>
      <c r="H371" s="4">
        <v>41008.417187233797</v>
      </c>
      <c r="I371" s="2" t="s">
        <v>4616</v>
      </c>
      <c r="J371" s="21" t="s">
        <v>16318</v>
      </c>
      <c r="K371" s="2" t="s">
        <v>4623</v>
      </c>
      <c r="L371" s="2" t="s">
        <v>2747</v>
      </c>
    </row>
    <row r="372" spans="1:12" x14ac:dyDescent="0.2">
      <c r="A372" s="11">
        <v>371</v>
      </c>
      <c r="B372" s="7" t="s">
        <v>20293</v>
      </c>
      <c r="C372" s="4">
        <v>40527.470456331015</v>
      </c>
      <c r="D372" s="20">
        <f>+YEAR(Tabla14[[#This Row],[Fecha
Trámite]])</f>
        <v>2010</v>
      </c>
      <c r="E372" s="7" t="s">
        <v>4621</v>
      </c>
      <c r="F372" s="2" t="s">
        <v>4626</v>
      </c>
      <c r="G372" s="2" t="s">
        <v>4627</v>
      </c>
      <c r="H372" s="4">
        <v>41195.570344409723</v>
      </c>
      <c r="I372" s="2" t="s">
        <v>4616</v>
      </c>
      <c r="J372" s="21" t="s">
        <v>20294</v>
      </c>
      <c r="K372" s="2" t="s">
        <v>4618</v>
      </c>
      <c r="L372" s="2" t="s">
        <v>4646</v>
      </c>
    </row>
    <row r="373" spans="1:12" x14ac:dyDescent="0.2">
      <c r="A373" s="11">
        <v>372</v>
      </c>
      <c r="B373" s="7" t="s">
        <v>16319</v>
      </c>
      <c r="C373" s="4">
        <v>40394.490142361108</v>
      </c>
      <c r="D373" s="20">
        <f>+YEAR(Tabla14[[#This Row],[Fecha
Trámite]])</f>
        <v>2010</v>
      </c>
      <c r="E373" s="7" t="s">
        <v>4621</v>
      </c>
      <c r="F373" s="2" t="s">
        <v>17</v>
      </c>
      <c r="G373" s="2" t="s">
        <v>8299</v>
      </c>
      <c r="H373" s="4">
        <v>40394.490142361108</v>
      </c>
      <c r="I373" s="2" t="s">
        <v>4616</v>
      </c>
      <c r="J373" s="21" t="s">
        <v>16320</v>
      </c>
      <c r="K373" s="2" t="s">
        <v>4623</v>
      </c>
      <c r="L373" s="2" t="s">
        <v>4714</v>
      </c>
    </row>
    <row r="374" spans="1:12" x14ac:dyDescent="0.2">
      <c r="A374" s="11">
        <v>373</v>
      </c>
      <c r="B374" s="7" t="s">
        <v>16321</v>
      </c>
      <c r="C374" s="4">
        <v>40473.447825115742</v>
      </c>
      <c r="D374" s="20">
        <f>+YEAR(Tabla14[[#This Row],[Fecha
Trámite]])</f>
        <v>2010</v>
      </c>
      <c r="E374" s="7" t="s">
        <v>4621</v>
      </c>
      <c r="F374" s="2" t="s">
        <v>4614</v>
      </c>
      <c r="G374" s="2" t="s">
        <v>4615</v>
      </c>
      <c r="H374" s="4">
        <v>40613.39952190972</v>
      </c>
      <c r="I374" s="2" t="s">
        <v>4616</v>
      </c>
      <c r="J374" s="21" t="s">
        <v>16322</v>
      </c>
      <c r="K374" s="2" t="s">
        <v>4618</v>
      </c>
      <c r="L374" s="2" t="s">
        <v>4631</v>
      </c>
    </row>
    <row r="375" spans="1:12" x14ac:dyDescent="0.2">
      <c r="A375" s="11">
        <v>374</v>
      </c>
      <c r="B375" s="7" t="s">
        <v>16325</v>
      </c>
      <c r="C375" s="4">
        <v>40611.647779976855</v>
      </c>
      <c r="D375" s="20">
        <f>+YEAR(Tabla14[[#This Row],[Fecha
Trámite]])</f>
        <v>2011</v>
      </c>
      <c r="E375" s="7" t="s">
        <v>4621</v>
      </c>
      <c r="F375" s="2" t="s">
        <v>4614</v>
      </c>
      <c r="G375" s="2" t="s">
        <v>4615</v>
      </c>
      <c r="H375" s="4">
        <v>40662.480881249998</v>
      </c>
      <c r="I375" s="2" t="s">
        <v>4616</v>
      </c>
      <c r="J375" s="21" t="s">
        <v>16326</v>
      </c>
      <c r="K375" s="2" t="s">
        <v>4618</v>
      </c>
      <c r="L375" s="2" t="s">
        <v>13132</v>
      </c>
    </row>
    <row r="376" spans="1:12" x14ac:dyDescent="0.2">
      <c r="A376" s="11">
        <v>375</v>
      </c>
      <c r="B376" s="7" t="s">
        <v>21221</v>
      </c>
      <c r="C376" s="4">
        <v>40109.690880127317</v>
      </c>
      <c r="D376" s="20">
        <f>+YEAR(Tabla14[[#This Row],[Fecha
Trámite]])</f>
        <v>2009</v>
      </c>
      <c r="E376" s="7" t="s">
        <v>4621</v>
      </c>
      <c r="F376" s="2" t="s">
        <v>4614</v>
      </c>
      <c r="G376" s="2" t="s">
        <v>4615</v>
      </c>
      <c r="H376" s="4">
        <v>40129.636648993059</v>
      </c>
      <c r="I376" s="2" t="s">
        <v>4616</v>
      </c>
      <c r="J376" s="21" t="s">
        <v>21222</v>
      </c>
      <c r="K376" s="2" t="s">
        <v>4618</v>
      </c>
      <c r="L376" s="2" t="s">
        <v>5072</v>
      </c>
    </row>
    <row r="377" spans="1:12" x14ac:dyDescent="0.2">
      <c r="A377" s="11">
        <v>376</v>
      </c>
      <c r="B377" s="7" t="s">
        <v>16327</v>
      </c>
      <c r="C377" s="4">
        <v>40115.412988159726</v>
      </c>
      <c r="D377" s="20">
        <f>+YEAR(Tabla14[[#This Row],[Fecha
Trámite]])</f>
        <v>2009</v>
      </c>
      <c r="E377" s="7" t="s">
        <v>4621</v>
      </c>
      <c r="F377" s="2" t="s">
        <v>4614</v>
      </c>
      <c r="G377" s="2" t="s">
        <v>4615</v>
      </c>
      <c r="H377" s="4">
        <v>40231.694440474537</v>
      </c>
      <c r="I377" s="2" t="s">
        <v>4616</v>
      </c>
      <c r="J377" s="21" t="s">
        <v>16328</v>
      </c>
      <c r="K377" s="2" t="s">
        <v>4618</v>
      </c>
      <c r="L377" s="2" t="s">
        <v>13132</v>
      </c>
    </row>
    <row r="378" spans="1:12" x14ac:dyDescent="0.2">
      <c r="A378" s="11">
        <v>377</v>
      </c>
      <c r="B378" s="7" t="s">
        <v>16331</v>
      </c>
      <c r="C378" s="4">
        <v>40467.404327812503</v>
      </c>
      <c r="D378" s="20">
        <f>+YEAR(Tabla14[[#This Row],[Fecha
Trámite]])</f>
        <v>2010</v>
      </c>
      <c r="E378" s="7" t="s">
        <v>4621</v>
      </c>
      <c r="F378" s="2" t="s">
        <v>4614</v>
      </c>
      <c r="G378" s="2" t="s">
        <v>4615</v>
      </c>
      <c r="H378" s="4">
        <v>40595.538397534721</v>
      </c>
      <c r="I378" s="2" t="s">
        <v>4616</v>
      </c>
      <c r="J378" s="21" t="s">
        <v>16332</v>
      </c>
      <c r="K378" s="2" t="s">
        <v>4618</v>
      </c>
      <c r="L378" s="2" t="s">
        <v>4753</v>
      </c>
    </row>
    <row r="379" spans="1:12" x14ac:dyDescent="0.2">
      <c r="A379" s="11">
        <v>378</v>
      </c>
      <c r="B379" s="7" t="s">
        <v>14434</v>
      </c>
      <c r="C379" s="4">
        <v>43339.606655289354</v>
      </c>
      <c r="D379" s="20">
        <f>+YEAR(Tabla14[[#This Row],[Fecha
Trámite]])</f>
        <v>2018</v>
      </c>
      <c r="E379" s="7" t="s">
        <v>4621</v>
      </c>
      <c r="F379" s="2" t="s">
        <v>4614</v>
      </c>
      <c r="G379" s="2" t="s">
        <v>4615</v>
      </c>
      <c r="H379" s="4">
        <v>43549.666035185182</v>
      </c>
      <c r="I379" s="2" t="s">
        <v>13943</v>
      </c>
      <c r="J379" s="21" t="s">
        <v>14435</v>
      </c>
      <c r="K379" s="2" t="s">
        <v>4623</v>
      </c>
      <c r="L379" s="2" t="s">
        <v>4624</v>
      </c>
    </row>
    <row r="380" spans="1:12" x14ac:dyDescent="0.2">
      <c r="A380" s="11">
        <v>379</v>
      </c>
      <c r="B380" s="7" t="s">
        <v>20291</v>
      </c>
      <c r="C380" s="4">
        <v>40890.479042395833</v>
      </c>
      <c r="D380" s="20">
        <f>+YEAR(Tabla14[[#This Row],[Fecha
Trámite]])</f>
        <v>2011</v>
      </c>
      <c r="E380" s="7" t="s">
        <v>4621</v>
      </c>
      <c r="F380" s="2" t="s">
        <v>4614</v>
      </c>
      <c r="G380" s="2" t="s">
        <v>4615</v>
      </c>
      <c r="H380" s="4">
        <v>40949.666876620373</v>
      </c>
      <c r="I380" s="2" t="s">
        <v>4616</v>
      </c>
      <c r="J380" s="21" t="s">
        <v>20292</v>
      </c>
      <c r="K380" s="2" t="s">
        <v>4623</v>
      </c>
      <c r="L380" s="2" t="s">
        <v>2747</v>
      </c>
    </row>
    <row r="381" spans="1:12" x14ac:dyDescent="0.2">
      <c r="A381" s="11">
        <v>380</v>
      </c>
      <c r="B381" s="7" t="s">
        <v>20289</v>
      </c>
      <c r="C381" s="4">
        <v>40549.443814351849</v>
      </c>
      <c r="D381" s="20">
        <f>+YEAR(Tabla14[[#This Row],[Fecha
Trámite]])</f>
        <v>2011</v>
      </c>
      <c r="E381" s="7" t="s">
        <v>4621</v>
      </c>
      <c r="F381" s="2" t="s">
        <v>4614</v>
      </c>
      <c r="G381" s="2" t="s">
        <v>4615</v>
      </c>
      <c r="H381" s="4">
        <v>40570.493875810185</v>
      </c>
      <c r="I381" s="2" t="s">
        <v>4616</v>
      </c>
      <c r="J381" s="21" t="s">
        <v>20290</v>
      </c>
      <c r="K381" s="2" t="s">
        <v>4618</v>
      </c>
      <c r="L381" s="2" t="s">
        <v>4667</v>
      </c>
    </row>
    <row r="382" spans="1:12" x14ac:dyDescent="0.2">
      <c r="A382" s="11">
        <v>381</v>
      </c>
      <c r="B382" s="7" t="s">
        <v>16339</v>
      </c>
      <c r="C382" s="4">
        <v>40248.403436307868</v>
      </c>
      <c r="D382" s="20">
        <f>+YEAR(Tabla14[[#This Row],[Fecha
Trámite]])</f>
        <v>2010</v>
      </c>
      <c r="E382" s="7" t="s">
        <v>4621</v>
      </c>
      <c r="F382" s="2" t="s">
        <v>4614</v>
      </c>
      <c r="G382" s="2" t="s">
        <v>4615</v>
      </c>
      <c r="H382" s="4">
        <v>40610.381755787035</v>
      </c>
      <c r="I382" s="2" t="s">
        <v>4616</v>
      </c>
      <c r="J382" s="21" t="s">
        <v>16340</v>
      </c>
      <c r="K382" s="2" t="s">
        <v>4618</v>
      </c>
      <c r="L382" s="2" t="s">
        <v>4641</v>
      </c>
    </row>
    <row r="383" spans="1:12" x14ac:dyDescent="0.2">
      <c r="A383" s="11">
        <v>382</v>
      </c>
      <c r="B383" s="7" t="s">
        <v>18917</v>
      </c>
      <c r="C383" s="4">
        <v>40760.483205706019</v>
      </c>
      <c r="D383" s="20">
        <f>+YEAR(Tabla14[[#This Row],[Fecha
Trámite]])</f>
        <v>2011</v>
      </c>
      <c r="E383" s="7" t="s">
        <v>4621</v>
      </c>
      <c r="F383" s="2" t="s">
        <v>4614</v>
      </c>
      <c r="G383" s="2" t="s">
        <v>4615</v>
      </c>
      <c r="H383" s="4">
        <v>40773.366944791669</v>
      </c>
      <c r="I383" s="2" t="s">
        <v>4616</v>
      </c>
      <c r="J383" s="21" t="s">
        <v>18918</v>
      </c>
      <c r="K383" s="2" t="s">
        <v>4623</v>
      </c>
      <c r="L383" s="2" t="s">
        <v>4667</v>
      </c>
    </row>
    <row r="384" spans="1:12" x14ac:dyDescent="0.2">
      <c r="A384" s="11">
        <v>383</v>
      </c>
      <c r="B384" s="7" t="s">
        <v>14334</v>
      </c>
      <c r="C384" s="4">
        <v>43444.371594675926</v>
      </c>
      <c r="D384" s="20">
        <f>+YEAR(Tabla14[[#This Row],[Fecha
Trámite]])</f>
        <v>2018</v>
      </c>
      <c r="E384" s="7" t="s">
        <v>4621</v>
      </c>
      <c r="F384" s="2" t="s">
        <v>4694</v>
      </c>
      <c r="G384" s="2" t="s">
        <v>4627</v>
      </c>
      <c r="H384" s="4">
        <v>43558.559377928243</v>
      </c>
      <c r="I384" s="2" t="s">
        <v>13943</v>
      </c>
      <c r="J384" s="21" t="s">
        <v>14335</v>
      </c>
      <c r="K384" s="2" t="s">
        <v>4618</v>
      </c>
      <c r="L384" s="2" t="s">
        <v>4631</v>
      </c>
    </row>
    <row r="385" spans="1:12" x14ac:dyDescent="0.2">
      <c r="A385" s="11">
        <v>384</v>
      </c>
      <c r="B385" s="7" t="s">
        <v>14406</v>
      </c>
      <c r="C385" s="4">
        <v>43558.612085219909</v>
      </c>
      <c r="D385" s="20">
        <f>+YEAR(Tabla14[[#This Row],[Fecha
Trámite]])</f>
        <v>2019</v>
      </c>
      <c r="E385" s="7" t="s">
        <v>4621</v>
      </c>
      <c r="F385" s="2" t="s">
        <v>4614</v>
      </c>
      <c r="G385" s="2" t="s">
        <v>4615</v>
      </c>
      <c r="H385" s="4">
        <v>43704.551280208332</v>
      </c>
      <c r="I385" s="2" t="s">
        <v>13943</v>
      </c>
      <c r="J385" s="21" t="s">
        <v>14335</v>
      </c>
      <c r="K385" s="2" t="s">
        <v>4618</v>
      </c>
      <c r="L385" s="2" t="s">
        <v>4631</v>
      </c>
    </row>
    <row r="386" spans="1:12" x14ac:dyDescent="0.2">
      <c r="A386" s="11">
        <v>385</v>
      </c>
      <c r="B386" s="7" t="s">
        <v>18915</v>
      </c>
      <c r="C386" s="4">
        <v>40682.513791238423</v>
      </c>
      <c r="D386" s="20">
        <f>+YEAR(Tabla14[[#This Row],[Fecha
Trámite]])</f>
        <v>2011</v>
      </c>
      <c r="E386" s="7" t="s">
        <v>4621</v>
      </c>
      <c r="F386" s="2" t="s">
        <v>4614</v>
      </c>
      <c r="G386" s="2" t="s">
        <v>4615</v>
      </c>
      <c r="H386" s="4">
        <v>40694.441499884262</v>
      </c>
      <c r="I386" s="2" t="s">
        <v>4616</v>
      </c>
      <c r="J386" s="21" t="s">
        <v>18916</v>
      </c>
      <c r="K386" s="2" t="s">
        <v>4618</v>
      </c>
      <c r="L386" s="2" t="s">
        <v>4958</v>
      </c>
    </row>
    <row r="387" spans="1:12" x14ac:dyDescent="0.2">
      <c r="A387" s="11">
        <v>386</v>
      </c>
      <c r="B387" s="7" t="s">
        <v>13492</v>
      </c>
      <c r="C387" s="4">
        <v>42150.353682951391</v>
      </c>
      <c r="D387" s="20">
        <f>+YEAR(Tabla14[[#This Row],[Fecha
Trámite]])</f>
        <v>2015</v>
      </c>
      <c r="E387" s="7" t="s">
        <v>4621</v>
      </c>
      <c r="F387" s="2" t="s">
        <v>4614</v>
      </c>
      <c r="G387" s="2" t="s">
        <v>4615</v>
      </c>
      <c r="H387" s="4">
        <v>42411.615062268516</v>
      </c>
      <c r="I387" s="2" t="s">
        <v>13448</v>
      </c>
      <c r="J387" s="21" t="s">
        <v>13493</v>
      </c>
      <c r="K387" s="2" t="s">
        <v>4623</v>
      </c>
      <c r="L387" s="2" t="s">
        <v>4631</v>
      </c>
    </row>
    <row r="388" spans="1:12" x14ac:dyDescent="0.2">
      <c r="A388" s="11">
        <v>387</v>
      </c>
      <c r="B388" s="7" t="s">
        <v>13688</v>
      </c>
      <c r="C388" s="4">
        <v>43126.418809456016</v>
      </c>
      <c r="D388" s="20">
        <f>+YEAR(Tabla14[[#This Row],[Fecha
Trámite]])</f>
        <v>2018</v>
      </c>
      <c r="E388" s="7" t="s">
        <v>4621</v>
      </c>
      <c r="F388" s="2" t="s">
        <v>4614</v>
      </c>
      <c r="G388" s="2" t="s">
        <v>4615</v>
      </c>
      <c r="H388" s="4">
        <v>43627.681915624999</v>
      </c>
      <c r="I388" s="2" t="s">
        <v>13418</v>
      </c>
      <c r="J388" s="21" t="s">
        <v>13689</v>
      </c>
      <c r="K388" s="2" t="s">
        <v>4623</v>
      </c>
      <c r="L388" s="2" t="s">
        <v>4624</v>
      </c>
    </row>
    <row r="389" spans="1:12" x14ac:dyDescent="0.2">
      <c r="A389" s="11">
        <v>388</v>
      </c>
      <c r="B389" s="7" t="s">
        <v>16343</v>
      </c>
      <c r="C389" s="4">
        <v>40582.458972534725</v>
      </c>
      <c r="D389" s="20">
        <f>+YEAR(Tabla14[[#This Row],[Fecha
Trámite]])</f>
        <v>2011</v>
      </c>
      <c r="E389" s="7" t="s">
        <v>4621</v>
      </c>
      <c r="F389" s="2" t="s">
        <v>4614</v>
      </c>
      <c r="G389" s="2" t="s">
        <v>4615</v>
      </c>
      <c r="H389" s="4">
        <v>40624.518758217593</v>
      </c>
      <c r="I389" s="2" t="s">
        <v>4616</v>
      </c>
      <c r="J389" s="21" t="s">
        <v>16344</v>
      </c>
      <c r="K389" s="2" t="s">
        <v>4623</v>
      </c>
      <c r="L389" s="2" t="s">
        <v>6015</v>
      </c>
    </row>
    <row r="390" spans="1:12" x14ac:dyDescent="0.2">
      <c r="A390" s="11">
        <v>389</v>
      </c>
      <c r="B390" s="7" t="s">
        <v>20287</v>
      </c>
      <c r="C390" s="4">
        <v>40763.69278391204</v>
      </c>
      <c r="D390" s="20">
        <f>+YEAR(Tabla14[[#This Row],[Fecha
Trámite]])</f>
        <v>2011</v>
      </c>
      <c r="E390" s="7" t="s">
        <v>4621</v>
      </c>
      <c r="F390" s="2" t="s">
        <v>4614</v>
      </c>
      <c r="G390" s="2" t="s">
        <v>4615</v>
      </c>
      <c r="H390" s="4">
        <v>41162.737992905095</v>
      </c>
      <c r="I390" s="2" t="s">
        <v>4616</v>
      </c>
      <c r="J390" s="21" t="s">
        <v>20288</v>
      </c>
      <c r="K390" s="2" t="s">
        <v>4618</v>
      </c>
      <c r="L390" s="2" t="s">
        <v>4646</v>
      </c>
    </row>
    <row r="391" spans="1:12" x14ac:dyDescent="0.2">
      <c r="A391" s="11">
        <v>390</v>
      </c>
      <c r="B391" s="7" t="s">
        <v>16345</v>
      </c>
      <c r="C391" s="4">
        <v>40731.474544062497</v>
      </c>
      <c r="D391" s="20">
        <f>+YEAR(Tabla14[[#This Row],[Fecha
Trámite]])</f>
        <v>2011</v>
      </c>
      <c r="E391" s="7" t="s">
        <v>4621</v>
      </c>
      <c r="F391" s="2" t="s">
        <v>4614</v>
      </c>
      <c r="G391" s="2" t="s">
        <v>4615</v>
      </c>
      <c r="H391" s="4">
        <v>40940.546150497685</v>
      </c>
      <c r="I391" s="2" t="s">
        <v>4616</v>
      </c>
      <c r="J391" s="21" t="s">
        <v>16346</v>
      </c>
      <c r="K391" s="2" t="s">
        <v>4623</v>
      </c>
      <c r="L391" s="2" t="s">
        <v>5732</v>
      </c>
    </row>
    <row r="392" spans="1:12" x14ac:dyDescent="0.2">
      <c r="A392" s="11">
        <v>391</v>
      </c>
      <c r="B392" s="7" t="s">
        <v>20285</v>
      </c>
      <c r="C392" s="4">
        <v>40207.378023229168</v>
      </c>
      <c r="D392" s="20">
        <f>+YEAR(Tabla14[[#This Row],[Fecha
Trámite]])</f>
        <v>2010</v>
      </c>
      <c r="E392" s="7" t="s">
        <v>4621</v>
      </c>
      <c r="F392" s="2" t="s">
        <v>4614</v>
      </c>
      <c r="G392" s="2" t="s">
        <v>4615</v>
      </c>
      <c r="H392" s="4">
        <v>40564.446785185188</v>
      </c>
      <c r="I392" s="2" t="s">
        <v>4616</v>
      </c>
      <c r="J392" s="21" t="s">
        <v>20286</v>
      </c>
      <c r="K392" s="2" t="s">
        <v>4618</v>
      </c>
      <c r="L392" s="2" t="s">
        <v>4631</v>
      </c>
    </row>
    <row r="393" spans="1:12" x14ac:dyDescent="0.2">
      <c r="A393" s="11">
        <v>392</v>
      </c>
      <c r="B393" s="7" t="s">
        <v>14432</v>
      </c>
      <c r="C393" s="4">
        <v>43525.701161423611</v>
      </c>
      <c r="D393" s="20">
        <f>+YEAR(Tabla14[[#This Row],[Fecha
Trámite]])</f>
        <v>2019</v>
      </c>
      <c r="E393" s="7" t="s">
        <v>4621</v>
      </c>
      <c r="F393" s="2" t="s">
        <v>17</v>
      </c>
      <c r="G393" s="2" t="s">
        <v>5167</v>
      </c>
      <c r="H393" s="4">
        <v>43525.701161458332</v>
      </c>
      <c r="I393" s="2" t="s">
        <v>13943</v>
      </c>
      <c r="J393" s="21" t="s">
        <v>14433</v>
      </c>
      <c r="K393" s="2" t="s">
        <v>4618</v>
      </c>
      <c r="L393" s="2" t="s">
        <v>4667</v>
      </c>
    </row>
    <row r="394" spans="1:12" x14ac:dyDescent="0.2">
      <c r="A394" s="11">
        <v>393</v>
      </c>
      <c r="B394" s="7" t="s">
        <v>14294</v>
      </c>
      <c r="C394" s="4">
        <v>42360.405238657404</v>
      </c>
      <c r="D394" s="20">
        <f>+YEAR(Tabla14[[#This Row],[Fecha
Trámite]])</f>
        <v>2015</v>
      </c>
      <c r="E394" s="7" t="s">
        <v>4621</v>
      </c>
      <c r="F394" s="2" t="s">
        <v>4614</v>
      </c>
      <c r="G394" s="2" t="s">
        <v>4615</v>
      </c>
      <c r="H394" s="4">
        <v>42837.707418634258</v>
      </c>
      <c r="I394" s="2" t="s">
        <v>13943</v>
      </c>
      <c r="J394" s="21" t="s">
        <v>14295</v>
      </c>
      <c r="K394" s="2" t="s">
        <v>4618</v>
      </c>
      <c r="L394" s="2" t="s">
        <v>4659</v>
      </c>
    </row>
    <row r="395" spans="1:12" x14ac:dyDescent="0.2">
      <c r="A395" s="11">
        <v>394</v>
      </c>
      <c r="B395" s="7" t="s">
        <v>16349</v>
      </c>
      <c r="C395" s="4">
        <v>40899.53429826389</v>
      </c>
      <c r="D395" s="20">
        <f>+YEAR(Tabla14[[#This Row],[Fecha
Trámite]])</f>
        <v>2011</v>
      </c>
      <c r="E395" s="7" t="s">
        <v>4621</v>
      </c>
      <c r="F395" s="2" t="s">
        <v>4614</v>
      </c>
      <c r="G395" s="2" t="s">
        <v>4615</v>
      </c>
      <c r="H395" s="4">
        <v>41179.366532094908</v>
      </c>
      <c r="I395" s="2" t="s">
        <v>4616</v>
      </c>
      <c r="J395" s="21" t="s">
        <v>16350</v>
      </c>
      <c r="K395" s="2" t="s">
        <v>4618</v>
      </c>
      <c r="L395" s="2" t="s">
        <v>6671</v>
      </c>
    </row>
    <row r="396" spans="1:12" x14ac:dyDescent="0.2">
      <c r="A396" s="11">
        <v>395</v>
      </c>
      <c r="B396" s="7" t="s">
        <v>16356</v>
      </c>
      <c r="C396" s="4">
        <v>40375.484426273149</v>
      </c>
      <c r="D396" s="20">
        <f>+YEAR(Tabla14[[#This Row],[Fecha
Trámite]])</f>
        <v>2010</v>
      </c>
      <c r="E396" s="7" t="s">
        <v>4621</v>
      </c>
      <c r="F396" s="2" t="s">
        <v>4614</v>
      </c>
      <c r="G396" s="2" t="s">
        <v>4615</v>
      </c>
      <c r="H396" s="4">
        <v>40574.503564386578</v>
      </c>
      <c r="I396" s="2" t="s">
        <v>4616</v>
      </c>
      <c r="J396" s="21" t="s">
        <v>16357</v>
      </c>
      <c r="K396" s="2" t="s">
        <v>4618</v>
      </c>
      <c r="L396" s="2" t="s">
        <v>4646</v>
      </c>
    </row>
    <row r="397" spans="1:12" x14ac:dyDescent="0.2">
      <c r="A397" s="11">
        <v>396</v>
      </c>
      <c r="B397" s="7" t="s">
        <v>15884</v>
      </c>
      <c r="C397" s="4">
        <v>40445.399535069446</v>
      </c>
      <c r="D397" s="20">
        <f>+YEAR(Tabla14[[#This Row],[Fecha
Trámite]])</f>
        <v>2010</v>
      </c>
      <c r="E397" s="7" t="s">
        <v>4621</v>
      </c>
      <c r="F397" s="2" t="s">
        <v>4614</v>
      </c>
      <c r="G397" s="2" t="s">
        <v>4615</v>
      </c>
      <c r="H397" s="4">
        <v>40582.401667129627</v>
      </c>
      <c r="I397" s="2" t="s">
        <v>4616</v>
      </c>
      <c r="J397" s="21" t="s">
        <v>15885</v>
      </c>
      <c r="K397" s="2" t="s">
        <v>4618</v>
      </c>
      <c r="L397" s="2" t="s">
        <v>4758</v>
      </c>
    </row>
    <row r="398" spans="1:12" x14ac:dyDescent="0.2">
      <c r="A398" s="11">
        <v>397</v>
      </c>
      <c r="B398" s="7" t="s">
        <v>15914</v>
      </c>
      <c r="C398" s="4">
        <v>40409.553138194446</v>
      </c>
      <c r="D398" s="20">
        <f>+YEAR(Tabla14[[#This Row],[Fecha
Trámite]])</f>
        <v>2010</v>
      </c>
      <c r="E398" s="7" t="s">
        <v>4621</v>
      </c>
      <c r="F398" s="2" t="s">
        <v>4614</v>
      </c>
      <c r="G398" s="2" t="s">
        <v>4615</v>
      </c>
      <c r="H398" s="4">
        <v>40815.527756249998</v>
      </c>
      <c r="I398" s="2" t="s">
        <v>4616</v>
      </c>
      <c r="J398" s="21" t="s">
        <v>15915</v>
      </c>
      <c r="K398" s="2" t="s">
        <v>4618</v>
      </c>
      <c r="L398" s="2" t="s">
        <v>4916</v>
      </c>
    </row>
    <row r="399" spans="1:12" x14ac:dyDescent="0.2">
      <c r="A399" s="11">
        <v>398</v>
      </c>
      <c r="B399" s="7" t="s">
        <v>15935</v>
      </c>
      <c r="C399" s="4">
        <v>40478.477872106479</v>
      </c>
      <c r="D399" s="20">
        <f>+YEAR(Tabla14[[#This Row],[Fecha
Trámite]])</f>
        <v>2010</v>
      </c>
      <c r="E399" s="7" t="s">
        <v>4621</v>
      </c>
      <c r="F399" s="2" t="s">
        <v>4614</v>
      </c>
      <c r="G399" s="2" t="s">
        <v>4615</v>
      </c>
      <c r="H399" s="4">
        <v>40725.726575659719</v>
      </c>
      <c r="I399" s="2" t="s">
        <v>4616</v>
      </c>
      <c r="J399" s="21" t="s">
        <v>15936</v>
      </c>
      <c r="K399" s="2" t="s">
        <v>4618</v>
      </c>
      <c r="L399" s="2" t="s">
        <v>4958</v>
      </c>
    </row>
    <row r="400" spans="1:12" x14ac:dyDescent="0.2">
      <c r="A400" s="11">
        <v>399</v>
      </c>
      <c r="B400" s="7" t="s">
        <v>14161</v>
      </c>
      <c r="C400" s="4">
        <v>42396.614007789351</v>
      </c>
      <c r="D400" s="20">
        <f>+YEAR(Tabla14[[#This Row],[Fecha
Trámite]])</f>
        <v>2016</v>
      </c>
      <c r="E400" s="7" t="s">
        <v>4621</v>
      </c>
      <c r="F400" s="2" t="s">
        <v>4614</v>
      </c>
      <c r="G400" s="2" t="s">
        <v>4615</v>
      </c>
      <c r="H400" s="4">
        <v>42969.356424386577</v>
      </c>
      <c r="I400" s="2" t="s">
        <v>13943</v>
      </c>
      <c r="J400" s="21" t="s">
        <v>14162</v>
      </c>
      <c r="K400" s="2" t="s">
        <v>4618</v>
      </c>
      <c r="L400" s="2" t="s">
        <v>4698</v>
      </c>
    </row>
    <row r="401" spans="1:12" x14ac:dyDescent="0.2">
      <c r="A401" s="11">
        <v>400</v>
      </c>
      <c r="B401" s="7" t="s">
        <v>18903</v>
      </c>
      <c r="C401" s="4">
        <v>41032.753560069446</v>
      </c>
      <c r="D401" s="20">
        <f>+YEAR(Tabla14[[#This Row],[Fecha
Trámite]])</f>
        <v>2012</v>
      </c>
      <c r="E401" s="7" t="s">
        <v>4621</v>
      </c>
      <c r="F401" s="2" t="s">
        <v>4614</v>
      </c>
      <c r="G401" s="2" t="s">
        <v>4615</v>
      </c>
      <c r="H401" s="4">
        <v>41250.393061226852</v>
      </c>
      <c r="I401" s="2" t="s">
        <v>4616</v>
      </c>
      <c r="J401" s="21" t="s">
        <v>18904</v>
      </c>
      <c r="K401" s="2" t="s">
        <v>4618</v>
      </c>
      <c r="L401" s="2" t="s">
        <v>4705</v>
      </c>
    </row>
    <row r="402" spans="1:12" x14ac:dyDescent="0.2">
      <c r="A402" s="11">
        <v>401</v>
      </c>
      <c r="B402" s="7" t="s">
        <v>13266</v>
      </c>
      <c r="C402" s="4">
        <v>42457.557686192129</v>
      </c>
      <c r="D402" s="20">
        <f>+YEAR(Tabla14[[#This Row],[Fecha
Trámite]])</f>
        <v>2016</v>
      </c>
      <c r="E402" s="7" t="s">
        <v>4621</v>
      </c>
      <c r="F402" s="2" t="s">
        <v>4614</v>
      </c>
      <c r="G402" s="2" t="s">
        <v>4615</v>
      </c>
      <c r="H402" s="4">
        <v>42661.674826932867</v>
      </c>
      <c r="I402" s="2" t="s">
        <v>4110</v>
      </c>
      <c r="J402" s="21" t="s">
        <v>13267</v>
      </c>
      <c r="K402" s="2" t="s">
        <v>4618</v>
      </c>
      <c r="L402" s="2" t="s">
        <v>4659</v>
      </c>
    </row>
    <row r="403" spans="1:12" x14ac:dyDescent="0.2">
      <c r="A403" s="11">
        <v>402</v>
      </c>
      <c r="B403" s="7" t="s">
        <v>16285</v>
      </c>
      <c r="C403" s="4">
        <v>40949.379542673611</v>
      </c>
      <c r="D403" s="20">
        <f>+YEAR(Tabla14[[#This Row],[Fecha
Trámite]])</f>
        <v>2012</v>
      </c>
      <c r="E403" s="7" t="s">
        <v>4621</v>
      </c>
      <c r="F403" s="2" t="s">
        <v>8751</v>
      </c>
      <c r="G403" s="2" t="s">
        <v>11673</v>
      </c>
      <c r="H403" s="4">
        <v>40953.387678587962</v>
      </c>
      <c r="I403" s="2" t="s">
        <v>4616</v>
      </c>
      <c r="J403" s="21" t="s">
        <v>16286</v>
      </c>
      <c r="K403" s="2" t="s">
        <v>4618</v>
      </c>
      <c r="L403" s="2" t="s">
        <v>4758</v>
      </c>
    </row>
    <row r="404" spans="1:12" x14ac:dyDescent="0.2">
      <c r="A404" s="11">
        <v>403</v>
      </c>
      <c r="B404" s="7" t="s">
        <v>20216</v>
      </c>
      <c r="C404" s="4">
        <v>40970.428812962964</v>
      </c>
      <c r="D404" s="20">
        <f>+YEAR(Tabla14[[#This Row],[Fecha
Trámite]])</f>
        <v>2012</v>
      </c>
      <c r="E404" s="7" t="s">
        <v>4621</v>
      </c>
      <c r="F404" s="2" t="s">
        <v>4614</v>
      </c>
      <c r="G404" s="2" t="s">
        <v>4615</v>
      </c>
      <c r="H404" s="4">
        <v>41243.381073645833</v>
      </c>
      <c r="I404" s="2" t="s">
        <v>4616</v>
      </c>
      <c r="J404" s="21" t="s">
        <v>16286</v>
      </c>
      <c r="K404" s="2" t="s">
        <v>4618</v>
      </c>
      <c r="L404" s="2" t="s">
        <v>4758</v>
      </c>
    </row>
    <row r="405" spans="1:12" x14ac:dyDescent="0.2">
      <c r="A405" s="11">
        <v>404</v>
      </c>
      <c r="B405" s="7" t="s">
        <v>15874</v>
      </c>
      <c r="C405" s="4">
        <v>40927.376551041663</v>
      </c>
      <c r="D405" s="20">
        <f>+YEAR(Tabla14[[#This Row],[Fecha
Trámite]])</f>
        <v>2012</v>
      </c>
      <c r="E405" s="7" t="s">
        <v>4621</v>
      </c>
      <c r="F405" s="2" t="s">
        <v>4614</v>
      </c>
      <c r="G405" s="2" t="s">
        <v>4615</v>
      </c>
      <c r="H405" s="4">
        <v>40967.501386226853</v>
      </c>
      <c r="I405" s="2" t="s">
        <v>4616</v>
      </c>
      <c r="J405" s="21" t="s">
        <v>15875</v>
      </c>
      <c r="K405" s="2" t="s">
        <v>4618</v>
      </c>
      <c r="L405" s="2" t="s">
        <v>2747</v>
      </c>
    </row>
    <row r="406" spans="1:12" x14ac:dyDescent="0.2">
      <c r="A406" s="11">
        <v>405</v>
      </c>
      <c r="B406" s="7" t="s">
        <v>14042</v>
      </c>
      <c r="C406" s="4">
        <v>42153.590519097219</v>
      </c>
      <c r="D406" s="20">
        <f>+YEAR(Tabla14[[#This Row],[Fecha
Trámite]])</f>
        <v>2015</v>
      </c>
      <c r="E406" s="7" t="s">
        <v>4621</v>
      </c>
      <c r="F406" s="2" t="s">
        <v>4626</v>
      </c>
      <c r="G406" s="2" t="s">
        <v>7315</v>
      </c>
      <c r="H406" s="4">
        <v>42627.647342557873</v>
      </c>
      <c r="I406" s="2" t="s">
        <v>13943</v>
      </c>
      <c r="J406" s="21" t="s">
        <v>14043</v>
      </c>
      <c r="K406" s="2" t="s">
        <v>4618</v>
      </c>
      <c r="L406" s="2" t="s">
        <v>4667</v>
      </c>
    </row>
    <row r="407" spans="1:12" x14ac:dyDescent="0.2">
      <c r="A407" s="11">
        <v>406</v>
      </c>
      <c r="B407" s="7" t="s">
        <v>14333</v>
      </c>
      <c r="C407" s="4">
        <v>42578.466827199074</v>
      </c>
      <c r="D407" s="20">
        <f>+YEAR(Tabla14[[#This Row],[Fecha
Trámite]])</f>
        <v>2016</v>
      </c>
      <c r="E407" s="7" t="s">
        <v>4621</v>
      </c>
      <c r="F407" s="2" t="s">
        <v>4614</v>
      </c>
      <c r="G407" s="2" t="s">
        <v>4615</v>
      </c>
      <c r="H407" s="4">
        <v>42837.709618483794</v>
      </c>
      <c r="I407" s="2" t="s">
        <v>13943</v>
      </c>
      <c r="J407" s="21" t="s">
        <v>14043</v>
      </c>
      <c r="K407" s="2" t="s">
        <v>4618</v>
      </c>
      <c r="L407" s="2" t="s">
        <v>4667</v>
      </c>
    </row>
    <row r="408" spans="1:12" x14ac:dyDescent="0.2">
      <c r="A408" s="11">
        <v>407</v>
      </c>
      <c r="B408" s="7" t="s">
        <v>15872</v>
      </c>
      <c r="C408" s="4">
        <v>40431.427792905095</v>
      </c>
      <c r="D408" s="20">
        <f>+YEAR(Tabla14[[#This Row],[Fecha
Trámite]])</f>
        <v>2010</v>
      </c>
      <c r="E408" s="7" t="s">
        <v>4621</v>
      </c>
      <c r="F408" s="2" t="s">
        <v>4614</v>
      </c>
      <c r="G408" s="2" t="s">
        <v>4615</v>
      </c>
      <c r="H408" s="4">
        <v>40511.734702199072</v>
      </c>
      <c r="I408" s="2" t="s">
        <v>4616</v>
      </c>
      <c r="J408" s="21" t="s">
        <v>15873</v>
      </c>
      <c r="K408" s="2" t="s">
        <v>4623</v>
      </c>
      <c r="L408" s="2" t="s">
        <v>4631</v>
      </c>
    </row>
    <row r="409" spans="1:12" x14ac:dyDescent="0.2">
      <c r="A409" s="11">
        <v>408</v>
      </c>
      <c r="B409" s="7" t="s">
        <v>16376</v>
      </c>
      <c r="C409" s="4">
        <v>41059.546038078704</v>
      </c>
      <c r="D409" s="20">
        <f>+YEAR(Tabla14[[#This Row],[Fecha
Trámite]])</f>
        <v>2012</v>
      </c>
      <c r="E409" s="7" t="s">
        <v>4621</v>
      </c>
      <c r="F409" s="2" t="s">
        <v>4614</v>
      </c>
      <c r="G409" s="2" t="s">
        <v>4615</v>
      </c>
      <c r="H409" s="4">
        <v>41081.363846527776</v>
      </c>
      <c r="I409" s="2" t="s">
        <v>4616</v>
      </c>
      <c r="J409" s="21" t="s">
        <v>16377</v>
      </c>
      <c r="K409" s="2" t="s">
        <v>4623</v>
      </c>
      <c r="L409" s="2" t="s">
        <v>4624</v>
      </c>
    </row>
    <row r="410" spans="1:12" x14ac:dyDescent="0.2">
      <c r="A410" s="11">
        <v>409</v>
      </c>
      <c r="B410" s="7" t="s">
        <v>16378</v>
      </c>
      <c r="C410" s="4">
        <v>40932.44724065972</v>
      </c>
      <c r="D410" s="20">
        <f>+YEAR(Tabla14[[#This Row],[Fecha
Trámite]])</f>
        <v>2012</v>
      </c>
      <c r="E410" s="7" t="s">
        <v>4621</v>
      </c>
      <c r="F410" s="2" t="s">
        <v>4614</v>
      </c>
      <c r="G410" s="2" t="s">
        <v>4615</v>
      </c>
      <c r="H410" s="4">
        <v>41095.480039664355</v>
      </c>
      <c r="I410" s="2" t="s">
        <v>4616</v>
      </c>
      <c r="J410" s="21" t="s">
        <v>16379</v>
      </c>
      <c r="K410" s="2" t="s">
        <v>4618</v>
      </c>
      <c r="L410" s="2" t="s">
        <v>4646</v>
      </c>
    </row>
    <row r="411" spans="1:12" x14ac:dyDescent="0.2">
      <c r="A411" s="11">
        <v>410</v>
      </c>
      <c r="B411" s="7" t="s">
        <v>20217</v>
      </c>
      <c r="C411" s="4">
        <v>40322.706565972221</v>
      </c>
      <c r="D411" s="20">
        <f>+YEAR(Tabla14[[#This Row],[Fecha
Trámite]])</f>
        <v>2010</v>
      </c>
      <c r="E411" s="7" t="s">
        <v>4621</v>
      </c>
      <c r="F411" s="2" t="s">
        <v>4614</v>
      </c>
      <c r="G411" s="2" t="s">
        <v>4615</v>
      </c>
      <c r="H411" s="4">
        <v>40410.725044756946</v>
      </c>
      <c r="I411" s="2" t="s">
        <v>4616</v>
      </c>
      <c r="J411" s="21" t="s">
        <v>20218</v>
      </c>
      <c r="K411" s="2" t="s">
        <v>4618</v>
      </c>
      <c r="L411" s="2" t="s">
        <v>5699</v>
      </c>
    </row>
    <row r="412" spans="1:12" x14ac:dyDescent="0.2">
      <c r="A412" s="11">
        <v>411</v>
      </c>
      <c r="B412" s="7" t="s">
        <v>15971</v>
      </c>
      <c r="C412" s="4">
        <v>40158.554455520833</v>
      </c>
      <c r="D412" s="20">
        <f>+YEAR(Tabla14[[#This Row],[Fecha
Trámite]])</f>
        <v>2009</v>
      </c>
      <c r="E412" s="7" t="s">
        <v>4621</v>
      </c>
      <c r="F412" s="2" t="s">
        <v>4614</v>
      </c>
      <c r="G412" s="2" t="s">
        <v>4615</v>
      </c>
      <c r="H412" s="4">
        <v>40807.723752858794</v>
      </c>
      <c r="I412" s="2" t="s">
        <v>4616</v>
      </c>
      <c r="J412" s="21" t="s">
        <v>15972</v>
      </c>
      <c r="K412" s="2" t="s">
        <v>4618</v>
      </c>
      <c r="L412" s="2" t="s">
        <v>4667</v>
      </c>
    </row>
    <row r="413" spans="1:12" x14ac:dyDescent="0.2">
      <c r="A413" s="11">
        <v>412</v>
      </c>
      <c r="B413" s="7" t="s">
        <v>15983</v>
      </c>
      <c r="C413" s="4">
        <v>40276.527161030092</v>
      </c>
      <c r="D413" s="20">
        <f>+YEAR(Tabla14[[#This Row],[Fecha
Trámite]])</f>
        <v>2010</v>
      </c>
      <c r="E413" s="7" t="s">
        <v>4621</v>
      </c>
      <c r="F413" s="2" t="s">
        <v>4614</v>
      </c>
      <c r="G413" s="2" t="s">
        <v>4615</v>
      </c>
      <c r="H413" s="4">
        <v>40570.632366284721</v>
      </c>
      <c r="I413" s="2" t="s">
        <v>4616</v>
      </c>
      <c r="J413" s="21" t="s">
        <v>15984</v>
      </c>
      <c r="K413" s="2" t="s">
        <v>4623</v>
      </c>
      <c r="L413" s="2" t="s">
        <v>4656</v>
      </c>
    </row>
    <row r="414" spans="1:12" x14ac:dyDescent="0.2">
      <c r="A414" s="11">
        <v>413</v>
      </c>
      <c r="B414" s="7" t="s">
        <v>20281</v>
      </c>
      <c r="C414" s="4">
        <v>40808.350714120374</v>
      </c>
      <c r="D414" s="20">
        <f>+YEAR(Tabla14[[#This Row],[Fecha
Trámite]])</f>
        <v>2011</v>
      </c>
      <c r="E414" s="7" t="s">
        <v>4621</v>
      </c>
      <c r="F414" s="2" t="s">
        <v>4614</v>
      </c>
      <c r="G414" s="2" t="s">
        <v>4615</v>
      </c>
      <c r="H414" s="4">
        <v>40861.668405671298</v>
      </c>
      <c r="I414" s="2" t="s">
        <v>4616</v>
      </c>
      <c r="J414" s="21" t="s">
        <v>20282</v>
      </c>
      <c r="K414" s="2" t="s">
        <v>4618</v>
      </c>
      <c r="L414" s="2" t="s">
        <v>4958</v>
      </c>
    </row>
    <row r="415" spans="1:12" x14ac:dyDescent="0.2">
      <c r="A415" s="11">
        <v>414</v>
      </c>
      <c r="B415" s="7" t="s">
        <v>16504</v>
      </c>
      <c r="C415" s="4">
        <v>40147.464843090274</v>
      </c>
      <c r="D415" s="20">
        <f>+YEAR(Tabla14[[#This Row],[Fecha
Trámite]])</f>
        <v>2009</v>
      </c>
      <c r="E415" s="7" t="s">
        <v>4621</v>
      </c>
      <c r="F415" s="2" t="s">
        <v>4626</v>
      </c>
      <c r="G415" s="2" t="s">
        <v>7351</v>
      </c>
      <c r="H415" s="4">
        <v>40807.482016747686</v>
      </c>
      <c r="I415" s="2" t="s">
        <v>4616</v>
      </c>
      <c r="J415" s="21" t="s">
        <v>16505</v>
      </c>
      <c r="K415" s="2" t="s">
        <v>4623</v>
      </c>
      <c r="L415" s="2" t="s">
        <v>4659</v>
      </c>
    </row>
    <row r="416" spans="1:12" x14ac:dyDescent="0.2">
      <c r="A416" s="11">
        <v>415</v>
      </c>
      <c r="B416" s="7" t="s">
        <v>16522</v>
      </c>
      <c r="C416" s="4">
        <v>41019.484848842592</v>
      </c>
      <c r="D416" s="20">
        <f>+YEAR(Tabla14[[#This Row],[Fecha
Trámite]])</f>
        <v>2012</v>
      </c>
      <c r="E416" s="7" t="s">
        <v>4621</v>
      </c>
      <c r="F416" s="2" t="s">
        <v>4614</v>
      </c>
      <c r="G416" s="2" t="s">
        <v>4615</v>
      </c>
      <c r="H416" s="4">
        <v>41137.410176122685</v>
      </c>
      <c r="I416" s="2" t="s">
        <v>4616</v>
      </c>
      <c r="J416" s="21" t="s">
        <v>16523</v>
      </c>
      <c r="K416" s="2" t="s">
        <v>4618</v>
      </c>
      <c r="L416" s="2" t="s">
        <v>4758</v>
      </c>
    </row>
    <row r="417" spans="1:12" x14ac:dyDescent="0.2">
      <c r="A417" s="11">
        <v>416</v>
      </c>
      <c r="B417" s="7" t="s">
        <v>15411</v>
      </c>
      <c r="C417" s="4">
        <v>40738.392390891204</v>
      </c>
      <c r="D417" s="20">
        <f>+YEAR(Tabla14[[#This Row],[Fecha
Trámite]])</f>
        <v>2011</v>
      </c>
      <c r="E417" s="7" t="s">
        <v>5892</v>
      </c>
      <c r="F417" s="2" t="s">
        <v>4691</v>
      </c>
      <c r="G417" s="2" t="s">
        <v>4627</v>
      </c>
      <c r="H417" s="4">
        <v>40765.631816747686</v>
      </c>
      <c r="I417" s="2" t="s">
        <v>4616</v>
      </c>
      <c r="J417" s="21" t="s">
        <v>15412</v>
      </c>
      <c r="K417" s="2" t="s">
        <v>4618</v>
      </c>
      <c r="L417" s="2" t="s">
        <v>4624</v>
      </c>
    </row>
    <row r="418" spans="1:12" x14ac:dyDescent="0.2">
      <c r="A418" s="11">
        <v>417</v>
      </c>
      <c r="B418" s="7" t="s">
        <v>20279</v>
      </c>
      <c r="C418" s="4">
        <v>40987.440506284722</v>
      </c>
      <c r="D418" s="20">
        <f>+YEAR(Tabla14[[#This Row],[Fecha
Trámite]])</f>
        <v>2012</v>
      </c>
      <c r="E418" s="7" t="s">
        <v>4621</v>
      </c>
      <c r="F418" s="2" t="s">
        <v>4614</v>
      </c>
      <c r="G418" s="2" t="s">
        <v>4615</v>
      </c>
      <c r="H418" s="4">
        <v>41046.393926585646</v>
      </c>
      <c r="I418" s="2" t="s">
        <v>4616</v>
      </c>
      <c r="J418" s="21" t="s">
        <v>20280</v>
      </c>
      <c r="K418" s="2" t="s">
        <v>4618</v>
      </c>
      <c r="L418" s="2" t="s">
        <v>2747</v>
      </c>
    </row>
    <row r="419" spans="1:12" x14ac:dyDescent="0.2">
      <c r="A419" s="11">
        <v>418</v>
      </c>
      <c r="B419" s="7" t="s">
        <v>16678</v>
      </c>
      <c r="C419" s="4">
        <v>40934.364455937502</v>
      </c>
      <c r="D419" s="20">
        <f>+YEAR(Tabla14[[#This Row],[Fecha
Trámite]])</f>
        <v>2012</v>
      </c>
      <c r="E419" s="7" t="s">
        <v>4621</v>
      </c>
      <c r="F419" s="2" t="s">
        <v>4614</v>
      </c>
      <c r="G419" s="2" t="s">
        <v>4615</v>
      </c>
      <c r="H419" s="4">
        <v>40962.364887650459</v>
      </c>
      <c r="I419" s="2" t="s">
        <v>4616</v>
      </c>
      <c r="J419" s="21" t="s">
        <v>16679</v>
      </c>
      <c r="K419" s="2" t="s">
        <v>4618</v>
      </c>
      <c r="L419" s="2" t="s">
        <v>6931</v>
      </c>
    </row>
    <row r="420" spans="1:12" x14ac:dyDescent="0.2">
      <c r="A420" s="11">
        <v>419</v>
      </c>
      <c r="B420" s="7" t="s">
        <v>20277</v>
      </c>
      <c r="C420" s="4">
        <v>40534.416743715279</v>
      </c>
      <c r="D420" s="20">
        <f>+YEAR(Tabla14[[#This Row],[Fecha
Trámite]])</f>
        <v>2010</v>
      </c>
      <c r="E420" s="7" t="s">
        <v>4685</v>
      </c>
      <c r="F420" s="2" t="s">
        <v>17</v>
      </c>
      <c r="G420" s="2" t="s">
        <v>4627</v>
      </c>
      <c r="H420" s="4">
        <v>40534.41674390046</v>
      </c>
      <c r="I420" s="2" t="s">
        <v>4616</v>
      </c>
      <c r="J420" s="21" t="s">
        <v>20278</v>
      </c>
      <c r="K420" s="2" t="s">
        <v>4618</v>
      </c>
      <c r="L420" s="2" t="s">
        <v>4646</v>
      </c>
    </row>
    <row r="421" spans="1:12" x14ac:dyDescent="0.2">
      <c r="A421" s="11">
        <v>420</v>
      </c>
      <c r="B421" s="7" t="s">
        <v>16728</v>
      </c>
      <c r="C421" s="4">
        <v>40198.473753738428</v>
      </c>
      <c r="D421" s="20">
        <f>+YEAR(Tabla14[[#This Row],[Fecha
Trámite]])</f>
        <v>2010</v>
      </c>
      <c r="E421" s="7" t="s">
        <v>4621</v>
      </c>
      <c r="F421" s="2" t="s">
        <v>4614</v>
      </c>
      <c r="G421" s="2" t="s">
        <v>4615</v>
      </c>
      <c r="H421" s="4">
        <v>40364.424264502311</v>
      </c>
      <c r="I421" s="2" t="s">
        <v>4616</v>
      </c>
      <c r="J421" s="21" t="s">
        <v>16729</v>
      </c>
      <c r="K421" s="2" t="s">
        <v>4623</v>
      </c>
      <c r="L421" s="2" t="s">
        <v>4714</v>
      </c>
    </row>
    <row r="422" spans="1:12" x14ac:dyDescent="0.2">
      <c r="A422" s="11">
        <v>421</v>
      </c>
      <c r="B422" s="7" t="s">
        <v>20273</v>
      </c>
      <c r="C422" s="4">
        <v>40906.49905150463</v>
      </c>
      <c r="D422" s="20">
        <f>+YEAR(Tabla14[[#This Row],[Fecha
Trámite]])</f>
        <v>2011</v>
      </c>
      <c r="E422" s="7" t="s">
        <v>4621</v>
      </c>
      <c r="F422" s="2" t="s">
        <v>4614</v>
      </c>
      <c r="G422" s="2" t="s">
        <v>4615</v>
      </c>
      <c r="H422" s="4">
        <v>40975.633993518517</v>
      </c>
      <c r="I422" s="2" t="s">
        <v>4616</v>
      </c>
      <c r="J422" s="21" t="s">
        <v>20274</v>
      </c>
      <c r="K422" s="2" t="s">
        <v>4623</v>
      </c>
      <c r="L422" s="2" t="s">
        <v>4624</v>
      </c>
    </row>
    <row r="423" spans="1:12" x14ac:dyDescent="0.2">
      <c r="A423" s="11">
        <v>422</v>
      </c>
      <c r="B423" s="7" t="s">
        <v>15310</v>
      </c>
      <c r="C423" s="4">
        <v>40732.500935567128</v>
      </c>
      <c r="D423" s="20">
        <f>+YEAR(Tabla14[[#This Row],[Fecha
Trámite]])</f>
        <v>2011</v>
      </c>
      <c r="E423" s="7" t="s">
        <v>4613</v>
      </c>
      <c r="F423" s="2" t="s">
        <v>4614</v>
      </c>
      <c r="G423" s="2" t="s">
        <v>4615</v>
      </c>
      <c r="H423" s="4">
        <v>40756.53013240741</v>
      </c>
      <c r="I423" s="2" t="s">
        <v>4616</v>
      </c>
      <c r="J423" s="21" t="s">
        <v>15311</v>
      </c>
      <c r="K423" s="2" t="s">
        <v>4618</v>
      </c>
      <c r="L423" s="2" t="s">
        <v>4619</v>
      </c>
    </row>
    <row r="424" spans="1:12" x14ac:dyDescent="0.2">
      <c r="A424" s="11">
        <v>423</v>
      </c>
      <c r="B424" s="7" t="s">
        <v>16846</v>
      </c>
      <c r="C424" s="4">
        <v>40128.431659571761</v>
      </c>
      <c r="D424" s="20">
        <f>+YEAR(Tabla14[[#This Row],[Fecha
Trámite]])</f>
        <v>2009</v>
      </c>
      <c r="E424" s="7" t="s">
        <v>4621</v>
      </c>
      <c r="F424" s="2" t="s">
        <v>4614</v>
      </c>
      <c r="G424" s="2" t="s">
        <v>4615</v>
      </c>
      <c r="H424" s="4">
        <v>40254.67676130787</v>
      </c>
      <c r="I424" s="2" t="s">
        <v>4616</v>
      </c>
      <c r="J424" s="21" t="s">
        <v>16847</v>
      </c>
      <c r="K424" s="2" t="s">
        <v>4618</v>
      </c>
      <c r="L424" s="2" t="s">
        <v>4646</v>
      </c>
    </row>
    <row r="425" spans="1:12" x14ac:dyDescent="0.2">
      <c r="A425" s="11">
        <v>424</v>
      </c>
      <c r="B425" s="7" t="s">
        <v>16860</v>
      </c>
      <c r="C425" s="4">
        <v>40855.452347997685</v>
      </c>
      <c r="D425" s="20">
        <f>+YEAR(Tabla14[[#This Row],[Fecha
Trámite]])</f>
        <v>2011</v>
      </c>
      <c r="E425" s="7" t="s">
        <v>4621</v>
      </c>
      <c r="F425" s="2" t="s">
        <v>4614</v>
      </c>
      <c r="G425" s="2" t="s">
        <v>4615</v>
      </c>
      <c r="H425" s="4">
        <v>40921.530845023146</v>
      </c>
      <c r="I425" s="2" t="s">
        <v>4616</v>
      </c>
      <c r="J425" s="21" t="s">
        <v>16861</v>
      </c>
      <c r="K425" s="2" t="s">
        <v>4623</v>
      </c>
      <c r="L425" s="2" t="s">
        <v>4631</v>
      </c>
    </row>
    <row r="426" spans="1:12" x14ac:dyDescent="0.2">
      <c r="A426" s="11">
        <v>425</v>
      </c>
      <c r="B426" s="7" t="s">
        <v>16898</v>
      </c>
      <c r="C426" s="4">
        <v>40859.477345486113</v>
      </c>
      <c r="D426" s="20">
        <f>+YEAR(Tabla14[[#This Row],[Fecha
Trámite]])</f>
        <v>2011</v>
      </c>
      <c r="E426" s="7" t="s">
        <v>4621</v>
      </c>
      <c r="F426" s="2" t="s">
        <v>4614</v>
      </c>
      <c r="G426" s="2" t="s">
        <v>4615</v>
      </c>
      <c r="H426" s="4">
        <v>41025.7527619213</v>
      </c>
      <c r="I426" s="2" t="s">
        <v>4616</v>
      </c>
      <c r="J426" s="21" t="s">
        <v>16899</v>
      </c>
      <c r="K426" s="2" t="s">
        <v>4623</v>
      </c>
      <c r="L426" s="2" t="s">
        <v>4631</v>
      </c>
    </row>
    <row r="427" spans="1:12" x14ac:dyDescent="0.2">
      <c r="A427" s="11">
        <v>426</v>
      </c>
      <c r="B427" s="7" t="s">
        <v>16900</v>
      </c>
      <c r="C427" s="4">
        <v>40899.516691550925</v>
      </c>
      <c r="D427" s="20">
        <f>+YEAR(Tabla14[[#This Row],[Fecha
Trámite]])</f>
        <v>2011</v>
      </c>
      <c r="E427" s="7" t="s">
        <v>4621</v>
      </c>
      <c r="F427" s="2" t="s">
        <v>4614</v>
      </c>
      <c r="G427" s="2" t="s">
        <v>4615</v>
      </c>
      <c r="H427" s="4">
        <v>41025.376009525462</v>
      </c>
      <c r="I427" s="2" t="s">
        <v>4616</v>
      </c>
      <c r="J427" s="21" t="s">
        <v>16901</v>
      </c>
      <c r="K427" s="2" t="s">
        <v>4618</v>
      </c>
      <c r="L427" s="2" t="s">
        <v>4624</v>
      </c>
    </row>
    <row r="428" spans="1:12" x14ac:dyDescent="0.2">
      <c r="A428" s="11">
        <v>427</v>
      </c>
      <c r="B428" s="7" t="s">
        <v>16912</v>
      </c>
      <c r="C428" s="4">
        <v>40611.655411342595</v>
      </c>
      <c r="D428" s="20">
        <f>+YEAR(Tabla14[[#This Row],[Fecha
Trámite]])</f>
        <v>2011</v>
      </c>
      <c r="E428" s="7" t="s">
        <v>4621</v>
      </c>
      <c r="F428" s="2" t="s">
        <v>4614</v>
      </c>
      <c r="G428" s="2" t="s">
        <v>4615</v>
      </c>
      <c r="H428" s="4">
        <v>40795.594979513888</v>
      </c>
      <c r="I428" s="2" t="s">
        <v>4616</v>
      </c>
      <c r="J428" s="21" t="s">
        <v>16913</v>
      </c>
      <c r="K428" s="2" t="s">
        <v>4623</v>
      </c>
      <c r="L428" s="2" t="s">
        <v>4624</v>
      </c>
    </row>
    <row r="429" spans="1:12" x14ac:dyDescent="0.2">
      <c r="A429" s="11">
        <v>428</v>
      </c>
      <c r="B429" s="7" t="s">
        <v>15308</v>
      </c>
      <c r="C429" s="4">
        <v>40857.461138738428</v>
      </c>
      <c r="D429" s="20">
        <f>+YEAR(Tabla14[[#This Row],[Fecha
Trámite]])</f>
        <v>2011</v>
      </c>
      <c r="E429" s="7" t="s">
        <v>4613</v>
      </c>
      <c r="F429" s="2" t="s">
        <v>4614</v>
      </c>
      <c r="G429" s="2" t="s">
        <v>4615</v>
      </c>
      <c r="H429" s="4">
        <v>40983.376959490743</v>
      </c>
      <c r="I429" s="2" t="s">
        <v>4616</v>
      </c>
      <c r="J429" s="21" t="s">
        <v>15309</v>
      </c>
      <c r="K429" s="2" t="s">
        <v>4623</v>
      </c>
      <c r="L429" s="2" t="s">
        <v>4619</v>
      </c>
    </row>
    <row r="430" spans="1:12" x14ac:dyDescent="0.2">
      <c r="A430" s="11">
        <v>429</v>
      </c>
      <c r="B430" s="7" t="s">
        <v>16362</v>
      </c>
      <c r="C430" s="4">
        <v>40231.496640543985</v>
      </c>
      <c r="D430" s="20">
        <f>+YEAR(Tabla14[[#This Row],[Fecha
Trámite]])</f>
        <v>2010</v>
      </c>
      <c r="E430" s="7" t="s">
        <v>4621</v>
      </c>
      <c r="F430" s="2" t="s">
        <v>4626</v>
      </c>
      <c r="G430" s="2" t="s">
        <v>4672</v>
      </c>
      <c r="H430" s="4">
        <v>40844.761956562499</v>
      </c>
      <c r="I430" s="2" t="s">
        <v>4616</v>
      </c>
      <c r="J430" s="21" t="s">
        <v>16363</v>
      </c>
      <c r="K430" s="2" t="s">
        <v>4618</v>
      </c>
      <c r="L430" s="2" t="s">
        <v>4646</v>
      </c>
    </row>
    <row r="431" spans="1:12" x14ac:dyDescent="0.2">
      <c r="A431" s="11">
        <v>430</v>
      </c>
      <c r="B431" s="7" t="s">
        <v>14447</v>
      </c>
      <c r="C431" s="4">
        <v>44243.402361307868</v>
      </c>
      <c r="D431" s="20">
        <f>+YEAR(Tabla14[[#This Row],[Fecha
Trámite]])</f>
        <v>2021</v>
      </c>
      <c r="E431" s="7" t="s">
        <v>4621</v>
      </c>
      <c r="F431" s="2" t="s">
        <v>17</v>
      </c>
      <c r="G431" s="2" t="s">
        <v>4672</v>
      </c>
      <c r="H431" s="4">
        <v>44243.402361493056</v>
      </c>
      <c r="I431" s="2" t="s">
        <v>13943</v>
      </c>
      <c r="J431" s="21" t="s">
        <v>14448</v>
      </c>
      <c r="K431" s="2" t="s">
        <v>4623</v>
      </c>
      <c r="L431" s="2" t="s">
        <v>6015</v>
      </c>
    </row>
    <row r="432" spans="1:12" x14ac:dyDescent="0.2">
      <c r="A432" s="11">
        <v>431</v>
      </c>
      <c r="B432" s="7" t="s">
        <v>14305</v>
      </c>
      <c r="C432" s="4">
        <v>43496.67268275463</v>
      </c>
      <c r="D432" s="20">
        <f>+YEAR(Tabla14[[#This Row],[Fecha
Trámite]])</f>
        <v>2019</v>
      </c>
      <c r="E432" s="7" t="s">
        <v>4621</v>
      </c>
      <c r="F432" s="2" t="s">
        <v>4614</v>
      </c>
      <c r="G432" s="2" t="s">
        <v>4615</v>
      </c>
      <c r="H432" s="4">
        <v>43642.481995833332</v>
      </c>
      <c r="I432" s="2" t="s">
        <v>13943</v>
      </c>
      <c r="J432" s="21" t="s">
        <v>14306</v>
      </c>
      <c r="K432" s="2" t="s">
        <v>4618</v>
      </c>
      <c r="L432" s="2" t="s">
        <v>4735</v>
      </c>
    </row>
    <row r="433" spans="1:12" x14ac:dyDescent="0.2">
      <c r="A433" s="11">
        <v>432</v>
      </c>
      <c r="B433" s="7" t="s">
        <v>16394</v>
      </c>
      <c r="C433" s="4">
        <v>40114.465075428241</v>
      </c>
      <c r="D433" s="20">
        <f>+YEAR(Tabla14[[#This Row],[Fecha
Trámite]])</f>
        <v>2009</v>
      </c>
      <c r="E433" s="7" t="s">
        <v>4621</v>
      </c>
      <c r="F433" s="2" t="s">
        <v>4614</v>
      </c>
      <c r="G433" s="2" t="s">
        <v>4615</v>
      </c>
      <c r="H433" s="4">
        <v>40310.421670023148</v>
      </c>
      <c r="I433" s="2" t="s">
        <v>4616</v>
      </c>
      <c r="J433" s="21" t="s">
        <v>16395</v>
      </c>
      <c r="K433" s="2" t="s">
        <v>4618</v>
      </c>
      <c r="L433" s="2" t="s">
        <v>13132</v>
      </c>
    </row>
    <row r="434" spans="1:12" x14ac:dyDescent="0.2">
      <c r="A434" s="11">
        <v>433</v>
      </c>
      <c r="B434" s="7" t="s">
        <v>20271</v>
      </c>
      <c r="C434" s="4">
        <v>40738.549767048615</v>
      </c>
      <c r="D434" s="20">
        <f>+YEAR(Tabla14[[#This Row],[Fecha
Trámite]])</f>
        <v>2011</v>
      </c>
      <c r="E434" s="7" t="s">
        <v>4621</v>
      </c>
      <c r="F434" s="2" t="s">
        <v>4614</v>
      </c>
      <c r="G434" s="2" t="s">
        <v>4615</v>
      </c>
      <c r="H434" s="4">
        <v>40757.528593599534</v>
      </c>
      <c r="I434" s="2" t="s">
        <v>4616</v>
      </c>
      <c r="J434" s="21" t="s">
        <v>20272</v>
      </c>
      <c r="K434" s="2" t="s">
        <v>4623</v>
      </c>
      <c r="L434" s="2" t="s">
        <v>4714</v>
      </c>
    </row>
    <row r="435" spans="1:12" x14ac:dyDescent="0.2">
      <c r="A435" s="11">
        <v>434</v>
      </c>
      <c r="B435" s="7" t="s">
        <v>15409</v>
      </c>
      <c r="C435" s="4">
        <v>40205.389031284722</v>
      </c>
      <c r="D435" s="20">
        <f>+YEAR(Tabla14[[#This Row],[Fecha
Trámite]])</f>
        <v>2010</v>
      </c>
      <c r="E435" s="7" t="s">
        <v>4621</v>
      </c>
      <c r="F435" s="2" t="s">
        <v>4614</v>
      </c>
      <c r="G435" s="2" t="s">
        <v>4615</v>
      </c>
      <c r="H435" s="4">
        <v>40637.734824884261</v>
      </c>
      <c r="I435" s="2" t="s">
        <v>4616</v>
      </c>
      <c r="J435" s="21" t="s">
        <v>15410</v>
      </c>
      <c r="K435" s="2" t="s">
        <v>4618</v>
      </c>
      <c r="L435" s="2" t="s">
        <v>13132</v>
      </c>
    </row>
    <row r="436" spans="1:12" x14ac:dyDescent="0.2">
      <c r="A436" s="11">
        <v>435</v>
      </c>
      <c r="B436" s="7" t="s">
        <v>13241</v>
      </c>
      <c r="C436" s="4">
        <v>43250.531451817129</v>
      </c>
      <c r="D436" s="20">
        <f>+YEAR(Tabla14[[#This Row],[Fecha
Trámite]])</f>
        <v>2018</v>
      </c>
      <c r="E436" s="7" t="s">
        <v>4621</v>
      </c>
      <c r="F436" s="2" t="s">
        <v>4614</v>
      </c>
      <c r="G436" s="2" t="s">
        <v>4615</v>
      </c>
      <c r="H436" s="4">
        <v>43382.652620833331</v>
      </c>
      <c r="I436" s="2" t="s">
        <v>4110</v>
      </c>
      <c r="J436" s="21" t="s">
        <v>13242</v>
      </c>
      <c r="K436" s="2" t="s">
        <v>4623</v>
      </c>
      <c r="L436" s="2" t="s">
        <v>4631</v>
      </c>
    </row>
    <row r="437" spans="1:12" x14ac:dyDescent="0.2">
      <c r="A437" s="11">
        <v>436</v>
      </c>
      <c r="B437" s="7" t="s">
        <v>14418</v>
      </c>
      <c r="C437" s="4">
        <v>42431.51189603009</v>
      </c>
      <c r="D437" s="20">
        <f>+YEAR(Tabla14[[#This Row],[Fecha
Trámite]])</f>
        <v>2016</v>
      </c>
      <c r="E437" s="7" t="s">
        <v>4621</v>
      </c>
      <c r="F437" s="2" t="s">
        <v>4691</v>
      </c>
      <c r="G437" s="2" t="s">
        <v>4672</v>
      </c>
      <c r="H437" s="4">
        <v>42823.447648726855</v>
      </c>
      <c r="I437" s="2" t="s">
        <v>13943</v>
      </c>
      <c r="J437" s="21" t="s">
        <v>14419</v>
      </c>
      <c r="K437" s="2" t="s">
        <v>4618</v>
      </c>
      <c r="L437" s="2" t="s">
        <v>4659</v>
      </c>
    </row>
    <row r="438" spans="1:12" x14ac:dyDescent="0.2">
      <c r="A438" s="11">
        <v>437</v>
      </c>
      <c r="B438" s="7" t="s">
        <v>16396</v>
      </c>
      <c r="C438" s="4">
        <v>40331.627560300927</v>
      </c>
      <c r="D438" s="20">
        <f>+YEAR(Tabla14[[#This Row],[Fecha
Trámite]])</f>
        <v>2010</v>
      </c>
      <c r="E438" s="7" t="s">
        <v>4621</v>
      </c>
      <c r="F438" s="2" t="s">
        <v>4626</v>
      </c>
      <c r="G438" s="2" t="s">
        <v>4672</v>
      </c>
      <c r="H438" s="4">
        <v>40833.431182175926</v>
      </c>
      <c r="I438" s="2" t="s">
        <v>4616</v>
      </c>
      <c r="J438" s="21" t="s">
        <v>16397</v>
      </c>
      <c r="K438" s="2" t="s">
        <v>4618</v>
      </c>
      <c r="L438" s="2" t="s">
        <v>4758</v>
      </c>
    </row>
    <row r="439" spans="1:12" x14ac:dyDescent="0.2">
      <c r="A439" s="11">
        <v>438</v>
      </c>
      <c r="B439" s="7" t="s">
        <v>2032</v>
      </c>
      <c r="C439" s="4">
        <v>44204.419195486109</v>
      </c>
      <c r="D439" s="20">
        <f>+YEAR(Tabla14[[#This Row],[Fecha
Trámite]])</f>
        <v>2021</v>
      </c>
      <c r="E439" s="7" t="s">
        <v>4621</v>
      </c>
      <c r="F439" s="2" t="s">
        <v>17</v>
      </c>
      <c r="G439" s="2" t="s">
        <v>4627</v>
      </c>
      <c r="H439" s="4">
        <v>44204.419195682873</v>
      </c>
      <c r="I439" s="2" t="s">
        <v>13418</v>
      </c>
      <c r="J439" s="21" t="s">
        <v>13420</v>
      </c>
      <c r="K439" s="2" t="s">
        <v>4623</v>
      </c>
      <c r="L439" s="2" t="s">
        <v>4649</v>
      </c>
    </row>
    <row r="440" spans="1:12" x14ac:dyDescent="0.2">
      <c r="A440" s="11">
        <v>439</v>
      </c>
      <c r="B440" s="7" t="s">
        <v>18885</v>
      </c>
      <c r="C440" s="4">
        <v>41078.698938541667</v>
      </c>
      <c r="D440" s="20">
        <f>+YEAR(Tabla14[[#This Row],[Fecha
Trámite]])</f>
        <v>2012</v>
      </c>
      <c r="E440" s="7" t="s">
        <v>4621</v>
      </c>
      <c r="F440" s="2" t="s">
        <v>4614</v>
      </c>
      <c r="G440" s="2" t="s">
        <v>4615</v>
      </c>
      <c r="H440" s="4">
        <v>41109.724767129628</v>
      </c>
      <c r="I440" s="2" t="s">
        <v>4616</v>
      </c>
      <c r="J440" s="21" t="s">
        <v>18886</v>
      </c>
      <c r="K440" s="2" t="s">
        <v>4623</v>
      </c>
      <c r="L440" s="2" t="s">
        <v>2747</v>
      </c>
    </row>
    <row r="441" spans="1:12" x14ac:dyDescent="0.2">
      <c r="A441" s="11">
        <v>440</v>
      </c>
      <c r="B441" s="7" t="s">
        <v>15324</v>
      </c>
      <c r="C441" s="4">
        <v>41010.455727511573</v>
      </c>
      <c r="D441" s="20">
        <f>+YEAR(Tabla14[[#This Row],[Fecha
Trámite]])</f>
        <v>2012</v>
      </c>
      <c r="E441" s="7" t="s">
        <v>4613</v>
      </c>
      <c r="F441" s="2" t="s">
        <v>4614</v>
      </c>
      <c r="G441" s="2" t="s">
        <v>4615</v>
      </c>
      <c r="H441" s="4">
        <v>41025.530348263892</v>
      </c>
      <c r="I441" s="2" t="s">
        <v>4616</v>
      </c>
      <c r="J441" s="21" t="s">
        <v>15325</v>
      </c>
      <c r="K441" s="2" t="s">
        <v>4618</v>
      </c>
      <c r="L441" s="2" t="s">
        <v>2747</v>
      </c>
    </row>
    <row r="442" spans="1:12" x14ac:dyDescent="0.2">
      <c r="A442" s="11">
        <v>441</v>
      </c>
      <c r="B442" s="7" t="s">
        <v>13895</v>
      </c>
      <c r="C442" s="4">
        <v>42528.34596446759</v>
      </c>
      <c r="D442" s="20">
        <f>+YEAR(Tabla14[[#This Row],[Fecha
Trámite]])</f>
        <v>2016</v>
      </c>
      <c r="E442" s="7" t="s">
        <v>4621</v>
      </c>
      <c r="F442" s="2" t="s">
        <v>17</v>
      </c>
      <c r="G442" s="2" t="s">
        <v>8299</v>
      </c>
      <c r="H442" s="4">
        <v>42528.345964664353</v>
      </c>
      <c r="I442" s="2" t="s">
        <v>13448</v>
      </c>
      <c r="J442" s="21" t="s">
        <v>13896</v>
      </c>
      <c r="K442" s="2" t="s">
        <v>4623</v>
      </c>
      <c r="L442" s="2" t="s">
        <v>4631</v>
      </c>
    </row>
    <row r="443" spans="1:12" x14ac:dyDescent="0.2">
      <c r="A443" s="11">
        <v>442</v>
      </c>
      <c r="B443" s="7" t="s">
        <v>14040</v>
      </c>
      <c r="C443" s="4">
        <v>42251.425706793983</v>
      </c>
      <c r="D443" s="20">
        <f>+YEAR(Tabla14[[#This Row],[Fecha
Trámite]])</f>
        <v>2015</v>
      </c>
      <c r="E443" s="7" t="s">
        <v>4621</v>
      </c>
      <c r="F443" s="2" t="s">
        <v>4691</v>
      </c>
      <c r="G443" s="2" t="s">
        <v>4627</v>
      </c>
      <c r="H443" s="4">
        <v>42627.694201238424</v>
      </c>
      <c r="I443" s="2" t="s">
        <v>13943</v>
      </c>
      <c r="J443" s="21" t="s">
        <v>14041</v>
      </c>
      <c r="K443" s="2" t="s">
        <v>4623</v>
      </c>
      <c r="L443" s="2" t="s">
        <v>5069</v>
      </c>
    </row>
    <row r="444" spans="1:12" x14ac:dyDescent="0.2">
      <c r="A444" s="11">
        <v>443</v>
      </c>
      <c r="B444" s="7" t="s">
        <v>16364</v>
      </c>
      <c r="C444" s="4">
        <v>40150.467824571759</v>
      </c>
      <c r="D444" s="20">
        <f>+YEAR(Tabla14[[#This Row],[Fecha
Trámite]])</f>
        <v>2009</v>
      </c>
      <c r="E444" s="7" t="s">
        <v>4621</v>
      </c>
      <c r="F444" s="2" t="s">
        <v>4614</v>
      </c>
      <c r="G444" s="2" t="s">
        <v>4615</v>
      </c>
      <c r="H444" s="4">
        <v>40214.789506597219</v>
      </c>
      <c r="I444" s="2" t="s">
        <v>4616</v>
      </c>
      <c r="J444" s="21" t="s">
        <v>16365</v>
      </c>
      <c r="K444" s="2" t="s">
        <v>4623</v>
      </c>
      <c r="L444" s="2" t="s">
        <v>2747</v>
      </c>
    </row>
    <row r="445" spans="1:12" x14ac:dyDescent="0.2">
      <c r="A445" s="11">
        <v>444</v>
      </c>
      <c r="B445" s="7" t="s">
        <v>18881</v>
      </c>
      <c r="C445" s="4">
        <v>40959.420486342591</v>
      </c>
      <c r="D445" s="20">
        <f>+YEAR(Tabla14[[#This Row],[Fecha
Trámite]])</f>
        <v>2012</v>
      </c>
      <c r="E445" s="7" t="s">
        <v>4621</v>
      </c>
      <c r="F445" s="2" t="s">
        <v>4614</v>
      </c>
      <c r="G445" s="2" t="s">
        <v>4615</v>
      </c>
      <c r="H445" s="4">
        <v>41155.48548383102</v>
      </c>
      <c r="I445" s="2" t="s">
        <v>4616</v>
      </c>
      <c r="J445" s="21" t="s">
        <v>18882</v>
      </c>
      <c r="K445" s="2" t="s">
        <v>4618</v>
      </c>
      <c r="L445" s="2" t="s">
        <v>4667</v>
      </c>
    </row>
    <row r="446" spans="1:12" x14ac:dyDescent="0.2">
      <c r="A446" s="11">
        <v>445</v>
      </c>
      <c r="B446" s="7" t="s">
        <v>16388</v>
      </c>
      <c r="C446" s="4">
        <v>40674.662384108793</v>
      </c>
      <c r="D446" s="20">
        <f>+YEAR(Tabla14[[#This Row],[Fecha
Trámite]])</f>
        <v>2011</v>
      </c>
      <c r="E446" s="7" t="s">
        <v>4621</v>
      </c>
      <c r="F446" s="2" t="s">
        <v>4614</v>
      </c>
      <c r="G446" s="2" t="s">
        <v>4615</v>
      </c>
      <c r="H446" s="4">
        <v>40694.702135451385</v>
      </c>
      <c r="I446" s="2" t="s">
        <v>4616</v>
      </c>
      <c r="J446" s="21" t="s">
        <v>16389</v>
      </c>
      <c r="K446" s="2" t="s">
        <v>4618</v>
      </c>
      <c r="L446" s="2" t="s">
        <v>4649</v>
      </c>
    </row>
    <row r="447" spans="1:12" x14ac:dyDescent="0.2">
      <c r="A447" s="11">
        <v>446</v>
      </c>
      <c r="B447" s="7" t="s">
        <v>20268</v>
      </c>
      <c r="C447" s="4">
        <v>40966.420077546296</v>
      </c>
      <c r="D447" s="20">
        <f>+YEAR(Tabla14[[#This Row],[Fecha
Trámite]])</f>
        <v>2012</v>
      </c>
      <c r="E447" s="7" t="s">
        <v>4621</v>
      </c>
      <c r="F447" s="2" t="s">
        <v>4614</v>
      </c>
      <c r="G447" s="2" t="s">
        <v>4615</v>
      </c>
      <c r="H447" s="4">
        <v>40997.386092326386</v>
      </c>
      <c r="I447" s="2" t="s">
        <v>4616</v>
      </c>
      <c r="J447" s="21" t="s">
        <v>20269</v>
      </c>
      <c r="K447" s="2" t="s">
        <v>4618</v>
      </c>
      <c r="L447" s="2" t="s">
        <v>4656</v>
      </c>
    </row>
    <row r="448" spans="1:12" x14ac:dyDescent="0.2">
      <c r="A448" s="11">
        <v>447</v>
      </c>
      <c r="B448" s="7" t="s">
        <v>16366</v>
      </c>
      <c r="C448" s="4">
        <v>40302.489007407406</v>
      </c>
      <c r="D448" s="20">
        <f>+YEAR(Tabla14[[#This Row],[Fecha
Trámite]])</f>
        <v>2010</v>
      </c>
      <c r="E448" s="7" t="s">
        <v>4621</v>
      </c>
      <c r="F448" s="2" t="s">
        <v>4691</v>
      </c>
      <c r="G448" s="2" t="s">
        <v>4627</v>
      </c>
      <c r="H448" s="4">
        <v>40809.470089039351</v>
      </c>
      <c r="I448" s="2" t="s">
        <v>4616</v>
      </c>
      <c r="J448" s="21" t="s">
        <v>16367</v>
      </c>
      <c r="K448" s="2" t="s">
        <v>4618</v>
      </c>
      <c r="L448" s="2" t="s">
        <v>4758</v>
      </c>
    </row>
    <row r="449" spans="1:12" x14ac:dyDescent="0.2">
      <c r="A449" s="11">
        <v>448</v>
      </c>
      <c r="B449" s="7" t="s">
        <v>15888</v>
      </c>
      <c r="C449" s="4">
        <v>40578.427491087961</v>
      </c>
      <c r="D449" s="20">
        <f>+YEAR(Tabla14[[#This Row],[Fecha
Trámite]])</f>
        <v>2011</v>
      </c>
      <c r="E449" s="7" t="s">
        <v>4621</v>
      </c>
      <c r="F449" s="2" t="s">
        <v>4614</v>
      </c>
      <c r="G449" s="2" t="s">
        <v>4615</v>
      </c>
      <c r="H449" s="4">
        <v>40640.473981828705</v>
      </c>
      <c r="I449" s="2" t="s">
        <v>4616</v>
      </c>
      <c r="J449" s="21" t="s">
        <v>15889</v>
      </c>
      <c r="K449" s="2" t="s">
        <v>4623</v>
      </c>
      <c r="L449" s="2" t="s">
        <v>4753</v>
      </c>
    </row>
    <row r="450" spans="1:12" x14ac:dyDescent="0.2">
      <c r="A450" s="11">
        <v>449</v>
      </c>
      <c r="B450" s="7" t="s">
        <v>16368</v>
      </c>
      <c r="C450" s="4">
        <v>40127.534493483799</v>
      </c>
      <c r="D450" s="20">
        <f>+YEAR(Tabla14[[#This Row],[Fecha
Trámite]])</f>
        <v>2009</v>
      </c>
      <c r="E450" s="7" t="s">
        <v>4621</v>
      </c>
      <c r="F450" s="2" t="s">
        <v>4614</v>
      </c>
      <c r="G450" s="2" t="s">
        <v>4615</v>
      </c>
      <c r="H450" s="4">
        <v>40255.688459375</v>
      </c>
      <c r="I450" s="2" t="s">
        <v>4616</v>
      </c>
      <c r="J450" s="21" t="s">
        <v>16369</v>
      </c>
      <c r="K450" s="2" t="s">
        <v>4618</v>
      </c>
      <c r="L450" s="2" t="s">
        <v>4829</v>
      </c>
    </row>
    <row r="451" spans="1:12" x14ac:dyDescent="0.2">
      <c r="A451" s="11">
        <v>450</v>
      </c>
      <c r="B451" s="7" t="s">
        <v>14475</v>
      </c>
      <c r="C451" s="4">
        <v>43595.594772800927</v>
      </c>
      <c r="D451" s="20">
        <f>+YEAR(Tabla14[[#This Row],[Fecha
Trámite]])</f>
        <v>2019</v>
      </c>
      <c r="E451" s="7" t="s">
        <v>4685</v>
      </c>
      <c r="F451" s="2" t="s">
        <v>17</v>
      </c>
      <c r="G451" s="2" t="s">
        <v>4627</v>
      </c>
      <c r="H451" s="4">
        <v>43595.594773032404</v>
      </c>
      <c r="I451" s="2" t="s">
        <v>13943</v>
      </c>
      <c r="J451" s="21" t="s">
        <v>14476</v>
      </c>
      <c r="K451" s="2" t="s">
        <v>4618</v>
      </c>
      <c r="L451" s="2" t="s">
        <v>4770</v>
      </c>
    </row>
    <row r="452" spans="1:12" x14ac:dyDescent="0.2">
      <c r="A452" s="11">
        <v>451</v>
      </c>
      <c r="B452" s="7" t="s">
        <v>20266</v>
      </c>
      <c r="C452" s="4">
        <v>40703.557749502317</v>
      </c>
      <c r="D452" s="20">
        <f>+YEAR(Tabla14[[#This Row],[Fecha
Trámite]])</f>
        <v>2011</v>
      </c>
      <c r="E452" s="7" t="s">
        <v>4685</v>
      </c>
      <c r="F452" s="2" t="s">
        <v>17</v>
      </c>
      <c r="G452" s="2" t="s">
        <v>4627</v>
      </c>
      <c r="H452" s="4">
        <v>40703.557749618056</v>
      </c>
      <c r="I452" s="2" t="s">
        <v>4616</v>
      </c>
      <c r="J452" s="21" t="s">
        <v>20267</v>
      </c>
      <c r="K452" s="2" t="s">
        <v>4623</v>
      </c>
      <c r="L452" s="2" t="s">
        <v>4916</v>
      </c>
    </row>
    <row r="453" spans="1:12" x14ac:dyDescent="0.2">
      <c r="A453" s="11">
        <v>452</v>
      </c>
      <c r="B453" s="7" t="s">
        <v>15407</v>
      </c>
      <c r="C453" s="4">
        <v>40288.478380983797</v>
      </c>
      <c r="D453" s="20">
        <f>+YEAR(Tabla14[[#This Row],[Fecha
Trámite]])</f>
        <v>2010</v>
      </c>
      <c r="E453" s="7" t="s">
        <v>4613</v>
      </c>
      <c r="F453" s="2" t="s">
        <v>4614</v>
      </c>
      <c r="G453" s="2" t="s">
        <v>4615</v>
      </c>
      <c r="H453" s="4">
        <v>40326.354056909724</v>
      </c>
      <c r="I453" s="2" t="s">
        <v>4616</v>
      </c>
      <c r="J453" s="21" t="s">
        <v>15408</v>
      </c>
      <c r="K453" s="2" t="s">
        <v>4623</v>
      </c>
      <c r="L453" s="2" t="s">
        <v>2747</v>
      </c>
    </row>
    <row r="454" spans="1:12" x14ac:dyDescent="0.2">
      <c r="A454" s="11">
        <v>453</v>
      </c>
      <c r="B454" s="7" t="s">
        <v>15405</v>
      </c>
      <c r="C454" s="4">
        <v>40135.553494444444</v>
      </c>
      <c r="D454" s="20">
        <f>+YEAR(Tabla14[[#This Row],[Fecha
Trámite]])</f>
        <v>2009</v>
      </c>
      <c r="E454" s="7" t="s">
        <v>4621</v>
      </c>
      <c r="F454" s="2" t="s">
        <v>4614</v>
      </c>
      <c r="G454" s="2" t="s">
        <v>4615</v>
      </c>
      <c r="H454" s="4">
        <v>40190.45686770833</v>
      </c>
      <c r="I454" s="2" t="s">
        <v>4616</v>
      </c>
      <c r="J454" s="21" t="s">
        <v>15406</v>
      </c>
      <c r="K454" s="2" t="s">
        <v>4623</v>
      </c>
      <c r="L454" s="2" t="s">
        <v>13132</v>
      </c>
    </row>
    <row r="455" spans="1:12" x14ac:dyDescent="0.2">
      <c r="A455" s="11">
        <v>454</v>
      </c>
      <c r="B455" s="7" t="s">
        <v>20264</v>
      </c>
      <c r="C455" s="4">
        <v>40807.51485540509</v>
      </c>
      <c r="D455" s="20">
        <f>+YEAR(Tabla14[[#This Row],[Fecha
Trámite]])</f>
        <v>2011</v>
      </c>
      <c r="E455" s="7" t="s">
        <v>4621</v>
      </c>
      <c r="F455" s="2" t="s">
        <v>4614</v>
      </c>
      <c r="G455" s="2" t="s">
        <v>4615</v>
      </c>
      <c r="H455" s="4">
        <v>40913.77317565972</v>
      </c>
      <c r="I455" s="2" t="s">
        <v>4616</v>
      </c>
      <c r="J455" s="21" t="s">
        <v>20265</v>
      </c>
      <c r="K455" s="2" t="s">
        <v>4618</v>
      </c>
      <c r="L455" s="2" t="s">
        <v>4714</v>
      </c>
    </row>
    <row r="456" spans="1:12" x14ac:dyDescent="0.2">
      <c r="A456" s="11">
        <v>455</v>
      </c>
      <c r="B456" s="7" t="s">
        <v>16370</v>
      </c>
      <c r="C456" s="4">
        <v>40590.555308101852</v>
      </c>
      <c r="D456" s="20">
        <f>+YEAR(Tabla14[[#This Row],[Fecha
Trámite]])</f>
        <v>2011</v>
      </c>
      <c r="E456" s="7" t="s">
        <v>4621</v>
      </c>
      <c r="F456" s="2" t="s">
        <v>4614</v>
      </c>
      <c r="G456" s="2" t="s">
        <v>4615</v>
      </c>
      <c r="H456" s="4">
        <v>40617.383831250001</v>
      </c>
      <c r="I456" s="2" t="s">
        <v>4616</v>
      </c>
      <c r="J456" s="21" t="s">
        <v>16371</v>
      </c>
      <c r="K456" s="2" t="s">
        <v>4618</v>
      </c>
      <c r="L456" s="2" t="s">
        <v>4656</v>
      </c>
    </row>
    <row r="457" spans="1:12" x14ac:dyDescent="0.2">
      <c r="A457" s="11">
        <v>456</v>
      </c>
      <c r="B457" s="7" t="s">
        <v>13494</v>
      </c>
      <c r="C457" s="4">
        <v>42674.528379398151</v>
      </c>
      <c r="D457" s="20">
        <f>+YEAR(Tabla14[[#This Row],[Fecha
Trámite]])</f>
        <v>2016</v>
      </c>
      <c r="E457" s="7" t="s">
        <v>4621</v>
      </c>
      <c r="F457" s="2" t="s">
        <v>17</v>
      </c>
      <c r="G457" s="2" t="s">
        <v>4627</v>
      </c>
      <c r="H457" s="4">
        <v>42674.528379594907</v>
      </c>
      <c r="I457" s="2" t="s">
        <v>13448</v>
      </c>
      <c r="J457" s="21" t="s">
        <v>13495</v>
      </c>
      <c r="K457" s="2" t="s">
        <v>4623</v>
      </c>
      <c r="L457" s="2" t="s">
        <v>4646</v>
      </c>
    </row>
    <row r="458" spans="1:12" x14ac:dyDescent="0.2">
      <c r="A458" s="11">
        <v>457</v>
      </c>
      <c r="B458" s="7" t="s">
        <v>20262</v>
      </c>
      <c r="C458" s="4">
        <v>40792.415818252317</v>
      </c>
      <c r="D458" s="20">
        <f>+YEAR(Tabla14[[#This Row],[Fecha
Trámite]])</f>
        <v>2011</v>
      </c>
      <c r="E458" s="7" t="s">
        <v>4621</v>
      </c>
      <c r="F458" s="2" t="s">
        <v>4614</v>
      </c>
      <c r="G458" s="2" t="s">
        <v>4615</v>
      </c>
      <c r="H458" s="4">
        <v>40961.765875960649</v>
      </c>
      <c r="I458" s="2" t="s">
        <v>4616</v>
      </c>
      <c r="J458" s="21" t="s">
        <v>20263</v>
      </c>
      <c r="K458" s="2" t="s">
        <v>4623</v>
      </c>
      <c r="L458" s="2" t="s">
        <v>4714</v>
      </c>
    </row>
    <row r="459" spans="1:12" x14ac:dyDescent="0.2">
      <c r="A459" s="11">
        <v>458</v>
      </c>
      <c r="B459" s="7" t="s">
        <v>14870</v>
      </c>
      <c r="C459" s="4">
        <v>42802.607682835645</v>
      </c>
      <c r="D459" s="20">
        <f>+YEAR(Tabla14[[#This Row],[Fecha
Trámite]])</f>
        <v>2017</v>
      </c>
      <c r="E459" s="7" t="s">
        <v>4621</v>
      </c>
      <c r="F459" s="2" t="s">
        <v>4614</v>
      </c>
      <c r="G459" s="2" t="s">
        <v>4615</v>
      </c>
      <c r="H459" s="4">
        <v>43237.672833761571</v>
      </c>
      <c r="I459" s="2" t="s">
        <v>14768</v>
      </c>
      <c r="J459" s="21" t="s">
        <v>14871</v>
      </c>
      <c r="K459" s="2" t="s">
        <v>4618</v>
      </c>
      <c r="L459" s="2" t="s">
        <v>4735</v>
      </c>
    </row>
    <row r="460" spans="1:12" x14ac:dyDescent="0.2">
      <c r="A460" s="11">
        <v>459</v>
      </c>
      <c r="B460" s="7" t="s">
        <v>16412</v>
      </c>
      <c r="C460" s="4">
        <v>41052.524844131942</v>
      </c>
      <c r="D460" s="20">
        <f>+YEAR(Tabla14[[#This Row],[Fecha
Trámite]])</f>
        <v>2012</v>
      </c>
      <c r="E460" s="7" t="s">
        <v>4621</v>
      </c>
      <c r="F460" s="2" t="s">
        <v>4614</v>
      </c>
      <c r="G460" s="2" t="s">
        <v>4615</v>
      </c>
      <c r="H460" s="4">
        <v>41081.433614618058</v>
      </c>
      <c r="I460" s="2" t="s">
        <v>4616</v>
      </c>
      <c r="J460" s="21" t="s">
        <v>16413</v>
      </c>
      <c r="K460" s="2" t="s">
        <v>4623</v>
      </c>
      <c r="L460" s="2" t="s">
        <v>4714</v>
      </c>
    </row>
    <row r="461" spans="1:12" x14ac:dyDescent="0.2">
      <c r="A461" s="11">
        <v>460</v>
      </c>
      <c r="B461" s="7" t="s">
        <v>16414</v>
      </c>
      <c r="C461" s="4">
        <v>40408.620347488424</v>
      </c>
      <c r="D461" s="20">
        <f>+YEAR(Tabla14[[#This Row],[Fecha
Trámite]])</f>
        <v>2010</v>
      </c>
      <c r="E461" s="7" t="s">
        <v>4621</v>
      </c>
      <c r="F461" s="2" t="s">
        <v>4614</v>
      </c>
      <c r="G461" s="2" t="s">
        <v>4615</v>
      </c>
      <c r="H461" s="4">
        <v>40577.517966898151</v>
      </c>
      <c r="I461" s="2" t="s">
        <v>4616</v>
      </c>
      <c r="J461" s="21" t="s">
        <v>16415</v>
      </c>
      <c r="K461" s="2" t="s">
        <v>4618</v>
      </c>
      <c r="L461" s="2" t="s">
        <v>4656</v>
      </c>
    </row>
    <row r="462" spans="1:12" x14ac:dyDescent="0.2">
      <c r="A462" s="11">
        <v>461</v>
      </c>
      <c r="B462" s="7" t="s">
        <v>20260</v>
      </c>
      <c r="C462" s="4">
        <v>40596.450706446762</v>
      </c>
      <c r="D462" s="20">
        <f>+YEAR(Tabla14[[#This Row],[Fecha
Trámite]])</f>
        <v>2011</v>
      </c>
      <c r="E462" s="7" t="s">
        <v>4621</v>
      </c>
      <c r="F462" s="2" t="s">
        <v>4691</v>
      </c>
      <c r="G462" s="2" t="s">
        <v>4627</v>
      </c>
      <c r="H462" s="4">
        <v>41195.560096215275</v>
      </c>
      <c r="I462" s="2" t="s">
        <v>4616</v>
      </c>
      <c r="J462" s="21" t="s">
        <v>20261</v>
      </c>
      <c r="K462" s="2" t="s">
        <v>4623</v>
      </c>
      <c r="L462" s="2" t="s">
        <v>2747</v>
      </c>
    </row>
    <row r="463" spans="1:12" x14ac:dyDescent="0.2">
      <c r="A463" s="11">
        <v>462</v>
      </c>
      <c r="B463" s="7" t="s">
        <v>13899</v>
      </c>
      <c r="C463" s="4">
        <v>42863.452397835645</v>
      </c>
      <c r="D463" s="20">
        <f>+YEAR(Tabla14[[#This Row],[Fecha
Trámite]])</f>
        <v>2017</v>
      </c>
      <c r="E463" s="7" t="s">
        <v>4613</v>
      </c>
      <c r="F463" s="2" t="s">
        <v>4614</v>
      </c>
      <c r="G463" s="2" t="s">
        <v>4615</v>
      </c>
      <c r="H463" s="4">
        <v>43202.601549224535</v>
      </c>
      <c r="I463" s="2" t="s">
        <v>13448</v>
      </c>
      <c r="J463" s="21" t="s">
        <v>13900</v>
      </c>
      <c r="K463" s="2" t="s">
        <v>4623</v>
      </c>
      <c r="L463" s="2" t="s">
        <v>4631</v>
      </c>
    </row>
    <row r="464" spans="1:12" x14ac:dyDescent="0.2">
      <c r="A464" s="11">
        <v>463</v>
      </c>
      <c r="B464" s="7" t="s">
        <v>13686</v>
      </c>
      <c r="C464" s="4">
        <v>42670.467821527775</v>
      </c>
      <c r="D464" s="20">
        <f>+YEAR(Tabla14[[#This Row],[Fecha
Trámite]])</f>
        <v>2016</v>
      </c>
      <c r="E464" s="7" t="s">
        <v>4621</v>
      </c>
      <c r="F464" s="2" t="s">
        <v>4614</v>
      </c>
      <c r="G464" s="2" t="s">
        <v>4615</v>
      </c>
      <c r="H464" s="4">
        <v>43091.517775578701</v>
      </c>
      <c r="I464" s="2" t="s">
        <v>13418</v>
      </c>
      <c r="J464" s="21" t="s">
        <v>13687</v>
      </c>
      <c r="K464" s="2" t="s">
        <v>4618</v>
      </c>
      <c r="L464" s="2" t="s">
        <v>4656</v>
      </c>
    </row>
    <row r="465" spans="1:12" x14ac:dyDescent="0.2">
      <c r="A465" s="11">
        <v>464</v>
      </c>
      <c r="B465" s="7" t="s">
        <v>18877</v>
      </c>
      <c r="C465" s="4">
        <v>40991.384113576387</v>
      </c>
      <c r="D465" s="20">
        <f>+YEAR(Tabla14[[#This Row],[Fecha
Trámite]])</f>
        <v>2012</v>
      </c>
      <c r="E465" s="7" t="s">
        <v>4621</v>
      </c>
      <c r="F465" s="2" t="s">
        <v>4614</v>
      </c>
      <c r="G465" s="2" t="s">
        <v>4615</v>
      </c>
      <c r="H465" s="4">
        <v>41018.377793055559</v>
      </c>
      <c r="I465" s="2" t="s">
        <v>4616</v>
      </c>
      <c r="J465" s="21" t="s">
        <v>18878</v>
      </c>
      <c r="K465" s="2" t="s">
        <v>4623</v>
      </c>
      <c r="L465" s="2" t="s">
        <v>4714</v>
      </c>
    </row>
    <row r="466" spans="1:12" x14ac:dyDescent="0.2">
      <c r="A466" s="11">
        <v>465</v>
      </c>
      <c r="B466" s="7" t="s">
        <v>18875</v>
      </c>
      <c r="C466" s="4">
        <v>40667.533515127318</v>
      </c>
      <c r="D466" s="20">
        <f>+YEAR(Tabla14[[#This Row],[Fecha
Trámite]])</f>
        <v>2011</v>
      </c>
      <c r="E466" s="7" t="s">
        <v>4621</v>
      </c>
      <c r="F466" s="2" t="s">
        <v>4614</v>
      </c>
      <c r="G466" s="2" t="s">
        <v>4615</v>
      </c>
      <c r="H466" s="4">
        <v>40697.652103125001</v>
      </c>
      <c r="I466" s="2" t="s">
        <v>4616</v>
      </c>
      <c r="J466" s="21" t="s">
        <v>18876</v>
      </c>
      <c r="K466" s="2" t="s">
        <v>4618</v>
      </c>
      <c r="L466" s="2" t="s">
        <v>4656</v>
      </c>
    </row>
    <row r="467" spans="1:12" x14ac:dyDescent="0.2">
      <c r="A467" s="11">
        <v>466</v>
      </c>
      <c r="B467" s="7" t="s">
        <v>16418</v>
      </c>
      <c r="C467" s="4">
        <v>40455.492625659725</v>
      </c>
      <c r="D467" s="20">
        <f>+YEAR(Tabla14[[#This Row],[Fecha
Trámite]])</f>
        <v>2010</v>
      </c>
      <c r="E467" s="7" t="s">
        <v>4621</v>
      </c>
      <c r="F467" s="2" t="s">
        <v>4614</v>
      </c>
      <c r="G467" s="2" t="s">
        <v>4615</v>
      </c>
      <c r="H467" s="4">
        <v>40627.454564583335</v>
      </c>
      <c r="I467" s="2" t="s">
        <v>4616</v>
      </c>
      <c r="J467" s="21" t="s">
        <v>16419</v>
      </c>
      <c r="K467" s="2" t="s">
        <v>4618</v>
      </c>
      <c r="L467" s="2" t="s">
        <v>4631</v>
      </c>
    </row>
    <row r="468" spans="1:12" x14ac:dyDescent="0.2">
      <c r="A468" s="11">
        <v>467</v>
      </c>
      <c r="B468" s="7" t="s">
        <v>20258</v>
      </c>
      <c r="C468" s="4">
        <v>40998.428208449077</v>
      </c>
      <c r="D468" s="20">
        <f>+YEAR(Tabla14[[#This Row],[Fecha
Trámite]])</f>
        <v>2012</v>
      </c>
      <c r="E468" s="7" t="s">
        <v>4621</v>
      </c>
      <c r="F468" s="2" t="s">
        <v>4614</v>
      </c>
      <c r="G468" s="2" t="s">
        <v>4615</v>
      </c>
      <c r="H468" s="4">
        <v>41025.449325266207</v>
      </c>
      <c r="I468" s="2" t="s">
        <v>4616</v>
      </c>
      <c r="J468" s="21" t="s">
        <v>20259</v>
      </c>
      <c r="K468" s="2" t="s">
        <v>4618</v>
      </c>
      <c r="L468" s="2" t="s">
        <v>4656</v>
      </c>
    </row>
    <row r="469" spans="1:12" x14ac:dyDescent="0.2">
      <c r="A469" s="11">
        <v>468</v>
      </c>
      <c r="B469" s="7" t="s">
        <v>14878</v>
      </c>
      <c r="C469" s="4">
        <v>42723.390386886575</v>
      </c>
      <c r="D469" s="20">
        <f>+YEAR(Tabla14[[#This Row],[Fecha
Trámite]])</f>
        <v>2016</v>
      </c>
      <c r="E469" s="7" t="s">
        <v>4621</v>
      </c>
      <c r="F469" s="2" t="s">
        <v>4614</v>
      </c>
      <c r="G469" s="2" t="s">
        <v>4615</v>
      </c>
      <c r="H469" s="4">
        <v>43117.596809606483</v>
      </c>
      <c r="I469" s="2" t="s">
        <v>14879</v>
      </c>
      <c r="J469" s="21" t="s">
        <v>14880</v>
      </c>
      <c r="K469" s="2" t="s">
        <v>4618</v>
      </c>
      <c r="L469" s="2" t="s">
        <v>4945</v>
      </c>
    </row>
    <row r="470" spans="1:12" x14ac:dyDescent="0.2">
      <c r="A470" s="11">
        <v>469</v>
      </c>
      <c r="B470" s="7" t="s">
        <v>18873</v>
      </c>
      <c r="C470" s="4">
        <v>40897.49008221065</v>
      </c>
      <c r="D470" s="20">
        <f>+YEAR(Tabla14[[#This Row],[Fecha
Trámite]])</f>
        <v>2011</v>
      </c>
      <c r="E470" s="7" t="s">
        <v>4621</v>
      </c>
      <c r="F470" s="2" t="s">
        <v>4614</v>
      </c>
      <c r="G470" s="2" t="s">
        <v>4615</v>
      </c>
      <c r="H470" s="4">
        <v>40945.627983761573</v>
      </c>
      <c r="I470" s="2" t="s">
        <v>4616</v>
      </c>
      <c r="J470" s="21" t="s">
        <v>18874</v>
      </c>
      <c r="K470" s="2" t="s">
        <v>4618</v>
      </c>
      <c r="L470" s="2" t="s">
        <v>5250</v>
      </c>
    </row>
    <row r="471" spans="1:12" x14ac:dyDescent="0.2">
      <c r="A471" s="11">
        <v>470</v>
      </c>
      <c r="B471" s="7" t="s">
        <v>18864</v>
      </c>
      <c r="C471" s="4">
        <v>40547.402925810187</v>
      </c>
      <c r="D471" s="20">
        <f>+YEAR(Tabla14[[#This Row],[Fecha
Trámite]])</f>
        <v>2011</v>
      </c>
      <c r="E471" s="7" t="s">
        <v>4621</v>
      </c>
      <c r="F471" s="2" t="s">
        <v>4626</v>
      </c>
      <c r="G471" s="2" t="s">
        <v>4627</v>
      </c>
      <c r="H471" s="4">
        <v>40795.77810462963</v>
      </c>
      <c r="I471" s="2" t="s">
        <v>4616</v>
      </c>
      <c r="J471" s="21" t="s">
        <v>18865</v>
      </c>
      <c r="K471" s="2" t="s">
        <v>4618</v>
      </c>
      <c r="L471" s="2" t="s">
        <v>4646</v>
      </c>
    </row>
    <row r="472" spans="1:12" x14ac:dyDescent="0.2">
      <c r="A472" s="11">
        <v>471</v>
      </c>
      <c r="B472" s="7" t="s">
        <v>16424</v>
      </c>
      <c r="C472" s="4">
        <v>40116.512043483795</v>
      </c>
      <c r="D472" s="20">
        <f>+YEAR(Tabla14[[#This Row],[Fecha
Trámite]])</f>
        <v>2009</v>
      </c>
      <c r="E472" s="7" t="s">
        <v>4621</v>
      </c>
      <c r="F472" s="2" t="s">
        <v>4614</v>
      </c>
      <c r="G472" s="2" t="s">
        <v>4615</v>
      </c>
      <c r="H472" s="4">
        <v>40214.766978125001</v>
      </c>
      <c r="I472" s="2" t="s">
        <v>4616</v>
      </c>
      <c r="J472" s="21" t="s">
        <v>16425</v>
      </c>
      <c r="K472" s="2" t="s">
        <v>4618</v>
      </c>
      <c r="L472" s="2" t="s">
        <v>4646</v>
      </c>
    </row>
    <row r="473" spans="1:12" x14ac:dyDescent="0.2">
      <c r="A473" s="11">
        <v>472</v>
      </c>
      <c r="B473" s="7" t="s">
        <v>20256</v>
      </c>
      <c r="C473" s="4">
        <v>40709.716436342591</v>
      </c>
      <c r="D473" s="20">
        <f>+YEAR(Tabla14[[#This Row],[Fecha
Trámite]])</f>
        <v>2011</v>
      </c>
      <c r="E473" s="7" t="s">
        <v>4621</v>
      </c>
      <c r="F473" s="2" t="s">
        <v>17</v>
      </c>
      <c r="G473" s="2" t="s">
        <v>8299</v>
      </c>
      <c r="H473" s="4">
        <v>40709.716436342591</v>
      </c>
      <c r="I473" s="2" t="s">
        <v>4616</v>
      </c>
      <c r="J473" s="21" t="s">
        <v>20257</v>
      </c>
      <c r="K473" s="2" t="s">
        <v>4623</v>
      </c>
      <c r="L473" s="2" t="s">
        <v>5069</v>
      </c>
    </row>
    <row r="474" spans="1:12" x14ac:dyDescent="0.2">
      <c r="A474" s="11">
        <v>473</v>
      </c>
      <c r="B474" s="7" t="s">
        <v>18855</v>
      </c>
      <c r="C474" s="4">
        <v>40836.361018368058</v>
      </c>
      <c r="D474" s="20">
        <f>+YEAR(Tabla14[[#This Row],[Fecha
Trámite]])</f>
        <v>2011</v>
      </c>
      <c r="E474" s="7" t="s">
        <v>4621</v>
      </c>
      <c r="F474" s="2" t="s">
        <v>8751</v>
      </c>
      <c r="G474" s="2" t="s">
        <v>4627</v>
      </c>
      <c r="H474" s="4">
        <v>40836.365975462963</v>
      </c>
      <c r="I474" s="2" t="s">
        <v>4616</v>
      </c>
      <c r="J474" s="21" t="s">
        <v>18856</v>
      </c>
      <c r="K474" s="2" t="s">
        <v>4623</v>
      </c>
      <c r="L474" s="2" t="s">
        <v>4812</v>
      </c>
    </row>
    <row r="475" spans="1:12" x14ac:dyDescent="0.2">
      <c r="A475" s="11">
        <v>474</v>
      </c>
      <c r="B475" s="7" t="s">
        <v>18857</v>
      </c>
      <c r="C475" s="4">
        <v>40857.552046215278</v>
      </c>
      <c r="D475" s="20">
        <f>+YEAR(Tabla14[[#This Row],[Fecha
Trámite]])</f>
        <v>2011</v>
      </c>
      <c r="E475" s="7" t="s">
        <v>4621</v>
      </c>
      <c r="F475" s="2" t="s">
        <v>4614</v>
      </c>
      <c r="G475" s="2" t="s">
        <v>4615</v>
      </c>
      <c r="H475" s="4">
        <v>40903.542387731482</v>
      </c>
      <c r="I475" s="2" t="s">
        <v>4616</v>
      </c>
      <c r="J475" s="21" t="s">
        <v>18856</v>
      </c>
      <c r="K475" s="2" t="s">
        <v>4623</v>
      </c>
      <c r="L475" s="2" t="s">
        <v>4812</v>
      </c>
    </row>
    <row r="476" spans="1:12" x14ac:dyDescent="0.2">
      <c r="A476" s="11">
        <v>475</v>
      </c>
      <c r="B476" s="7" t="s">
        <v>14368</v>
      </c>
      <c r="C476" s="4">
        <v>42398.5331681713</v>
      </c>
      <c r="D476" s="20">
        <f>+YEAR(Tabla14[[#This Row],[Fecha
Trámite]])</f>
        <v>2016</v>
      </c>
      <c r="E476" s="7" t="s">
        <v>4621</v>
      </c>
      <c r="F476" s="2" t="s">
        <v>4614</v>
      </c>
      <c r="G476" s="2" t="s">
        <v>4615</v>
      </c>
      <c r="H476" s="4">
        <v>42894.470734953706</v>
      </c>
      <c r="I476" s="2" t="s">
        <v>13943</v>
      </c>
      <c r="J476" s="21" t="s">
        <v>14369</v>
      </c>
      <c r="K476" s="2" t="s">
        <v>4618</v>
      </c>
      <c r="L476" s="2" t="s">
        <v>2747</v>
      </c>
    </row>
    <row r="477" spans="1:12" x14ac:dyDescent="0.2">
      <c r="A477" s="11">
        <v>476</v>
      </c>
      <c r="B477" s="7" t="s">
        <v>16426</v>
      </c>
      <c r="C477" s="4">
        <v>40771.395808645837</v>
      </c>
      <c r="D477" s="20">
        <f>+YEAR(Tabla14[[#This Row],[Fecha
Trámite]])</f>
        <v>2011</v>
      </c>
      <c r="E477" s="7" t="s">
        <v>4621</v>
      </c>
      <c r="F477" s="2" t="s">
        <v>4614</v>
      </c>
      <c r="G477" s="2" t="s">
        <v>4615</v>
      </c>
      <c r="H477" s="4">
        <v>41011.373170601852</v>
      </c>
      <c r="I477" s="2" t="s">
        <v>4616</v>
      </c>
      <c r="J477" s="21" t="s">
        <v>16427</v>
      </c>
      <c r="K477" s="2" t="s">
        <v>4618</v>
      </c>
      <c r="L477" s="2" t="s">
        <v>4646</v>
      </c>
    </row>
    <row r="478" spans="1:12" x14ac:dyDescent="0.2">
      <c r="A478" s="11">
        <v>477</v>
      </c>
      <c r="B478" s="7" t="s">
        <v>16374</v>
      </c>
      <c r="C478" s="4">
        <v>40504.505263078703</v>
      </c>
      <c r="D478" s="20">
        <f>+YEAR(Tabla14[[#This Row],[Fecha
Trámite]])</f>
        <v>2010</v>
      </c>
      <c r="E478" s="7" t="s">
        <v>4621</v>
      </c>
      <c r="F478" s="2" t="s">
        <v>4614</v>
      </c>
      <c r="G478" s="2" t="s">
        <v>4615</v>
      </c>
      <c r="H478" s="4">
        <v>40577.46779224537</v>
      </c>
      <c r="I478" s="2" t="s">
        <v>4616</v>
      </c>
      <c r="J478" s="21" t="s">
        <v>16375</v>
      </c>
      <c r="K478" s="2" t="s">
        <v>4618</v>
      </c>
      <c r="L478" s="2" t="s">
        <v>4667</v>
      </c>
    </row>
    <row r="479" spans="1:12" x14ac:dyDescent="0.2">
      <c r="A479" s="11">
        <v>478</v>
      </c>
      <c r="B479" s="7" t="s">
        <v>13966</v>
      </c>
      <c r="C479" s="4">
        <v>42457.500282175926</v>
      </c>
      <c r="D479" s="20">
        <f>+YEAR(Tabla14[[#This Row],[Fecha
Trámite]])</f>
        <v>2016</v>
      </c>
      <c r="E479" s="7" t="s">
        <v>4621</v>
      </c>
      <c r="F479" s="2" t="s">
        <v>17</v>
      </c>
      <c r="G479" s="2" t="s">
        <v>5327</v>
      </c>
      <c r="H479" s="4">
        <v>42457.500282175926</v>
      </c>
      <c r="I479" s="2" t="s">
        <v>13418</v>
      </c>
      <c r="J479" s="21" t="s">
        <v>13967</v>
      </c>
      <c r="K479" s="2" t="s">
        <v>4623</v>
      </c>
      <c r="L479" s="2" t="s">
        <v>4714</v>
      </c>
    </row>
    <row r="480" spans="1:12" x14ac:dyDescent="0.2">
      <c r="A480" s="11">
        <v>479</v>
      </c>
      <c r="B480" s="7" t="s">
        <v>20254</v>
      </c>
      <c r="C480" s="4">
        <v>40672.435737881948</v>
      </c>
      <c r="D480" s="20">
        <f>+YEAR(Tabla14[[#This Row],[Fecha
Trámite]])</f>
        <v>2011</v>
      </c>
      <c r="E480" s="7" t="s">
        <v>4621</v>
      </c>
      <c r="F480" s="2" t="s">
        <v>4614</v>
      </c>
      <c r="G480" s="2" t="s">
        <v>4615</v>
      </c>
      <c r="H480" s="4">
        <v>40708.405962881945</v>
      </c>
      <c r="I480" s="2" t="s">
        <v>4616</v>
      </c>
      <c r="J480" s="21" t="s">
        <v>20255</v>
      </c>
      <c r="K480" s="2" t="s">
        <v>4623</v>
      </c>
      <c r="L480" s="2" t="s">
        <v>4667</v>
      </c>
    </row>
    <row r="481" spans="1:12" x14ac:dyDescent="0.2">
      <c r="A481" s="11">
        <v>480</v>
      </c>
      <c r="B481" s="7" t="s">
        <v>16430</v>
      </c>
      <c r="C481" s="4">
        <v>40934.415460613425</v>
      </c>
      <c r="D481" s="20">
        <f>+YEAR(Tabla14[[#This Row],[Fecha
Trámite]])</f>
        <v>2012</v>
      </c>
      <c r="E481" s="7" t="s">
        <v>4621</v>
      </c>
      <c r="F481" s="2" t="s">
        <v>4614</v>
      </c>
      <c r="G481" s="2" t="s">
        <v>4615</v>
      </c>
      <c r="H481" s="4">
        <v>40962.374234803239</v>
      </c>
      <c r="I481" s="2" t="s">
        <v>4616</v>
      </c>
      <c r="J481" s="21" t="s">
        <v>16431</v>
      </c>
      <c r="K481" s="2" t="s">
        <v>4623</v>
      </c>
      <c r="L481" s="2" t="s">
        <v>4619</v>
      </c>
    </row>
    <row r="482" spans="1:12" x14ac:dyDescent="0.2">
      <c r="A482" s="11">
        <v>481</v>
      </c>
      <c r="B482" s="7" t="s">
        <v>16432</v>
      </c>
      <c r="C482" s="4">
        <v>40659.391768171299</v>
      </c>
      <c r="D482" s="20">
        <f>+YEAR(Tabla14[[#This Row],[Fecha
Trámite]])</f>
        <v>2011</v>
      </c>
      <c r="E482" s="7" t="s">
        <v>4621</v>
      </c>
      <c r="F482" s="2" t="s">
        <v>4614</v>
      </c>
      <c r="G482" s="2" t="s">
        <v>4615</v>
      </c>
      <c r="H482" s="4">
        <v>40680.515363275466</v>
      </c>
      <c r="I482" s="2" t="s">
        <v>4616</v>
      </c>
      <c r="J482" s="21" t="s">
        <v>16433</v>
      </c>
      <c r="K482" s="2" t="s">
        <v>4623</v>
      </c>
      <c r="L482" s="2" t="s">
        <v>4624</v>
      </c>
    </row>
    <row r="483" spans="1:12" x14ac:dyDescent="0.2">
      <c r="A483" s="11">
        <v>482</v>
      </c>
      <c r="B483" s="7" t="s">
        <v>18851</v>
      </c>
      <c r="C483" s="4">
        <v>40584.459957141204</v>
      </c>
      <c r="D483" s="20">
        <f>+YEAR(Tabla14[[#This Row],[Fecha
Trámite]])</f>
        <v>2011</v>
      </c>
      <c r="E483" s="7" t="s">
        <v>4621</v>
      </c>
      <c r="F483" s="2" t="s">
        <v>4614</v>
      </c>
      <c r="G483" s="2" t="s">
        <v>4615</v>
      </c>
      <c r="H483" s="4">
        <v>40606.418070057873</v>
      </c>
      <c r="I483" s="2" t="s">
        <v>4616</v>
      </c>
      <c r="J483" s="21" t="s">
        <v>18852</v>
      </c>
      <c r="K483" s="2" t="s">
        <v>4623</v>
      </c>
      <c r="L483" s="2" t="s">
        <v>4753</v>
      </c>
    </row>
    <row r="484" spans="1:12" x14ac:dyDescent="0.2">
      <c r="A484" s="11">
        <v>483</v>
      </c>
      <c r="B484" s="7" t="s">
        <v>20252</v>
      </c>
      <c r="C484" s="4">
        <v>40318.379794675922</v>
      </c>
      <c r="D484" s="20">
        <f>+YEAR(Tabla14[[#This Row],[Fecha
Trámite]])</f>
        <v>2010</v>
      </c>
      <c r="E484" s="7" t="s">
        <v>4621</v>
      </c>
      <c r="F484" s="2" t="s">
        <v>17</v>
      </c>
      <c r="G484" s="2" t="s">
        <v>4615</v>
      </c>
      <c r="H484" s="4">
        <v>40318.379795219909</v>
      </c>
      <c r="I484" s="2" t="s">
        <v>4616</v>
      </c>
      <c r="J484" s="21" t="s">
        <v>20253</v>
      </c>
      <c r="K484" s="2" t="s">
        <v>4623</v>
      </c>
      <c r="L484" s="2" t="s">
        <v>4664</v>
      </c>
    </row>
    <row r="485" spans="1:12" x14ac:dyDescent="0.2">
      <c r="A485" s="11">
        <v>484</v>
      </c>
      <c r="B485" s="7" t="s">
        <v>18849</v>
      </c>
      <c r="C485" s="4">
        <v>40822.411564618058</v>
      </c>
      <c r="D485" s="20">
        <f>+YEAR(Tabla14[[#This Row],[Fecha
Trámite]])</f>
        <v>2011</v>
      </c>
      <c r="E485" s="7" t="s">
        <v>4621</v>
      </c>
      <c r="F485" s="2" t="s">
        <v>4614</v>
      </c>
      <c r="G485" s="2" t="s">
        <v>4615</v>
      </c>
      <c r="H485" s="4">
        <v>40962.377757372684</v>
      </c>
      <c r="I485" s="2" t="s">
        <v>4616</v>
      </c>
      <c r="J485" s="21" t="s">
        <v>18850</v>
      </c>
      <c r="K485" s="2" t="s">
        <v>4623</v>
      </c>
      <c r="L485" s="2" t="s">
        <v>4649</v>
      </c>
    </row>
    <row r="486" spans="1:12" x14ac:dyDescent="0.2">
      <c r="A486" s="11">
        <v>485</v>
      </c>
      <c r="B486" s="7" t="s">
        <v>14130</v>
      </c>
      <c r="C486" s="4">
        <v>42506.556714733793</v>
      </c>
      <c r="D486" s="20">
        <f>+YEAR(Tabla14[[#This Row],[Fecha
Trámite]])</f>
        <v>2016</v>
      </c>
      <c r="E486" s="7" t="s">
        <v>4621</v>
      </c>
      <c r="F486" s="2" t="s">
        <v>4691</v>
      </c>
      <c r="G486" s="2" t="s">
        <v>4627</v>
      </c>
      <c r="H486" s="4">
        <v>42529.508486539351</v>
      </c>
      <c r="I486" s="2" t="s">
        <v>13943</v>
      </c>
      <c r="J486" s="21" t="s">
        <v>14131</v>
      </c>
      <c r="K486" s="2" t="s">
        <v>4623</v>
      </c>
      <c r="L486" s="2" t="s">
        <v>4758</v>
      </c>
    </row>
    <row r="487" spans="1:12" x14ac:dyDescent="0.2">
      <c r="A487" s="11">
        <v>486</v>
      </c>
      <c r="B487" s="7" t="s">
        <v>14224</v>
      </c>
      <c r="C487" s="4">
        <v>42557.505474155092</v>
      </c>
      <c r="D487" s="20">
        <f>+YEAR(Tabla14[[#This Row],[Fecha
Trámite]])</f>
        <v>2016</v>
      </c>
      <c r="E487" s="7" t="s">
        <v>4621</v>
      </c>
      <c r="F487" s="2" t="s">
        <v>4626</v>
      </c>
      <c r="G487" s="2" t="s">
        <v>4627</v>
      </c>
      <c r="H487" s="4">
        <v>42745.399700312497</v>
      </c>
      <c r="I487" s="2" t="s">
        <v>13943</v>
      </c>
      <c r="J487" s="21" t="s">
        <v>14131</v>
      </c>
      <c r="K487" s="2" t="s">
        <v>4623</v>
      </c>
      <c r="L487" s="2" t="s">
        <v>4758</v>
      </c>
    </row>
    <row r="488" spans="1:12" x14ac:dyDescent="0.2">
      <c r="A488" s="11">
        <v>487</v>
      </c>
      <c r="B488" s="7" t="s">
        <v>14223</v>
      </c>
      <c r="C488" s="4">
        <v>43521.456153125</v>
      </c>
      <c r="D488" s="20">
        <f>+YEAR(Tabla14[[#This Row],[Fecha
Trámite]])</f>
        <v>2019</v>
      </c>
      <c r="E488" s="7" t="s">
        <v>4621</v>
      </c>
      <c r="F488" s="2" t="s">
        <v>4614</v>
      </c>
      <c r="G488" s="2" t="s">
        <v>4615</v>
      </c>
      <c r="H488" s="4">
        <v>43644.719447222225</v>
      </c>
      <c r="I488" s="2" t="s">
        <v>13943</v>
      </c>
      <c r="J488" s="21" t="s">
        <v>14131</v>
      </c>
      <c r="K488" s="2" t="s">
        <v>4623</v>
      </c>
      <c r="L488" s="2" t="s">
        <v>4758</v>
      </c>
    </row>
    <row r="489" spans="1:12" x14ac:dyDescent="0.2">
      <c r="A489" s="11">
        <v>488</v>
      </c>
      <c r="B489" s="7" t="s">
        <v>16434</v>
      </c>
      <c r="C489" s="4">
        <v>40731.479144444442</v>
      </c>
      <c r="D489" s="20">
        <f>+YEAR(Tabla14[[#This Row],[Fecha
Trámite]])</f>
        <v>2011</v>
      </c>
      <c r="E489" s="7" t="s">
        <v>4621</v>
      </c>
      <c r="F489" s="2" t="s">
        <v>4614</v>
      </c>
      <c r="G489" s="2" t="s">
        <v>4615</v>
      </c>
      <c r="H489" s="4">
        <v>40745.460964583333</v>
      </c>
      <c r="I489" s="2" t="s">
        <v>4616</v>
      </c>
      <c r="J489" s="21" t="s">
        <v>16435</v>
      </c>
      <c r="K489" s="2" t="s">
        <v>4618</v>
      </c>
      <c r="L489" s="2" t="s">
        <v>4646</v>
      </c>
    </row>
    <row r="490" spans="1:12" x14ac:dyDescent="0.2">
      <c r="A490" s="11">
        <v>489</v>
      </c>
      <c r="B490" s="7" t="s">
        <v>18845</v>
      </c>
      <c r="C490" s="4">
        <v>40968.642028935188</v>
      </c>
      <c r="D490" s="20">
        <f>+YEAR(Tabla14[[#This Row],[Fecha
Trámite]])</f>
        <v>2012</v>
      </c>
      <c r="E490" s="7" t="s">
        <v>4621</v>
      </c>
      <c r="F490" s="2" t="s">
        <v>17</v>
      </c>
      <c r="G490" s="2" t="s">
        <v>4615</v>
      </c>
      <c r="H490" s="4">
        <v>40968.642028935188</v>
      </c>
      <c r="I490" s="2" t="s">
        <v>4616</v>
      </c>
      <c r="J490" s="21" t="s">
        <v>18846</v>
      </c>
      <c r="K490" s="2" t="s">
        <v>4623</v>
      </c>
      <c r="L490" s="2" t="s">
        <v>2747</v>
      </c>
    </row>
    <row r="491" spans="1:12" x14ac:dyDescent="0.2">
      <c r="A491" s="11">
        <v>490</v>
      </c>
      <c r="B491" s="7" t="s">
        <v>14211</v>
      </c>
      <c r="C491" s="4">
        <v>42709.417302928239</v>
      </c>
      <c r="D491" s="20">
        <f>+YEAR(Tabla14[[#This Row],[Fecha
Trámite]])</f>
        <v>2016</v>
      </c>
      <c r="E491" s="7" t="s">
        <v>4621</v>
      </c>
      <c r="F491" s="2" t="s">
        <v>4614</v>
      </c>
      <c r="G491" s="2" t="s">
        <v>4615</v>
      </c>
      <c r="H491" s="4">
        <v>42949.491563888892</v>
      </c>
      <c r="I491" s="2" t="s">
        <v>13943</v>
      </c>
      <c r="J491" s="21" t="s">
        <v>14212</v>
      </c>
      <c r="K491" s="2" t="s">
        <v>4623</v>
      </c>
      <c r="L491" s="2" t="s">
        <v>4631</v>
      </c>
    </row>
    <row r="492" spans="1:12" x14ac:dyDescent="0.2">
      <c r="A492" s="11">
        <v>491</v>
      </c>
      <c r="B492" s="7" t="s">
        <v>21223</v>
      </c>
      <c r="C492" s="4">
        <v>40127.360274918981</v>
      </c>
      <c r="D492" s="20">
        <f>+YEAR(Tabla14[[#This Row],[Fecha
Trámite]])</f>
        <v>2009</v>
      </c>
      <c r="E492" s="7" t="s">
        <v>4621</v>
      </c>
      <c r="F492" s="2" t="s">
        <v>4614</v>
      </c>
      <c r="G492" s="2" t="s">
        <v>4615</v>
      </c>
      <c r="H492" s="4">
        <v>40161.492781712965</v>
      </c>
      <c r="I492" s="2" t="s">
        <v>4616</v>
      </c>
      <c r="J492" s="21" t="s">
        <v>21224</v>
      </c>
      <c r="K492" s="2" t="s">
        <v>4618</v>
      </c>
      <c r="L492" s="2" t="s">
        <v>13132</v>
      </c>
    </row>
    <row r="493" spans="1:12" x14ac:dyDescent="0.2">
      <c r="A493" s="11">
        <v>492</v>
      </c>
      <c r="B493" s="7" t="s">
        <v>18843</v>
      </c>
      <c r="C493" s="4">
        <v>40689.476983715278</v>
      </c>
      <c r="D493" s="20">
        <f>+YEAR(Tabla14[[#This Row],[Fecha
Trámite]])</f>
        <v>2011</v>
      </c>
      <c r="E493" s="7" t="s">
        <v>4621</v>
      </c>
      <c r="F493" s="2" t="s">
        <v>4614</v>
      </c>
      <c r="G493" s="2" t="s">
        <v>4615</v>
      </c>
      <c r="H493" s="4">
        <v>40703.429343090276</v>
      </c>
      <c r="I493" s="2" t="s">
        <v>4616</v>
      </c>
      <c r="J493" s="21" t="s">
        <v>18844</v>
      </c>
      <c r="K493" s="2" t="s">
        <v>4618</v>
      </c>
      <c r="L493" s="2" t="s">
        <v>4649</v>
      </c>
    </row>
    <row r="494" spans="1:12" x14ac:dyDescent="0.2">
      <c r="A494" s="11">
        <v>493</v>
      </c>
      <c r="B494" s="7" t="s">
        <v>20250</v>
      </c>
      <c r="C494" s="4">
        <v>40764.398853506944</v>
      </c>
      <c r="D494" s="20">
        <f>+YEAR(Tabla14[[#This Row],[Fecha
Trámite]])</f>
        <v>2011</v>
      </c>
      <c r="E494" s="7" t="s">
        <v>4621</v>
      </c>
      <c r="F494" s="2" t="s">
        <v>4614</v>
      </c>
      <c r="G494" s="2" t="s">
        <v>4615</v>
      </c>
      <c r="H494" s="4">
        <v>40820.508356446757</v>
      </c>
      <c r="I494" s="2" t="s">
        <v>4616</v>
      </c>
      <c r="J494" s="21" t="s">
        <v>20251</v>
      </c>
      <c r="K494" s="2" t="s">
        <v>4623</v>
      </c>
      <c r="L494" s="2" t="s">
        <v>4624</v>
      </c>
    </row>
    <row r="495" spans="1:12" x14ac:dyDescent="0.2">
      <c r="A495" s="11">
        <v>494</v>
      </c>
      <c r="B495" s="7" t="s">
        <v>14264</v>
      </c>
      <c r="C495" s="4">
        <v>42647.419653738427</v>
      </c>
      <c r="D495" s="20">
        <f>+YEAR(Tabla14[[#This Row],[Fecha
Trámite]])</f>
        <v>2016</v>
      </c>
      <c r="E495" s="7" t="s">
        <v>4621</v>
      </c>
      <c r="F495" s="2" t="s">
        <v>4614</v>
      </c>
      <c r="G495" s="2" t="s">
        <v>4615</v>
      </c>
      <c r="H495" s="4">
        <v>42949.488927349536</v>
      </c>
      <c r="I495" s="2" t="s">
        <v>13943</v>
      </c>
      <c r="J495" s="21" t="s">
        <v>14265</v>
      </c>
      <c r="K495" s="2" t="s">
        <v>4623</v>
      </c>
      <c r="L495" s="2" t="s">
        <v>4667</v>
      </c>
    </row>
    <row r="496" spans="1:12" x14ac:dyDescent="0.2">
      <c r="A496" s="11">
        <v>495</v>
      </c>
      <c r="B496" s="7" t="s">
        <v>15401</v>
      </c>
      <c r="C496" s="4">
        <v>40477.434644328707</v>
      </c>
      <c r="D496" s="20">
        <f>+YEAR(Tabla14[[#This Row],[Fecha
Trámite]])</f>
        <v>2010</v>
      </c>
      <c r="E496" s="7" t="s">
        <v>5892</v>
      </c>
      <c r="F496" s="2" t="s">
        <v>4626</v>
      </c>
      <c r="G496" s="2" t="s">
        <v>4672</v>
      </c>
      <c r="H496" s="4">
        <v>40828.466589548611</v>
      </c>
      <c r="I496" s="2" t="s">
        <v>4616</v>
      </c>
      <c r="J496" s="21" t="s">
        <v>15402</v>
      </c>
      <c r="K496" s="2" t="s">
        <v>4623</v>
      </c>
      <c r="L496" s="2" t="s">
        <v>4659</v>
      </c>
    </row>
    <row r="497" spans="1:12" x14ac:dyDescent="0.2">
      <c r="A497" s="11">
        <v>496</v>
      </c>
      <c r="B497" s="7" t="s">
        <v>20248</v>
      </c>
      <c r="C497" s="4">
        <v>40666.528737881941</v>
      </c>
      <c r="D497" s="20">
        <f>+YEAR(Tabla14[[#This Row],[Fecha
Trámite]])</f>
        <v>2011</v>
      </c>
      <c r="E497" s="7" t="s">
        <v>4621</v>
      </c>
      <c r="F497" s="2" t="s">
        <v>4614</v>
      </c>
      <c r="G497" s="2" t="s">
        <v>4615</v>
      </c>
      <c r="H497" s="4">
        <v>40680.515632256946</v>
      </c>
      <c r="I497" s="2" t="s">
        <v>4616</v>
      </c>
      <c r="J497" s="21" t="s">
        <v>20249</v>
      </c>
      <c r="K497" s="2" t="s">
        <v>4623</v>
      </c>
      <c r="L497" s="2" t="s">
        <v>4753</v>
      </c>
    </row>
    <row r="498" spans="1:12" x14ac:dyDescent="0.2">
      <c r="A498" s="11">
        <v>497</v>
      </c>
      <c r="B498" s="7" t="s">
        <v>16436</v>
      </c>
      <c r="C498" s="4">
        <v>40507.521098726851</v>
      </c>
      <c r="D498" s="20">
        <f>+YEAR(Tabla14[[#This Row],[Fecha
Trámite]])</f>
        <v>2010</v>
      </c>
      <c r="E498" s="7" t="s">
        <v>4621</v>
      </c>
      <c r="F498" s="2" t="s">
        <v>4614</v>
      </c>
      <c r="G498" s="2" t="s">
        <v>4615</v>
      </c>
      <c r="H498" s="4">
        <v>40716.457845914352</v>
      </c>
      <c r="I498" s="2" t="s">
        <v>4616</v>
      </c>
      <c r="J498" s="21" t="s">
        <v>16437</v>
      </c>
      <c r="K498" s="2" t="s">
        <v>4618</v>
      </c>
      <c r="L498" s="2" t="s">
        <v>4656</v>
      </c>
    </row>
    <row r="499" spans="1:12" x14ac:dyDescent="0.2">
      <c r="A499" s="11">
        <v>498</v>
      </c>
      <c r="B499" s="7" t="s">
        <v>16440</v>
      </c>
      <c r="C499" s="4">
        <v>40456.389058483794</v>
      </c>
      <c r="D499" s="20">
        <f>+YEAR(Tabla14[[#This Row],[Fecha
Trámite]])</f>
        <v>2010</v>
      </c>
      <c r="E499" s="7" t="s">
        <v>4621</v>
      </c>
      <c r="F499" s="2" t="s">
        <v>4614</v>
      </c>
      <c r="G499" s="2" t="s">
        <v>4615</v>
      </c>
      <c r="H499" s="4">
        <v>40744.49041273148</v>
      </c>
      <c r="I499" s="2" t="s">
        <v>4616</v>
      </c>
      <c r="J499" s="21" t="s">
        <v>16441</v>
      </c>
      <c r="K499" s="2" t="s">
        <v>4618</v>
      </c>
      <c r="L499" s="2" t="s">
        <v>4758</v>
      </c>
    </row>
    <row r="500" spans="1:12" x14ac:dyDescent="0.2">
      <c r="A500" s="11">
        <v>499</v>
      </c>
      <c r="B500" s="7" t="s">
        <v>16442</v>
      </c>
      <c r="C500" s="4">
        <v>40980.432253935185</v>
      </c>
      <c r="D500" s="20">
        <f>+YEAR(Tabla14[[#This Row],[Fecha
Trámite]])</f>
        <v>2012</v>
      </c>
      <c r="E500" s="7" t="s">
        <v>4621</v>
      </c>
      <c r="F500" s="2" t="s">
        <v>4614</v>
      </c>
      <c r="G500" s="2" t="s">
        <v>4615</v>
      </c>
      <c r="H500" s="4">
        <v>41038.748502812501</v>
      </c>
      <c r="I500" s="2" t="s">
        <v>4616</v>
      </c>
      <c r="J500" s="21" t="s">
        <v>16443</v>
      </c>
      <c r="K500" s="2" t="s">
        <v>4623</v>
      </c>
      <c r="L500" s="2" t="s">
        <v>4631</v>
      </c>
    </row>
    <row r="501" spans="1:12" x14ac:dyDescent="0.2">
      <c r="A501" s="11">
        <v>500</v>
      </c>
      <c r="B501" s="7" t="s">
        <v>1717</v>
      </c>
      <c r="C501" s="4">
        <v>43742.632365590274</v>
      </c>
      <c r="D501" s="20">
        <f>+YEAR(Tabla14[[#This Row],[Fecha
Trámite]])</f>
        <v>2019</v>
      </c>
      <c r="E501" s="7" t="s">
        <v>4621</v>
      </c>
      <c r="F501" s="2" t="s">
        <v>17</v>
      </c>
      <c r="G501" s="2" t="s">
        <v>4672</v>
      </c>
      <c r="H501" s="4">
        <v>43742.632365625002</v>
      </c>
      <c r="I501" s="2" t="s">
        <v>13448</v>
      </c>
      <c r="J501" s="21" t="s">
        <v>13911</v>
      </c>
      <c r="K501" s="2" t="s">
        <v>4623</v>
      </c>
      <c r="L501" s="2" t="s">
        <v>4770</v>
      </c>
    </row>
    <row r="502" spans="1:12" x14ac:dyDescent="0.2">
      <c r="A502" s="11">
        <v>501</v>
      </c>
      <c r="B502" s="7" t="s">
        <v>16444</v>
      </c>
      <c r="C502" s="4">
        <v>40932.51369965278</v>
      </c>
      <c r="D502" s="20">
        <f>+YEAR(Tabla14[[#This Row],[Fecha
Trámite]])</f>
        <v>2012</v>
      </c>
      <c r="E502" s="7" t="s">
        <v>4621</v>
      </c>
      <c r="F502" s="2" t="s">
        <v>4614</v>
      </c>
      <c r="G502" s="2" t="s">
        <v>4615</v>
      </c>
      <c r="H502" s="4">
        <v>41102.38923040509</v>
      </c>
      <c r="I502" s="2" t="s">
        <v>4616</v>
      </c>
      <c r="J502" s="21" t="s">
        <v>16445</v>
      </c>
      <c r="K502" s="2" t="s">
        <v>4618</v>
      </c>
      <c r="L502" s="2" t="s">
        <v>4624</v>
      </c>
    </row>
    <row r="503" spans="1:12" x14ac:dyDescent="0.2">
      <c r="A503" s="11">
        <v>502</v>
      </c>
      <c r="B503" s="7" t="s">
        <v>18835</v>
      </c>
      <c r="C503" s="4">
        <v>40998.437808182869</v>
      </c>
      <c r="D503" s="20">
        <f>+YEAR(Tabla14[[#This Row],[Fecha
Trámite]])</f>
        <v>2012</v>
      </c>
      <c r="E503" s="7" t="s">
        <v>4621</v>
      </c>
      <c r="F503" s="2" t="s">
        <v>4614</v>
      </c>
      <c r="G503" s="2" t="s">
        <v>4615</v>
      </c>
      <c r="H503" s="4">
        <v>41025.390550034725</v>
      </c>
      <c r="I503" s="2" t="s">
        <v>4616</v>
      </c>
      <c r="J503" s="21" t="s">
        <v>18836</v>
      </c>
      <c r="K503" s="2" t="s">
        <v>4623</v>
      </c>
      <c r="L503" s="2" t="s">
        <v>4945</v>
      </c>
    </row>
    <row r="504" spans="1:12" x14ac:dyDescent="0.2">
      <c r="A504" s="11">
        <v>503</v>
      </c>
      <c r="B504" s="7" t="s">
        <v>15397</v>
      </c>
      <c r="C504" s="4">
        <v>40984.391649652775</v>
      </c>
      <c r="D504" s="20">
        <f>+YEAR(Tabla14[[#This Row],[Fecha
Trámite]])</f>
        <v>2012</v>
      </c>
      <c r="E504" s="7" t="s">
        <v>4613</v>
      </c>
      <c r="F504" s="2" t="s">
        <v>4614</v>
      </c>
      <c r="G504" s="2" t="s">
        <v>4615</v>
      </c>
      <c r="H504" s="4">
        <v>41019.504842245369</v>
      </c>
      <c r="I504" s="2" t="s">
        <v>4616</v>
      </c>
      <c r="J504" s="21" t="s">
        <v>15398</v>
      </c>
      <c r="K504" s="2" t="s">
        <v>4623</v>
      </c>
      <c r="L504" s="2" t="s">
        <v>4619</v>
      </c>
    </row>
    <row r="505" spans="1:12" x14ac:dyDescent="0.2">
      <c r="A505" s="11">
        <v>504</v>
      </c>
      <c r="B505" s="7" t="s">
        <v>16446</v>
      </c>
      <c r="C505" s="4">
        <v>40437.393925381948</v>
      </c>
      <c r="D505" s="20">
        <f>+YEAR(Tabla14[[#This Row],[Fecha
Trámite]])</f>
        <v>2010</v>
      </c>
      <c r="E505" s="7" t="s">
        <v>4621</v>
      </c>
      <c r="F505" s="2" t="s">
        <v>4614</v>
      </c>
      <c r="G505" s="2" t="s">
        <v>4615</v>
      </c>
      <c r="H505" s="4">
        <v>40548.455601967595</v>
      </c>
      <c r="I505" s="2" t="s">
        <v>4616</v>
      </c>
      <c r="J505" s="21" t="s">
        <v>16447</v>
      </c>
      <c r="K505" s="2" t="s">
        <v>4623</v>
      </c>
      <c r="L505" s="2" t="s">
        <v>16448</v>
      </c>
    </row>
    <row r="506" spans="1:12" x14ac:dyDescent="0.2">
      <c r="A506" s="11">
        <v>505</v>
      </c>
      <c r="B506" s="7" t="s">
        <v>16449</v>
      </c>
      <c r="C506" s="4">
        <v>40864.518272604168</v>
      </c>
      <c r="D506" s="20">
        <f>+YEAR(Tabla14[[#This Row],[Fecha
Trámite]])</f>
        <v>2011</v>
      </c>
      <c r="E506" s="7" t="s">
        <v>4621</v>
      </c>
      <c r="F506" s="2" t="s">
        <v>4614</v>
      </c>
      <c r="G506" s="2" t="s">
        <v>4615</v>
      </c>
      <c r="H506" s="4">
        <v>40898.512764583335</v>
      </c>
      <c r="I506" s="2" t="s">
        <v>4616</v>
      </c>
      <c r="J506" s="21" t="s">
        <v>16450</v>
      </c>
      <c r="K506" s="2" t="s">
        <v>4618</v>
      </c>
      <c r="L506" s="2" t="s">
        <v>4705</v>
      </c>
    </row>
    <row r="507" spans="1:12" x14ac:dyDescent="0.2">
      <c r="A507" s="11">
        <v>506</v>
      </c>
      <c r="B507" s="7" t="s">
        <v>14106</v>
      </c>
      <c r="C507" s="4">
        <v>42873.559580324072</v>
      </c>
      <c r="D507" s="20">
        <f>+YEAR(Tabla14[[#This Row],[Fecha
Trámite]])</f>
        <v>2017</v>
      </c>
      <c r="E507" s="7" t="s">
        <v>4621</v>
      </c>
      <c r="F507" s="2" t="s">
        <v>4614</v>
      </c>
      <c r="G507" s="2" t="s">
        <v>4615</v>
      </c>
      <c r="H507" s="4">
        <v>43165.696689270837</v>
      </c>
      <c r="I507" s="2" t="s">
        <v>13943</v>
      </c>
      <c r="J507" s="21" t="s">
        <v>14107</v>
      </c>
      <c r="K507" s="2" t="s">
        <v>4618</v>
      </c>
      <c r="L507" s="2" t="s">
        <v>4753</v>
      </c>
    </row>
    <row r="508" spans="1:12" x14ac:dyDescent="0.2">
      <c r="A508" s="11">
        <v>507</v>
      </c>
      <c r="B508" s="7" t="s">
        <v>15395</v>
      </c>
      <c r="C508" s="4">
        <v>40439.580619756947</v>
      </c>
      <c r="D508" s="20">
        <f>+YEAR(Tabla14[[#This Row],[Fecha
Trámite]])</f>
        <v>2010</v>
      </c>
      <c r="E508" s="7" t="s">
        <v>4613</v>
      </c>
      <c r="F508" s="2" t="s">
        <v>4614</v>
      </c>
      <c r="G508" s="2" t="s">
        <v>4615</v>
      </c>
      <c r="H508" s="4">
        <v>40464.617503240741</v>
      </c>
      <c r="I508" s="2" t="s">
        <v>4616</v>
      </c>
      <c r="J508" s="21" t="s">
        <v>15396</v>
      </c>
      <c r="K508" s="2" t="s">
        <v>4623</v>
      </c>
      <c r="L508" s="2" t="s">
        <v>4619</v>
      </c>
    </row>
    <row r="509" spans="1:12" x14ac:dyDescent="0.2">
      <c r="A509" s="11">
        <v>508</v>
      </c>
      <c r="B509" s="7" t="s">
        <v>16451</v>
      </c>
      <c r="C509" s="4">
        <v>41015.52118880787</v>
      </c>
      <c r="D509" s="20">
        <f>+YEAR(Tabla14[[#This Row],[Fecha
Trámite]])</f>
        <v>2012</v>
      </c>
      <c r="E509" s="7" t="s">
        <v>4621</v>
      </c>
      <c r="F509" s="2" t="s">
        <v>4614</v>
      </c>
      <c r="G509" s="2" t="s">
        <v>4615</v>
      </c>
      <c r="H509" s="4">
        <v>41032.412093321756</v>
      </c>
      <c r="I509" s="2" t="s">
        <v>4616</v>
      </c>
      <c r="J509" s="21" t="s">
        <v>16452</v>
      </c>
      <c r="K509" s="2" t="s">
        <v>4623</v>
      </c>
      <c r="L509" s="2" t="s">
        <v>4631</v>
      </c>
    </row>
    <row r="510" spans="1:12" x14ac:dyDescent="0.2">
      <c r="A510" s="11">
        <v>509</v>
      </c>
      <c r="B510" s="7" t="s">
        <v>18453</v>
      </c>
      <c r="C510" s="4">
        <v>40596.512124108798</v>
      </c>
      <c r="D510" s="20">
        <f>+YEAR(Tabla14[[#This Row],[Fecha
Trámite]])</f>
        <v>2011</v>
      </c>
      <c r="E510" s="7" t="s">
        <v>4621</v>
      </c>
      <c r="F510" s="2" t="s">
        <v>4614</v>
      </c>
      <c r="G510" s="2" t="s">
        <v>4615</v>
      </c>
      <c r="H510" s="4">
        <v>40816.525547337966</v>
      </c>
      <c r="I510" s="2" t="s">
        <v>4616</v>
      </c>
      <c r="J510" s="21" t="s">
        <v>18454</v>
      </c>
      <c r="K510" s="2" t="s">
        <v>4618</v>
      </c>
      <c r="L510" s="2" t="s">
        <v>5069</v>
      </c>
    </row>
    <row r="511" spans="1:12" x14ac:dyDescent="0.2">
      <c r="A511" s="11">
        <v>510</v>
      </c>
      <c r="B511" s="7" t="s">
        <v>16455</v>
      </c>
      <c r="C511" s="4">
        <v>40408.627686608794</v>
      </c>
      <c r="D511" s="20">
        <f>+YEAR(Tabla14[[#This Row],[Fecha
Trámite]])</f>
        <v>2010</v>
      </c>
      <c r="E511" s="7" t="s">
        <v>4621</v>
      </c>
      <c r="F511" s="2" t="s">
        <v>4614</v>
      </c>
      <c r="G511" s="2" t="s">
        <v>4615</v>
      </c>
      <c r="H511" s="4">
        <v>40653.725563807871</v>
      </c>
      <c r="I511" s="2" t="s">
        <v>4616</v>
      </c>
      <c r="J511" s="21" t="s">
        <v>16456</v>
      </c>
      <c r="K511" s="2" t="s">
        <v>4623</v>
      </c>
      <c r="L511" s="2" t="s">
        <v>4649</v>
      </c>
    </row>
    <row r="512" spans="1:12" x14ac:dyDescent="0.2">
      <c r="A512" s="11">
        <v>511</v>
      </c>
      <c r="B512" s="7" t="s">
        <v>21225</v>
      </c>
      <c r="C512" s="4">
        <v>40126.399817280093</v>
      </c>
      <c r="D512" s="20">
        <f>+YEAR(Tabla14[[#This Row],[Fecha
Trámite]])</f>
        <v>2009</v>
      </c>
      <c r="E512" s="7" t="s">
        <v>4621</v>
      </c>
      <c r="F512" s="2" t="s">
        <v>17</v>
      </c>
      <c r="G512" s="2" t="s">
        <v>7315</v>
      </c>
      <c r="H512" s="4">
        <v>40126.399817476849</v>
      </c>
      <c r="I512" s="2" t="s">
        <v>4616</v>
      </c>
      <c r="J512" s="21" t="s">
        <v>16456</v>
      </c>
      <c r="K512" s="2" t="s">
        <v>4623</v>
      </c>
      <c r="L512" s="2" t="s">
        <v>4649</v>
      </c>
    </row>
    <row r="513" spans="1:12" x14ac:dyDescent="0.2">
      <c r="A513" s="11">
        <v>512</v>
      </c>
      <c r="B513" s="7" t="s">
        <v>13978</v>
      </c>
      <c r="C513" s="4">
        <v>42165.716662268518</v>
      </c>
      <c r="D513" s="20">
        <f>+YEAR(Tabla14[[#This Row],[Fecha
Trámite]])</f>
        <v>2015</v>
      </c>
      <c r="E513" s="7" t="s">
        <v>4621</v>
      </c>
      <c r="F513" s="2" t="s">
        <v>4614</v>
      </c>
      <c r="G513" s="2" t="s">
        <v>4615</v>
      </c>
      <c r="H513" s="4">
        <v>42318.542150613423</v>
      </c>
      <c r="I513" s="2" t="s">
        <v>13418</v>
      </c>
      <c r="J513" s="21" t="s">
        <v>13979</v>
      </c>
      <c r="K513" s="2" t="s">
        <v>4623</v>
      </c>
      <c r="L513" s="2" t="s">
        <v>4659</v>
      </c>
    </row>
    <row r="514" spans="1:12" x14ac:dyDescent="0.2">
      <c r="A514" s="11">
        <v>513</v>
      </c>
      <c r="B514" s="7" t="s">
        <v>18831</v>
      </c>
      <c r="C514" s="4">
        <v>40850.371759687499</v>
      </c>
      <c r="D514" s="20">
        <f>+YEAR(Tabla14[[#This Row],[Fecha
Trámite]])</f>
        <v>2011</v>
      </c>
      <c r="E514" s="7" t="s">
        <v>4621</v>
      </c>
      <c r="F514" s="2" t="s">
        <v>4614</v>
      </c>
      <c r="G514" s="2" t="s">
        <v>4615</v>
      </c>
      <c r="H514" s="4">
        <v>41081.402404513887</v>
      </c>
      <c r="I514" s="2" t="s">
        <v>4616</v>
      </c>
      <c r="J514" s="21" t="s">
        <v>18832</v>
      </c>
      <c r="K514" s="2" t="s">
        <v>4623</v>
      </c>
      <c r="L514" s="2" t="s">
        <v>4619</v>
      </c>
    </row>
    <row r="515" spans="1:12" x14ac:dyDescent="0.2">
      <c r="A515" s="11">
        <v>514</v>
      </c>
      <c r="B515" s="7" t="s">
        <v>13519</v>
      </c>
      <c r="C515" s="4">
        <v>42692.524806828704</v>
      </c>
      <c r="D515" s="20">
        <f>+YEAR(Tabla14[[#This Row],[Fecha
Trámite]])</f>
        <v>2016</v>
      </c>
      <c r="E515" s="7" t="s">
        <v>4621</v>
      </c>
      <c r="F515" s="2" t="s">
        <v>17</v>
      </c>
      <c r="G515" s="2" t="s">
        <v>5327</v>
      </c>
      <c r="H515" s="4">
        <v>42692.52480702546</v>
      </c>
      <c r="I515" s="2" t="s">
        <v>13448</v>
      </c>
      <c r="J515" s="21" t="s">
        <v>13520</v>
      </c>
      <c r="K515" s="2" t="s">
        <v>4618</v>
      </c>
      <c r="L515" s="2" t="s">
        <v>4646</v>
      </c>
    </row>
    <row r="516" spans="1:12" x14ac:dyDescent="0.2">
      <c r="A516" s="11">
        <v>515</v>
      </c>
      <c r="B516" s="7" t="s">
        <v>13264</v>
      </c>
      <c r="C516" s="4">
        <v>42758.511539467596</v>
      </c>
      <c r="D516" s="20">
        <f>+YEAR(Tabla14[[#This Row],[Fecha
Trámite]])</f>
        <v>2017</v>
      </c>
      <c r="E516" s="7" t="s">
        <v>4621</v>
      </c>
      <c r="F516" s="2" t="s">
        <v>4614</v>
      </c>
      <c r="G516" s="2" t="s">
        <v>4615</v>
      </c>
      <c r="H516" s="4">
        <v>43014.454833564814</v>
      </c>
      <c r="I516" s="2" t="s">
        <v>4110</v>
      </c>
      <c r="J516" s="21" t="s">
        <v>13265</v>
      </c>
      <c r="K516" s="2" t="s">
        <v>4618</v>
      </c>
      <c r="L516" s="2" t="s">
        <v>4624</v>
      </c>
    </row>
    <row r="517" spans="1:12" x14ac:dyDescent="0.2">
      <c r="A517" s="11">
        <v>516</v>
      </c>
      <c r="B517" s="7" t="s">
        <v>14822</v>
      </c>
      <c r="C517" s="4">
        <v>42888.534852546298</v>
      </c>
      <c r="D517" s="20">
        <f>+YEAR(Tabla14[[#This Row],[Fecha
Trámite]])</f>
        <v>2017</v>
      </c>
      <c r="E517" s="7" t="s">
        <v>4613</v>
      </c>
      <c r="F517" s="2" t="s">
        <v>4614</v>
      </c>
      <c r="G517" s="2" t="s">
        <v>4615</v>
      </c>
      <c r="H517" s="4">
        <v>43209.534483217591</v>
      </c>
      <c r="I517" s="2" t="s">
        <v>14768</v>
      </c>
      <c r="J517" s="21" t="s">
        <v>14823</v>
      </c>
      <c r="K517" s="2" t="s">
        <v>4618</v>
      </c>
      <c r="L517" s="2" t="s">
        <v>4667</v>
      </c>
    </row>
    <row r="518" spans="1:12" x14ac:dyDescent="0.2">
      <c r="A518" s="11">
        <v>517</v>
      </c>
      <c r="B518" s="7" t="s">
        <v>15943</v>
      </c>
      <c r="C518" s="4">
        <v>40878.412693321756</v>
      </c>
      <c r="D518" s="20">
        <f>+YEAR(Tabla14[[#This Row],[Fecha
Trámite]])</f>
        <v>2011</v>
      </c>
      <c r="E518" s="7" t="s">
        <v>4621</v>
      </c>
      <c r="F518" s="2" t="s">
        <v>4614</v>
      </c>
      <c r="G518" s="2" t="s">
        <v>4615</v>
      </c>
      <c r="H518" s="4">
        <v>41015.471793136574</v>
      </c>
      <c r="I518" s="2" t="s">
        <v>4616</v>
      </c>
      <c r="J518" s="21" t="s">
        <v>15944</v>
      </c>
      <c r="K518" s="2" t="s">
        <v>4623</v>
      </c>
      <c r="L518" s="2" t="s">
        <v>4656</v>
      </c>
    </row>
    <row r="519" spans="1:12" x14ac:dyDescent="0.2">
      <c r="A519" s="11">
        <v>518</v>
      </c>
      <c r="B519" s="7" t="s">
        <v>16459</v>
      </c>
      <c r="C519" s="4">
        <v>40631.359394293984</v>
      </c>
      <c r="D519" s="20">
        <f>+YEAR(Tabla14[[#This Row],[Fecha
Trámite]])</f>
        <v>2011</v>
      </c>
      <c r="E519" s="7" t="s">
        <v>4621</v>
      </c>
      <c r="F519" s="2" t="s">
        <v>4614</v>
      </c>
      <c r="G519" s="2" t="s">
        <v>4615</v>
      </c>
      <c r="H519" s="4">
        <v>40652.350621608799</v>
      </c>
      <c r="I519" s="2" t="s">
        <v>4616</v>
      </c>
      <c r="J519" s="21" t="s">
        <v>16460</v>
      </c>
      <c r="K519" s="2" t="s">
        <v>4623</v>
      </c>
      <c r="L519" s="2" t="s">
        <v>4624</v>
      </c>
    </row>
    <row r="520" spans="1:12" x14ac:dyDescent="0.2">
      <c r="A520" s="11">
        <v>519</v>
      </c>
      <c r="B520" s="7" t="s">
        <v>16461</v>
      </c>
      <c r="C520" s="4">
        <v>40417.564665127313</v>
      </c>
      <c r="D520" s="20">
        <f>+YEAR(Tabla14[[#This Row],[Fecha
Trámite]])</f>
        <v>2010</v>
      </c>
      <c r="E520" s="7" t="s">
        <v>4621</v>
      </c>
      <c r="F520" s="2" t="s">
        <v>4614</v>
      </c>
      <c r="G520" s="2" t="s">
        <v>4615</v>
      </c>
      <c r="H520" s="4">
        <v>40480.500321261577</v>
      </c>
      <c r="I520" s="2" t="s">
        <v>4616</v>
      </c>
      <c r="J520" s="21" t="s">
        <v>16462</v>
      </c>
      <c r="K520" s="2" t="s">
        <v>4618</v>
      </c>
      <c r="L520" s="2" t="s">
        <v>4631</v>
      </c>
    </row>
    <row r="521" spans="1:12" x14ac:dyDescent="0.2">
      <c r="A521" s="11">
        <v>520</v>
      </c>
      <c r="B521" s="7" t="s">
        <v>16465</v>
      </c>
      <c r="C521" s="4">
        <v>40511.415551157406</v>
      </c>
      <c r="D521" s="20">
        <f>+YEAR(Tabla14[[#This Row],[Fecha
Trámite]])</f>
        <v>2010</v>
      </c>
      <c r="E521" s="7" t="s">
        <v>4621</v>
      </c>
      <c r="F521" s="2" t="s">
        <v>4614</v>
      </c>
      <c r="G521" s="2" t="s">
        <v>4615</v>
      </c>
      <c r="H521" s="4">
        <v>40584.364074537036</v>
      </c>
      <c r="I521" s="2" t="s">
        <v>4616</v>
      </c>
      <c r="J521" s="21" t="s">
        <v>16466</v>
      </c>
      <c r="K521" s="2" t="s">
        <v>4618</v>
      </c>
      <c r="L521" s="2" t="s">
        <v>4649</v>
      </c>
    </row>
    <row r="522" spans="1:12" x14ac:dyDescent="0.2">
      <c r="A522" s="11">
        <v>521</v>
      </c>
      <c r="B522" s="7" t="s">
        <v>13963</v>
      </c>
      <c r="C522" s="4">
        <v>43018.389684872687</v>
      </c>
      <c r="D522" s="20">
        <f>+YEAR(Tabla14[[#This Row],[Fecha
Trámite]])</f>
        <v>2017</v>
      </c>
      <c r="E522" s="7" t="s">
        <v>4899</v>
      </c>
      <c r="F522" s="2" t="s">
        <v>4614</v>
      </c>
      <c r="G522" s="2" t="s">
        <v>13964</v>
      </c>
      <c r="H522" s="4">
        <v>43150.397652314816</v>
      </c>
      <c r="I522" s="2" t="s">
        <v>13418</v>
      </c>
      <c r="J522" s="21" t="s">
        <v>13965</v>
      </c>
      <c r="K522" s="2" t="s">
        <v>4623</v>
      </c>
      <c r="L522" s="2" t="s">
        <v>4705</v>
      </c>
    </row>
    <row r="523" spans="1:12" x14ac:dyDescent="0.2">
      <c r="A523" s="11">
        <v>522</v>
      </c>
      <c r="B523" s="7" t="s">
        <v>18819</v>
      </c>
      <c r="C523" s="4">
        <v>40493.554109756944</v>
      </c>
      <c r="D523" s="20">
        <f>+YEAR(Tabla14[[#This Row],[Fecha
Trámite]])</f>
        <v>2010</v>
      </c>
      <c r="E523" s="7" t="s">
        <v>4621</v>
      </c>
      <c r="F523" s="2" t="s">
        <v>4614</v>
      </c>
      <c r="G523" s="2" t="s">
        <v>4615</v>
      </c>
      <c r="H523" s="4">
        <v>40603.461331018516</v>
      </c>
      <c r="I523" s="2" t="s">
        <v>4616</v>
      </c>
      <c r="J523" s="21" t="s">
        <v>18820</v>
      </c>
      <c r="K523" s="2" t="s">
        <v>4618</v>
      </c>
      <c r="L523" s="2" t="s">
        <v>5149</v>
      </c>
    </row>
    <row r="524" spans="1:12" x14ac:dyDescent="0.2">
      <c r="A524" s="11">
        <v>523</v>
      </c>
      <c r="B524" s="7" t="s">
        <v>21226</v>
      </c>
      <c r="C524" s="4">
        <v>40177.423719131948</v>
      </c>
      <c r="D524" s="20">
        <f>+YEAR(Tabla14[[#This Row],[Fecha
Trámite]])</f>
        <v>2009</v>
      </c>
      <c r="E524" s="7" t="s">
        <v>4621</v>
      </c>
      <c r="F524" s="2" t="s">
        <v>17</v>
      </c>
      <c r="G524" s="2" t="s">
        <v>4993</v>
      </c>
      <c r="H524" s="4">
        <v>40177.423719328704</v>
      </c>
      <c r="I524" s="2" t="s">
        <v>4616</v>
      </c>
      <c r="J524" s="21" t="s">
        <v>21227</v>
      </c>
      <c r="K524" s="2" t="s">
        <v>4623</v>
      </c>
      <c r="L524" s="2" t="s">
        <v>9818</v>
      </c>
    </row>
    <row r="525" spans="1:12" x14ac:dyDescent="0.2">
      <c r="A525" s="11">
        <v>524</v>
      </c>
      <c r="B525" s="7" t="s">
        <v>15811</v>
      </c>
      <c r="C525" s="4">
        <v>40458.665616631944</v>
      </c>
      <c r="D525" s="20">
        <f>+YEAR(Tabla14[[#This Row],[Fecha
Trámite]])</f>
        <v>2010</v>
      </c>
      <c r="E525" s="7" t="s">
        <v>4613</v>
      </c>
      <c r="F525" s="2" t="s">
        <v>4614</v>
      </c>
      <c r="G525" s="2" t="s">
        <v>4615</v>
      </c>
      <c r="H525" s="4">
        <v>40465.614774224538</v>
      </c>
      <c r="I525" s="2" t="s">
        <v>4616</v>
      </c>
      <c r="J525" s="21" t="s">
        <v>15812</v>
      </c>
      <c r="K525" s="2" t="s">
        <v>4623</v>
      </c>
      <c r="L525" s="2" t="s">
        <v>2747</v>
      </c>
    </row>
    <row r="526" spans="1:12" x14ac:dyDescent="0.2">
      <c r="A526" s="11">
        <v>525</v>
      </c>
      <c r="B526" s="7" t="s">
        <v>16469</v>
      </c>
      <c r="C526" s="4">
        <v>40246.493244560188</v>
      </c>
      <c r="D526" s="20">
        <f>+YEAR(Tabla14[[#This Row],[Fecha
Trámite]])</f>
        <v>2010</v>
      </c>
      <c r="E526" s="7" t="s">
        <v>4621</v>
      </c>
      <c r="F526" s="2" t="s">
        <v>4614</v>
      </c>
      <c r="G526" s="2" t="s">
        <v>4615</v>
      </c>
      <c r="H526" s="4">
        <v>40616.395614664354</v>
      </c>
      <c r="I526" s="2" t="s">
        <v>4616</v>
      </c>
      <c r="J526" s="21" t="s">
        <v>16470</v>
      </c>
      <c r="K526" s="2" t="s">
        <v>4618</v>
      </c>
      <c r="L526" s="2" t="s">
        <v>4646</v>
      </c>
    </row>
    <row r="527" spans="1:12" x14ac:dyDescent="0.2">
      <c r="A527" s="11">
        <v>526</v>
      </c>
      <c r="B527" s="7" t="s">
        <v>16471</v>
      </c>
      <c r="C527" s="4">
        <v>40200.466973148148</v>
      </c>
      <c r="D527" s="20">
        <f>+YEAR(Tabla14[[#This Row],[Fecha
Trámite]])</f>
        <v>2010</v>
      </c>
      <c r="E527" s="7" t="s">
        <v>4621</v>
      </c>
      <c r="F527" s="2" t="s">
        <v>4614</v>
      </c>
      <c r="G527" s="2" t="s">
        <v>4615</v>
      </c>
      <c r="H527" s="4">
        <v>40521.396169560183</v>
      </c>
      <c r="I527" s="2" t="s">
        <v>4616</v>
      </c>
      <c r="J527" s="21" t="s">
        <v>16472</v>
      </c>
      <c r="K527" s="2" t="s">
        <v>4623</v>
      </c>
      <c r="L527" s="2" t="s">
        <v>4812</v>
      </c>
    </row>
    <row r="528" spans="1:12" x14ac:dyDescent="0.2">
      <c r="A528" s="11">
        <v>527</v>
      </c>
      <c r="B528" s="7" t="s">
        <v>13961</v>
      </c>
      <c r="C528" s="4">
        <v>42306.551979131946</v>
      </c>
      <c r="D528" s="20">
        <f>+YEAR(Tabla14[[#This Row],[Fecha
Trámite]])</f>
        <v>2015</v>
      </c>
      <c r="E528" s="7" t="s">
        <v>4621</v>
      </c>
      <c r="F528" s="2" t="s">
        <v>4614</v>
      </c>
      <c r="G528" s="2" t="s">
        <v>4615</v>
      </c>
      <c r="H528" s="4">
        <v>42487.727600694445</v>
      </c>
      <c r="I528" s="2" t="s">
        <v>13418</v>
      </c>
      <c r="J528" s="21" t="s">
        <v>13962</v>
      </c>
      <c r="K528" s="2" t="s">
        <v>4623</v>
      </c>
      <c r="L528" s="2" t="s">
        <v>4619</v>
      </c>
    </row>
    <row r="529" spans="1:12" x14ac:dyDescent="0.2">
      <c r="A529" s="11">
        <v>528</v>
      </c>
      <c r="B529" s="7" t="s">
        <v>16473</v>
      </c>
      <c r="C529" s="4">
        <v>40605.802516782409</v>
      </c>
      <c r="D529" s="20">
        <f>+YEAR(Tabla14[[#This Row],[Fecha
Trámite]])</f>
        <v>2011</v>
      </c>
      <c r="E529" s="7" t="s">
        <v>4621</v>
      </c>
      <c r="F529" s="2" t="s">
        <v>4614</v>
      </c>
      <c r="G529" s="2" t="s">
        <v>4615</v>
      </c>
      <c r="H529" s="4">
        <v>40728.679062002317</v>
      </c>
      <c r="I529" s="2" t="s">
        <v>4616</v>
      </c>
      <c r="J529" s="21" t="s">
        <v>16474</v>
      </c>
      <c r="K529" s="2" t="s">
        <v>4623</v>
      </c>
      <c r="L529" s="2" t="s">
        <v>4624</v>
      </c>
    </row>
    <row r="530" spans="1:12" x14ac:dyDescent="0.2">
      <c r="A530" s="11">
        <v>529</v>
      </c>
      <c r="B530" s="7" t="s">
        <v>16477</v>
      </c>
      <c r="C530" s="4">
        <v>40764.492395949077</v>
      </c>
      <c r="D530" s="20">
        <f>+YEAR(Tabla14[[#This Row],[Fecha
Trámite]])</f>
        <v>2011</v>
      </c>
      <c r="E530" s="7" t="s">
        <v>4621</v>
      </c>
      <c r="F530" s="2" t="s">
        <v>8751</v>
      </c>
      <c r="G530" s="2" t="s">
        <v>4627</v>
      </c>
      <c r="H530" s="4">
        <v>40772.646633449076</v>
      </c>
      <c r="I530" s="2" t="s">
        <v>4616</v>
      </c>
      <c r="J530" s="21" t="s">
        <v>16478</v>
      </c>
      <c r="K530" s="2" t="s">
        <v>4623</v>
      </c>
      <c r="L530" s="2" t="s">
        <v>4687</v>
      </c>
    </row>
    <row r="531" spans="1:12" x14ac:dyDescent="0.2">
      <c r="A531" s="11">
        <v>530</v>
      </c>
      <c r="B531" s="7" t="s">
        <v>20220</v>
      </c>
      <c r="C531" s="4">
        <v>40764.493498229167</v>
      </c>
      <c r="D531" s="20">
        <f>+YEAR(Tabla14[[#This Row],[Fecha
Trámite]])</f>
        <v>2011</v>
      </c>
      <c r="E531" s="7" t="s">
        <v>4621</v>
      </c>
      <c r="F531" s="2" t="s">
        <v>4614</v>
      </c>
      <c r="G531" s="2" t="s">
        <v>4615</v>
      </c>
      <c r="H531" s="4">
        <v>40967.524035497685</v>
      </c>
      <c r="I531" s="2" t="s">
        <v>4616</v>
      </c>
      <c r="J531" s="21" t="s">
        <v>16478</v>
      </c>
      <c r="K531" s="2" t="s">
        <v>4623</v>
      </c>
      <c r="L531" s="2" t="s">
        <v>4687</v>
      </c>
    </row>
    <row r="532" spans="1:12" x14ac:dyDescent="0.2">
      <c r="A532" s="11">
        <v>531</v>
      </c>
      <c r="B532" s="7" t="s">
        <v>20234</v>
      </c>
      <c r="C532" s="4">
        <v>40317.51748101852</v>
      </c>
      <c r="D532" s="20">
        <f>+YEAR(Tabla14[[#This Row],[Fecha
Trámite]])</f>
        <v>2010</v>
      </c>
      <c r="E532" s="7" t="s">
        <v>4621</v>
      </c>
      <c r="F532" s="2" t="s">
        <v>4614</v>
      </c>
      <c r="G532" s="2" t="s">
        <v>4615</v>
      </c>
      <c r="H532" s="4">
        <v>40876.404745405096</v>
      </c>
      <c r="I532" s="2" t="s">
        <v>4616</v>
      </c>
      <c r="J532" s="21" t="s">
        <v>20235</v>
      </c>
      <c r="K532" s="2" t="s">
        <v>4618</v>
      </c>
      <c r="L532" s="2" t="s">
        <v>4770</v>
      </c>
    </row>
    <row r="533" spans="1:12" x14ac:dyDescent="0.2">
      <c r="A533" s="11">
        <v>532</v>
      </c>
      <c r="B533" s="7" t="s">
        <v>18810</v>
      </c>
      <c r="C533" s="4">
        <v>40371.501737847226</v>
      </c>
      <c r="D533" s="20">
        <f>+YEAR(Tabla14[[#This Row],[Fecha
Trámite]])</f>
        <v>2010</v>
      </c>
      <c r="E533" s="7" t="s">
        <v>4621</v>
      </c>
      <c r="F533" s="2" t="s">
        <v>4614</v>
      </c>
      <c r="G533" s="2" t="s">
        <v>4615</v>
      </c>
      <c r="H533" s="4">
        <v>40471.442900231479</v>
      </c>
      <c r="I533" s="2" t="s">
        <v>4616</v>
      </c>
      <c r="J533" s="21" t="s">
        <v>18811</v>
      </c>
      <c r="K533" s="2" t="s">
        <v>4618</v>
      </c>
      <c r="L533" s="2" t="s">
        <v>5031</v>
      </c>
    </row>
    <row r="534" spans="1:12" x14ac:dyDescent="0.2">
      <c r="A534" s="11">
        <v>533</v>
      </c>
      <c r="B534" s="7" t="s">
        <v>20232</v>
      </c>
      <c r="C534" s="4">
        <v>41071.721868287037</v>
      </c>
      <c r="D534" s="20">
        <f>+YEAR(Tabla14[[#This Row],[Fecha
Trámite]])</f>
        <v>2012</v>
      </c>
      <c r="E534" s="7" t="s">
        <v>4621</v>
      </c>
      <c r="F534" s="2" t="s">
        <v>4614</v>
      </c>
      <c r="G534" s="2" t="s">
        <v>4615</v>
      </c>
      <c r="H534" s="4">
        <v>41095.393524502317</v>
      </c>
      <c r="I534" s="2" t="s">
        <v>4616</v>
      </c>
      <c r="J534" s="21" t="s">
        <v>20233</v>
      </c>
      <c r="K534" s="2" t="s">
        <v>4623</v>
      </c>
      <c r="L534" s="2" t="s">
        <v>4631</v>
      </c>
    </row>
    <row r="535" spans="1:12" x14ac:dyDescent="0.2">
      <c r="A535" s="11">
        <v>534</v>
      </c>
      <c r="B535" s="7" t="s">
        <v>15809</v>
      </c>
      <c r="C535" s="4">
        <v>40262.395946377314</v>
      </c>
      <c r="D535" s="20">
        <f>+YEAR(Tabla14[[#This Row],[Fecha
Trámite]])</f>
        <v>2010</v>
      </c>
      <c r="E535" s="7" t="s">
        <v>4613</v>
      </c>
      <c r="F535" s="2" t="s">
        <v>4614</v>
      </c>
      <c r="G535" s="2" t="s">
        <v>4615</v>
      </c>
      <c r="H535" s="4">
        <v>40290.493244675927</v>
      </c>
      <c r="I535" s="2" t="s">
        <v>4616</v>
      </c>
      <c r="J535" s="21" t="s">
        <v>15810</v>
      </c>
      <c r="K535" s="2" t="s">
        <v>4623</v>
      </c>
      <c r="L535" s="2" t="s">
        <v>2747</v>
      </c>
    </row>
    <row r="536" spans="1:12" x14ac:dyDescent="0.2">
      <c r="A536" s="11">
        <v>535</v>
      </c>
      <c r="B536" s="7" t="s">
        <v>18808</v>
      </c>
      <c r="C536" s="4">
        <v>40674.669073877318</v>
      </c>
      <c r="D536" s="20">
        <f>+YEAR(Tabla14[[#This Row],[Fecha
Trámite]])</f>
        <v>2011</v>
      </c>
      <c r="E536" s="7" t="s">
        <v>4621</v>
      </c>
      <c r="F536" s="2" t="s">
        <v>4614</v>
      </c>
      <c r="G536" s="2" t="s">
        <v>4615</v>
      </c>
      <c r="H536" s="4">
        <v>40739.711785960651</v>
      </c>
      <c r="I536" s="2" t="s">
        <v>4616</v>
      </c>
      <c r="J536" s="21" t="s">
        <v>18809</v>
      </c>
      <c r="K536" s="2" t="s">
        <v>4623</v>
      </c>
      <c r="L536" s="2" t="s">
        <v>4631</v>
      </c>
    </row>
    <row r="537" spans="1:12" x14ac:dyDescent="0.2">
      <c r="A537" s="11">
        <v>536</v>
      </c>
      <c r="B537" s="7" t="s">
        <v>15807</v>
      </c>
      <c r="C537" s="4">
        <v>40515.510646840281</v>
      </c>
      <c r="D537" s="20">
        <f>+YEAR(Tabla14[[#This Row],[Fecha
Trámite]])</f>
        <v>2010</v>
      </c>
      <c r="E537" s="7" t="s">
        <v>4613</v>
      </c>
      <c r="F537" s="2" t="s">
        <v>4614</v>
      </c>
      <c r="G537" s="2" t="s">
        <v>4615</v>
      </c>
      <c r="H537" s="4">
        <v>40549.385732025461</v>
      </c>
      <c r="I537" s="2" t="s">
        <v>4616</v>
      </c>
      <c r="J537" s="21" t="s">
        <v>15808</v>
      </c>
      <c r="K537" s="2" t="s">
        <v>4618</v>
      </c>
      <c r="L537" s="2" t="s">
        <v>4714</v>
      </c>
    </row>
    <row r="538" spans="1:12" x14ac:dyDescent="0.2">
      <c r="A538" s="11">
        <v>537</v>
      </c>
      <c r="B538" s="7" t="s">
        <v>16382</v>
      </c>
      <c r="C538" s="4">
        <v>40834.485711458336</v>
      </c>
      <c r="D538" s="20">
        <f>+YEAR(Tabla14[[#This Row],[Fecha
Trámite]])</f>
        <v>2011</v>
      </c>
      <c r="E538" s="7" t="s">
        <v>4621</v>
      </c>
      <c r="F538" s="2" t="s">
        <v>4614</v>
      </c>
      <c r="G538" s="2" t="s">
        <v>4615</v>
      </c>
      <c r="H538" s="4">
        <v>41088.527175810188</v>
      </c>
      <c r="I538" s="2" t="s">
        <v>4616</v>
      </c>
      <c r="J538" s="21" t="s">
        <v>16383</v>
      </c>
      <c r="K538" s="2" t="s">
        <v>4618</v>
      </c>
      <c r="L538" s="2" t="s">
        <v>4667</v>
      </c>
    </row>
    <row r="539" spans="1:12" x14ac:dyDescent="0.2">
      <c r="A539" s="11">
        <v>538</v>
      </c>
      <c r="B539" s="7" t="s">
        <v>13956</v>
      </c>
      <c r="C539" s="4">
        <v>43118.633450266207</v>
      </c>
      <c r="D539" s="20">
        <f>+YEAR(Tabla14[[#This Row],[Fecha
Trámite]])</f>
        <v>2018</v>
      </c>
      <c r="E539" s="7" t="s">
        <v>4621</v>
      </c>
      <c r="F539" s="2" t="s">
        <v>4614</v>
      </c>
      <c r="G539" s="2" t="s">
        <v>4615</v>
      </c>
      <c r="H539" s="4">
        <v>43249.630632291664</v>
      </c>
      <c r="I539" s="2" t="s">
        <v>13418</v>
      </c>
      <c r="J539" s="21" t="s">
        <v>13957</v>
      </c>
      <c r="K539" s="2" t="s">
        <v>4623</v>
      </c>
      <c r="L539" s="2" t="s">
        <v>4646</v>
      </c>
    </row>
    <row r="540" spans="1:12" x14ac:dyDescent="0.2">
      <c r="A540" s="11">
        <v>539</v>
      </c>
      <c r="B540" s="7" t="s">
        <v>13363</v>
      </c>
      <c r="C540" s="4">
        <v>42114.508920717592</v>
      </c>
      <c r="D540" s="20">
        <f>+YEAR(Tabla14[[#This Row],[Fecha
Trámite]])</f>
        <v>2015</v>
      </c>
      <c r="E540" s="7" t="s">
        <v>4621</v>
      </c>
      <c r="F540" s="2" t="s">
        <v>4614</v>
      </c>
      <c r="G540" s="2" t="s">
        <v>4615</v>
      </c>
      <c r="H540" s="4">
        <v>42310.401726539349</v>
      </c>
      <c r="I540" s="2" t="s">
        <v>4110</v>
      </c>
      <c r="J540" s="21" t="s">
        <v>13364</v>
      </c>
      <c r="K540" s="2" t="s">
        <v>4623</v>
      </c>
      <c r="L540" s="2" t="s">
        <v>4631</v>
      </c>
    </row>
    <row r="541" spans="1:12" x14ac:dyDescent="0.2">
      <c r="A541" s="11">
        <v>540</v>
      </c>
      <c r="B541" s="7" t="s">
        <v>16481</v>
      </c>
      <c r="C541" s="4">
        <v>40217.544519675925</v>
      </c>
      <c r="D541" s="20">
        <f>+YEAR(Tabla14[[#This Row],[Fecha
Trámite]])</f>
        <v>2010</v>
      </c>
      <c r="E541" s="7" t="s">
        <v>4621</v>
      </c>
      <c r="F541" s="2" t="s">
        <v>4614</v>
      </c>
      <c r="G541" s="2" t="s">
        <v>4615</v>
      </c>
      <c r="H541" s="4">
        <v>40242.411475775465</v>
      </c>
      <c r="I541" s="2" t="s">
        <v>4616</v>
      </c>
      <c r="J541" s="21" t="s">
        <v>16482</v>
      </c>
      <c r="K541" s="2" t="s">
        <v>4623</v>
      </c>
      <c r="L541" s="2" t="s">
        <v>4624</v>
      </c>
    </row>
    <row r="542" spans="1:12" x14ac:dyDescent="0.2">
      <c r="A542" s="11">
        <v>541</v>
      </c>
      <c r="B542" s="7" t="s">
        <v>20230</v>
      </c>
      <c r="C542" s="4">
        <v>40850.48804178241</v>
      </c>
      <c r="D542" s="20">
        <f>+YEAR(Tabla14[[#This Row],[Fecha
Trámite]])</f>
        <v>2011</v>
      </c>
      <c r="E542" s="7" t="s">
        <v>4621</v>
      </c>
      <c r="F542" s="2" t="s">
        <v>4614</v>
      </c>
      <c r="G542" s="2" t="s">
        <v>4615</v>
      </c>
      <c r="H542" s="4">
        <v>41025.368274270833</v>
      </c>
      <c r="I542" s="2" t="s">
        <v>4616</v>
      </c>
      <c r="J542" s="21" t="s">
        <v>20231</v>
      </c>
      <c r="K542" s="2" t="s">
        <v>4618</v>
      </c>
      <c r="L542" s="2" t="s">
        <v>4812</v>
      </c>
    </row>
    <row r="543" spans="1:12" x14ac:dyDescent="0.2">
      <c r="A543" s="11">
        <v>542</v>
      </c>
      <c r="B543" s="7" t="s">
        <v>20221</v>
      </c>
      <c r="C543" s="4">
        <v>40192.528245567133</v>
      </c>
      <c r="D543" s="20">
        <f>+YEAR(Tabla14[[#This Row],[Fecha
Trámite]])</f>
        <v>2010</v>
      </c>
      <c r="E543" s="7" t="s">
        <v>4621</v>
      </c>
      <c r="F543" s="2" t="s">
        <v>17</v>
      </c>
      <c r="G543" s="2" t="s">
        <v>4672</v>
      </c>
      <c r="H543" s="4">
        <v>40192.528245752314</v>
      </c>
      <c r="I543" s="2" t="s">
        <v>4616</v>
      </c>
      <c r="J543" s="21" t="s">
        <v>16484</v>
      </c>
      <c r="K543" s="2" t="s">
        <v>4623</v>
      </c>
      <c r="L543" s="2" t="s">
        <v>4667</v>
      </c>
    </row>
    <row r="544" spans="1:12" x14ac:dyDescent="0.2">
      <c r="A544" s="11">
        <v>543</v>
      </c>
      <c r="B544" s="7" t="s">
        <v>16483</v>
      </c>
      <c r="C544" s="4">
        <v>40242.46831369213</v>
      </c>
      <c r="D544" s="20">
        <f>+YEAR(Tabla14[[#This Row],[Fecha
Trámite]])</f>
        <v>2010</v>
      </c>
      <c r="E544" s="7" t="s">
        <v>4621</v>
      </c>
      <c r="F544" s="2" t="s">
        <v>4614</v>
      </c>
      <c r="G544" s="2" t="s">
        <v>4615</v>
      </c>
      <c r="H544" s="4">
        <v>40303.522007094907</v>
      </c>
      <c r="I544" s="2" t="s">
        <v>4616</v>
      </c>
      <c r="J544" s="21" t="s">
        <v>16484</v>
      </c>
      <c r="K544" s="2" t="s">
        <v>4623</v>
      </c>
      <c r="L544" s="2" t="s">
        <v>4667</v>
      </c>
    </row>
    <row r="545" spans="1:12" x14ac:dyDescent="0.2">
      <c r="A545" s="11">
        <v>544</v>
      </c>
      <c r="B545" s="7" t="s">
        <v>18804</v>
      </c>
      <c r="C545" s="4">
        <v>40991.444558067131</v>
      </c>
      <c r="D545" s="20">
        <f>+YEAR(Tabla14[[#This Row],[Fecha
Trámite]])</f>
        <v>2012</v>
      </c>
      <c r="E545" s="7" t="s">
        <v>4621</v>
      </c>
      <c r="F545" s="2" t="s">
        <v>4614</v>
      </c>
      <c r="G545" s="2" t="s">
        <v>4615</v>
      </c>
      <c r="H545" s="4">
        <v>41018.408964236114</v>
      </c>
      <c r="I545" s="2" t="s">
        <v>4616</v>
      </c>
      <c r="J545" s="21" t="s">
        <v>18805</v>
      </c>
      <c r="K545" s="2" t="s">
        <v>4623</v>
      </c>
      <c r="L545" s="2" t="s">
        <v>5631</v>
      </c>
    </row>
    <row r="546" spans="1:12" x14ac:dyDescent="0.2">
      <c r="A546" s="11">
        <v>545</v>
      </c>
      <c r="B546" s="7" t="s">
        <v>20228</v>
      </c>
      <c r="C546" s="4">
        <v>40359.474080983797</v>
      </c>
      <c r="D546" s="20">
        <f>+YEAR(Tabla14[[#This Row],[Fecha
Trámite]])</f>
        <v>2010</v>
      </c>
      <c r="E546" s="7" t="s">
        <v>4621</v>
      </c>
      <c r="F546" s="2" t="s">
        <v>4614</v>
      </c>
      <c r="G546" s="2" t="s">
        <v>4615</v>
      </c>
      <c r="H546" s="4">
        <v>40571.434719710647</v>
      </c>
      <c r="I546" s="2" t="s">
        <v>4616</v>
      </c>
      <c r="J546" s="21" t="s">
        <v>20229</v>
      </c>
      <c r="K546" s="2" t="s">
        <v>4623</v>
      </c>
      <c r="L546" s="2" t="s">
        <v>4667</v>
      </c>
    </row>
    <row r="547" spans="1:12" x14ac:dyDescent="0.2">
      <c r="A547" s="11">
        <v>546</v>
      </c>
      <c r="B547" s="7" t="s">
        <v>16485</v>
      </c>
      <c r="C547" s="4">
        <v>40927.47945146991</v>
      </c>
      <c r="D547" s="20">
        <f>+YEAR(Tabla14[[#This Row],[Fecha
Trámite]])</f>
        <v>2012</v>
      </c>
      <c r="E547" s="7" t="s">
        <v>4621</v>
      </c>
      <c r="F547" s="2" t="s">
        <v>4614</v>
      </c>
      <c r="G547" s="2" t="s">
        <v>4615</v>
      </c>
      <c r="H547" s="4">
        <v>41040.49275193287</v>
      </c>
      <c r="I547" s="2" t="s">
        <v>4616</v>
      </c>
      <c r="J547" s="21" t="s">
        <v>16486</v>
      </c>
      <c r="K547" s="2" t="s">
        <v>4618</v>
      </c>
      <c r="L547" s="2" t="s">
        <v>4664</v>
      </c>
    </row>
    <row r="548" spans="1:12" x14ac:dyDescent="0.2">
      <c r="A548" s="11">
        <v>547</v>
      </c>
      <c r="B548" s="7" t="s">
        <v>15393</v>
      </c>
      <c r="C548" s="4">
        <v>41079.463023229167</v>
      </c>
      <c r="D548" s="20">
        <f>+YEAR(Tabla14[[#This Row],[Fecha
Trámite]])</f>
        <v>2012</v>
      </c>
      <c r="E548" s="7" t="s">
        <v>4613</v>
      </c>
      <c r="F548" s="2" t="s">
        <v>4614</v>
      </c>
      <c r="G548" s="2" t="s">
        <v>4615</v>
      </c>
      <c r="H548" s="4">
        <v>41080.643829050925</v>
      </c>
      <c r="I548" s="2" t="s">
        <v>4616</v>
      </c>
      <c r="J548" s="21" t="s">
        <v>15394</v>
      </c>
      <c r="K548" s="2" t="s">
        <v>4623</v>
      </c>
      <c r="L548" s="2" t="s">
        <v>2747</v>
      </c>
    </row>
    <row r="549" spans="1:12" x14ac:dyDescent="0.2">
      <c r="A549" s="11">
        <v>548</v>
      </c>
      <c r="B549" s="7" t="s">
        <v>16490</v>
      </c>
      <c r="C549" s="4">
        <v>40970.682170520835</v>
      </c>
      <c r="D549" s="20">
        <f>+YEAR(Tabla14[[#This Row],[Fecha
Trámite]])</f>
        <v>2012</v>
      </c>
      <c r="E549" s="7" t="s">
        <v>4621</v>
      </c>
      <c r="F549" s="2" t="s">
        <v>4614</v>
      </c>
      <c r="G549" s="2" t="s">
        <v>4615</v>
      </c>
      <c r="H549" s="4">
        <v>41397.578615740742</v>
      </c>
      <c r="I549" s="2" t="s">
        <v>4616</v>
      </c>
      <c r="J549" s="21" t="s">
        <v>16491</v>
      </c>
      <c r="K549" s="2" t="s">
        <v>4623</v>
      </c>
      <c r="L549" s="2" t="s">
        <v>4714</v>
      </c>
    </row>
    <row r="550" spans="1:12" x14ac:dyDescent="0.2">
      <c r="A550" s="11">
        <v>549</v>
      </c>
      <c r="B550" s="7" t="s">
        <v>18800</v>
      </c>
      <c r="C550" s="4">
        <v>40604.613989432873</v>
      </c>
      <c r="D550" s="20">
        <f>+YEAR(Tabla14[[#This Row],[Fecha
Trámite]])</f>
        <v>2011</v>
      </c>
      <c r="E550" s="7" t="s">
        <v>4621</v>
      </c>
      <c r="F550" s="2" t="s">
        <v>4614</v>
      </c>
      <c r="G550" s="2" t="s">
        <v>4615</v>
      </c>
      <c r="H550" s="4">
        <v>40675.366225196762</v>
      </c>
      <c r="I550" s="2" t="s">
        <v>4616</v>
      </c>
      <c r="J550" s="21" t="s">
        <v>18801</v>
      </c>
      <c r="K550" s="2" t="s">
        <v>4618</v>
      </c>
      <c r="L550" s="2" t="s">
        <v>4659</v>
      </c>
    </row>
    <row r="551" spans="1:12" x14ac:dyDescent="0.2">
      <c r="A551" s="11">
        <v>550</v>
      </c>
      <c r="B551" s="7" t="s">
        <v>16492</v>
      </c>
      <c r="C551" s="4">
        <v>40175.503136724539</v>
      </c>
      <c r="D551" s="20">
        <f>+YEAR(Tabla14[[#This Row],[Fecha
Trámite]])</f>
        <v>2009</v>
      </c>
      <c r="E551" s="7" t="s">
        <v>4621</v>
      </c>
      <c r="F551" s="2" t="s">
        <v>4614</v>
      </c>
      <c r="G551" s="2" t="s">
        <v>4615</v>
      </c>
      <c r="H551" s="4">
        <v>40214.765633182869</v>
      </c>
      <c r="I551" s="2" t="s">
        <v>4616</v>
      </c>
      <c r="J551" s="21" t="s">
        <v>16493</v>
      </c>
      <c r="K551" s="2" t="s">
        <v>4618</v>
      </c>
      <c r="L551" s="2" t="s">
        <v>13132</v>
      </c>
    </row>
    <row r="552" spans="1:12" x14ac:dyDescent="0.2">
      <c r="A552" s="11">
        <v>551</v>
      </c>
      <c r="B552" s="7" t="s">
        <v>16494</v>
      </c>
      <c r="C552" s="4">
        <v>40841.421207025465</v>
      </c>
      <c r="D552" s="20">
        <f>+YEAR(Tabla14[[#This Row],[Fecha
Trámite]])</f>
        <v>2011</v>
      </c>
      <c r="E552" s="7" t="s">
        <v>4621</v>
      </c>
      <c r="F552" s="2" t="s">
        <v>4614</v>
      </c>
      <c r="G552" s="2" t="s">
        <v>4615</v>
      </c>
      <c r="H552" s="4">
        <v>40864.363456400461</v>
      </c>
      <c r="I552" s="2" t="s">
        <v>4616</v>
      </c>
      <c r="J552" s="21" t="s">
        <v>16495</v>
      </c>
      <c r="K552" s="2" t="s">
        <v>4618</v>
      </c>
      <c r="L552" s="2" t="s">
        <v>2747</v>
      </c>
    </row>
    <row r="553" spans="1:12" x14ac:dyDescent="0.2">
      <c r="A553" s="11">
        <v>552</v>
      </c>
      <c r="B553" s="7" t="s">
        <v>14104</v>
      </c>
      <c r="C553" s="4">
        <v>43403.689220798609</v>
      </c>
      <c r="D553" s="20">
        <f>+YEAR(Tabla14[[#This Row],[Fecha
Trámite]])</f>
        <v>2018</v>
      </c>
      <c r="E553" s="7" t="s">
        <v>4621</v>
      </c>
      <c r="F553" s="2" t="s">
        <v>4614</v>
      </c>
      <c r="G553" s="2" t="s">
        <v>4615</v>
      </c>
      <c r="H553" s="4">
        <v>43669.55236736111</v>
      </c>
      <c r="I553" s="2" t="s">
        <v>13943</v>
      </c>
      <c r="J553" s="21" t="s">
        <v>14105</v>
      </c>
      <c r="K553" s="2" t="s">
        <v>4623</v>
      </c>
      <c r="L553" s="2" t="s">
        <v>4631</v>
      </c>
    </row>
    <row r="554" spans="1:12" x14ac:dyDescent="0.2">
      <c r="A554" s="11">
        <v>553</v>
      </c>
      <c r="B554" s="7" t="s">
        <v>18794</v>
      </c>
      <c r="C554" s="4">
        <v>40505.516395254628</v>
      </c>
      <c r="D554" s="20">
        <f>+YEAR(Tabla14[[#This Row],[Fecha
Trámite]])</f>
        <v>2010</v>
      </c>
      <c r="E554" s="7" t="s">
        <v>4621</v>
      </c>
      <c r="F554" s="2" t="s">
        <v>4614</v>
      </c>
      <c r="G554" s="2" t="s">
        <v>4615</v>
      </c>
      <c r="H554" s="4">
        <v>40662.389281365744</v>
      </c>
      <c r="I554" s="2" t="s">
        <v>4616</v>
      </c>
      <c r="J554" s="21" t="s">
        <v>18795</v>
      </c>
      <c r="K554" s="2" t="s">
        <v>4623</v>
      </c>
      <c r="L554" s="2" t="s">
        <v>4725</v>
      </c>
    </row>
    <row r="555" spans="1:12" x14ac:dyDescent="0.2">
      <c r="A555" s="11">
        <v>554</v>
      </c>
      <c r="B555" s="7" t="s">
        <v>16496</v>
      </c>
      <c r="C555" s="4">
        <v>40913.721275266202</v>
      </c>
      <c r="D555" s="20">
        <f>+YEAR(Tabla14[[#This Row],[Fecha
Trámite]])</f>
        <v>2012</v>
      </c>
      <c r="E555" s="7" t="s">
        <v>4621</v>
      </c>
      <c r="F555" s="2" t="s">
        <v>4614</v>
      </c>
      <c r="G555" s="2" t="s">
        <v>4615</v>
      </c>
      <c r="H555" s="4">
        <v>41017.55483267361</v>
      </c>
      <c r="I555" s="2" t="s">
        <v>4616</v>
      </c>
      <c r="J555" s="21" t="s">
        <v>16497</v>
      </c>
      <c r="K555" s="2" t="s">
        <v>4623</v>
      </c>
      <c r="L555" s="2" t="s">
        <v>4624</v>
      </c>
    </row>
    <row r="556" spans="1:12" x14ac:dyDescent="0.2">
      <c r="A556" s="11">
        <v>555</v>
      </c>
      <c r="B556" s="7" t="s">
        <v>16498</v>
      </c>
      <c r="C556" s="4">
        <v>41039.741879861111</v>
      </c>
      <c r="D556" s="20">
        <f>+YEAR(Tabla14[[#This Row],[Fecha
Trámite]])</f>
        <v>2012</v>
      </c>
      <c r="E556" s="7" t="s">
        <v>4621</v>
      </c>
      <c r="F556" s="2" t="s">
        <v>17</v>
      </c>
      <c r="G556" s="2" t="s">
        <v>6838</v>
      </c>
      <c r="H556" s="4">
        <v>41039.741880057867</v>
      </c>
      <c r="I556" s="2" t="s">
        <v>4616</v>
      </c>
      <c r="J556" s="21" t="s">
        <v>16499</v>
      </c>
      <c r="K556" s="2" t="s">
        <v>4623</v>
      </c>
      <c r="L556" s="2" t="s">
        <v>6864</v>
      </c>
    </row>
    <row r="557" spans="1:12" x14ac:dyDescent="0.2">
      <c r="A557" s="11">
        <v>556</v>
      </c>
      <c r="B557" s="7" t="s">
        <v>21228</v>
      </c>
      <c r="C557" s="4">
        <v>40162.421100810185</v>
      </c>
      <c r="D557" s="20">
        <f>+YEAR(Tabla14[[#This Row],[Fecha
Trámite]])</f>
        <v>2009</v>
      </c>
      <c r="E557" s="7" t="s">
        <v>4621</v>
      </c>
      <c r="F557" s="2" t="s">
        <v>4614</v>
      </c>
      <c r="G557" s="2" t="s">
        <v>4615</v>
      </c>
      <c r="H557" s="4">
        <v>40169.633057372688</v>
      </c>
      <c r="I557" s="2" t="s">
        <v>4616</v>
      </c>
      <c r="J557" s="21" t="s">
        <v>21229</v>
      </c>
      <c r="K557" s="2" t="s">
        <v>4618</v>
      </c>
      <c r="L557" s="2" t="s">
        <v>13132</v>
      </c>
    </row>
    <row r="558" spans="1:12" x14ac:dyDescent="0.2">
      <c r="A558" s="11">
        <v>557</v>
      </c>
      <c r="B558" s="7" t="s">
        <v>18792</v>
      </c>
      <c r="C558" s="4">
        <v>40661.367871678238</v>
      </c>
      <c r="D558" s="20">
        <f>+YEAR(Tabla14[[#This Row],[Fecha
Trámite]])</f>
        <v>2011</v>
      </c>
      <c r="E558" s="7" t="s">
        <v>4621</v>
      </c>
      <c r="F558" s="2" t="s">
        <v>4614</v>
      </c>
      <c r="G558" s="2" t="s">
        <v>4615</v>
      </c>
      <c r="H558" s="4">
        <v>40675.352760300928</v>
      </c>
      <c r="I558" s="2" t="s">
        <v>4616</v>
      </c>
      <c r="J558" s="21" t="s">
        <v>18793</v>
      </c>
      <c r="K558" s="2" t="s">
        <v>4618</v>
      </c>
      <c r="L558" s="2" t="s">
        <v>2747</v>
      </c>
    </row>
    <row r="559" spans="1:12" x14ac:dyDescent="0.2">
      <c r="A559" s="11">
        <v>558</v>
      </c>
      <c r="B559" s="7" t="s">
        <v>18790</v>
      </c>
      <c r="C559" s="4">
        <v>40605.395633645836</v>
      </c>
      <c r="D559" s="20">
        <f>+YEAR(Tabla14[[#This Row],[Fecha
Trámite]])</f>
        <v>2011</v>
      </c>
      <c r="E559" s="7" t="s">
        <v>4621</v>
      </c>
      <c r="F559" s="2" t="s">
        <v>4614</v>
      </c>
      <c r="G559" s="2" t="s">
        <v>4615</v>
      </c>
      <c r="H559" s="4">
        <v>40666.395907407408</v>
      </c>
      <c r="I559" s="2" t="s">
        <v>4616</v>
      </c>
      <c r="J559" s="21" t="s">
        <v>18791</v>
      </c>
      <c r="K559" s="2" t="s">
        <v>4618</v>
      </c>
      <c r="L559" s="2" t="s">
        <v>4631</v>
      </c>
    </row>
    <row r="560" spans="1:12" x14ac:dyDescent="0.2">
      <c r="A560" s="11">
        <v>559</v>
      </c>
      <c r="B560" s="7" t="s">
        <v>16500</v>
      </c>
      <c r="C560" s="4">
        <v>40214.522587268519</v>
      </c>
      <c r="D560" s="20">
        <f>+YEAR(Tabla14[[#This Row],[Fecha
Trámite]])</f>
        <v>2010</v>
      </c>
      <c r="E560" s="7" t="s">
        <v>4621</v>
      </c>
      <c r="F560" s="2" t="s">
        <v>4614</v>
      </c>
      <c r="G560" s="2" t="s">
        <v>4615</v>
      </c>
      <c r="H560" s="4">
        <v>40338.557850810183</v>
      </c>
      <c r="I560" s="2" t="s">
        <v>4616</v>
      </c>
      <c r="J560" s="21" t="s">
        <v>16501</v>
      </c>
      <c r="K560" s="2" t="s">
        <v>4623</v>
      </c>
      <c r="L560" s="2" t="s">
        <v>4714</v>
      </c>
    </row>
    <row r="561" spans="1:12" x14ac:dyDescent="0.2">
      <c r="A561" s="11">
        <v>560</v>
      </c>
      <c r="B561" s="7" t="s">
        <v>15805</v>
      </c>
      <c r="C561" s="4">
        <v>40514.477545717593</v>
      </c>
      <c r="D561" s="20">
        <f>+YEAR(Tabla14[[#This Row],[Fecha
Trámite]])</f>
        <v>2010</v>
      </c>
      <c r="E561" s="7" t="s">
        <v>4613</v>
      </c>
      <c r="F561" s="2" t="s">
        <v>4614</v>
      </c>
      <c r="G561" s="2" t="s">
        <v>4615</v>
      </c>
      <c r="H561" s="4">
        <v>40549.390173263891</v>
      </c>
      <c r="I561" s="2" t="s">
        <v>4616</v>
      </c>
      <c r="J561" s="21" t="s">
        <v>15806</v>
      </c>
      <c r="K561" s="2" t="s">
        <v>4618</v>
      </c>
      <c r="L561" s="2" t="s">
        <v>4619</v>
      </c>
    </row>
    <row r="562" spans="1:12" x14ac:dyDescent="0.2">
      <c r="A562" s="11">
        <v>561</v>
      </c>
      <c r="B562" s="7" t="s">
        <v>16506</v>
      </c>
      <c r="C562" s="4">
        <v>40246.469635451387</v>
      </c>
      <c r="D562" s="20">
        <f>+YEAR(Tabla14[[#This Row],[Fecha
Trámite]])</f>
        <v>2010</v>
      </c>
      <c r="E562" s="7" t="s">
        <v>4621</v>
      </c>
      <c r="F562" s="2" t="s">
        <v>4614</v>
      </c>
      <c r="G562" s="2" t="s">
        <v>4615</v>
      </c>
      <c r="H562" s="4">
        <v>40394.544353472222</v>
      </c>
      <c r="I562" s="2" t="s">
        <v>4616</v>
      </c>
      <c r="J562" s="21" t="s">
        <v>16507</v>
      </c>
      <c r="K562" s="2" t="s">
        <v>4623</v>
      </c>
      <c r="L562" s="2" t="s">
        <v>4624</v>
      </c>
    </row>
    <row r="563" spans="1:12" x14ac:dyDescent="0.2">
      <c r="A563" s="11">
        <v>562</v>
      </c>
      <c r="B563" s="7" t="s">
        <v>1752</v>
      </c>
      <c r="C563" s="4">
        <v>43699.531185648149</v>
      </c>
      <c r="D563" s="20">
        <f>+YEAR(Tabla14[[#This Row],[Fecha
Trámite]])</f>
        <v>2019</v>
      </c>
      <c r="E563" s="7" t="s">
        <v>4621</v>
      </c>
      <c r="F563" s="2" t="s">
        <v>17</v>
      </c>
      <c r="G563" s="2" t="s">
        <v>7315</v>
      </c>
      <c r="H563" s="4">
        <v>43699.531185763888</v>
      </c>
      <c r="I563" s="2" t="s">
        <v>14879</v>
      </c>
      <c r="J563" s="21" t="s">
        <v>14930</v>
      </c>
      <c r="K563" s="2" t="s">
        <v>4623</v>
      </c>
      <c r="L563" s="2" t="s">
        <v>4958</v>
      </c>
    </row>
    <row r="564" spans="1:12" x14ac:dyDescent="0.2">
      <c r="A564" s="11">
        <v>563</v>
      </c>
      <c r="B564" s="7" t="s">
        <v>18786</v>
      </c>
      <c r="C564" s="4">
        <v>40513.45832445602</v>
      </c>
      <c r="D564" s="20">
        <f>+YEAR(Tabla14[[#This Row],[Fecha
Trámite]])</f>
        <v>2010</v>
      </c>
      <c r="E564" s="7" t="s">
        <v>4621</v>
      </c>
      <c r="F564" s="2" t="s">
        <v>4614</v>
      </c>
      <c r="G564" s="2" t="s">
        <v>4615</v>
      </c>
      <c r="H564" s="4">
        <v>40651.535116087965</v>
      </c>
      <c r="I564" s="2" t="s">
        <v>4616</v>
      </c>
      <c r="J564" s="21" t="s">
        <v>18787</v>
      </c>
      <c r="K564" s="2" t="s">
        <v>4618</v>
      </c>
      <c r="L564" s="2" t="s">
        <v>4945</v>
      </c>
    </row>
    <row r="565" spans="1:12" x14ac:dyDescent="0.2">
      <c r="A565" s="11">
        <v>564</v>
      </c>
      <c r="B565" s="7" t="s">
        <v>2081</v>
      </c>
      <c r="C565" s="4">
        <v>43825.502899108797</v>
      </c>
      <c r="D565" s="20">
        <f>+YEAR(Tabla14[[#This Row],[Fecha
Trámite]])</f>
        <v>2019</v>
      </c>
      <c r="E565" s="7" t="s">
        <v>4621</v>
      </c>
      <c r="F565" s="2" t="s">
        <v>17</v>
      </c>
      <c r="G565" s="2" t="s">
        <v>4627</v>
      </c>
      <c r="H565" s="4">
        <v>43825.502899155093</v>
      </c>
      <c r="I565" s="2" t="s">
        <v>14768</v>
      </c>
      <c r="J565" s="21" t="s">
        <v>14778</v>
      </c>
      <c r="K565" s="2" t="s">
        <v>4618</v>
      </c>
      <c r="L565" s="2" t="s">
        <v>4667</v>
      </c>
    </row>
    <row r="566" spans="1:12" x14ac:dyDescent="0.2">
      <c r="A566" s="11">
        <v>565</v>
      </c>
      <c r="B566" s="7" t="s">
        <v>16510</v>
      </c>
      <c r="C566" s="4">
        <v>41023.627368553243</v>
      </c>
      <c r="D566" s="20">
        <f>+YEAR(Tabla14[[#This Row],[Fecha
Trámite]])</f>
        <v>2012</v>
      </c>
      <c r="E566" s="7" t="s">
        <v>4621</v>
      </c>
      <c r="F566" s="2" t="s">
        <v>17</v>
      </c>
      <c r="G566" s="2" t="s">
        <v>4615</v>
      </c>
      <c r="H566" s="4">
        <v>41060.681571956018</v>
      </c>
      <c r="I566" s="2" t="s">
        <v>4616</v>
      </c>
      <c r="J566" s="21" t="s">
        <v>16511</v>
      </c>
      <c r="K566" s="2" t="s">
        <v>4623</v>
      </c>
      <c r="L566" s="2" t="s">
        <v>4714</v>
      </c>
    </row>
    <row r="567" spans="1:12" x14ac:dyDescent="0.2">
      <c r="A567" s="11">
        <v>566</v>
      </c>
      <c r="B567" s="7" t="s">
        <v>15829</v>
      </c>
      <c r="C567" s="4">
        <v>40129.495398993058</v>
      </c>
      <c r="D567" s="20">
        <f>+YEAR(Tabla14[[#This Row],[Fecha
Trámite]])</f>
        <v>2009</v>
      </c>
      <c r="E567" s="7" t="s">
        <v>4621</v>
      </c>
      <c r="F567" s="2" t="s">
        <v>4614</v>
      </c>
      <c r="G567" s="2" t="s">
        <v>4615</v>
      </c>
      <c r="H567" s="4">
        <v>40214.769322685184</v>
      </c>
      <c r="I567" s="2" t="s">
        <v>4616</v>
      </c>
      <c r="J567" s="21" t="s">
        <v>15830</v>
      </c>
      <c r="K567" s="2" t="s">
        <v>4618</v>
      </c>
      <c r="L567" s="2" t="s">
        <v>13132</v>
      </c>
    </row>
    <row r="568" spans="1:12" x14ac:dyDescent="0.2">
      <c r="A568" s="11">
        <v>567</v>
      </c>
      <c r="B568" s="7" t="s">
        <v>18784</v>
      </c>
      <c r="C568" s="4">
        <v>40948.462581712964</v>
      </c>
      <c r="D568" s="20">
        <f>+YEAR(Tabla14[[#This Row],[Fecha
Trámite]])</f>
        <v>2012</v>
      </c>
      <c r="E568" s="7" t="s">
        <v>4621</v>
      </c>
      <c r="F568" s="2" t="s">
        <v>4614</v>
      </c>
      <c r="G568" s="2" t="s">
        <v>4615</v>
      </c>
      <c r="H568" s="4">
        <v>41179.457284062497</v>
      </c>
      <c r="I568" s="2" t="s">
        <v>4616</v>
      </c>
      <c r="J568" s="21" t="s">
        <v>18785</v>
      </c>
      <c r="K568" s="2" t="s">
        <v>4623</v>
      </c>
      <c r="L568" s="2" t="s">
        <v>4667</v>
      </c>
    </row>
    <row r="569" spans="1:12" x14ac:dyDescent="0.2">
      <c r="A569" s="11">
        <v>568</v>
      </c>
      <c r="B569" s="7" t="s">
        <v>18782</v>
      </c>
      <c r="C569" s="4">
        <v>40596.38804672454</v>
      </c>
      <c r="D569" s="20">
        <f>+YEAR(Tabla14[[#This Row],[Fecha
Trámite]])</f>
        <v>2011</v>
      </c>
      <c r="E569" s="7" t="s">
        <v>4621</v>
      </c>
      <c r="F569" s="2" t="s">
        <v>4614</v>
      </c>
      <c r="G569" s="2" t="s">
        <v>4615</v>
      </c>
      <c r="H569" s="4">
        <v>40626.362428738423</v>
      </c>
      <c r="I569" s="2" t="s">
        <v>4616</v>
      </c>
      <c r="J569" s="21" t="s">
        <v>18783</v>
      </c>
      <c r="K569" s="2" t="s">
        <v>4618</v>
      </c>
      <c r="L569" s="2" t="s">
        <v>4829</v>
      </c>
    </row>
    <row r="570" spans="1:12" x14ac:dyDescent="0.2">
      <c r="A570" s="11">
        <v>569</v>
      </c>
      <c r="B570" s="7" t="s">
        <v>18780</v>
      </c>
      <c r="C570" s="4">
        <v>40469.467688194447</v>
      </c>
      <c r="D570" s="20">
        <f>+YEAR(Tabla14[[#This Row],[Fecha
Trámite]])</f>
        <v>2010</v>
      </c>
      <c r="E570" s="7" t="s">
        <v>4621</v>
      </c>
      <c r="F570" s="2" t="s">
        <v>4614</v>
      </c>
      <c r="G570" s="2" t="s">
        <v>4615</v>
      </c>
      <c r="H570" s="4">
        <v>40624.437834872682</v>
      </c>
      <c r="I570" s="2" t="s">
        <v>4616</v>
      </c>
      <c r="J570" s="21" t="s">
        <v>18781</v>
      </c>
      <c r="K570" s="2" t="s">
        <v>4623</v>
      </c>
      <c r="L570" s="2" t="s">
        <v>4750</v>
      </c>
    </row>
    <row r="571" spans="1:12" x14ac:dyDescent="0.2">
      <c r="A571" s="11">
        <v>570</v>
      </c>
      <c r="B571" s="7" t="s">
        <v>14184</v>
      </c>
      <c r="C571" s="4">
        <v>42831.511734409723</v>
      </c>
      <c r="D571" s="20">
        <f>+YEAR(Tabla14[[#This Row],[Fecha
Trámite]])</f>
        <v>2017</v>
      </c>
      <c r="E571" s="7" t="s">
        <v>4621</v>
      </c>
      <c r="F571" s="2" t="s">
        <v>4614</v>
      </c>
      <c r="G571" s="2" t="s">
        <v>4615</v>
      </c>
      <c r="H571" s="4">
        <v>43161.690018518515</v>
      </c>
      <c r="I571" s="2" t="s">
        <v>13943</v>
      </c>
      <c r="J571" s="21" t="s">
        <v>14185</v>
      </c>
      <c r="K571" s="2" t="s">
        <v>4618</v>
      </c>
      <c r="L571" s="2" t="s">
        <v>5177</v>
      </c>
    </row>
    <row r="572" spans="1:12" x14ac:dyDescent="0.2">
      <c r="A572" s="11">
        <v>571</v>
      </c>
      <c r="B572" s="7" t="s">
        <v>14102</v>
      </c>
      <c r="C572" s="4">
        <v>42493.541871331021</v>
      </c>
      <c r="D572" s="20">
        <f>+YEAR(Tabla14[[#This Row],[Fecha
Trámite]])</f>
        <v>2016</v>
      </c>
      <c r="E572" s="7" t="s">
        <v>4621</v>
      </c>
      <c r="F572" s="2" t="s">
        <v>4614</v>
      </c>
      <c r="G572" s="2" t="s">
        <v>4615</v>
      </c>
      <c r="H572" s="4">
        <v>43235.768686145835</v>
      </c>
      <c r="I572" s="2" t="s">
        <v>13943</v>
      </c>
      <c r="J572" s="21" t="s">
        <v>14103</v>
      </c>
      <c r="K572" s="2" t="s">
        <v>4618</v>
      </c>
      <c r="L572" s="2" t="s">
        <v>4631</v>
      </c>
    </row>
    <row r="573" spans="1:12" x14ac:dyDescent="0.2">
      <c r="A573" s="11">
        <v>572</v>
      </c>
      <c r="B573" s="7" t="s">
        <v>14399</v>
      </c>
      <c r="C573" s="4">
        <v>43559.434023379632</v>
      </c>
      <c r="D573" s="20">
        <f>+YEAR(Tabla14[[#This Row],[Fecha
Trámite]])</f>
        <v>2019</v>
      </c>
      <c r="E573" s="7" t="s">
        <v>4621</v>
      </c>
      <c r="F573" s="2" t="s">
        <v>4614</v>
      </c>
      <c r="G573" s="2" t="s">
        <v>4615</v>
      </c>
      <c r="H573" s="4">
        <v>43698.66070054398</v>
      </c>
      <c r="I573" s="2" t="s">
        <v>13943</v>
      </c>
      <c r="J573" s="21" t="s">
        <v>14400</v>
      </c>
      <c r="K573" s="2" t="s">
        <v>4618</v>
      </c>
      <c r="L573" s="2" t="s">
        <v>4656</v>
      </c>
    </row>
    <row r="574" spans="1:12" x14ac:dyDescent="0.2">
      <c r="A574" s="11">
        <v>573</v>
      </c>
      <c r="B574" s="7" t="s">
        <v>16512</v>
      </c>
      <c r="C574" s="4">
        <v>40970.686630555552</v>
      </c>
      <c r="D574" s="20">
        <f>+YEAR(Tabla14[[#This Row],[Fecha
Trámite]])</f>
        <v>2012</v>
      </c>
      <c r="E574" s="7" t="s">
        <v>4621</v>
      </c>
      <c r="F574" s="2" t="s">
        <v>4614</v>
      </c>
      <c r="G574" s="2" t="s">
        <v>4615</v>
      </c>
      <c r="H574" s="4">
        <v>41057.685139965281</v>
      </c>
      <c r="I574" s="2" t="s">
        <v>4616</v>
      </c>
      <c r="J574" s="21" t="s">
        <v>16513</v>
      </c>
      <c r="K574" s="2" t="s">
        <v>4623</v>
      </c>
      <c r="L574" s="2" t="s">
        <v>5009</v>
      </c>
    </row>
    <row r="575" spans="1:12" x14ac:dyDescent="0.2">
      <c r="A575" s="11">
        <v>574</v>
      </c>
      <c r="B575" s="7" t="s">
        <v>16514</v>
      </c>
      <c r="C575" s="4">
        <v>41046.767622071762</v>
      </c>
      <c r="D575" s="20">
        <f>+YEAR(Tabla14[[#This Row],[Fecha
Trámite]])</f>
        <v>2012</v>
      </c>
      <c r="E575" s="7" t="s">
        <v>4621</v>
      </c>
      <c r="F575" s="2" t="s">
        <v>4614</v>
      </c>
      <c r="G575" s="2" t="s">
        <v>4615</v>
      </c>
      <c r="H575" s="4">
        <v>41156.744105752317</v>
      </c>
      <c r="I575" s="2" t="s">
        <v>4616</v>
      </c>
      <c r="J575" s="21" t="s">
        <v>16515</v>
      </c>
      <c r="K575" s="2" t="s">
        <v>4618</v>
      </c>
      <c r="L575" s="2" t="s">
        <v>2747</v>
      </c>
    </row>
    <row r="576" spans="1:12" x14ac:dyDescent="0.2">
      <c r="A576" s="11">
        <v>575</v>
      </c>
      <c r="B576" s="7" t="s">
        <v>18778</v>
      </c>
      <c r="C576" s="4">
        <v>40610.510038773151</v>
      </c>
      <c r="D576" s="20">
        <f>+YEAR(Tabla14[[#This Row],[Fecha
Trámite]])</f>
        <v>2011</v>
      </c>
      <c r="E576" s="7" t="s">
        <v>4621</v>
      </c>
      <c r="F576" s="2" t="s">
        <v>4614</v>
      </c>
      <c r="G576" s="2" t="s">
        <v>4615</v>
      </c>
      <c r="H576" s="4">
        <v>40687.465987303243</v>
      </c>
      <c r="I576" s="2" t="s">
        <v>4616</v>
      </c>
      <c r="J576" s="21" t="s">
        <v>18779</v>
      </c>
      <c r="K576" s="2" t="s">
        <v>4618</v>
      </c>
      <c r="L576" s="2" t="s">
        <v>4646</v>
      </c>
    </row>
    <row r="577" spans="1:12" x14ac:dyDescent="0.2">
      <c r="A577" s="11">
        <v>576</v>
      </c>
      <c r="B577" s="7" t="s">
        <v>18776</v>
      </c>
      <c r="C577" s="4">
        <v>40715.475128935184</v>
      </c>
      <c r="D577" s="20">
        <f>+YEAR(Tabla14[[#This Row],[Fecha
Trámite]])</f>
        <v>2011</v>
      </c>
      <c r="E577" s="7" t="s">
        <v>4621</v>
      </c>
      <c r="F577" s="2" t="s">
        <v>4614</v>
      </c>
      <c r="G577" s="2" t="s">
        <v>4615</v>
      </c>
      <c r="H577" s="4">
        <v>40729.386918750002</v>
      </c>
      <c r="I577" s="2" t="s">
        <v>4616</v>
      </c>
      <c r="J577" s="21" t="s">
        <v>18777</v>
      </c>
      <c r="K577" s="2" t="s">
        <v>4623</v>
      </c>
      <c r="L577" s="2" t="s">
        <v>4667</v>
      </c>
    </row>
    <row r="578" spans="1:12" x14ac:dyDescent="0.2">
      <c r="A578" s="11">
        <v>577</v>
      </c>
      <c r="B578" s="7" t="s">
        <v>16518</v>
      </c>
      <c r="C578" s="4">
        <v>40793.3981403125</v>
      </c>
      <c r="D578" s="20">
        <f>+YEAR(Tabla14[[#This Row],[Fecha
Trámite]])</f>
        <v>2011</v>
      </c>
      <c r="E578" s="7" t="s">
        <v>4621</v>
      </c>
      <c r="F578" s="2" t="s">
        <v>4614</v>
      </c>
      <c r="G578" s="2" t="s">
        <v>4615</v>
      </c>
      <c r="H578" s="4">
        <v>40820.359738043982</v>
      </c>
      <c r="I578" s="2" t="s">
        <v>4616</v>
      </c>
      <c r="J578" s="21" t="s">
        <v>16519</v>
      </c>
      <c r="K578" s="2" t="s">
        <v>4623</v>
      </c>
      <c r="L578" s="2" t="s">
        <v>6864</v>
      </c>
    </row>
    <row r="579" spans="1:12" x14ac:dyDescent="0.2">
      <c r="A579" s="11">
        <v>578</v>
      </c>
      <c r="B579" s="7" t="s">
        <v>16520</v>
      </c>
      <c r="C579" s="4">
        <v>40361.482724270834</v>
      </c>
      <c r="D579" s="20">
        <f>+YEAR(Tabla14[[#This Row],[Fecha
Trámite]])</f>
        <v>2010</v>
      </c>
      <c r="E579" s="7" t="s">
        <v>4621</v>
      </c>
      <c r="F579" s="2" t="s">
        <v>4614</v>
      </c>
      <c r="G579" s="2" t="s">
        <v>4615</v>
      </c>
      <c r="H579" s="4">
        <v>40666.469437881948</v>
      </c>
      <c r="I579" s="2" t="s">
        <v>4616</v>
      </c>
      <c r="J579" s="21" t="s">
        <v>16521</v>
      </c>
      <c r="K579" s="2" t="s">
        <v>4623</v>
      </c>
      <c r="L579" s="2" t="s">
        <v>4714</v>
      </c>
    </row>
    <row r="580" spans="1:12" x14ac:dyDescent="0.2">
      <c r="A580" s="11">
        <v>579</v>
      </c>
      <c r="B580" s="7" t="s">
        <v>20328</v>
      </c>
      <c r="C580" s="4">
        <v>40890.428751006948</v>
      </c>
      <c r="D580" s="20">
        <f>+YEAR(Tabla14[[#This Row],[Fecha
Trámite]])</f>
        <v>2011</v>
      </c>
      <c r="E580" s="7" t="s">
        <v>4621</v>
      </c>
      <c r="F580" s="2" t="s">
        <v>17</v>
      </c>
      <c r="G580" s="2" t="s">
        <v>4627</v>
      </c>
      <c r="H580" s="4">
        <v>40890.428751006948</v>
      </c>
      <c r="I580" s="2" t="s">
        <v>4616</v>
      </c>
      <c r="J580" s="21" t="s">
        <v>20329</v>
      </c>
      <c r="K580" s="2" t="s">
        <v>4618</v>
      </c>
      <c r="L580" s="2" t="s">
        <v>5081</v>
      </c>
    </row>
    <row r="581" spans="1:12" x14ac:dyDescent="0.2">
      <c r="A581" s="11">
        <v>580</v>
      </c>
      <c r="B581" s="7" t="s">
        <v>15387</v>
      </c>
      <c r="C581" s="4">
        <v>40667.496020752318</v>
      </c>
      <c r="D581" s="20">
        <f>+YEAR(Tabla14[[#This Row],[Fecha
Trámite]])</f>
        <v>2011</v>
      </c>
      <c r="E581" s="7" t="s">
        <v>4613</v>
      </c>
      <c r="F581" s="2" t="s">
        <v>4614</v>
      </c>
      <c r="G581" s="2" t="s">
        <v>4615</v>
      </c>
      <c r="H581" s="4">
        <v>40680.371162731484</v>
      </c>
      <c r="I581" s="2" t="s">
        <v>4616</v>
      </c>
      <c r="J581" s="21" t="s">
        <v>15388</v>
      </c>
      <c r="K581" s="2" t="s">
        <v>4623</v>
      </c>
      <c r="L581" s="2" t="s">
        <v>4619</v>
      </c>
    </row>
    <row r="582" spans="1:12" x14ac:dyDescent="0.2">
      <c r="A582" s="11">
        <v>581</v>
      </c>
      <c r="B582" s="7" t="s">
        <v>15385</v>
      </c>
      <c r="C582" s="4">
        <v>40584.484757326391</v>
      </c>
      <c r="D582" s="20">
        <f>+YEAR(Tabla14[[#This Row],[Fecha
Trámite]])</f>
        <v>2011</v>
      </c>
      <c r="E582" s="7" t="s">
        <v>4613</v>
      </c>
      <c r="F582" s="2" t="s">
        <v>4614</v>
      </c>
      <c r="G582" s="2" t="s">
        <v>4615</v>
      </c>
      <c r="H582" s="4">
        <v>40610.526413460648</v>
      </c>
      <c r="I582" s="2" t="s">
        <v>4616</v>
      </c>
      <c r="J582" s="21" t="s">
        <v>15386</v>
      </c>
      <c r="K582" s="2" t="s">
        <v>4623</v>
      </c>
      <c r="L582" s="2" t="s">
        <v>4619</v>
      </c>
    </row>
    <row r="583" spans="1:12" x14ac:dyDescent="0.2">
      <c r="A583" s="11">
        <v>582</v>
      </c>
      <c r="B583" s="7" t="s">
        <v>16526</v>
      </c>
      <c r="C583" s="4">
        <v>41015.683874224538</v>
      </c>
      <c r="D583" s="20">
        <f>+YEAR(Tabla14[[#This Row],[Fecha
Trámite]])</f>
        <v>2012</v>
      </c>
      <c r="E583" s="7" t="s">
        <v>4621</v>
      </c>
      <c r="F583" s="2" t="s">
        <v>4614</v>
      </c>
      <c r="G583" s="2" t="s">
        <v>4615</v>
      </c>
      <c r="H583" s="4">
        <v>41148.728540081021</v>
      </c>
      <c r="I583" s="2" t="s">
        <v>4616</v>
      </c>
      <c r="J583" s="21" t="s">
        <v>16527</v>
      </c>
      <c r="K583" s="2" t="s">
        <v>4618</v>
      </c>
      <c r="L583" s="2" t="s">
        <v>2747</v>
      </c>
    </row>
    <row r="584" spans="1:12" x14ac:dyDescent="0.2">
      <c r="A584" s="11">
        <v>583</v>
      </c>
      <c r="B584" s="7" t="s">
        <v>16528</v>
      </c>
      <c r="C584" s="4">
        <v>40175.344959027774</v>
      </c>
      <c r="D584" s="20">
        <f>+YEAR(Tabla14[[#This Row],[Fecha
Trámite]])</f>
        <v>2009</v>
      </c>
      <c r="E584" s="7" t="s">
        <v>4621</v>
      </c>
      <c r="F584" s="2" t="s">
        <v>4614</v>
      </c>
      <c r="G584" s="2" t="s">
        <v>4615</v>
      </c>
      <c r="H584" s="4">
        <v>40207.719397650464</v>
      </c>
      <c r="I584" s="2" t="s">
        <v>4616</v>
      </c>
      <c r="J584" s="21" t="s">
        <v>16529</v>
      </c>
      <c r="K584" s="2" t="s">
        <v>4618</v>
      </c>
      <c r="L584" s="2" t="s">
        <v>13132</v>
      </c>
    </row>
    <row r="585" spans="1:12" x14ac:dyDescent="0.2">
      <c r="A585" s="11">
        <v>584</v>
      </c>
      <c r="B585" s="7" t="s">
        <v>1603</v>
      </c>
      <c r="C585" s="4">
        <v>43847.676614583332</v>
      </c>
      <c r="D585" s="20">
        <f>+YEAR(Tabla14[[#This Row],[Fecha
Trámite]])</f>
        <v>2020</v>
      </c>
      <c r="E585" s="7" t="s">
        <v>4621</v>
      </c>
      <c r="F585" s="2" t="s">
        <v>17</v>
      </c>
      <c r="G585" s="2" t="s">
        <v>4627</v>
      </c>
      <c r="H585" s="4">
        <v>43847.676614814816</v>
      </c>
      <c r="I585" s="2" t="s">
        <v>13943</v>
      </c>
      <c r="J585" s="21" t="s">
        <v>14446</v>
      </c>
      <c r="K585" s="2" t="s">
        <v>4623</v>
      </c>
      <c r="L585" s="2" t="s">
        <v>4631</v>
      </c>
    </row>
    <row r="586" spans="1:12" x14ac:dyDescent="0.2">
      <c r="A586" s="11">
        <v>585</v>
      </c>
      <c r="B586" s="7" t="s">
        <v>13640</v>
      </c>
      <c r="C586" s="4">
        <v>42656.514529513886</v>
      </c>
      <c r="D586" s="20">
        <f>+YEAR(Tabla14[[#This Row],[Fecha
Trámite]])</f>
        <v>2016</v>
      </c>
      <c r="E586" s="7" t="s">
        <v>4621</v>
      </c>
      <c r="F586" s="2" t="s">
        <v>4614</v>
      </c>
      <c r="G586" s="2" t="s">
        <v>4615</v>
      </c>
      <c r="H586" s="4">
        <v>43158.373421261575</v>
      </c>
      <c r="I586" s="2" t="s">
        <v>13418</v>
      </c>
      <c r="J586" s="21" t="s">
        <v>13641</v>
      </c>
      <c r="K586" s="2" t="s">
        <v>4618</v>
      </c>
      <c r="L586" s="2" t="s">
        <v>4656</v>
      </c>
    </row>
    <row r="587" spans="1:12" x14ac:dyDescent="0.2">
      <c r="A587" s="11">
        <v>586</v>
      </c>
      <c r="B587" s="7" t="s">
        <v>16530</v>
      </c>
      <c r="C587" s="4">
        <v>41032.543548182868</v>
      </c>
      <c r="D587" s="20">
        <f>+YEAR(Tabla14[[#This Row],[Fecha
Trámite]])</f>
        <v>2012</v>
      </c>
      <c r="E587" s="7" t="s">
        <v>4621</v>
      </c>
      <c r="F587" s="2" t="s">
        <v>4614</v>
      </c>
      <c r="G587" s="2" t="s">
        <v>4615</v>
      </c>
      <c r="H587" s="4">
        <v>41038.596273148149</v>
      </c>
      <c r="I587" s="2" t="s">
        <v>4616</v>
      </c>
      <c r="J587" s="21" t="s">
        <v>16531</v>
      </c>
      <c r="K587" s="2" t="s">
        <v>4618</v>
      </c>
      <c r="L587" s="2" t="s">
        <v>4758</v>
      </c>
    </row>
    <row r="588" spans="1:12" x14ac:dyDescent="0.2">
      <c r="A588" s="11">
        <v>587</v>
      </c>
      <c r="B588" s="7" t="s">
        <v>16532</v>
      </c>
      <c r="C588" s="4">
        <v>40163.501181944448</v>
      </c>
      <c r="D588" s="20">
        <f>+YEAR(Tabla14[[#This Row],[Fecha
Trámite]])</f>
        <v>2009</v>
      </c>
      <c r="E588" s="7" t="s">
        <v>4621</v>
      </c>
      <c r="F588" s="2" t="s">
        <v>4614</v>
      </c>
      <c r="G588" s="2" t="s">
        <v>4615</v>
      </c>
      <c r="H588" s="4">
        <v>40207.533789664354</v>
      </c>
      <c r="I588" s="2" t="s">
        <v>4616</v>
      </c>
      <c r="J588" s="21" t="s">
        <v>16533</v>
      </c>
      <c r="K588" s="2" t="s">
        <v>4618</v>
      </c>
      <c r="L588" s="2" t="s">
        <v>4624</v>
      </c>
    </row>
    <row r="589" spans="1:12" x14ac:dyDescent="0.2">
      <c r="A589" s="11">
        <v>588</v>
      </c>
      <c r="B589" s="7" t="s">
        <v>16534</v>
      </c>
      <c r="C589" s="4">
        <v>40674.665668136571</v>
      </c>
      <c r="D589" s="20">
        <f>+YEAR(Tabla14[[#This Row],[Fecha
Trámite]])</f>
        <v>2011</v>
      </c>
      <c r="E589" s="7" t="s">
        <v>4621</v>
      </c>
      <c r="F589" s="2" t="s">
        <v>4691</v>
      </c>
      <c r="G589" s="2" t="s">
        <v>4627</v>
      </c>
      <c r="H589" s="4">
        <v>40739.418305590276</v>
      </c>
      <c r="I589" s="2" t="s">
        <v>4616</v>
      </c>
      <c r="J589" s="21" t="s">
        <v>16535</v>
      </c>
      <c r="K589" s="2" t="s">
        <v>4623</v>
      </c>
      <c r="L589" s="2" t="s">
        <v>5699</v>
      </c>
    </row>
    <row r="590" spans="1:12" x14ac:dyDescent="0.2">
      <c r="A590" s="11">
        <v>589</v>
      </c>
      <c r="B590" s="7" t="s">
        <v>18456</v>
      </c>
      <c r="C590" s="4">
        <v>40984.554538275464</v>
      </c>
      <c r="D590" s="20">
        <f>+YEAR(Tabla14[[#This Row],[Fecha
Trámite]])</f>
        <v>2012</v>
      </c>
      <c r="E590" s="7" t="s">
        <v>4621</v>
      </c>
      <c r="F590" s="2" t="s">
        <v>4614</v>
      </c>
      <c r="G590" s="2" t="s">
        <v>4615</v>
      </c>
      <c r="H590" s="4">
        <v>41082.663245949072</v>
      </c>
      <c r="I590" s="2" t="s">
        <v>4616</v>
      </c>
      <c r="J590" s="21" t="s">
        <v>16535</v>
      </c>
      <c r="K590" s="2" t="s">
        <v>4623</v>
      </c>
      <c r="L590" s="2" t="s">
        <v>5699</v>
      </c>
    </row>
    <row r="591" spans="1:12" x14ac:dyDescent="0.2">
      <c r="A591" s="11">
        <v>590</v>
      </c>
      <c r="B591" s="7" t="s">
        <v>15803</v>
      </c>
      <c r="C591" s="4">
        <v>40317.625678622688</v>
      </c>
      <c r="D591" s="20">
        <f>+YEAR(Tabla14[[#This Row],[Fecha
Trámite]])</f>
        <v>2010</v>
      </c>
      <c r="E591" s="7" t="s">
        <v>4613</v>
      </c>
      <c r="F591" s="2" t="s">
        <v>4626</v>
      </c>
      <c r="G591" s="2" t="s">
        <v>4627</v>
      </c>
      <c r="H591" s="4">
        <v>40476.52633202546</v>
      </c>
      <c r="I591" s="2" t="s">
        <v>4616</v>
      </c>
      <c r="J591" s="21" t="s">
        <v>15804</v>
      </c>
      <c r="K591" s="2" t="s">
        <v>4623</v>
      </c>
      <c r="L591" s="2" t="s">
        <v>2747</v>
      </c>
    </row>
    <row r="592" spans="1:12" x14ac:dyDescent="0.2">
      <c r="A592" s="11">
        <v>591</v>
      </c>
      <c r="B592" s="7" t="s">
        <v>16536</v>
      </c>
      <c r="C592" s="4">
        <v>41057.744717743059</v>
      </c>
      <c r="D592" s="20">
        <f>+YEAR(Tabla14[[#This Row],[Fecha
Trámite]])</f>
        <v>2012</v>
      </c>
      <c r="E592" s="7" t="s">
        <v>4621</v>
      </c>
      <c r="F592" s="2" t="s">
        <v>4614</v>
      </c>
      <c r="G592" s="2" t="s">
        <v>4615</v>
      </c>
      <c r="H592" s="4">
        <v>41374.70836689815</v>
      </c>
      <c r="I592" s="2" t="s">
        <v>4616</v>
      </c>
      <c r="J592" s="21" t="s">
        <v>16537</v>
      </c>
      <c r="K592" s="2" t="s">
        <v>4618</v>
      </c>
      <c r="L592" s="2" t="s">
        <v>4714</v>
      </c>
    </row>
    <row r="593" spans="1:12" x14ac:dyDescent="0.2">
      <c r="A593" s="11">
        <v>592</v>
      </c>
      <c r="B593" s="7" t="s">
        <v>18768</v>
      </c>
      <c r="C593" s="4">
        <v>40996.568004664354</v>
      </c>
      <c r="D593" s="20">
        <f>+YEAR(Tabla14[[#This Row],[Fecha
Trámite]])</f>
        <v>2012</v>
      </c>
      <c r="E593" s="7" t="s">
        <v>4621</v>
      </c>
      <c r="F593" s="2" t="s">
        <v>4614</v>
      </c>
      <c r="G593" s="2" t="s">
        <v>4615</v>
      </c>
      <c r="H593" s="4">
        <v>41068.404369212964</v>
      </c>
      <c r="I593" s="2" t="s">
        <v>4616</v>
      </c>
      <c r="J593" s="21" t="s">
        <v>18769</v>
      </c>
      <c r="K593" s="2" t="s">
        <v>4618</v>
      </c>
      <c r="L593" s="2" t="s">
        <v>4631</v>
      </c>
    </row>
    <row r="594" spans="1:12" x14ac:dyDescent="0.2">
      <c r="A594" s="11">
        <v>593</v>
      </c>
      <c r="B594" s="7" t="s">
        <v>15320</v>
      </c>
      <c r="C594" s="4">
        <v>40458.417829826387</v>
      </c>
      <c r="D594" s="20">
        <f>+YEAR(Tabla14[[#This Row],[Fecha
Trámite]])</f>
        <v>2010</v>
      </c>
      <c r="E594" s="7" t="s">
        <v>4613</v>
      </c>
      <c r="F594" s="2" t="s">
        <v>4614</v>
      </c>
      <c r="G594" s="2" t="s">
        <v>4615</v>
      </c>
      <c r="H594" s="4">
        <v>40842.399393252315</v>
      </c>
      <c r="I594" s="2" t="s">
        <v>4616</v>
      </c>
      <c r="J594" s="21" t="s">
        <v>15321</v>
      </c>
      <c r="K594" s="2" t="s">
        <v>4618</v>
      </c>
      <c r="L594" s="2" t="s">
        <v>4667</v>
      </c>
    </row>
    <row r="595" spans="1:12" x14ac:dyDescent="0.2">
      <c r="A595" s="11">
        <v>594</v>
      </c>
      <c r="B595" s="7" t="s">
        <v>14251</v>
      </c>
      <c r="C595" s="4">
        <v>42432.415119907404</v>
      </c>
      <c r="D595" s="20">
        <f>+YEAR(Tabla14[[#This Row],[Fecha
Trámite]])</f>
        <v>2016</v>
      </c>
      <c r="E595" s="7" t="s">
        <v>4621</v>
      </c>
      <c r="F595" s="2" t="s">
        <v>4614</v>
      </c>
      <c r="G595" s="2" t="s">
        <v>4615</v>
      </c>
      <c r="H595" s="4">
        <v>42949.490241932872</v>
      </c>
      <c r="I595" s="2" t="s">
        <v>13943</v>
      </c>
      <c r="J595" s="21" t="s">
        <v>14252</v>
      </c>
      <c r="K595" s="2" t="s">
        <v>4618</v>
      </c>
      <c r="L595" s="2" t="s">
        <v>4649</v>
      </c>
    </row>
    <row r="596" spans="1:12" x14ac:dyDescent="0.2">
      <c r="A596" s="11">
        <v>595</v>
      </c>
      <c r="B596" s="7" t="s">
        <v>16538</v>
      </c>
      <c r="C596" s="4">
        <v>40738.519025925925</v>
      </c>
      <c r="D596" s="20">
        <f>+YEAR(Tabla14[[#This Row],[Fecha
Trámite]])</f>
        <v>2011</v>
      </c>
      <c r="E596" s="7" t="s">
        <v>4621</v>
      </c>
      <c r="F596" s="2" t="s">
        <v>4614</v>
      </c>
      <c r="G596" s="2" t="s">
        <v>4615</v>
      </c>
      <c r="H596" s="4">
        <v>40756.406020868053</v>
      </c>
      <c r="I596" s="2" t="s">
        <v>4616</v>
      </c>
      <c r="J596" s="21" t="s">
        <v>16539</v>
      </c>
      <c r="K596" s="2" t="s">
        <v>4618</v>
      </c>
      <c r="L596" s="2" t="s">
        <v>4758</v>
      </c>
    </row>
    <row r="597" spans="1:12" x14ac:dyDescent="0.2">
      <c r="A597" s="11">
        <v>596</v>
      </c>
      <c r="B597" s="7" t="s">
        <v>16544</v>
      </c>
      <c r="C597" s="4">
        <v>40736.459826388891</v>
      </c>
      <c r="D597" s="20">
        <f>+YEAR(Tabla14[[#This Row],[Fecha
Trámite]])</f>
        <v>2011</v>
      </c>
      <c r="E597" s="7" t="s">
        <v>4621</v>
      </c>
      <c r="F597" s="2" t="s">
        <v>4614</v>
      </c>
      <c r="G597" s="2" t="s">
        <v>4615</v>
      </c>
      <c r="H597" s="4">
        <v>40786.450581944446</v>
      </c>
      <c r="I597" s="2" t="s">
        <v>4616</v>
      </c>
      <c r="J597" s="21" t="s">
        <v>16545</v>
      </c>
      <c r="K597" s="2" t="s">
        <v>4623</v>
      </c>
      <c r="L597" s="2" t="s">
        <v>4770</v>
      </c>
    </row>
    <row r="598" spans="1:12" x14ac:dyDescent="0.2">
      <c r="A598" s="11">
        <v>597</v>
      </c>
      <c r="B598" s="7" t="s">
        <v>16546</v>
      </c>
      <c r="C598" s="4">
        <v>40554.654040081019</v>
      </c>
      <c r="D598" s="20">
        <f>+YEAR(Tabla14[[#This Row],[Fecha
Trámite]])</f>
        <v>2011</v>
      </c>
      <c r="E598" s="7" t="s">
        <v>4621</v>
      </c>
      <c r="F598" s="2" t="s">
        <v>4614</v>
      </c>
      <c r="G598" s="2" t="s">
        <v>4615</v>
      </c>
      <c r="H598" s="4">
        <v>40567.549444062497</v>
      </c>
      <c r="I598" s="2" t="s">
        <v>4616</v>
      </c>
      <c r="J598" s="21" t="s">
        <v>16547</v>
      </c>
      <c r="K598" s="2" t="s">
        <v>4618</v>
      </c>
      <c r="L598" s="2" t="s">
        <v>4667</v>
      </c>
    </row>
    <row r="599" spans="1:12" x14ac:dyDescent="0.2">
      <c r="A599" s="11">
        <v>598</v>
      </c>
      <c r="B599" s="7" t="s">
        <v>20334</v>
      </c>
      <c r="C599" s="4">
        <v>40624.550259988428</v>
      </c>
      <c r="D599" s="20">
        <f>+YEAR(Tabla14[[#This Row],[Fecha
Trámite]])</f>
        <v>2011</v>
      </c>
      <c r="E599" s="7" t="s">
        <v>4621</v>
      </c>
      <c r="F599" s="2" t="s">
        <v>4614</v>
      </c>
      <c r="G599" s="2" t="s">
        <v>4615</v>
      </c>
      <c r="H599" s="4">
        <v>40658.619303935186</v>
      </c>
      <c r="I599" s="2" t="s">
        <v>4616</v>
      </c>
      <c r="J599" s="21" t="s">
        <v>20335</v>
      </c>
      <c r="K599" s="2" t="s">
        <v>4623</v>
      </c>
      <c r="L599" s="2" t="s">
        <v>4619</v>
      </c>
    </row>
    <row r="600" spans="1:12" x14ac:dyDescent="0.2">
      <c r="A600" s="11">
        <v>599</v>
      </c>
      <c r="B600" s="7" t="s">
        <v>18766</v>
      </c>
      <c r="C600" s="4">
        <v>40987.480000578704</v>
      </c>
      <c r="D600" s="20">
        <f>+YEAR(Tabla14[[#This Row],[Fecha
Trámite]])</f>
        <v>2012</v>
      </c>
      <c r="E600" s="7" t="s">
        <v>4621</v>
      </c>
      <c r="F600" s="2" t="s">
        <v>4614</v>
      </c>
      <c r="G600" s="2" t="s">
        <v>4615</v>
      </c>
      <c r="H600" s="4">
        <v>41011.396090972223</v>
      </c>
      <c r="I600" s="2" t="s">
        <v>4616</v>
      </c>
      <c r="J600" s="21" t="s">
        <v>18767</v>
      </c>
      <c r="K600" s="2" t="s">
        <v>4618</v>
      </c>
      <c r="L600" s="2" t="s">
        <v>5069</v>
      </c>
    </row>
    <row r="601" spans="1:12" x14ac:dyDescent="0.2">
      <c r="A601" s="11">
        <v>600</v>
      </c>
      <c r="B601" s="7" t="s">
        <v>15801</v>
      </c>
      <c r="C601" s="4">
        <v>40925.39393510417</v>
      </c>
      <c r="D601" s="20">
        <f>+YEAR(Tabla14[[#This Row],[Fecha
Trámite]])</f>
        <v>2012</v>
      </c>
      <c r="E601" s="7" t="s">
        <v>4613</v>
      </c>
      <c r="F601" s="2" t="s">
        <v>4614</v>
      </c>
      <c r="G601" s="2" t="s">
        <v>4615</v>
      </c>
      <c r="H601" s="4">
        <v>41222.397105555552</v>
      </c>
      <c r="I601" s="2" t="s">
        <v>4616</v>
      </c>
      <c r="J601" s="21" t="s">
        <v>15802</v>
      </c>
      <c r="K601" s="2" t="s">
        <v>4623</v>
      </c>
      <c r="L601" s="2" t="s">
        <v>4770</v>
      </c>
    </row>
    <row r="602" spans="1:12" x14ac:dyDescent="0.2">
      <c r="A602" s="11">
        <v>601</v>
      </c>
      <c r="B602" s="7" t="s">
        <v>16548</v>
      </c>
      <c r="C602" s="4">
        <v>40214.51706484954</v>
      </c>
      <c r="D602" s="20">
        <f>+YEAR(Tabla14[[#This Row],[Fecha
Trámite]])</f>
        <v>2010</v>
      </c>
      <c r="E602" s="7" t="s">
        <v>4621</v>
      </c>
      <c r="F602" s="2" t="s">
        <v>4614</v>
      </c>
      <c r="G602" s="2" t="s">
        <v>4615</v>
      </c>
      <c r="H602" s="4">
        <v>40589.431387152777</v>
      </c>
      <c r="I602" s="2" t="s">
        <v>4616</v>
      </c>
      <c r="J602" s="21" t="s">
        <v>16549</v>
      </c>
      <c r="K602" s="2" t="s">
        <v>4623</v>
      </c>
      <c r="L602" s="2" t="s">
        <v>4624</v>
      </c>
    </row>
    <row r="603" spans="1:12" x14ac:dyDescent="0.2">
      <c r="A603" s="11">
        <v>602</v>
      </c>
      <c r="B603" s="7" t="s">
        <v>15799</v>
      </c>
      <c r="C603" s="4">
        <v>40317.415930127318</v>
      </c>
      <c r="D603" s="20">
        <f>+YEAR(Tabla14[[#This Row],[Fecha
Trámite]])</f>
        <v>2010</v>
      </c>
      <c r="E603" s="7" t="s">
        <v>4613</v>
      </c>
      <c r="F603" s="2" t="s">
        <v>4614</v>
      </c>
      <c r="G603" s="2" t="s">
        <v>4615</v>
      </c>
      <c r="H603" s="4">
        <v>40458.462936840275</v>
      </c>
      <c r="I603" s="2" t="s">
        <v>4616</v>
      </c>
      <c r="J603" s="21" t="s">
        <v>15800</v>
      </c>
      <c r="K603" s="2" t="s">
        <v>4618</v>
      </c>
      <c r="L603" s="2" t="s">
        <v>4619</v>
      </c>
    </row>
    <row r="604" spans="1:12" x14ac:dyDescent="0.2">
      <c r="A604" s="11">
        <v>603</v>
      </c>
      <c r="B604" s="7" t="s">
        <v>18762</v>
      </c>
      <c r="C604" s="4">
        <v>40751.399249884256</v>
      </c>
      <c r="D604" s="20">
        <f>+YEAR(Tabla14[[#This Row],[Fecha
Trámite]])</f>
        <v>2011</v>
      </c>
      <c r="E604" s="7" t="s">
        <v>4621</v>
      </c>
      <c r="F604" s="2" t="s">
        <v>4614</v>
      </c>
      <c r="G604" s="2" t="s">
        <v>4615</v>
      </c>
      <c r="H604" s="4">
        <v>40766.401928738429</v>
      </c>
      <c r="I604" s="2" t="s">
        <v>4616</v>
      </c>
      <c r="J604" s="21" t="s">
        <v>18763</v>
      </c>
      <c r="K604" s="2" t="s">
        <v>4618</v>
      </c>
      <c r="L604" s="2" t="s">
        <v>4958</v>
      </c>
    </row>
    <row r="605" spans="1:12" x14ac:dyDescent="0.2">
      <c r="A605" s="11">
        <v>604</v>
      </c>
      <c r="B605" s="7" t="s">
        <v>13632</v>
      </c>
      <c r="C605" s="4">
        <v>42618.52750729167</v>
      </c>
      <c r="D605" s="20">
        <f>+YEAR(Tabla14[[#This Row],[Fecha
Trámite]])</f>
        <v>2016</v>
      </c>
      <c r="E605" s="7" t="s">
        <v>4621</v>
      </c>
      <c r="F605" s="2" t="s">
        <v>4614</v>
      </c>
      <c r="G605" s="2" t="s">
        <v>4615</v>
      </c>
      <c r="H605" s="4">
        <v>42965.681465891204</v>
      </c>
      <c r="I605" s="2" t="s">
        <v>13418</v>
      </c>
      <c r="J605" s="21" t="s">
        <v>13633</v>
      </c>
      <c r="K605" s="2" t="s">
        <v>4618</v>
      </c>
      <c r="L605" s="2" t="s">
        <v>5069</v>
      </c>
    </row>
    <row r="606" spans="1:12" x14ac:dyDescent="0.2">
      <c r="A606" s="11">
        <v>605</v>
      </c>
      <c r="B606" s="7" t="s">
        <v>16029</v>
      </c>
      <c r="C606" s="4">
        <v>40623.48946084491</v>
      </c>
      <c r="D606" s="20">
        <f>+YEAR(Tabla14[[#This Row],[Fecha
Trámite]])</f>
        <v>2011</v>
      </c>
      <c r="E606" s="7" t="s">
        <v>4621</v>
      </c>
      <c r="F606" s="2" t="s">
        <v>4626</v>
      </c>
      <c r="G606" s="2" t="s">
        <v>4627</v>
      </c>
      <c r="H606" s="4">
        <v>40795.773112037037</v>
      </c>
      <c r="I606" s="2" t="s">
        <v>4616</v>
      </c>
      <c r="J606" s="21" t="s">
        <v>13838</v>
      </c>
      <c r="K606" s="2" t="s">
        <v>4618</v>
      </c>
      <c r="L606" s="2" t="s">
        <v>4646</v>
      </c>
    </row>
    <row r="607" spans="1:12" x14ac:dyDescent="0.2">
      <c r="A607" s="11">
        <v>606</v>
      </c>
      <c r="B607" s="7" t="s">
        <v>20337</v>
      </c>
      <c r="C607" s="4">
        <v>40859.466133101851</v>
      </c>
      <c r="D607" s="20">
        <f>+YEAR(Tabla14[[#This Row],[Fecha
Trámite]])</f>
        <v>2011</v>
      </c>
      <c r="E607" s="7" t="s">
        <v>4621</v>
      </c>
      <c r="F607" s="2" t="s">
        <v>4614</v>
      </c>
      <c r="G607" s="2" t="s">
        <v>4615</v>
      </c>
      <c r="H607" s="4">
        <v>40899.597735185183</v>
      </c>
      <c r="I607" s="2" t="s">
        <v>4616</v>
      </c>
      <c r="J607" s="21" t="s">
        <v>20338</v>
      </c>
      <c r="K607" s="2" t="s">
        <v>4618</v>
      </c>
      <c r="L607" s="2" t="s">
        <v>2747</v>
      </c>
    </row>
    <row r="608" spans="1:12" x14ac:dyDescent="0.2">
      <c r="A608" s="11">
        <v>607</v>
      </c>
      <c r="B608" s="7" t="s">
        <v>16552</v>
      </c>
      <c r="C608" s="4">
        <v>40267.419563425923</v>
      </c>
      <c r="D608" s="20">
        <f>+YEAR(Tabla14[[#This Row],[Fecha
Trámite]])</f>
        <v>2010</v>
      </c>
      <c r="E608" s="7" t="s">
        <v>4621</v>
      </c>
      <c r="F608" s="2" t="s">
        <v>4614</v>
      </c>
      <c r="G608" s="2" t="s">
        <v>4615</v>
      </c>
      <c r="H608" s="4">
        <v>40422.364056481485</v>
      </c>
      <c r="I608" s="2" t="s">
        <v>4616</v>
      </c>
      <c r="J608" s="21" t="s">
        <v>16553</v>
      </c>
      <c r="K608" s="2" t="s">
        <v>4618</v>
      </c>
      <c r="L608" s="2" t="s">
        <v>4730</v>
      </c>
    </row>
    <row r="609" spans="1:12" x14ac:dyDescent="0.2">
      <c r="A609" s="11">
        <v>608</v>
      </c>
      <c r="B609" s="7" t="s">
        <v>18756</v>
      </c>
      <c r="C609" s="4">
        <v>40595.485506944446</v>
      </c>
      <c r="D609" s="20">
        <f>+YEAR(Tabla14[[#This Row],[Fecha
Trámite]])</f>
        <v>2011</v>
      </c>
      <c r="E609" s="7" t="s">
        <v>4621</v>
      </c>
      <c r="F609" s="2" t="s">
        <v>4614</v>
      </c>
      <c r="G609" s="2" t="s">
        <v>4615</v>
      </c>
      <c r="H609" s="4">
        <v>40612.385624502313</v>
      </c>
      <c r="I609" s="2" t="s">
        <v>4616</v>
      </c>
      <c r="J609" s="21" t="s">
        <v>18757</v>
      </c>
      <c r="K609" s="2" t="s">
        <v>4623</v>
      </c>
      <c r="L609" s="2" t="s">
        <v>4624</v>
      </c>
    </row>
    <row r="610" spans="1:12" x14ac:dyDescent="0.2">
      <c r="A610" s="11">
        <v>609</v>
      </c>
      <c r="B610" s="7" t="s">
        <v>14819</v>
      </c>
      <c r="C610" s="4">
        <v>42902.697245451389</v>
      </c>
      <c r="D610" s="20">
        <f>+YEAR(Tabla14[[#This Row],[Fecha
Trámite]])</f>
        <v>2017</v>
      </c>
      <c r="E610" s="7" t="s">
        <v>4621</v>
      </c>
      <c r="F610" s="2" t="s">
        <v>4614</v>
      </c>
      <c r="G610" s="2" t="s">
        <v>4615</v>
      </c>
      <c r="H610" s="4">
        <v>43242.633543321761</v>
      </c>
      <c r="I610" s="2" t="s">
        <v>14768</v>
      </c>
      <c r="J610" s="21" t="s">
        <v>14820</v>
      </c>
      <c r="K610" s="2" t="s">
        <v>4623</v>
      </c>
      <c r="L610" s="2" t="s">
        <v>4624</v>
      </c>
    </row>
    <row r="611" spans="1:12" x14ac:dyDescent="0.2">
      <c r="A611" s="11">
        <v>610</v>
      </c>
      <c r="B611" s="7" t="s">
        <v>15379</v>
      </c>
      <c r="C611" s="4">
        <v>40578.522629513885</v>
      </c>
      <c r="D611" s="20">
        <f>+YEAR(Tabla14[[#This Row],[Fecha
Trámite]])</f>
        <v>2011</v>
      </c>
      <c r="E611" s="7" t="s">
        <v>4613</v>
      </c>
      <c r="F611" s="2" t="s">
        <v>4614</v>
      </c>
      <c r="G611" s="2" t="s">
        <v>4615</v>
      </c>
      <c r="H611" s="4">
        <v>40610.44899996528</v>
      </c>
      <c r="I611" s="2" t="s">
        <v>4616</v>
      </c>
      <c r="J611" s="21" t="s">
        <v>15380</v>
      </c>
      <c r="K611" s="2" t="s">
        <v>4618</v>
      </c>
      <c r="L611" s="2" t="s">
        <v>4619</v>
      </c>
    </row>
    <row r="612" spans="1:12" x14ac:dyDescent="0.2">
      <c r="A612" s="11">
        <v>611</v>
      </c>
      <c r="B612" s="7" t="s">
        <v>16554</v>
      </c>
      <c r="C612" s="4">
        <v>40913.719911608794</v>
      </c>
      <c r="D612" s="20">
        <f>+YEAR(Tabla14[[#This Row],[Fecha
Trámite]])</f>
        <v>2012</v>
      </c>
      <c r="E612" s="7" t="s">
        <v>4621</v>
      </c>
      <c r="F612" s="2" t="s">
        <v>4614</v>
      </c>
      <c r="G612" s="2" t="s">
        <v>4615</v>
      </c>
      <c r="H612" s="4">
        <v>40975.529879861111</v>
      </c>
      <c r="I612" s="2" t="s">
        <v>4616</v>
      </c>
      <c r="J612" s="21" t="s">
        <v>16555</v>
      </c>
      <c r="K612" s="2" t="s">
        <v>4618</v>
      </c>
      <c r="L612" s="2" t="s">
        <v>4619</v>
      </c>
    </row>
    <row r="613" spans="1:12" x14ac:dyDescent="0.2">
      <c r="A613" s="11">
        <v>612</v>
      </c>
      <c r="B613" s="7" t="s">
        <v>2026</v>
      </c>
      <c r="C613" s="4">
        <v>43235.611753900463</v>
      </c>
      <c r="D613" s="20">
        <f>+YEAR(Tabla14[[#This Row],[Fecha
Trámite]])</f>
        <v>2018</v>
      </c>
      <c r="E613" s="7" t="s">
        <v>4621</v>
      </c>
      <c r="F613" s="2" t="s">
        <v>17</v>
      </c>
      <c r="G613" s="2" t="s">
        <v>4627</v>
      </c>
      <c r="H613" s="4">
        <v>43235.611754050929</v>
      </c>
      <c r="I613" s="2" t="s">
        <v>14768</v>
      </c>
      <c r="J613" s="21" t="s">
        <v>14777</v>
      </c>
      <c r="K613" s="2" t="s">
        <v>4623</v>
      </c>
      <c r="L613" s="2" t="s">
        <v>4667</v>
      </c>
    </row>
    <row r="614" spans="1:12" x14ac:dyDescent="0.2">
      <c r="A614" s="11">
        <v>613</v>
      </c>
      <c r="B614" s="7" t="s">
        <v>15260</v>
      </c>
      <c r="C614" s="4">
        <v>40780.509169328703</v>
      </c>
      <c r="D614" s="20">
        <f>+YEAR(Tabla14[[#This Row],[Fecha
Trámite]])</f>
        <v>2011</v>
      </c>
      <c r="E614" s="7" t="s">
        <v>4613</v>
      </c>
      <c r="F614" s="2" t="s">
        <v>4614</v>
      </c>
      <c r="G614" s="2" t="s">
        <v>4615</v>
      </c>
      <c r="H614" s="4">
        <v>40814.416751851852</v>
      </c>
      <c r="I614" s="2" t="s">
        <v>4616</v>
      </c>
      <c r="J614" s="21" t="s">
        <v>15261</v>
      </c>
      <c r="K614" s="2" t="s">
        <v>4623</v>
      </c>
      <c r="L614" s="2" t="s">
        <v>4714</v>
      </c>
    </row>
    <row r="615" spans="1:12" x14ac:dyDescent="0.2">
      <c r="A615" s="11">
        <v>614</v>
      </c>
      <c r="B615" s="7" t="s">
        <v>14149</v>
      </c>
      <c r="C615" s="4">
        <v>43080.506481631943</v>
      </c>
      <c r="D615" s="20">
        <f>+YEAR(Tabla14[[#This Row],[Fecha
Trámite]])</f>
        <v>2017</v>
      </c>
      <c r="E615" s="7" t="s">
        <v>4613</v>
      </c>
      <c r="F615" s="2" t="s">
        <v>17</v>
      </c>
      <c r="G615" s="2" t="s">
        <v>6512</v>
      </c>
      <c r="H615" s="4">
        <v>43080.50648167824</v>
      </c>
      <c r="I615" s="2" t="s">
        <v>13943</v>
      </c>
      <c r="J615" s="21" t="s">
        <v>14150</v>
      </c>
      <c r="K615" s="2" t="s">
        <v>4623</v>
      </c>
      <c r="L615" s="2" t="s">
        <v>4631</v>
      </c>
    </row>
    <row r="616" spans="1:12" x14ac:dyDescent="0.2">
      <c r="A616" s="11">
        <v>615</v>
      </c>
      <c r="B616" s="7" t="s">
        <v>14430</v>
      </c>
      <c r="C616" s="4">
        <v>44292.860964039355</v>
      </c>
      <c r="D616" s="20">
        <f>+YEAR(Tabla14[[#This Row],[Fecha
Trámite]])</f>
        <v>2021</v>
      </c>
      <c r="E616" s="7" t="s">
        <v>4621</v>
      </c>
      <c r="F616" s="2" t="s">
        <v>17</v>
      </c>
      <c r="G616" s="2" t="s">
        <v>4627</v>
      </c>
      <c r="H616" s="4">
        <v>44292.860964085645</v>
      </c>
      <c r="I616" s="2" t="s">
        <v>13943</v>
      </c>
      <c r="J616" s="21" t="s">
        <v>14431</v>
      </c>
      <c r="K616" s="2" t="s">
        <v>4618</v>
      </c>
      <c r="L616" s="2" t="s">
        <v>4619</v>
      </c>
    </row>
    <row r="617" spans="1:12" x14ac:dyDescent="0.2">
      <c r="A617" s="11">
        <v>616</v>
      </c>
      <c r="B617" s="7" t="s">
        <v>20341</v>
      </c>
      <c r="C617" s="4">
        <v>40613.430967627311</v>
      </c>
      <c r="D617" s="20">
        <f>+YEAR(Tabla14[[#This Row],[Fecha
Trámite]])</f>
        <v>2011</v>
      </c>
      <c r="E617" s="7" t="s">
        <v>4621</v>
      </c>
      <c r="F617" s="2" t="s">
        <v>4626</v>
      </c>
      <c r="G617" s="2" t="s">
        <v>5167</v>
      </c>
      <c r="H617" s="4">
        <v>40857.767124918981</v>
      </c>
      <c r="I617" s="2" t="s">
        <v>4616</v>
      </c>
      <c r="J617" s="21" t="s">
        <v>18755</v>
      </c>
      <c r="K617" s="2" t="s">
        <v>4618</v>
      </c>
      <c r="L617" s="2" t="s">
        <v>4646</v>
      </c>
    </row>
    <row r="618" spans="1:12" x14ac:dyDescent="0.2">
      <c r="A618" s="11">
        <v>617</v>
      </c>
      <c r="B618" s="7" t="s">
        <v>14225</v>
      </c>
      <c r="C618" s="4">
        <v>44309.462495914355</v>
      </c>
      <c r="D618" s="20">
        <f>+YEAR(Tabla14[[#This Row],[Fecha
Trámite]])</f>
        <v>2021</v>
      </c>
      <c r="E618" s="7" t="s">
        <v>4621</v>
      </c>
      <c r="F618" s="2" t="s">
        <v>17</v>
      </c>
      <c r="G618" s="2" t="s">
        <v>4627</v>
      </c>
      <c r="H618" s="4">
        <v>44309.462495949076</v>
      </c>
      <c r="I618" s="2" t="s">
        <v>13943</v>
      </c>
      <c r="J618" s="21" t="s">
        <v>14226</v>
      </c>
      <c r="K618" s="2" t="s">
        <v>4623</v>
      </c>
      <c r="L618" s="2" t="s">
        <v>4646</v>
      </c>
    </row>
    <row r="619" spans="1:12" x14ac:dyDescent="0.2">
      <c r="A619" s="11">
        <v>618</v>
      </c>
      <c r="B619" s="7" t="s">
        <v>14428</v>
      </c>
      <c r="C619" s="4">
        <v>44265.427491782408</v>
      </c>
      <c r="D619" s="20">
        <f>+YEAR(Tabla14[[#This Row],[Fecha
Trámite]])</f>
        <v>2021</v>
      </c>
      <c r="E619" s="7" t="s">
        <v>4621</v>
      </c>
      <c r="F619" s="2" t="s">
        <v>17</v>
      </c>
      <c r="G619" s="2" t="s">
        <v>4627</v>
      </c>
      <c r="H619" s="4">
        <v>44265.427491817129</v>
      </c>
      <c r="I619" s="2" t="s">
        <v>13943</v>
      </c>
      <c r="J619" s="21" t="s">
        <v>14429</v>
      </c>
      <c r="K619" s="2" t="s">
        <v>4618</v>
      </c>
      <c r="L619" s="2" t="s">
        <v>4958</v>
      </c>
    </row>
    <row r="620" spans="1:12" x14ac:dyDescent="0.2">
      <c r="A620" s="11">
        <v>619</v>
      </c>
      <c r="B620" s="7" t="s">
        <v>15375</v>
      </c>
      <c r="C620" s="4">
        <v>40246.367051701389</v>
      </c>
      <c r="D620" s="20">
        <f>+YEAR(Tabla14[[#This Row],[Fecha
Trámite]])</f>
        <v>2010</v>
      </c>
      <c r="E620" s="7" t="s">
        <v>4621</v>
      </c>
      <c r="F620" s="2" t="s">
        <v>4614</v>
      </c>
      <c r="G620" s="2" t="s">
        <v>4615</v>
      </c>
      <c r="H620" s="4">
        <v>40422.486519675927</v>
      </c>
      <c r="I620" s="2" t="s">
        <v>4616</v>
      </c>
      <c r="J620" s="21" t="s">
        <v>15376</v>
      </c>
      <c r="K620" s="2" t="s">
        <v>4618</v>
      </c>
      <c r="L620" s="2" t="s">
        <v>13132</v>
      </c>
    </row>
    <row r="621" spans="1:12" x14ac:dyDescent="0.2">
      <c r="A621" s="11">
        <v>620</v>
      </c>
      <c r="B621" s="7" t="s">
        <v>15300</v>
      </c>
      <c r="C621" s="4">
        <v>41071.745575115739</v>
      </c>
      <c r="D621" s="20">
        <f>+YEAR(Tabla14[[#This Row],[Fecha
Trámite]])</f>
        <v>2012</v>
      </c>
      <c r="E621" s="7" t="s">
        <v>4613</v>
      </c>
      <c r="F621" s="2" t="s">
        <v>4614</v>
      </c>
      <c r="G621" s="2" t="s">
        <v>4615</v>
      </c>
      <c r="H621" s="4">
        <v>41088.389169710645</v>
      </c>
      <c r="I621" s="2" t="s">
        <v>4616</v>
      </c>
      <c r="J621" s="21" t="s">
        <v>15301</v>
      </c>
      <c r="K621" s="2" t="s">
        <v>4618</v>
      </c>
      <c r="L621" s="2" t="s">
        <v>4656</v>
      </c>
    </row>
    <row r="622" spans="1:12" x14ac:dyDescent="0.2">
      <c r="A622" s="11">
        <v>621</v>
      </c>
      <c r="B622" s="7" t="s">
        <v>20344</v>
      </c>
      <c r="C622" s="4">
        <v>40764.432731631947</v>
      </c>
      <c r="D622" s="20">
        <f>+YEAR(Tabla14[[#This Row],[Fecha
Trámite]])</f>
        <v>2011</v>
      </c>
      <c r="E622" s="7" t="s">
        <v>4621</v>
      </c>
      <c r="F622" s="2" t="s">
        <v>4614</v>
      </c>
      <c r="G622" s="2" t="s">
        <v>4615</v>
      </c>
      <c r="H622" s="4">
        <v>40814.605559756943</v>
      </c>
      <c r="I622" s="2" t="s">
        <v>4616</v>
      </c>
      <c r="J622" s="21" t="s">
        <v>20345</v>
      </c>
      <c r="K622" s="2" t="s">
        <v>4623</v>
      </c>
      <c r="L622" s="2" t="s">
        <v>4624</v>
      </c>
    </row>
    <row r="623" spans="1:12" x14ac:dyDescent="0.2">
      <c r="A623" s="11">
        <v>622</v>
      </c>
      <c r="B623" s="7" t="s">
        <v>16556</v>
      </c>
      <c r="C623" s="4">
        <v>40364.530989432867</v>
      </c>
      <c r="D623" s="20">
        <f>+YEAR(Tabla14[[#This Row],[Fecha
Trámite]])</f>
        <v>2010</v>
      </c>
      <c r="E623" s="7" t="s">
        <v>4621</v>
      </c>
      <c r="F623" s="2" t="s">
        <v>4614</v>
      </c>
      <c r="G623" s="2" t="s">
        <v>4615</v>
      </c>
      <c r="H623" s="4">
        <v>40484.566760069443</v>
      </c>
      <c r="I623" s="2" t="s">
        <v>4616</v>
      </c>
      <c r="J623" s="21" t="s">
        <v>16557</v>
      </c>
      <c r="K623" s="2" t="s">
        <v>4623</v>
      </c>
      <c r="L623" s="2" t="s">
        <v>13132</v>
      </c>
    </row>
    <row r="624" spans="1:12" x14ac:dyDescent="0.2">
      <c r="A624" s="11">
        <v>623</v>
      </c>
      <c r="B624" s="7" t="s">
        <v>3339</v>
      </c>
      <c r="C624" s="4">
        <v>43350.34744513889</v>
      </c>
      <c r="D624" s="20">
        <f>+YEAR(Tabla14[[#This Row],[Fecha
Trámite]])</f>
        <v>2018</v>
      </c>
      <c r="E624" s="7" t="s">
        <v>4685</v>
      </c>
      <c r="F624" s="2" t="s">
        <v>17</v>
      </c>
      <c r="G624" s="2" t="s">
        <v>5167</v>
      </c>
      <c r="H624" s="4">
        <v>43350.347445254629</v>
      </c>
      <c r="I624" s="2" t="s">
        <v>13448</v>
      </c>
      <c r="J624" s="21" t="s">
        <v>13913</v>
      </c>
      <c r="K624" s="2" t="s">
        <v>4618</v>
      </c>
      <c r="L624" s="2" t="s">
        <v>2747</v>
      </c>
    </row>
    <row r="625" spans="1:12" x14ac:dyDescent="0.2">
      <c r="A625" s="11">
        <v>624</v>
      </c>
      <c r="B625" s="7" t="s">
        <v>18748</v>
      </c>
      <c r="C625" s="4">
        <v>40546.364346296294</v>
      </c>
      <c r="D625" s="20">
        <f>+YEAR(Tabla14[[#This Row],[Fecha
Trámite]])</f>
        <v>2011</v>
      </c>
      <c r="E625" s="7" t="s">
        <v>4621</v>
      </c>
      <c r="F625" s="2" t="s">
        <v>4614</v>
      </c>
      <c r="G625" s="2" t="s">
        <v>4615</v>
      </c>
      <c r="H625" s="4">
        <v>40584.674267395836</v>
      </c>
      <c r="I625" s="2" t="s">
        <v>4616</v>
      </c>
      <c r="J625" s="21" t="s">
        <v>18749</v>
      </c>
      <c r="K625" s="2" t="s">
        <v>4623</v>
      </c>
      <c r="L625" s="2" t="s">
        <v>4624</v>
      </c>
    </row>
    <row r="626" spans="1:12" x14ac:dyDescent="0.2">
      <c r="A626" s="11">
        <v>625</v>
      </c>
      <c r="B626" s="7" t="s">
        <v>16562</v>
      </c>
      <c r="C626" s="4">
        <v>40464.402536724534</v>
      </c>
      <c r="D626" s="20">
        <f>+YEAR(Tabla14[[#This Row],[Fecha
Trámite]])</f>
        <v>2010</v>
      </c>
      <c r="E626" s="7" t="s">
        <v>4621</v>
      </c>
      <c r="F626" s="2" t="s">
        <v>4614</v>
      </c>
      <c r="G626" s="2" t="s">
        <v>4615</v>
      </c>
      <c r="H626" s="4">
        <v>40630.494559803243</v>
      </c>
      <c r="I626" s="2" t="s">
        <v>4616</v>
      </c>
      <c r="J626" s="21" t="s">
        <v>16563</v>
      </c>
      <c r="K626" s="2" t="s">
        <v>4618</v>
      </c>
      <c r="L626" s="2" t="s">
        <v>4750</v>
      </c>
    </row>
    <row r="627" spans="1:12" x14ac:dyDescent="0.2">
      <c r="A627" s="11">
        <v>626</v>
      </c>
      <c r="B627" s="7" t="s">
        <v>14444</v>
      </c>
      <c r="C627" s="4">
        <v>43291.425890358798</v>
      </c>
      <c r="D627" s="20">
        <f>+YEAR(Tabla14[[#This Row],[Fecha
Trámite]])</f>
        <v>2018</v>
      </c>
      <c r="E627" s="7" t="s">
        <v>4621</v>
      </c>
      <c r="F627" s="2" t="s">
        <v>4614</v>
      </c>
      <c r="G627" s="2" t="s">
        <v>4615</v>
      </c>
      <c r="H627" s="4">
        <v>43549.658416203703</v>
      </c>
      <c r="I627" s="2" t="s">
        <v>13943</v>
      </c>
      <c r="J627" s="21" t="s">
        <v>14445</v>
      </c>
      <c r="K627" s="2" t="s">
        <v>4623</v>
      </c>
      <c r="L627" s="2" t="s">
        <v>4619</v>
      </c>
    </row>
    <row r="628" spans="1:12" x14ac:dyDescent="0.2">
      <c r="A628" s="11">
        <v>627</v>
      </c>
      <c r="B628" s="7" t="s">
        <v>20346</v>
      </c>
      <c r="C628" s="4">
        <v>40925.500658333331</v>
      </c>
      <c r="D628" s="20">
        <f>+YEAR(Tabla14[[#This Row],[Fecha
Trámite]])</f>
        <v>2012</v>
      </c>
      <c r="E628" s="7" t="s">
        <v>4621</v>
      </c>
      <c r="F628" s="2" t="s">
        <v>4614</v>
      </c>
      <c r="G628" s="2" t="s">
        <v>4615</v>
      </c>
      <c r="H628" s="4">
        <v>41032.499467789348</v>
      </c>
      <c r="I628" s="2" t="s">
        <v>4616</v>
      </c>
      <c r="J628" s="21" t="s">
        <v>20347</v>
      </c>
      <c r="K628" s="2" t="s">
        <v>4618</v>
      </c>
      <c r="L628" s="2" t="s">
        <v>4641</v>
      </c>
    </row>
    <row r="629" spans="1:12" x14ac:dyDescent="0.2">
      <c r="A629" s="11">
        <v>628</v>
      </c>
      <c r="B629" s="7" t="s">
        <v>20348</v>
      </c>
      <c r="C629" s="4">
        <v>40292.393547106483</v>
      </c>
      <c r="D629" s="20">
        <f>+YEAR(Tabla14[[#This Row],[Fecha
Trámite]])</f>
        <v>2010</v>
      </c>
      <c r="E629" s="7" t="s">
        <v>4621</v>
      </c>
      <c r="F629" s="2" t="s">
        <v>4614</v>
      </c>
      <c r="G629" s="2" t="s">
        <v>4615</v>
      </c>
      <c r="H629" s="4">
        <v>40557.497689004631</v>
      </c>
      <c r="I629" s="2" t="s">
        <v>4616</v>
      </c>
      <c r="J629" s="21" t="s">
        <v>20349</v>
      </c>
      <c r="K629" s="2" t="s">
        <v>4618</v>
      </c>
      <c r="L629" s="2" t="s">
        <v>4619</v>
      </c>
    </row>
    <row r="630" spans="1:12" x14ac:dyDescent="0.2">
      <c r="A630" s="11">
        <v>629</v>
      </c>
      <c r="B630" s="7" t="s">
        <v>1720</v>
      </c>
      <c r="C630" s="4">
        <v>43703.527803738427</v>
      </c>
      <c r="D630" s="20">
        <f>+YEAR(Tabla14[[#This Row],[Fecha
Trámite]])</f>
        <v>2019</v>
      </c>
      <c r="E630" s="7" t="s">
        <v>4621</v>
      </c>
      <c r="F630" s="2" t="s">
        <v>17</v>
      </c>
      <c r="G630" s="2" t="s">
        <v>4627</v>
      </c>
      <c r="H630" s="4">
        <v>43703.527803784724</v>
      </c>
      <c r="I630" s="2" t="s">
        <v>14768</v>
      </c>
      <c r="J630" s="21" t="s">
        <v>14810</v>
      </c>
      <c r="K630" s="2" t="s">
        <v>4618</v>
      </c>
      <c r="L630" s="2" t="s">
        <v>4958</v>
      </c>
    </row>
    <row r="631" spans="1:12" x14ac:dyDescent="0.2">
      <c r="A631" s="11">
        <v>630</v>
      </c>
      <c r="B631" s="7" t="s">
        <v>16564</v>
      </c>
      <c r="C631" s="4">
        <v>40571.593810381943</v>
      </c>
      <c r="D631" s="20">
        <f>+YEAR(Tabla14[[#This Row],[Fecha
Trámite]])</f>
        <v>2011</v>
      </c>
      <c r="E631" s="7" t="s">
        <v>4621</v>
      </c>
      <c r="F631" s="2" t="s">
        <v>4614</v>
      </c>
      <c r="G631" s="2" t="s">
        <v>4615</v>
      </c>
      <c r="H631" s="4">
        <v>40693.524672685184</v>
      </c>
      <c r="I631" s="2" t="s">
        <v>4616</v>
      </c>
      <c r="J631" s="21" t="s">
        <v>16565</v>
      </c>
      <c r="K631" s="2" t="s">
        <v>4623</v>
      </c>
      <c r="L631" s="2" t="s">
        <v>4624</v>
      </c>
    </row>
    <row r="632" spans="1:12" x14ac:dyDescent="0.2">
      <c r="A632" s="11">
        <v>631</v>
      </c>
      <c r="B632" s="7" t="s">
        <v>16566</v>
      </c>
      <c r="C632" s="4">
        <v>40505.471289317131</v>
      </c>
      <c r="D632" s="20">
        <f>+YEAR(Tabla14[[#This Row],[Fecha
Trámite]])</f>
        <v>2010</v>
      </c>
      <c r="E632" s="7" t="s">
        <v>4621</v>
      </c>
      <c r="F632" s="2" t="s">
        <v>4614</v>
      </c>
      <c r="G632" s="2" t="s">
        <v>4615</v>
      </c>
      <c r="H632" s="4">
        <v>40590.426849421296</v>
      </c>
      <c r="I632" s="2" t="s">
        <v>4616</v>
      </c>
      <c r="J632" s="21" t="s">
        <v>16567</v>
      </c>
      <c r="K632" s="2" t="s">
        <v>4618</v>
      </c>
      <c r="L632" s="2" t="s">
        <v>13132</v>
      </c>
    </row>
    <row r="633" spans="1:12" x14ac:dyDescent="0.2">
      <c r="A633" s="11">
        <v>632</v>
      </c>
      <c r="B633" s="7" t="s">
        <v>6271</v>
      </c>
      <c r="C633" s="4">
        <v>41044.728597303241</v>
      </c>
      <c r="D633" s="20">
        <f>+YEAR(Tabla14[[#This Row],[Fecha
Trámite]])</f>
        <v>2012</v>
      </c>
      <c r="E633" s="7" t="s">
        <v>4685</v>
      </c>
      <c r="F633" s="2" t="s">
        <v>4626</v>
      </c>
      <c r="G633" s="2" t="s">
        <v>4627</v>
      </c>
      <c r="H633" s="4">
        <v>42111.56362847222</v>
      </c>
      <c r="I633" s="2" t="s">
        <v>4616</v>
      </c>
      <c r="J633" s="21" t="s">
        <v>6272</v>
      </c>
      <c r="K633" s="2" t="s">
        <v>4618</v>
      </c>
      <c r="L633" s="2" t="s">
        <v>4631</v>
      </c>
    </row>
    <row r="634" spans="1:12" x14ac:dyDescent="0.2">
      <c r="A634" s="11">
        <v>633</v>
      </c>
      <c r="B634" s="7" t="s">
        <v>16570</v>
      </c>
      <c r="C634" s="4">
        <v>40407.526135567132</v>
      </c>
      <c r="D634" s="20">
        <f>+YEAR(Tabla14[[#This Row],[Fecha
Trámite]])</f>
        <v>2010</v>
      </c>
      <c r="E634" s="7" t="s">
        <v>4621</v>
      </c>
      <c r="F634" s="2" t="s">
        <v>4614</v>
      </c>
      <c r="G634" s="2" t="s">
        <v>4615</v>
      </c>
      <c r="H634" s="4">
        <v>40689.359531099537</v>
      </c>
      <c r="I634" s="2" t="s">
        <v>4616</v>
      </c>
      <c r="J634" s="21" t="s">
        <v>16571</v>
      </c>
      <c r="K634" s="2" t="s">
        <v>4623</v>
      </c>
      <c r="L634" s="2" t="s">
        <v>4619</v>
      </c>
    </row>
    <row r="635" spans="1:12" x14ac:dyDescent="0.2">
      <c r="A635" s="11">
        <v>634</v>
      </c>
      <c r="B635" s="7" t="s">
        <v>18742</v>
      </c>
      <c r="C635" s="4">
        <v>41078.516221493053</v>
      </c>
      <c r="D635" s="20">
        <f>+YEAR(Tabla14[[#This Row],[Fecha
Trámite]])</f>
        <v>2012</v>
      </c>
      <c r="E635" s="7" t="s">
        <v>4621</v>
      </c>
      <c r="F635" s="2" t="s">
        <v>4614</v>
      </c>
      <c r="G635" s="2" t="s">
        <v>4615</v>
      </c>
      <c r="H635" s="4">
        <v>41142.609479548613</v>
      </c>
      <c r="I635" s="2" t="s">
        <v>4616</v>
      </c>
      <c r="J635" s="21" t="s">
        <v>18743</v>
      </c>
      <c r="K635" s="2" t="s">
        <v>4623</v>
      </c>
      <c r="L635" s="2" t="s">
        <v>4753</v>
      </c>
    </row>
    <row r="636" spans="1:12" x14ac:dyDescent="0.2">
      <c r="A636" s="11">
        <v>635</v>
      </c>
      <c r="B636" s="7" t="s">
        <v>15371</v>
      </c>
      <c r="C636" s="4">
        <v>40648.369349618057</v>
      </c>
      <c r="D636" s="20">
        <f>+YEAR(Tabla14[[#This Row],[Fecha
Trámite]])</f>
        <v>2011</v>
      </c>
      <c r="E636" s="7" t="s">
        <v>4613</v>
      </c>
      <c r="F636" s="2" t="s">
        <v>4614</v>
      </c>
      <c r="G636" s="2" t="s">
        <v>4615</v>
      </c>
      <c r="H636" s="4">
        <v>40707.635380671294</v>
      </c>
      <c r="I636" s="2" t="s">
        <v>4616</v>
      </c>
      <c r="J636" s="21" t="s">
        <v>15372</v>
      </c>
      <c r="K636" s="2" t="s">
        <v>4618</v>
      </c>
      <c r="L636" s="2" t="s">
        <v>4714</v>
      </c>
    </row>
    <row r="637" spans="1:12" x14ac:dyDescent="0.2">
      <c r="A637" s="11">
        <v>636</v>
      </c>
      <c r="B637" s="7" t="s">
        <v>15369</v>
      </c>
      <c r="C637" s="4">
        <v>40899.475423032411</v>
      </c>
      <c r="D637" s="20">
        <f>+YEAR(Tabla14[[#This Row],[Fecha
Trámite]])</f>
        <v>2011</v>
      </c>
      <c r="E637" s="7" t="s">
        <v>4613</v>
      </c>
      <c r="F637" s="2" t="s">
        <v>4614</v>
      </c>
      <c r="G637" s="2" t="s">
        <v>4615</v>
      </c>
      <c r="H637" s="4">
        <v>41142.400256134257</v>
      </c>
      <c r="I637" s="2" t="s">
        <v>4616</v>
      </c>
      <c r="J637" s="21" t="s">
        <v>15370</v>
      </c>
      <c r="K637" s="2" t="s">
        <v>4623</v>
      </c>
      <c r="L637" s="2" t="s">
        <v>2747</v>
      </c>
    </row>
    <row r="638" spans="1:12" x14ac:dyDescent="0.2">
      <c r="A638" s="11">
        <v>637</v>
      </c>
      <c r="B638" s="7" t="s">
        <v>18736</v>
      </c>
      <c r="C638" s="4">
        <v>40808.400116550925</v>
      </c>
      <c r="D638" s="20">
        <f>+YEAR(Tabla14[[#This Row],[Fecha
Trámite]])</f>
        <v>2011</v>
      </c>
      <c r="E638" s="7" t="s">
        <v>4621</v>
      </c>
      <c r="F638" s="2" t="s">
        <v>4614</v>
      </c>
      <c r="G638" s="2" t="s">
        <v>4615</v>
      </c>
      <c r="H638" s="4">
        <v>40827.529139548613</v>
      </c>
      <c r="I638" s="2" t="s">
        <v>4616</v>
      </c>
      <c r="J638" s="21" t="s">
        <v>18737</v>
      </c>
      <c r="K638" s="2" t="s">
        <v>4618</v>
      </c>
      <c r="L638" s="2" t="s">
        <v>4714</v>
      </c>
    </row>
    <row r="639" spans="1:12" x14ac:dyDescent="0.2">
      <c r="A639" s="11">
        <v>638</v>
      </c>
      <c r="B639" s="7" t="s">
        <v>14331</v>
      </c>
      <c r="C639" s="4">
        <v>42499.548010648148</v>
      </c>
      <c r="D639" s="20">
        <f>+YEAR(Tabla14[[#This Row],[Fecha
Trámite]])</f>
        <v>2016</v>
      </c>
      <c r="E639" s="7" t="s">
        <v>4621</v>
      </c>
      <c r="F639" s="2" t="s">
        <v>4614</v>
      </c>
      <c r="G639" s="2" t="s">
        <v>4615</v>
      </c>
      <c r="H639" s="4">
        <v>42880.479472453706</v>
      </c>
      <c r="I639" s="2" t="s">
        <v>13943</v>
      </c>
      <c r="J639" s="21" t="s">
        <v>14332</v>
      </c>
      <c r="K639" s="2" t="s">
        <v>4623</v>
      </c>
      <c r="L639" s="2" t="s">
        <v>4687</v>
      </c>
    </row>
    <row r="640" spans="1:12" x14ac:dyDescent="0.2">
      <c r="A640" s="11">
        <v>639</v>
      </c>
      <c r="B640" s="7" t="s">
        <v>20354</v>
      </c>
      <c r="C640" s="4">
        <v>40471.501484108798</v>
      </c>
      <c r="D640" s="20">
        <f>+YEAR(Tabla14[[#This Row],[Fecha
Trámite]])</f>
        <v>2010</v>
      </c>
      <c r="E640" s="7" t="s">
        <v>4621</v>
      </c>
      <c r="F640" s="2" t="s">
        <v>4614</v>
      </c>
      <c r="G640" s="2" t="s">
        <v>4615</v>
      </c>
      <c r="H640" s="4">
        <v>40563.381312187499</v>
      </c>
      <c r="I640" s="2" t="s">
        <v>4616</v>
      </c>
      <c r="J640" s="21" t="s">
        <v>20355</v>
      </c>
      <c r="K640" s="2" t="s">
        <v>4618</v>
      </c>
      <c r="L640" s="2" t="s">
        <v>13132</v>
      </c>
    </row>
    <row r="641" spans="1:12" x14ac:dyDescent="0.2">
      <c r="A641" s="11">
        <v>640</v>
      </c>
      <c r="B641" s="7" t="s">
        <v>18732</v>
      </c>
      <c r="C641" s="4">
        <v>40976.637566400466</v>
      </c>
      <c r="D641" s="20">
        <f>+YEAR(Tabla14[[#This Row],[Fecha
Trámite]])</f>
        <v>2012</v>
      </c>
      <c r="E641" s="7" t="s">
        <v>4621</v>
      </c>
      <c r="F641" s="2" t="s">
        <v>4614</v>
      </c>
      <c r="G641" s="2" t="s">
        <v>4615</v>
      </c>
      <c r="H641" s="4">
        <v>41072.755319097225</v>
      </c>
      <c r="I641" s="2" t="s">
        <v>4616</v>
      </c>
      <c r="J641" s="21" t="s">
        <v>18733</v>
      </c>
      <c r="K641" s="2" t="s">
        <v>4623</v>
      </c>
      <c r="L641" s="2" t="s">
        <v>4705</v>
      </c>
    </row>
    <row r="642" spans="1:12" x14ac:dyDescent="0.2">
      <c r="A642" s="11">
        <v>641</v>
      </c>
      <c r="B642" s="7" t="s">
        <v>14410</v>
      </c>
      <c r="C642" s="4">
        <v>42733.519955937503</v>
      </c>
      <c r="D642" s="20">
        <f>+YEAR(Tabla14[[#This Row],[Fecha
Trámite]])</f>
        <v>2016</v>
      </c>
      <c r="E642" s="7" t="s">
        <v>4621</v>
      </c>
      <c r="F642" s="2" t="s">
        <v>17</v>
      </c>
      <c r="G642" s="2" t="s">
        <v>4627</v>
      </c>
      <c r="H642" s="4">
        <v>42733.519956481483</v>
      </c>
      <c r="I642" s="2" t="s">
        <v>13943</v>
      </c>
      <c r="J642" s="21" t="s">
        <v>14411</v>
      </c>
      <c r="K642" s="2" t="s">
        <v>4618</v>
      </c>
      <c r="L642" s="2" t="s">
        <v>5081</v>
      </c>
    </row>
    <row r="643" spans="1:12" x14ac:dyDescent="0.2">
      <c r="A643" s="11">
        <v>642</v>
      </c>
      <c r="B643" s="7" t="s">
        <v>18730</v>
      </c>
      <c r="C643" s="4">
        <v>40709.717599074072</v>
      </c>
      <c r="D643" s="20">
        <f>+YEAR(Tabla14[[#This Row],[Fecha
Trámite]])</f>
        <v>2011</v>
      </c>
      <c r="E643" s="7" t="s">
        <v>4621</v>
      </c>
      <c r="F643" s="2" t="s">
        <v>4614</v>
      </c>
      <c r="G643" s="2" t="s">
        <v>4615</v>
      </c>
      <c r="H643" s="4">
        <v>40736.743139930557</v>
      </c>
      <c r="I643" s="2" t="s">
        <v>4616</v>
      </c>
      <c r="J643" s="21" t="s">
        <v>18731</v>
      </c>
      <c r="K643" s="2" t="s">
        <v>4618</v>
      </c>
      <c r="L643" s="2" t="s">
        <v>4982</v>
      </c>
    </row>
    <row r="644" spans="1:12" x14ac:dyDescent="0.2">
      <c r="A644" s="11">
        <v>643</v>
      </c>
      <c r="B644" s="7" t="s">
        <v>14038</v>
      </c>
      <c r="C644" s="4">
        <v>43518.436839814814</v>
      </c>
      <c r="D644" s="20">
        <f>+YEAR(Tabla14[[#This Row],[Fecha
Trámite]])</f>
        <v>2019</v>
      </c>
      <c r="E644" s="7" t="s">
        <v>4621</v>
      </c>
      <c r="F644" s="2" t="s">
        <v>17</v>
      </c>
      <c r="G644" s="2" t="s">
        <v>4627</v>
      </c>
      <c r="H644" s="4">
        <v>43518.436839895832</v>
      </c>
      <c r="I644" s="2" t="s">
        <v>13943</v>
      </c>
      <c r="J644" s="21" t="s">
        <v>14039</v>
      </c>
      <c r="K644" s="2" t="s">
        <v>4618</v>
      </c>
      <c r="L644" s="2" t="s">
        <v>4958</v>
      </c>
    </row>
    <row r="645" spans="1:12" x14ac:dyDescent="0.2">
      <c r="A645" s="11">
        <v>644</v>
      </c>
      <c r="B645" s="7" t="s">
        <v>18726</v>
      </c>
      <c r="C645" s="4">
        <v>41075.455270335646</v>
      </c>
      <c r="D645" s="20">
        <f>+YEAR(Tabla14[[#This Row],[Fecha
Trámite]])</f>
        <v>2012</v>
      </c>
      <c r="E645" s="7" t="s">
        <v>4621</v>
      </c>
      <c r="F645" s="2" t="s">
        <v>4614</v>
      </c>
      <c r="G645" s="2" t="s">
        <v>4615</v>
      </c>
      <c r="H645" s="4">
        <v>41095.351678159721</v>
      </c>
      <c r="I645" s="2" t="s">
        <v>4616</v>
      </c>
      <c r="J645" s="21" t="s">
        <v>18727</v>
      </c>
      <c r="K645" s="2" t="s">
        <v>4618</v>
      </c>
      <c r="L645" s="2" t="s">
        <v>4714</v>
      </c>
    </row>
    <row r="646" spans="1:12" x14ac:dyDescent="0.2">
      <c r="A646" s="11">
        <v>645</v>
      </c>
      <c r="B646" s="7" t="s">
        <v>14159</v>
      </c>
      <c r="C646" s="4">
        <v>42615.426838969906</v>
      </c>
      <c r="D646" s="20">
        <f>+YEAR(Tabla14[[#This Row],[Fecha
Trámite]])</f>
        <v>2016</v>
      </c>
      <c r="E646" s="7" t="s">
        <v>4621</v>
      </c>
      <c r="F646" s="2" t="s">
        <v>4614</v>
      </c>
      <c r="G646" s="2" t="s">
        <v>4615</v>
      </c>
      <c r="H646" s="4">
        <v>42923.478204282408</v>
      </c>
      <c r="I646" s="2" t="s">
        <v>13943</v>
      </c>
      <c r="J646" s="21" t="s">
        <v>14160</v>
      </c>
      <c r="K646" s="2" t="s">
        <v>4618</v>
      </c>
      <c r="L646" s="2" t="s">
        <v>5044</v>
      </c>
    </row>
    <row r="647" spans="1:12" x14ac:dyDescent="0.2">
      <c r="A647" s="11">
        <v>646</v>
      </c>
      <c r="B647" s="7" t="s">
        <v>18724</v>
      </c>
      <c r="C647" s="4">
        <v>40843.525654131947</v>
      </c>
      <c r="D647" s="20">
        <f>+YEAR(Tabla14[[#This Row],[Fecha
Trámite]])</f>
        <v>2011</v>
      </c>
      <c r="E647" s="7" t="s">
        <v>4621</v>
      </c>
      <c r="F647" s="2" t="s">
        <v>4614</v>
      </c>
      <c r="G647" s="2" t="s">
        <v>4615</v>
      </c>
      <c r="H647" s="4">
        <v>40877.622455324075</v>
      </c>
      <c r="I647" s="2" t="s">
        <v>4616</v>
      </c>
      <c r="J647" s="21" t="s">
        <v>18725</v>
      </c>
      <c r="K647" s="2" t="s">
        <v>4623</v>
      </c>
      <c r="L647" s="2" t="s">
        <v>4770</v>
      </c>
    </row>
    <row r="648" spans="1:12" x14ac:dyDescent="0.2">
      <c r="A648" s="11">
        <v>647</v>
      </c>
      <c r="B648" s="7" t="s">
        <v>16574</v>
      </c>
      <c r="C648" s="4">
        <v>40267.533489004629</v>
      </c>
      <c r="D648" s="20">
        <f>+YEAR(Tabla14[[#This Row],[Fecha
Trámite]])</f>
        <v>2010</v>
      </c>
      <c r="E648" s="7" t="s">
        <v>4621</v>
      </c>
      <c r="F648" s="2" t="s">
        <v>4614</v>
      </c>
      <c r="G648" s="2" t="s">
        <v>4615</v>
      </c>
      <c r="H648" s="4">
        <v>40653.677661689813</v>
      </c>
      <c r="I648" s="2" t="s">
        <v>4616</v>
      </c>
      <c r="J648" s="21" t="s">
        <v>16575</v>
      </c>
      <c r="K648" s="2" t="s">
        <v>4623</v>
      </c>
      <c r="L648" s="2" t="s">
        <v>4619</v>
      </c>
    </row>
    <row r="649" spans="1:12" x14ac:dyDescent="0.2">
      <c r="A649" s="11">
        <v>648</v>
      </c>
      <c r="B649" s="7" t="s">
        <v>18722</v>
      </c>
      <c r="C649" s="4">
        <v>40632.721017361109</v>
      </c>
      <c r="D649" s="20">
        <f>+YEAR(Tabla14[[#This Row],[Fecha
Trámite]])</f>
        <v>2011</v>
      </c>
      <c r="E649" s="7" t="s">
        <v>4621</v>
      </c>
      <c r="F649" s="2" t="s">
        <v>4614</v>
      </c>
      <c r="G649" s="2" t="s">
        <v>4615</v>
      </c>
      <c r="H649" s="4">
        <v>40693.527600578702</v>
      </c>
      <c r="I649" s="2" t="s">
        <v>4616</v>
      </c>
      <c r="J649" s="21" t="s">
        <v>18723</v>
      </c>
      <c r="K649" s="2" t="s">
        <v>4623</v>
      </c>
      <c r="L649" s="2" t="s">
        <v>4753</v>
      </c>
    </row>
    <row r="650" spans="1:12" x14ac:dyDescent="0.2">
      <c r="A650" s="11">
        <v>649</v>
      </c>
      <c r="B650" s="7" t="s">
        <v>16576</v>
      </c>
      <c r="C650" s="4">
        <v>40260.423332604165</v>
      </c>
      <c r="D650" s="20">
        <f>+YEAR(Tabla14[[#This Row],[Fecha
Trámite]])</f>
        <v>2010</v>
      </c>
      <c r="E650" s="7" t="s">
        <v>4621</v>
      </c>
      <c r="F650" s="2" t="s">
        <v>4614</v>
      </c>
      <c r="G650" s="2" t="s">
        <v>4615</v>
      </c>
      <c r="H650" s="4">
        <v>40645.731670451387</v>
      </c>
      <c r="I650" s="2" t="s">
        <v>4616</v>
      </c>
      <c r="J650" s="21" t="s">
        <v>16577</v>
      </c>
      <c r="K650" s="2" t="s">
        <v>4618</v>
      </c>
      <c r="L650" s="2" t="s">
        <v>13132</v>
      </c>
    </row>
    <row r="651" spans="1:12" x14ac:dyDescent="0.2">
      <c r="A651" s="11">
        <v>650</v>
      </c>
      <c r="B651" s="7" t="s">
        <v>16578</v>
      </c>
      <c r="C651" s="4">
        <v>40638.755221643522</v>
      </c>
      <c r="D651" s="20">
        <f>+YEAR(Tabla14[[#This Row],[Fecha
Trámite]])</f>
        <v>2011</v>
      </c>
      <c r="E651" s="7" t="s">
        <v>4621</v>
      </c>
      <c r="F651" s="2" t="s">
        <v>4691</v>
      </c>
      <c r="G651" s="2" t="s">
        <v>4993</v>
      </c>
      <c r="H651" s="4">
        <v>41060.683513969911</v>
      </c>
      <c r="I651" s="2" t="s">
        <v>4616</v>
      </c>
      <c r="J651" s="21" t="s">
        <v>16579</v>
      </c>
      <c r="K651" s="2" t="s">
        <v>4623</v>
      </c>
      <c r="L651" s="2" t="s">
        <v>4916</v>
      </c>
    </row>
    <row r="652" spans="1:12" x14ac:dyDescent="0.2">
      <c r="A652" s="11">
        <v>651</v>
      </c>
      <c r="B652" s="7" t="s">
        <v>16582</v>
      </c>
      <c r="C652" s="4">
        <v>40204.531572916669</v>
      </c>
      <c r="D652" s="20">
        <f>+YEAR(Tabla14[[#This Row],[Fecha
Trámite]])</f>
        <v>2010</v>
      </c>
      <c r="E652" s="7" t="s">
        <v>4621</v>
      </c>
      <c r="F652" s="2" t="s">
        <v>4614</v>
      </c>
      <c r="G652" s="2" t="s">
        <v>4615</v>
      </c>
      <c r="H652" s="4">
        <v>40295.536085879627</v>
      </c>
      <c r="I652" s="2" t="s">
        <v>4616</v>
      </c>
      <c r="J652" s="21" t="s">
        <v>16583</v>
      </c>
      <c r="K652" s="2" t="s">
        <v>4623</v>
      </c>
      <c r="L652" s="2" t="s">
        <v>4646</v>
      </c>
    </row>
    <row r="653" spans="1:12" x14ac:dyDescent="0.2">
      <c r="A653" s="11">
        <v>652</v>
      </c>
      <c r="B653" s="7" t="s">
        <v>20356</v>
      </c>
      <c r="C653" s="4">
        <v>40626.47464699074</v>
      </c>
      <c r="D653" s="20">
        <f>+YEAR(Tabla14[[#This Row],[Fecha
Trámite]])</f>
        <v>2011</v>
      </c>
      <c r="E653" s="7" t="s">
        <v>4685</v>
      </c>
      <c r="F653" s="2" t="s">
        <v>17</v>
      </c>
      <c r="G653" s="2" t="s">
        <v>4627</v>
      </c>
      <c r="H653" s="4">
        <v>40626.474647337964</v>
      </c>
      <c r="I653" s="2" t="s">
        <v>4616</v>
      </c>
      <c r="J653" s="21" t="s">
        <v>16585</v>
      </c>
      <c r="K653" s="2" t="s">
        <v>4618</v>
      </c>
      <c r="L653" s="2" t="s">
        <v>4725</v>
      </c>
    </row>
    <row r="654" spans="1:12" x14ac:dyDescent="0.2">
      <c r="A654" s="11">
        <v>653</v>
      </c>
      <c r="B654" s="7" t="s">
        <v>16584</v>
      </c>
      <c r="C654" s="4">
        <v>40724.432965277774</v>
      </c>
      <c r="D654" s="20">
        <f>+YEAR(Tabla14[[#This Row],[Fecha
Trámite]])</f>
        <v>2011</v>
      </c>
      <c r="E654" s="7" t="s">
        <v>4621</v>
      </c>
      <c r="F654" s="2" t="s">
        <v>4614</v>
      </c>
      <c r="G654" s="2" t="s">
        <v>4615</v>
      </c>
      <c r="H654" s="4">
        <v>40725.635607870368</v>
      </c>
      <c r="I654" s="2" t="s">
        <v>4616</v>
      </c>
      <c r="J654" s="21" t="s">
        <v>16585</v>
      </c>
      <c r="K654" s="2" t="s">
        <v>4618</v>
      </c>
      <c r="L654" s="2" t="s">
        <v>4725</v>
      </c>
    </row>
    <row r="655" spans="1:12" x14ac:dyDescent="0.2">
      <c r="A655" s="11">
        <v>654</v>
      </c>
      <c r="B655" s="7" t="s">
        <v>16587</v>
      </c>
      <c r="C655" s="4">
        <v>40787.528543981483</v>
      </c>
      <c r="D655" s="20">
        <f>+YEAR(Tabla14[[#This Row],[Fecha
Trámite]])</f>
        <v>2011</v>
      </c>
      <c r="E655" s="7" t="s">
        <v>4621</v>
      </c>
      <c r="F655" s="2" t="s">
        <v>4614</v>
      </c>
      <c r="G655" s="2" t="s">
        <v>4615</v>
      </c>
      <c r="H655" s="4">
        <v>40830.462198067129</v>
      </c>
      <c r="I655" s="2" t="s">
        <v>4616</v>
      </c>
      <c r="J655" s="21" t="s">
        <v>16588</v>
      </c>
      <c r="K655" s="2" t="s">
        <v>4623</v>
      </c>
      <c r="L655" s="2" t="s">
        <v>4656</v>
      </c>
    </row>
    <row r="656" spans="1:12" x14ac:dyDescent="0.2">
      <c r="A656" s="11">
        <v>655</v>
      </c>
      <c r="B656" s="7" t="s">
        <v>18718</v>
      </c>
      <c r="C656" s="4">
        <v>40542.466634988428</v>
      </c>
      <c r="D656" s="20">
        <f>+YEAR(Tabla14[[#This Row],[Fecha
Trámite]])</f>
        <v>2010</v>
      </c>
      <c r="E656" s="7" t="s">
        <v>4621</v>
      </c>
      <c r="F656" s="2" t="s">
        <v>4614</v>
      </c>
      <c r="G656" s="2" t="s">
        <v>4615</v>
      </c>
      <c r="H656" s="4">
        <v>40597.514607175923</v>
      </c>
      <c r="I656" s="2" t="s">
        <v>4616</v>
      </c>
      <c r="J656" s="21" t="s">
        <v>18719</v>
      </c>
      <c r="K656" s="2" t="s">
        <v>4623</v>
      </c>
      <c r="L656" s="2" t="s">
        <v>4735</v>
      </c>
    </row>
    <row r="657" spans="1:12" x14ac:dyDescent="0.2">
      <c r="A657" s="11">
        <v>656</v>
      </c>
      <c r="B657" s="7" t="s">
        <v>18713</v>
      </c>
      <c r="C657" s="4">
        <v>40736.471131365739</v>
      </c>
      <c r="D657" s="20">
        <f>+YEAR(Tabla14[[#This Row],[Fecha
Trámite]])</f>
        <v>2011</v>
      </c>
      <c r="E657" s="7" t="s">
        <v>4621</v>
      </c>
      <c r="F657" s="2" t="s">
        <v>4614</v>
      </c>
      <c r="G657" s="2" t="s">
        <v>4615</v>
      </c>
      <c r="H657" s="4">
        <v>40758.397334756941</v>
      </c>
      <c r="I657" s="2" t="s">
        <v>4616</v>
      </c>
      <c r="J657" s="21" t="s">
        <v>18714</v>
      </c>
      <c r="K657" s="2" t="s">
        <v>4618</v>
      </c>
      <c r="L657" s="2" t="s">
        <v>4753</v>
      </c>
    </row>
    <row r="658" spans="1:12" x14ac:dyDescent="0.2">
      <c r="A658" s="11">
        <v>657</v>
      </c>
      <c r="B658" s="7" t="s">
        <v>15367</v>
      </c>
      <c r="C658" s="4">
        <v>40759.474982291664</v>
      </c>
      <c r="D658" s="20">
        <f>+YEAR(Tabla14[[#This Row],[Fecha
Trámite]])</f>
        <v>2011</v>
      </c>
      <c r="E658" s="7" t="s">
        <v>4613</v>
      </c>
      <c r="F658" s="2" t="s">
        <v>4614</v>
      </c>
      <c r="G658" s="2" t="s">
        <v>4615</v>
      </c>
      <c r="H658" s="4">
        <v>40868.578092476855</v>
      </c>
      <c r="I658" s="2" t="s">
        <v>4616</v>
      </c>
      <c r="J658" s="21" t="s">
        <v>15368</v>
      </c>
      <c r="K658" s="2" t="s">
        <v>4618</v>
      </c>
      <c r="L658" s="2" t="s">
        <v>4714</v>
      </c>
    </row>
    <row r="659" spans="1:12" x14ac:dyDescent="0.2">
      <c r="A659" s="11">
        <v>658</v>
      </c>
      <c r="B659" s="7" t="s">
        <v>16589</v>
      </c>
      <c r="C659" s="4">
        <v>40759.472356597224</v>
      </c>
      <c r="D659" s="20">
        <f>+YEAR(Tabla14[[#This Row],[Fecha
Trámite]])</f>
        <v>2011</v>
      </c>
      <c r="E659" s="7" t="s">
        <v>4621</v>
      </c>
      <c r="F659" s="2" t="s">
        <v>4614</v>
      </c>
      <c r="G659" s="2" t="s">
        <v>4615</v>
      </c>
      <c r="H659" s="4">
        <v>40778.491157673612</v>
      </c>
      <c r="I659" s="2" t="s">
        <v>4616</v>
      </c>
      <c r="J659" s="21" t="s">
        <v>16590</v>
      </c>
      <c r="K659" s="2" t="s">
        <v>4618</v>
      </c>
      <c r="L659" s="2" t="s">
        <v>4659</v>
      </c>
    </row>
    <row r="660" spans="1:12" x14ac:dyDescent="0.2">
      <c r="A660" s="11">
        <v>659</v>
      </c>
      <c r="B660" s="7" t="s">
        <v>20357</v>
      </c>
      <c r="C660" s="4">
        <v>40919.391662928239</v>
      </c>
      <c r="D660" s="20">
        <f>+YEAR(Tabla14[[#This Row],[Fecha
Trámite]])</f>
        <v>2012</v>
      </c>
      <c r="E660" s="7" t="s">
        <v>4685</v>
      </c>
      <c r="F660" s="2" t="s">
        <v>17</v>
      </c>
      <c r="G660" s="2" t="s">
        <v>4627</v>
      </c>
      <c r="H660" s="4">
        <v>40919.391662928239</v>
      </c>
      <c r="I660" s="2" t="s">
        <v>4616</v>
      </c>
      <c r="J660" s="21" t="s">
        <v>20358</v>
      </c>
      <c r="K660" s="2" t="s">
        <v>4623</v>
      </c>
      <c r="L660" s="2" t="s">
        <v>4646</v>
      </c>
    </row>
    <row r="661" spans="1:12" x14ac:dyDescent="0.2">
      <c r="A661" s="11">
        <v>660</v>
      </c>
      <c r="B661" s="7" t="s">
        <v>16591</v>
      </c>
      <c r="C661" s="4">
        <v>40913.446573032408</v>
      </c>
      <c r="D661" s="20">
        <f>+YEAR(Tabla14[[#This Row],[Fecha
Trámite]])</f>
        <v>2012</v>
      </c>
      <c r="E661" s="7" t="s">
        <v>4621</v>
      </c>
      <c r="F661" s="2" t="s">
        <v>4614</v>
      </c>
      <c r="G661" s="2" t="s">
        <v>4615</v>
      </c>
      <c r="H661" s="4">
        <v>40949.726991863427</v>
      </c>
      <c r="I661" s="2" t="s">
        <v>4616</v>
      </c>
      <c r="J661" s="21" t="s">
        <v>16592</v>
      </c>
      <c r="K661" s="2" t="s">
        <v>4623</v>
      </c>
      <c r="L661" s="2" t="s">
        <v>4812</v>
      </c>
    </row>
    <row r="662" spans="1:12" x14ac:dyDescent="0.2">
      <c r="A662" s="11">
        <v>661</v>
      </c>
      <c r="B662" s="7" t="s">
        <v>20359</v>
      </c>
      <c r="C662" s="4">
        <v>40631.440570833336</v>
      </c>
      <c r="D662" s="20">
        <f>+YEAR(Tabla14[[#This Row],[Fecha
Trámite]])</f>
        <v>2011</v>
      </c>
      <c r="E662" s="7" t="s">
        <v>4621</v>
      </c>
      <c r="F662" s="2" t="s">
        <v>4614</v>
      </c>
      <c r="G662" s="2" t="s">
        <v>4615</v>
      </c>
      <c r="H662" s="4">
        <v>40658.362171064815</v>
      </c>
      <c r="I662" s="2" t="s">
        <v>4616</v>
      </c>
      <c r="J662" s="21" t="s">
        <v>20360</v>
      </c>
      <c r="K662" s="2" t="s">
        <v>4623</v>
      </c>
      <c r="L662" s="2" t="s">
        <v>4714</v>
      </c>
    </row>
    <row r="663" spans="1:12" x14ac:dyDescent="0.2">
      <c r="A663" s="11">
        <v>662</v>
      </c>
      <c r="B663" s="7" t="s">
        <v>15365</v>
      </c>
      <c r="C663" s="4">
        <v>40722.520526967593</v>
      </c>
      <c r="D663" s="20">
        <f>+YEAR(Tabla14[[#This Row],[Fecha
Trámite]])</f>
        <v>2011</v>
      </c>
      <c r="E663" s="7" t="s">
        <v>4613</v>
      </c>
      <c r="F663" s="2" t="s">
        <v>4614</v>
      </c>
      <c r="G663" s="2" t="s">
        <v>4615</v>
      </c>
      <c r="H663" s="4">
        <v>40750.437716168984</v>
      </c>
      <c r="I663" s="2" t="s">
        <v>4616</v>
      </c>
      <c r="J663" s="21" t="s">
        <v>15366</v>
      </c>
      <c r="K663" s="2" t="s">
        <v>4623</v>
      </c>
      <c r="L663" s="2" t="s">
        <v>4624</v>
      </c>
    </row>
    <row r="664" spans="1:12" x14ac:dyDescent="0.2">
      <c r="A664" s="11">
        <v>663</v>
      </c>
      <c r="B664" s="7" t="s">
        <v>16595</v>
      </c>
      <c r="C664" s="4">
        <v>40926.742350034721</v>
      </c>
      <c r="D664" s="20">
        <f>+YEAR(Tabla14[[#This Row],[Fecha
Trámite]])</f>
        <v>2012</v>
      </c>
      <c r="E664" s="7" t="s">
        <v>4621</v>
      </c>
      <c r="F664" s="2" t="s">
        <v>4614</v>
      </c>
      <c r="G664" s="2" t="s">
        <v>4615</v>
      </c>
      <c r="H664" s="4">
        <v>41011.383499884258</v>
      </c>
      <c r="I664" s="2" t="s">
        <v>4616</v>
      </c>
      <c r="J664" s="21" t="s">
        <v>16596</v>
      </c>
      <c r="K664" s="2" t="s">
        <v>4618</v>
      </c>
      <c r="L664" s="2" t="s">
        <v>4758</v>
      </c>
    </row>
    <row r="665" spans="1:12" x14ac:dyDescent="0.2">
      <c r="A665" s="11">
        <v>664</v>
      </c>
      <c r="B665" s="7" t="s">
        <v>15361</v>
      </c>
      <c r="C665" s="4">
        <v>40123.558942974538</v>
      </c>
      <c r="D665" s="20">
        <f>+YEAR(Tabla14[[#This Row],[Fecha
Trámite]])</f>
        <v>2009</v>
      </c>
      <c r="E665" s="7" t="s">
        <v>4621</v>
      </c>
      <c r="F665" s="2" t="s">
        <v>4614</v>
      </c>
      <c r="G665" s="2" t="s">
        <v>4615</v>
      </c>
      <c r="H665" s="4">
        <v>40231.719632905093</v>
      </c>
      <c r="I665" s="2" t="s">
        <v>4616</v>
      </c>
      <c r="J665" s="21" t="s">
        <v>15362</v>
      </c>
      <c r="K665" s="2" t="s">
        <v>4623</v>
      </c>
      <c r="L665" s="2" t="s">
        <v>4649</v>
      </c>
    </row>
    <row r="666" spans="1:12" x14ac:dyDescent="0.2">
      <c r="A666" s="11">
        <v>665</v>
      </c>
      <c r="B666" s="7" t="s">
        <v>18707</v>
      </c>
      <c r="C666" s="4">
        <v>40778.376878275463</v>
      </c>
      <c r="D666" s="20">
        <f>+YEAR(Tabla14[[#This Row],[Fecha
Trámite]])</f>
        <v>2011</v>
      </c>
      <c r="E666" s="7" t="s">
        <v>4621</v>
      </c>
      <c r="F666" s="2" t="s">
        <v>4614</v>
      </c>
      <c r="G666" s="2" t="s">
        <v>4615</v>
      </c>
      <c r="H666" s="4">
        <v>40827.535438344908</v>
      </c>
      <c r="I666" s="2" t="s">
        <v>4616</v>
      </c>
      <c r="J666" s="21" t="s">
        <v>18708</v>
      </c>
      <c r="K666" s="2" t="s">
        <v>4623</v>
      </c>
      <c r="L666" s="2" t="s">
        <v>4631</v>
      </c>
    </row>
    <row r="667" spans="1:12" x14ac:dyDescent="0.2">
      <c r="A667" s="11">
        <v>666</v>
      </c>
      <c r="B667" s="7" t="s">
        <v>15795</v>
      </c>
      <c r="C667" s="4">
        <v>40721.551966898151</v>
      </c>
      <c r="D667" s="20">
        <f>+YEAR(Tabla14[[#This Row],[Fecha
Trámite]])</f>
        <v>2011</v>
      </c>
      <c r="E667" s="7" t="s">
        <v>4613</v>
      </c>
      <c r="F667" s="2" t="s">
        <v>4614</v>
      </c>
      <c r="G667" s="2" t="s">
        <v>4615</v>
      </c>
      <c r="H667" s="4">
        <v>40728.381693402778</v>
      </c>
      <c r="I667" s="2" t="s">
        <v>4616</v>
      </c>
      <c r="J667" s="21" t="s">
        <v>15796</v>
      </c>
      <c r="K667" s="2" t="s">
        <v>4623</v>
      </c>
      <c r="L667" s="2" t="s">
        <v>2747</v>
      </c>
    </row>
    <row r="668" spans="1:12" x14ac:dyDescent="0.2">
      <c r="A668" s="11">
        <v>667</v>
      </c>
      <c r="B668" s="7" t="s">
        <v>16599</v>
      </c>
      <c r="C668" s="4">
        <v>40226.387561030089</v>
      </c>
      <c r="D668" s="20">
        <f>+YEAR(Tabla14[[#This Row],[Fecha
Trámite]])</f>
        <v>2010</v>
      </c>
      <c r="E668" s="7" t="s">
        <v>4621</v>
      </c>
      <c r="F668" s="2" t="s">
        <v>4614</v>
      </c>
      <c r="G668" s="2" t="s">
        <v>4615</v>
      </c>
      <c r="H668" s="4">
        <v>40346.653918206015</v>
      </c>
      <c r="I668" s="2" t="s">
        <v>4616</v>
      </c>
      <c r="J668" s="21" t="s">
        <v>16600</v>
      </c>
      <c r="K668" s="2" t="s">
        <v>4623</v>
      </c>
      <c r="L668" s="2" t="s">
        <v>4649</v>
      </c>
    </row>
    <row r="669" spans="1:12" x14ac:dyDescent="0.2">
      <c r="A669" s="11">
        <v>668</v>
      </c>
      <c r="B669" s="7" t="s">
        <v>16601</v>
      </c>
      <c r="C669" s="4">
        <v>41043.585885416665</v>
      </c>
      <c r="D669" s="20">
        <f>+YEAR(Tabla14[[#This Row],[Fecha
Trámite]])</f>
        <v>2012</v>
      </c>
      <c r="E669" s="7" t="s">
        <v>4621</v>
      </c>
      <c r="F669" s="2" t="s">
        <v>4614</v>
      </c>
      <c r="G669" s="2" t="s">
        <v>4615</v>
      </c>
      <c r="H669" s="4">
        <v>41060.617040474535</v>
      </c>
      <c r="I669" s="2" t="s">
        <v>4616</v>
      </c>
      <c r="J669" s="21" t="s">
        <v>16602</v>
      </c>
      <c r="K669" s="2" t="s">
        <v>4618</v>
      </c>
      <c r="L669" s="2" t="s">
        <v>4624</v>
      </c>
    </row>
    <row r="670" spans="1:12" x14ac:dyDescent="0.2">
      <c r="A670" s="11">
        <v>669</v>
      </c>
      <c r="B670" s="7" t="s">
        <v>16605</v>
      </c>
      <c r="C670" s="4">
        <v>40899.450508912036</v>
      </c>
      <c r="D670" s="20">
        <f>+YEAR(Tabla14[[#This Row],[Fecha
Trámite]])</f>
        <v>2011</v>
      </c>
      <c r="E670" s="7" t="s">
        <v>4621</v>
      </c>
      <c r="F670" s="2" t="s">
        <v>4614</v>
      </c>
      <c r="G670" s="2" t="s">
        <v>4615</v>
      </c>
      <c r="H670" s="4">
        <v>40949.728286574071</v>
      </c>
      <c r="I670" s="2" t="s">
        <v>4616</v>
      </c>
      <c r="J670" s="21" t="s">
        <v>16606</v>
      </c>
      <c r="K670" s="2" t="s">
        <v>4623</v>
      </c>
      <c r="L670" s="2" t="s">
        <v>4619</v>
      </c>
    </row>
    <row r="671" spans="1:12" x14ac:dyDescent="0.2">
      <c r="A671" s="11">
        <v>670</v>
      </c>
      <c r="B671" s="7" t="s">
        <v>16607</v>
      </c>
      <c r="C671" s="4">
        <v>40480.379517789355</v>
      </c>
      <c r="D671" s="20">
        <f>+YEAR(Tabla14[[#This Row],[Fecha
Trámite]])</f>
        <v>2010</v>
      </c>
      <c r="E671" s="7" t="s">
        <v>4621</v>
      </c>
      <c r="F671" s="2" t="s">
        <v>4614</v>
      </c>
      <c r="G671" s="2" t="s">
        <v>4615</v>
      </c>
      <c r="H671" s="4">
        <v>40609.538441435187</v>
      </c>
      <c r="I671" s="2" t="s">
        <v>4616</v>
      </c>
      <c r="J671" s="21" t="s">
        <v>16608</v>
      </c>
      <c r="K671" s="2" t="s">
        <v>4623</v>
      </c>
      <c r="L671" s="2" t="s">
        <v>2747</v>
      </c>
    </row>
    <row r="672" spans="1:12" x14ac:dyDescent="0.2">
      <c r="A672" s="11">
        <v>671</v>
      </c>
      <c r="B672" s="7" t="s">
        <v>15359</v>
      </c>
      <c r="C672" s="4">
        <v>40232.423590740742</v>
      </c>
      <c r="D672" s="20">
        <f>+YEAR(Tabla14[[#This Row],[Fecha
Trámite]])</f>
        <v>2010</v>
      </c>
      <c r="E672" s="7" t="s">
        <v>4621</v>
      </c>
      <c r="F672" s="2" t="s">
        <v>4614</v>
      </c>
      <c r="G672" s="2" t="s">
        <v>4615</v>
      </c>
      <c r="H672" s="4">
        <v>40310.414271643516</v>
      </c>
      <c r="I672" s="2" t="s">
        <v>4616</v>
      </c>
      <c r="J672" s="21" t="s">
        <v>15360</v>
      </c>
      <c r="K672" s="2" t="s">
        <v>4618</v>
      </c>
      <c r="L672" s="2" t="s">
        <v>2747</v>
      </c>
    </row>
    <row r="673" spans="1:12" x14ac:dyDescent="0.2">
      <c r="A673" s="11">
        <v>672</v>
      </c>
      <c r="B673" s="7" t="s">
        <v>20377</v>
      </c>
      <c r="C673" s="4">
        <v>40492.429169791663</v>
      </c>
      <c r="D673" s="20">
        <f>+YEAR(Tabla14[[#This Row],[Fecha
Trámite]])</f>
        <v>2010</v>
      </c>
      <c r="E673" s="7" t="s">
        <v>4621</v>
      </c>
      <c r="F673" s="2" t="s">
        <v>4614</v>
      </c>
      <c r="G673" s="2" t="s">
        <v>4615</v>
      </c>
      <c r="H673" s="4">
        <v>40645.35292002315</v>
      </c>
      <c r="I673" s="2" t="s">
        <v>4616</v>
      </c>
      <c r="J673" s="21" t="s">
        <v>20378</v>
      </c>
      <c r="K673" s="2" t="s">
        <v>4618</v>
      </c>
      <c r="L673" s="2" t="s">
        <v>4619</v>
      </c>
    </row>
    <row r="674" spans="1:12" x14ac:dyDescent="0.2">
      <c r="A674" s="11">
        <v>673</v>
      </c>
      <c r="B674" s="7" t="s">
        <v>20373</v>
      </c>
      <c r="C674" s="4">
        <v>40448.402729247682</v>
      </c>
      <c r="D674" s="20">
        <f>+YEAR(Tabla14[[#This Row],[Fecha
Trámite]])</f>
        <v>2010</v>
      </c>
      <c r="E674" s="7" t="s">
        <v>4621</v>
      </c>
      <c r="F674" s="2" t="s">
        <v>4614</v>
      </c>
      <c r="G674" s="2" t="s">
        <v>4615</v>
      </c>
      <c r="H674" s="4">
        <v>40630.500042164349</v>
      </c>
      <c r="I674" s="2" t="s">
        <v>4616</v>
      </c>
      <c r="J674" s="21" t="s">
        <v>20374</v>
      </c>
      <c r="K674" s="2" t="s">
        <v>4623</v>
      </c>
      <c r="L674" s="2" t="s">
        <v>4646</v>
      </c>
    </row>
    <row r="675" spans="1:12" x14ac:dyDescent="0.2">
      <c r="A675" s="11">
        <v>674</v>
      </c>
      <c r="B675" s="7" t="s">
        <v>15793</v>
      </c>
      <c r="C675" s="4">
        <v>40198.558694791667</v>
      </c>
      <c r="D675" s="20">
        <f>+YEAR(Tabla14[[#This Row],[Fecha
Trámite]])</f>
        <v>2010</v>
      </c>
      <c r="E675" s="7" t="s">
        <v>4613</v>
      </c>
      <c r="F675" s="2" t="s">
        <v>4614</v>
      </c>
      <c r="G675" s="2" t="s">
        <v>4615</v>
      </c>
      <c r="H675" s="4">
        <v>40232.505289583336</v>
      </c>
      <c r="I675" s="2" t="s">
        <v>4616</v>
      </c>
      <c r="J675" s="21" t="s">
        <v>15794</v>
      </c>
      <c r="K675" s="2" t="s">
        <v>4618</v>
      </c>
      <c r="L675" s="2" t="s">
        <v>4619</v>
      </c>
    </row>
    <row r="676" spans="1:12" x14ac:dyDescent="0.2">
      <c r="A676" s="11">
        <v>675</v>
      </c>
      <c r="B676" s="7" t="s">
        <v>20361</v>
      </c>
      <c r="C676" s="4">
        <v>40757.455372256947</v>
      </c>
      <c r="D676" s="20">
        <f>+YEAR(Tabla14[[#This Row],[Fecha
Trámite]])</f>
        <v>2011</v>
      </c>
      <c r="E676" s="7" t="s">
        <v>4621</v>
      </c>
      <c r="F676" s="2" t="s">
        <v>4614</v>
      </c>
      <c r="G676" s="2" t="s">
        <v>4615</v>
      </c>
      <c r="H676" s="4">
        <v>40794.447412002315</v>
      </c>
      <c r="I676" s="2" t="s">
        <v>4616</v>
      </c>
      <c r="J676" s="21" t="s">
        <v>20362</v>
      </c>
      <c r="K676" s="2" t="s">
        <v>4623</v>
      </c>
      <c r="L676" s="2" t="s">
        <v>4624</v>
      </c>
    </row>
    <row r="677" spans="1:12" x14ac:dyDescent="0.2">
      <c r="A677" s="11">
        <v>676</v>
      </c>
      <c r="B677" s="7" t="s">
        <v>13665</v>
      </c>
      <c r="C677" s="4">
        <v>43734.692709571762</v>
      </c>
      <c r="D677" s="20">
        <f>+YEAR(Tabla14[[#This Row],[Fecha
Trámite]])</f>
        <v>2019</v>
      </c>
      <c r="E677" s="7" t="s">
        <v>4621</v>
      </c>
      <c r="F677" s="2" t="s">
        <v>4614</v>
      </c>
      <c r="G677" s="2" t="s">
        <v>4615</v>
      </c>
      <c r="H677" s="4">
        <v>43871.512969560186</v>
      </c>
      <c r="I677" s="2" t="s">
        <v>13418</v>
      </c>
      <c r="J677" s="21" t="s">
        <v>13666</v>
      </c>
      <c r="K677" s="2" t="s">
        <v>4623</v>
      </c>
      <c r="L677" s="2" t="s">
        <v>4714</v>
      </c>
    </row>
    <row r="678" spans="1:12" x14ac:dyDescent="0.2">
      <c r="A678" s="11">
        <v>677</v>
      </c>
      <c r="B678" s="7" t="s">
        <v>15354</v>
      </c>
      <c r="C678" s="4">
        <v>40395.384611770831</v>
      </c>
      <c r="D678" s="20">
        <f>+YEAR(Tabla14[[#This Row],[Fecha
Trámite]])</f>
        <v>2010</v>
      </c>
      <c r="E678" s="7" t="s">
        <v>4613</v>
      </c>
      <c r="F678" s="2" t="s">
        <v>4614</v>
      </c>
      <c r="G678" s="2" t="s">
        <v>4615</v>
      </c>
      <c r="H678" s="4">
        <v>40452.370575497684</v>
      </c>
      <c r="I678" s="2" t="s">
        <v>4616</v>
      </c>
      <c r="J678" s="21" t="s">
        <v>15355</v>
      </c>
      <c r="K678" s="2" t="s">
        <v>4623</v>
      </c>
      <c r="L678" s="2" t="s">
        <v>4667</v>
      </c>
    </row>
    <row r="679" spans="1:12" x14ac:dyDescent="0.2">
      <c r="A679" s="11">
        <v>678</v>
      </c>
      <c r="B679" s="7" t="s">
        <v>15789</v>
      </c>
      <c r="C679" s="4">
        <v>40541.518507638888</v>
      </c>
      <c r="D679" s="20">
        <f>+YEAR(Tabla14[[#This Row],[Fecha
Trámite]])</f>
        <v>2010</v>
      </c>
      <c r="E679" s="7" t="s">
        <v>4613</v>
      </c>
      <c r="F679" s="2" t="s">
        <v>4614</v>
      </c>
      <c r="G679" s="2" t="s">
        <v>4615</v>
      </c>
      <c r="H679" s="4">
        <v>40584.654990393516</v>
      </c>
      <c r="I679" s="2" t="s">
        <v>4616</v>
      </c>
      <c r="J679" s="21" t="s">
        <v>15790</v>
      </c>
      <c r="K679" s="2" t="s">
        <v>4618</v>
      </c>
      <c r="L679" s="2" t="s">
        <v>4667</v>
      </c>
    </row>
    <row r="680" spans="1:12" x14ac:dyDescent="0.2">
      <c r="A680" s="11">
        <v>679</v>
      </c>
      <c r="B680" s="7" t="s">
        <v>16611</v>
      </c>
      <c r="C680" s="4">
        <v>40701.513031562499</v>
      </c>
      <c r="D680" s="20">
        <f>+YEAR(Tabla14[[#This Row],[Fecha
Trámite]])</f>
        <v>2011</v>
      </c>
      <c r="E680" s="7" t="s">
        <v>4621</v>
      </c>
      <c r="F680" s="2" t="s">
        <v>4614</v>
      </c>
      <c r="G680" s="2" t="s">
        <v>4615</v>
      </c>
      <c r="H680" s="4">
        <v>40715.443237187501</v>
      </c>
      <c r="I680" s="2" t="s">
        <v>4616</v>
      </c>
      <c r="J680" s="21" t="s">
        <v>16612</v>
      </c>
      <c r="K680" s="2" t="s">
        <v>4618</v>
      </c>
      <c r="L680" s="2" t="s">
        <v>4667</v>
      </c>
    </row>
    <row r="681" spans="1:12" x14ac:dyDescent="0.2">
      <c r="A681" s="11">
        <v>680</v>
      </c>
      <c r="B681" s="7" t="s">
        <v>18701</v>
      </c>
      <c r="C681" s="4">
        <v>40439.577564548614</v>
      </c>
      <c r="D681" s="20">
        <f>+YEAR(Tabla14[[#This Row],[Fecha
Trámite]])</f>
        <v>2010</v>
      </c>
      <c r="E681" s="7" t="s">
        <v>4621</v>
      </c>
      <c r="F681" s="2" t="s">
        <v>4614</v>
      </c>
      <c r="G681" s="2" t="s">
        <v>4615</v>
      </c>
      <c r="H681" s="4">
        <v>40576.580867939818</v>
      </c>
      <c r="I681" s="2" t="s">
        <v>4616</v>
      </c>
      <c r="J681" s="21" t="s">
        <v>18702</v>
      </c>
      <c r="K681" s="2" t="s">
        <v>4618</v>
      </c>
      <c r="L681" s="2" t="s">
        <v>4750</v>
      </c>
    </row>
    <row r="682" spans="1:12" x14ac:dyDescent="0.2">
      <c r="A682" s="11">
        <v>681</v>
      </c>
      <c r="B682" s="7" t="s">
        <v>18699</v>
      </c>
      <c r="C682" s="4">
        <v>40738.496958217591</v>
      </c>
      <c r="D682" s="20">
        <f>+YEAR(Tabla14[[#This Row],[Fecha
Trámite]])</f>
        <v>2011</v>
      </c>
      <c r="E682" s="7" t="s">
        <v>4621</v>
      </c>
      <c r="F682" s="2" t="s">
        <v>4614</v>
      </c>
      <c r="G682" s="2" t="s">
        <v>4615</v>
      </c>
      <c r="H682" s="4">
        <v>40757.445693402777</v>
      </c>
      <c r="I682" s="2" t="s">
        <v>4616</v>
      </c>
      <c r="J682" s="21" t="s">
        <v>18700</v>
      </c>
      <c r="K682" s="2" t="s">
        <v>4618</v>
      </c>
      <c r="L682" s="2" t="s">
        <v>2747</v>
      </c>
    </row>
    <row r="683" spans="1:12" x14ac:dyDescent="0.2">
      <c r="A683" s="11">
        <v>682</v>
      </c>
      <c r="B683" s="7" t="s">
        <v>18695</v>
      </c>
      <c r="C683" s="4">
        <v>40616.379714467592</v>
      </c>
      <c r="D683" s="20">
        <f>+YEAR(Tabla14[[#This Row],[Fecha
Trámite]])</f>
        <v>2011</v>
      </c>
      <c r="E683" s="7" t="s">
        <v>4621</v>
      </c>
      <c r="F683" s="2" t="s">
        <v>4614</v>
      </c>
      <c r="G683" s="2" t="s">
        <v>4615</v>
      </c>
      <c r="H683" s="4">
        <v>40651.450254247684</v>
      </c>
      <c r="I683" s="2" t="s">
        <v>4616</v>
      </c>
      <c r="J683" s="21" t="s">
        <v>18696</v>
      </c>
      <c r="K683" s="2" t="s">
        <v>4618</v>
      </c>
      <c r="L683" s="2" t="s">
        <v>4624</v>
      </c>
    </row>
    <row r="684" spans="1:12" x14ac:dyDescent="0.2">
      <c r="A684" s="11">
        <v>683</v>
      </c>
      <c r="B684" s="7" t="s">
        <v>16615</v>
      </c>
      <c r="C684" s="4">
        <v>40431.425705208334</v>
      </c>
      <c r="D684" s="20">
        <f>+YEAR(Tabla14[[#This Row],[Fecha
Trámite]])</f>
        <v>2010</v>
      </c>
      <c r="E684" s="7" t="s">
        <v>4621</v>
      </c>
      <c r="F684" s="2" t="s">
        <v>4614</v>
      </c>
      <c r="G684" s="2" t="s">
        <v>4615</v>
      </c>
      <c r="H684" s="4">
        <v>40613.411889467592</v>
      </c>
      <c r="I684" s="2" t="s">
        <v>4616</v>
      </c>
      <c r="J684" s="21" t="s">
        <v>16616</v>
      </c>
      <c r="K684" s="2" t="s">
        <v>4623</v>
      </c>
      <c r="L684" s="2" t="s">
        <v>16617</v>
      </c>
    </row>
    <row r="685" spans="1:12" x14ac:dyDescent="0.2">
      <c r="A685" s="11">
        <v>684</v>
      </c>
      <c r="B685" s="7" t="s">
        <v>16618</v>
      </c>
      <c r="C685" s="4">
        <v>40890.489546990742</v>
      </c>
      <c r="D685" s="20">
        <f>+YEAR(Tabla14[[#This Row],[Fecha
Trámite]])</f>
        <v>2011</v>
      </c>
      <c r="E685" s="7" t="s">
        <v>4621</v>
      </c>
      <c r="F685" s="2" t="s">
        <v>4614</v>
      </c>
      <c r="G685" s="2" t="s">
        <v>4615</v>
      </c>
      <c r="H685" s="4">
        <v>40920.441964895836</v>
      </c>
      <c r="I685" s="2" t="s">
        <v>4616</v>
      </c>
      <c r="J685" s="21" t="s">
        <v>16619</v>
      </c>
      <c r="K685" s="2" t="s">
        <v>4623</v>
      </c>
      <c r="L685" s="2" t="s">
        <v>4656</v>
      </c>
    </row>
    <row r="686" spans="1:12" x14ac:dyDescent="0.2">
      <c r="A686" s="11">
        <v>685</v>
      </c>
      <c r="B686" s="7" t="s">
        <v>15787</v>
      </c>
      <c r="C686" s="4">
        <v>40205.513018750004</v>
      </c>
      <c r="D686" s="20">
        <f>+YEAR(Tabla14[[#This Row],[Fecha
Trámite]])</f>
        <v>2010</v>
      </c>
      <c r="E686" s="7" t="s">
        <v>4613</v>
      </c>
      <c r="F686" s="2" t="s">
        <v>4614</v>
      </c>
      <c r="G686" s="2" t="s">
        <v>4615</v>
      </c>
      <c r="H686" s="4">
        <v>40227.362050729163</v>
      </c>
      <c r="I686" s="2" t="s">
        <v>4616</v>
      </c>
      <c r="J686" s="21" t="s">
        <v>15788</v>
      </c>
      <c r="K686" s="2" t="s">
        <v>4623</v>
      </c>
      <c r="L686" s="2" t="s">
        <v>4667</v>
      </c>
    </row>
    <row r="687" spans="1:12" x14ac:dyDescent="0.2">
      <c r="A687" s="11">
        <v>686</v>
      </c>
      <c r="B687" s="7" t="s">
        <v>16624</v>
      </c>
      <c r="C687" s="4">
        <v>40430.724766435182</v>
      </c>
      <c r="D687" s="20">
        <f>+YEAR(Tabla14[[#This Row],[Fecha
Trámite]])</f>
        <v>2010</v>
      </c>
      <c r="E687" s="7" t="s">
        <v>4621</v>
      </c>
      <c r="F687" s="2" t="s">
        <v>4614</v>
      </c>
      <c r="G687" s="2" t="s">
        <v>4615</v>
      </c>
      <c r="H687" s="4">
        <v>40653.725341203703</v>
      </c>
      <c r="I687" s="2" t="s">
        <v>4616</v>
      </c>
      <c r="J687" s="21" t="s">
        <v>16625</v>
      </c>
      <c r="K687" s="2" t="s">
        <v>4618</v>
      </c>
      <c r="L687" s="2" t="s">
        <v>13132</v>
      </c>
    </row>
    <row r="688" spans="1:12" x14ac:dyDescent="0.2">
      <c r="A688" s="11">
        <v>687</v>
      </c>
      <c r="B688" s="7" t="s">
        <v>20435</v>
      </c>
      <c r="C688" s="4">
        <v>40913.712057673612</v>
      </c>
      <c r="D688" s="20">
        <f>+YEAR(Tabla14[[#This Row],[Fecha
Trámite]])</f>
        <v>2012</v>
      </c>
      <c r="E688" s="7" t="s">
        <v>4621</v>
      </c>
      <c r="F688" s="2" t="s">
        <v>4614</v>
      </c>
      <c r="G688" s="2" t="s">
        <v>4615</v>
      </c>
      <c r="H688" s="4">
        <v>40975.64804270833</v>
      </c>
      <c r="I688" s="2" t="s">
        <v>4616</v>
      </c>
      <c r="J688" s="21" t="s">
        <v>20436</v>
      </c>
      <c r="K688" s="2" t="s">
        <v>4618</v>
      </c>
      <c r="L688" s="2" t="s">
        <v>4631</v>
      </c>
    </row>
    <row r="689" spans="1:12" x14ac:dyDescent="0.2">
      <c r="A689" s="11">
        <v>688</v>
      </c>
      <c r="B689" s="7" t="s">
        <v>16626</v>
      </c>
      <c r="C689" s="4">
        <v>40871.4255647338</v>
      </c>
      <c r="D689" s="20">
        <f>+YEAR(Tabla14[[#This Row],[Fecha
Trámite]])</f>
        <v>2011</v>
      </c>
      <c r="E689" s="7" t="s">
        <v>4621</v>
      </c>
      <c r="F689" s="2" t="s">
        <v>4614</v>
      </c>
      <c r="G689" s="2" t="s">
        <v>4615</v>
      </c>
      <c r="H689" s="4">
        <v>40967.509071840279</v>
      </c>
      <c r="I689" s="2" t="s">
        <v>4616</v>
      </c>
      <c r="J689" s="21" t="s">
        <v>16627</v>
      </c>
      <c r="K689" s="2" t="s">
        <v>4623</v>
      </c>
      <c r="L689" s="2" t="s">
        <v>4750</v>
      </c>
    </row>
    <row r="690" spans="1:12" x14ac:dyDescent="0.2">
      <c r="A690" s="11">
        <v>689</v>
      </c>
      <c r="B690" s="7" t="s">
        <v>16628</v>
      </c>
      <c r="C690" s="4">
        <v>40834.434696064818</v>
      </c>
      <c r="D690" s="20">
        <f>+YEAR(Tabla14[[#This Row],[Fecha
Trámite]])</f>
        <v>2011</v>
      </c>
      <c r="E690" s="7" t="s">
        <v>4621</v>
      </c>
      <c r="F690" s="2" t="s">
        <v>4614</v>
      </c>
      <c r="G690" s="2" t="s">
        <v>4615</v>
      </c>
      <c r="H690" s="4">
        <v>40994.422812268516</v>
      </c>
      <c r="I690" s="2" t="s">
        <v>4616</v>
      </c>
      <c r="J690" s="21" t="s">
        <v>16629</v>
      </c>
      <c r="K690" s="2" t="s">
        <v>4618</v>
      </c>
      <c r="L690" s="2" t="s">
        <v>4667</v>
      </c>
    </row>
    <row r="691" spans="1:12" x14ac:dyDescent="0.2">
      <c r="A691" s="11">
        <v>690</v>
      </c>
      <c r="B691" s="7" t="s">
        <v>13439</v>
      </c>
      <c r="C691" s="4">
        <v>42230.698377777779</v>
      </c>
      <c r="D691" s="20">
        <f>+YEAR(Tabla14[[#This Row],[Fecha
Trámite]])</f>
        <v>2015</v>
      </c>
      <c r="E691" s="7" t="s">
        <v>4621</v>
      </c>
      <c r="F691" s="2" t="s">
        <v>4614</v>
      </c>
      <c r="G691" s="2" t="s">
        <v>4615</v>
      </c>
      <c r="H691" s="4">
        <v>42437.394698229167</v>
      </c>
      <c r="I691" s="2" t="s">
        <v>13418</v>
      </c>
      <c r="J691" s="21" t="s">
        <v>13440</v>
      </c>
      <c r="K691" s="2" t="s">
        <v>4623</v>
      </c>
      <c r="L691" s="2" t="s">
        <v>4705</v>
      </c>
    </row>
    <row r="692" spans="1:12" x14ac:dyDescent="0.2">
      <c r="A692" s="11">
        <v>691</v>
      </c>
      <c r="B692" s="7" t="s">
        <v>15785</v>
      </c>
      <c r="C692" s="4">
        <v>40774.49899054398</v>
      </c>
      <c r="D692" s="20">
        <f>+YEAR(Tabla14[[#This Row],[Fecha
Trámite]])</f>
        <v>2011</v>
      </c>
      <c r="E692" s="7" t="s">
        <v>4613</v>
      </c>
      <c r="F692" s="2" t="s">
        <v>4614</v>
      </c>
      <c r="G692" s="2" t="s">
        <v>4615</v>
      </c>
      <c r="H692" s="4">
        <v>40813.647674803244</v>
      </c>
      <c r="I692" s="2" t="s">
        <v>4616</v>
      </c>
      <c r="J692" s="21" t="s">
        <v>15786</v>
      </c>
      <c r="K692" s="2" t="s">
        <v>4618</v>
      </c>
      <c r="L692" s="2" t="s">
        <v>2747</v>
      </c>
    </row>
    <row r="693" spans="1:12" x14ac:dyDescent="0.2">
      <c r="A693" s="11">
        <v>692</v>
      </c>
      <c r="B693" s="7" t="s">
        <v>15352</v>
      </c>
      <c r="C693" s="4">
        <v>40451.531589502316</v>
      </c>
      <c r="D693" s="20">
        <f>+YEAR(Tabla14[[#This Row],[Fecha
Trámite]])</f>
        <v>2010</v>
      </c>
      <c r="E693" s="7" t="s">
        <v>4613</v>
      </c>
      <c r="F693" s="2" t="s">
        <v>4626</v>
      </c>
      <c r="G693" s="2" t="s">
        <v>4672</v>
      </c>
      <c r="H693" s="4">
        <v>40843.74333892361</v>
      </c>
      <c r="I693" s="2" t="s">
        <v>4616</v>
      </c>
      <c r="J693" s="21" t="s">
        <v>15353</v>
      </c>
      <c r="K693" s="2" t="s">
        <v>4618</v>
      </c>
      <c r="L693" s="2" t="s">
        <v>5359</v>
      </c>
    </row>
    <row r="694" spans="1:12" x14ac:dyDescent="0.2">
      <c r="A694" s="11">
        <v>693</v>
      </c>
      <c r="B694" s="7" t="s">
        <v>16630</v>
      </c>
      <c r="C694" s="4">
        <v>40984.525325266201</v>
      </c>
      <c r="D694" s="20">
        <f>+YEAR(Tabla14[[#This Row],[Fecha
Trámite]])</f>
        <v>2012</v>
      </c>
      <c r="E694" s="7" t="s">
        <v>4621</v>
      </c>
      <c r="F694" s="2" t="s">
        <v>4614</v>
      </c>
      <c r="G694" s="2" t="s">
        <v>4615</v>
      </c>
      <c r="H694" s="4">
        <v>41015.498487766206</v>
      </c>
      <c r="I694" s="2" t="s">
        <v>4616</v>
      </c>
      <c r="J694" s="21" t="s">
        <v>16631</v>
      </c>
      <c r="K694" s="2" t="s">
        <v>4618</v>
      </c>
      <c r="L694" s="2" t="s">
        <v>4735</v>
      </c>
    </row>
    <row r="695" spans="1:12" x14ac:dyDescent="0.2">
      <c r="A695" s="11">
        <v>694</v>
      </c>
      <c r="B695" s="7" t="s">
        <v>16635</v>
      </c>
      <c r="C695" s="4">
        <v>40326.507366782411</v>
      </c>
      <c r="D695" s="20">
        <f>+YEAR(Tabla14[[#This Row],[Fecha
Trámite]])</f>
        <v>2010</v>
      </c>
      <c r="E695" s="7" t="s">
        <v>4621</v>
      </c>
      <c r="F695" s="2" t="s">
        <v>4614</v>
      </c>
      <c r="G695" s="2" t="s">
        <v>4615</v>
      </c>
      <c r="H695" s="4">
        <v>40731.485620023152</v>
      </c>
      <c r="I695" s="2" t="s">
        <v>4616</v>
      </c>
      <c r="J695" s="21" t="s">
        <v>16636</v>
      </c>
      <c r="K695" s="2" t="s">
        <v>4618</v>
      </c>
      <c r="L695" s="2" t="s">
        <v>4641</v>
      </c>
    </row>
    <row r="696" spans="1:12" x14ac:dyDescent="0.2">
      <c r="A696" s="11">
        <v>695</v>
      </c>
      <c r="B696" s="7" t="s">
        <v>16639</v>
      </c>
      <c r="C696" s="4">
        <v>40330.564921412035</v>
      </c>
      <c r="D696" s="20">
        <f>+YEAR(Tabla14[[#This Row],[Fecha
Trámite]])</f>
        <v>2010</v>
      </c>
      <c r="E696" s="7" t="s">
        <v>4621</v>
      </c>
      <c r="F696" s="2" t="s">
        <v>4614</v>
      </c>
      <c r="G696" s="2" t="s">
        <v>4615</v>
      </c>
      <c r="H696" s="4">
        <v>40498.500757141206</v>
      </c>
      <c r="I696" s="2" t="s">
        <v>4616</v>
      </c>
      <c r="J696" s="21" t="s">
        <v>16640</v>
      </c>
      <c r="K696" s="2" t="s">
        <v>4618</v>
      </c>
      <c r="L696" s="2" t="s">
        <v>2747</v>
      </c>
    </row>
    <row r="697" spans="1:12" x14ac:dyDescent="0.2">
      <c r="A697" s="11">
        <v>696</v>
      </c>
      <c r="B697" s="7" t="s">
        <v>13437</v>
      </c>
      <c r="C697" s="4">
        <v>43334.415463460646</v>
      </c>
      <c r="D697" s="20">
        <f>+YEAR(Tabla14[[#This Row],[Fecha
Trámite]])</f>
        <v>2018</v>
      </c>
      <c r="E697" s="7" t="s">
        <v>4621</v>
      </c>
      <c r="F697" s="2" t="s">
        <v>4614</v>
      </c>
      <c r="G697" s="2" t="s">
        <v>4615</v>
      </c>
      <c r="H697" s="4">
        <v>43642.405958645832</v>
      </c>
      <c r="I697" s="2" t="s">
        <v>13418</v>
      </c>
      <c r="J697" s="21" t="s">
        <v>13438</v>
      </c>
      <c r="K697" s="2" t="s">
        <v>4623</v>
      </c>
      <c r="L697" s="2" t="s">
        <v>4646</v>
      </c>
    </row>
    <row r="698" spans="1:12" x14ac:dyDescent="0.2">
      <c r="A698" s="11">
        <v>697</v>
      </c>
      <c r="B698" s="7" t="s">
        <v>14192</v>
      </c>
      <c r="C698" s="4">
        <v>42426.596523229164</v>
      </c>
      <c r="D698" s="20">
        <f>+YEAR(Tabla14[[#This Row],[Fecha
Trámite]])</f>
        <v>2016</v>
      </c>
      <c r="E698" s="7" t="s">
        <v>4621</v>
      </c>
      <c r="F698" s="2" t="s">
        <v>4626</v>
      </c>
      <c r="G698" s="2" t="s">
        <v>4627</v>
      </c>
      <c r="H698" s="4">
        <v>42751.411676076386</v>
      </c>
      <c r="I698" s="2" t="s">
        <v>13943</v>
      </c>
      <c r="J698" s="21" t="s">
        <v>14193</v>
      </c>
      <c r="K698" s="2" t="s">
        <v>4618</v>
      </c>
      <c r="L698" s="2" t="s">
        <v>4750</v>
      </c>
    </row>
    <row r="699" spans="1:12" x14ac:dyDescent="0.2">
      <c r="A699" s="11">
        <v>698</v>
      </c>
      <c r="B699" s="7" t="s">
        <v>1954</v>
      </c>
      <c r="C699" s="4">
        <v>43822.559757754629</v>
      </c>
      <c r="D699" s="20">
        <f>+YEAR(Tabla14[[#This Row],[Fecha
Trámite]])</f>
        <v>2019</v>
      </c>
      <c r="E699" s="7" t="s">
        <v>4621</v>
      </c>
      <c r="F699" s="2" t="s">
        <v>17</v>
      </c>
      <c r="G699" s="2" t="s">
        <v>4627</v>
      </c>
      <c r="H699" s="4">
        <v>43822.55975778935</v>
      </c>
      <c r="I699" s="2" t="s">
        <v>13943</v>
      </c>
      <c r="J699" s="21" t="s">
        <v>14193</v>
      </c>
      <c r="K699" s="2" t="s">
        <v>4618</v>
      </c>
      <c r="L699" s="2" t="s">
        <v>4750</v>
      </c>
    </row>
    <row r="700" spans="1:12" x14ac:dyDescent="0.2">
      <c r="A700" s="11">
        <v>699</v>
      </c>
      <c r="B700" s="7" t="s">
        <v>20431</v>
      </c>
      <c r="C700" s="4">
        <v>40851.547378587966</v>
      </c>
      <c r="D700" s="20">
        <f>+YEAR(Tabla14[[#This Row],[Fecha
Trámite]])</f>
        <v>2011</v>
      </c>
      <c r="E700" s="7" t="s">
        <v>4621</v>
      </c>
      <c r="F700" s="2" t="s">
        <v>4614</v>
      </c>
      <c r="G700" s="2" t="s">
        <v>4615</v>
      </c>
      <c r="H700" s="4">
        <v>41137.426469560189</v>
      </c>
      <c r="I700" s="2" t="s">
        <v>4616</v>
      </c>
      <c r="J700" s="21" t="s">
        <v>20432</v>
      </c>
      <c r="K700" s="2" t="s">
        <v>4618</v>
      </c>
      <c r="L700" s="2" t="s">
        <v>4705</v>
      </c>
    </row>
    <row r="701" spans="1:12" x14ac:dyDescent="0.2">
      <c r="A701" s="11">
        <v>700</v>
      </c>
      <c r="B701" s="7" t="s">
        <v>20429</v>
      </c>
      <c r="C701" s="4">
        <v>41071.543554942131</v>
      </c>
      <c r="D701" s="20">
        <f>+YEAR(Tabla14[[#This Row],[Fecha
Trámite]])</f>
        <v>2012</v>
      </c>
      <c r="E701" s="7" t="s">
        <v>4621</v>
      </c>
      <c r="F701" s="2" t="s">
        <v>17</v>
      </c>
      <c r="G701" s="2" t="s">
        <v>4615</v>
      </c>
      <c r="H701" s="4">
        <v>41071.543555289354</v>
      </c>
      <c r="I701" s="2" t="s">
        <v>4616</v>
      </c>
      <c r="J701" s="21" t="s">
        <v>20430</v>
      </c>
      <c r="K701" s="2" t="s">
        <v>4623</v>
      </c>
      <c r="L701" s="2" t="s">
        <v>4631</v>
      </c>
    </row>
    <row r="702" spans="1:12" x14ac:dyDescent="0.2">
      <c r="A702" s="11">
        <v>701</v>
      </c>
      <c r="B702" s="7" t="s">
        <v>13893</v>
      </c>
      <c r="C702" s="4">
        <v>43628.697380358797</v>
      </c>
      <c r="D702" s="20">
        <f>+YEAR(Tabla14[[#This Row],[Fecha
Trámite]])</f>
        <v>2019</v>
      </c>
      <c r="E702" s="7" t="s">
        <v>4621</v>
      </c>
      <c r="F702" s="2" t="s">
        <v>4614</v>
      </c>
      <c r="G702" s="2" t="s">
        <v>4615</v>
      </c>
      <c r="H702" s="4">
        <v>43895.683703472219</v>
      </c>
      <c r="I702" s="2" t="s">
        <v>13448</v>
      </c>
      <c r="J702" s="21" t="s">
        <v>13894</v>
      </c>
      <c r="K702" s="2" t="s">
        <v>4623</v>
      </c>
      <c r="L702" s="2" t="s">
        <v>4649</v>
      </c>
    </row>
    <row r="703" spans="1:12" x14ac:dyDescent="0.2">
      <c r="A703" s="11">
        <v>702</v>
      </c>
      <c r="B703" s="7" t="s">
        <v>16641</v>
      </c>
      <c r="C703" s="4">
        <v>40414.485357488426</v>
      </c>
      <c r="D703" s="20">
        <f>+YEAR(Tabla14[[#This Row],[Fecha
Trámite]])</f>
        <v>2010</v>
      </c>
      <c r="E703" s="7" t="s">
        <v>4621</v>
      </c>
      <c r="F703" s="2" t="s">
        <v>4614</v>
      </c>
      <c r="G703" s="2" t="s">
        <v>4615</v>
      </c>
      <c r="H703" s="4">
        <v>40577.592732986108</v>
      </c>
      <c r="I703" s="2" t="s">
        <v>4616</v>
      </c>
      <c r="J703" s="21" t="s">
        <v>16642</v>
      </c>
      <c r="K703" s="2" t="s">
        <v>4618</v>
      </c>
      <c r="L703" s="2" t="s">
        <v>4758</v>
      </c>
    </row>
    <row r="704" spans="1:12" x14ac:dyDescent="0.2">
      <c r="A704" s="11">
        <v>703</v>
      </c>
      <c r="B704" s="7" t="s">
        <v>18683</v>
      </c>
      <c r="C704" s="4">
        <v>40795.740306828702</v>
      </c>
      <c r="D704" s="20">
        <f>+YEAR(Tabla14[[#This Row],[Fecha
Trámite]])</f>
        <v>2011</v>
      </c>
      <c r="E704" s="7" t="s">
        <v>4621</v>
      </c>
      <c r="F704" s="2" t="s">
        <v>4614</v>
      </c>
      <c r="G704" s="2" t="s">
        <v>4615</v>
      </c>
      <c r="H704" s="4">
        <v>40991.353968668984</v>
      </c>
      <c r="I704" s="2" t="s">
        <v>4616</v>
      </c>
      <c r="J704" s="21" t="s">
        <v>18684</v>
      </c>
      <c r="K704" s="2" t="s">
        <v>4618</v>
      </c>
      <c r="L704" s="2" t="s">
        <v>4667</v>
      </c>
    </row>
    <row r="705" spans="1:12" x14ac:dyDescent="0.2">
      <c r="A705" s="11">
        <v>704</v>
      </c>
      <c r="B705" s="7" t="s">
        <v>16643</v>
      </c>
      <c r="C705" s="4">
        <v>40630.543223842593</v>
      </c>
      <c r="D705" s="20">
        <f>+YEAR(Tabla14[[#This Row],[Fecha
Trámite]])</f>
        <v>2011</v>
      </c>
      <c r="E705" s="7" t="s">
        <v>4621</v>
      </c>
      <c r="F705" s="2" t="s">
        <v>4614</v>
      </c>
      <c r="G705" s="2" t="s">
        <v>4615</v>
      </c>
      <c r="H705" s="4">
        <v>40645.40666385417</v>
      </c>
      <c r="I705" s="2" t="s">
        <v>4616</v>
      </c>
      <c r="J705" s="21" t="s">
        <v>16644</v>
      </c>
      <c r="K705" s="2" t="s">
        <v>4623</v>
      </c>
      <c r="L705" s="2" t="s">
        <v>4753</v>
      </c>
    </row>
    <row r="706" spans="1:12" x14ac:dyDescent="0.2">
      <c r="A706" s="11">
        <v>705</v>
      </c>
      <c r="B706" s="7" t="s">
        <v>16647</v>
      </c>
      <c r="C706" s="4">
        <v>40547.528965937498</v>
      </c>
      <c r="D706" s="20">
        <f>+YEAR(Tabla14[[#This Row],[Fecha
Trámite]])</f>
        <v>2011</v>
      </c>
      <c r="E706" s="7" t="s">
        <v>4621</v>
      </c>
      <c r="F706" s="2" t="s">
        <v>4626</v>
      </c>
      <c r="G706" s="2" t="s">
        <v>4627</v>
      </c>
      <c r="H706" s="4">
        <v>40850.529807025465</v>
      </c>
      <c r="I706" s="2" t="s">
        <v>4616</v>
      </c>
      <c r="J706" s="21" t="s">
        <v>16648</v>
      </c>
      <c r="K706" s="2" t="s">
        <v>4623</v>
      </c>
      <c r="L706" s="2" t="s">
        <v>4624</v>
      </c>
    </row>
    <row r="707" spans="1:12" x14ac:dyDescent="0.2">
      <c r="A707" s="11">
        <v>706</v>
      </c>
      <c r="B707" s="7" t="s">
        <v>20365</v>
      </c>
      <c r="C707" s="4">
        <v>40871.37182615741</v>
      </c>
      <c r="D707" s="20">
        <f>+YEAR(Tabla14[[#This Row],[Fecha
Trámite]])</f>
        <v>2011</v>
      </c>
      <c r="E707" s="7" t="s">
        <v>4621</v>
      </c>
      <c r="F707" s="2" t="s">
        <v>4614</v>
      </c>
      <c r="G707" s="2" t="s">
        <v>4615</v>
      </c>
      <c r="H707" s="4">
        <v>40962.355219097219</v>
      </c>
      <c r="I707" s="2" t="s">
        <v>4616</v>
      </c>
      <c r="J707" s="21" t="s">
        <v>16648</v>
      </c>
      <c r="K707" s="2" t="s">
        <v>4623</v>
      </c>
      <c r="L707" s="2" t="s">
        <v>4624</v>
      </c>
    </row>
    <row r="708" spans="1:12" x14ac:dyDescent="0.2">
      <c r="A708" s="11">
        <v>707</v>
      </c>
      <c r="B708" s="7" t="s">
        <v>16651</v>
      </c>
      <c r="C708" s="4">
        <v>40408.622013854168</v>
      </c>
      <c r="D708" s="20">
        <f>+YEAR(Tabla14[[#This Row],[Fecha
Trámite]])</f>
        <v>2010</v>
      </c>
      <c r="E708" s="7" t="s">
        <v>4621</v>
      </c>
      <c r="F708" s="2" t="s">
        <v>4614</v>
      </c>
      <c r="G708" s="2" t="s">
        <v>4615</v>
      </c>
      <c r="H708" s="4">
        <v>40795.597420833335</v>
      </c>
      <c r="I708" s="2" t="s">
        <v>4616</v>
      </c>
      <c r="J708" s="21" t="s">
        <v>16652</v>
      </c>
      <c r="K708" s="2" t="s">
        <v>4618</v>
      </c>
      <c r="L708" s="2" t="s">
        <v>4667</v>
      </c>
    </row>
    <row r="709" spans="1:12" x14ac:dyDescent="0.2">
      <c r="A709" s="11">
        <v>708</v>
      </c>
      <c r="B709" s="7" t="s">
        <v>20427</v>
      </c>
      <c r="C709" s="4">
        <v>40340.646529861115</v>
      </c>
      <c r="D709" s="20">
        <f>+YEAR(Tabla14[[#This Row],[Fecha
Trámite]])</f>
        <v>2010</v>
      </c>
      <c r="E709" s="7" t="s">
        <v>4621</v>
      </c>
      <c r="F709" s="2" t="s">
        <v>4614</v>
      </c>
      <c r="G709" s="2" t="s">
        <v>4615</v>
      </c>
      <c r="H709" s="4">
        <v>40550.779972685188</v>
      </c>
      <c r="I709" s="2" t="s">
        <v>4616</v>
      </c>
      <c r="J709" s="21" t="s">
        <v>20428</v>
      </c>
      <c r="K709" s="2" t="s">
        <v>4623</v>
      </c>
      <c r="L709" s="2" t="s">
        <v>4667</v>
      </c>
    </row>
    <row r="710" spans="1:12" x14ac:dyDescent="0.2">
      <c r="A710" s="11">
        <v>709</v>
      </c>
      <c r="B710" s="7" t="s">
        <v>14774</v>
      </c>
      <c r="C710" s="4">
        <v>42138.602448923608</v>
      </c>
      <c r="D710" s="20">
        <f>+YEAR(Tabla14[[#This Row],[Fecha
Trámite]])</f>
        <v>2015</v>
      </c>
      <c r="E710" s="7" t="s">
        <v>4621</v>
      </c>
      <c r="F710" s="2" t="s">
        <v>4626</v>
      </c>
      <c r="G710" s="2" t="s">
        <v>4627</v>
      </c>
      <c r="H710" s="4">
        <v>42226.724300034723</v>
      </c>
      <c r="I710" s="2" t="s">
        <v>14768</v>
      </c>
      <c r="J710" s="21" t="s">
        <v>14769</v>
      </c>
      <c r="K710" s="2" t="s">
        <v>4618</v>
      </c>
      <c r="L710" s="2" t="s">
        <v>4667</v>
      </c>
    </row>
    <row r="711" spans="1:12" x14ac:dyDescent="0.2">
      <c r="A711" s="11">
        <v>710</v>
      </c>
      <c r="B711" s="7" t="s">
        <v>14767</v>
      </c>
      <c r="C711" s="4">
        <v>43133.499613113425</v>
      </c>
      <c r="D711" s="20">
        <f>+YEAR(Tabla14[[#This Row],[Fecha
Trámite]])</f>
        <v>2018</v>
      </c>
      <c r="E711" s="7" t="s">
        <v>4621</v>
      </c>
      <c r="F711" s="2" t="s">
        <v>4614</v>
      </c>
      <c r="G711" s="2" t="s">
        <v>4615</v>
      </c>
      <c r="H711" s="4">
        <v>43133.499613159722</v>
      </c>
      <c r="I711" s="2" t="s">
        <v>14768</v>
      </c>
      <c r="J711" s="21" t="s">
        <v>14769</v>
      </c>
      <c r="K711" s="2" t="s">
        <v>4618</v>
      </c>
      <c r="L711" s="2" t="s">
        <v>4667</v>
      </c>
    </row>
    <row r="712" spans="1:12" x14ac:dyDescent="0.2">
      <c r="A712" s="11">
        <v>711</v>
      </c>
      <c r="B712" s="7" t="s">
        <v>16657</v>
      </c>
      <c r="C712" s="4">
        <v>40921.457118981481</v>
      </c>
      <c r="D712" s="20">
        <f>+YEAR(Tabla14[[#This Row],[Fecha
Trámite]])</f>
        <v>2012</v>
      </c>
      <c r="E712" s="7" t="s">
        <v>4621</v>
      </c>
      <c r="F712" s="2" t="s">
        <v>4614</v>
      </c>
      <c r="G712" s="2" t="s">
        <v>4615</v>
      </c>
      <c r="H712" s="4">
        <v>40967.541778506944</v>
      </c>
      <c r="I712" s="2" t="s">
        <v>4616</v>
      </c>
      <c r="J712" s="21" t="s">
        <v>16658</v>
      </c>
      <c r="K712" s="2" t="s">
        <v>4623</v>
      </c>
      <c r="L712" s="2" t="s">
        <v>4750</v>
      </c>
    </row>
    <row r="713" spans="1:12" x14ac:dyDescent="0.2">
      <c r="A713" s="11">
        <v>712</v>
      </c>
      <c r="B713" s="7" t="s">
        <v>20425</v>
      </c>
      <c r="C713" s="4">
        <v>40736.435971874998</v>
      </c>
      <c r="D713" s="20">
        <f>+YEAR(Tabla14[[#This Row],[Fecha
Trámite]])</f>
        <v>2011</v>
      </c>
      <c r="E713" s="7" t="s">
        <v>4621</v>
      </c>
      <c r="F713" s="2" t="s">
        <v>4614</v>
      </c>
      <c r="G713" s="2" t="s">
        <v>4615</v>
      </c>
      <c r="H713" s="4">
        <v>40758.493649918979</v>
      </c>
      <c r="I713" s="2" t="s">
        <v>4616</v>
      </c>
      <c r="J713" s="21" t="s">
        <v>20426</v>
      </c>
      <c r="K713" s="2" t="s">
        <v>4623</v>
      </c>
      <c r="L713" s="2" t="s">
        <v>4659</v>
      </c>
    </row>
    <row r="714" spans="1:12" x14ac:dyDescent="0.2">
      <c r="A714" s="11">
        <v>713</v>
      </c>
      <c r="B714" s="7" t="s">
        <v>16661</v>
      </c>
      <c r="C714" s="4">
        <v>40220.536840127315</v>
      </c>
      <c r="D714" s="20">
        <f>+YEAR(Tabla14[[#This Row],[Fecha
Trámite]])</f>
        <v>2010</v>
      </c>
      <c r="E714" s="7" t="s">
        <v>4621</v>
      </c>
      <c r="F714" s="2" t="s">
        <v>4614</v>
      </c>
      <c r="G714" s="2" t="s">
        <v>4615</v>
      </c>
      <c r="H714" s="4">
        <v>40401.539692673614</v>
      </c>
      <c r="I714" s="2" t="s">
        <v>4616</v>
      </c>
      <c r="J714" s="21" t="s">
        <v>16662</v>
      </c>
      <c r="K714" s="2" t="s">
        <v>4623</v>
      </c>
      <c r="L714" s="2" t="s">
        <v>4812</v>
      </c>
    </row>
    <row r="715" spans="1:12" x14ac:dyDescent="0.2">
      <c r="A715" s="11">
        <v>714</v>
      </c>
      <c r="B715" s="7" t="s">
        <v>16668</v>
      </c>
      <c r="C715" s="4">
        <v>40540.448340196759</v>
      </c>
      <c r="D715" s="20">
        <f>+YEAR(Tabla14[[#This Row],[Fecha
Trámite]])</f>
        <v>2010</v>
      </c>
      <c r="E715" s="7" t="s">
        <v>4621</v>
      </c>
      <c r="F715" s="2" t="s">
        <v>4614</v>
      </c>
      <c r="G715" s="2" t="s">
        <v>4615</v>
      </c>
      <c r="H715" s="4">
        <v>40644.404814965281</v>
      </c>
      <c r="I715" s="2" t="s">
        <v>4616</v>
      </c>
      <c r="J715" s="21" t="s">
        <v>16669</v>
      </c>
      <c r="K715" s="2" t="s">
        <v>4618</v>
      </c>
      <c r="L715" s="2" t="s">
        <v>4641</v>
      </c>
    </row>
    <row r="716" spans="1:12" x14ac:dyDescent="0.2">
      <c r="A716" s="11">
        <v>715</v>
      </c>
      <c r="B716" s="7" t="s">
        <v>18675</v>
      </c>
      <c r="C716" s="4">
        <v>40652.377613229168</v>
      </c>
      <c r="D716" s="20">
        <f>+YEAR(Tabla14[[#This Row],[Fecha
Trámite]])</f>
        <v>2011</v>
      </c>
      <c r="E716" s="7" t="s">
        <v>4621</v>
      </c>
      <c r="F716" s="2" t="s">
        <v>4614</v>
      </c>
      <c r="G716" s="2" t="s">
        <v>4615</v>
      </c>
      <c r="H716" s="4">
        <v>40666.467568252316</v>
      </c>
      <c r="I716" s="2" t="s">
        <v>4616</v>
      </c>
      <c r="J716" s="21" t="s">
        <v>18676</v>
      </c>
      <c r="K716" s="2" t="s">
        <v>4623</v>
      </c>
      <c r="L716" s="2" t="s">
        <v>4812</v>
      </c>
    </row>
    <row r="717" spans="1:12" x14ac:dyDescent="0.2">
      <c r="A717" s="11">
        <v>716</v>
      </c>
      <c r="B717" s="7" t="s">
        <v>16670</v>
      </c>
      <c r="C717" s="4">
        <v>40626.429254282404</v>
      </c>
      <c r="D717" s="20">
        <f>+YEAR(Tabla14[[#This Row],[Fecha
Trámite]])</f>
        <v>2011</v>
      </c>
      <c r="E717" s="7" t="s">
        <v>4621</v>
      </c>
      <c r="F717" s="2" t="s">
        <v>4614</v>
      </c>
      <c r="G717" s="2" t="s">
        <v>4615</v>
      </c>
      <c r="H717" s="4">
        <v>40652.396398067132</v>
      </c>
      <c r="I717" s="2" t="s">
        <v>4616</v>
      </c>
      <c r="J717" s="21" t="s">
        <v>16671</v>
      </c>
      <c r="K717" s="2" t="s">
        <v>4618</v>
      </c>
      <c r="L717" s="2" t="s">
        <v>4619</v>
      </c>
    </row>
    <row r="718" spans="1:12" x14ac:dyDescent="0.2">
      <c r="A718" s="11">
        <v>717</v>
      </c>
      <c r="B718" s="7" t="s">
        <v>18673</v>
      </c>
      <c r="C718" s="4">
        <v>40624.459433680553</v>
      </c>
      <c r="D718" s="20">
        <f>+YEAR(Tabla14[[#This Row],[Fecha
Trámite]])</f>
        <v>2011</v>
      </c>
      <c r="E718" s="7" t="s">
        <v>4621</v>
      </c>
      <c r="F718" s="2" t="s">
        <v>4691</v>
      </c>
      <c r="G718" s="2" t="s">
        <v>4627</v>
      </c>
      <c r="H718" s="4">
        <v>40737.666696608794</v>
      </c>
      <c r="I718" s="2" t="s">
        <v>4616</v>
      </c>
      <c r="J718" s="21" t="s">
        <v>18674</v>
      </c>
      <c r="K718" s="2" t="s">
        <v>4618</v>
      </c>
      <c r="L718" s="2" t="s">
        <v>4646</v>
      </c>
    </row>
    <row r="719" spans="1:12" x14ac:dyDescent="0.2">
      <c r="A719" s="11">
        <v>718</v>
      </c>
      <c r="B719" s="7" t="s">
        <v>21230</v>
      </c>
      <c r="C719" s="4">
        <v>40140.362600266206</v>
      </c>
      <c r="D719" s="20">
        <f>+YEAR(Tabla14[[#This Row],[Fecha
Trámite]])</f>
        <v>2009</v>
      </c>
      <c r="E719" s="7" t="s">
        <v>4621</v>
      </c>
      <c r="F719" s="2" t="s">
        <v>17</v>
      </c>
      <c r="G719" s="2" t="s">
        <v>4615</v>
      </c>
      <c r="H719" s="4">
        <v>40140.362600462962</v>
      </c>
      <c r="I719" s="2" t="s">
        <v>4616</v>
      </c>
      <c r="J719" s="21" t="s">
        <v>21231</v>
      </c>
      <c r="K719" s="2" t="s">
        <v>4618</v>
      </c>
      <c r="L719" s="2" t="s">
        <v>13132</v>
      </c>
    </row>
    <row r="720" spans="1:12" x14ac:dyDescent="0.2">
      <c r="A720" s="11">
        <v>719</v>
      </c>
      <c r="B720" s="7" t="s">
        <v>20421</v>
      </c>
      <c r="C720" s="4">
        <v>40970.515082175923</v>
      </c>
      <c r="D720" s="20">
        <f>+YEAR(Tabla14[[#This Row],[Fecha
Trámite]])</f>
        <v>2012</v>
      </c>
      <c r="E720" s="7" t="s">
        <v>4621</v>
      </c>
      <c r="F720" s="2" t="s">
        <v>17</v>
      </c>
      <c r="G720" s="2" t="s">
        <v>4615</v>
      </c>
      <c r="H720" s="4">
        <v>40970.515082372687</v>
      </c>
      <c r="I720" s="2" t="s">
        <v>4616</v>
      </c>
      <c r="J720" s="21" t="s">
        <v>20422</v>
      </c>
      <c r="K720" s="2" t="s">
        <v>4623</v>
      </c>
      <c r="L720" s="2" t="s">
        <v>4667</v>
      </c>
    </row>
    <row r="721" spans="1:12" x14ac:dyDescent="0.2">
      <c r="A721" s="11">
        <v>720</v>
      </c>
      <c r="B721" s="7" t="s">
        <v>14473</v>
      </c>
      <c r="C721" s="4">
        <v>43031.453231481479</v>
      </c>
      <c r="D721" s="20">
        <f>+YEAR(Tabla14[[#This Row],[Fecha
Trámite]])</f>
        <v>2017</v>
      </c>
      <c r="E721" s="7" t="s">
        <v>4621</v>
      </c>
      <c r="F721" s="2" t="s">
        <v>4614</v>
      </c>
      <c r="G721" s="2" t="s">
        <v>4615</v>
      </c>
      <c r="H721" s="4">
        <v>43199.666804398148</v>
      </c>
      <c r="I721" s="2" t="s">
        <v>13943</v>
      </c>
      <c r="J721" s="21" t="s">
        <v>14474</v>
      </c>
      <c r="K721" s="2" t="s">
        <v>4618</v>
      </c>
      <c r="L721" s="2" t="s">
        <v>4656</v>
      </c>
    </row>
    <row r="722" spans="1:12" x14ac:dyDescent="0.2">
      <c r="A722" s="11">
        <v>721</v>
      </c>
      <c r="B722" s="7" t="s">
        <v>14210</v>
      </c>
      <c r="C722" s="4">
        <v>43305.731594247685</v>
      </c>
      <c r="D722" s="20">
        <f>+YEAR(Tabla14[[#This Row],[Fecha
Trámite]])</f>
        <v>2018</v>
      </c>
      <c r="E722" s="7" t="s">
        <v>4621</v>
      </c>
      <c r="F722" s="2" t="s">
        <v>4614</v>
      </c>
      <c r="G722" s="2" t="s">
        <v>4615</v>
      </c>
      <c r="H722" s="4">
        <v>43549.662234837961</v>
      </c>
      <c r="I722" s="2" t="s">
        <v>13943</v>
      </c>
      <c r="J722" s="21" t="s">
        <v>14209</v>
      </c>
      <c r="K722" s="2" t="s">
        <v>4623</v>
      </c>
      <c r="L722" s="2" t="s">
        <v>4619</v>
      </c>
    </row>
    <row r="723" spans="1:12" x14ac:dyDescent="0.2">
      <c r="A723" s="11">
        <v>722</v>
      </c>
      <c r="B723" s="7" t="s">
        <v>14208</v>
      </c>
      <c r="C723" s="4">
        <v>42494.495338622684</v>
      </c>
      <c r="D723" s="20">
        <f>+YEAR(Tabla14[[#This Row],[Fecha
Trámite]])</f>
        <v>2016</v>
      </c>
      <c r="E723" s="7" t="s">
        <v>4621</v>
      </c>
      <c r="F723" s="2" t="s">
        <v>4691</v>
      </c>
      <c r="G723" s="2" t="s">
        <v>4627</v>
      </c>
      <c r="H723" s="4">
        <v>42963.414822141203</v>
      </c>
      <c r="I723" s="2" t="s">
        <v>13943</v>
      </c>
      <c r="J723" s="21" t="s">
        <v>14209</v>
      </c>
      <c r="K723" s="2" t="s">
        <v>4623</v>
      </c>
      <c r="L723" s="2" t="s">
        <v>4619</v>
      </c>
    </row>
    <row r="724" spans="1:12" x14ac:dyDescent="0.2">
      <c r="A724" s="11">
        <v>723</v>
      </c>
      <c r="B724" s="7" t="s">
        <v>14772</v>
      </c>
      <c r="C724" s="4">
        <v>42636.495372106481</v>
      </c>
      <c r="D724" s="20">
        <f>+YEAR(Tabla14[[#This Row],[Fecha
Trámite]])</f>
        <v>2016</v>
      </c>
      <c r="E724" s="7" t="s">
        <v>4621</v>
      </c>
      <c r="F724" s="2" t="s">
        <v>4614</v>
      </c>
      <c r="G724" s="2" t="s">
        <v>4615</v>
      </c>
      <c r="H724" s="4">
        <v>42888.727357060183</v>
      </c>
      <c r="I724" s="2" t="s">
        <v>14768</v>
      </c>
      <c r="J724" s="21" t="s">
        <v>14773</v>
      </c>
      <c r="K724" s="2" t="s">
        <v>4623</v>
      </c>
      <c r="L724" s="2" t="s">
        <v>4631</v>
      </c>
    </row>
    <row r="725" spans="1:12" x14ac:dyDescent="0.2">
      <c r="A725" s="11">
        <v>724</v>
      </c>
      <c r="B725" s="7" t="s">
        <v>18671</v>
      </c>
      <c r="C725" s="4">
        <v>40337.685924189813</v>
      </c>
      <c r="D725" s="20">
        <f>+YEAR(Tabla14[[#This Row],[Fecha
Trámite]])</f>
        <v>2010</v>
      </c>
      <c r="E725" s="7" t="s">
        <v>4621</v>
      </c>
      <c r="F725" s="2" t="s">
        <v>4614</v>
      </c>
      <c r="G725" s="2" t="s">
        <v>4615</v>
      </c>
      <c r="H725" s="4">
        <v>40604.470520057868</v>
      </c>
      <c r="I725" s="2" t="s">
        <v>4616</v>
      </c>
      <c r="J725" s="21" t="s">
        <v>18672</v>
      </c>
      <c r="K725" s="2" t="s">
        <v>4618</v>
      </c>
      <c r="L725" s="2" t="s">
        <v>5732</v>
      </c>
    </row>
    <row r="726" spans="1:12" x14ac:dyDescent="0.2">
      <c r="A726" s="11">
        <v>725</v>
      </c>
      <c r="B726" s="7" t="s">
        <v>16672</v>
      </c>
      <c r="C726" s="4">
        <v>40436.461333449071</v>
      </c>
      <c r="D726" s="20">
        <f>+YEAR(Tabla14[[#This Row],[Fecha
Trámite]])</f>
        <v>2010</v>
      </c>
      <c r="E726" s="7" t="s">
        <v>4621</v>
      </c>
      <c r="F726" s="2" t="s">
        <v>4614</v>
      </c>
      <c r="G726" s="2" t="s">
        <v>4615</v>
      </c>
      <c r="H726" s="4">
        <v>40492.421440046295</v>
      </c>
      <c r="I726" s="2" t="s">
        <v>4616</v>
      </c>
      <c r="J726" s="21" t="s">
        <v>16673</v>
      </c>
      <c r="K726" s="2" t="s">
        <v>4623</v>
      </c>
      <c r="L726" s="2" t="s">
        <v>4624</v>
      </c>
    </row>
    <row r="727" spans="1:12" x14ac:dyDescent="0.2">
      <c r="A727" s="11">
        <v>726</v>
      </c>
      <c r="B727" s="7" t="s">
        <v>18668</v>
      </c>
      <c r="C727" s="4">
        <v>40715.368594826388</v>
      </c>
      <c r="D727" s="20">
        <f>+YEAR(Tabla14[[#This Row],[Fecha
Trámite]])</f>
        <v>2011</v>
      </c>
      <c r="E727" s="7" t="s">
        <v>4621</v>
      </c>
      <c r="F727" s="2" t="s">
        <v>4614</v>
      </c>
      <c r="G727" s="2" t="s">
        <v>4615</v>
      </c>
      <c r="H727" s="4">
        <v>40815.342302511577</v>
      </c>
      <c r="I727" s="2" t="s">
        <v>4616</v>
      </c>
      <c r="J727" s="21" t="s">
        <v>18669</v>
      </c>
      <c r="K727" s="2" t="s">
        <v>4618</v>
      </c>
      <c r="L727" s="2" t="s">
        <v>5724</v>
      </c>
    </row>
    <row r="728" spans="1:12" x14ac:dyDescent="0.2">
      <c r="A728" s="11">
        <v>727</v>
      </c>
      <c r="B728" s="7" t="s">
        <v>13930</v>
      </c>
      <c r="C728" s="4">
        <v>42556.695702430552</v>
      </c>
      <c r="D728" s="20">
        <f>+YEAR(Tabla14[[#This Row],[Fecha
Trámite]])</f>
        <v>2016</v>
      </c>
      <c r="E728" s="7" t="s">
        <v>4621</v>
      </c>
      <c r="F728" s="2" t="s">
        <v>4614</v>
      </c>
      <c r="G728" s="2" t="s">
        <v>4615</v>
      </c>
      <c r="H728" s="4">
        <v>42854.370020289352</v>
      </c>
      <c r="I728" s="2" t="s">
        <v>13448</v>
      </c>
      <c r="J728" s="21" t="s">
        <v>13931</v>
      </c>
      <c r="K728" s="2" t="s">
        <v>4618</v>
      </c>
      <c r="L728" s="2" t="s">
        <v>4619</v>
      </c>
    </row>
    <row r="729" spans="1:12" x14ac:dyDescent="0.2">
      <c r="A729" s="11">
        <v>728</v>
      </c>
      <c r="B729" s="7" t="s">
        <v>16676</v>
      </c>
      <c r="C729" s="4">
        <v>40225.384439351852</v>
      </c>
      <c r="D729" s="20">
        <f>+YEAR(Tabla14[[#This Row],[Fecha
Trámite]])</f>
        <v>2010</v>
      </c>
      <c r="E729" s="7" t="s">
        <v>4621</v>
      </c>
      <c r="F729" s="2" t="s">
        <v>4614</v>
      </c>
      <c r="G729" s="2" t="s">
        <v>4615</v>
      </c>
      <c r="H729" s="4">
        <v>40317.407439236114</v>
      </c>
      <c r="I729" s="2" t="s">
        <v>4616</v>
      </c>
      <c r="J729" s="21" t="s">
        <v>16677</v>
      </c>
      <c r="K729" s="2" t="s">
        <v>4623</v>
      </c>
      <c r="L729" s="2" t="s">
        <v>4624</v>
      </c>
    </row>
    <row r="730" spans="1:12" x14ac:dyDescent="0.2">
      <c r="A730" s="11">
        <v>729</v>
      </c>
      <c r="B730" s="7" t="s">
        <v>20419</v>
      </c>
      <c r="C730" s="4">
        <v>40987.430408715278</v>
      </c>
      <c r="D730" s="20">
        <f>+YEAR(Tabla14[[#This Row],[Fecha
Trámite]])</f>
        <v>2012</v>
      </c>
      <c r="E730" s="7" t="s">
        <v>4621</v>
      </c>
      <c r="F730" s="2" t="s">
        <v>4614</v>
      </c>
      <c r="G730" s="2" t="s">
        <v>4615</v>
      </c>
      <c r="H730" s="4">
        <v>41197.396114814816</v>
      </c>
      <c r="I730" s="2" t="s">
        <v>4616</v>
      </c>
      <c r="J730" s="21" t="s">
        <v>20420</v>
      </c>
      <c r="K730" s="2" t="s">
        <v>4618</v>
      </c>
      <c r="L730" s="2" t="s">
        <v>4667</v>
      </c>
    </row>
    <row r="731" spans="1:12" x14ac:dyDescent="0.2">
      <c r="A731" s="11">
        <v>730</v>
      </c>
      <c r="B731" s="7" t="s">
        <v>16684</v>
      </c>
      <c r="C731" s="4">
        <v>40163.481266319446</v>
      </c>
      <c r="D731" s="20">
        <f>+YEAR(Tabla14[[#This Row],[Fecha
Trámite]])</f>
        <v>2009</v>
      </c>
      <c r="E731" s="7" t="s">
        <v>4621</v>
      </c>
      <c r="F731" s="2" t="s">
        <v>4614</v>
      </c>
      <c r="G731" s="2" t="s">
        <v>4615</v>
      </c>
      <c r="H731" s="4">
        <v>40189.366480092591</v>
      </c>
      <c r="I731" s="2" t="s">
        <v>4616</v>
      </c>
      <c r="J731" s="21" t="s">
        <v>16685</v>
      </c>
      <c r="K731" s="2" t="s">
        <v>4618</v>
      </c>
      <c r="L731" s="2" t="s">
        <v>4624</v>
      </c>
    </row>
    <row r="732" spans="1:12" x14ac:dyDescent="0.2">
      <c r="A732" s="11">
        <v>731</v>
      </c>
      <c r="B732" s="7" t="s">
        <v>20417</v>
      </c>
      <c r="C732" s="4">
        <v>40548.620161030092</v>
      </c>
      <c r="D732" s="20">
        <f>+YEAR(Tabla14[[#This Row],[Fecha
Trámite]])</f>
        <v>2011</v>
      </c>
      <c r="E732" s="7" t="s">
        <v>4621</v>
      </c>
      <c r="F732" s="2" t="s">
        <v>4614</v>
      </c>
      <c r="G732" s="2" t="s">
        <v>4615</v>
      </c>
      <c r="H732" s="4">
        <v>40821.397748414354</v>
      </c>
      <c r="I732" s="2" t="s">
        <v>4616</v>
      </c>
      <c r="J732" s="21" t="s">
        <v>20418</v>
      </c>
      <c r="K732" s="2" t="s">
        <v>4623</v>
      </c>
      <c r="L732" s="2" t="s">
        <v>12406</v>
      </c>
    </row>
    <row r="733" spans="1:12" x14ac:dyDescent="0.2">
      <c r="A733" s="11">
        <v>732</v>
      </c>
      <c r="B733" s="7" t="s">
        <v>14486</v>
      </c>
      <c r="C733" s="4">
        <v>43494.650678703707</v>
      </c>
      <c r="D733" s="20">
        <f>+YEAR(Tabla14[[#This Row],[Fecha
Trámite]])</f>
        <v>2019</v>
      </c>
      <c r="E733" s="7" t="s">
        <v>4621</v>
      </c>
      <c r="F733" s="2" t="s">
        <v>17</v>
      </c>
      <c r="G733" s="2" t="s">
        <v>5327</v>
      </c>
      <c r="H733" s="4">
        <v>43494.650679247687</v>
      </c>
      <c r="I733" s="2" t="s">
        <v>13943</v>
      </c>
      <c r="J733" s="21" t="s">
        <v>14487</v>
      </c>
      <c r="K733" s="2" t="s">
        <v>4623</v>
      </c>
      <c r="L733" s="2" t="s">
        <v>4624</v>
      </c>
    </row>
    <row r="734" spans="1:12" x14ac:dyDescent="0.2">
      <c r="A734" s="11">
        <v>733</v>
      </c>
      <c r="B734" s="7" t="s">
        <v>16686</v>
      </c>
      <c r="C734" s="4">
        <v>40815.508681168983</v>
      </c>
      <c r="D734" s="20">
        <f>+YEAR(Tabla14[[#This Row],[Fecha
Trámite]])</f>
        <v>2011</v>
      </c>
      <c r="E734" s="7" t="s">
        <v>4621</v>
      </c>
      <c r="F734" s="2" t="s">
        <v>4614</v>
      </c>
      <c r="G734" s="2" t="s">
        <v>4615</v>
      </c>
      <c r="H734" s="4">
        <v>40975.64748576389</v>
      </c>
      <c r="I734" s="2" t="s">
        <v>4616</v>
      </c>
      <c r="J734" s="21" t="s">
        <v>16687</v>
      </c>
      <c r="K734" s="2" t="s">
        <v>4618</v>
      </c>
      <c r="L734" s="2" t="s">
        <v>4750</v>
      </c>
    </row>
    <row r="735" spans="1:12" x14ac:dyDescent="0.2">
      <c r="A735" s="11">
        <v>734</v>
      </c>
      <c r="B735" s="7" t="s">
        <v>14329</v>
      </c>
      <c r="C735" s="4">
        <v>42544.499098263892</v>
      </c>
      <c r="D735" s="20">
        <f>+YEAR(Tabla14[[#This Row],[Fecha
Trámite]])</f>
        <v>2016</v>
      </c>
      <c r="E735" s="7" t="s">
        <v>4621</v>
      </c>
      <c r="F735" s="2" t="s">
        <v>4614</v>
      </c>
      <c r="G735" s="2" t="s">
        <v>4615</v>
      </c>
      <c r="H735" s="4">
        <v>42837.36913564815</v>
      </c>
      <c r="I735" s="2" t="s">
        <v>13943</v>
      </c>
      <c r="J735" s="21" t="s">
        <v>14330</v>
      </c>
      <c r="K735" s="2" t="s">
        <v>4618</v>
      </c>
      <c r="L735" s="2" t="s">
        <v>4758</v>
      </c>
    </row>
    <row r="736" spans="1:12" x14ac:dyDescent="0.2">
      <c r="A736" s="11">
        <v>735</v>
      </c>
      <c r="B736" s="7" t="s">
        <v>20366</v>
      </c>
      <c r="C736" s="4">
        <v>40925.405513310187</v>
      </c>
      <c r="D736" s="20">
        <f>+YEAR(Tabla14[[#This Row],[Fecha
Trámite]])</f>
        <v>2012</v>
      </c>
      <c r="E736" s="7" t="s">
        <v>4621</v>
      </c>
      <c r="F736" s="2" t="s">
        <v>4614</v>
      </c>
      <c r="G736" s="2" t="s">
        <v>4615</v>
      </c>
      <c r="H736" s="4">
        <v>40975.646318865744</v>
      </c>
      <c r="I736" s="2" t="s">
        <v>4616</v>
      </c>
      <c r="J736" s="21" t="s">
        <v>20367</v>
      </c>
      <c r="K736" s="2" t="s">
        <v>4618</v>
      </c>
      <c r="L736" s="2" t="s">
        <v>4770</v>
      </c>
    </row>
    <row r="737" spans="1:12" x14ac:dyDescent="0.2">
      <c r="A737" s="11">
        <v>736</v>
      </c>
      <c r="B737" s="7" t="s">
        <v>16688</v>
      </c>
      <c r="C737" s="4">
        <v>40638.450558101853</v>
      </c>
      <c r="D737" s="20">
        <f>+YEAR(Tabla14[[#This Row],[Fecha
Trámite]])</f>
        <v>2011</v>
      </c>
      <c r="E737" s="7" t="s">
        <v>4621</v>
      </c>
      <c r="F737" s="2" t="s">
        <v>4614</v>
      </c>
      <c r="G737" s="2" t="s">
        <v>4615</v>
      </c>
      <c r="H737" s="4">
        <v>40673.507369907406</v>
      </c>
      <c r="I737" s="2" t="s">
        <v>4616</v>
      </c>
      <c r="J737" s="21" t="s">
        <v>16689</v>
      </c>
      <c r="K737" s="2" t="s">
        <v>4618</v>
      </c>
      <c r="L737" s="2" t="s">
        <v>4646</v>
      </c>
    </row>
    <row r="738" spans="1:12" x14ac:dyDescent="0.2">
      <c r="A738" s="11">
        <v>737</v>
      </c>
      <c r="B738" s="7" t="s">
        <v>15350</v>
      </c>
      <c r="C738" s="4">
        <v>40597.430108796296</v>
      </c>
      <c r="D738" s="20">
        <f>+YEAR(Tabla14[[#This Row],[Fecha
Trámite]])</f>
        <v>2011</v>
      </c>
      <c r="E738" s="7" t="s">
        <v>5892</v>
      </c>
      <c r="F738" s="2" t="s">
        <v>4614</v>
      </c>
      <c r="G738" s="2" t="s">
        <v>4615</v>
      </c>
      <c r="H738" s="4">
        <v>40842.360178506948</v>
      </c>
      <c r="I738" s="2" t="s">
        <v>4616</v>
      </c>
      <c r="J738" s="21" t="s">
        <v>15351</v>
      </c>
      <c r="K738" s="2" t="s">
        <v>4618</v>
      </c>
      <c r="L738" s="2" t="s">
        <v>4641</v>
      </c>
    </row>
    <row r="739" spans="1:12" x14ac:dyDescent="0.2">
      <c r="A739" s="11">
        <v>738</v>
      </c>
      <c r="B739" s="7" t="s">
        <v>1891</v>
      </c>
      <c r="C739" s="4">
        <v>44267.719509722221</v>
      </c>
      <c r="D739" s="20">
        <f>+YEAR(Tabla14[[#This Row],[Fecha
Trámite]])</f>
        <v>2021</v>
      </c>
      <c r="E739" s="7" t="s">
        <v>4621</v>
      </c>
      <c r="F739" s="2" t="s">
        <v>17</v>
      </c>
      <c r="G739" s="2" t="s">
        <v>4627</v>
      </c>
      <c r="H739" s="4">
        <v>44267.719509756942</v>
      </c>
      <c r="I739" s="2" t="s">
        <v>14768</v>
      </c>
      <c r="J739" s="21" t="s">
        <v>14798</v>
      </c>
      <c r="K739" s="2" t="s">
        <v>4623</v>
      </c>
      <c r="L739" s="2" t="s">
        <v>4619</v>
      </c>
    </row>
    <row r="740" spans="1:12" x14ac:dyDescent="0.2">
      <c r="A740" s="11">
        <v>739</v>
      </c>
      <c r="B740" s="7" t="s">
        <v>16691</v>
      </c>
      <c r="C740" s="4">
        <v>40605.803151157408</v>
      </c>
      <c r="D740" s="20">
        <f>+YEAR(Tabla14[[#This Row],[Fecha
Trámite]])</f>
        <v>2011</v>
      </c>
      <c r="E740" s="7" t="s">
        <v>4621</v>
      </c>
      <c r="F740" s="2" t="s">
        <v>4614</v>
      </c>
      <c r="G740" s="2" t="s">
        <v>4615</v>
      </c>
      <c r="H740" s="4">
        <v>40645.449346145833</v>
      </c>
      <c r="I740" s="2" t="s">
        <v>4616</v>
      </c>
      <c r="J740" s="21" t="s">
        <v>16692</v>
      </c>
      <c r="K740" s="2" t="s">
        <v>4618</v>
      </c>
      <c r="L740" s="2" t="s">
        <v>2747</v>
      </c>
    </row>
    <row r="741" spans="1:12" x14ac:dyDescent="0.2">
      <c r="A741" s="11">
        <v>740</v>
      </c>
      <c r="B741" s="7" t="s">
        <v>16693</v>
      </c>
      <c r="C741" s="4">
        <v>40519.383473495371</v>
      </c>
      <c r="D741" s="20">
        <f>+YEAR(Tabla14[[#This Row],[Fecha
Trámite]])</f>
        <v>2010</v>
      </c>
      <c r="E741" s="7" t="s">
        <v>4621</v>
      </c>
      <c r="F741" s="2" t="s">
        <v>4614</v>
      </c>
      <c r="G741" s="2" t="s">
        <v>4615</v>
      </c>
      <c r="H741" s="4">
        <v>40630.487727430555</v>
      </c>
      <c r="I741" s="2" t="s">
        <v>4616</v>
      </c>
      <c r="J741" s="21" t="s">
        <v>16694</v>
      </c>
      <c r="K741" s="2" t="s">
        <v>4618</v>
      </c>
      <c r="L741" s="2" t="s">
        <v>2747</v>
      </c>
    </row>
    <row r="742" spans="1:12" x14ac:dyDescent="0.2">
      <c r="A742" s="11">
        <v>741</v>
      </c>
      <c r="B742" s="7" t="s">
        <v>14484</v>
      </c>
      <c r="C742" s="4">
        <v>43633.498865937501</v>
      </c>
      <c r="D742" s="20">
        <f>+YEAR(Tabla14[[#This Row],[Fecha
Trámite]])</f>
        <v>2019</v>
      </c>
      <c r="E742" s="7" t="s">
        <v>4621</v>
      </c>
      <c r="F742" s="2" t="s">
        <v>4614</v>
      </c>
      <c r="G742" s="2" t="s">
        <v>4615</v>
      </c>
      <c r="H742" s="4">
        <v>43795.57209991898</v>
      </c>
      <c r="I742" s="2" t="s">
        <v>13943</v>
      </c>
      <c r="J742" s="21" t="s">
        <v>14485</v>
      </c>
      <c r="K742" s="2" t="s">
        <v>4618</v>
      </c>
      <c r="L742" s="2" t="s">
        <v>4758</v>
      </c>
    </row>
    <row r="743" spans="1:12" x14ac:dyDescent="0.2">
      <c r="A743" s="11">
        <v>742</v>
      </c>
      <c r="B743" s="7" t="s">
        <v>16695</v>
      </c>
      <c r="C743" s="4">
        <v>40920.378929050923</v>
      </c>
      <c r="D743" s="20">
        <f>+YEAR(Tabla14[[#This Row],[Fecha
Trámite]])</f>
        <v>2012</v>
      </c>
      <c r="E743" s="7" t="s">
        <v>4621</v>
      </c>
      <c r="F743" s="2" t="s">
        <v>4614</v>
      </c>
      <c r="G743" s="2" t="s">
        <v>4615</v>
      </c>
      <c r="H743" s="4">
        <v>40949.728802893522</v>
      </c>
      <c r="I743" s="2" t="s">
        <v>4616</v>
      </c>
      <c r="J743" s="21" t="s">
        <v>16696</v>
      </c>
      <c r="K743" s="2" t="s">
        <v>4623</v>
      </c>
      <c r="L743" s="2" t="s">
        <v>4812</v>
      </c>
    </row>
    <row r="744" spans="1:12" x14ac:dyDescent="0.2">
      <c r="A744" s="11">
        <v>743</v>
      </c>
      <c r="B744" s="7" t="s">
        <v>18656</v>
      </c>
      <c r="C744" s="4">
        <v>40954.772760844906</v>
      </c>
      <c r="D744" s="20">
        <f>+YEAR(Tabla14[[#This Row],[Fecha
Trámite]])</f>
        <v>2012</v>
      </c>
      <c r="E744" s="7" t="s">
        <v>4621</v>
      </c>
      <c r="F744" s="2" t="s">
        <v>4614</v>
      </c>
      <c r="G744" s="2" t="s">
        <v>4615</v>
      </c>
      <c r="H744" s="4">
        <v>41192.776841319443</v>
      </c>
      <c r="I744" s="2" t="s">
        <v>4616</v>
      </c>
      <c r="J744" s="21" t="s">
        <v>18657</v>
      </c>
      <c r="K744" s="2" t="s">
        <v>4618</v>
      </c>
      <c r="L744" s="2" t="s">
        <v>7618</v>
      </c>
    </row>
    <row r="745" spans="1:12" x14ac:dyDescent="0.2">
      <c r="A745" s="11">
        <v>744</v>
      </c>
      <c r="B745" s="7" t="s">
        <v>20409</v>
      </c>
      <c r="C745" s="4">
        <v>40561.374366631942</v>
      </c>
      <c r="D745" s="20">
        <f>+YEAR(Tabla14[[#This Row],[Fecha
Trámite]])</f>
        <v>2011</v>
      </c>
      <c r="E745" s="7" t="s">
        <v>4621</v>
      </c>
      <c r="F745" s="2" t="s">
        <v>4614</v>
      </c>
      <c r="G745" s="2" t="s">
        <v>4615</v>
      </c>
      <c r="H745" s="4">
        <v>40576.404031215279</v>
      </c>
      <c r="I745" s="2" t="s">
        <v>4616</v>
      </c>
      <c r="J745" s="21" t="s">
        <v>20410</v>
      </c>
      <c r="K745" s="2" t="s">
        <v>4623</v>
      </c>
      <c r="L745" s="2" t="s">
        <v>4619</v>
      </c>
    </row>
    <row r="746" spans="1:12" x14ac:dyDescent="0.2">
      <c r="A746" s="11">
        <v>745</v>
      </c>
      <c r="B746" s="7" t="s">
        <v>21232</v>
      </c>
      <c r="C746" s="4">
        <v>40107.548980358799</v>
      </c>
      <c r="D746" s="20">
        <f>+YEAR(Tabla14[[#This Row],[Fecha
Trámite]])</f>
        <v>2009</v>
      </c>
      <c r="E746" s="7" t="s">
        <v>4621</v>
      </c>
      <c r="F746" s="2" t="s">
        <v>4614</v>
      </c>
      <c r="G746" s="2" t="s">
        <v>4615</v>
      </c>
      <c r="H746" s="4">
        <v>40122.505269097222</v>
      </c>
      <c r="I746" s="2" t="s">
        <v>4616</v>
      </c>
      <c r="J746" s="21" t="s">
        <v>21233</v>
      </c>
      <c r="K746" s="2" t="s">
        <v>4618</v>
      </c>
      <c r="L746" s="2" t="s">
        <v>4656</v>
      </c>
    </row>
    <row r="747" spans="1:12" x14ac:dyDescent="0.2">
      <c r="A747" s="11">
        <v>746</v>
      </c>
      <c r="B747" s="7" t="s">
        <v>14120</v>
      </c>
      <c r="C747" s="4">
        <v>43437.360222337964</v>
      </c>
      <c r="D747" s="20">
        <f>+YEAR(Tabla14[[#This Row],[Fecha
Trámite]])</f>
        <v>2018</v>
      </c>
      <c r="E747" s="7" t="s">
        <v>4621</v>
      </c>
      <c r="F747" s="2" t="s">
        <v>17</v>
      </c>
      <c r="G747" s="2" t="s">
        <v>5327</v>
      </c>
      <c r="H747" s="4">
        <v>43437.360222418982</v>
      </c>
      <c r="I747" s="2" t="s">
        <v>13943</v>
      </c>
      <c r="J747" s="21" t="s">
        <v>14121</v>
      </c>
      <c r="K747" s="2" t="s">
        <v>4623</v>
      </c>
      <c r="L747" s="2" t="s">
        <v>4770</v>
      </c>
    </row>
    <row r="748" spans="1:12" x14ac:dyDescent="0.2">
      <c r="A748" s="11">
        <v>747</v>
      </c>
      <c r="B748" s="7" t="s">
        <v>16697</v>
      </c>
      <c r="C748" s="4">
        <v>40247.485312384262</v>
      </c>
      <c r="D748" s="20">
        <f>+YEAR(Tabla14[[#This Row],[Fecha
Trámite]])</f>
        <v>2010</v>
      </c>
      <c r="E748" s="7" t="s">
        <v>4621</v>
      </c>
      <c r="F748" s="2" t="s">
        <v>4614</v>
      </c>
      <c r="G748" s="2" t="s">
        <v>4615</v>
      </c>
      <c r="H748" s="4">
        <v>40402.35675486111</v>
      </c>
      <c r="I748" s="2" t="s">
        <v>4616</v>
      </c>
      <c r="J748" s="21" t="s">
        <v>16698</v>
      </c>
      <c r="K748" s="2" t="s">
        <v>4623</v>
      </c>
      <c r="L748" s="2" t="s">
        <v>4735</v>
      </c>
    </row>
    <row r="749" spans="1:12" x14ac:dyDescent="0.2">
      <c r="A749" s="11">
        <v>748</v>
      </c>
      <c r="B749" s="7" t="s">
        <v>20407</v>
      </c>
      <c r="C749" s="4">
        <v>40806.502651770832</v>
      </c>
      <c r="D749" s="20">
        <f>+YEAR(Tabla14[[#This Row],[Fecha
Trámite]])</f>
        <v>2011</v>
      </c>
      <c r="E749" s="7" t="s">
        <v>4621</v>
      </c>
      <c r="F749" s="2" t="s">
        <v>4614</v>
      </c>
      <c r="G749" s="2" t="s">
        <v>4615</v>
      </c>
      <c r="H749" s="4">
        <v>40834.463404201386</v>
      </c>
      <c r="I749" s="2" t="s">
        <v>4616</v>
      </c>
      <c r="J749" s="21" t="s">
        <v>20408</v>
      </c>
      <c r="K749" s="2" t="s">
        <v>4623</v>
      </c>
      <c r="L749" s="2" t="s">
        <v>4649</v>
      </c>
    </row>
    <row r="750" spans="1:12" x14ac:dyDescent="0.2">
      <c r="A750" s="11">
        <v>749</v>
      </c>
      <c r="B750" s="7" t="s">
        <v>18650</v>
      </c>
      <c r="C750" s="4">
        <v>40667.54483796296</v>
      </c>
      <c r="D750" s="20">
        <f>+YEAR(Tabla14[[#This Row],[Fecha
Trámite]])</f>
        <v>2011</v>
      </c>
      <c r="E750" s="7" t="s">
        <v>4621</v>
      </c>
      <c r="F750" s="2" t="s">
        <v>4614</v>
      </c>
      <c r="G750" s="2" t="s">
        <v>4615</v>
      </c>
      <c r="H750" s="4">
        <v>40682.455798923613</v>
      </c>
      <c r="I750" s="2" t="s">
        <v>4616</v>
      </c>
      <c r="J750" s="21" t="s">
        <v>18651</v>
      </c>
      <c r="K750" s="2" t="s">
        <v>4618</v>
      </c>
      <c r="L750" s="2" t="s">
        <v>4656</v>
      </c>
    </row>
    <row r="751" spans="1:12" x14ac:dyDescent="0.2">
      <c r="A751" s="11">
        <v>750</v>
      </c>
      <c r="B751" s="7" t="s">
        <v>15348</v>
      </c>
      <c r="C751" s="4">
        <v>40774.46801686343</v>
      </c>
      <c r="D751" s="20">
        <f>+YEAR(Tabla14[[#This Row],[Fecha
Trámite]])</f>
        <v>2011</v>
      </c>
      <c r="E751" s="7" t="s">
        <v>4613</v>
      </c>
      <c r="F751" s="2" t="s">
        <v>17</v>
      </c>
      <c r="G751" s="2" t="s">
        <v>4627</v>
      </c>
      <c r="H751" s="4">
        <v>40774.468017013889</v>
      </c>
      <c r="I751" s="2" t="s">
        <v>4616</v>
      </c>
      <c r="J751" s="21" t="s">
        <v>15349</v>
      </c>
      <c r="K751" s="2" t="s">
        <v>4623</v>
      </c>
      <c r="L751" s="2" t="s">
        <v>4619</v>
      </c>
    </row>
    <row r="752" spans="1:12" x14ac:dyDescent="0.2">
      <c r="A752" s="11">
        <v>751</v>
      </c>
      <c r="B752" s="7" t="s">
        <v>18648</v>
      </c>
      <c r="C752" s="4">
        <v>40871.531294525463</v>
      </c>
      <c r="D752" s="20">
        <f>+YEAR(Tabla14[[#This Row],[Fecha
Trámite]])</f>
        <v>2011</v>
      </c>
      <c r="E752" s="7" t="s">
        <v>4621</v>
      </c>
      <c r="F752" s="2" t="s">
        <v>4614</v>
      </c>
      <c r="G752" s="2" t="s">
        <v>4615</v>
      </c>
      <c r="H752" s="4">
        <v>40967.521972800925</v>
      </c>
      <c r="I752" s="2" t="s">
        <v>4616</v>
      </c>
      <c r="J752" s="21" t="s">
        <v>18649</v>
      </c>
      <c r="K752" s="2" t="s">
        <v>4618</v>
      </c>
      <c r="L752" s="2" t="s">
        <v>4641</v>
      </c>
    </row>
    <row r="753" spans="1:12" x14ac:dyDescent="0.2">
      <c r="A753" s="11">
        <v>752</v>
      </c>
      <c r="B753" s="7" t="s">
        <v>16699</v>
      </c>
      <c r="C753" s="4">
        <v>40578.626300115742</v>
      </c>
      <c r="D753" s="20">
        <f>+YEAR(Tabla14[[#This Row],[Fecha
Trámite]])</f>
        <v>2011</v>
      </c>
      <c r="E753" s="7" t="s">
        <v>4621</v>
      </c>
      <c r="F753" s="2" t="s">
        <v>4614</v>
      </c>
      <c r="G753" s="2" t="s">
        <v>4615</v>
      </c>
      <c r="H753" s="4">
        <v>40603.542617395833</v>
      </c>
      <c r="I753" s="2" t="s">
        <v>4616</v>
      </c>
      <c r="J753" s="21" t="s">
        <v>16700</v>
      </c>
      <c r="K753" s="2" t="s">
        <v>4623</v>
      </c>
      <c r="L753" s="2" t="s">
        <v>4624</v>
      </c>
    </row>
    <row r="754" spans="1:12" x14ac:dyDescent="0.2">
      <c r="A754" s="11">
        <v>753</v>
      </c>
      <c r="B754" s="7" t="s">
        <v>15346</v>
      </c>
      <c r="C754" s="4">
        <v>40960.406344409719</v>
      </c>
      <c r="D754" s="20">
        <f>+YEAR(Tabla14[[#This Row],[Fecha
Trámite]])</f>
        <v>2012</v>
      </c>
      <c r="E754" s="7" t="s">
        <v>4613</v>
      </c>
      <c r="F754" s="2" t="s">
        <v>4614</v>
      </c>
      <c r="G754" s="2" t="s">
        <v>4615</v>
      </c>
      <c r="H754" s="4">
        <v>40975.659601539352</v>
      </c>
      <c r="I754" s="2" t="s">
        <v>4616</v>
      </c>
      <c r="J754" s="21" t="s">
        <v>15347</v>
      </c>
      <c r="K754" s="2" t="s">
        <v>4623</v>
      </c>
      <c r="L754" s="2" t="s">
        <v>4750</v>
      </c>
    </row>
    <row r="755" spans="1:12" x14ac:dyDescent="0.2">
      <c r="A755" s="11">
        <v>754</v>
      </c>
      <c r="B755" s="7" t="s">
        <v>16701</v>
      </c>
      <c r="C755" s="4">
        <v>41071.565294409724</v>
      </c>
      <c r="D755" s="20">
        <f>+YEAR(Tabla14[[#This Row],[Fecha
Trámite]])</f>
        <v>2012</v>
      </c>
      <c r="E755" s="7" t="s">
        <v>4621</v>
      </c>
      <c r="F755" s="2" t="s">
        <v>17</v>
      </c>
      <c r="G755" s="2" t="s">
        <v>4615</v>
      </c>
      <c r="H755" s="4">
        <v>41071.565294409724</v>
      </c>
      <c r="I755" s="2" t="s">
        <v>4616</v>
      </c>
      <c r="J755" s="21" t="s">
        <v>16702</v>
      </c>
      <c r="K755" s="2" t="s">
        <v>4623</v>
      </c>
      <c r="L755" s="2" t="s">
        <v>4725</v>
      </c>
    </row>
    <row r="756" spans="1:12" x14ac:dyDescent="0.2">
      <c r="A756" s="11">
        <v>755</v>
      </c>
      <c r="B756" s="7" t="s">
        <v>16703</v>
      </c>
      <c r="C756" s="4">
        <v>40994.448363043979</v>
      </c>
      <c r="D756" s="20">
        <f>+YEAR(Tabla14[[#This Row],[Fecha
Trámite]])</f>
        <v>2012</v>
      </c>
      <c r="E756" s="7" t="s">
        <v>4621</v>
      </c>
      <c r="F756" s="2" t="s">
        <v>4614</v>
      </c>
      <c r="G756" s="2" t="s">
        <v>4615</v>
      </c>
      <c r="H756" s="4">
        <v>41018.386090243053</v>
      </c>
      <c r="I756" s="2" t="s">
        <v>4616</v>
      </c>
      <c r="J756" s="21" t="s">
        <v>16704</v>
      </c>
      <c r="K756" s="2" t="s">
        <v>4623</v>
      </c>
      <c r="L756" s="2" t="s">
        <v>4649</v>
      </c>
    </row>
    <row r="757" spans="1:12" x14ac:dyDescent="0.2">
      <c r="A757" s="11">
        <v>756</v>
      </c>
      <c r="B757" s="7" t="s">
        <v>16705</v>
      </c>
      <c r="C757" s="4">
        <v>40455.47617696759</v>
      </c>
      <c r="D757" s="20">
        <f>+YEAR(Tabla14[[#This Row],[Fecha
Trámite]])</f>
        <v>2010</v>
      </c>
      <c r="E757" s="7" t="s">
        <v>4621</v>
      </c>
      <c r="F757" s="2" t="s">
        <v>4614</v>
      </c>
      <c r="G757" s="2" t="s">
        <v>4615</v>
      </c>
      <c r="H757" s="4">
        <v>40521.460238541666</v>
      </c>
      <c r="I757" s="2" t="s">
        <v>4616</v>
      </c>
      <c r="J757" s="21" t="s">
        <v>16706</v>
      </c>
      <c r="K757" s="2" t="s">
        <v>4623</v>
      </c>
      <c r="L757" s="2" t="s">
        <v>4714</v>
      </c>
    </row>
    <row r="758" spans="1:12" x14ac:dyDescent="0.2">
      <c r="A758" s="11">
        <v>757</v>
      </c>
      <c r="B758" s="7" t="s">
        <v>2004</v>
      </c>
      <c r="C758" s="4">
        <v>43787.547722222225</v>
      </c>
      <c r="D758" s="20">
        <f>+YEAR(Tabla14[[#This Row],[Fecha
Trámite]])</f>
        <v>2019</v>
      </c>
      <c r="E758" s="7" t="s">
        <v>4621</v>
      </c>
      <c r="F758" s="2" t="s">
        <v>17</v>
      </c>
      <c r="G758" s="2" t="s">
        <v>7315</v>
      </c>
      <c r="H758" s="4">
        <v>43787.547722222225</v>
      </c>
      <c r="I758" s="2" t="s">
        <v>14879</v>
      </c>
      <c r="J758" s="21" t="s">
        <v>14906</v>
      </c>
      <c r="K758" s="2" t="s">
        <v>4618</v>
      </c>
      <c r="L758" s="2" t="s">
        <v>4646</v>
      </c>
    </row>
    <row r="759" spans="1:12" x14ac:dyDescent="0.2">
      <c r="A759" s="11">
        <v>758</v>
      </c>
      <c r="B759" s="7" t="s">
        <v>14157</v>
      </c>
      <c r="C759" s="4">
        <v>42508.580087997689</v>
      </c>
      <c r="D759" s="20">
        <f>+YEAR(Tabla14[[#This Row],[Fecha
Trámite]])</f>
        <v>2016</v>
      </c>
      <c r="E759" s="7" t="s">
        <v>4621</v>
      </c>
      <c r="F759" s="2" t="s">
        <v>4614</v>
      </c>
      <c r="G759" s="2" t="s">
        <v>4615</v>
      </c>
      <c r="H759" s="4">
        <v>43038.47908020833</v>
      </c>
      <c r="I759" s="2" t="s">
        <v>13943</v>
      </c>
      <c r="J759" s="21" t="s">
        <v>14158</v>
      </c>
      <c r="K759" s="2" t="s">
        <v>4618</v>
      </c>
      <c r="L759" s="2" t="s">
        <v>4646</v>
      </c>
    </row>
    <row r="760" spans="1:12" x14ac:dyDescent="0.2">
      <c r="A760" s="11">
        <v>759</v>
      </c>
      <c r="B760" s="7" t="s">
        <v>16709</v>
      </c>
      <c r="C760" s="4">
        <v>40652.471302164355</v>
      </c>
      <c r="D760" s="20">
        <f>+YEAR(Tabla14[[#This Row],[Fecha
Trámite]])</f>
        <v>2011</v>
      </c>
      <c r="E760" s="7" t="s">
        <v>4621</v>
      </c>
      <c r="F760" s="2" t="s">
        <v>4614</v>
      </c>
      <c r="G760" s="2" t="s">
        <v>4615</v>
      </c>
      <c r="H760" s="4">
        <v>40673.531970289354</v>
      </c>
      <c r="I760" s="2" t="s">
        <v>4616</v>
      </c>
      <c r="J760" s="21" t="s">
        <v>16710</v>
      </c>
      <c r="K760" s="2" t="s">
        <v>4618</v>
      </c>
      <c r="L760" s="2" t="s">
        <v>4656</v>
      </c>
    </row>
    <row r="761" spans="1:12" x14ac:dyDescent="0.2">
      <c r="A761" s="11">
        <v>760</v>
      </c>
      <c r="B761" s="7" t="s">
        <v>13886</v>
      </c>
      <c r="C761" s="4">
        <v>43591.678298182873</v>
      </c>
      <c r="D761" s="20">
        <f>+YEAR(Tabla14[[#This Row],[Fecha
Trámite]])</f>
        <v>2019</v>
      </c>
      <c r="E761" s="7" t="s">
        <v>4621</v>
      </c>
      <c r="F761" s="2" t="s">
        <v>4614</v>
      </c>
      <c r="G761" s="2" t="s">
        <v>4615</v>
      </c>
      <c r="H761" s="4">
        <v>43805.406811608795</v>
      </c>
      <c r="I761" s="2" t="s">
        <v>13448</v>
      </c>
      <c r="J761" s="21" t="s">
        <v>13887</v>
      </c>
      <c r="K761" s="2" t="s">
        <v>4618</v>
      </c>
      <c r="L761" s="2" t="s">
        <v>2747</v>
      </c>
    </row>
    <row r="762" spans="1:12" x14ac:dyDescent="0.2">
      <c r="A762" s="11">
        <v>761</v>
      </c>
      <c r="B762" s="7" t="s">
        <v>16711</v>
      </c>
      <c r="C762" s="4">
        <v>40605.426518368055</v>
      </c>
      <c r="D762" s="20">
        <f>+YEAR(Tabla14[[#This Row],[Fecha
Trámite]])</f>
        <v>2011</v>
      </c>
      <c r="E762" s="7" t="s">
        <v>4621</v>
      </c>
      <c r="F762" s="2" t="s">
        <v>4614</v>
      </c>
      <c r="G762" s="2" t="s">
        <v>4615</v>
      </c>
      <c r="H762" s="4">
        <v>40627.710020138889</v>
      </c>
      <c r="I762" s="2" t="s">
        <v>4616</v>
      </c>
      <c r="J762" s="21" t="s">
        <v>16712</v>
      </c>
      <c r="K762" s="2" t="s">
        <v>4623</v>
      </c>
      <c r="L762" s="2" t="s">
        <v>4641</v>
      </c>
    </row>
    <row r="763" spans="1:12" x14ac:dyDescent="0.2">
      <c r="A763" s="11">
        <v>762</v>
      </c>
      <c r="B763" s="7" t="s">
        <v>16713</v>
      </c>
      <c r="C763" s="4">
        <v>40148.531771261572</v>
      </c>
      <c r="D763" s="20">
        <f>+YEAR(Tabla14[[#This Row],[Fecha
Trámite]])</f>
        <v>2009</v>
      </c>
      <c r="E763" s="7" t="s">
        <v>4621</v>
      </c>
      <c r="F763" s="2" t="s">
        <v>4614</v>
      </c>
      <c r="G763" s="2" t="s">
        <v>4615</v>
      </c>
      <c r="H763" s="4">
        <v>40212.456756284722</v>
      </c>
      <c r="I763" s="2" t="s">
        <v>4616</v>
      </c>
      <c r="J763" s="21" t="s">
        <v>16714</v>
      </c>
      <c r="K763" s="2" t="s">
        <v>4618</v>
      </c>
      <c r="L763" s="2" t="s">
        <v>4646</v>
      </c>
    </row>
    <row r="764" spans="1:12" x14ac:dyDescent="0.2">
      <c r="A764" s="11">
        <v>763</v>
      </c>
      <c r="B764" s="7" t="s">
        <v>13517</v>
      </c>
      <c r="C764" s="4">
        <v>42845.511407372687</v>
      </c>
      <c r="D764" s="20">
        <f>+YEAR(Tabla14[[#This Row],[Fecha
Trámite]])</f>
        <v>2017</v>
      </c>
      <c r="E764" s="7" t="s">
        <v>4621</v>
      </c>
      <c r="F764" s="2" t="s">
        <v>4614</v>
      </c>
      <c r="G764" s="2" t="s">
        <v>4615</v>
      </c>
      <c r="H764" s="4">
        <v>43367.420230439813</v>
      </c>
      <c r="I764" s="2" t="s">
        <v>13448</v>
      </c>
      <c r="J764" s="21" t="s">
        <v>13518</v>
      </c>
      <c r="K764" s="2" t="s">
        <v>4618</v>
      </c>
      <c r="L764" s="2" t="s">
        <v>4646</v>
      </c>
    </row>
    <row r="765" spans="1:12" x14ac:dyDescent="0.2">
      <c r="A765" s="11">
        <v>764</v>
      </c>
      <c r="B765" s="7" t="s">
        <v>2080</v>
      </c>
      <c r="C765" s="4">
        <v>43805.399450694444</v>
      </c>
      <c r="D765" s="20">
        <f>+YEAR(Tabla14[[#This Row],[Fecha
Trámite]])</f>
        <v>2019</v>
      </c>
      <c r="E765" s="7" t="s">
        <v>4621</v>
      </c>
      <c r="F765" s="2" t="s">
        <v>17</v>
      </c>
      <c r="G765" s="2" t="s">
        <v>4627</v>
      </c>
      <c r="H765" s="4">
        <v>43805.399450729165</v>
      </c>
      <c r="I765" s="2" t="s">
        <v>14768</v>
      </c>
      <c r="J765" s="21" t="s">
        <v>14854</v>
      </c>
      <c r="K765" s="2" t="s">
        <v>4618</v>
      </c>
      <c r="L765" s="2" t="s">
        <v>4646</v>
      </c>
    </row>
    <row r="766" spans="1:12" x14ac:dyDescent="0.2">
      <c r="A766" s="11">
        <v>765</v>
      </c>
      <c r="B766" s="7" t="s">
        <v>16715</v>
      </c>
      <c r="C766" s="4">
        <v>40287.506243171294</v>
      </c>
      <c r="D766" s="20">
        <f>+YEAR(Tabla14[[#This Row],[Fecha
Trámite]])</f>
        <v>2010</v>
      </c>
      <c r="E766" s="7" t="s">
        <v>4621</v>
      </c>
      <c r="F766" s="2" t="s">
        <v>4614</v>
      </c>
      <c r="G766" s="2" t="s">
        <v>4615</v>
      </c>
      <c r="H766" s="4">
        <v>40443.547181400463</v>
      </c>
      <c r="I766" s="2" t="s">
        <v>4616</v>
      </c>
      <c r="J766" s="21" t="s">
        <v>16716</v>
      </c>
      <c r="K766" s="2" t="s">
        <v>4618</v>
      </c>
      <c r="L766" s="2" t="s">
        <v>4758</v>
      </c>
    </row>
    <row r="767" spans="1:12" x14ac:dyDescent="0.2">
      <c r="A767" s="11">
        <v>766</v>
      </c>
      <c r="B767" s="7" t="s">
        <v>16717</v>
      </c>
      <c r="C767" s="4">
        <v>40141.391678738422</v>
      </c>
      <c r="D767" s="20">
        <f>+YEAR(Tabla14[[#This Row],[Fecha
Trámite]])</f>
        <v>2009</v>
      </c>
      <c r="E767" s="7" t="s">
        <v>4621</v>
      </c>
      <c r="F767" s="2" t="s">
        <v>4614</v>
      </c>
      <c r="G767" s="2" t="s">
        <v>4615</v>
      </c>
      <c r="H767" s="4">
        <v>40207.719061076386</v>
      </c>
      <c r="I767" s="2" t="s">
        <v>4616</v>
      </c>
      <c r="J767" s="21" t="s">
        <v>16718</v>
      </c>
      <c r="K767" s="2" t="s">
        <v>4618</v>
      </c>
      <c r="L767" s="2" t="s">
        <v>2747</v>
      </c>
    </row>
    <row r="768" spans="1:12" x14ac:dyDescent="0.2">
      <c r="A768" s="11">
        <v>767</v>
      </c>
      <c r="B768" s="7" t="s">
        <v>16719</v>
      </c>
      <c r="C768" s="4">
        <v>40799.350722372685</v>
      </c>
      <c r="D768" s="20">
        <f>+YEAR(Tabla14[[#This Row],[Fecha
Trámite]])</f>
        <v>2011</v>
      </c>
      <c r="E768" s="7" t="s">
        <v>4621</v>
      </c>
      <c r="F768" s="2" t="s">
        <v>4691</v>
      </c>
      <c r="G768" s="2" t="s">
        <v>4627</v>
      </c>
      <c r="H768" s="4">
        <v>41498.500430405089</v>
      </c>
      <c r="I768" s="2" t="s">
        <v>4616</v>
      </c>
      <c r="J768" s="21" t="s">
        <v>16720</v>
      </c>
      <c r="K768" s="2" t="s">
        <v>4618</v>
      </c>
      <c r="L768" s="2" t="s">
        <v>4646</v>
      </c>
    </row>
    <row r="769" spans="1:12" x14ac:dyDescent="0.2">
      <c r="A769" s="11">
        <v>768</v>
      </c>
      <c r="B769" s="7" t="s">
        <v>14272</v>
      </c>
      <c r="C769" s="4">
        <v>42163.496130752312</v>
      </c>
      <c r="D769" s="20">
        <f>+YEAR(Tabla14[[#This Row],[Fecha
Trámite]])</f>
        <v>2015</v>
      </c>
      <c r="E769" s="7" t="s">
        <v>4621</v>
      </c>
      <c r="F769" s="2" t="s">
        <v>4614</v>
      </c>
      <c r="G769" s="2" t="s">
        <v>4615</v>
      </c>
      <c r="H769" s="4">
        <v>42901.66229482639</v>
      </c>
      <c r="I769" s="2" t="s">
        <v>13943</v>
      </c>
      <c r="J769" s="21" t="s">
        <v>14273</v>
      </c>
      <c r="K769" s="2" t="s">
        <v>4618</v>
      </c>
      <c r="L769" s="2" t="s">
        <v>4770</v>
      </c>
    </row>
    <row r="770" spans="1:12" x14ac:dyDescent="0.2">
      <c r="A770" s="11">
        <v>769</v>
      </c>
      <c r="B770" s="7" t="s">
        <v>16722</v>
      </c>
      <c r="C770" s="4">
        <v>40242.538540740738</v>
      </c>
      <c r="D770" s="20">
        <f>+YEAR(Tabla14[[#This Row],[Fecha
Trámite]])</f>
        <v>2010</v>
      </c>
      <c r="E770" s="7" t="s">
        <v>4621</v>
      </c>
      <c r="F770" s="2" t="s">
        <v>4614</v>
      </c>
      <c r="G770" s="2" t="s">
        <v>4615</v>
      </c>
      <c r="H770" s="4">
        <v>40414.495556134258</v>
      </c>
      <c r="I770" s="2" t="s">
        <v>4616</v>
      </c>
      <c r="J770" s="21" t="s">
        <v>16723</v>
      </c>
      <c r="K770" s="2" t="s">
        <v>4623</v>
      </c>
      <c r="L770" s="2" t="s">
        <v>4649</v>
      </c>
    </row>
    <row r="771" spans="1:12" x14ac:dyDescent="0.2">
      <c r="A771" s="11">
        <v>770</v>
      </c>
      <c r="B771" s="7" t="s">
        <v>20403</v>
      </c>
      <c r="C771" s="4">
        <v>40625.746514236111</v>
      </c>
      <c r="D771" s="20">
        <f>+YEAR(Tabla14[[#This Row],[Fecha
Trámite]])</f>
        <v>2011</v>
      </c>
      <c r="E771" s="7" t="s">
        <v>4621</v>
      </c>
      <c r="F771" s="2" t="s">
        <v>4614</v>
      </c>
      <c r="G771" s="2" t="s">
        <v>4615</v>
      </c>
      <c r="H771" s="4">
        <v>41162.737309687502</v>
      </c>
      <c r="I771" s="2" t="s">
        <v>4616</v>
      </c>
      <c r="J771" s="21" t="s">
        <v>20404</v>
      </c>
      <c r="K771" s="2" t="s">
        <v>4623</v>
      </c>
      <c r="L771" s="2" t="s">
        <v>4624</v>
      </c>
    </row>
    <row r="772" spans="1:12" x14ac:dyDescent="0.2">
      <c r="A772" s="11">
        <v>771</v>
      </c>
      <c r="B772" s="7" t="s">
        <v>20401</v>
      </c>
      <c r="C772" s="4">
        <v>40828.735484722223</v>
      </c>
      <c r="D772" s="20">
        <f>+YEAR(Tabla14[[#This Row],[Fecha
Trámite]])</f>
        <v>2011</v>
      </c>
      <c r="E772" s="7" t="s">
        <v>4621</v>
      </c>
      <c r="F772" s="2" t="s">
        <v>4614</v>
      </c>
      <c r="G772" s="2" t="s">
        <v>4615</v>
      </c>
      <c r="H772" s="4">
        <v>40924.788830405094</v>
      </c>
      <c r="I772" s="2" t="s">
        <v>4616</v>
      </c>
      <c r="J772" s="21" t="s">
        <v>20402</v>
      </c>
      <c r="K772" s="2" t="s">
        <v>4623</v>
      </c>
      <c r="L772" s="2" t="s">
        <v>4631</v>
      </c>
    </row>
    <row r="773" spans="1:12" x14ac:dyDescent="0.2">
      <c r="A773" s="11">
        <v>772</v>
      </c>
      <c r="B773" s="7" t="s">
        <v>16724</v>
      </c>
      <c r="C773" s="4">
        <v>40185.529486111111</v>
      </c>
      <c r="D773" s="20">
        <f>+YEAR(Tabla14[[#This Row],[Fecha
Trámite]])</f>
        <v>2010</v>
      </c>
      <c r="E773" s="7" t="s">
        <v>4621</v>
      </c>
      <c r="F773" s="2" t="s">
        <v>4626</v>
      </c>
      <c r="G773" s="2" t="s">
        <v>8299</v>
      </c>
      <c r="H773" s="4">
        <v>40841.634924224534</v>
      </c>
      <c r="I773" s="2" t="s">
        <v>4616</v>
      </c>
      <c r="J773" s="21" t="s">
        <v>16725</v>
      </c>
      <c r="K773" s="2" t="s">
        <v>4623</v>
      </c>
      <c r="L773" s="2" t="s">
        <v>4631</v>
      </c>
    </row>
    <row r="774" spans="1:12" x14ac:dyDescent="0.2">
      <c r="A774" s="11">
        <v>773</v>
      </c>
      <c r="B774" s="7" t="s">
        <v>20399</v>
      </c>
      <c r="C774" s="4">
        <v>40154.484108912038</v>
      </c>
      <c r="D774" s="20">
        <f>+YEAR(Tabla14[[#This Row],[Fecha
Trámite]])</f>
        <v>2009</v>
      </c>
      <c r="E774" s="7" t="s">
        <v>4621</v>
      </c>
      <c r="F774" s="2" t="s">
        <v>4614</v>
      </c>
      <c r="G774" s="2" t="s">
        <v>4615</v>
      </c>
      <c r="H774" s="4">
        <v>40254.677376539352</v>
      </c>
      <c r="I774" s="2" t="s">
        <v>4616</v>
      </c>
      <c r="J774" s="21" t="s">
        <v>20400</v>
      </c>
      <c r="K774" s="2" t="s">
        <v>4623</v>
      </c>
      <c r="L774" s="2" t="s">
        <v>4725</v>
      </c>
    </row>
    <row r="775" spans="1:12" x14ac:dyDescent="0.2">
      <c r="A775" s="11">
        <v>774</v>
      </c>
      <c r="B775" s="7" t="s">
        <v>20397</v>
      </c>
      <c r="C775" s="4">
        <v>40610.439450381942</v>
      </c>
      <c r="D775" s="20">
        <f>+YEAR(Tabla14[[#This Row],[Fecha
Trámite]])</f>
        <v>2011</v>
      </c>
      <c r="E775" s="7" t="s">
        <v>4621</v>
      </c>
      <c r="F775" s="2" t="s">
        <v>4614</v>
      </c>
      <c r="G775" s="2" t="s">
        <v>4615</v>
      </c>
      <c r="H775" s="4">
        <v>40645.439066122686</v>
      </c>
      <c r="I775" s="2" t="s">
        <v>4616</v>
      </c>
      <c r="J775" s="21" t="s">
        <v>20398</v>
      </c>
      <c r="K775" s="2" t="s">
        <v>4623</v>
      </c>
      <c r="L775" s="2" t="s">
        <v>4750</v>
      </c>
    </row>
    <row r="776" spans="1:12" x14ac:dyDescent="0.2">
      <c r="A776" s="11">
        <v>775</v>
      </c>
      <c r="B776" s="7" t="s">
        <v>13488</v>
      </c>
      <c r="C776" s="4">
        <v>43607.621980405092</v>
      </c>
      <c r="D776" s="20">
        <f>+YEAR(Tabla14[[#This Row],[Fecha
Trámite]])</f>
        <v>2019</v>
      </c>
      <c r="E776" s="7" t="s">
        <v>4621</v>
      </c>
      <c r="F776" s="2" t="s">
        <v>4614</v>
      </c>
      <c r="G776" s="2" t="s">
        <v>4615</v>
      </c>
      <c r="H776" s="4">
        <v>43830.462132638888</v>
      </c>
      <c r="I776" s="2" t="s">
        <v>13448</v>
      </c>
      <c r="J776" s="21" t="s">
        <v>13489</v>
      </c>
      <c r="K776" s="2" t="s">
        <v>4623</v>
      </c>
      <c r="L776" s="2" t="s">
        <v>4631</v>
      </c>
    </row>
    <row r="777" spans="1:12" x14ac:dyDescent="0.2">
      <c r="A777" s="11">
        <v>776</v>
      </c>
      <c r="B777" s="7" t="s">
        <v>14912</v>
      </c>
      <c r="C777" s="4">
        <v>43552.48608584491</v>
      </c>
      <c r="D777" s="20">
        <f>+YEAR(Tabla14[[#This Row],[Fecha
Trámite]])</f>
        <v>2019</v>
      </c>
      <c r="E777" s="7" t="s">
        <v>4671</v>
      </c>
      <c r="F777" s="2" t="s">
        <v>4691</v>
      </c>
      <c r="G777" s="2" t="s">
        <v>5167</v>
      </c>
      <c r="H777" s="4">
        <v>43802.407499768517</v>
      </c>
      <c r="I777" s="2" t="s">
        <v>14879</v>
      </c>
      <c r="J777" s="21" t="s">
        <v>14913</v>
      </c>
      <c r="K777" s="2" t="s">
        <v>4618</v>
      </c>
      <c r="L777" s="2" t="s">
        <v>4656</v>
      </c>
    </row>
    <row r="778" spans="1:12" x14ac:dyDescent="0.2">
      <c r="A778" s="11">
        <v>777</v>
      </c>
      <c r="B778" s="7" t="s">
        <v>14100</v>
      </c>
      <c r="C778" s="4">
        <v>42921.497574155095</v>
      </c>
      <c r="D778" s="20">
        <f>+YEAR(Tabla14[[#This Row],[Fecha
Trámite]])</f>
        <v>2017</v>
      </c>
      <c r="E778" s="7" t="s">
        <v>4621</v>
      </c>
      <c r="F778" s="2" t="s">
        <v>4614</v>
      </c>
      <c r="G778" s="2" t="s">
        <v>4615</v>
      </c>
      <c r="H778" s="4">
        <v>43165.701044988426</v>
      </c>
      <c r="I778" s="2" t="s">
        <v>13943</v>
      </c>
      <c r="J778" s="21" t="s">
        <v>14101</v>
      </c>
      <c r="K778" s="2" t="s">
        <v>4618</v>
      </c>
      <c r="L778" s="2" t="s">
        <v>4631</v>
      </c>
    </row>
    <row r="779" spans="1:12" x14ac:dyDescent="0.2">
      <c r="A779" s="11">
        <v>778</v>
      </c>
      <c r="B779" s="7" t="s">
        <v>15825</v>
      </c>
      <c r="C779" s="4">
        <v>40799.444872106484</v>
      </c>
      <c r="D779" s="20">
        <f>+YEAR(Tabla14[[#This Row],[Fecha
Trámite]])</f>
        <v>2011</v>
      </c>
      <c r="E779" s="7" t="s">
        <v>4613</v>
      </c>
      <c r="F779" s="2" t="s">
        <v>4614</v>
      </c>
      <c r="G779" s="2" t="s">
        <v>4615</v>
      </c>
      <c r="H779" s="4">
        <v>40882.731451041669</v>
      </c>
      <c r="I779" s="2" t="s">
        <v>4616</v>
      </c>
      <c r="J779" s="21" t="s">
        <v>15826</v>
      </c>
      <c r="K779" s="2" t="s">
        <v>4618</v>
      </c>
      <c r="L779" s="2" t="s">
        <v>4656</v>
      </c>
    </row>
    <row r="780" spans="1:12" x14ac:dyDescent="0.2">
      <c r="A780" s="11">
        <v>779</v>
      </c>
      <c r="B780" s="7" t="s">
        <v>16726</v>
      </c>
      <c r="C780" s="4">
        <v>40613.432094479169</v>
      </c>
      <c r="D780" s="20">
        <f>+YEAR(Tabla14[[#This Row],[Fecha
Trámite]])</f>
        <v>2011</v>
      </c>
      <c r="E780" s="7" t="s">
        <v>4621</v>
      </c>
      <c r="F780" s="2" t="s">
        <v>4626</v>
      </c>
      <c r="G780" s="2" t="s">
        <v>4627</v>
      </c>
      <c r="H780" s="4">
        <v>41270.643600462965</v>
      </c>
      <c r="I780" s="2" t="s">
        <v>4616</v>
      </c>
      <c r="J780" s="21" t="s">
        <v>16727</v>
      </c>
      <c r="K780" s="2" t="s">
        <v>4623</v>
      </c>
      <c r="L780" s="2" t="s">
        <v>4646</v>
      </c>
    </row>
    <row r="781" spans="1:12" x14ac:dyDescent="0.2">
      <c r="A781" s="11">
        <v>780</v>
      </c>
      <c r="B781" s="7" t="s">
        <v>20393</v>
      </c>
      <c r="C781" s="4">
        <v>40820.387494097224</v>
      </c>
      <c r="D781" s="20">
        <f>+YEAR(Tabla14[[#This Row],[Fecha
Trámite]])</f>
        <v>2011</v>
      </c>
      <c r="E781" s="7" t="s">
        <v>4621</v>
      </c>
      <c r="F781" s="2" t="s">
        <v>4614</v>
      </c>
      <c r="G781" s="2" t="s">
        <v>4615</v>
      </c>
      <c r="H781" s="4">
        <v>40837.42703619213</v>
      </c>
      <c r="I781" s="2" t="s">
        <v>4616</v>
      </c>
      <c r="J781" s="21" t="s">
        <v>20394</v>
      </c>
      <c r="K781" s="2" t="s">
        <v>4623</v>
      </c>
      <c r="L781" s="2" t="s">
        <v>4714</v>
      </c>
    </row>
    <row r="782" spans="1:12" x14ac:dyDescent="0.2">
      <c r="A782" s="11">
        <v>781</v>
      </c>
      <c r="B782" s="7" t="s">
        <v>14808</v>
      </c>
      <c r="C782" s="4">
        <v>42510.514014236112</v>
      </c>
      <c r="D782" s="20">
        <f>+YEAR(Tabla14[[#This Row],[Fecha
Trámite]])</f>
        <v>2016</v>
      </c>
      <c r="E782" s="7" t="s">
        <v>4621</v>
      </c>
      <c r="F782" s="2" t="s">
        <v>4614</v>
      </c>
      <c r="G782" s="2" t="s">
        <v>4615</v>
      </c>
      <c r="H782" s="4">
        <v>43159.488676006942</v>
      </c>
      <c r="I782" s="2" t="s">
        <v>14768</v>
      </c>
      <c r="J782" s="21" t="s">
        <v>14788</v>
      </c>
      <c r="K782" s="2" t="s">
        <v>4618</v>
      </c>
      <c r="L782" s="2" t="s">
        <v>4753</v>
      </c>
    </row>
    <row r="783" spans="1:12" x14ac:dyDescent="0.2">
      <c r="A783" s="11">
        <v>782</v>
      </c>
      <c r="B783" s="7" t="s">
        <v>14787</v>
      </c>
      <c r="C783" s="4">
        <v>42186.665754513888</v>
      </c>
      <c r="D783" s="20">
        <f>+YEAR(Tabla14[[#This Row],[Fecha
Trámite]])</f>
        <v>2015</v>
      </c>
      <c r="E783" s="7" t="s">
        <v>4621</v>
      </c>
      <c r="F783" s="2" t="s">
        <v>4691</v>
      </c>
      <c r="G783" s="2" t="s">
        <v>4627</v>
      </c>
      <c r="H783" s="4">
        <v>42226.735428935186</v>
      </c>
      <c r="I783" s="2" t="s">
        <v>14768</v>
      </c>
      <c r="J783" s="21" t="s">
        <v>14788</v>
      </c>
      <c r="K783" s="2" t="s">
        <v>4618</v>
      </c>
      <c r="L783" s="2" t="s">
        <v>4753</v>
      </c>
    </row>
    <row r="784" spans="1:12" x14ac:dyDescent="0.2">
      <c r="A784" s="11">
        <v>783</v>
      </c>
      <c r="B784" s="7" t="s">
        <v>15338</v>
      </c>
      <c r="C784" s="4">
        <v>40231.381855011576</v>
      </c>
      <c r="D784" s="20">
        <f>+YEAR(Tabla14[[#This Row],[Fecha
Trámite]])</f>
        <v>2010</v>
      </c>
      <c r="E784" s="7" t="s">
        <v>4621</v>
      </c>
      <c r="F784" s="2" t="s">
        <v>4614</v>
      </c>
      <c r="G784" s="2" t="s">
        <v>4615</v>
      </c>
      <c r="H784" s="4">
        <v>40273.657626967593</v>
      </c>
      <c r="I784" s="2" t="s">
        <v>4616</v>
      </c>
      <c r="J784" s="21" t="s">
        <v>15339</v>
      </c>
      <c r="K784" s="2" t="s">
        <v>4618</v>
      </c>
      <c r="L784" s="2" t="s">
        <v>5069</v>
      </c>
    </row>
    <row r="785" spans="1:12" x14ac:dyDescent="0.2">
      <c r="A785" s="11">
        <v>784</v>
      </c>
      <c r="B785" s="7" t="s">
        <v>20439</v>
      </c>
      <c r="C785" s="4">
        <v>40424.475614201387</v>
      </c>
      <c r="D785" s="20">
        <f>+YEAR(Tabla14[[#This Row],[Fecha
Trámite]])</f>
        <v>2010</v>
      </c>
      <c r="E785" s="7" t="s">
        <v>4621</v>
      </c>
      <c r="F785" s="2" t="s">
        <v>4614</v>
      </c>
      <c r="G785" s="2" t="s">
        <v>4615</v>
      </c>
      <c r="H785" s="4">
        <v>40577.627946990739</v>
      </c>
      <c r="I785" s="2" t="s">
        <v>4616</v>
      </c>
      <c r="J785" s="21" t="s">
        <v>20440</v>
      </c>
      <c r="K785" s="2" t="s">
        <v>4618</v>
      </c>
      <c r="L785" s="2" t="s">
        <v>4656</v>
      </c>
    </row>
    <row r="786" spans="1:12" x14ac:dyDescent="0.2">
      <c r="A786" s="11">
        <v>785</v>
      </c>
      <c r="B786" s="7" t="s">
        <v>20370</v>
      </c>
      <c r="C786" s="4">
        <v>40392.377738888892</v>
      </c>
      <c r="D786" s="20">
        <f>+YEAR(Tabla14[[#This Row],[Fecha
Trámite]])</f>
        <v>2010</v>
      </c>
      <c r="E786" s="7" t="s">
        <v>4621</v>
      </c>
      <c r="F786" s="2" t="s">
        <v>4691</v>
      </c>
      <c r="G786" s="2" t="s">
        <v>4627</v>
      </c>
      <c r="H786" s="4">
        <v>40744.371165243057</v>
      </c>
      <c r="I786" s="2" t="s">
        <v>4616</v>
      </c>
      <c r="J786" s="21" t="s">
        <v>18635</v>
      </c>
      <c r="K786" s="2" t="s">
        <v>4618</v>
      </c>
      <c r="L786" s="2" t="s">
        <v>5699</v>
      </c>
    </row>
    <row r="787" spans="1:12" x14ac:dyDescent="0.2">
      <c r="A787" s="11">
        <v>786</v>
      </c>
      <c r="B787" s="7" t="s">
        <v>18632</v>
      </c>
      <c r="C787" s="4">
        <v>40815.447067858797</v>
      </c>
      <c r="D787" s="20">
        <f>+YEAR(Tabla14[[#This Row],[Fecha
Trámite]])</f>
        <v>2011</v>
      </c>
      <c r="E787" s="7" t="s">
        <v>4621</v>
      </c>
      <c r="F787" s="2" t="s">
        <v>4614</v>
      </c>
      <c r="G787" s="2" t="s">
        <v>4615</v>
      </c>
      <c r="H787" s="4">
        <v>41018.482901504627</v>
      </c>
      <c r="I787" s="2" t="s">
        <v>4616</v>
      </c>
      <c r="J787" s="21" t="s">
        <v>18633</v>
      </c>
      <c r="K787" s="2" t="s">
        <v>4623</v>
      </c>
      <c r="L787" s="2" t="s">
        <v>4624</v>
      </c>
    </row>
    <row r="788" spans="1:12" x14ac:dyDescent="0.2">
      <c r="A788" s="11">
        <v>787</v>
      </c>
      <c r="B788" s="7" t="s">
        <v>16732</v>
      </c>
      <c r="C788" s="4">
        <v>40834.500602627311</v>
      </c>
      <c r="D788" s="20">
        <f>+YEAR(Tabla14[[#This Row],[Fecha
Trámite]])</f>
        <v>2011</v>
      </c>
      <c r="E788" s="7" t="s">
        <v>4621</v>
      </c>
      <c r="F788" s="2" t="s">
        <v>4614</v>
      </c>
      <c r="G788" s="2" t="s">
        <v>4615</v>
      </c>
      <c r="H788" s="4">
        <v>40967.510950034724</v>
      </c>
      <c r="I788" s="2" t="s">
        <v>4616</v>
      </c>
      <c r="J788" s="21" t="s">
        <v>16733</v>
      </c>
      <c r="K788" s="2" t="s">
        <v>4618</v>
      </c>
      <c r="L788" s="2" t="s">
        <v>5732</v>
      </c>
    </row>
    <row r="789" spans="1:12" x14ac:dyDescent="0.2">
      <c r="A789" s="11">
        <v>788</v>
      </c>
      <c r="B789" s="7" t="s">
        <v>15296</v>
      </c>
      <c r="C789" s="4">
        <v>40493.491664849535</v>
      </c>
      <c r="D789" s="20">
        <f>+YEAR(Tabla14[[#This Row],[Fecha
Trámite]])</f>
        <v>2010</v>
      </c>
      <c r="E789" s="7" t="s">
        <v>4613</v>
      </c>
      <c r="F789" s="2" t="s">
        <v>4614</v>
      </c>
      <c r="G789" s="2" t="s">
        <v>4615</v>
      </c>
      <c r="H789" s="4">
        <v>40549.787537766206</v>
      </c>
      <c r="I789" s="2" t="s">
        <v>4616</v>
      </c>
      <c r="J789" s="21" t="s">
        <v>15297</v>
      </c>
      <c r="K789" s="2" t="s">
        <v>4623</v>
      </c>
      <c r="L789" s="2" t="s">
        <v>4619</v>
      </c>
    </row>
    <row r="790" spans="1:12" x14ac:dyDescent="0.2">
      <c r="A790" s="11">
        <v>789</v>
      </c>
      <c r="B790" s="7" t="s">
        <v>20437</v>
      </c>
      <c r="C790" s="4">
        <v>40393.411157291666</v>
      </c>
      <c r="D790" s="20">
        <f>+YEAR(Tabla14[[#This Row],[Fecha
Trámite]])</f>
        <v>2010</v>
      </c>
      <c r="E790" s="7" t="s">
        <v>4621</v>
      </c>
      <c r="F790" s="2" t="s">
        <v>4614</v>
      </c>
      <c r="G790" s="2" t="s">
        <v>4615</v>
      </c>
      <c r="H790" s="4">
        <v>40967.524401736111</v>
      </c>
      <c r="I790" s="2" t="s">
        <v>4616</v>
      </c>
      <c r="J790" s="21" t="s">
        <v>20438</v>
      </c>
      <c r="K790" s="2" t="s">
        <v>4618</v>
      </c>
      <c r="L790" s="2" t="s">
        <v>4770</v>
      </c>
    </row>
    <row r="791" spans="1:12" x14ac:dyDescent="0.2">
      <c r="A791" s="11">
        <v>790</v>
      </c>
      <c r="B791" s="7" t="s">
        <v>20371</v>
      </c>
      <c r="C791" s="4">
        <v>40312.629660960651</v>
      </c>
      <c r="D791" s="20">
        <f>+YEAR(Tabla14[[#This Row],[Fecha
Trámite]])</f>
        <v>2010</v>
      </c>
      <c r="E791" s="7" t="s">
        <v>4621</v>
      </c>
      <c r="F791" s="2" t="s">
        <v>4614</v>
      </c>
      <c r="G791" s="2" t="s">
        <v>4615</v>
      </c>
      <c r="H791" s="4">
        <v>40735.557901273147</v>
      </c>
      <c r="I791" s="2" t="s">
        <v>4616</v>
      </c>
      <c r="J791" s="21" t="s">
        <v>20372</v>
      </c>
      <c r="K791" s="2" t="s">
        <v>4618</v>
      </c>
      <c r="L791" s="2" t="s">
        <v>4656</v>
      </c>
    </row>
    <row r="792" spans="1:12" x14ac:dyDescent="0.2">
      <c r="A792" s="11">
        <v>791</v>
      </c>
      <c r="B792" s="7" t="s">
        <v>16736</v>
      </c>
      <c r="C792" s="4">
        <v>41075.35826015046</v>
      </c>
      <c r="D792" s="20">
        <f>+YEAR(Tabla14[[#This Row],[Fecha
Trámite]])</f>
        <v>2012</v>
      </c>
      <c r="E792" s="7" t="s">
        <v>4621</v>
      </c>
      <c r="F792" s="2" t="s">
        <v>4614</v>
      </c>
      <c r="G792" s="2" t="s">
        <v>4615</v>
      </c>
      <c r="H792" s="4">
        <v>41120.352896261575</v>
      </c>
      <c r="I792" s="2" t="s">
        <v>4616</v>
      </c>
      <c r="J792" s="21" t="s">
        <v>16737</v>
      </c>
      <c r="K792" s="2" t="s">
        <v>4623</v>
      </c>
      <c r="L792" s="2" t="s">
        <v>4750</v>
      </c>
    </row>
    <row r="793" spans="1:12" x14ac:dyDescent="0.2">
      <c r="A793" s="11">
        <v>792</v>
      </c>
      <c r="B793" s="7" t="s">
        <v>16738</v>
      </c>
      <c r="C793" s="4">
        <v>40401.457940474538</v>
      </c>
      <c r="D793" s="20">
        <f>+YEAR(Tabla14[[#This Row],[Fecha
Trámite]])</f>
        <v>2010</v>
      </c>
      <c r="E793" s="7" t="s">
        <v>4621</v>
      </c>
      <c r="F793" s="2" t="s">
        <v>4614</v>
      </c>
      <c r="G793" s="2" t="s">
        <v>4615</v>
      </c>
      <c r="H793" s="4">
        <v>40613.501407719908</v>
      </c>
      <c r="I793" s="2" t="s">
        <v>4616</v>
      </c>
      <c r="J793" s="21" t="s">
        <v>16739</v>
      </c>
      <c r="K793" s="2" t="s">
        <v>4623</v>
      </c>
      <c r="L793" s="2" t="s">
        <v>4624</v>
      </c>
    </row>
    <row r="794" spans="1:12" x14ac:dyDescent="0.2">
      <c r="A794" s="11">
        <v>793</v>
      </c>
      <c r="B794" s="7" t="s">
        <v>15336</v>
      </c>
      <c r="C794" s="4">
        <v>41015.379852048609</v>
      </c>
      <c r="D794" s="20">
        <f>+YEAR(Tabla14[[#This Row],[Fecha
Trámite]])</f>
        <v>2012</v>
      </c>
      <c r="E794" s="7" t="s">
        <v>4613</v>
      </c>
      <c r="F794" s="2" t="s">
        <v>4614</v>
      </c>
      <c r="G794" s="2" t="s">
        <v>4615</v>
      </c>
      <c r="H794" s="4">
        <v>41032.409352430557</v>
      </c>
      <c r="I794" s="2" t="s">
        <v>4616</v>
      </c>
      <c r="J794" s="21" t="s">
        <v>15337</v>
      </c>
      <c r="K794" s="2" t="s">
        <v>4623</v>
      </c>
      <c r="L794" s="2" t="s">
        <v>4619</v>
      </c>
    </row>
    <row r="795" spans="1:12" x14ac:dyDescent="0.2">
      <c r="A795" s="11">
        <v>794</v>
      </c>
      <c r="B795" s="7" t="s">
        <v>18620</v>
      </c>
      <c r="C795" s="4">
        <v>40913.482025347221</v>
      </c>
      <c r="D795" s="20">
        <f>+YEAR(Tabla14[[#This Row],[Fecha
Trámite]])</f>
        <v>2012</v>
      </c>
      <c r="E795" s="7" t="s">
        <v>4621</v>
      </c>
      <c r="F795" s="2" t="s">
        <v>4614</v>
      </c>
      <c r="G795" s="2" t="s">
        <v>4615</v>
      </c>
      <c r="H795" s="4">
        <v>40967.511573379626</v>
      </c>
      <c r="I795" s="2" t="s">
        <v>4616</v>
      </c>
      <c r="J795" s="21" t="s">
        <v>18621</v>
      </c>
      <c r="K795" s="2" t="s">
        <v>4623</v>
      </c>
      <c r="L795" s="2" t="s">
        <v>2747</v>
      </c>
    </row>
    <row r="796" spans="1:12" x14ac:dyDescent="0.2">
      <c r="A796" s="11">
        <v>795</v>
      </c>
      <c r="B796" s="7" t="s">
        <v>16740</v>
      </c>
      <c r="C796" s="4">
        <v>40990.757050960645</v>
      </c>
      <c r="D796" s="20">
        <f>+YEAR(Tabla14[[#This Row],[Fecha
Trámite]])</f>
        <v>2012</v>
      </c>
      <c r="E796" s="7" t="s">
        <v>4621</v>
      </c>
      <c r="F796" s="2" t="s">
        <v>4614</v>
      </c>
      <c r="G796" s="2" t="s">
        <v>4615</v>
      </c>
      <c r="H796" s="4">
        <v>41032.458622604165</v>
      </c>
      <c r="I796" s="2" t="s">
        <v>4616</v>
      </c>
      <c r="J796" s="21" t="s">
        <v>16741</v>
      </c>
      <c r="K796" s="2" t="s">
        <v>4623</v>
      </c>
      <c r="L796" s="2" t="s">
        <v>4750</v>
      </c>
    </row>
    <row r="797" spans="1:12" x14ac:dyDescent="0.2">
      <c r="A797" s="11">
        <v>796</v>
      </c>
      <c r="B797" s="7" t="s">
        <v>15781</v>
      </c>
      <c r="C797" s="4">
        <v>40479.514187349538</v>
      </c>
      <c r="D797" s="20">
        <f>+YEAR(Tabla14[[#This Row],[Fecha
Trámite]])</f>
        <v>2010</v>
      </c>
      <c r="E797" s="7" t="s">
        <v>4613</v>
      </c>
      <c r="F797" s="2" t="s">
        <v>4614</v>
      </c>
      <c r="G797" s="2" t="s">
        <v>4615</v>
      </c>
      <c r="H797" s="4">
        <v>40508.708318437501</v>
      </c>
      <c r="I797" s="2" t="s">
        <v>4616</v>
      </c>
      <c r="J797" s="21" t="s">
        <v>15782</v>
      </c>
      <c r="K797" s="2" t="s">
        <v>4618</v>
      </c>
      <c r="L797" s="2" t="s">
        <v>4667</v>
      </c>
    </row>
    <row r="798" spans="1:12" x14ac:dyDescent="0.2">
      <c r="A798" s="11">
        <v>797</v>
      </c>
      <c r="B798" s="7" t="s">
        <v>13954</v>
      </c>
      <c r="C798" s="4">
        <v>43151.607057372683</v>
      </c>
      <c r="D798" s="20">
        <f>+YEAR(Tabla14[[#This Row],[Fecha
Trámite]])</f>
        <v>2018</v>
      </c>
      <c r="E798" s="7" t="s">
        <v>4621</v>
      </c>
      <c r="F798" s="2" t="s">
        <v>4614</v>
      </c>
      <c r="G798" s="2" t="s">
        <v>4615</v>
      </c>
      <c r="H798" s="4">
        <v>43319.447507175923</v>
      </c>
      <c r="I798" s="2" t="s">
        <v>13418</v>
      </c>
      <c r="J798" s="21" t="s">
        <v>13955</v>
      </c>
      <c r="K798" s="2" t="s">
        <v>4618</v>
      </c>
      <c r="L798" s="2" t="s">
        <v>5069</v>
      </c>
    </row>
    <row r="799" spans="1:12" x14ac:dyDescent="0.2">
      <c r="A799" s="11">
        <v>798</v>
      </c>
      <c r="B799" s="7" t="s">
        <v>18618</v>
      </c>
      <c r="C799" s="4">
        <v>40788.592130011573</v>
      </c>
      <c r="D799" s="20">
        <f>+YEAR(Tabla14[[#This Row],[Fecha
Trámite]])</f>
        <v>2011</v>
      </c>
      <c r="E799" s="7" t="s">
        <v>4621</v>
      </c>
      <c r="F799" s="2" t="s">
        <v>4614</v>
      </c>
      <c r="G799" s="2" t="s">
        <v>4615</v>
      </c>
      <c r="H799" s="4">
        <v>40834.5086758912</v>
      </c>
      <c r="I799" s="2" t="s">
        <v>4616</v>
      </c>
      <c r="J799" s="21" t="s">
        <v>18619</v>
      </c>
      <c r="K799" s="2" t="s">
        <v>4618</v>
      </c>
      <c r="L799" s="2" t="s">
        <v>4758</v>
      </c>
    </row>
    <row r="800" spans="1:12" x14ac:dyDescent="0.2">
      <c r="A800" s="11">
        <v>799</v>
      </c>
      <c r="B800" s="7" t="s">
        <v>16750</v>
      </c>
      <c r="C800" s="4">
        <v>40114.472433449075</v>
      </c>
      <c r="D800" s="20">
        <f>+YEAR(Tabla14[[#This Row],[Fecha
Trámite]])</f>
        <v>2009</v>
      </c>
      <c r="E800" s="7" t="s">
        <v>4621</v>
      </c>
      <c r="F800" s="2" t="s">
        <v>4614</v>
      </c>
      <c r="G800" s="2" t="s">
        <v>4615</v>
      </c>
      <c r="H800" s="4">
        <v>40238.491764699073</v>
      </c>
      <c r="I800" s="2" t="s">
        <v>4616</v>
      </c>
      <c r="J800" s="21" t="s">
        <v>16751</v>
      </c>
      <c r="K800" s="2" t="s">
        <v>4623</v>
      </c>
      <c r="L800" s="2" t="s">
        <v>4646</v>
      </c>
    </row>
    <row r="801" spans="1:12" x14ac:dyDescent="0.2">
      <c r="A801" s="11">
        <v>800</v>
      </c>
      <c r="B801" s="7" t="s">
        <v>16754</v>
      </c>
      <c r="C801" s="4">
        <v>40693.451499571762</v>
      </c>
      <c r="D801" s="20">
        <f>+YEAR(Tabla14[[#This Row],[Fecha
Trámite]])</f>
        <v>2011</v>
      </c>
      <c r="E801" s="7" t="s">
        <v>4621</v>
      </c>
      <c r="F801" s="2" t="s">
        <v>4614</v>
      </c>
      <c r="G801" s="2" t="s">
        <v>4615</v>
      </c>
      <c r="H801" s="4">
        <v>40703.479128819446</v>
      </c>
      <c r="I801" s="2" t="s">
        <v>4616</v>
      </c>
      <c r="J801" s="21" t="s">
        <v>16755</v>
      </c>
      <c r="K801" s="2" t="s">
        <v>4618</v>
      </c>
      <c r="L801" s="2" t="s">
        <v>4624</v>
      </c>
    </row>
    <row r="802" spans="1:12" x14ac:dyDescent="0.2">
      <c r="A802" s="11">
        <v>801</v>
      </c>
      <c r="B802" s="7" t="s">
        <v>16760</v>
      </c>
      <c r="C802" s="4">
        <v>40288.408879166665</v>
      </c>
      <c r="D802" s="20">
        <f>+YEAR(Tabla14[[#This Row],[Fecha
Trámite]])</f>
        <v>2010</v>
      </c>
      <c r="E802" s="7" t="s">
        <v>4621</v>
      </c>
      <c r="F802" s="2" t="s">
        <v>4614</v>
      </c>
      <c r="G802" s="2" t="s">
        <v>4615</v>
      </c>
      <c r="H802" s="4">
        <v>40385.520265243053</v>
      </c>
      <c r="I802" s="2" t="s">
        <v>4616</v>
      </c>
      <c r="J802" s="21" t="s">
        <v>16761</v>
      </c>
      <c r="K802" s="2" t="s">
        <v>4618</v>
      </c>
      <c r="L802" s="2" t="s">
        <v>13132</v>
      </c>
    </row>
    <row r="803" spans="1:12" x14ac:dyDescent="0.2">
      <c r="A803" s="11">
        <v>802</v>
      </c>
      <c r="B803" s="7" t="s">
        <v>16766</v>
      </c>
      <c r="C803" s="4">
        <v>40203.419110798612</v>
      </c>
      <c r="D803" s="20">
        <f>+YEAR(Tabla14[[#This Row],[Fecha
Trámite]])</f>
        <v>2010</v>
      </c>
      <c r="E803" s="7" t="s">
        <v>4621</v>
      </c>
      <c r="F803" s="2" t="s">
        <v>4614</v>
      </c>
      <c r="G803" s="2" t="s">
        <v>4615</v>
      </c>
      <c r="H803" s="4">
        <v>40273.657868402777</v>
      </c>
      <c r="I803" s="2" t="s">
        <v>4616</v>
      </c>
      <c r="J803" s="21" t="s">
        <v>16767</v>
      </c>
      <c r="K803" s="2" t="s">
        <v>4618</v>
      </c>
      <c r="L803" s="2" t="s">
        <v>4656</v>
      </c>
    </row>
    <row r="804" spans="1:12" x14ac:dyDescent="0.2">
      <c r="A804" s="11">
        <v>803</v>
      </c>
      <c r="B804" s="7" t="s">
        <v>16768</v>
      </c>
      <c r="C804" s="4">
        <v>40610.415096180557</v>
      </c>
      <c r="D804" s="20">
        <f>+YEAR(Tabla14[[#This Row],[Fecha
Trámite]])</f>
        <v>2011</v>
      </c>
      <c r="E804" s="7" t="s">
        <v>4621</v>
      </c>
      <c r="F804" s="2" t="s">
        <v>4614</v>
      </c>
      <c r="G804" s="2" t="s">
        <v>4615</v>
      </c>
      <c r="H804" s="4">
        <v>40645.364901620371</v>
      </c>
      <c r="I804" s="2" t="s">
        <v>4616</v>
      </c>
      <c r="J804" s="21" t="s">
        <v>16769</v>
      </c>
      <c r="K804" s="2" t="s">
        <v>4623</v>
      </c>
      <c r="L804" s="2" t="s">
        <v>4624</v>
      </c>
    </row>
    <row r="805" spans="1:12" x14ac:dyDescent="0.2">
      <c r="A805" s="11">
        <v>804</v>
      </c>
      <c r="B805" s="7" t="s">
        <v>16770</v>
      </c>
      <c r="C805" s="4">
        <v>40806.3678147338</v>
      </c>
      <c r="D805" s="20">
        <f>+YEAR(Tabla14[[#This Row],[Fecha
Trámite]])</f>
        <v>2011</v>
      </c>
      <c r="E805" s="7" t="s">
        <v>4621</v>
      </c>
      <c r="F805" s="2" t="s">
        <v>4614</v>
      </c>
      <c r="G805" s="2" t="s">
        <v>4615</v>
      </c>
      <c r="H805" s="4">
        <v>40949.66112271991</v>
      </c>
      <c r="I805" s="2" t="s">
        <v>4616</v>
      </c>
      <c r="J805" s="21" t="s">
        <v>16771</v>
      </c>
      <c r="K805" s="2" t="s">
        <v>4623</v>
      </c>
      <c r="L805" s="2" t="s">
        <v>4646</v>
      </c>
    </row>
    <row r="806" spans="1:12" x14ac:dyDescent="0.2">
      <c r="A806" s="11">
        <v>805</v>
      </c>
      <c r="B806" s="7" t="s">
        <v>19127</v>
      </c>
      <c r="C806" s="4">
        <v>40633.528415243054</v>
      </c>
      <c r="D806" s="20">
        <f>+YEAR(Tabla14[[#This Row],[Fecha
Trámite]])</f>
        <v>2011</v>
      </c>
      <c r="E806" s="7" t="s">
        <v>4621</v>
      </c>
      <c r="F806" s="2" t="s">
        <v>4614</v>
      </c>
      <c r="G806" s="2" t="s">
        <v>4615</v>
      </c>
      <c r="H806" s="4">
        <v>40945.627593900463</v>
      </c>
      <c r="I806" s="2" t="s">
        <v>4616</v>
      </c>
      <c r="J806" s="21" t="s">
        <v>19128</v>
      </c>
      <c r="K806" s="2" t="s">
        <v>4623</v>
      </c>
      <c r="L806" s="2" t="s">
        <v>4646</v>
      </c>
    </row>
    <row r="807" spans="1:12" x14ac:dyDescent="0.2">
      <c r="A807" s="11">
        <v>806</v>
      </c>
      <c r="B807" s="7" t="s">
        <v>13916</v>
      </c>
      <c r="C807" s="4">
        <v>42786.451082372689</v>
      </c>
      <c r="D807" s="20">
        <f>+YEAR(Tabla14[[#This Row],[Fecha
Trámite]])</f>
        <v>2017</v>
      </c>
      <c r="E807" s="7" t="s">
        <v>4621</v>
      </c>
      <c r="F807" s="2" t="s">
        <v>4614</v>
      </c>
      <c r="G807" s="2" t="s">
        <v>4615</v>
      </c>
      <c r="H807" s="4">
        <v>43259.714454976849</v>
      </c>
      <c r="I807" s="2" t="s">
        <v>13448</v>
      </c>
      <c r="J807" s="21" t="s">
        <v>13917</v>
      </c>
      <c r="K807" s="2" t="s">
        <v>4623</v>
      </c>
      <c r="L807" s="2" t="s">
        <v>4770</v>
      </c>
    </row>
    <row r="808" spans="1:12" x14ac:dyDescent="0.2">
      <c r="A808" s="11">
        <v>807</v>
      </c>
      <c r="B808" s="7" t="s">
        <v>14893</v>
      </c>
      <c r="C808" s="4">
        <v>43754.417236805559</v>
      </c>
      <c r="D808" s="20">
        <f>+YEAR(Tabla14[[#This Row],[Fecha
Trámite]])</f>
        <v>2019</v>
      </c>
      <c r="E808" s="7" t="s">
        <v>4621</v>
      </c>
      <c r="F808" s="2" t="s">
        <v>4614</v>
      </c>
      <c r="G808" s="2" t="s">
        <v>4615</v>
      </c>
      <c r="H808" s="4">
        <v>44299.694443715278</v>
      </c>
      <c r="I808" s="2" t="s">
        <v>14879</v>
      </c>
      <c r="J808" s="21" t="s">
        <v>14894</v>
      </c>
      <c r="K808" s="2" t="s">
        <v>4618</v>
      </c>
      <c r="L808" s="2" t="s">
        <v>2747</v>
      </c>
    </row>
    <row r="809" spans="1:12" x14ac:dyDescent="0.2">
      <c r="A809" s="11">
        <v>808</v>
      </c>
      <c r="B809" s="7" t="s">
        <v>14800</v>
      </c>
      <c r="C809" s="4">
        <v>42128.70461666667</v>
      </c>
      <c r="D809" s="20">
        <f>+YEAR(Tabla14[[#This Row],[Fecha
Trámite]])</f>
        <v>2015</v>
      </c>
      <c r="E809" s="7" t="s">
        <v>4621</v>
      </c>
      <c r="F809" s="2" t="s">
        <v>4614</v>
      </c>
      <c r="G809" s="2" t="s">
        <v>4615</v>
      </c>
      <c r="H809" s="4">
        <v>42380.394926122688</v>
      </c>
      <c r="I809" s="2" t="s">
        <v>14768</v>
      </c>
      <c r="J809" s="21" t="s">
        <v>14801</v>
      </c>
      <c r="K809" s="2" t="s">
        <v>4618</v>
      </c>
      <c r="L809" s="2" t="s">
        <v>4753</v>
      </c>
    </row>
    <row r="810" spans="1:12" x14ac:dyDescent="0.2">
      <c r="A810" s="11">
        <v>809</v>
      </c>
      <c r="B810" s="7" t="s">
        <v>15777</v>
      </c>
      <c r="C810" s="4">
        <v>40591.661283449073</v>
      </c>
      <c r="D810" s="20">
        <f>+YEAR(Tabla14[[#This Row],[Fecha
Trámite]])</f>
        <v>2011</v>
      </c>
      <c r="E810" s="7" t="s">
        <v>4613</v>
      </c>
      <c r="F810" s="2" t="s">
        <v>4614</v>
      </c>
      <c r="G810" s="2" t="s">
        <v>4615</v>
      </c>
      <c r="H810" s="4">
        <v>40633.4692818287</v>
      </c>
      <c r="I810" s="2" t="s">
        <v>4616</v>
      </c>
      <c r="J810" s="21" t="s">
        <v>15778</v>
      </c>
      <c r="K810" s="2" t="s">
        <v>4618</v>
      </c>
      <c r="L810" s="2" t="s">
        <v>4714</v>
      </c>
    </row>
    <row r="811" spans="1:12" x14ac:dyDescent="0.2">
      <c r="A811" s="11">
        <v>810</v>
      </c>
      <c r="B811" s="7" t="s">
        <v>1760</v>
      </c>
      <c r="C811" s="4">
        <v>43803.597520254632</v>
      </c>
      <c r="D811" s="20">
        <f>+YEAR(Tabla14[[#This Row],[Fecha
Trámite]])</f>
        <v>2019</v>
      </c>
      <c r="E811" s="7" t="s">
        <v>4621</v>
      </c>
      <c r="F811" s="2" t="s">
        <v>17</v>
      </c>
      <c r="G811" s="2" t="s">
        <v>7315</v>
      </c>
      <c r="H811" s="4">
        <v>43803.597520289353</v>
      </c>
      <c r="I811" s="2" t="s">
        <v>14879</v>
      </c>
      <c r="J811" s="21" t="s">
        <v>14895</v>
      </c>
      <c r="K811" s="2" t="s">
        <v>4618</v>
      </c>
      <c r="L811" s="2" t="s">
        <v>4714</v>
      </c>
    </row>
    <row r="812" spans="1:12" x14ac:dyDescent="0.2">
      <c r="A812" s="11">
        <v>811</v>
      </c>
      <c r="B812" s="7" t="s">
        <v>16772</v>
      </c>
      <c r="C812" s="4">
        <v>40613.388494791667</v>
      </c>
      <c r="D812" s="20">
        <f>+YEAR(Tabla14[[#This Row],[Fecha
Trámite]])</f>
        <v>2011</v>
      </c>
      <c r="E812" s="7" t="s">
        <v>4621</v>
      </c>
      <c r="F812" s="2" t="s">
        <v>4614</v>
      </c>
      <c r="G812" s="2" t="s">
        <v>4615</v>
      </c>
      <c r="H812" s="4">
        <v>40647.385394016201</v>
      </c>
      <c r="I812" s="2" t="s">
        <v>4616</v>
      </c>
      <c r="J812" s="21" t="s">
        <v>16773</v>
      </c>
      <c r="K812" s="2" t="s">
        <v>4623</v>
      </c>
      <c r="L812" s="2" t="s">
        <v>4659</v>
      </c>
    </row>
    <row r="813" spans="1:12" x14ac:dyDescent="0.2">
      <c r="A813" s="11">
        <v>812</v>
      </c>
      <c r="B813" s="7" t="s">
        <v>19117</v>
      </c>
      <c r="C813" s="4">
        <v>40913.715914236112</v>
      </c>
      <c r="D813" s="20">
        <f>+YEAR(Tabla14[[#This Row],[Fecha
Trámite]])</f>
        <v>2012</v>
      </c>
      <c r="E813" s="7" t="s">
        <v>4621</v>
      </c>
      <c r="F813" s="2" t="s">
        <v>4614</v>
      </c>
      <c r="G813" s="2" t="s">
        <v>4615</v>
      </c>
      <c r="H813" s="4">
        <v>41082.665695833333</v>
      </c>
      <c r="I813" s="2" t="s">
        <v>4616</v>
      </c>
      <c r="J813" s="21" t="s">
        <v>19118</v>
      </c>
      <c r="K813" s="2" t="s">
        <v>4618</v>
      </c>
      <c r="L813" s="2" t="s">
        <v>4624</v>
      </c>
    </row>
    <row r="814" spans="1:12" x14ac:dyDescent="0.2">
      <c r="A814" s="11">
        <v>813</v>
      </c>
      <c r="B814" s="7" t="s">
        <v>18602</v>
      </c>
      <c r="C814" s="4">
        <v>40828.641649305559</v>
      </c>
      <c r="D814" s="20">
        <f>+YEAR(Tabla14[[#This Row],[Fecha
Trámite]])</f>
        <v>2011</v>
      </c>
      <c r="E814" s="7" t="s">
        <v>4621</v>
      </c>
      <c r="F814" s="2" t="s">
        <v>4614</v>
      </c>
      <c r="G814" s="2" t="s">
        <v>4615</v>
      </c>
      <c r="H814" s="4">
        <v>41166.723707523146</v>
      </c>
      <c r="I814" s="2" t="s">
        <v>4616</v>
      </c>
      <c r="J814" s="21" t="s">
        <v>18603</v>
      </c>
      <c r="K814" s="2" t="s">
        <v>4618</v>
      </c>
      <c r="L814" s="2" t="s">
        <v>4770</v>
      </c>
    </row>
    <row r="815" spans="1:12" x14ac:dyDescent="0.2">
      <c r="A815" s="11">
        <v>814</v>
      </c>
      <c r="B815" s="7" t="s">
        <v>15775</v>
      </c>
      <c r="C815" s="4">
        <v>40633.424343055558</v>
      </c>
      <c r="D815" s="20">
        <f>+YEAR(Tabla14[[#This Row],[Fecha
Trámite]])</f>
        <v>2011</v>
      </c>
      <c r="E815" s="7" t="s">
        <v>4671</v>
      </c>
      <c r="F815" s="2" t="s">
        <v>17</v>
      </c>
      <c r="G815" s="2" t="s">
        <v>4627</v>
      </c>
      <c r="H815" s="4">
        <v>40633.42436203704</v>
      </c>
      <c r="I815" s="2" t="s">
        <v>4616</v>
      </c>
      <c r="J815" s="21" t="s">
        <v>15776</v>
      </c>
      <c r="K815" s="2" t="s">
        <v>4618</v>
      </c>
      <c r="L815" s="2" t="s">
        <v>4656</v>
      </c>
    </row>
    <row r="816" spans="1:12" x14ac:dyDescent="0.2">
      <c r="A816" s="11">
        <v>815</v>
      </c>
      <c r="B816" s="7" t="s">
        <v>14420</v>
      </c>
      <c r="C816" s="4">
        <v>42521.47922789352</v>
      </c>
      <c r="D816" s="20">
        <f>+YEAR(Tabla14[[#This Row],[Fecha
Trámite]])</f>
        <v>2016</v>
      </c>
      <c r="E816" s="7" t="s">
        <v>4621</v>
      </c>
      <c r="F816" s="2" t="s">
        <v>4614</v>
      </c>
      <c r="G816" s="2" t="s">
        <v>4615</v>
      </c>
      <c r="H816" s="4">
        <v>42844.652868483798</v>
      </c>
      <c r="I816" s="2" t="s">
        <v>13943</v>
      </c>
      <c r="J816" s="21" t="s">
        <v>14421</v>
      </c>
      <c r="K816" s="2" t="s">
        <v>4618</v>
      </c>
      <c r="L816" s="2" t="s">
        <v>4705</v>
      </c>
    </row>
    <row r="817" spans="1:12" x14ac:dyDescent="0.2">
      <c r="A817" s="11">
        <v>816</v>
      </c>
      <c r="B817" s="7" t="s">
        <v>18598</v>
      </c>
      <c r="C817" s="4">
        <v>40793.760819293981</v>
      </c>
      <c r="D817" s="20">
        <f>+YEAR(Tabla14[[#This Row],[Fecha
Trámite]])</f>
        <v>2011</v>
      </c>
      <c r="E817" s="7" t="s">
        <v>4621</v>
      </c>
      <c r="F817" s="2" t="s">
        <v>4614</v>
      </c>
      <c r="G817" s="2" t="s">
        <v>4615</v>
      </c>
      <c r="H817" s="4">
        <v>40924.786144016201</v>
      </c>
      <c r="I817" s="2" t="s">
        <v>4616</v>
      </c>
      <c r="J817" s="21" t="s">
        <v>18599</v>
      </c>
      <c r="K817" s="2" t="s">
        <v>4618</v>
      </c>
      <c r="L817" s="2" t="s">
        <v>4659</v>
      </c>
    </row>
    <row r="818" spans="1:12" x14ac:dyDescent="0.2">
      <c r="A818" s="11">
        <v>817</v>
      </c>
      <c r="B818" s="7" t="s">
        <v>20441</v>
      </c>
      <c r="C818" s="4">
        <v>40939.481978124997</v>
      </c>
      <c r="D818" s="20">
        <f>+YEAR(Tabla14[[#This Row],[Fecha
Trámite]])</f>
        <v>2012</v>
      </c>
      <c r="E818" s="7" t="s">
        <v>4621</v>
      </c>
      <c r="F818" s="2" t="s">
        <v>4614</v>
      </c>
      <c r="G818" s="2" t="s">
        <v>4615</v>
      </c>
      <c r="H818" s="4">
        <v>40975.637610219906</v>
      </c>
      <c r="I818" s="2" t="s">
        <v>4616</v>
      </c>
      <c r="J818" s="21" t="s">
        <v>20442</v>
      </c>
      <c r="K818" s="2" t="s">
        <v>4618</v>
      </c>
      <c r="L818" s="2" t="s">
        <v>4750</v>
      </c>
    </row>
    <row r="819" spans="1:12" x14ac:dyDescent="0.2">
      <c r="A819" s="11">
        <v>818</v>
      </c>
      <c r="B819" s="7" t="s">
        <v>13509</v>
      </c>
      <c r="C819" s="4">
        <v>42835.485748460647</v>
      </c>
      <c r="D819" s="20">
        <f>+YEAR(Tabla14[[#This Row],[Fecha
Trámite]])</f>
        <v>2017</v>
      </c>
      <c r="E819" s="7" t="s">
        <v>4621</v>
      </c>
      <c r="F819" s="2" t="s">
        <v>4614</v>
      </c>
      <c r="G819" s="2" t="s">
        <v>4615</v>
      </c>
      <c r="H819" s="4">
        <v>43243.374210381946</v>
      </c>
      <c r="I819" s="2" t="s">
        <v>13448</v>
      </c>
      <c r="J819" s="21" t="s">
        <v>13510</v>
      </c>
      <c r="K819" s="2" t="s">
        <v>4618</v>
      </c>
      <c r="L819" s="2" t="s">
        <v>4903</v>
      </c>
    </row>
    <row r="820" spans="1:12" x14ac:dyDescent="0.2">
      <c r="A820" s="11">
        <v>819</v>
      </c>
      <c r="B820" s="7" t="s">
        <v>14865</v>
      </c>
      <c r="C820" s="4">
        <v>42417.472492129629</v>
      </c>
      <c r="D820" s="20">
        <f>+YEAR(Tabla14[[#This Row],[Fecha
Trámite]])</f>
        <v>2016</v>
      </c>
      <c r="E820" s="7" t="s">
        <v>4621</v>
      </c>
      <c r="F820" s="2" t="s">
        <v>5730</v>
      </c>
      <c r="G820" s="2" t="s">
        <v>5167</v>
      </c>
      <c r="H820" s="4">
        <v>43627.54932121528</v>
      </c>
      <c r="I820" s="2" t="s">
        <v>14768</v>
      </c>
      <c r="J820" s="21" t="s">
        <v>14866</v>
      </c>
      <c r="K820" s="2" t="s">
        <v>4623</v>
      </c>
      <c r="L820" s="2" t="s">
        <v>4656</v>
      </c>
    </row>
    <row r="821" spans="1:12" x14ac:dyDescent="0.2">
      <c r="A821" s="11">
        <v>820</v>
      </c>
      <c r="B821" s="7" t="s">
        <v>14344</v>
      </c>
      <c r="C821" s="4">
        <v>42208.476270057872</v>
      </c>
      <c r="D821" s="20">
        <f>+YEAR(Tabla14[[#This Row],[Fecha
Trámite]])</f>
        <v>2015</v>
      </c>
      <c r="E821" s="7" t="s">
        <v>4621</v>
      </c>
      <c r="F821" s="2" t="s">
        <v>4614</v>
      </c>
      <c r="G821" s="2" t="s">
        <v>4615</v>
      </c>
      <c r="H821" s="4">
        <v>42837.447442245371</v>
      </c>
      <c r="I821" s="2" t="s">
        <v>13943</v>
      </c>
      <c r="J821" s="21" t="s">
        <v>14345</v>
      </c>
      <c r="K821" s="2" t="s">
        <v>4618</v>
      </c>
      <c r="L821" s="2" t="s">
        <v>4875</v>
      </c>
    </row>
    <row r="822" spans="1:12" x14ac:dyDescent="0.2">
      <c r="A822" s="11">
        <v>821</v>
      </c>
      <c r="B822" s="7" t="s">
        <v>15326</v>
      </c>
      <c r="C822" s="4">
        <v>40235.543308298613</v>
      </c>
      <c r="D822" s="20">
        <f>+YEAR(Tabla14[[#This Row],[Fecha
Trámite]])</f>
        <v>2010</v>
      </c>
      <c r="E822" s="7" t="s">
        <v>4621</v>
      </c>
      <c r="F822" s="2" t="s">
        <v>4614</v>
      </c>
      <c r="G822" s="2" t="s">
        <v>4615</v>
      </c>
      <c r="H822" s="4">
        <v>40322.442096064813</v>
      </c>
      <c r="I822" s="2" t="s">
        <v>4616</v>
      </c>
      <c r="J822" s="21" t="s">
        <v>15327</v>
      </c>
      <c r="K822" s="2" t="s">
        <v>4623</v>
      </c>
      <c r="L822" s="2" t="s">
        <v>4631</v>
      </c>
    </row>
    <row r="823" spans="1:12" x14ac:dyDescent="0.2">
      <c r="A823" s="11">
        <v>822</v>
      </c>
      <c r="B823" s="7" t="s">
        <v>16774</v>
      </c>
      <c r="C823" s="4">
        <v>40925.548372569443</v>
      </c>
      <c r="D823" s="20">
        <f>+YEAR(Tabla14[[#This Row],[Fecha
Trámite]])</f>
        <v>2012</v>
      </c>
      <c r="E823" s="7" t="s">
        <v>4621</v>
      </c>
      <c r="F823" s="2" t="s">
        <v>4614</v>
      </c>
      <c r="G823" s="2" t="s">
        <v>4615</v>
      </c>
      <c r="H823" s="4">
        <v>41081.447509490739</v>
      </c>
      <c r="I823" s="2" t="s">
        <v>4616</v>
      </c>
      <c r="J823" s="21" t="s">
        <v>16775</v>
      </c>
      <c r="K823" s="2" t="s">
        <v>4618</v>
      </c>
      <c r="L823" s="2" t="s">
        <v>4750</v>
      </c>
    </row>
    <row r="824" spans="1:12" x14ac:dyDescent="0.2">
      <c r="A824" s="11">
        <v>823</v>
      </c>
      <c r="B824" s="7" t="s">
        <v>16778</v>
      </c>
      <c r="C824" s="4">
        <v>40233.389228472224</v>
      </c>
      <c r="D824" s="20">
        <f>+YEAR(Tabla14[[#This Row],[Fecha
Trámite]])</f>
        <v>2010</v>
      </c>
      <c r="E824" s="7" t="s">
        <v>4621</v>
      </c>
      <c r="F824" s="2" t="s">
        <v>4626</v>
      </c>
      <c r="G824" s="2" t="s">
        <v>7351</v>
      </c>
      <c r="H824" s="4">
        <v>40844.760764618055</v>
      </c>
      <c r="I824" s="2" t="s">
        <v>4616</v>
      </c>
      <c r="J824" s="21" t="s">
        <v>16779</v>
      </c>
      <c r="K824" s="2" t="s">
        <v>4618</v>
      </c>
      <c r="L824" s="2" t="s">
        <v>4649</v>
      </c>
    </row>
    <row r="825" spans="1:12" x14ac:dyDescent="0.2">
      <c r="A825" s="11">
        <v>824</v>
      </c>
      <c r="B825" s="7" t="s">
        <v>16780</v>
      </c>
      <c r="C825" s="4">
        <v>40821.546822222219</v>
      </c>
      <c r="D825" s="20">
        <f>+YEAR(Tabla14[[#This Row],[Fecha
Trámite]])</f>
        <v>2011</v>
      </c>
      <c r="E825" s="7" t="s">
        <v>4621</v>
      </c>
      <c r="F825" s="2" t="s">
        <v>4614</v>
      </c>
      <c r="G825" s="2" t="s">
        <v>4615</v>
      </c>
      <c r="H825" s="4">
        <v>40842.429104166666</v>
      </c>
      <c r="I825" s="2" t="s">
        <v>4616</v>
      </c>
      <c r="J825" s="21" t="s">
        <v>16781</v>
      </c>
      <c r="K825" s="2" t="s">
        <v>4623</v>
      </c>
      <c r="L825" s="2" t="s">
        <v>4705</v>
      </c>
    </row>
    <row r="826" spans="1:12" x14ac:dyDescent="0.2">
      <c r="A826" s="11">
        <v>825</v>
      </c>
      <c r="B826" s="7" t="s">
        <v>16783</v>
      </c>
      <c r="C826" s="4">
        <v>40976.645697418979</v>
      </c>
      <c r="D826" s="20">
        <f>+YEAR(Tabla14[[#This Row],[Fecha
Trámite]])</f>
        <v>2012</v>
      </c>
      <c r="E826" s="7" t="s">
        <v>4621</v>
      </c>
      <c r="F826" s="2" t="s">
        <v>4614</v>
      </c>
      <c r="G826" s="2" t="s">
        <v>4615</v>
      </c>
      <c r="H826" s="4">
        <v>41051.74684753472</v>
      </c>
      <c r="I826" s="2" t="s">
        <v>4616</v>
      </c>
      <c r="J826" s="21" t="s">
        <v>16784</v>
      </c>
      <c r="K826" s="2" t="s">
        <v>4618</v>
      </c>
      <c r="L826" s="2" t="s">
        <v>4667</v>
      </c>
    </row>
    <row r="827" spans="1:12" x14ac:dyDescent="0.2">
      <c r="A827" s="11">
        <v>826</v>
      </c>
      <c r="B827" s="7" t="s">
        <v>14343</v>
      </c>
      <c r="C827" s="4">
        <v>42634.574521296294</v>
      </c>
      <c r="D827" s="20">
        <f>+YEAR(Tabla14[[#This Row],[Fecha
Trámite]])</f>
        <v>2016</v>
      </c>
      <c r="E827" s="7" t="s">
        <v>4621</v>
      </c>
      <c r="F827" s="2" t="s">
        <v>4691</v>
      </c>
      <c r="G827" s="2" t="s">
        <v>4672</v>
      </c>
      <c r="H827" s="4">
        <v>42829.516150659721</v>
      </c>
      <c r="I827" s="2" t="s">
        <v>13943</v>
      </c>
      <c r="J827" s="21" t="s">
        <v>14297</v>
      </c>
      <c r="K827" s="2" t="s">
        <v>4623</v>
      </c>
      <c r="L827" s="2" t="s">
        <v>6864</v>
      </c>
    </row>
    <row r="828" spans="1:12" x14ac:dyDescent="0.2">
      <c r="A828" s="11">
        <v>827</v>
      </c>
      <c r="B828" s="7" t="s">
        <v>14296</v>
      </c>
      <c r="C828" s="4">
        <v>42860.555497372683</v>
      </c>
      <c r="D828" s="20">
        <f>+YEAR(Tabla14[[#This Row],[Fecha
Trámite]])</f>
        <v>2017</v>
      </c>
      <c r="E828" s="7" t="s">
        <v>4621</v>
      </c>
      <c r="F828" s="2" t="s">
        <v>4614</v>
      </c>
      <c r="G828" s="2" t="s">
        <v>6838</v>
      </c>
      <c r="H828" s="4">
        <v>43374.658371840276</v>
      </c>
      <c r="I828" s="2" t="s">
        <v>13943</v>
      </c>
      <c r="J828" s="21" t="s">
        <v>14297</v>
      </c>
      <c r="K828" s="2" t="s">
        <v>4623</v>
      </c>
      <c r="L828" s="2" t="s">
        <v>6864</v>
      </c>
    </row>
    <row r="829" spans="1:12" x14ac:dyDescent="0.2">
      <c r="A829" s="11">
        <v>828</v>
      </c>
      <c r="B829" s="7" t="s">
        <v>16785</v>
      </c>
      <c r="C829" s="4">
        <v>40151.380202048611</v>
      </c>
      <c r="D829" s="20">
        <f>+YEAR(Tabla14[[#This Row],[Fecha
Trámite]])</f>
        <v>2009</v>
      </c>
      <c r="E829" s="7" t="s">
        <v>4621</v>
      </c>
      <c r="F829" s="2" t="s">
        <v>4614</v>
      </c>
      <c r="G829" s="2" t="s">
        <v>4615</v>
      </c>
      <c r="H829" s="4">
        <v>40242.404503784725</v>
      </c>
      <c r="I829" s="2" t="s">
        <v>4616</v>
      </c>
      <c r="J829" s="21" t="s">
        <v>16786</v>
      </c>
      <c r="K829" s="2" t="s">
        <v>4623</v>
      </c>
      <c r="L829" s="2" t="s">
        <v>7264</v>
      </c>
    </row>
    <row r="830" spans="1:12" x14ac:dyDescent="0.2">
      <c r="A830" s="11">
        <v>829</v>
      </c>
      <c r="B830" s="7" t="s">
        <v>16789</v>
      </c>
      <c r="C830" s="4">
        <v>40140.377223229167</v>
      </c>
      <c r="D830" s="20">
        <f>+YEAR(Tabla14[[#This Row],[Fecha
Trámite]])</f>
        <v>2009</v>
      </c>
      <c r="E830" s="7" t="s">
        <v>4621</v>
      </c>
      <c r="F830" s="2" t="s">
        <v>4614</v>
      </c>
      <c r="G830" s="2" t="s">
        <v>4615</v>
      </c>
      <c r="H830" s="4">
        <v>40519.53080818287</v>
      </c>
      <c r="I830" s="2" t="s">
        <v>4616</v>
      </c>
      <c r="J830" s="21" t="s">
        <v>16790</v>
      </c>
      <c r="K830" s="2" t="s">
        <v>4618</v>
      </c>
      <c r="L830" s="2" t="s">
        <v>16791</v>
      </c>
    </row>
    <row r="831" spans="1:12" x14ac:dyDescent="0.2">
      <c r="A831" s="11">
        <v>830</v>
      </c>
      <c r="B831" s="7" t="s">
        <v>1628</v>
      </c>
      <c r="C831" s="4">
        <v>43264.513459988426</v>
      </c>
      <c r="D831" s="20">
        <f>+YEAR(Tabla14[[#This Row],[Fecha
Trámite]])</f>
        <v>2018</v>
      </c>
      <c r="E831" s="7" t="s">
        <v>4685</v>
      </c>
      <c r="F831" s="2" t="s">
        <v>17</v>
      </c>
      <c r="G831" s="2" t="s">
        <v>4627</v>
      </c>
      <c r="H831" s="4">
        <v>43264.513460150461</v>
      </c>
      <c r="I831" s="2" t="s">
        <v>14879</v>
      </c>
      <c r="J831" s="21" t="s">
        <v>14898</v>
      </c>
      <c r="K831" s="2" t="s">
        <v>4618</v>
      </c>
      <c r="L831" s="2" t="s">
        <v>4812</v>
      </c>
    </row>
    <row r="832" spans="1:12" x14ac:dyDescent="0.2">
      <c r="A832" s="11">
        <v>831</v>
      </c>
      <c r="B832" s="7" t="s">
        <v>16792</v>
      </c>
      <c r="C832" s="4">
        <v>40534.448321990742</v>
      </c>
      <c r="D832" s="20">
        <f>+YEAR(Tabla14[[#This Row],[Fecha
Trámite]])</f>
        <v>2010</v>
      </c>
      <c r="E832" s="7" t="s">
        <v>4621</v>
      </c>
      <c r="F832" s="2" t="s">
        <v>4614</v>
      </c>
      <c r="G832" s="2" t="s">
        <v>4615</v>
      </c>
      <c r="H832" s="4">
        <v>40619.423393750003</v>
      </c>
      <c r="I832" s="2" t="s">
        <v>4616</v>
      </c>
      <c r="J832" s="21" t="s">
        <v>16793</v>
      </c>
      <c r="K832" s="2" t="s">
        <v>4623</v>
      </c>
      <c r="L832" s="2" t="s">
        <v>6015</v>
      </c>
    </row>
    <row r="833" spans="1:12" x14ac:dyDescent="0.2">
      <c r="A833" s="11">
        <v>832</v>
      </c>
      <c r="B833" s="7" t="s">
        <v>16794</v>
      </c>
      <c r="C833" s="4">
        <v>40591.490075231479</v>
      </c>
      <c r="D833" s="20">
        <f>+YEAR(Tabla14[[#This Row],[Fecha
Trámite]])</f>
        <v>2011</v>
      </c>
      <c r="E833" s="7" t="s">
        <v>4621</v>
      </c>
      <c r="F833" s="2" t="s">
        <v>4614</v>
      </c>
      <c r="G833" s="2" t="s">
        <v>4615</v>
      </c>
      <c r="H833" s="4">
        <v>40658.455503206016</v>
      </c>
      <c r="I833" s="2" t="s">
        <v>4616</v>
      </c>
      <c r="J833" s="21" t="s">
        <v>16795</v>
      </c>
      <c r="K833" s="2" t="s">
        <v>4618</v>
      </c>
      <c r="L833" s="2" t="s">
        <v>4758</v>
      </c>
    </row>
    <row r="834" spans="1:12" x14ac:dyDescent="0.2">
      <c r="A834" s="11">
        <v>833</v>
      </c>
      <c r="B834" s="7" t="s">
        <v>14206</v>
      </c>
      <c r="C834" s="4">
        <v>42192.475531747688</v>
      </c>
      <c r="D834" s="20">
        <f>+YEAR(Tabla14[[#This Row],[Fecha
Trámite]])</f>
        <v>2015</v>
      </c>
      <c r="E834" s="7" t="s">
        <v>4621</v>
      </c>
      <c r="F834" s="2" t="s">
        <v>4691</v>
      </c>
      <c r="G834" s="2" t="s">
        <v>4627</v>
      </c>
      <c r="H834" s="4">
        <v>42404.544939317129</v>
      </c>
      <c r="I834" s="2" t="s">
        <v>13943</v>
      </c>
      <c r="J834" s="21" t="s">
        <v>14207</v>
      </c>
      <c r="K834" s="2" t="s">
        <v>4623</v>
      </c>
      <c r="L834" s="2" t="s">
        <v>4649</v>
      </c>
    </row>
    <row r="835" spans="1:12" x14ac:dyDescent="0.2">
      <c r="A835" s="11">
        <v>834</v>
      </c>
      <c r="B835" s="7" t="s">
        <v>20443</v>
      </c>
      <c r="C835" s="4">
        <v>40591.66239189815</v>
      </c>
      <c r="D835" s="20">
        <f>+YEAR(Tabla14[[#This Row],[Fecha
Trámite]])</f>
        <v>2011</v>
      </c>
      <c r="E835" s="7" t="s">
        <v>4621</v>
      </c>
      <c r="F835" s="2" t="s">
        <v>4614</v>
      </c>
      <c r="G835" s="2" t="s">
        <v>4615</v>
      </c>
      <c r="H835" s="4">
        <v>40612.384838692131</v>
      </c>
      <c r="I835" s="2" t="s">
        <v>4616</v>
      </c>
      <c r="J835" s="21" t="s">
        <v>20444</v>
      </c>
      <c r="K835" s="2" t="s">
        <v>4618</v>
      </c>
      <c r="L835" s="2" t="s">
        <v>5699</v>
      </c>
    </row>
    <row r="836" spans="1:12" x14ac:dyDescent="0.2">
      <c r="A836" s="11">
        <v>835</v>
      </c>
      <c r="B836" s="7" t="s">
        <v>21234</v>
      </c>
      <c r="C836" s="4">
        <v>40162.627112534719</v>
      </c>
      <c r="D836" s="20">
        <f>+YEAR(Tabla14[[#This Row],[Fecha
Trámite]])</f>
        <v>2009</v>
      </c>
      <c r="E836" s="7" t="s">
        <v>4621</v>
      </c>
      <c r="F836" s="2" t="s">
        <v>17</v>
      </c>
      <c r="G836" s="2" t="s">
        <v>4993</v>
      </c>
      <c r="H836" s="4">
        <v>40162.627112731483</v>
      </c>
      <c r="I836" s="2" t="s">
        <v>4616</v>
      </c>
      <c r="J836" s="21" t="s">
        <v>21235</v>
      </c>
      <c r="K836" s="2" t="s">
        <v>4618</v>
      </c>
      <c r="L836" s="2" t="s">
        <v>13132</v>
      </c>
    </row>
    <row r="837" spans="1:12" x14ac:dyDescent="0.2">
      <c r="A837" s="11">
        <v>836</v>
      </c>
      <c r="B837" s="7" t="s">
        <v>20447</v>
      </c>
      <c r="C837" s="4">
        <v>40801.372723067128</v>
      </c>
      <c r="D837" s="20">
        <f>+YEAR(Tabla14[[#This Row],[Fecha
Trámite]])</f>
        <v>2011</v>
      </c>
      <c r="E837" s="7" t="s">
        <v>4621</v>
      </c>
      <c r="F837" s="2" t="s">
        <v>4614</v>
      </c>
      <c r="G837" s="2" t="s">
        <v>4615</v>
      </c>
      <c r="H837" s="4">
        <v>40828.541960532406</v>
      </c>
      <c r="I837" s="2" t="s">
        <v>4616</v>
      </c>
      <c r="J837" s="21" t="s">
        <v>20448</v>
      </c>
      <c r="K837" s="2" t="s">
        <v>4618</v>
      </c>
      <c r="L837" s="2" t="s">
        <v>4631</v>
      </c>
    </row>
    <row r="838" spans="1:12" x14ac:dyDescent="0.2">
      <c r="A838" s="11">
        <v>837</v>
      </c>
      <c r="B838" s="7" t="s">
        <v>18470</v>
      </c>
      <c r="C838" s="4">
        <v>40666.501306597223</v>
      </c>
      <c r="D838" s="20">
        <f>+YEAR(Tabla14[[#This Row],[Fecha
Trámite]])</f>
        <v>2011</v>
      </c>
      <c r="E838" s="7" t="s">
        <v>4621</v>
      </c>
      <c r="F838" s="2" t="s">
        <v>4626</v>
      </c>
      <c r="G838" s="2" t="s">
        <v>4993</v>
      </c>
      <c r="H838" s="4">
        <v>40857.627855474537</v>
      </c>
      <c r="I838" s="2" t="s">
        <v>4616</v>
      </c>
      <c r="J838" s="21" t="s">
        <v>16799</v>
      </c>
      <c r="K838" s="2" t="s">
        <v>4623</v>
      </c>
      <c r="L838" s="2" t="s">
        <v>4646</v>
      </c>
    </row>
    <row r="839" spans="1:12" x14ac:dyDescent="0.2">
      <c r="A839" s="11">
        <v>838</v>
      </c>
      <c r="B839" s="7" t="s">
        <v>20449</v>
      </c>
      <c r="C839" s="4">
        <v>40297.587860844906</v>
      </c>
      <c r="D839" s="20">
        <f>+YEAR(Tabla14[[#This Row],[Fecha
Trámite]])</f>
        <v>2010</v>
      </c>
      <c r="E839" s="7" t="s">
        <v>4621</v>
      </c>
      <c r="F839" s="2" t="s">
        <v>4614</v>
      </c>
      <c r="G839" s="2" t="s">
        <v>4615</v>
      </c>
      <c r="H839" s="4">
        <v>40400.542448611108</v>
      </c>
      <c r="I839" s="2" t="s">
        <v>4616</v>
      </c>
      <c r="J839" s="21" t="s">
        <v>20450</v>
      </c>
      <c r="K839" s="2" t="s">
        <v>4618</v>
      </c>
      <c r="L839" s="2" t="s">
        <v>4659</v>
      </c>
    </row>
    <row r="840" spans="1:12" x14ac:dyDescent="0.2">
      <c r="A840" s="11">
        <v>839</v>
      </c>
      <c r="B840" s="7" t="s">
        <v>19099</v>
      </c>
      <c r="C840" s="4">
        <v>40373.457734918979</v>
      </c>
      <c r="D840" s="20">
        <f>+YEAR(Tabla14[[#This Row],[Fecha
Trámite]])</f>
        <v>2010</v>
      </c>
      <c r="E840" s="7" t="s">
        <v>4621</v>
      </c>
      <c r="F840" s="2" t="s">
        <v>4614</v>
      </c>
      <c r="G840" s="2" t="s">
        <v>4615</v>
      </c>
      <c r="H840" s="4">
        <v>40619.470732372683</v>
      </c>
      <c r="I840" s="2" t="s">
        <v>4616</v>
      </c>
      <c r="J840" s="21" t="s">
        <v>19100</v>
      </c>
      <c r="K840" s="2" t="s">
        <v>4618</v>
      </c>
      <c r="L840" s="2" t="s">
        <v>4646</v>
      </c>
    </row>
    <row r="841" spans="1:12" x14ac:dyDescent="0.2">
      <c r="A841" s="11">
        <v>840</v>
      </c>
      <c r="B841" s="7" t="s">
        <v>20453</v>
      </c>
      <c r="C841" s="4">
        <v>40807.5464931713</v>
      </c>
      <c r="D841" s="20">
        <f>+YEAR(Tabla14[[#This Row],[Fecha
Trámite]])</f>
        <v>2011</v>
      </c>
      <c r="E841" s="7" t="s">
        <v>4621</v>
      </c>
      <c r="F841" s="2" t="s">
        <v>4614</v>
      </c>
      <c r="G841" s="2" t="s">
        <v>4615</v>
      </c>
      <c r="H841" s="4">
        <v>41037.63253707176</v>
      </c>
      <c r="I841" s="2" t="s">
        <v>4616</v>
      </c>
      <c r="J841" s="21" t="s">
        <v>20454</v>
      </c>
      <c r="K841" s="2" t="s">
        <v>4618</v>
      </c>
      <c r="L841" s="2" t="s">
        <v>4659</v>
      </c>
    </row>
    <row r="842" spans="1:12" x14ac:dyDescent="0.2">
      <c r="A842" s="11">
        <v>841</v>
      </c>
      <c r="B842" s="7" t="s">
        <v>13507</v>
      </c>
      <c r="C842" s="4">
        <v>42438.441219328706</v>
      </c>
      <c r="D842" s="20">
        <f>+YEAR(Tabla14[[#This Row],[Fecha
Trámite]])</f>
        <v>2016</v>
      </c>
      <c r="E842" s="7" t="s">
        <v>4621</v>
      </c>
      <c r="F842" s="2" t="s">
        <v>4614</v>
      </c>
      <c r="G842" s="2" t="s">
        <v>4615</v>
      </c>
      <c r="H842" s="4">
        <v>42695.389157557867</v>
      </c>
      <c r="I842" s="2" t="s">
        <v>13448</v>
      </c>
      <c r="J842" s="21" t="s">
        <v>13508</v>
      </c>
      <c r="K842" s="2" t="s">
        <v>4618</v>
      </c>
      <c r="L842" s="2" t="s">
        <v>5297</v>
      </c>
    </row>
    <row r="843" spans="1:12" x14ac:dyDescent="0.2">
      <c r="A843" s="11">
        <v>842</v>
      </c>
      <c r="B843" s="7" t="s">
        <v>21236</v>
      </c>
      <c r="C843" s="4">
        <v>40136.388746215278</v>
      </c>
      <c r="D843" s="20">
        <f>+YEAR(Tabla14[[#This Row],[Fecha
Trámite]])</f>
        <v>2009</v>
      </c>
      <c r="E843" s="7" t="s">
        <v>4621</v>
      </c>
      <c r="F843" s="2" t="s">
        <v>17</v>
      </c>
      <c r="G843" s="2" t="s">
        <v>4993</v>
      </c>
      <c r="H843" s="4">
        <v>40136.388746215278</v>
      </c>
      <c r="I843" s="2" t="s">
        <v>4616</v>
      </c>
      <c r="J843" s="21" t="s">
        <v>21237</v>
      </c>
      <c r="K843" s="2" t="s">
        <v>4618</v>
      </c>
      <c r="L843" s="2" t="s">
        <v>13132</v>
      </c>
    </row>
    <row r="844" spans="1:12" x14ac:dyDescent="0.2">
      <c r="A844" s="11">
        <v>843</v>
      </c>
      <c r="B844" s="7" t="s">
        <v>20455</v>
      </c>
      <c r="C844" s="4">
        <v>41073.727447418984</v>
      </c>
      <c r="D844" s="20">
        <f>+YEAR(Tabla14[[#This Row],[Fecha
Trámite]])</f>
        <v>2012</v>
      </c>
      <c r="E844" s="7" t="s">
        <v>4621</v>
      </c>
      <c r="F844" s="2" t="s">
        <v>4614</v>
      </c>
      <c r="G844" s="2" t="s">
        <v>4615</v>
      </c>
      <c r="H844" s="4">
        <v>41156.743749652778</v>
      </c>
      <c r="I844" s="2" t="s">
        <v>4616</v>
      </c>
      <c r="J844" s="21" t="s">
        <v>20456</v>
      </c>
      <c r="K844" s="2" t="s">
        <v>4618</v>
      </c>
      <c r="L844" s="2" t="s">
        <v>4714</v>
      </c>
    </row>
    <row r="845" spans="1:12" x14ac:dyDescent="0.2">
      <c r="A845" s="11">
        <v>844</v>
      </c>
      <c r="B845" s="7" t="s">
        <v>14036</v>
      </c>
      <c r="C845" s="4">
        <v>43066.549913541669</v>
      </c>
      <c r="D845" s="20">
        <f>+YEAR(Tabla14[[#This Row],[Fecha
Trámite]])</f>
        <v>2017</v>
      </c>
      <c r="E845" s="7" t="s">
        <v>4621</v>
      </c>
      <c r="F845" s="2" t="s">
        <v>17</v>
      </c>
      <c r="G845" s="2" t="s">
        <v>5327</v>
      </c>
      <c r="H845" s="4">
        <v>43066.549913738425</v>
      </c>
      <c r="I845" s="2" t="s">
        <v>13943</v>
      </c>
      <c r="J845" s="21" t="s">
        <v>14037</v>
      </c>
      <c r="K845" s="2" t="s">
        <v>4623</v>
      </c>
      <c r="L845" s="2" t="s">
        <v>4624</v>
      </c>
    </row>
    <row r="846" spans="1:12" x14ac:dyDescent="0.2">
      <c r="A846" s="11">
        <v>845</v>
      </c>
      <c r="B846" s="7" t="s">
        <v>20457</v>
      </c>
      <c r="C846" s="4">
        <v>40196.471578159719</v>
      </c>
      <c r="D846" s="20">
        <f>+YEAR(Tabla14[[#This Row],[Fecha
Trámite]])</f>
        <v>2010</v>
      </c>
      <c r="E846" s="7" t="s">
        <v>4621</v>
      </c>
      <c r="F846" s="2" t="s">
        <v>4614</v>
      </c>
      <c r="G846" s="2" t="s">
        <v>4615</v>
      </c>
      <c r="H846" s="4">
        <v>40411.428610648145</v>
      </c>
      <c r="I846" s="2" t="s">
        <v>4616</v>
      </c>
      <c r="J846" s="21" t="s">
        <v>20458</v>
      </c>
      <c r="K846" s="2" t="s">
        <v>4618</v>
      </c>
      <c r="L846" s="2" t="s">
        <v>13132</v>
      </c>
    </row>
    <row r="847" spans="1:12" x14ac:dyDescent="0.2">
      <c r="A847" s="11">
        <v>846</v>
      </c>
      <c r="B847" s="7" t="s">
        <v>14204</v>
      </c>
      <c r="C847" s="4">
        <v>42976.468114201387</v>
      </c>
      <c r="D847" s="20">
        <f>+YEAR(Tabla14[[#This Row],[Fecha
Trámite]])</f>
        <v>2017</v>
      </c>
      <c r="E847" s="7" t="s">
        <v>4613</v>
      </c>
      <c r="F847" s="2" t="s">
        <v>4614</v>
      </c>
      <c r="G847" s="2" t="s">
        <v>4615</v>
      </c>
      <c r="H847" s="4">
        <v>43199.66191145833</v>
      </c>
      <c r="I847" s="2" t="s">
        <v>13943</v>
      </c>
      <c r="J847" s="21" t="s">
        <v>14205</v>
      </c>
      <c r="K847" s="2" t="s">
        <v>4618</v>
      </c>
      <c r="L847" s="2" t="s">
        <v>4631</v>
      </c>
    </row>
    <row r="848" spans="1:12" x14ac:dyDescent="0.2">
      <c r="A848" s="11">
        <v>847</v>
      </c>
      <c r="B848" s="7" t="s">
        <v>18587</v>
      </c>
      <c r="C848" s="4">
        <v>40869.52799884259</v>
      </c>
      <c r="D848" s="20">
        <f>+YEAR(Tabla14[[#This Row],[Fecha
Trámite]])</f>
        <v>2011</v>
      </c>
      <c r="E848" s="7" t="s">
        <v>4621</v>
      </c>
      <c r="F848" s="2" t="s">
        <v>4614</v>
      </c>
      <c r="G848" s="2" t="s">
        <v>4615</v>
      </c>
      <c r="H848" s="4">
        <v>41086.516663425929</v>
      </c>
      <c r="I848" s="2" t="s">
        <v>4616</v>
      </c>
      <c r="J848" s="21" t="s">
        <v>18588</v>
      </c>
      <c r="K848" s="2" t="s">
        <v>4618</v>
      </c>
      <c r="L848" s="2" t="s">
        <v>2747</v>
      </c>
    </row>
    <row r="849" spans="1:12" x14ac:dyDescent="0.2">
      <c r="A849" s="11">
        <v>848</v>
      </c>
      <c r="B849" s="7" t="s">
        <v>15773</v>
      </c>
      <c r="C849" s="4">
        <v>40961.543901620367</v>
      </c>
      <c r="D849" s="20">
        <f>+YEAR(Tabla14[[#This Row],[Fecha
Trámite]])</f>
        <v>2012</v>
      </c>
      <c r="E849" s="7" t="s">
        <v>4671</v>
      </c>
      <c r="F849" s="2" t="s">
        <v>17</v>
      </c>
      <c r="G849" s="2" t="s">
        <v>4627</v>
      </c>
      <c r="H849" s="4">
        <v>40961.543901770834</v>
      </c>
      <c r="I849" s="2" t="s">
        <v>4616</v>
      </c>
      <c r="J849" s="21" t="s">
        <v>15774</v>
      </c>
      <c r="K849" s="2" t="s">
        <v>4623</v>
      </c>
      <c r="L849" s="2" t="s">
        <v>4656</v>
      </c>
    </row>
    <row r="850" spans="1:12" x14ac:dyDescent="0.2">
      <c r="A850" s="11">
        <v>849</v>
      </c>
      <c r="B850" s="7" t="s">
        <v>16800</v>
      </c>
      <c r="C850" s="4">
        <v>40991.437049386572</v>
      </c>
      <c r="D850" s="20">
        <f>+YEAR(Tabla14[[#This Row],[Fecha
Trámite]])</f>
        <v>2012</v>
      </c>
      <c r="E850" s="7" t="s">
        <v>4621</v>
      </c>
      <c r="F850" s="2" t="s">
        <v>4614</v>
      </c>
      <c r="G850" s="2" t="s">
        <v>4615</v>
      </c>
      <c r="H850" s="4">
        <v>41018.427619247683</v>
      </c>
      <c r="I850" s="2" t="s">
        <v>4616</v>
      </c>
      <c r="J850" s="21" t="s">
        <v>16801</v>
      </c>
      <c r="K850" s="2" t="s">
        <v>4618</v>
      </c>
      <c r="L850" s="2" t="s">
        <v>4916</v>
      </c>
    </row>
    <row r="851" spans="1:12" x14ac:dyDescent="0.2">
      <c r="A851" s="11">
        <v>850</v>
      </c>
      <c r="B851" s="7" t="s">
        <v>16802</v>
      </c>
      <c r="C851" s="4">
        <v>40934.386631944442</v>
      </c>
      <c r="D851" s="20">
        <f>+YEAR(Tabla14[[#This Row],[Fecha
Trámite]])</f>
        <v>2012</v>
      </c>
      <c r="E851" s="7" t="s">
        <v>4621</v>
      </c>
      <c r="F851" s="2" t="s">
        <v>4614</v>
      </c>
      <c r="G851" s="2" t="s">
        <v>4615</v>
      </c>
      <c r="H851" s="4">
        <v>41074.352445289354</v>
      </c>
      <c r="I851" s="2" t="s">
        <v>4616</v>
      </c>
      <c r="J851" s="21" t="s">
        <v>16803</v>
      </c>
      <c r="K851" s="2" t="s">
        <v>4623</v>
      </c>
      <c r="L851" s="2" t="s">
        <v>4646</v>
      </c>
    </row>
    <row r="852" spans="1:12" x14ac:dyDescent="0.2">
      <c r="A852" s="11">
        <v>851</v>
      </c>
      <c r="B852" s="7" t="s">
        <v>18583</v>
      </c>
      <c r="C852" s="4">
        <v>40788.53286929398</v>
      </c>
      <c r="D852" s="20">
        <f>+YEAR(Tabla14[[#This Row],[Fecha
Trámite]])</f>
        <v>2011</v>
      </c>
      <c r="E852" s="7" t="s">
        <v>4621</v>
      </c>
      <c r="F852" s="2" t="s">
        <v>4614</v>
      </c>
      <c r="G852" s="2" t="s">
        <v>4615</v>
      </c>
      <c r="H852" s="4">
        <v>40927.373443750002</v>
      </c>
      <c r="I852" s="2" t="s">
        <v>4616</v>
      </c>
      <c r="J852" s="21" t="s">
        <v>18584</v>
      </c>
      <c r="K852" s="2" t="s">
        <v>4618</v>
      </c>
      <c r="L852" s="2" t="s">
        <v>4624</v>
      </c>
    </row>
    <row r="853" spans="1:12" x14ac:dyDescent="0.2">
      <c r="A853" s="11">
        <v>852</v>
      </c>
      <c r="B853" s="7" t="s">
        <v>16804</v>
      </c>
      <c r="C853" s="4">
        <v>40745.475220717592</v>
      </c>
      <c r="D853" s="20">
        <f>+YEAR(Tabla14[[#This Row],[Fecha
Trámite]])</f>
        <v>2011</v>
      </c>
      <c r="E853" s="7" t="s">
        <v>4621</v>
      </c>
      <c r="F853" s="2" t="s">
        <v>4614</v>
      </c>
      <c r="G853" s="2" t="s">
        <v>4615</v>
      </c>
      <c r="H853" s="4">
        <v>40759.462768136575</v>
      </c>
      <c r="I853" s="2" t="s">
        <v>4616</v>
      </c>
      <c r="J853" s="21" t="s">
        <v>16805</v>
      </c>
      <c r="K853" s="2" t="s">
        <v>4623</v>
      </c>
      <c r="L853" s="2" t="s">
        <v>6864</v>
      </c>
    </row>
    <row r="854" spans="1:12" x14ac:dyDescent="0.2">
      <c r="A854" s="11">
        <v>853</v>
      </c>
      <c r="B854" s="7" t="s">
        <v>16808</v>
      </c>
      <c r="C854" s="4">
        <v>40883.543611805559</v>
      </c>
      <c r="D854" s="20">
        <f>+YEAR(Tabla14[[#This Row],[Fecha
Trámite]])</f>
        <v>2011</v>
      </c>
      <c r="E854" s="7" t="s">
        <v>4621</v>
      </c>
      <c r="F854" s="2" t="s">
        <v>4614</v>
      </c>
      <c r="G854" s="2" t="s">
        <v>4615</v>
      </c>
      <c r="H854" s="4">
        <v>40918.435874768518</v>
      </c>
      <c r="I854" s="2" t="s">
        <v>4616</v>
      </c>
      <c r="J854" s="21" t="s">
        <v>16809</v>
      </c>
      <c r="K854" s="2" t="s">
        <v>4623</v>
      </c>
      <c r="L854" s="2" t="s">
        <v>4624</v>
      </c>
    </row>
    <row r="855" spans="1:12" x14ac:dyDescent="0.2">
      <c r="A855" s="11">
        <v>854</v>
      </c>
      <c r="B855" s="7" t="s">
        <v>15831</v>
      </c>
      <c r="C855" s="4">
        <v>40198.707327048614</v>
      </c>
      <c r="D855" s="20">
        <f>+YEAR(Tabla14[[#This Row],[Fecha
Trámite]])</f>
        <v>2010</v>
      </c>
      <c r="E855" s="7" t="s">
        <v>4621</v>
      </c>
      <c r="F855" s="2" t="s">
        <v>4614</v>
      </c>
      <c r="G855" s="2" t="s">
        <v>4615</v>
      </c>
      <c r="H855" s="4">
        <v>40325.61960150463</v>
      </c>
      <c r="I855" s="2" t="s">
        <v>4616</v>
      </c>
      <c r="J855" s="21" t="s">
        <v>15832</v>
      </c>
      <c r="K855" s="2" t="s">
        <v>4618</v>
      </c>
      <c r="L855" s="2" t="s">
        <v>4758</v>
      </c>
    </row>
    <row r="856" spans="1:12" x14ac:dyDescent="0.2">
      <c r="A856" s="11">
        <v>855</v>
      </c>
      <c r="B856" s="7" t="s">
        <v>16812</v>
      </c>
      <c r="C856" s="4">
        <v>40920.337298530096</v>
      </c>
      <c r="D856" s="20">
        <f>+YEAR(Tabla14[[#This Row],[Fecha
Trámite]])</f>
        <v>2012</v>
      </c>
      <c r="E856" s="7" t="s">
        <v>4621</v>
      </c>
      <c r="F856" s="2" t="s">
        <v>4614</v>
      </c>
      <c r="G856" s="2" t="s">
        <v>4615</v>
      </c>
      <c r="H856" s="4">
        <v>40960.642464386576</v>
      </c>
      <c r="I856" s="2" t="s">
        <v>4616</v>
      </c>
      <c r="J856" s="21" t="s">
        <v>16813</v>
      </c>
      <c r="K856" s="2" t="s">
        <v>4618</v>
      </c>
      <c r="L856" s="2" t="s">
        <v>4735</v>
      </c>
    </row>
    <row r="857" spans="1:12" x14ac:dyDescent="0.2">
      <c r="A857" s="11">
        <v>856</v>
      </c>
      <c r="B857" s="7" t="s">
        <v>18571</v>
      </c>
      <c r="C857" s="4">
        <v>40952.654310069447</v>
      </c>
      <c r="D857" s="20">
        <f>+YEAR(Tabla14[[#This Row],[Fecha
Trámite]])</f>
        <v>2012</v>
      </c>
      <c r="E857" s="7" t="s">
        <v>4621</v>
      </c>
      <c r="F857" s="2" t="s">
        <v>4614</v>
      </c>
      <c r="G857" s="2" t="s">
        <v>4615</v>
      </c>
      <c r="H857" s="4">
        <v>41066.353341516202</v>
      </c>
      <c r="I857" s="2" t="s">
        <v>4616</v>
      </c>
      <c r="J857" s="21" t="s">
        <v>18572</v>
      </c>
      <c r="K857" s="2" t="s">
        <v>4618</v>
      </c>
      <c r="L857" s="2" t="s">
        <v>4659</v>
      </c>
    </row>
    <row r="858" spans="1:12" x14ac:dyDescent="0.2">
      <c r="A858" s="11">
        <v>857</v>
      </c>
      <c r="B858" s="7" t="s">
        <v>15767</v>
      </c>
      <c r="C858" s="4">
        <v>40674.621272337965</v>
      </c>
      <c r="D858" s="20">
        <f>+YEAR(Tabla14[[#This Row],[Fecha
Trámite]])</f>
        <v>2011</v>
      </c>
      <c r="E858" s="7" t="s">
        <v>4613</v>
      </c>
      <c r="F858" s="2" t="s">
        <v>4614</v>
      </c>
      <c r="G858" s="2" t="s">
        <v>4615</v>
      </c>
      <c r="H858" s="4">
        <v>40716.466865891205</v>
      </c>
      <c r="I858" s="2" t="s">
        <v>4616</v>
      </c>
      <c r="J858" s="21" t="s">
        <v>15768</v>
      </c>
      <c r="K858" s="2" t="s">
        <v>4623</v>
      </c>
      <c r="L858" s="2" t="s">
        <v>4619</v>
      </c>
    </row>
    <row r="859" spans="1:12" x14ac:dyDescent="0.2">
      <c r="A859" s="11">
        <v>858</v>
      </c>
      <c r="B859" s="7" t="s">
        <v>14202</v>
      </c>
      <c r="C859" s="4">
        <v>43866.678063969906</v>
      </c>
      <c r="D859" s="20">
        <f>+YEAR(Tabla14[[#This Row],[Fecha
Trámite]])</f>
        <v>2020</v>
      </c>
      <c r="E859" s="7" t="s">
        <v>4621</v>
      </c>
      <c r="F859" s="2" t="s">
        <v>17</v>
      </c>
      <c r="G859" s="2" t="s">
        <v>4627</v>
      </c>
      <c r="H859" s="4">
        <v>43866.678064004627</v>
      </c>
      <c r="I859" s="2" t="s">
        <v>13943</v>
      </c>
      <c r="J859" s="21" t="s">
        <v>14203</v>
      </c>
      <c r="K859" s="2" t="s">
        <v>4623</v>
      </c>
      <c r="L859" s="2" t="s">
        <v>4667</v>
      </c>
    </row>
    <row r="860" spans="1:12" x14ac:dyDescent="0.2">
      <c r="A860" s="11">
        <v>859</v>
      </c>
      <c r="B860" s="7" t="s">
        <v>13255</v>
      </c>
      <c r="C860" s="4">
        <v>43760.678756250003</v>
      </c>
      <c r="D860" s="20">
        <f>+YEAR(Tabla14[[#This Row],[Fecha
Trámite]])</f>
        <v>2019</v>
      </c>
      <c r="E860" s="7" t="s">
        <v>4621</v>
      </c>
      <c r="F860" s="2" t="s">
        <v>17</v>
      </c>
      <c r="G860" s="2" t="s">
        <v>4627</v>
      </c>
      <c r="H860" s="4">
        <v>43760.678756284724</v>
      </c>
      <c r="I860" s="2" t="s">
        <v>4110</v>
      </c>
      <c r="J860" s="21" t="s">
        <v>13256</v>
      </c>
      <c r="K860" s="2" t="s">
        <v>4623</v>
      </c>
      <c r="L860" s="2" t="s">
        <v>4649</v>
      </c>
    </row>
    <row r="861" spans="1:12" x14ac:dyDescent="0.2">
      <c r="A861" s="11">
        <v>860</v>
      </c>
      <c r="B861" s="7" t="s">
        <v>20461</v>
      </c>
      <c r="C861" s="4">
        <v>40317.643193368058</v>
      </c>
      <c r="D861" s="20">
        <f>+YEAR(Tabla14[[#This Row],[Fecha
Trámite]])</f>
        <v>2010</v>
      </c>
      <c r="E861" s="7" t="s">
        <v>4621</v>
      </c>
      <c r="F861" s="2" t="s">
        <v>17</v>
      </c>
      <c r="G861" s="2" t="s">
        <v>4993</v>
      </c>
      <c r="H861" s="4">
        <v>40317.643193368058</v>
      </c>
      <c r="I861" s="2" t="s">
        <v>4616</v>
      </c>
      <c r="J861" s="21" t="s">
        <v>20462</v>
      </c>
      <c r="K861" s="2" t="s">
        <v>4618</v>
      </c>
      <c r="L861" s="2" t="s">
        <v>4667</v>
      </c>
    </row>
    <row r="862" spans="1:12" x14ac:dyDescent="0.2">
      <c r="A862" s="11">
        <v>861</v>
      </c>
      <c r="B862" s="7" t="s">
        <v>20463</v>
      </c>
      <c r="C862" s="4">
        <v>40542.384605555555</v>
      </c>
      <c r="D862" s="20">
        <f>+YEAR(Tabla14[[#This Row],[Fecha
Trámite]])</f>
        <v>2010</v>
      </c>
      <c r="E862" s="7" t="s">
        <v>4621</v>
      </c>
      <c r="F862" s="2" t="s">
        <v>4626</v>
      </c>
      <c r="G862" s="2" t="s">
        <v>4627</v>
      </c>
      <c r="H862" s="4">
        <v>40875.540031747689</v>
      </c>
      <c r="I862" s="2" t="s">
        <v>4616</v>
      </c>
      <c r="J862" s="21" t="s">
        <v>18568</v>
      </c>
      <c r="K862" s="2" t="s">
        <v>4618</v>
      </c>
      <c r="L862" s="2" t="s">
        <v>4656</v>
      </c>
    </row>
    <row r="863" spans="1:12" x14ac:dyDescent="0.2">
      <c r="A863" s="11">
        <v>862</v>
      </c>
      <c r="B863" s="7" t="s">
        <v>18567</v>
      </c>
      <c r="C863" s="4">
        <v>40896.474983182874</v>
      </c>
      <c r="D863" s="20">
        <f>+YEAR(Tabla14[[#This Row],[Fecha
Trámite]])</f>
        <v>2011</v>
      </c>
      <c r="E863" s="7" t="s">
        <v>4621</v>
      </c>
      <c r="F863" s="2" t="s">
        <v>4614</v>
      </c>
      <c r="G863" s="2" t="s">
        <v>4615</v>
      </c>
      <c r="H863" s="4">
        <v>40917.526711342594</v>
      </c>
      <c r="I863" s="2" t="s">
        <v>4616</v>
      </c>
      <c r="J863" s="21" t="s">
        <v>18568</v>
      </c>
      <c r="K863" s="2" t="s">
        <v>4618</v>
      </c>
      <c r="L863" s="2" t="s">
        <v>4656</v>
      </c>
    </row>
    <row r="864" spans="1:12" x14ac:dyDescent="0.2">
      <c r="A864" s="11">
        <v>863</v>
      </c>
      <c r="B864" s="7" t="s">
        <v>16275</v>
      </c>
      <c r="C864" s="4">
        <v>41051.442737037039</v>
      </c>
      <c r="D864" s="20">
        <f>+YEAR(Tabla14[[#This Row],[Fecha
Trámite]])</f>
        <v>2012</v>
      </c>
      <c r="E864" s="7" t="s">
        <v>4621</v>
      </c>
      <c r="F864" s="2" t="s">
        <v>17</v>
      </c>
      <c r="G864" s="2" t="s">
        <v>4615</v>
      </c>
      <c r="H864" s="4">
        <v>41051.442737037039</v>
      </c>
      <c r="I864" s="2" t="s">
        <v>4616</v>
      </c>
      <c r="J864" s="21" t="s">
        <v>16276</v>
      </c>
      <c r="K864" s="2" t="s">
        <v>4618</v>
      </c>
      <c r="L864" s="2" t="s">
        <v>4758</v>
      </c>
    </row>
    <row r="865" spans="1:12" x14ac:dyDescent="0.2">
      <c r="A865" s="11">
        <v>864</v>
      </c>
      <c r="B865" s="7" t="s">
        <v>15769</v>
      </c>
      <c r="C865" s="4">
        <v>40815.530000347222</v>
      </c>
      <c r="D865" s="20">
        <f>+YEAR(Tabla14[[#This Row],[Fecha
Trámite]])</f>
        <v>2011</v>
      </c>
      <c r="E865" s="7" t="s">
        <v>4613</v>
      </c>
      <c r="F865" s="2" t="s">
        <v>4614</v>
      </c>
      <c r="G865" s="2" t="s">
        <v>4615</v>
      </c>
      <c r="H865" s="4">
        <v>40833.50884884259</v>
      </c>
      <c r="I865" s="2" t="s">
        <v>4616</v>
      </c>
      <c r="J865" s="21" t="s">
        <v>15770</v>
      </c>
      <c r="K865" s="2" t="s">
        <v>4618</v>
      </c>
      <c r="L865" s="2" t="s">
        <v>4667</v>
      </c>
    </row>
    <row r="866" spans="1:12" x14ac:dyDescent="0.2">
      <c r="A866" s="11">
        <v>865</v>
      </c>
      <c r="B866" s="7" t="s">
        <v>16814</v>
      </c>
      <c r="C866" s="4">
        <v>40963.413313310186</v>
      </c>
      <c r="D866" s="20">
        <f>+YEAR(Tabla14[[#This Row],[Fecha
Trámite]])</f>
        <v>2012</v>
      </c>
      <c r="E866" s="7" t="s">
        <v>4621</v>
      </c>
      <c r="F866" s="2" t="s">
        <v>4614</v>
      </c>
      <c r="G866" s="2" t="s">
        <v>4615</v>
      </c>
      <c r="H866" s="4">
        <v>41010.510409571762</v>
      </c>
      <c r="I866" s="2" t="s">
        <v>4616</v>
      </c>
      <c r="J866" s="21" t="s">
        <v>16815</v>
      </c>
      <c r="K866" s="2" t="s">
        <v>4623</v>
      </c>
      <c r="L866" s="2" t="s">
        <v>4649</v>
      </c>
    </row>
    <row r="867" spans="1:12" x14ac:dyDescent="0.2">
      <c r="A867" s="11">
        <v>866</v>
      </c>
      <c r="B867" s="7" t="s">
        <v>20464</v>
      </c>
      <c r="C867" s="4">
        <v>40162.491563923613</v>
      </c>
      <c r="D867" s="20">
        <f>+YEAR(Tabla14[[#This Row],[Fecha
Trámite]])</f>
        <v>2009</v>
      </c>
      <c r="E867" s="7" t="s">
        <v>4621</v>
      </c>
      <c r="F867" s="2" t="s">
        <v>4614</v>
      </c>
      <c r="G867" s="2" t="s">
        <v>4615</v>
      </c>
      <c r="H867" s="4">
        <v>40231.720160960649</v>
      </c>
      <c r="I867" s="2" t="s">
        <v>4616</v>
      </c>
      <c r="J867" s="21" t="s">
        <v>20465</v>
      </c>
      <c r="K867" s="2" t="s">
        <v>4623</v>
      </c>
      <c r="L867" s="2" t="s">
        <v>7805</v>
      </c>
    </row>
    <row r="868" spans="1:12" x14ac:dyDescent="0.2">
      <c r="A868" s="11">
        <v>867</v>
      </c>
      <c r="B868" s="7" t="s">
        <v>15858</v>
      </c>
      <c r="C868" s="4">
        <v>40157.453372766206</v>
      </c>
      <c r="D868" s="20">
        <f>+YEAR(Tabla14[[#This Row],[Fecha
Trámite]])</f>
        <v>2009</v>
      </c>
      <c r="E868" s="7" t="s">
        <v>4621</v>
      </c>
      <c r="F868" s="2" t="s">
        <v>4614</v>
      </c>
      <c r="G868" s="2" t="s">
        <v>4615</v>
      </c>
      <c r="H868" s="4">
        <v>40207.719666006946</v>
      </c>
      <c r="I868" s="2" t="s">
        <v>4616</v>
      </c>
      <c r="J868" s="21" t="s">
        <v>15859</v>
      </c>
      <c r="K868" s="2" t="s">
        <v>4618</v>
      </c>
      <c r="L868" s="2" t="s">
        <v>5072</v>
      </c>
    </row>
    <row r="869" spans="1:12" x14ac:dyDescent="0.2">
      <c r="A869" s="11">
        <v>868</v>
      </c>
      <c r="B869" s="7" t="s">
        <v>16816</v>
      </c>
      <c r="C869" s="4">
        <v>40256.476629976853</v>
      </c>
      <c r="D869" s="20">
        <f>+YEAR(Tabla14[[#This Row],[Fecha
Trámite]])</f>
        <v>2010</v>
      </c>
      <c r="E869" s="7" t="s">
        <v>4621</v>
      </c>
      <c r="F869" s="2" t="s">
        <v>4626</v>
      </c>
      <c r="G869" s="2" t="s">
        <v>8299</v>
      </c>
      <c r="H869" s="4">
        <v>40844.743227893516</v>
      </c>
      <c r="I869" s="2" t="s">
        <v>4616</v>
      </c>
      <c r="J869" s="21" t="s">
        <v>16817</v>
      </c>
      <c r="K869" s="2" t="s">
        <v>4618</v>
      </c>
      <c r="L869" s="2" t="s">
        <v>4829</v>
      </c>
    </row>
    <row r="870" spans="1:12" x14ac:dyDescent="0.2">
      <c r="A870" s="11">
        <v>869</v>
      </c>
      <c r="B870" s="7" t="s">
        <v>14779</v>
      </c>
      <c r="C870" s="4">
        <v>42786.716650115741</v>
      </c>
      <c r="D870" s="20">
        <f>+YEAR(Tabla14[[#This Row],[Fecha
Trámite]])</f>
        <v>2017</v>
      </c>
      <c r="E870" s="7" t="s">
        <v>4621</v>
      </c>
      <c r="F870" s="2" t="s">
        <v>4614</v>
      </c>
      <c r="G870" s="2" t="s">
        <v>4615</v>
      </c>
      <c r="H870" s="4">
        <v>43056.556816400465</v>
      </c>
      <c r="I870" s="2" t="s">
        <v>14768</v>
      </c>
      <c r="J870" s="21" t="s">
        <v>14780</v>
      </c>
      <c r="K870" s="2" t="s">
        <v>4623</v>
      </c>
      <c r="L870" s="2" t="s">
        <v>4624</v>
      </c>
    </row>
    <row r="871" spans="1:12" x14ac:dyDescent="0.2">
      <c r="A871" s="11">
        <v>870</v>
      </c>
      <c r="B871" s="7" t="s">
        <v>16818</v>
      </c>
      <c r="C871" s="4">
        <v>40478.524019675926</v>
      </c>
      <c r="D871" s="20">
        <f>+YEAR(Tabla14[[#This Row],[Fecha
Trámite]])</f>
        <v>2010</v>
      </c>
      <c r="E871" s="7" t="s">
        <v>4621</v>
      </c>
      <c r="F871" s="2" t="s">
        <v>4626</v>
      </c>
      <c r="G871" s="2" t="s">
        <v>4627</v>
      </c>
      <c r="H871" s="4">
        <v>40877.641779050929</v>
      </c>
      <c r="I871" s="2" t="s">
        <v>4616</v>
      </c>
      <c r="J871" s="21" t="s">
        <v>16819</v>
      </c>
      <c r="K871" s="2" t="s">
        <v>4623</v>
      </c>
      <c r="L871" s="2" t="s">
        <v>4624</v>
      </c>
    </row>
    <row r="872" spans="1:12" x14ac:dyDescent="0.2">
      <c r="A872" s="11">
        <v>871</v>
      </c>
      <c r="B872" s="7" t="s">
        <v>14845</v>
      </c>
      <c r="C872" s="4">
        <v>42648.602823298614</v>
      </c>
      <c r="D872" s="20">
        <f>+YEAR(Tabla14[[#This Row],[Fecha
Trámite]])</f>
        <v>2016</v>
      </c>
      <c r="E872" s="7" t="s">
        <v>4621</v>
      </c>
      <c r="F872" s="2" t="s">
        <v>4691</v>
      </c>
      <c r="G872" s="2" t="s">
        <v>4672</v>
      </c>
      <c r="H872" s="4">
        <v>43627.54709965278</v>
      </c>
      <c r="I872" s="2" t="s">
        <v>14768</v>
      </c>
      <c r="J872" s="21" t="s">
        <v>14846</v>
      </c>
      <c r="K872" s="2" t="s">
        <v>4618</v>
      </c>
      <c r="L872" s="2" t="s">
        <v>4705</v>
      </c>
    </row>
    <row r="873" spans="1:12" x14ac:dyDescent="0.2">
      <c r="A873" s="11">
        <v>872</v>
      </c>
      <c r="B873" s="7" t="s">
        <v>20469</v>
      </c>
      <c r="C873" s="4">
        <v>40504.404203391205</v>
      </c>
      <c r="D873" s="20">
        <f>+YEAR(Tabla14[[#This Row],[Fecha
Trámite]])</f>
        <v>2010</v>
      </c>
      <c r="E873" s="7" t="s">
        <v>4621</v>
      </c>
      <c r="F873" s="2" t="s">
        <v>4614</v>
      </c>
      <c r="G873" s="2" t="s">
        <v>4615</v>
      </c>
      <c r="H873" s="4">
        <v>40611.379657256941</v>
      </c>
      <c r="I873" s="2" t="s">
        <v>4616</v>
      </c>
      <c r="J873" s="21" t="s">
        <v>20470</v>
      </c>
      <c r="K873" s="2" t="s">
        <v>4623</v>
      </c>
      <c r="L873" s="2" t="s">
        <v>4624</v>
      </c>
    </row>
    <row r="874" spans="1:12" x14ac:dyDescent="0.2">
      <c r="A874" s="11">
        <v>873</v>
      </c>
      <c r="B874" s="7" t="s">
        <v>15860</v>
      </c>
      <c r="C874" s="4">
        <v>40989.556689699071</v>
      </c>
      <c r="D874" s="20">
        <f>+YEAR(Tabla14[[#This Row],[Fecha
Trámite]])</f>
        <v>2012</v>
      </c>
      <c r="E874" s="7" t="s">
        <v>4613</v>
      </c>
      <c r="F874" s="2" t="s">
        <v>4614</v>
      </c>
      <c r="G874" s="2" t="s">
        <v>4615</v>
      </c>
      <c r="H874" s="4">
        <v>41096.45490621528</v>
      </c>
      <c r="I874" s="2" t="s">
        <v>4616</v>
      </c>
      <c r="J874" s="21" t="s">
        <v>15861</v>
      </c>
      <c r="K874" s="2" t="s">
        <v>4623</v>
      </c>
      <c r="L874" s="2" t="s">
        <v>4619</v>
      </c>
    </row>
    <row r="875" spans="1:12" x14ac:dyDescent="0.2">
      <c r="A875" s="11">
        <v>874</v>
      </c>
      <c r="B875" s="7" t="s">
        <v>14412</v>
      </c>
      <c r="C875" s="4">
        <v>42803.429350381943</v>
      </c>
      <c r="D875" s="20">
        <f>+YEAR(Tabla14[[#This Row],[Fecha
Trámite]])</f>
        <v>2017</v>
      </c>
      <c r="E875" s="7" t="s">
        <v>4621</v>
      </c>
      <c r="F875" s="2" t="s">
        <v>4614</v>
      </c>
      <c r="G875" s="2" t="s">
        <v>4615</v>
      </c>
      <c r="H875" s="4">
        <v>43199.668719097222</v>
      </c>
      <c r="I875" s="2" t="s">
        <v>13943</v>
      </c>
      <c r="J875" s="21" t="s">
        <v>14413</v>
      </c>
      <c r="K875" s="2" t="s">
        <v>4623</v>
      </c>
      <c r="L875" s="2" t="s">
        <v>4631</v>
      </c>
    </row>
    <row r="876" spans="1:12" x14ac:dyDescent="0.2">
      <c r="A876" s="11">
        <v>875</v>
      </c>
      <c r="B876" s="7" t="s">
        <v>16820</v>
      </c>
      <c r="C876" s="4">
        <v>40696.478096909719</v>
      </c>
      <c r="D876" s="20">
        <f>+YEAR(Tabla14[[#This Row],[Fecha
Trámite]])</f>
        <v>2011</v>
      </c>
      <c r="E876" s="7" t="s">
        <v>4621</v>
      </c>
      <c r="F876" s="2" t="s">
        <v>4614</v>
      </c>
      <c r="G876" s="2" t="s">
        <v>4615</v>
      </c>
      <c r="H876" s="4">
        <v>40757.471669756946</v>
      </c>
      <c r="I876" s="2" t="s">
        <v>4616</v>
      </c>
      <c r="J876" s="21" t="s">
        <v>16821</v>
      </c>
      <c r="K876" s="2" t="s">
        <v>4623</v>
      </c>
      <c r="L876" s="2" t="s">
        <v>4646</v>
      </c>
    </row>
    <row r="877" spans="1:12" x14ac:dyDescent="0.2">
      <c r="A877" s="11">
        <v>876</v>
      </c>
      <c r="B877" s="7" t="s">
        <v>15765</v>
      </c>
      <c r="C877" s="4">
        <v>40611.440123645836</v>
      </c>
      <c r="D877" s="20">
        <f>+YEAR(Tabla14[[#This Row],[Fecha
Trámite]])</f>
        <v>2011</v>
      </c>
      <c r="E877" s="7" t="s">
        <v>4613</v>
      </c>
      <c r="F877" s="2" t="s">
        <v>4614</v>
      </c>
      <c r="G877" s="2" t="s">
        <v>4615</v>
      </c>
      <c r="H877" s="4">
        <v>40633.406156249999</v>
      </c>
      <c r="I877" s="2" t="s">
        <v>4616</v>
      </c>
      <c r="J877" s="21" t="s">
        <v>15766</v>
      </c>
      <c r="K877" s="2" t="s">
        <v>4623</v>
      </c>
      <c r="L877" s="2" t="s">
        <v>4714</v>
      </c>
    </row>
    <row r="878" spans="1:12" x14ac:dyDescent="0.2">
      <c r="A878" s="11">
        <v>877</v>
      </c>
      <c r="B878" s="7" t="s">
        <v>20473</v>
      </c>
      <c r="C878" s="4">
        <v>41080.49754355324</v>
      </c>
      <c r="D878" s="20">
        <f>+YEAR(Tabla14[[#This Row],[Fecha
Trámite]])</f>
        <v>2012</v>
      </c>
      <c r="E878" s="7" t="s">
        <v>4685</v>
      </c>
      <c r="F878" s="2" t="s">
        <v>17</v>
      </c>
      <c r="G878" s="2" t="s">
        <v>4627</v>
      </c>
      <c r="H878" s="4">
        <v>41080.497543750003</v>
      </c>
      <c r="I878" s="2" t="s">
        <v>4616</v>
      </c>
      <c r="J878" s="21" t="s">
        <v>20474</v>
      </c>
      <c r="K878" s="2" t="s">
        <v>4618</v>
      </c>
      <c r="L878" s="2" t="s">
        <v>4646</v>
      </c>
    </row>
    <row r="879" spans="1:12" x14ac:dyDescent="0.2">
      <c r="A879" s="11">
        <v>878</v>
      </c>
      <c r="B879" s="7" t="s">
        <v>21238</v>
      </c>
      <c r="C879" s="4">
        <v>40157.454153275467</v>
      </c>
      <c r="D879" s="20">
        <f>+YEAR(Tabla14[[#This Row],[Fecha
Trámite]])</f>
        <v>2009</v>
      </c>
      <c r="E879" s="7" t="s">
        <v>4621</v>
      </c>
      <c r="F879" s="2" t="s">
        <v>4614</v>
      </c>
      <c r="G879" s="2" t="s">
        <v>4615</v>
      </c>
      <c r="H879" s="4">
        <v>40169.632451504629</v>
      </c>
      <c r="I879" s="2" t="s">
        <v>4616</v>
      </c>
      <c r="J879" s="21" t="s">
        <v>21239</v>
      </c>
      <c r="K879" s="2" t="s">
        <v>4618</v>
      </c>
      <c r="L879" s="2" t="s">
        <v>5072</v>
      </c>
    </row>
    <row r="880" spans="1:12" x14ac:dyDescent="0.2">
      <c r="A880" s="11">
        <v>879</v>
      </c>
      <c r="B880" s="7" t="s">
        <v>16822</v>
      </c>
      <c r="C880" s="4">
        <v>40294.528054895833</v>
      </c>
      <c r="D880" s="20">
        <f>+YEAR(Tabla14[[#This Row],[Fecha
Trámite]])</f>
        <v>2010</v>
      </c>
      <c r="E880" s="7" t="s">
        <v>4621</v>
      </c>
      <c r="F880" s="2" t="s">
        <v>4614</v>
      </c>
      <c r="G880" s="2" t="s">
        <v>4615</v>
      </c>
      <c r="H880" s="4">
        <v>40371.374723263893</v>
      </c>
      <c r="I880" s="2" t="s">
        <v>4616</v>
      </c>
      <c r="J880" s="21" t="s">
        <v>16823</v>
      </c>
      <c r="K880" s="2" t="s">
        <v>4623</v>
      </c>
      <c r="L880" s="2" t="s">
        <v>4687</v>
      </c>
    </row>
    <row r="881" spans="1:12" x14ac:dyDescent="0.2">
      <c r="A881" s="11">
        <v>880</v>
      </c>
      <c r="B881" s="7" t="s">
        <v>14098</v>
      </c>
      <c r="C881" s="4">
        <v>42783.448802314815</v>
      </c>
      <c r="D881" s="20">
        <f>+YEAR(Tabla14[[#This Row],[Fecha
Trámite]])</f>
        <v>2017</v>
      </c>
      <c r="E881" s="7" t="s">
        <v>4621</v>
      </c>
      <c r="F881" s="2" t="s">
        <v>4614</v>
      </c>
      <c r="G881" s="2" t="s">
        <v>4615</v>
      </c>
      <c r="H881" s="4">
        <v>43081.686738344906</v>
      </c>
      <c r="I881" s="2" t="s">
        <v>13943</v>
      </c>
      <c r="J881" s="21" t="s">
        <v>14099</v>
      </c>
      <c r="K881" s="2" t="s">
        <v>4618</v>
      </c>
      <c r="L881" s="2" t="s">
        <v>4770</v>
      </c>
    </row>
    <row r="882" spans="1:12" x14ac:dyDescent="0.2">
      <c r="A882" s="11">
        <v>881</v>
      </c>
      <c r="B882" s="7" t="s">
        <v>16824</v>
      </c>
      <c r="C882" s="4">
        <v>40932.491308715274</v>
      </c>
      <c r="D882" s="20">
        <f>+YEAR(Tabla14[[#This Row],[Fecha
Trámite]])</f>
        <v>2012</v>
      </c>
      <c r="E882" s="7" t="s">
        <v>4621</v>
      </c>
      <c r="F882" s="2" t="s">
        <v>17</v>
      </c>
      <c r="G882" s="2" t="s">
        <v>8299</v>
      </c>
      <c r="H882" s="4">
        <v>40932.491308912038</v>
      </c>
      <c r="I882" s="2" t="s">
        <v>4616</v>
      </c>
      <c r="J882" s="21" t="s">
        <v>16825</v>
      </c>
      <c r="K882" s="2" t="s">
        <v>4618</v>
      </c>
      <c r="L882" s="2" t="s">
        <v>2747</v>
      </c>
    </row>
    <row r="883" spans="1:12" x14ac:dyDescent="0.2">
      <c r="A883" s="11">
        <v>882</v>
      </c>
      <c r="B883" s="7" t="s">
        <v>16826</v>
      </c>
      <c r="C883" s="4">
        <v>40998.492879942132</v>
      </c>
      <c r="D883" s="20">
        <f>+YEAR(Tabla14[[#This Row],[Fecha
Trámite]])</f>
        <v>2012</v>
      </c>
      <c r="E883" s="7" t="s">
        <v>4621</v>
      </c>
      <c r="F883" s="2" t="s">
        <v>4614</v>
      </c>
      <c r="G883" s="2" t="s">
        <v>4615</v>
      </c>
      <c r="H883" s="4">
        <v>41088.41914568287</v>
      </c>
      <c r="I883" s="2" t="s">
        <v>4616</v>
      </c>
      <c r="J883" s="21" t="s">
        <v>16827</v>
      </c>
      <c r="K883" s="2" t="s">
        <v>4623</v>
      </c>
      <c r="L883" s="2" t="s">
        <v>4624</v>
      </c>
    </row>
    <row r="884" spans="1:12" x14ac:dyDescent="0.2">
      <c r="A884" s="11">
        <v>883</v>
      </c>
      <c r="B884" s="7" t="s">
        <v>16828</v>
      </c>
      <c r="C884" s="4">
        <v>40463.512379629632</v>
      </c>
      <c r="D884" s="20">
        <f>+YEAR(Tabla14[[#This Row],[Fecha
Trámite]])</f>
        <v>2010</v>
      </c>
      <c r="E884" s="7" t="s">
        <v>4621</v>
      </c>
      <c r="F884" s="2" t="s">
        <v>4614</v>
      </c>
      <c r="G884" s="2" t="s">
        <v>4615</v>
      </c>
      <c r="H884" s="4">
        <v>40583.500763229167</v>
      </c>
      <c r="I884" s="2" t="s">
        <v>4616</v>
      </c>
      <c r="J884" s="21" t="s">
        <v>16829</v>
      </c>
      <c r="K884" s="2" t="s">
        <v>4623</v>
      </c>
      <c r="L884" s="2" t="s">
        <v>4624</v>
      </c>
    </row>
    <row r="885" spans="1:12" x14ac:dyDescent="0.2">
      <c r="A885" s="11">
        <v>884</v>
      </c>
      <c r="B885" s="7" t="s">
        <v>13630</v>
      </c>
      <c r="C885" s="4">
        <v>42459.560983136573</v>
      </c>
      <c r="D885" s="20">
        <f>+YEAR(Tabla14[[#This Row],[Fecha
Trámite]])</f>
        <v>2016</v>
      </c>
      <c r="E885" s="7" t="s">
        <v>4621</v>
      </c>
      <c r="F885" s="2" t="s">
        <v>4614</v>
      </c>
      <c r="G885" s="2" t="s">
        <v>4615</v>
      </c>
      <c r="H885" s="4">
        <v>42821.645193321761</v>
      </c>
      <c r="I885" s="2" t="s">
        <v>13418</v>
      </c>
      <c r="J885" s="21" t="s">
        <v>13631</v>
      </c>
      <c r="K885" s="2" t="s">
        <v>4618</v>
      </c>
      <c r="L885" s="2" t="s">
        <v>4646</v>
      </c>
    </row>
    <row r="886" spans="1:12" x14ac:dyDescent="0.2">
      <c r="A886" s="11">
        <v>885</v>
      </c>
      <c r="B886" s="7" t="s">
        <v>20477</v>
      </c>
      <c r="C886" s="4">
        <v>40267.534540127315</v>
      </c>
      <c r="D886" s="20">
        <f>+YEAR(Tabla14[[#This Row],[Fecha
Trámite]])</f>
        <v>2010</v>
      </c>
      <c r="E886" s="7" t="s">
        <v>4621</v>
      </c>
      <c r="F886" s="2" t="s">
        <v>4614</v>
      </c>
      <c r="G886" s="2" t="s">
        <v>4615</v>
      </c>
      <c r="H886" s="4">
        <v>40542.677685451388</v>
      </c>
      <c r="I886" s="2" t="s">
        <v>4616</v>
      </c>
      <c r="J886" s="21" t="s">
        <v>20478</v>
      </c>
      <c r="K886" s="2" t="s">
        <v>4618</v>
      </c>
      <c r="L886" s="2" t="s">
        <v>4758</v>
      </c>
    </row>
    <row r="887" spans="1:12" x14ac:dyDescent="0.2">
      <c r="A887" s="11">
        <v>886</v>
      </c>
      <c r="B887" s="7" t="s">
        <v>13928</v>
      </c>
      <c r="C887" s="4">
        <v>42888.571168171293</v>
      </c>
      <c r="D887" s="20">
        <f>+YEAR(Tabla14[[#This Row],[Fecha
Trámite]])</f>
        <v>2017</v>
      </c>
      <c r="E887" s="7" t="s">
        <v>4621</v>
      </c>
      <c r="F887" s="2" t="s">
        <v>17</v>
      </c>
      <c r="G887" s="2" t="s">
        <v>5327</v>
      </c>
      <c r="H887" s="4">
        <v>42888.571168171293</v>
      </c>
      <c r="I887" s="2" t="s">
        <v>13448</v>
      </c>
      <c r="J887" s="21" t="s">
        <v>13929</v>
      </c>
      <c r="K887" s="2" t="s">
        <v>4623</v>
      </c>
      <c r="L887" s="2" t="s">
        <v>4750</v>
      </c>
    </row>
    <row r="888" spans="1:12" x14ac:dyDescent="0.2">
      <c r="A888" s="11">
        <v>887</v>
      </c>
      <c r="B888" s="7" t="s">
        <v>16830</v>
      </c>
      <c r="C888" s="4">
        <v>40982.428296064812</v>
      </c>
      <c r="D888" s="20">
        <f>+YEAR(Tabla14[[#This Row],[Fecha
Trámite]])</f>
        <v>2012</v>
      </c>
      <c r="E888" s="7" t="s">
        <v>4621</v>
      </c>
      <c r="F888" s="2" t="s">
        <v>4614</v>
      </c>
      <c r="G888" s="2" t="s">
        <v>4615</v>
      </c>
      <c r="H888" s="4">
        <v>41008.433424768518</v>
      </c>
      <c r="I888" s="2" t="s">
        <v>4616</v>
      </c>
      <c r="J888" s="21" t="s">
        <v>16831</v>
      </c>
      <c r="K888" s="2" t="s">
        <v>4623</v>
      </c>
      <c r="L888" s="2" t="s">
        <v>4624</v>
      </c>
    </row>
    <row r="889" spans="1:12" x14ac:dyDescent="0.2">
      <c r="A889" s="11">
        <v>888</v>
      </c>
      <c r="B889" s="7" t="s">
        <v>18552</v>
      </c>
      <c r="C889" s="4">
        <v>40380.440473148148</v>
      </c>
      <c r="D889" s="20">
        <f>+YEAR(Tabla14[[#This Row],[Fecha
Trámite]])</f>
        <v>2010</v>
      </c>
      <c r="E889" s="7" t="s">
        <v>4621</v>
      </c>
      <c r="F889" s="2" t="s">
        <v>4614</v>
      </c>
      <c r="G889" s="2" t="s">
        <v>4615</v>
      </c>
      <c r="H889" s="4">
        <v>40630.438400231484</v>
      </c>
      <c r="I889" s="2" t="s">
        <v>4616</v>
      </c>
      <c r="J889" s="21" t="s">
        <v>18553</v>
      </c>
      <c r="K889" s="2" t="s">
        <v>4618</v>
      </c>
      <c r="L889" s="2" t="s">
        <v>13132</v>
      </c>
    </row>
    <row r="890" spans="1:12" x14ac:dyDescent="0.2">
      <c r="A890" s="11">
        <v>889</v>
      </c>
      <c r="B890" s="7" t="s">
        <v>18544</v>
      </c>
      <c r="C890" s="4">
        <v>40701.463948113429</v>
      </c>
      <c r="D890" s="20">
        <f>+YEAR(Tabla14[[#This Row],[Fecha
Trámite]])</f>
        <v>2011</v>
      </c>
      <c r="E890" s="7" t="s">
        <v>4621</v>
      </c>
      <c r="F890" s="2" t="s">
        <v>4614</v>
      </c>
      <c r="G890" s="2" t="s">
        <v>4615</v>
      </c>
      <c r="H890" s="4">
        <v>40718.44224128472</v>
      </c>
      <c r="I890" s="2" t="s">
        <v>4616</v>
      </c>
      <c r="J890" s="21" t="s">
        <v>18545</v>
      </c>
      <c r="K890" s="2" t="s">
        <v>4623</v>
      </c>
      <c r="L890" s="2" t="s">
        <v>4624</v>
      </c>
    </row>
    <row r="891" spans="1:12" x14ac:dyDescent="0.2">
      <c r="A891" s="11">
        <v>890</v>
      </c>
      <c r="B891" s="7" t="s">
        <v>14811</v>
      </c>
      <c r="C891" s="4">
        <v>42803.449993831018</v>
      </c>
      <c r="D891" s="20">
        <f>+YEAR(Tabla14[[#This Row],[Fecha
Trámite]])</f>
        <v>2017</v>
      </c>
      <c r="E891" s="7" t="s">
        <v>4621</v>
      </c>
      <c r="F891" s="2" t="s">
        <v>4614</v>
      </c>
      <c r="G891" s="2" t="s">
        <v>4615</v>
      </c>
      <c r="H891" s="4">
        <v>43250.559167673608</v>
      </c>
      <c r="I891" s="2" t="s">
        <v>14768</v>
      </c>
      <c r="J891" s="21" t="s">
        <v>14812</v>
      </c>
      <c r="K891" s="2" t="s">
        <v>4623</v>
      </c>
      <c r="L891" s="2" t="s">
        <v>4624</v>
      </c>
    </row>
    <row r="892" spans="1:12" x14ac:dyDescent="0.2">
      <c r="A892" s="11">
        <v>891</v>
      </c>
      <c r="B892" s="7" t="s">
        <v>13620</v>
      </c>
      <c r="C892" s="4">
        <v>43532.619179085646</v>
      </c>
      <c r="D892" s="20">
        <f>+YEAR(Tabla14[[#This Row],[Fecha
Trámite]])</f>
        <v>2019</v>
      </c>
      <c r="E892" s="7" t="s">
        <v>4621</v>
      </c>
      <c r="F892" s="2" t="s">
        <v>5730</v>
      </c>
      <c r="G892" s="2" t="s">
        <v>4627</v>
      </c>
      <c r="H892" s="4">
        <v>43830.486809641203</v>
      </c>
      <c r="I892" s="2" t="s">
        <v>13418</v>
      </c>
      <c r="J892" s="21" t="s">
        <v>13621</v>
      </c>
      <c r="K892" s="2" t="s">
        <v>4618</v>
      </c>
      <c r="L892" s="2" t="s">
        <v>4619</v>
      </c>
    </row>
    <row r="893" spans="1:12" x14ac:dyDescent="0.2">
      <c r="A893" s="11">
        <v>892</v>
      </c>
      <c r="B893" s="7" t="s">
        <v>18542</v>
      </c>
      <c r="C893" s="4">
        <v>40542.38695871528</v>
      </c>
      <c r="D893" s="20">
        <f>+YEAR(Tabla14[[#This Row],[Fecha
Trámite]])</f>
        <v>2010</v>
      </c>
      <c r="E893" s="7" t="s">
        <v>4621</v>
      </c>
      <c r="F893" s="2" t="s">
        <v>4614</v>
      </c>
      <c r="G893" s="2" t="s">
        <v>4615</v>
      </c>
      <c r="H893" s="4">
        <v>40653.487515196757</v>
      </c>
      <c r="I893" s="2" t="s">
        <v>4616</v>
      </c>
      <c r="J893" s="21" t="s">
        <v>18543</v>
      </c>
      <c r="K893" s="2" t="s">
        <v>4618</v>
      </c>
      <c r="L893" s="2" t="s">
        <v>4958</v>
      </c>
    </row>
    <row r="894" spans="1:12" x14ac:dyDescent="0.2">
      <c r="A894" s="11">
        <v>893</v>
      </c>
      <c r="B894" s="7" t="s">
        <v>16834</v>
      </c>
      <c r="C894" s="4">
        <v>40998.391148576389</v>
      </c>
      <c r="D894" s="20">
        <f>+YEAR(Tabla14[[#This Row],[Fecha
Trámite]])</f>
        <v>2012</v>
      </c>
      <c r="E894" s="7" t="s">
        <v>4621</v>
      </c>
      <c r="F894" s="2" t="s">
        <v>4614</v>
      </c>
      <c r="G894" s="2" t="s">
        <v>4615</v>
      </c>
      <c r="H894" s="4">
        <v>41137.404536724534</v>
      </c>
      <c r="I894" s="2" t="s">
        <v>4616</v>
      </c>
      <c r="J894" s="21" t="s">
        <v>16835</v>
      </c>
      <c r="K894" s="2" t="s">
        <v>4623</v>
      </c>
      <c r="L894" s="2" t="s">
        <v>4624</v>
      </c>
    </row>
    <row r="895" spans="1:12" x14ac:dyDescent="0.2">
      <c r="A895" s="11">
        <v>894</v>
      </c>
      <c r="B895" s="7" t="s">
        <v>16836</v>
      </c>
      <c r="C895" s="4">
        <v>40219.54790972222</v>
      </c>
      <c r="D895" s="20">
        <f>+YEAR(Tabla14[[#This Row],[Fecha
Trámite]])</f>
        <v>2010</v>
      </c>
      <c r="E895" s="7" t="s">
        <v>4621</v>
      </c>
      <c r="F895" s="2" t="s">
        <v>4614</v>
      </c>
      <c r="G895" s="2" t="s">
        <v>4615</v>
      </c>
      <c r="H895" s="4">
        <v>40297.495173877316</v>
      </c>
      <c r="I895" s="2" t="s">
        <v>4616</v>
      </c>
      <c r="J895" s="21" t="s">
        <v>16837</v>
      </c>
      <c r="K895" s="2" t="s">
        <v>4623</v>
      </c>
      <c r="L895" s="2" t="s">
        <v>4624</v>
      </c>
    </row>
    <row r="896" spans="1:12" x14ac:dyDescent="0.2">
      <c r="A896" s="11">
        <v>895</v>
      </c>
      <c r="B896" s="7" t="s">
        <v>19058</v>
      </c>
      <c r="C896" s="4">
        <v>40932.417944293979</v>
      </c>
      <c r="D896" s="20">
        <f>+YEAR(Tabla14[[#This Row],[Fecha
Trámite]])</f>
        <v>2012</v>
      </c>
      <c r="E896" s="7" t="s">
        <v>4621</v>
      </c>
      <c r="F896" s="2" t="s">
        <v>4614</v>
      </c>
      <c r="G896" s="2" t="s">
        <v>4615</v>
      </c>
      <c r="H896" s="4">
        <v>40975.609524687497</v>
      </c>
      <c r="I896" s="2" t="s">
        <v>4616</v>
      </c>
      <c r="J896" s="21" t="s">
        <v>19059</v>
      </c>
      <c r="K896" s="2" t="s">
        <v>4623</v>
      </c>
      <c r="L896" s="2" t="s">
        <v>4619</v>
      </c>
    </row>
    <row r="897" spans="1:12" x14ac:dyDescent="0.2">
      <c r="A897" s="11">
        <v>896</v>
      </c>
      <c r="B897" s="7" t="s">
        <v>14194</v>
      </c>
      <c r="C897" s="4">
        <v>42975.460169363425</v>
      </c>
      <c r="D897" s="20">
        <f>+YEAR(Tabla14[[#This Row],[Fecha
Trámite]])</f>
        <v>2017</v>
      </c>
      <c r="E897" s="7" t="s">
        <v>4621</v>
      </c>
      <c r="F897" s="2" t="s">
        <v>4614</v>
      </c>
      <c r="G897" s="2" t="s">
        <v>4615</v>
      </c>
      <c r="H897" s="4">
        <v>43165.692651469908</v>
      </c>
      <c r="I897" s="2" t="s">
        <v>13943</v>
      </c>
      <c r="J897" s="21" t="s">
        <v>14195</v>
      </c>
      <c r="K897" s="2" t="s">
        <v>4623</v>
      </c>
      <c r="L897" s="2" t="s">
        <v>4619</v>
      </c>
    </row>
    <row r="898" spans="1:12" x14ac:dyDescent="0.2">
      <c r="A898" s="11">
        <v>897</v>
      </c>
      <c r="B898" s="7" t="s">
        <v>16840</v>
      </c>
      <c r="C898" s="4">
        <v>40316.533565509257</v>
      </c>
      <c r="D898" s="20">
        <f>+YEAR(Tabla14[[#This Row],[Fecha
Trámite]])</f>
        <v>2010</v>
      </c>
      <c r="E898" s="7" t="s">
        <v>4621</v>
      </c>
      <c r="F898" s="2" t="s">
        <v>4614</v>
      </c>
      <c r="G898" s="2" t="s">
        <v>4615</v>
      </c>
      <c r="H898" s="4">
        <v>40547.505352511573</v>
      </c>
      <c r="I898" s="2" t="s">
        <v>4616</v>
      </c>
      <c r="J898" s="21" t="s">
        <v>16841</v>
      </c>
      <c r="K898" s="2" t="s">
        <v>4623</v>
      </c>
      <c r="L898" s="2" t="s">
        <v>4667</v>
      </c>
    </row>
    <row r="899" spans="1:12" x14ac:dyDescent="0.2">
      <c r="A899" s="11">
        <v>898</v>
      </c>
      <c r="B899" s="7" t="s">
        <v>16842</v>
      </c>
      <c r="C899" s="4">
        <v>40841.723326620369</v>
      </c>
      <c r="D899" s="20">
        <f>+YEAR(Tabla14[[#This Row],[Fecha
Trámite]])</f>
        <v>2011</v>
      </c>
      <c r="E899" s="7" t="s">
        <v>4621</v>
      </c>
      <c r="F899" s="2" t="s">
        <v>4614</v>
      </c>
      <c r="G899" s="2" t="s">
        <v>4615</v>
      </c>
      <c r="H899" s="4">
        <v>40919.468844247684</v>
      </c>
      <c r="I899" s="2" t="s">
        <v>4616</v>
      </c>
      <c r="J899" s="21" t="s">
        <v>16843</v>
      </c>
      <c r="K899" s="2" t="s">
        <v>4623</v>
      </c>
      <c r="L899" s="2" t="s">
        <v>4631</v>
      </c>
    </row>
    <row r="900" spans="1:12" x14ac:dyDescent="0.2">
      <c r="A900" s="11">
        <v>899</v>
      </c>
      <c r="B900" s="7" t="s">
        <v>14903</v>
      </c>
      <c r="C900" s="4">
        <v>42516.473971608793</v>
      </c>
      <c r="D900" s="20">
        <f>+YEAR(Tabla14[[#This Row],[Fecha
Trámite]])</f>
        <v>2016</v>
      </c>
      <c r="E900" s="7" t="s">
        <v>4621</v>
      </c>
      <c r="F900" s="2" t="s">
        <v>4691</v>
      </c>
      <c r="G900" s="2" t="s">
        <v>5167</v>
      </c>
      <c r="H900" s="4">
        <v>42698.389484837964</v>
      </c>
      <c r="I900" s="2" t="s">
        <v>14879</v>
      </c>
      <c r="J900" s="21" t="s">
        <v>14904</v>
      </c>
      <c r="K900" s="2" t="s">
        <v>4623</v>
      </c>
      <c r="L900" s="2" t="s">
        <v>4624</v>
      </c>
    </row>
    <row r="901" spans="1:12" x14ac:dyDescent="0.2">
      <c r="A901" s="11">
        <v>900</v>
      </c>
      <c r="B901" s="7" t="s">
        <v>16844</v>
      </c>
      <c r="C901" s="4">
        <v>41015.398592974539</v>
      </c>
      <c r="D901" s="20">
        <f>+YEAR(Tabla14[[#This Row],[Fecha
Trámite]])</f>
        <v>2012</v>
      </c>
      <c r="E901" s="7" t="s">
        <v>4621</v>
      </c>
      <c r="F901" s="2" t="s">
        <v>4614</v>
      </c>
      <c r="G901" s="2" t="s">
        <v>4615</v>
      </c>
      <c r="H901" s="4">
        <v>41032.386748263889</v>
      </c>
      <c r="I901" s="2" t="s">
        <v>4616</v>
      </c>
      <c r="J901" s="21" t="s">
        <v>16845</v>
      </c>
      <c r="K901" s="2" t="s">
        <v>4618</v>
      </c>
      <c r="L901" s="2" t="s">
        <v>4758</v>
      </c>
    </row>
    <row r="902" spans="1:12" x14ac:dyDescent="0.2">
      <c r="A902" s="11">
        <v>901</v>
      </c>
      <c r="B902" s="7" t="s">
        <v>13505</v>
      </c>
      <c r="C902" s="4">
        <v>42408.71412326389</v>
      </c>
      <c r="D902" s="20">
        <f>+YEAR(Tabla14[[#This Row],[Fecha
Trámite]])</f>
        <v>2016</v>
      </c>
      <c r="E902" s="7" t="s">
        <v>4621</v>
      </c>
      <c r="F902" s="2" t="s">
        <v>4614</v>
      </c>
      <c r="G902" s="2" t="s">
        <v>4615</v>
      </c>
      <c r="H902" s="4">
        <v>42639.387508680556</v>
      </c>
      <c r="I902" s="2" t="s">
        <v>13448</v>
      </c>
      <c r="J902" s="21" t="s">
        <v>13506</v>
      </c>
      <c r="K902" s="2" t="s">
        <v>4618</v>
      </c>
      <c r="L902" s="2" t="s">
        <v>4758</v>
      </c>
    </row>
    <row r="903" spans="1:12" x14ac:dyDescent="0.2">
      <c r="A903" s="11">
        <v>902</v>
      </c>
      <c r="B903" s="7" t="s">
        <v>16323</v>
      </c>
      <c r="C903" s="4">
        <v>40998.668559837963</v>
      </c>
      <c r="D903" s="20">
        <f>+YEAR(Tabla14[[#This Row],[Fecha
Trámite]])</f>
        <v>2012</v>
      </c>
      <c r="E903" s="7" t="s">
        <v>4671</v>
      </c>
      <c r="F903" s="2" t="s">
        <v>17</v>
      </c>
      <c r="G903" s="2" t="s">
        <v>4627</v>
      </c>
      <c r="H903" s="4">
        <v>40998.668560532409</v>
      </c>
      <c r="I903" s="2" t="s">
        <v>4616</v>
      </c>
      <c r="J903" s="21" t="s">
        <v>16324</v>
      </c>
      <c r="K903" s="2" t="s">
        <v>4618</v>
      </c>
      <c r="L903" s="2" t="s">
        <v>4656</v>
      </c>
    </row>
    <row r="904" spans="1:12" x14ac:dyDescent="0.2">
      <c r="A904" s="11">
        <v>903</v>
      </c>
      <c r="B904" s="7" t="s">
        <v>20706</v>
      </c>
      <c r="C904" s="4">
        <v>40626.431648298611</v>
      </c>
      <c r="D904" s="20">
        <f>+YEAR(Tabla14[[#This Row],[Fecha
Trámite]])</f>
        <v>2011</v>
      </c>
      <c r="E904" s="7" t="s">
        <v>4621</v>
      </c>
      <c r="F904" s="2" t="s">
        <v>4614</v>
      </c>
      <c r="G904" s="2" t="s">
        <v>4615</v>
      </c>
      <c r="H904" s="4">
        <v>40647.3748375</v>
      </c>
      <c r="I904" s="2" t="s">
        <v>4616</v>
      </c>
      <c r="J904" s="21" t="s">
        <v>20707</v>
      </c>
      <c r="K904" s="2" t="s">
        <v>4618</v>
      </c>
      <c r="L904" s="2" t="s">
        <v>4667</v>
      </c>
    </row>
    <row r="905" spans="1:12" x14ac:dyDescent="0.2">
      <c r="A905" s="11">
        <v>904</v>
      </c>
      <c r="B905" s="7" t="s">
        <v>14883</v>
      </c>
      <c r="C905" s="4">
        <v>42618.519286261573</v>
      </c>
      <c r="D905" s="20">
        <f>+YEAR(Tabla14[[#This Row],[Fecha
Trámite]])</f>
        <v>2016</v>
      </c>
      <c r="E905" s="7" t="s">
        <v>4621</v>
      </c>
      <c r="F905" s="2" t="s">
        <v>4614</v>
      </c>
      <c r="G905" s="2" t="s">
        <v>4615</v>
      </c>
      <c r="H905" s="4">
        <v>42761.676265856484</v>
      </c>
      <c r="I905" s="2" t="s">
        <v>14879</v>
      </c>
      <c r="J905" s="21" t="s">
        <v>14884</v>
      </c>
      <c r="K905" s="2" t="s">
        <v>4618</v>
      </c>
      <c r="L905" s="2" t="s">
        <v>4705</v>
      </c>
    </row>
    <row r="906" spans="1:12" x14ac:dyDescent="0.2">
      <c r="A906" s="11">
        <v>905</v>
      </c>
      <c r="B906" s="7" t="s">
        <v>16848</v>
      </c>
      <c r="C906" s="4">
        <v>40953.467200613428</v>
      </c>
      <c r="D906" s="20">
        <f>+YEAR(Tabla14[[#This Row],[Fecha
Trámite]])</f>
        <v>2012</v>
      </c>
      <c r="E906" s="7" t="s">
        <v>4621</v>
      </c>
      <c r="F906" s="2" t="s">
        <v>4614</v>
      </c>
      <c r="G906" s="2" t="s">
        <v>4615</v>
      </c>
      <c r="H906" s="4">
        <v>40996.781605127311</v>
      </c>
      <c r="I906" s="2" t="s">
        <v>4616</v>
      </c>
      <c r="J906" s="21" t="s">
        <v>16849</v>
      </c>
      <c r="K906" s="2" t="s">
        <v>4623</v>
      </c>
      <c r="L906" s="2" t="s">
        <v>4714</v>
      </c>
    </row>
    <row r="907" spans="1:12" x14ac:dyDescent="0.2">
      <c r="A907" s="11">
        <v>906</v>
      </c>
      <c r="B907" s="7" t="s">
        <v>16850</v>
      </c>
      <c r="C907" s="4">
        <v>40130.46023773148</v>
      </c>
      <c r="D907" s="20">
        <f>+YEAR(Tabla14[[#This Row],[Fecha
Trámite]])</f>
        <v>2009</v>
      </c>
      <c r="E907" s="7" t="s">
        <v>4621</v>
      </c>
      <c r="F907" s="2" t="s">
        <v>4614</v>
      </c>
      <c r="G907" s="2" t="s">
        <v>4615</v>
      </c>
      <c r="H907" s="4">
        <v>40214.788213888889</v>
      </c>
      <c r="I907" s="2" t="s">
        <v>4616</v>
      </c>
      <c r="J907" s="21" t="s">
        <v>16851</v>
      </c>
      <c r="K907" s="2" t="s">
        <v>4623</v>
      </c>
      <c r="L907" s="2" t="s">
        <v>4750</v>
      </c>
    </row>
    <row r="908" spans="1:12" x14ac:dyDescent="0.2">
      <c r="A908" s="11">
        <v>907</v>
      </c>
      <c r="B908" s="7" t="s">
        <v>16852</v>
      </c>
      <c r="C908" s="4">
        <v>40813.448393136576</v>
      </c>
      <c r="D908" s="20">
        <f>+YEAR(Tabla14[[#This Row],[Fecha
Trámite]])</f>
        <v>2011</v>
      </c>
      <c r="E908" s="7" t="s">
        <v>4621</v>
      </c>
      <c r="F908" s="2" t="s">
        <v>4614</v>
      </c>
      <c r="G908" s="2" t="s">
        <v>4615</v>
      </c>
      <c r="H908" s="4">
        <v>41003.656993136574</v>
      </c>
      <c r="I908" s="2" t="s">
        <v>4616</v>
      </c>
      <c r="J908" s="21" t="s">
        <v>16853</v>
      </c>
      <c r="K908" s="2" t="s">
        <v>4618</v>
      </c>
      <c r="L908" s="2" t="s">
        <v>4619</v>
      </c>
    </row>
    <row r="909" spans="1:12" x14ac:dyDescent="0.2">
      <c r="A909" s="11">
        <v>908</v>
      </c>
      <c r="B909" s="7" t="s">
        <v>14200</v>
      </c>
      <c r="C909" s="4">
        <v>43439.38831574074</v>
      </c>
      <c r="D909" s="20">
        <f>+YEAR(Tabla14[[#This Row],[Fecha
Trámite]])</f>
        <v>2018</v>
      </c>
      <c r="E909" s="7" t="s">
        <v>4621</v>
      </c>
      <c r="F909" s="2" t="s">
        <v>4614</v>
      </c>
      <c r="G909" s="2" t="s">
        <v>4615</v>
      </c>
      <c r="H909" s="4">
        <v>43642.483746909726</v>
      </c>
      <c r="I909" s="2" t="s">
        <v>13943</v>
      </c>
      <c r="J909" s="21" t="s">
        <v>14201</v>
      </c>
      <c r="K909" s="2" t="s">
        <v>4623</v>
      </c>
      <c r="L909" s="2" t="s">
        <v>4619</v>
      </c>
    </row>
    <row r="910" spans="1:12" x14ac:dyDescent="0.2">
      <c r="A910" s="11">
        <v>909</v>
      </c>
      <c r="B910" s="7" t="s">
        <v>13511</v>
      </c>
      <c r="C910" s="4">
        <v>42877.700652199077</v>
      </c>
      <c r="D910" s="20">
        <f>+YEAR(Tabla14[[#This Row],[Fecha
Trámite]])</f>
        <v>2017</v>
      </c>
      <c r="E910" s="7" t="s">
        <v>4621</v>
      </c>
      <c r="F910" s="2" t="s">
        <v>4614</v>
      </c>
      <c r="G910" s="2" t="s">
        <v>4615</v>
      </c>
      <c r="H910" s="4">
        <v>43243.452930208332</v>
      </c>
      <c r="I910" s="2" t="s">
        <v>13448</v>
      </c>
      <c r="J910" s="21" t="s">
        <v>13512</v>
      </c>
      <c r="K910" s="2" t="s">
        <v>4623</v>
      </c>
      <c r="L910" s="2" t="s">
        <v>4646</v>
      </c>
    </row>
    <row r="911" spans="1:12" x14ac:dyDescent="0.2">
      <c r="A911" s="11">
        <v>910</v>
      </c>
      <c r="B911" s="7" t="s">
        <v>13982</v>
      </c>
      <c r="C911" s="4">
        <v>43570.399171643519</v>
      </c>
      <c r="D911" s="20">
        <f>+YEAR(Tabla14[[#This Row],[Fecha
Trámite]])</f>
        <v>2019</v>
      </c>
      <c r="E911" s="7" t="s">
        <v>4621</v>
      </c>
      <c r="F911" s="2" t="s">
        <v>5730</v>
      </c>
      <c r="G911" s="2" t="s">
        <v>4627</v>
      </c>
      <c r="H911" s="4">
        <v>43830.487120833335</v>
      </c>
      <c r="I911" s="2" t="s">
        <v>13418</v>
      </c>
      <c r="J911" s="21" t="s">
        <v>13983</v>
      </c>
      <c r="K911" s="2" t="s">
        <v>4618</v>
      </c>
      <c r="L911" s="2" t="s">
        <v>4750</v>
      </c>
    </row>
    <row r="912" spans="1:12" x14ac:dyDescent="0.2">
      <c r="A912" s="11">
        <v>911</v>
      </c>
      <c r="B912" s="7" t="s">
        <v>16854</v>
      </c>
      <c r="C912" s="4">
        <v>40245.433939236114</v>
      </c>
      <c r="D912" s="20">
        <f>+YEAR(Tabla14[[#This Row],[Fecha
Trámite]])</f>
        <v>2010</v>
      </c>
      <c r="E912" s="7" t="s">
        <v>4621</v>
      </c>
      <c r="F912" s="2" t="s">
        <v>4614</v>
      </c>
      <c r="G912" s="2" t="s">
        <v>4615</v>
      </c>
      <c r="H912" s="4">
        <v>40472.492556597223</v>
      </c>
      <c r="I912" s="2" t="s">
        <v>4616</v>
      </c>
      <c r="J912" s="21" t="s">
        <v>16855</v>
      </c>
      <c r="K912" s="2" t="s">
        <v>4623</v>
      </c>
      <c r="L912" s="2" t="s">
        <v>4667</v>
      </c>
    </row>
    <row r="913" spans="1:12" x14ac:dyDescent="0.2">
      <c r="A913" s="11">
        <v>912</v>
      </c>
      <c r="B913" s="7" t="s">
        <v>1535</v>
      </c>
      <c r="C913" s="4">
        <v>42762.500341319443</v>
      </c>
      <c r="D913" s="20">
        <f>+YEAR(Tabla14[[#This Row],[Fecha
Trámite]])</f>
        <v>2017</v>
      </c>
      <c r="E913" s="7" t="s">
        <v>4671</v>
      </c>
      <c r="F913" s="2" t="s">
        <v>17</v>
      </c>
      <c r="G913" s="2" t="s">
        <v>4627</v>
      </c>
      <c r="H913" s="4">
        <v>42762.500342395833</v>
      </c>
      <c r="I913" s="2" t="s">
        <v>13448</v>
      </c>
      <c r="J913" s="21" t="s">
        <v>13498</v>
      </c>
      <c r="K913" s="2" t="s">
        <v>4618</v>
      </c>
      <c r="L913" s="2" t="s">
        <v>4656</v>
      </c>
    </row>
    <row r="914" spans="1:12" x14ac:dyDescent="0.2">
      <c r="A914" s="11">
        <v>913</v>
      </c>
      <c r="B914" s="7" t="s">
        <v>15833</v>
      </c>
      <c r="C914" s="4">
        <v>41047.633060613429</v>
      </c>
      <c r="D914" s="20">
        <f>+YEAR(Tabla14[[#This Row],[Fecha
Trámite]])</f>
        <v>2012</v>
      </c>
      <c r="E914" s="7" t="s">
        <v>4613</v>
      </c>
      <c r="F914" s="2" t="s">
        <v>4614</v>
      </c>
      <c r="G914" s="2" t="s">
        <v>4615</v>
      </c>
      <c r="H914" s="4">
        <v>41051.641234340277</v>
      </c>
      <c r="I914" s="2" t="s">
        <v>4616</v>
      </c>
      <c r="J914" s="21" t="s">
        <v>15834</v>
      </c>
      <c r="K914" s="2" t="s">
        <v>4618</v>
      </c>
      <c r="L914" s="2" t="s">
        <v>4958</v>
      </c>
    </row>
    <row r="915" spans="1:12" x14ac:dyDescent="0.2">
      <c r="A915" s="11">
        <v>914</v>
      </c>
      <c r="B915" s="7" t="s">
        <v>15763</v>
      </c>
      <c r="C915" s="4">
        <v>40296.476102314817</v>
      </c>
      <c r="D915" s="20">
        <f>+YEAR(Tabla14[[#This Row],[Fecha
Trámite]])</f>
        <v>2010</v>
      </c>
      <c r="E915" s="7" t="s">
        <v>4613</v>
      </c>
      <c r="F915" s="2" t="s">
        <v>4614</v>
      </c>
      <c r="G915" s="2" t="s">
        <v>4615</v>
      </c>
      <c r="H915" s="4">
        <v>40353.494866782406</v>
      </c>
      <c r="I915" s="2" t="s">
        <v>4616</v>
      </c>
      <c r="J915" s="21" t="s">
        <v>15764</v>
      </c>
      <c r="K915" s="2" t="s">
        <v>4618</v>
      </c>
      <c r="L915" s="2" t="s">
        <v>2747</v>
      </c>
    </row>
    <row r="916" spans="1:12" x14ac:dyDescent="0.2">
      <c r="A916" s="11">
        <v>915</v>
      </c>
      <c r="B916" s="7" t="s">
        <v>20501</v>
      </c>
      <c r="C916" s="4">
        <v>40626.908361689813</v>
      </c>
      <c r="D916" s="20">
        <f>+YEAR(Tabla14[[#This Row],[Fecha
Trámite]])</f>
        <v>2011</v>
      </c>
      <c r="E916" s="7" t="s">
        <v>4621</v>
      </c>
      <c r="F916" s="2" t="s">
        <v>4691</v>
      </c>
      <c r="G916" s="2" t="s">
        <v>4627</v>
      </c>
      <c r="H916" s="4">
        <v>41365.389038541667</v>
      </c>
      <c r="I916" s="2" t="s">
        <v>4616</v>
      </c>
      <c r="J916" s="21" t="s">
        <v>20502</v>
      </c>
      <c r="K916" s="2" t="s">
        <v>4618</v>
      </c>
      <c r="L916" s="2" t="s">
        <v>4656</v>
      </c>
    </row>
    <row r="917" spans="1:12" x14ac:dyDescent="0.2">
      <c r="A917" s="11">
        <v>916</v>
      </c>
      <c r="B917" s="7" t="s">
        <v>16856</v>
      </c>
      <c r="C917" s="4">
        <v>40883.557059571758</v>
      </c>
      <c r="D917" s="20">
        <f>+YEAR(Tabla14[[#This Row],[Fecha
Trámite]])</f>
        <v>2011</v>
      </c>
      <c r="E917" s="7" t="s">
        <v>4621</v>
      </c>
      <c r="F917" s="2" t="s">
        <v>4614</v>
      </c>
      <c r="G917" s="2" t="s">
        <v>4615</v>
      </c>
      <c r="H917" s="4">
        <v>41022.403235335645</v>
      </c>
      <c r="I917" s="2" t="s">
        <v>4616</v>
      </c>
      <c r="J917" s="21" t="s">
        <v>16857</v>
      </c>
      <c r="K917" s="2" t="s">
        <v>4623</v>
      </c>
      <c r="L917" s="2" t="s">
        <v>4646</v>
      </c>
    </row>
    <row r="918" spans="1:12" x14ac:dyDescent="0.2">
      <c r="A918" s="11">
        <v>917</v>
      </c>
      <c r="B918" s="7" t="s">
        <v>16858</v>
      </c>
      <c r="C918" s="4">
        <v>40183.45358645833</v>
      </c>
      <c r="D918" s="20">
        <f>+YEAR(Tabla14[[#This Row],[Fecha
Trámite]])</f>
        <v>2010</v>
      </c>
      <c r="E918" s="7" t="s">
        <v>4621</v>
      </c>
      <c r="F918" s="2" t="s">
        <v>4614</v>
      </c>
      <c r="G918" s="2" t="s">
        <v>4615</v>
      </c>
      <c r="H918" s="4">
        <v>40332.423676817132</v>
      </c>
      <c r="I918" s="2" t="s">
        <v>4616</v>
      </c>
      <c r="J918" s="21" t="s">
        <v>16859</v>
      </c>
      <c r="K918" s="2" t="s">
        <v>4618</v>
      </c>
      <c r="L918" s="2" t="s">
        <v>4656</v>
      </c>
    </row>
    <row r="919" spans="1:12" x14ac:dyDescent="0.2">
      <c r="A919" s="11">
        <v>918</v>
      </c>
      <c r="B919" s="7" t="s">
        <v>3179</v>
      </c>
      <c r="C919" s="4">
        <v>41026.635512071756</v>
      </c>
      <c r="D919" s="20">
        <f>+YEAR(Tabla14[[#This Row],[Fecha
Trámite]])</f>
        <v>2012</v>
      </c>
      <c r="E919" s="7" t="s">
        <v>4685</v>
      </c>
      <c r="F919" s="2" t="s">
        <v>4691</v>
      </c>
      <c r="G919" s="2" t="s">
        <v>4672</v>
      </c>
      <c r="H919" s="4">
        <v>44299.967327696759</v>
      </c>
      <c r="I919" s="2" t="s">
        <v>4616</v>
      </c>
      <c r="J919" s="21" t="s">
        <v>5225</v>
      </c>
      <c r="K919" s="2" t="s">
        <v>4618</v>
      </c>
      <c r="L919" s="2" t="s">
        <v>4770</v>
      </c>
    </row>
    <row r="920" spans="1:12" x14ac:dyDescent="0.2">
      <c r="A920" s="11">
        <v>919</v>
      </c>
      <c r="B920" s="7" t="s">
        <v>16862</v>
      </c>
      <c r="C920" s="4">
        <v>40815.538987928237</v>
      </c>
      <c r="D920" s="20">
        <f>+YEAR(Tabla14[[#This Row],[Fecha
Trámite]])</f>
        <v>2011</v>
      </c>
      <c r="E920" s="7" t="s">
        <v>4621</v>
      </c>
      <c r="F920" s="2" t="s">
        <v>4614</v>
      </c>
      <c r="G920" s="2" t="s">
        <v>4615</v>
      </c>
      <c r="H920" s="4">
        <v>41018.41223908565</v>
      </c>
      <c r="I920" s="2" t="s">
        <v>4616</v>
      </c>
      <c r="J920" s="21" t="s">
        <v>16863</v>
      </c>
      <c r="K920" s="2" t="s">
        <v>4623</v>
      </c>
      <c r="L920" s="2" t="s">
        <v>4646</v>
      </c>
    </row>
    <row r="921" spans="1:12" x14ac:dyDescent="0.2">
      <c r="A921" s="11">
        <v>920</v>
      </c>
      <c r="B921" s="7" t="s">
        <v>20704</v>
      </c>
      <c r="C921" s="4">
        <v>40613.517428125</v>
      </c>
      <c r="D921" s="20">
        <f>+YEAR(Tabla14[[#This Row],[Fecha
Trámite]])</f>
        <v>2011</v>
      </c>
      <c r="E921" s="7" t="s">
        <v>4621</v>
      </c>
      <c r="F921" s="2" t="s">
        <v>4614</v>
      </c>
      <c r="G921" s="2" t="s">
        <v>4615</v>
      </c>
      <c r="H921" s="4">
        <v>40633.461025497687</v>
      </c>
      <c r="I921" s="2" t="s">
        <v>4616</v>
      </c>
      <c r="J921" s="21" t="s">
        <v>20705</v>
      </c>
      <c r="K921" s="2" t="s">
        <v>4623</v>
      </c>
      <c r="L921" s="2" t="s">
        <v>4714</v>
      </c>
    </row>
    <row r="922" spans="1:12" x14ac:dyDescent="0.2">
      <c r="A922" s="11">
        <v>921</v>
      </c>
      <c r="B922" s="7" t="s">
        <v>16864</v>
      </c>
      <c r="C922" s="4">
        <v>40193.495942048612</v>
      </c>
      <c r="D922" s="20">
        <f>+YEAR(Tabla14[[#This Row],[Fecha
Trámite]])</f>
        <v>2010</v>
      </c>
      <c r="E922" s="7" t="s">
        <v>4621</v>
      </c>
      <c r="F922" s="2" t="s">
        <v>4614</v>
      </c>
      <c r="G922" s="2" t="s">
        <v>4615</v>
      </c>
      <c r="H922" s="4">
        <v>40324.545488773147</v>
      </c>
      <c r="I922" s="2" t="s">
        <v>4616</v>
      </c>
      <c r="J922" s="21" t="s">
        <v>16865</v>
      </c>
      <c r="K922" s="2" t="s">
        <v>4618</v>
      </c>
      <c r="L922" s="2" t="s">
        <v>4646</v>
      </c>
    </row>
    <row r="923" spans="1:12" x14ac:dyDescent="0.2">
      <c r="A923" s="11">
        <v>922</v>
      </c>
      <c r="B923" s="7" t="s">
        <v>16866</v>
      </c>
      <c r="C923" s="4">
        <v>40102.50871681713</v>
      </c>
      <c r="D923" s="20">
        <f>+YEAR(Tabla14[[#This Row],[Fecha
Trámite]])</f>
        <v>2009</v>
      </c>
      <c r="E923" s="7" t="s">
        <v>4621</v>
      </c>
      <c r="F923" s="2" t="s">
        <v>4626</v>
      </c>
      <c r="G923" s="2" t="s">
        <v>7315</v>
      </c>
      <c r="H923" s="4">
        <v>40842.691809178243</v>
      </c>
      <c r="I923" s="2" t="s">
        <v>4616</v>
      </c>
      <c r="J923" s="21" t="s">
        <v>16867</v>
      </c>
      <c r="K923" s="2" t="s">
        <v>4618</v>
      </c>
      <c r="L923" s="2" t="s">
        <v>4785</v>
      </c>
    </row>
    <row r="924" spans="1:12" x14ac:dyDescent="0.2">
      <c r="A924" s="11">
        <v>923</v>
      </c>
      <c r="B924" s="7" t="s">
        <v>15813</v>
      </c>
      <c r="C924" s="4">
        <v>40490.463187615744</v>
      </c>
      <c r="D924" s="20">
        <f>+YEAR(Tabla14[[#This Row],[Fecha
Trámite]])</f>
        <v>2010</v>
      </c>
      <c r="E924" s="7" t="s">
        <v>4613</v>
      </c>
      <c r="F924" s="2" t="s">
        <v>4614</v>
      </c>
      <c r="G924" s="2" t="s">
        <v>4615</v>
      </c>
      <c r="H924" s="4">
        <v>40613.387779166667</v>
      </c>
      <c r="I924" s="2" t="s">
        <v>4616</v>
      </c>
      <c r="J924" s="21" t="s">
        <v>15814</v>
      </c>
      <c r="K924" s="2" t="s">
        <v>4618</v>
      </c>
      <c r="L924" s="2" t="s">
        <v>4619</v>
      </c>
    </row>
    <row r="925" spans="1:12" x14ac:dyDescent="0.2">
      <c r="A925" s="11">
        <v>924</v>
      </c>
      <c r="B925" s="7" t="s">
        <v>18538</v>
      </c>
      <c r="C925" s="4">
        <v>40515.372483796295</v>
      </c>
      <c r="D925" s="20">
        <f>+YEAR(Tabla14[[#This Row],[Fecha
Trámite]])</f>
        <v>2010</v>
      </c>
      <c r="E925" s="7" t="s">
        <v>4621</v>
      </c>
      <c r="F925" s="2" t="s">
        <v>4614</v>
      </c>
      <c r="G925" s="2" t="s">
        <v>4615</v>
      </c>
      <c r="H925" s="4">
        <v>40578.440959409723</v>
      </c>
      <c r="I925" s="2" t="s">
        <v>4616</v>
      </c>
      <c r="J925" s="21" t="s">
        <v>18539</v>
      </c>
      <c r="K925" s="2" t="s">
        <v>4623</v>
      </c>
      <c r="L925" s="2" t="s">
        <v>4631</v>
      </c>
    </row>
    <row r="926" spans="1:12" x14ac:dyDescent="0.2">
      <c r="A926" s="11">
        <v>925</v>
      </c>
      <c r="B926" s="7" t="s">
        <v>14096</v>
      </c>
      <c r="C926" s="4">
        <v>43508.689981747688</v>
      </c>
      <c r="D926" s="20">
        <f>+YEAR(Tabla14[[#This Row],[Fecha
Trámite]])</f>
        <v>2019</v>
      </c>
      <c r="E926" s="7" t="s">
        <v>4621</v>
      </c>
      <c r="F926" s="2" t="s">
        <v>4614</v>
      </c>
      <c r="G926" s="2" t="s">
        <v>4615</v>
      </c>
      <c r="H926" s="4">
        <v>43669.391318831018</v>
      </c>
      <c r="I926" s="2" t="s">
        <v>13943</v>
      </c>
      <c r="J926" s="21" t="s">
        <v>14097</v>
      </c>
      <c r="K926" s="2" t="s">
        <v>4623</v>
      </c>
      <c r="L926" s="2" t="s">
        <v>4624</v>
      </c>
    </row>
    <row r="927" spans="1:12" x14ac:dyDescent="0.2">
      <c r="A927" s="11">
        <v>926</v>
      </c>
      <c r="B927" s="7" t="s">
        <v>20700</v>
      </c>
      <c r="C927" s="4">
        <v>40260.421305011572</v>
      </c>
      <c r="D927" s="20">
        <f>+YEAR(Tabla14[[#This Row],[Fecha
Trámite]])</f>
        <v>2010</v>
      </c>
      <c r="E927" s="7" t="s">
        <v>4621</v>
      </c>
      <c r="F927" s="2" t="s">
        <v>4614</v>
      </c>
      <c r="G927" s="2" t="s">
        <v>4615</v>
      </c>
      <c r="H927" s="4">
        <v>40584.675885150464</v>
      </c>
      <c r="I927" s="2" t="s">
        <v>4616</v>
      </c>
      <c r="J927" s="21" t="s">
        <v>20701</v>
      </c>
      <c r="K927" s="2" t="s">
        <v>4618</v>
      </c>
      <c r="L927" s="2" t="s">
        <v>4659</v>
      </c>
    </row>
    <row r="928" spans="1:12" x14ac:dyDescent="0.2">
      <c r="A928" s="11">
        <v>927</v>
      </c>
      <c r="B928" s="7" t="s">
        <v>16868</v>
      </c>
      <c r="C928" s="4">
        <v>40898.387388888892</v>
      </c>
      <c r="D928" s="20">
        <f>+YEAR(Tabla14[[#This Row],[Fecha
Trámite]])</f>
        <v>2011</v>
      </c>
      <c r="E928" s="7" t="s">
        <v>4621</v>
      </c>
      <c r="F928" s="2" t="s">
        <v>4691</v>
      </c>
      <c r="G928" s="2" t="s">
        <v>4627</v>
      </c>
      <c r="H928" s="4">
        <v>41626.366894178238</v>
      </c>
      <c r="I928" s="2" t="s">
        <v>4616</v>
      </c>
      <c r="J928" s="21" t="s">
        <v>16869</v>
      </c>
      <c r="K928" s="2" t="s">
        <v>4623</v>
      </c>
      <c r="L928" s="2" t="s">
        <v>2747</v>
      </c>
    </row>
    <row r="929" spans="1:12" x14ac:dyDescent="0.2">
      <c r="A929" s="11">
        <v>928</v>
      </c>
      <c r="B929" s="7" t="s">
        <v>16870</v>
      </c>
      <c r="C929" s="4">
        <v>40708.404781134261</v>
      </c>
      <c r="D929" s="20">
        <f>+YEAR(Tabla14[[#This Row],[Fecha
Trámite]])</f>
        <v>2011</v>
      </c>
      <c r="E929" s="7" t="s">
        <v>4621</v>
      </c>
      <c r="F929" s="2" t="s">
        <v>4614</v>
      </c>
      <c r="G929" s="2" t="s">
        <v>4615</v>
      </c>
      <c r="H929" s="4">
        <v>40717.409897997684</v>
      </c>
      <c r="I929" s="2" t="s">
        <v>4616</v>
      </c>
      <c r="J929" s="21" t="s">
        <v>16871</v>
      </c>
      <c r="K929" s="2" t="s">
        <v>4618</v>
      </c>
      <c r="L929" s="2" t="s">
        <v>4624</v>
      </c>
    </row>
    <row r="930" spans="1:12" x14ac:dyDescent="0.2">
      <c r="A930" s="11">
        <v>929</v>
      </c>
      <c r="B930" s="7" t="s">
        <v>18536</v>
      </c>
      <c r="C930" s="4">
        <v>40694.404010335646</v>
      </c>
      <c r="D930" s="20">
        <f>+YEAR(Tabla14[[#This Row],[Fecha
Trámite]])</f>
        <v>2011</v>
      </c>
      <c r="E930" s="7" t="s">
        <v>4621</v>
      </c>
      <c r="F930" s="2" t="s">
        <v>4614</v>
      </c>
      <c r="G930" s="2" t="s">
        <v>4615</v>
      </c>
      <c r="H930" s="4">
        <v>40703.513766666663</v>
      </c>
      <c r="I930" s="2" t="s">
        <v>4616</v>
      </c>
      <c r="J930" s="21" t="s">
        <v>18537</v>
      </c>
      <c r="K930" s="2" t="s">
        <v>4623</v>
      </c>
      <c r="L930" s="2" t="s">
        <v>4646</v>
      </c>
    </row>
    <row r="931" spans="1:12" x14ac:dyDescent="0.2">
      <c r="A931" s="11">
        <v>930</v>
      </c>
      <c r="B931" s="7" t="s">
        <v>14907</v>
      </c>
      <c r="C931" s="4">
        <v>42388.662412071761</v>
      </c>
      <c r="D931" s="20">
        <f>+YEAR(Tabla14[[#This Row],[Fecha
Trámite]])</f>
        <v>2016</v>
      </c>
      <c r="E931" s="7" t="s">
        <v>4621</v>
      </c>
      <c r="F931" s="2" t="s">
        <v>4614</v>
      </c>
      <c r="G931" s="2" t="s">
        <v>4615</v>
      </c>
      <c r="H931" s="4">
        <v>42629.440925196759</v>
      </c>
      <c r="I931" s="2" t="s">
        <v>14879</v>
      </c>
      <c r="J931" s="21" t="s">
        <v>14908</v>
      </c>
      <c r="K931" s="2" t="s">
        <v>4618</v>
      </c>
      <c r="L931" s="2" t="s">
        <v>4770</v>
      </c>
    </row>
    <row r="932" spans="1:12" x14ac:dyDescent="0.2">
      <c r="A932" s="11">
        <v>931</v>
      </c>
      <c r="B932" s="7" t="s">
        <v>20698</v>
      </c>
      <c r="C932" s="4">
        <v>40137.350259641207</v>
      </c>
      <c r="D932" s="20">
        <f>+YEAR(Tabla14[[#This Row],[Fecha
Trámite]])</f>
        <v>2009</v>
      </c>
      <c r="E932" s="7" t="s">
        <v>4621</v>
      </c>
      <c r="F932" s="2" t="s">
        <v>4614</v>
      </c>
      <c r="G932" s="2" t="s">
        <v>4615</v>
      </c>
      <c r="H932" s="4">
        <v>40339.376447453702</v>
      </c>
      <c r="I932" s="2" t="s">
        <v>4616</v>
      </c>
      <c r="J932" s="21" t="s">
        <v>20699</v>
      </c>
      <c r="K932" s="2" t="s">
        <v>4618</v>
      </c>
      <c r="L932" s="2" t="s">
        <v>13132</v>
      </c>
    </row>
    <row r="933" spans="1:12" x14ac:dyDescent="0.2">
      <c r="A933" s="11">
        <v>932</v>
      </c>
      <c r="B933" s="7" t="s">
        <v>13897</v>
      </c>
      <c r="C933" s="4">
        <v>42668.641775115742</v>
      </c>
      <c r="D933" s="20">
        <f>+YEAR(Tabla14[[#This Row],[Fecha
Trámite]])</f>
        <v>2016</v>
      </c>
      <c r="E933" s="7" t="s">
        <v>4621</v>
      </c>
      <c r="F933" s="2" t="s">
        <v>4614</v>
      </c>
      <c r="G933" s="2" t="s">
        <v>4615</v>
      </c>
      <c r="H933" s="4">
        <v>42854.37303923611</v>
      </c>
      <c r="I933" s="2" t="s">
        <v>13448</v>
      </c>
      <c r="J933" s="21" t="s">
        <v>13898</v>
      </c>
      <c r="K933" s="2" t="s">
        <v>4618</v>
      </c>
      <c r="L933" s="2" t="s">
        <v>6015</v>
      </c>
    </row>
    <row r="934" spans="1:12" x14ac:dyDescent="0.2">
      <c r="A934" s="11">
        <v>933</v>
      </c>
      <c r="B934" s="7" t="s">
        <v>16872</v>
      </c>
      <c r="C934" s="4">
        <v>40260.563445254629</v>
      </c>
      <c r="D934" s="20">
        <f>+YEAR(Tabla14[[#This Row],[Fecha
Trámite]])</f>
        <v>2010</v>
      </c>
      <c r="E934" s="7" t="s">
        <v>4621</v>
      </c>
      <c r="F934" s="2" t="s">
        <v>4614</v>
      </c>
      <c r="G934" s="2" t="s">
        <v>4615</v>
      </c>
      <c r="H934" s="4">
        <v>40437.500138275464</v>
      </c>
      <c r="I934" s="2" t="s">
        <v>4616</v>
      </c>
      <c r="J934" s="21" t="s">
        <v>16873</v>
      </c>
      <c r="K934" s="2" t="s">
        <v>4618</v>
      </c>
      <c r="L934" s="2" t="s">
        <v>4667</v>
      </c>
    </row>
    <row r="935" spans="1:12" x14ac:dyDescent="0.2">
      <c r="A935" s="11">
        <v>934</v>
      </c>
      <c r="B935" s="7" t="s">
        <v>16878</v>
      </c>
      <c r="C935" s="4">
        <v>40571.601297800924</v>
      </c>
      <c r="D935" s="20">
        <f>+YEAR(Tabla14[[#This Row],[Fecha
Trámite]])</f>
        <v>2011</v>
      </c>
      <c r="E935" s="7" t="s">
        <v>4621</v>
      </c>
      <c r="F935" s="2" t="s">
        <v>4614</v>
      </c>
      <c r="G935" s="2" t="s">
        <v>4615</v>
      </c>
      <c r="H935" s="4">
        <v>40637.73410115741</v>
      </c>
      <c r="I935" s="2" t="s">
        <v>4616</v>
      </c>
      <c r="J935" s="21" t="s">
        <v>16879</v>
      </c>
      <c r="K935" s="2" t="s">
        <v>4618</v>
      </c>
      <c r="L935" s="2" t="s">
        <v>4770</v>
      </c>
    </row>
    <row r="936" spans="1:12" x14ac:dyDescent="0.2">
      <c r="A936" s="11">
        <v>935</v>
      </c>
      <c r="B936" s="7" t="s">
        <v>16880</v>
      </c>
      <c r="C936" s="4">
        <v>40373.520802280094</v>
      </c>
      <c r="D936" s="20">
        <f>+YEAR(Tabla14[[#This Row],[Fecha
Trámite]])</f>
        <v>2010</v>
      </c>
      <c r="E936" s="7" t="s">
        <v>4621</v>
      </c>
      <c r="F936" s="2" t="s">
        <v>4626</v>
      </c>
      <c r="G936" s="2" t="s">
        <v>4672</v>
      </c>
      <c r="H936" s="4">
        <v>40842.748961805555</v>
      </c>
      <c r="I936" s="2" t="s">
        <v>4616</v>
      </c>
      <c r="J936" s="21" t="s">
        <v>16881</v>
      </c>
      <c r="K936" s="2" t="s">
        <v>4618</v>
      </c>
      <c r="L936" s="2" t="s">
        <v>2747</v>
      </c>
    </row>
    <row r="937" spans="1:12" x14ac:dyDescent="0.2">
      <c r="A937" s="11">
        <v>936</v>
      </c>
      <c r="B937" s="7" t="s">
        <v>20696</v>
      </c>
      <c r="C937" s="4">
        <v>40759.374318865739</v>
      </c>
      <c r="D937" s="20">
        <f>+YEAR(Tabla14[[#This Row],[Fecha
Trámite]])</f>
        <v>2011</v>
      </c>
      <c r="E937" s="7" t="s">
        <v>4621</v>
      </c>
      <c r="F937" s="2" t="s">
        <v>4614</v>
      </c>
      <c r="G937" s="2" t="s">
        <v>4615</v>
      </c>
      <c r="H937" s="4">
        <v>40778.356332291667</v>
      </c>
      <c r="I937" s="2" t="s">
        <v>4616</v>
      </c>
      <c r="J937" s="21" t="s">
        <v>20697</v>
      </c>
      <c r="K937" s="2" t="s">
        <v>4623</v>
      </c>
      <c r="L937" s="2" t="s">
        <v>4624</v>
      </c>
    </row>
    <row r="938" spans="1:12" x14ac:dyDescent="0.2">
      <c r="A938" s="11">
        <v>937</v>
      </c>
      <c r="B938" s="7" t="s">
        <v>3317</v>
      </c>
      <c r="C938" s="4">
        <v>43697.531592743057</v>
      </c>
      <c r="D938" s="20">
        <f>+YEAR(Tabla14[[#This Row],[Fecha
Trámite]])</f>
        <v>2019</v>
      </c>
      <c r="E938" s="7" t="s">
        <v>4671</v>
      </c>
      <c r="F938" s="2" t="s">
        <v>17</v>
      </c>
      <c r="G938" s="2" t="s">
        <v>4627</v>
      </c>
      <c r="H938" s="4">
        <v>43697.531592905092</v>
      </c>
      <c r="I938" s="2" t="s">
        <v>14768</v>
      </c>
      <c r="J938" s="21" t="s">
        <v>14797</v>
      </c>
      <c r="K938" s="2" t="s">
        <v>4618</v>
      </c>
      <c r="L938" s="2" t="s">
        <v>4656</v>
      </c>
    </row>
    <row r="939" spans="1:12" x14ac:dyDescent="0.2">
      <c r="A939" s="11">
        <v>938</v>
      </c>
      <c r="B939" s="7" t="s">
        <v>16882</v>
      </c>
      <c r="C939" s="4">
        <v>40918.526895289353</v>
      </c>
      <c r="D939" s="20">
        <f>+YEAR(Tabla14[[#This Row],[Fecha
Trámite]])</f>
        <v>2012</v>
      </c>
      <c r="E939" s="7" t="s">
        <v>4621</v>
      </c>
      <c r="F939" s="2" t="s">
        <v>4691</v>
      </c>
      <c r="G939" s="2" t="s">
        <v>4627</v>
      </c>
      <c r="H939" s="4">
        <v>41170.440480439815</v>
      </c>
      <c r="I939" s="2" t="s">
        <v>4616</v>
      </c>
      <c r="J939" s="21" t="s">
        <v>16883</v>
      </c>
      <c r="K939" s="2" t="s">
        <v>4623</v>
      </c>
      <c r="L939" s="2" t="s">
        <v>4646</v>
      </c>
    </row>
    <row r="940" spans="1:12" x14ac:dyDescent="0.2">
      <c r="A940" s="11">
        <v>939</v>
      </c>
      <c r="B940" s="7" t="s">
        <v>16884</v>
      </c>
      <c r="C940" s="4">
        <v>40309.622798877317</v>
      </c>
      <c r="D940" s="20">
        <f>+YEAR(Tabla14[[#This Row],[Fecha
Trámite]])</f>
        <v>2010</v>
      </c>
      <c r="E940" s="7" t="s">
        <v>4621</v>
      </c>
      <c r="F940" s="2" t="s">
        <v>4614</v>
      </c>
      <c r="G940" s="2" t="s">
        <v>4615</v>
      </c>
      <c r="H940" s="4">
        <v>40550.778289351852</v>
      </c>
      <c r="I940" s="2" t="s">
        <v>4616</v>
      </c>
      <c r="J940" s="21" t="s">
        <v>16885</v>
      </c>
      <c r="K940" s="2" t="s">
        <v>4618</v>
      </c>
      <c r="L940" s="2" t="s">
        <v>13132</v>
      </c>
    </row>
    <row r="941" spans="1:12" x14ac:dyDescent="0.2">
      <c r="A941" s="11">
        <v>940</v>
      </c>
      <c r="B941" s="7" t="s">
        <v>18970</v>
      </c>
      <c r="C941" s="4">
        <v>40515.413185532409</v>
      </c>
      <c r="D941" s="20">
        <f>+YEAR(Tabla14[[#This Row],[Fecha
Trámite]])</f>
        <v>2010</v>
      </c>
      <c r="E941" s="7" t="s">
        <v>4621</v>
      </c>
      <c r="F941" s="2" t="s">
        <v>4614</v>
      </c>
      <c r="G941" s="2" t="s">
        <v>4615</v>
      </c>
      <c r="H941" s="4">
        <v>40624.498318634258</v>
      </c>
      <c r="I941" s="2" t="s">
        <v>4616</v>
      </c>
      <c r="J941" s="21" t="s">
        <v>18971</v>
      </c>
      <c r="K941" s="2" t="s">
        <v>4623</v>
      </c>
      <c r="L941" s="2" t="s">
        <v>4725</v>
      </c>
    </row>
    <row r="942" spans="1:12" x14ac:dyDescent="0.2">
      <c r="A942" s="11">
        <v>941</v>
      </c>
      <c r="B942" s="7" t="s">
        <v>18976</v>
      </c>
      <c r="C942" s="4">
        <v>40500.458991979169</v>
      </c>
      <c r="D942" s="20">
        <f>+YEAR(Tabla14[[#This Row],[Fecha
Trámite]])</f>
        <v>2010</v>
      </c>
      <c r="E942" s="7" t="s">
        <v>4621</v>
      </c>
      <c r="F942" s="2" t="s">
        <v>4614</v>
      </c>
      <c r="G942" s="2" t="s">
        <v>4615</v>
      </c>
      <c r="H942" s="4">
        <v>40515.483950497684</v>
      </c>
      <c r="I942" s="2" t="s">
        <v>4616</v>
      </c>
      <c r="J942" s="21" t="s">
        <v>18977</v>
      </c>
      <c r="K942" s="2" t="s">
        <v>4623</v>
      </c>
      <c r="L942" s="2" t="s">
        <v>4812</v>
      </c>
    </row>
    <row r="943" spans="1:12" x14ac:dyDescent="0.2">
      <c r="A943" s="11">
        <v>942</v>
      </c>
      <c r="B943" s="7" t="s">
        <v>20694</v>
      </c>
      <c r="C943" s="4">
        <v>40287.543381944444</v>
      </c>
      <c r="D943" s="20">
        <f>+YEAR(Tabla14[[#This Row],[Fecha
Trámite]])</f>
        <v>2010</v>
      </c>
      <c r="E943" s="7" t="s">
        <v>4621</v>
      </c>
      <c r="F943" s="2" t="s">
        <v>4614</v>
      </c>
      <c r="G943" s="2" t="s">
        <v>4615</v>
      </c>
      <c r="H943" s="4">
        <v>40365.469062615739</v>
      </c>
      <c r="I943" s="2" t="s">
        <v>4616</v>
      </c>
      <c r="J943" s="21" t="s">
        <v>20695</v>
      </c>
      <c r="K943" s="2" t="s">
        <v>4623</v>
      </c>
      <c r="L943" s="2" t="s">
        <v>4646</v>
      </c>
    </row>
    <row r="944" spans="1:12" x14ac:dyDescent="0.2">
      <c r="A944" s="11">
        <v>943</v>
      </c>
      <c r="B944" s="7" t="s">
        <v>16888</v>
      </c>
      <c r="C944" s="4">
        <v>40275.485169872685</v>
      </c>
      <c r="D944" s="20">
        <f>+YEAR(Tabla14[[#This Row],[Fecha
Trámite]])</f>
        <v>2010</v>
      </c>
      <c r="E944" s="7" t="s">
        <v>4621</v>
      </c>
      <c r="F944" s="2" t="s">
        <v>4614</v>
      </c>
      <c r="G944" s="2" t="s">
        <v>4615</v>
      </c>
      <c r="H944" s="4">
        <v>40317.439216435188</v>
      </c>
      <c r="I944" s="2" t="s">
        <v>4616</v>
      </c>
      <c r="J944" s="21" t="s">
        <v>16889</v>
      </c>
      <c r="K944" s="2" t="s">
        <v>4623</v>
      </c>
      <c r="L944" s="2" t="s">
        <v>13132</v>
      </c>
    </row>
    <row r="945" spans="1:12" x14ac:dyDescent="0.2">
      <c r="A945" s="11">
        <v>944</v>
      </c>
      <c r="B945" s="7" t="s">
        <v>16890</v>
      </c>
      <c r="C945" s="4">
        <v>40144.433389664351</v>
      </c>
      <c r="D945" s="20">
        <f>+YEAR(Tabla14[[#This Row],[Fecha
Trámite]])</f>
        <v>2009</v>
      </c>
      <c r="E945" s="7" t="s">
        <v>4621</v>
      </c>
      <c r="F945" s="2" t="s">
        <v>4614</v>
      </c>
      <c r="G945" s="2" t="s">
        <v>4615</v>
      </c>
      <c r="H945" s="4">
        <v>40214.770986307871</v>
      </c>
      <c r="I945" s="2" t="s">
        <v>4616</v>
      </c>
      <c r="J945" s="21" t="s">
        <v>16891</v>
      </c>
      <c r="K945" s="2" t="s">
        <v>4618</v>
      </c>
      <c r="L945" s="2" t="s">
        <v>4667</v>
      </c>
    </row>
    <row r="946" spans="1:12" x14ac:dyDescent="0.2">
      <c r="A946" s="11">
        <v>945</v>
      </c>
      <c r="B946" s="7" t="s">
        <v>18978</v>
      </c>
      <c r="C946" s="4">
        <v>40920.459536423608</v>
      </c>
      <c r="D946" s="20">
        <f>+YEAR(Tabla14[[#This Row],[Fecha
Trámite]])</f>
        <v>2012</v>
      </c>
      <c r="E946" s="7" t="s">
        <v>4621</v>
      </c>
      <c r="F946" s="2" t="s">
        <v>4691</v>
      </c>
      <c r="G946" s="2" t="s">
        <v>5167</v>
      </c>
      <c r="H946" s="4">
        <v>41619.387356134263</v>
      </c>
      <c r="I946" s="2" t="s">
        <v>4616</v>
      </c>
      <c r="J946" s="21" t="s">
        <v>18979</v>
      </c>
      <c r="K946" s="2" t="s">
        <v>4623</v>
      </c>
      <c r="L946" s="2" t="s">
        <v>4667</v>
      </c>
    </row>
    <row r="947" spans="1:12" x14ac:dyDescent="0.2">
      <c r="A947" s="11">
        <v>946</v>
      </c>
      <c r="B947" s="7" t="s">
        <v>16892</v>
      </c>
      <c r="C947" s="4">
        <v>40975.478778622688</v>
      </c>
      <c r="D947" s="20">
        <f>+YEAR(Tabla14[[#This Row],[Fecha
Trámite]])</f>
        <v>2012</v>
      </c>
      <c r="E947" s="7" t="s">
        <v>4621</v>
      </c>
      <c r="F947" s="2" t="s">
        <v>4614</v>
      </c>
      <c r="G947" s="2" t="s">
        <v>4615</v>
      </c>
      <c r="H947" s="4">
        <v>41032.404819178242</v>
      </c>
      <c r="I947" s="2" t="s">
        <v>4616</v>
      </c>
      <c r="J947" s="21" t="s">
        <v>16893</v>
      </c>
      <c r="K947" s="2" t="s">
        <v>4618</v>
      </c>
      <c r="L947" s="2" t="s">
        <v>4631</v>
      </c>
    </row>
    <row r="948" spans="1:12" x14ac:dyDescent="0.2">
      <c r="A948" s="11">
        <v>947</v>
      </c>
      <c r="B948" s="7" t="s">
        <v>15759</v>
      </c>
      <c r="C948" s="4">
        <v>40259.647519675927</v>
      </c>
      <c r="D948" s="20">
        <f>+YEAR(Tabla14[[#This Row],[Fecha
Trámite]])</f>
        <v>2010</v>
      </c>
      <c r="E948" s="7" t="s">
        <v>4613</v>
      </c>
      <c r="F948" s="2" t="s">
        <v>4614</v>
      </c>
      <c r="G948" s="2" t="s">
        <v>4615</v>
      </c>
      <c r="H948" s="4">
        <v>40291.422959143521</v>
      </c>
      <c r="I948" s="2" t="s">
        <v>4616</v>
      </c>
      <c r="J948" s="21" t="s">
        <v>15760</v>
      </c>
      <c r="K948" s="2" t="s">
        <v>4623</v>
      </c>
      <c r="L948" s="2" t="s">
        <v>2747</v>
      </c>
    </row>
    <row r="949" spans="1:12" x14ac:dyDescent="0.2">
      <c r="A949" s="11">
        <v>948</v>
      </c>
      <c r="B949" s="7" t="s">
        <v>16894</v>
      </c>
      <c r="C949" s="4">
        <v>40284.459981793982</v>
      </c>
      <c r="D949" s="20">
        <f>+YEAR(Tabla14[[#This Row],[Fecha
Trámite]])</f>
        <v>2010</v>
      </c>
      <c r="E949" s="7" t="s">
        <v>4621</v>
      </c>
      <c r="F949" s="2" t="s">
        <v>4614</v>
      </c>
      <c r="G949" s="2" t="s">
        <v>4615</v>
      </c>
      <c r="H949" s="4">
        <v>40603.425115891201</v>
      </c>
      <c r="I949" s="2" t="s">
        <v>4616</v>
      </c>
      <c r="J949" s="21" t="s">
        <v>16895</v>
      </c>
      <c r="K949" s="2" t="s">
        <v>4618</v>
      </c>
      <c r="L949" s="2" t="s">
        <v>4656</v>
      </c>
    </row>
    <row r="950" spans="1:12" x14ac:dyDescent="0.2">
      <c r="A950" s="11">
        <v>949</v>
      </c>
      <c r="B950" s="7" t="s">
        <v>15757</v>
      </c>
      <c r="C950" s="4">
        <v>40484.495784953702</v>
      </c>
      <c r="D950" s="20">
        <f>+YEAR(Tabla14[[#This Row],[Fecha
Trámite]])</f>
        <v>2010</v>
      </c>
      <c r="E950" s="7" t="s">
        <v>4613</v>
      </c>
      <c r="F950" s="2" t="s">
        <v>4614</v>
      </c>
      <c r="G950" s="2" t="s">
        <v>4615</v>
      </c>
      <c r="H950" s="4">
        <v>40512.475220949076</v>
      </c>
      <c r="I950" s="2" t="s">
        <v>4616</v>
      </c>
      <c r="J950" s="21" t="s">
        <v>15758</v>
      </c>
      <c r="K950" s="2" t="s">
        <v>4618</v>
      </c>
      <c r="L950" s="2" t="s">
        <v>2747</v>
      </c>
    </row>
    <row r="951" spans="1:12" x14ac:dyDescent="0.2">
      <c r="A951" s="11">
        <v>950</v>
      </c>
      <c r="B951" s="7" t="s">
        <v>13926</v>
      </c>
      <c r="C951" s="4">
        <v>42557.661530787038</v>
      </c>
      <c r="D951" s="20">
        <f>+YEAR(Tabla14[[#This Row],[Fecha
Trámite]])</f>
        <v>2016</v>
      </c>
      <c r="E951" s="7" t="s">
        <v>4621</v>
      </c>
      <c r="F951" s="2" t="s">
        <v>17</v>
      </c>
      <c r="G951" s="2" t="s">
        <v>8299</v>
      </c>
      <c r="H951" s="4">
        <v>42557.661530983794</v>
      </c>
      <c r="I951" s="2" t="s">
        <v>13448</v>
      </c>
      <c r="J951" s="21" t="s">
        <v>13927</v>
      </c>
      <c r="K951" s="2" t="s">
        <v>4618</v>
      </c>
      <c r="L951" s="2" t="s">
        <v>2747</v>
      </c>
    </row>
    <row r="952" spans="1:12" x14ac:dyDescent="0.2">
      <c r="A952" s="11">
        <v>951</v>
      </c>
      <c r="B952" s="7" t="s">
        <v>18980</v>
      </c>
      <c r="C952" s="4">
        <v>40522.479385879633</v>
      </c>
      <c r="D952" s="20">
        <f>+YEAR(Tabla14[[#This Row],[Fecha
Trámite]])</f>
        <v>2010</v>
      </c>
      <c r="E952" s="7" t="s">
        <v>4621</v>
      </c>
      <c r="F952" s="2" t="s">
        <v>4614</v>
      </c>
      <c r="G952" s="2" t="s">
        <v>4615</v>
      </c>
      <c r="H952" s="4">
        <v>40584.625872916666</v>
      </c>
      <c r="I952" s="2" t="s">
        <v>4616</v>
      </c>
      <c r="J952" s="21" t="s">
        <v>18981</v>
      </c>
      <c r="K952" s="2" t="s">
        <v>4623</v>
      </c>
      <c r="L952" s="2" t="s">
        <v>2747</v>
      </c>
    </row>
    <row r="953" spans="1:12" x14ac:dyDescent="0.2">
      <c r="A953" s="11">
        <v>952</v>
      </c>
      <c r="B953" s="7" t="s">
        <v>16902</v>
      </c>
      <c r="C953" s="4">
        <v>40662.46254552083</v>
      </c>
      <c r="D953" s="20">
        <f>+YEAR(Tabla14[[#This Row],[Fecha
Trámite]])</f>
        <v>2011</v>
      </c>
      <c r="E953" s="7" t="s">
        <v>4621</v>
      </c>
      <c r="F953" s="2" t="s">
        <v>4614</v>
      </c>
      <c r="G953" s="2" t="s">
        <v>4615</v>
      </c>
      <c r="H953" s="4">
        <v>40694.701965428241</v>
      </c>
      <c r="I953" s="2" t="s">
        <v>4616</v>
      </c>
      <c r="J953" s="21" t="s">
        <v>16903</v>
      </c>
      <c r="K953" s="2" t="s">
        <v>4623</v>
      </c>
      <c r="L953" s="2" t="s">
        <v>4631</v>
      </c>
    </row>
    <row r="954" spans="1:12" x14ac:dyDescent="0.2">
      <c r="A954" s="11">
        <v>953</v>
      </c>
      <c r="B954" s="7" t="s">
        <v>14198</v>
      </c>
      <c r="C954" s="4">
        <v>42614.504772106484</v>
      </c>
      <c r="D954" s="20">
        <f>+YEAR(Tabla14[[#This Row],[Fecha
Trámite]])</f>
        <v>2016</v>
      </c>
      <c r="E954" s="7" t="s">
        <v>4621</v>
      </c>
      <c r="F954" s="2" t="s">
        <v>4614</v>
      </c>
      <c r="G954" s="2" t="s">
        <v>4615</v>
      </c>
      <c r="H954" s="4">
        <v>43038.480443136577</v>
      </c>
      <c r="I954" s="2" t="s">
        <v>13943</v>
      </c>
      <c r="J954" s="21" t="s">
        <v>14199</v>
      </c>
      <c r="K954" s="2" t="s">
        <v>4618</v>
      </c>
      <c r="L954" s="2" t="s">
        <v>4753</v>
      </c>
    </row>
    <row r="955" spans="1:12" x14ac:dyDescent="0.2">
      <c r="A955" s="11">
        <v>954</v>
      </c>
      <c r="B955" s="7" t="s">
        <v>2082</v>
      </c>
      <c r="C955" s="4">
        <v>43843.652076041668</v>
      </c>
      <c r="D955" s="20">
        <f>+YEAR(Tabla14[[#This Row],[Fecha
Trámite]])</f>
        <v>2020</v>
      </c>
      <c r="E955" s="7" t="s">
        <v>4621</v>
      </c>
      <c r="F955" s="2" t="s">
        <v>17</v>
      </c>
      <c r="G955" s="2" t="s">
        <v>4672</v>
      </c>
      <c r="H955" s="4">
        <v>43843.652076076389</v>
      </c>
      <c r="I955" s="2" t="s">
        <v>14768</v>
      </c>
      <c r="J955" s="21" t="s">
        <v>14852</v>
      </c>
      <c r="K955" s="2" t="s">
        <v>4618</v>
      </c>
      <c r="L955" s="2" t="s">
        <v>4619</v>
      </c>
    </row>
    <row r="956" spans="1:12" x14ac:dyDescent="0.2">
      <c r="A956" s="11">
        <v>955</v>
      </c>
      <c r="B956" s="7" t="s">
        <v>18990</v>
      </c>
      <c r="C956" s="4">
        <v>40855.384524386573</v>
      </c>
      <c r="D956" s="20">
        <f>+YEAR(Tabla14[[#This Row],[Fecha
Trámite]])</f>
        <v>2011</v>
      </c>
      <c r="E956" s="7" t="s">
        <v>4621</v>
      </c>
      <c r="F956" s="2" t="s">
        <v>4614</v>
      </c>
      <c r="G956" s="2" t="s">
        <v>4615</v>
      </c>
      <c r="H956" s="4">
        <v>40914.353716979167</v>
      </c>
      <c r="I956" s="2" t="s">
        <v>4616</v>
      </c>
      <c r="J956" s="21" t="s">
        <v>18991</v>
      </c>
      <c r="K956" s="2" t="s">
        <v>4618</v>
      </c>
      <c r="L956" s="2" t="s">
        <v>4735</v>
      </c>
    </row>
    <row r="957" spans="1:12" x14ac:dyDescent="0.2">
      <c r="A957" s="11">
        <v>956</v>
      </c>
      <c r="B957" s="7" t="s">
        <v>16904</v>
      </c>
      <c r="C957" s="4">
        <v>40795.423174537034</v>
      </c>
      <c r="D957" s="20">
        <f>+YEAR(Tabla14[[#This Row],[Fecha
Trámite]])</f>
        <v>2011</v>
      </c>
      <c r="E957" s="7" t="s">
        <v>4621</v>
      </c>
      <c r="F957" s="2" t="s">
        <v>4614</v>
      </c>
      <c r="G957" s="2" t="s">
        <v>4615</v>
      </c>
      <c r="H957" s="4">
        <v>40920.390112615743</v>
      </c>
      <c r="I957" s="2" t="s">
        <v>4616</v>
      </c>
      <c r="J957" s="21" t="s">
        <v>16905</v>
      </c>
      <c r="K957" s="2" t="s">
        <v>4618</v>
      </c>
      <c r="L957" s="2" t="s">
        <v>4829</v>
      </c>
    </row>
    <row r="958" spans="1:12" x14ac:dyDescent="0.2">
      <c r="A958" s="11">
        <v>957</v>
      </c>
      <c r="B958" s="7" t="s">
        <v>20692</v>
      </c>
      <c r="C958" s="4">
        <v>40112.367494872684</v>
      </c>
      <c r="D958" s="20">
        <f>+YEAR(Tabla14[[#This Row],[Fecha
Trámite]])</f>
        <v>2009</v>
      </c>
      <c r="E958" s="7" t="s">
        <v>4621</v>
      </c>
      <c r="F958" s="2" t="s">
        <v>4614</v>
      </c>
      <c r="G958" s="2" t="s">
        <v>4615</v>
      </c>
      <c r="H958" s="4">
        <v>40214.789099849535</v>
      </c>
      <c r="I958" s="2" t="s">
        <v>4616</v>
      </c>
      <c r="J958" s="21" t="s">
        <v>20693</v>
      </c>
      <c r="K958" s="2" t="s">
        <v>4623</v>
      </c>
      <c r="L958" s="2" t="s">
        <v>4624</v>
      </c>
    </row>
    <row r="959" spans="1:12" x14ac:dyDescent="0.2">
      <c r="A959" s="11">
        <v>958</v>
      </c>
      <c r="B959" s="7" t="s">
        <v>18994</v>
      </c>
      <c r="C959" s="4">
        <v>40689.460484571762</v>
      </c>
      <c r="D959" s="20">
        <f>+YEAR(Tabla14[[#This Row],[Fecha
Trámite]])</f>
        <v>2011</v>
      </c>
      <c r="E959" s="7" t="s">
        <v>4621</v>
      </c>
      <c r="F959" s="2" t="s">
        <v>4614</v>
      </c>
      <c r="G959" s="2" t="s">
        <v>4615</v>
      </c>
      <c r="H959" s="4">
        <v>40702.425512650465</v>
      </c>
      <c r="I959" s="2" t="s">
        <v>4616</v>
      </c>
      <c r="J959" s="21" t="s">
        <v>18995</v>
      </c>
      <c r="K959" s="2" t="s">
        <v>4618</v>
      </c>
      <c r="L959" s="2" t="s">
        <v>4667</v>
      </c>
    </row>
    <row r="960" spans="1:12" x14ac:dyDescent="0.2">
      <c r="A960" s="11">
        <v>959</v>
      </c>
      <c r="B960" s="7" t="s">
        <v>16906</v>
      </c>
      <c r="C960" s="4">
        <v>40518.507403356482</v>
      </c>
      <c r="D960" s="20">
        <f>+YEAR(Tabla14[[#This Row],[Fecha
Trámite]])</f>
        <v>2010</v>
      </c>
      <c r="E960" s="7" t="s">
        <v>4621</v>
      </c>
      <c r="F960" s="2" t="s">
        <v>4614</v>
      </c>
      <c r="G960" s="2" t="s">
        <v>4615</v>
      </c>
      <c r="H960" s="4">
        <v>40584.593567858799</v>
      </c>
      <c r="I960" s="2" t="s">
        <v>4616</v>
      </c>
      <c r="J960" s="21" t="s">
        <v>16907</v>
      </c>
      <c r="K960" s="2" t="s">
        <v>4618</v>
      </c>
      <c r="L960" s="2" t="s">
        <v>4619</v>
      </c>
    </row>
    <row r="961" spans="1:12" x14ac:dyDescent="0.2">
      <c r="A961" s="11">
        <v>960</v>
      </c>
      <c r="B961" s="7" t="s">
        <v>16908</v>
      </c>
      <c r="C961" s="4">
        <v>40841.714975034723</v>
      </c>
      <c r="D961" s="20">
        <f>+YEAR(Tabla14[[#This Row],[Fecha
Trámite]])</f>
        <v>2011</v>
      </c>
      <c r="E961" s="7" t="s">
        <v>4621</v>
      </c>
      <c r="F961" s="2" t="s">
        <v>4614</v>
      </c>
      <c r="G961" s="2" t="s">
        <v>4615</v>
      </c>
      <c r="H961" s="4">
        <v>41003.758405208333</v>
      </c>
      <c r="I961" s="2" t="s">
        <v>4616</v>
      </c>
      <c r="J961" s="21" t="s">
        <v>16909</v>
      </c>
      <c r="K961" s="2" t="s">
        <v>4618</v>
      </c>
      <c r="L961" s="2" t="s">
        <v>4758</v>
      </c>
    </row>
    <row r="962" spans="1:12" x14ac:dyDescent="0.2">
      <c r="A962" s="11">
        <v>961</v>
      </c>
      <c r="B962" s="7" t="s">
        <v>16392</v>
      </c>
      <c r="C962" s="4">
        <v>40857.413422534722</v>
      </c>
      <c r="D962" s="20">
        <f>+YEAR(Tabla14[[#This Row],[Fecha
Trámite]])</f>
        <v>2011</v>
      </c>
      <c r="E962" s="7" t="s">
        <v>4621</v>
      </c>
      <c r="F962" s="2" t="s">
        <v>4614</v>
      </c>
      <c r="G962" s="2" t="s">
        <v>4615</v>
      </c>
      <c r="H962" s="4">
        <v>40949.726537233793</v>
      </c>
      <c r="I962" s="2" t="s">
        <v>4616</v>
      </c>
      <c r="J962" s="21" t="s">
        <v>16393</v>
      </c>
      <c r="K962" s="2" t="s">
        <v>4623</v>
      </c>
      <c r="L962" s="2" t="s">
        <v>4624</v>
      </c>
    </row>
    <row r="963" spans="1:12" x14ac:dyDescent="0.2">
      <c r="A963" s="11">
        <v>962</v>
      </c>
      <c r="B963" s="7" t="s">
        <v>20688</v>
      </c>
      <c r="C963" s="4">
        <v>40675.461170983799</v>
      </c>
      <c r="D963" s="20">
        <f>+YEAR(Tabla14[[#This Row],[Fecha
Trámite]])</f>
        <v>2011</v>
      </c>
      <c r="E963" s="7" t="s">
        <v>4621</v>
      </c>
      <c r="F963" s="2" t="s">
        <v>4614</v>
      </c>
      <c r="G963" s="2" t="s">
        <v>4615</v>
      </c>
      <c r="H963" s="4">
        <v>40703.513357442127</v>
      </c>
      <c r="I963" s="2" t="s">
        <v>4616</v>
      </c>
      <c r="J963" s="21" t="s">
        <v>20689</v>
      </c>
      <c r="K963" s="2" t="s">
        <v>4618</v>
      </c>
      <c r="L963" s="2" t="s">
        <v>4659</v>
      </c>
    </row>
    <row r="964" spans="1:12" x14ac:dyDescent="0.2">
      <c r="A964" s="11">
        <v>963</v>
      </c>
      <c r="B964" s="7" t="s">
        <v>1597</v>
      </c>
      <c r="C964" s="4">
        <v>43790.407044525462</v>
      </c>
      <c r="D964" s="20">
        <f>+YEAR(Tabla14[[#This Row],[Fecha
Trámite]])</f>
        <v>2019</v>
      </c>
      <c r="E964" s="7" t="s">
        <v>4621</v>
      </c>
      <c r="F964" s="2" t="s">
        <v>17</v>
      </c>
      <c r="G964" s="2" t="s">
        <v>4627</v>
      </c>
      <c r="H964" s="4">
        <v>43790.407044594911</v>
      </c>
      <c r="I964" s="2" t="s">
        <v>13943</v>
      </c>
      <c r="J964" s="21" t="s">
        <v>14246</v>
      </c>
      <c r="K964" s="2" t="s">
        <v>4623</v>
      </c>
      <c r="L964" s="2" t="s">
        <v>4770</v>
      </c>
    </row>
    <row r="965" spans="1:12" x14ac:dyDescent="0.2">
      <c r="A965" s="11">
        <v>964</v>
      </c>
      <c r="B965" s="7" t="s">
        <v>15755</v>
      </c>
      <c r="C965" s="4">
        <v>40592.562374421293</v>
      </c>
      <c r="D965" s="20">
        <f>+YEAR(Tabla14[[#This Row],[Fecha
Trámite]])</f>
        <v>2011</v>
      </c>
      <c r="E965" s="7" t="s">
        <v>4613</v>
      </c>
      <c r="F965" s="2" t="s">
        <v>4614</v>
      </c>
      <c r="G965" s="2" t="s">
        <v>4615</v>
      </c>
      <c r="H965" s="4">
        <v>40630.493111030089</v>
      </c>
      <c r="I965" s="2" t="s">
        <v>4616</v>
      </c>
      <c r="J965" s="21" t="s">
        <v>15756</v>
      </c>
      <c r="K965" s="2" t="s">
        <v>4618</v>
      </c>
      <c r="L965" s="2" t="s">
        <v>4667</v>
      </c>
    </row>
    <row r="966" spans="1:12" x14ac:dyDescent="0.2">
      <c r="A966" s="11">
        <v>965</v>
      </c>
      <c r="B966" s="7" t="s">
        <v>15753</v>
      </c>
      <c r="C966" s="4">
        <v>40787.517523414353</v>
      </c>
      <c r="D966" s="20">
        <f>+YEAR(Tabla14[[#This Row],[Fecha
Trámite]])</f>
        <v>2011</v>
      </c>
      <c r="E966" s="7" t="s">
        <v>4613</v>
      </c>
      <c r="F966" s="2" t="s">
        <v>4614</v>
      </c>
      <c r="G966" s="2" t="s">
        <v>4615</v>
      </c>
      <c r="H966" s="4">
        <v>40842.42462017361</v>
      </c>
      <c r="I966" s="2" t="s">
        <v>4616</v>
      </c>
      <c r="J966" s="21" t="s">
        <v>15754</v>
      </c>
      <c r="K966" s="2" t="s">
        <v>4623</v>
      </c>
      <c r="L966" s="2" t="s">
        <v>2747</v>
      </c>
    </row>
    <row r="967" spans="1:12" x14ac:dyDescent="0.2">
      <c r="A967" s="11">
        <v>966</v>
      </c>
      <c r="B967" s="7" t="s">
        <v>15862</v>
      </c>
      <c r="C967" s="4">
        <v>40169.371327546294</v>
      </c>
      <c r="D967" s="20">
        <f>+YEAR(Tabla14[[#This Row],[Fecha
Trámite]])</f>
        <v>2009</v>
      </c>
      <c r="E967" s="7" t="s">
        <v>4621</v>
      </c>
      <c r="F967" s="2" t="s">
        <v>4614</v>
      </c>
      <c r="G967" s="2" t="s">
        <v>4615</v>
      </c>
      <c r="H967" s="4">
        <v>40214.771871215278</v>
      </c>
      <c r="I967" s="2" t="s">
        <v>4616</v>
      </c>
      <c r="J967" s="21" t="s">
        <v>15863</v>
      </c>
      <c r="K967" s="2" t="s">
        <v>4618</v>
      </c>
      <c r="L967" s="2" t="s">
        <v>13132</v>
      </c>
    </row>
    <row r="968" spans="1:12" x14ac:dyDescent="0.2">
      <c r="A968" s="11">
        <v>967</v>
      </c>
      <c r="B968" s="7" t="s">
        <v>16406</v>
      </c>
      <c r="C968" s="4">
        <v>41017.490727777775</v>
      </c>
      <c r="D968" s="20">
        <f>+YEAR(Tabla14[[#This Row],[Fecha
Trámite]])</f>
        <v>2012</v>
      </c>
      <c r="E968" s="7" t="s">
        <v>4621</v>
      </c>
      <c r="F968" s="2" t="s">
        <v>4614</v>
      </c>
      <c r="G968" s="2" t="s">
        <v>4615</v>
      </c>
      <c r="H968" s="4">
        <v>41039.40076921296</v>
      </c>
      <c r="I968" s="2" t="s">
        <v>4616</v>
      </c>
      <c r="J968" s="21" t="s">
        <v>16407</v>
      </c>
      <c r="K968" s="2" t="s">
        <v>4618</v>
      </c>
      <c r="L968" s="2" t="s">
        <v>4624</v>
      </c>
    </row>
    <row r="969" spans="1:12" x14ac:dyDescent="0.2">
      <c r="A969" s="11">
        <v>968</v>
      </c>
      <c r="B969" s="7" t="s">
        <v>13486</v>
      </c>
      <c r="C969" s="4">
        <v>43278.337172337961</v>
      </c>
      <c r="D969" s="20">
        <f>+YEAR(Tabla14[[#This Row],[Fecha
Trámite]])</f>
        <v>2018</v>
      </c>
      <c r="E969" s="7" t="s">
        <v>4621</v>
      </c>
      <c r="F969" s="2" t="s">
        <v>4614</v>
      </c>
      <c r="G969" s="2" t="s">
        <v>4615</v>
      </c>
      <c r="H969" s="4">
        <v>43413.636500081018</v>
      </c>
      <c r="I969" s="2" t="s">
        <v>13448</v>
      </c>
      <c r="J969" s="21" t="s">
        <v>13487</v>
      </c>
      <c r="K969" s="2" t="s">
        <v>4623</v>
      </c>
      <c r="L969" s="2" t="s">
        <v>4958</v>
      </c>
    </row>
    <row r="970" spans="1:12" x14ac:dyDescent="0.2">
      <c r="A970" s="11">
        <v>969</v>
      </c>
      <c r="B970" s="7" t="s">
        <v>16416</v>
      </c>
      <c r="C970" s="4">
        <v>40949.700477893515</v>
      </c>
      <c r="D970" s="20">
        <f>+YEAR(Tabla14[[#This Row],[Fecha
Trámite]])</f>
        <v>2012</v>
      </c>
      <c r="E970" s="7" t="s">
        <v>4621</v>
      </c>
      <c r="F970" s="2" t="s">
        <v>4614</v>
      </c>
      <c r="G970" s="2" t="s">
        <v>4615</v>
      </c>
      <c r="H970" s="4">
        <v>41128.672751076389</v>
      </c>
      <c r="I970" s="2" t="s">
        <v>4616</v>
      </c>
      <c r="J970" s="21" t="s">
        <v>16417</v>
      </c>
      <c r="K970" s="2" t="s">
        <v>4618</v>
      </c>
      <c r="L970" s="2" t="s">
        <v>2747</v>
      </c>
    </row>
    <row r="971" spans="1:12" x14ac:dyDescent="0.2">
      <c r="A971" s="11">
        <v>970</v>
      </c>
      <c r="B971" s="7" t="s">
        <v>16428</v>
      </c>
      <c r="C971" s="4">
        <v>40414.420954398149</v>
      </c>
      <c r="D971" s="20">
        <f>+YEAR(Tabla14[[#This Row],[Fecha
Trámite]])</f>
        <v>2010</v>
      </c>
      <c r="E971" s="7" t="s">
        <v>4621</v>
      </c>
      <c r="F971" s="2" t="s">
        <v>4614</v>
      </c>
      <c r="G971" s="2" t="s">
        <v>4615</v>
      </c>
      <c r="H971" s="4">
        <v>40562.525313344908</v>
      </c>
      <c r="I971" s="2" t="s">
        <v>4616</v>
      </c>
      <c r="J971" s="21" t="s">
        <v>16429</v>
      </c>
      <c r="K971" s="2" t="s">
        <v>4618</v>
      </c>
      <c r="L971" s="2" t="s">
        <v>4770</v>
      </c>
    </row>
    <row r="972" spans="1:12" x14ac:dyDescent="0.2">
      <c r="A972" s="11">
        <v>971</v>
      </c>
      <c r="B972" s="7" t="s">
        <v>20684</v>
      </c>
      <c r="C972" s="4">
        <v>40954.771542557872</v>
      </c>
      <c r="D972" s="20">
        <f>+YEAR(Tabla14[[#This Row],[Fecha
Trámite]])</f>
        <v>2012</v>
      </c>
      <c r="E972" s="7" t="s">
        <v>4621</v>
      </c>
      <c r="F972" s="2" t="s">
        <v>4614</v>
      </c>
      <c r="G972" s="2" t="s">
        <v>4615</v>
      </c>
      <c r="H972" s="4">
        <v>41795.681627465281</v>
      </c>
      <c r="I972" s="2" t="s">
        <v>4616</v>
      </c>
      <c r="J972" s="21" t="s">
        <v>20685</v>
      </c>
      <c r="K972" s="2" t="s">
        <v>4618</v>
      </c>
      <c r="L972" s="2" t="s">
        <v>4624</v>
      </c>
    </row>
    <row r="973" spans="1:12" x14ac:dyDescent="0.2">
      <c r="A973" s="11">
        <v>972</v>
      </c>
      <c r="B973" s="7" t="s">
        <v>20682</v>
      </c>
      <c r="C973" s="4">
        <v>40662.506240011571</v>
      </c>
      <c r="D973" s="20">
        <f>+YEAR(Tabla14[[#This Row],[Fecha
Trámite]])</f>
        <v>2011</v>
      </c>
      <c r="E973" s="7" t="s">
        <v>4685</v>
      </c>
      <c r="F973" s="2" t="s">
        <v>17</v>
      </c>
      <c r="G973" s="2" t="s">
        <v>4627</v>
      </c>
      <c r="H973" s="4">
        <v>40662.506240011571</v>
      </c>
      <c r="I973" s="2" t="s">
        <v>4616</v>
      </c>
      <c r="J973" s="21" t="s">
        <v>20683</v>
      </c>
      <c r="K973" s="2" t="s">
        <v>4623</v>
      </c>
      <c r="L973" s="2" t="s">
        <v>4714</v>
      </c>
    </row>
    <row r="974" spans="1:12" x14ac:dyDescent="0.2">
      <c r="A974" s="11">
        <v>973</v>
      </c>
      <c r="B974" s="7" t="s">
        <v>14869</v>
      </c>
      <c r="C974" s="4">
        <v>42703.37252271991</v>
      </c>
      <c r="D974" s="20">
        <f>+YEAR(Tabla14[[#This Row],[Fecha
Trámite]])</f>
        <v>2016</v>
      </c>
      <c r="E974" s="7" t="s">
        <v>4621</v>
      </c>
      <c r="F974" s="2" t="s">
        <v>4614</v>
      </c>
      <c r="G974" s="2" t="s">
        <v>4615</v>
      </c>
      <c r="H974" s="4">
        <v>43621.599848495367</v>
      </c>
      <c r="I974" s="2" t="s">
        <v>14768</v>
      </c>
      <c r="J974" s="21" t="s">
        <v>14782</v>
      </c>
      <c r="K974" s="2" t="s">
        <v>4618</v>
      </c>
      <c r="L974" s="2" t="s">
        <v>4656</v>
      </c>
    </row>
    <row r="975" spans="1:12" x14ac:dyDescent="0.2">
      <c r="A975" s="11">
        <v>974</v>
      </c>
      <c r="B975" s="7" t="s">
        <v>14781</v>
      </c>
      <c r="C975" s="4">
        <v>42177.368897071756</v>
      </c>
      <c r="D975" s="20">
        <f>+YEAR(Tabla14[[#This Row],[Fecha
Trámite]])</f>
        <v>2015</v>
      </c>
      <c r="E975" s="7" t="s">
        <v>4621</v>
      </c>
      <c r="F975" s="2" t="s">
        <v>4691</v>
      </c>
      <c r="G975" s="2" t="s">
        <v>4627</v>
      </c>
      <c r="H975" s="4">
        <v>42226.730709606483</v>
      </c>
      <c r="I975" s="2" t="s">
        <v>14768</v>
      </c>
      <c r="J975" s="21" t="s">
        <v>14782</v>
      </c>
      <c r="K975" s="2" t="s">
        <v>4618</v>
      </c>
      <c r="L975" s="2" t="s">
        <v>4656</v>
      </c>
    </row>
    <row r="976" spans="1:12" x14ac:dyDescent="0.2">
      <c r="A976" s="11">
        <v>975</v>
      </c>
      <c r="B976" s="7" t="s">
        <v>20680</v>
      </c>
      <c r="C976" s="4">
        <v>40652.61759814815</v>
      </c>
      <c r="D976" s="20">
        <f>+YEAR(Tabla14[[#This Row],[Fecha
Trámite]])</f>
        <v>2011</v>
      </c>
      <c r="E976" s="7" t="s">
        <v>4621</v>
      </c>
      <c r="F976" s="2" t="s">
        <v>4614</v>
      </c>
      <c r="G976" s="2" t="s">
        <v>4615</v>
      </c>
      <c r="H976" s="4">
        <v>40728.419946064816</v>
      </c>
      <c r="I976" s="2" t="s">
        <v>4616</v>
      </c>
      <c r="J976" s="21" t="s">
        <v>20681</v>
      </c>
      <c r="K976" s="2" t="s">
        <v>4618</v>
      </c>
      <c r="L976" s="2" t="s">
        <v>4646</v>
      </c>
    </row>
    <row r="977" spans="1:12" x14ac:dyDescent="0.2">
      <c r="A977" s="11">
        <v>976</v>
      </c>
      <c r="B977" s="7" t="s">
        <v>19568</v>
      </c>
      <c r="C977" s="4">
        <v>41066.50720216435</v>
      </c>
      <c r="D977" s="20">
        <f>+YEAR(Tabla14[[#This Row],[Fecha
Trámite]])</f>
        <v>2012</v>
      </c>
      <c r="E977" s="7" t="s">
        <v>4621</v>
      </c>
      <c r="F977" s="2" t="s">
        <v>4614</v>
      </c>
      <c r="G977" s="2" t="s">
        <v>4615</v>
      </c>
      <c r="H977" s="4">
        <v>41092.504824733798</v>
      </c>
      <c r="I977" s="2" t="s">
        <v>4616</v>
      </c>
      <c r="J977" s="21" t="s">
        <v>19569</v>
      </c>
      <c r="K977" s="2" t="s">
        <v>4623</v>
      </c>
      <c r="L977" s="2" t="s">
        <v>4714</v>
      </c>
    </row>
    <row r="978" spans="1:12" x14ac:dyDescent="0.2">
      <c r="A978" s="11">
        <v>977</v>
      </c>
      <c r="B978" s="7" t="s">
        <v>17015</v>
      </c>
      <c r="C978" s="4">
        <v>41061.383658333332</v>
      </c>
      <c r="D978" s="20">
        <f>+YEAR(Tabla14[[#This Row],[Fecha
Trámite]])</f>
        <v>2012</v>
      </c>
      <c r="E978" s="7" t="s">
        <v>4621</v>
      </c>
      <c r="F978" s="2" t="s">
        <v>4614</v>
      </c>
      <c r="G978" s="2" t="s">
        <v>4615</v>
      </c>
      <c r="H978" s="4">
        <v>41081.430412349539</v>
      </c>
      <c r="I978" s="2" t="s">
        <v>4616</v>
      </c>
      <c r="J978" s="21" t="s">
        <v>17016</v>
      </c>
      <c r="K978" s="2" t="s">
        <v>4618</v>
      </c>
      <c r="L978" s="2" t="s">
        <v>4649</v>
      </c>
    </row>
    <row r="979" spans="1:12" x14ac:dyDescent="0.2">
      <c r="A979" s="11">
        <v>978</v>
      </c>
      <c r="B979" s="7" t="s">
        <v>13460</v>
      </c>
      <c r="C979" s="4">
        <v>43172.481308298607</v>
      </c>
      <c r="D979" s="20">
        <f>+YEAR(Tabla14[[#This Row],[Fecha
Trámite]])</f>
        <v>2018</v>
      </c>
      <c r="E979" s="7" t="s">
        <v>4621</v>
      </c>
      <c r="F979" s="2" t="s">
        <v>4614</v>
      </c>
      <c r="G979" s="2" t="s">
        <v>6838</v>
      </c>
      <c r="H979" s="4">
        <v>43339.693881284722</v>
      </c>
      <c r="I979" s="2" t="s">
        <v>13448</v>
      </c>
      <c r="J979" s="21" t="s">
        <v>13461</v>
      </c>
      <c r="K979" s="2" t="s">
        <v>4623</v>
      </c>
      <c r="L979" s="2" t="s">
        <v>4770</v>
      </c>
    </row>
    <row r="980" spans="1:12" x14ac:dyDescent="0.2">
      <c r="A980" s="11">
        <v>979</v>
      </c>
      <c r="B980" s="7" t="s">
        <v>16380</v>
      </c>
      <c r="C980" s="4">
        <v>40961.665627465278</v>
      </c>
      <c r="D980" s="20">
        <f>+YEAR(Tabla14[[#This Row],[Fecha
Trámite]])</f>
        <v>2012</v>
      </c>
      <c r="E980" s="7" t="s">
        <v>4621</v>
      </c>
      <c r="F980" s="2" t="s">
        <v>4614</v>
      </c>
      <c r="G980" s="2" t="s">
        <v>4615</v>
      </c>
      <c r="H980" s="4">
        <v>41095.424295868055</v>
      </c>
      <c r="I980" s="2" t="s">
        <v>4616</v>
      </c>
      <c r="J980" s="21" t="s">
        <v>16381</v>
      </c>
      <c r="K980" s="2" t="s">
        <v>4623</v>
      </c>
      <c r="L980" s="2" t="s">
        <v>4714</v>
      </c>
    </row>
    <row r="981" spans="1:12" x14ac:dyDescent="0.2">
      <c r="A981" s="11">
        <v>980</v>
      </c>
      <c r="B981" s="7" t="s">
        <v>16453</v>
      </c>
      <c r="C981" s="4">
        <v>40337.687545833331</v>
      </c>
      <c r="D981" s="20">
        <f>+YEAR(Tabla14[[#This Row],[Fecha
Trámite]])</f>
        <v>2010</v>
      </c>
      <c r="E981" s="7" t="s">
        <v>4621</v>
      </c>
      <c r="F981" s="2" t="s">
        <v>4626</v>
      </c>
      <c r="G981" s="2" t="s">
        <v>7315</v>
      </c>
      <c r="H981" s="4">
        <v>40924.624362766204</v>
      </c>
      <c r="I981" s="2" t="s">
        <v>4616</v>
      </c>
      <c r="J981" s="21" t="s">
        <v>16454</v>
      </c>
      <c r="K981" s="2" t="s">
        <v>4623</v>
      </c>
      <c r="L981" s="2" t="s">
        <v>4624</v>
      </c>
    </row>
    <row r="982" spans="1:12" x14ac:dyDescent="0.2">
      <c r="A982" s="11">
        <v>981</v>
      </c>
      <c r="B982" s="7" t="s">
        <v>16479</v>
      </c>
      <c r="C982" s="4">
        <v>40619.426892939817</v>
      </c>
      <c r="D982" s="20">
        <f>+YEAR(Tabla14[[#This Row],[Fecha
Trámite]])</f>
        <v>2011</v>
      </c>
      <c r="E982" s="7" t="s">
        <v>4621</v>
      </c>
      <c r="F982" s="2" t="s">
        <v>4614</v>
      </c>
      <c r="G982" s="2" t="s">
        <v>4615</v>
      </c>
      <c r="H982" s="4">
        <v>40658.609988159726</v>
      </c>
      <c r="I982" s="2" t="s">
        <v>4616</v>
      </c>
      <c r="J982" s="21" t="s">
        <v>16480</v>
      </c>
      <c r="K982" s="2" t="s">
        <v>4623</v>
      </c>
      <c r="L982" s="2" t="s">
        <v>4646</v>
      </c>
    </row>
    <row r="983" spans="1:12" x14ac:dyDescent="0.2">
      <c r="A983" s="11">
        <v>982</v>
      </c>
      <c r="B983" s="7" t="s">
        <v>20678</v>
      </c>
      <c r="C983" s="4">
        <v>40191.443703321762</v>
      </c>
      <c r="D983" s="20">
        <f>+YEAR(Tabla14[[#This Row],[Fecha
Trámite]])</f>
        <v>2010</v>
      </c>
      <c r="E983" s="7" t="s">
        <v>4621</v>
      </c>
      <c r="F983" s="2" t="s">
        <v>4614</v>
      </c>
      <c r="G983" s="2" t="s">
        <v>4615</v>
      </c>
      <c r="H983" s="4">
        <v>40340.467123344904</v>
      </c>
      <c r="I983" s="2" t="s">
        <v>4616</v>
      </c>
      <c r="J983" s="21" t="s">
        <v>20679</v>
      </c>
      <c r="K983" s="2" t="s">
        <v>4618</v>
      </c>
      <c r="L983" s="2" t="s">
        <v>4758</v>
      </c>
    </row>
    <row r="984" spans="1:12" x14ac:dyDescent="0.2">
      <c r="A984" s="11">
        <v>983</v>
      </c>
      <c r="B984" s="7" t="s">
        <v>15864</v>
      </c>
      <c r="C984" s="4">
        <v>40204.492379131945</v>
      </c>
      <c r="D984" s="20">
        <f>+YEAR(Tabla14[[#This Row],[Fecha
Trámite]])</f>
        <v>2010</v>
      </c>
      <c r="E984" s="7" t="s">
        <v>4621</v>
      </c>
      <c r="F984" s="2" t="s">
        <v>4614</v>
      </c>
      <c r="G984" s="2" t="s">
        <v>4615</v>
      </c>
      <c r="H984" s="4">
        <v>40571.468284490744</v>
      </c>
      <c r="I984" s="2" t="s">
        <v>4616</v>
      </c>
      <c r="J984" s="21" t="s">
        <v>15865</v>
      </c>
      <c r="K984" s="2" t="s">
        <v>4618</v>
      </c>
      <c r="L984" s="2" t="s">
        <v>4656</v>
      </c>
    </row>
    <row r="985" spans="1:12" x14ac:dyDescent="0.2">
      <c r="A985" s="11">
        <v>984</v>
      </c>
      <c r="B985" s="7" t="s">
        <v>18929</v>
      </c>
      <c r="C985" s="4">
        <v>40556.523257326386</v>
      </c>
      <c r="D985" s="20">
        <f>+YEAR(Tabla14[[#This Row],[Fecha
Trámite]])</f>
        <v>2011</v>
      </c>
      <c r="E985" s="7" t="s">
        <v>4621</v>
      </c>
      <c r="F985" s="2" t="s">
        <v>4614</v>
      </c>
      <c r="G985" s="2" t="s">
        <v>4615</v>
      </c>
      <c r="H985" s="4">
        <v>40889.414165428243</v>
      </c>
      <c r="I985" s="2" t="s">
        <v>4616</v>
      </c>
      <c r="J985" s="21" t="s">
        <v>18930</v>
      </c>
      <c r="K985" s="2" t="s">
        <v>4623</v>
      </c>
      <c r="L985" s="2" t="s">
        <v>4646</v>
      </c>
    </row>
    <row r="986" spans="1:12" x14ac:dyDescent="0.2">
      <c r="A986" s="11">
        <v>985</v>
      </c>
      <c r="B986" s="7" t="s">
        <v>16502</v>
      </c>
      <c r="C986" s="4">
        <v>40959.435965277778</v>
      </c>
      <c r="D986" s="20">
        <f>+YEAR(Tabla14[[#This Row],[Fecha
Trámite]])</f>
        <v>2012</v>
      </c>
      <c r="E986" s="7" t="s">
        <v>4621</v>
      </c>
      <c r="F986" s="2" t="s">
        <v>4614</v>
      </c>
      <c r="G986" s="2" t="s">
        <v>4615</v>
      </c>
      <c r="H986" s="4">
        <v>41081.399470949073</v>
      </c>
      <c r="I986" s="2" t="s">
        <v>4616</v>
      </c>
      <c r="J986" s="21" t="s">
        <v>16503</v>
      </c>
      <c r="K986" s="2" t="s">
        <v>4618</v>
      </c>
      <c r="L986" s="2" t="s">
        <v>4619</v>
      </c>
    </row>
    <row r="987" spans="1:12" x14ac:dyDescent="0.2">
      <c r="A987" s="11">
        <v>986</v>
      </c>
      <c r="B987" s="7" t="s">
        <v>20676</v>
      </c>
      <c r="C987" s="4">
        <v>40871.380502662039</v>
      </c>
      <c r="D987" s="20">
        <f>+YEAR(Tabla14[[#This Row],[Fecha
Trámite]])</f>
        <v>2011</v>
      </c>
      <c r="E987" s="7" t="s">
        <v>4621</v>
      </c>
      <c r="F987" s="2" t="s">
        <v>4614</v>
      </c>
      <c r="G987" s="2" t="s">
        <v>4615</v>
      </c>
      <c r="H987" s="4">
        <v>40955.74717037037</v>
      </c>
      <c r="I987" s="2" t="s">
        <v>4616</v>
      </c>
      <c r="J987" s="21" t="s">
        <v>20677</v>
      </c>
      <c r="K987" s="2" t="s">
        <v>4618</v>
      </c>
      <c r="L987" s="2" t="s">
        <v>2747</v>
      </c>
    </row>
    <row r="988" spans="1:12" x14ac:dyDescent="0.2">
      <c r="A988" s="11">
        <v>987</v>
      </c>
      <c r="B988" s="7" t="s">
        <v>13478</v>
      </c>
      <c r="C988" s="4">
        <v>42450.589746331018</v>
      </c>
      <c r="D988" s="20">
        <f>+YEAR(Tabla14[[#This Row],[Fecha
Trámite]])</f>
        <v>2016</v>
      </c>
      <c r="E988" s="7" t="s">
        <v>4621</v>
      </c>
      <c r="F988" s="2" t="s">
        <v>4614</v>
      </c>
      <c r="G988" s="2" t="s">
        <v>4615</v>
      </c>
      <c r="H988" s="4">
        <v>42669.409532789352</v>
      </c>
      <c r="I988" s="2" t="s">
        <v>13448</v>
      </c>
      <c r="J988" s="21" t="s">
        <v>13479</v>
      </c>
      <c r="K988" s="2" t="s">
        <v>4623</v>
      </c>
      <c r="L988" s="2" t="s">
        <v>2747</v>
      </c>
    </row>
    <row r="989" spans="1:12" x14ac:dyDescent="0.2">
      <c r="A989" s="11">
        <v>988</v>
      </c>
      <c r="B989" s="7" t="s">
        <v>15749</v>
      </c>
      <c r="C989" s="4">
        <v>40296.624246331019</v>
      </c>
      <c r="D989" s="20">
        <f>+YEAR(Tabla14[[#This Row],[Fecha
Trámite]])</f>
        <v>2010</v>
      </c>
      <c r="E989" s="7" t="s">
        <v>4613</v>
      </c>
      <c r="F989" s="2" t="s">
        <v>4614</v>
      </c>
      <c r="G989" s="2" t="s">
        <v>4615</v>
      </c>
      <c r="H989" s="4">
        <v>40492.376675462961</v>
      </c>
      <c r="I989" s="2" t="s">
        <v>4616</v>
      </c>
      <c r="J989" s="21" t="s">
        <v>15750</v>
      </c>
      <c r="K989" s="2" t="s">
        <v>4618</v>
      </c>
      <c r="L989" s="2" t="s">
        <v>2747</v>
      </c>
    </row>
    <row r="990" spans="1:12" x14ac:dyDescent="0.2">
      <c r="A990" s="11">
        <v>989</v>
      </c>
      <c r="B990" s="7" t="s">
        <v>16402</v>
      </c>
      <c r="C990" s="4">
        <v>40996.419730208334</v>
      </c>
      <c r="D990" s="20">
        <f>+YEAR(Tabla14[[#This Row],[Fecha
Trámite]])</f>
        <v>2012</v>
      </c>
      <c r="E990" s="7" t="s">
        <v>4621</v>
      </c>
      <c r="F990" s="2" t="s">
        <v>4614</v>
      </c>
      <c r="G990" s="2" t="s">
        <v>4615</v>
      </c>
      <c r="H990" s="4">
        <v>41018.372634872685</v>
      </c>
      <c r="I990" s="2" t="s">
        <v>4616</v>
      </c>
      <c r="J990" s="21" t="s">
        <v>16403</v>
      </c>
      <c r="K990" s="2" t="s">
        <v>4618</v>
      </c>
      <c r="L990" s="2" t="s">
        <v>4758</v>
      </c>
    </row>
    <row r="991" spans="1:12" x14ac:dyDescent="0.2">
      <c r="A991" s="11">
        <v>990</v>
      </c>
      <c r="B991" s="7" t="s">
        <v>21240</v>
      </c>
      <c r="C991" s="4">
        <v>40115.445912696756</v>
      </c>
      <c r="D991" s="20">
        <f>+YEAR(Tabla14[[#This Row],[Fecha
Trámite]])</f>
        <v>2009</v>
      </c>
      <c r="E991" s="7" t="s">
        <v>4621</v>
      </c>
      <c r="F991" s="2" t="s">
        <v>17</v>
      </c>
      <c r="G991" s="2" t="s">
        <v>4993</v>
      </c>
      <c r="H991" s="4">
        <v>40115.445912881944</v>
      </c>
      <c r="I991" s="2" t="s">
        <v>4616</v>
      </c>
      <c r="J991" s="21" t="s">
        <v>21241</v>
      </c>
      <c r="K991" s="2" t="s">
        <v>4623</v>
      </c>
      <c r="L991" s="2" t="s">
        <v>4624</v>
      </c>
    </row>
    <row r="992" spans="1:12" x14ac:dyDescent="0.2">
      <c r="A992" s="11">
        <v>991</v>
      </c>
      <c r="B992" s="7" t="s">
        <v>19003</v>
      </c>
      <c r="C992" s="4">
        <v>40859.482927627316</v>
      </c>
      <c r="D992" s="20">
        <f>+YEAR(Tabla14[[#This Row],[Fecha
Trámite]])</f>
        <v>2011</v>
      </c>
      <c r="E992" s="7" t="s">
        <v>4621</v>
      </c>
      <c r="F992" s="2" t="s">
        <v>4614</v>
      </c>
      <c r="G992" s="2" t="s">
        <v>4615</v>
      </c>
      <c r="H992" s="4">
        <v>40967.660397256943</v>
      </c>
      <c r="I992" s="2" t="s">
        <v>4616</v>
      </c>
      <c r="J992" s="21" t="s">
        <v>19004</v>
      </c>
      <c r="K992" s="2" t="s">
        <v>4623</v>
      </c>
      <c r="L992" s="2" t="s">
        <v>4631</v>
      </c>
    </row>
    <row r="993" spans="1:12" x14ac:dyDescent="0.2">
      <c r="A993" s="11">
        <v>992</v>
      </c>
      <c r="B993" s="7" t="s">
        <v>16806</v>
      </c>
      <c r="C993" s="4">
        <v>40437.536782951393</v>
      </c>
      <c r="D993" s="20">
        <f>+YEAR(Tabla14[[#This Row],[Fecha
Trámite]])</f>
        <v>2010</v>
      </c>
      <c r="E993" s="7" t="s">
        <v>4621</v>
      </c>
      <c r="F993" s="2" t="s">
        <v>4614</v>
      </c>
      <c r="G993" s="2" t="s">
        <v>4615</v>
      </c>
      <c r="H993" s="4">
        <v>40476.484195254627</v>
      </c>
      <c r="I993" s="2" t="s">
        <v>4616</v>
      </c>
      <c r="J993" s="21" t="s">
        <v>16807</v>
      </c>
      <c r="K993" s="2" t="s">
        <v>4623</v>
      </c>
      <c r="L993" s="2" t="s">
        <v>13132</v>
      </c>
    </row>
    <row r="994" spans="1:12" x14ac:dyDescent="0.2">
      <c r="A994" s="11">
        <v>993</v>
      </c>
      <c r="B994" s="7" t="s">
        <v>15837</v>
      </c>
      <c r="C994" s="4">
        <v>40189.662917939815</v>
      </c>
      <c r="D994" s="20">
        <f>+YEAR(Tabla14[[#This Row],[Fecha
Trámite]])</f>
        <v>2010</v>
      </c>
      <c r="E994" s="7" t="s">
        <v>4621</v>
      </c>
      <c r="F994" s="2" t="s">
        <v>4614</v>
      </c>
      <c r="G994" s="2" t="s">
        <v>4615</v>
      </c>
      <c r="H994" s="4">
        <v>40303.704135497683</v>
      </c>
      <c r="I994" s="2" t="s">
        <v>4616</v>
      </c>
      <c r="J994" s="21" t="s">
        <v>15838</v>
      </c>
      <c r="K994" s="2" t="s">
        <v>4623</v>
      </c>
      <c r="L994" s="2" t="s">
        <v>5072</v>
      </c>
    </row>
    <row r="995" spans="1:12" x14ac:dyDescent="0.2">
      <c r="A995" s="11">
        <v>994</v>
      </c>
      <c r="B995" s="7" t="s">
        <v>16916</v>
      </c>
      <c r="C995" s="4">
        <v>40968.760427314817</v>
      </c>
      <c r="D995" s="20">
        <f>+YEAR(Tabla14[[#This Row],[Fecha
Trámite]])</f>
        <v>2012</v>
      </c>
      <c r="E995" s="7" t="s">
        <v>4621</v>
      </c>
      <c r="F995" s="2" t="s">
        <v>4614</v>
      </c>
      <c r="G995" s="2" t="s">
        <v>4615</v>
      </c>
      <c r="H995" s="4">
        <v>41051.457219594908</v>
      </c>
      <c r="I995" s="2" t="s">
        <v>4616</v>
      </c>
      <c r="J995" s="21" t="s">
        <v>16917</v>
      </c>
      <c r="K995" s="2" t="s">
        <v>4618</v>
      </c>
      <c r="L995" s="2" t="s">
        <v>4631</v>
      </c>
    </row>
    <row r="996" spans="1:12" x14ac:dyDescent="0.2">
      <c r="A996" s="11">
        <v>995</v>
      </c>
      <c r="B996" s="7" t="s">
        <v>19019</v>
      </c>
      <c r="C996" s="4">
        <v>40827.35521253472</v>
      </c>
      <c r="D996" s="20">
        <f>+YEAR(Tabla14[[#This Row],[Fecha
Trámite]])</f>
        <v>2011</v>
      </c>
      <c r="E996" s="7" t="s">
        <v>4621</v>
      </c>
      <c r="F996" s="2" t="s">
        <v>4614</v>
      </c>
      <c r="G996" s="2" t="s">
        <v>4615</v>
      </c>
      <c r="H996" s="4">
        <v>40947.415711770831</v>
      </c>
      <c r="I996" s="2" t="s">
        <v>4616</v>
      </c>
      <c r="J996" s="21" t="s">
        <v>19020</v>
      </c>
      <c r="K996" s="2" t="s">
        <v>4618</v>
      </c>
      <c r="L996" s="2" t="s">
        <v>4656</v>
      </c>
    </row>
    <row r="997" spans="1:12" x14ac:dyDescent="0.2">
      <c r="A997" s="11">
        <v>996</v>
      </c>
      <c r="B997" s="7" t="s">
        <v>15745</v>
      </c>
      <c r="C997" s="4">
        <v>40883.486627314815</v>
      </c>
      <c r="D997" s="20">
        <f>+YEAR(Tabla14[[#This Row],[Fecha
Trámite]])</f>
        <v>2011</v>
      </c>
      <c r="E997" s="7" t="s">
        <v>4613</v>
      </c>
      <c r="F997" s="2" t="s">
        <v>4614</v>
      </c>
      <c r="G997" s="2" t="s">
        <v>4615</v>
      </c>
      <c r="H997" s="4">
        <v>40911.488794675926</v>
      </c>
      <c r="I997" s="2" t="s">
        <v>4616</v>
      </c>
      <c r="J997" s="21" t="s">
        <v>15746</v>
      </c>
      <c r="K997" s="2" t="s">
        <v>4618</v>
      </c>
      <c r="L997" s="2" t="s">
        <v>2747</v>
      </c>
    </row>
    <row r="998" spans="1:12" x14ac:dyDescent="0.2">
      <c r="A998" s="11">
        <v>997</v>
      </c>
      <c r="B998" s="7" t="s">
        <v>20481</v>
      </c>
      <c r="C998" s="4">
        <v>40820.409189895836</v>
      </c>
      <c r="D998" s="20">
        <f>+YEAR(Tabla14[[#This Row],[Fecha
Trámite]])</f>
        <v>2011</v>
      </c>
      <c r="E998" s="7" t="s">
        <v>4621</v>
      </c>
      <c r="F998" s="2" t="s">
        <v>8751</v>
      </c>
      <c r="G998" s="2" t="s">
        <v>4627</v>
      </c>
      <c r="H998" s="4">
        <v>40820.420858761572</v>
      </c>
      <c r="I998" s="2" t="s">
        <v>4616</v>
      </c>
      <c r="J998" s="21" t="s">
        <v>16919</v>
      </c>
      <c r="K998" s="2" t="s">
        <v>4623</v>
      </c>
      <c r="L998" s="2" t="s">
        <v>4753</v>
      </c>
    </row>
    <row r="999" spans="1:12" x14ac:dyDescent="0.2">
      <c r="A999" s="11">
        <v>998</v>
      </c>
      <c r="B999" s="7" t="s">
        <v>16918</v>
      </c>
      <c r="C999" s="4">
        <v>40834.522942280091</v>
      </c>
      <c r="D999" s="20">
        <f>+YEAR(Tabla14[[#This Row],[Fecha
Trámite]])</f>
        <v>2011</v>
      </c>
      <c r="E999" s="7" t="s">
        <v>4621</v>
      </c>
      <c r="F999" s="2" t="s">
        <v>4614</v>
      </c>
      <c r="G999" s="2" t="s">
        <v>4615</v>
      </c>
      <c r="H999" s="4">
        <v>40862.44302337963</v>
      </c>
      <c r="I999" s="2" t="s">
        <v>4616</v>
      </c>
      <c r="J999" s="21" t="s">
        <v>16919</v>
      </c>
      <c r="K999" s="2" t="s">
        <v>4623</v>
      </c>
      <c r="L999" s="2" t="s">
        <v>4753</v>
      </c>
    </row>
    <row r="1000" spans="1:12" x14ac:dyDescent="0.2">
      <c r="A1000" s="11">
        <v>999</v>
      </c>
      <c r="B1000" s="7" t="s">
        <v>16360</v>
      </c>
      <c r="C1000" s="4">
        <v>40204.510974421297</v>
      </c>
      <c r="D1000" s="20">
        <f>+YEAR(Tabla14[[#This Row],[Fecha
Trámite]])</f>
        <v>2010</v>
      </c>
      <c r="E1000" s="7" t="s">
        <v>4621</v>
      </c>
      <c r="F1000" s="2" t="s">
        <v>4614</v>
      </c>
      <c r="G1000" s="2" t="s">
        <v>4615</v>
      </c>
      <c r="H1000" s="4">
        <v>40301.626790046299</v>
      </c>
      <c r="I1000" s="2" t="s">
        <v>4616</v>
      </c>
      <c r="J1000" s="21" t="s">
        <v>16361</v>
      </c>
      <c r="K1000" s="2" t="s">
        <v>4623</v>
      </c>
      <c r="L1000" s="2" t="s">
        <v>6250</v>
      </c>
    </row>
    <row r="1001" spans="1:12" x14ac:dyDescent="0.2">
      <c r="A1001" s="11">
        <v>1000</v>
      </c>
      <c r="B1001" s="7" t="s">
        <v>16960</v>
      </c>
      <c r="C1001" s="4">
        <v>40843.378508564812</v>
      </c>
      <c r="D1001" s="20">
        <f>+YEAR(Tabla14[[#This Row],[Fecha
Trámite]])</f>
        <v>2011</v>
      </c>
      <c r="E1001" s="7" t="s">
        <v>4621</v>
      </c>
      <c r="F1001" s="2" t="s">
        <v>4614</v>
      </c>
      <c r="G1001" s="2" t="s">
        <v>4615</v>
      </c>
      <c r="H1001" s="4">
        <v>40904.522392557868</v>
      </c>
      <c r="I1001" s="2" t="s">
        <v>4616</v>
      </c>
      <c r="J1001" s="21" t="s">
        <v>16961</v>
      </c>
      <c r="K1001" s="2" t="s">
        <v>4623</v>
      </c>
      <c r="L1001" s="2" t="s">
        <v>4624</v>
      </c>
    </row>
    <row r="1002" spans="1:12" x14ac:dyDescent="0.2">
      <c r="A1002" s="11">
        <v>1001</v>
      </c>
      <c r="B1002" s="7" t="s">
        <v>16966</v>
      </c>
      <c r="C1002" s="4">
        <v>40130.433491469907</v>
      </c>
      <c r="D1002" s="20">
        <f>+YEAR(Tabla14[[#This Row],[Fecha
Trámite]])</f>
        <v>2009</v>
      </c>
      <c r="E1002" s="7" t="s">
        <v>4621</v>
      </c>
      <c r="F1002" s="2" t="s">
        <v>4614</v>
      </c>
      <c r="G1002" s="2" t="s">
        <v>4615</v>
      </c>
      <c r="H1002" s="4">
        <v>40480.499888113423</v>
      </c>
      <c r="I1002" s="2" t="s">
        <v>4616</v>
      </c>
      <c r="J1002" s="21" t="s">
        <v>16967</v>
      </c>
      <c r="K1002" s="2" t="s">
        <v>4623</v>
      </c>
      <c r="L1002" s="2" t="s">
        <v>4646</v>
      </c>
    </row>
    <row r="1003" spans="1:12" x14ac:dyDescent="0.2">
      <c r="A1003" s="11">
        <v>1002</v>
      </c>
      <c r="B1003" s="7" t="s">
        <v>16920</v>
      </c>
      <c r="C1003" s="4">
        <v>40198.405554594909</v>
      </c>
      <c r="D1003" s="20">
        <f>+YEAR(Tabla14[[#This Row],[Fecha
Trámite]])</f>
        <v>2010</v>
      </c>
      <c r="E1003" s="7" t="s">
        <v>4621</v>
      </c>
      <c r="F1003" s="2" t="s">
        <v>4614</v>
      </c>
      <c r="G1003" s="2" t="s">
        <v>4615</v>
      </c>
      <c r="H1003" s="4">
        <v>40254.441819675929</v>
      </c>
      <c r="I1003" s="2" t="s">
        <v>4616</v>
      </c>
      <c r="J1003" s="21" t="s">
        <v>16921</v>
      </c>
      <c r="K1003" s="2" t="s">
        <v>4618</v>
      </c>
      <c r="L1003" s="2" t="s">
        <v>13132</v>
      </c>
    </row>
    <row r="1004" spans="1:12" x14ac:dyDescent="0.2">
      <c r="A1004" s="11">
        <v>1003</v>
      </c>
      <c r="B1004" s="7" t="s">
        <v>2005</v>
      </c>
      <c r="C1004" s="4">
        <v>43899.433389814818</v>
      </c>
      <c r="D1004" s="20">
        <f>+YEAR(Tabla14[[#This Row],[Fecha
Trámite]])</f>
        <v>2020</v>
      </c>
      <c r="E1004" s="7" t="s">
        <v>4621</v>
      </c>
      <c r="F1004" s="2" t="s">
        <v>17</v>
      </c>
      <c r="G1004" s="2" t="s">
        <v>4627</v>
      </c>
      <c r="H1004" s="4">
        <v>43899.433390358798</v>
      </c>
      <c r="I1004" s="2" t="s">
        <v>14879</v>
      </c>
      <c r="J1004" s="21" t="s">
        <v>14905</v>
      </c>
      <c r="K1004" s="2" t="s">
        <v>4618</v>
      </c>
      <c r="L1004" s="2" t="s">
        <v>4705</v>
      </c>
    </row>
    <row r="1005" spans="1:12" x14ac:dyDescent="0.2">
      <c r="A1005" s="11">
        <v>1004</v>
      </c>
      <c r="B1005" s="7" t="s">
        <v>20670</v>
      </c>
      <c r="C1005" s="4">
        <v>40326.450397916669</v>
      </c>
      <c r="D1005" s="20">
        <f>+YEAR(Tabla14[[#This Row],[Fecha
Trámite]])</f>
        <v>2010</v>
      </c>
      <c r="E1005" s="7" t="s">
        <v>4621</v>
      </c>
      <c r="F1005" s="2" t="s">
        <v>4614</v>
      </c>
      <c r="G1005" s="2" t="s">
        <v>4615</v>
      </c>
      <c r="H1005" s="4">
        <v>40652.355884571756</v>
      </c>
      <c r="I1005" s="2" t="s">
        <v>4616</v>
      </c>
      <c r="J1005" s="21" t="s">
        <v>20671</v>
      </c>
      <c r="K1005" s="2" t="s">
        <v>4623</v>
      </c>
      <c r="L1005" s="2" t="s">
        <v>5631</v>
      </c>
    </row>
    <row r="1006" spans="1:12" x14ac:dyDescent="0.2">
      <c r="A1006" s="11">
        <v>1005</v>
      </c>
      <c r="B1006" s="7" t="s">
        <v>15866</v>
      </c>
      <c r="C1006" s="4">
        <v>40904.539887268518</v>
      </c>
      <c r="D1006" s="20">
        <f>+YEAR(Tabla14[[#This Row],[Fecha
Trámite]])</f>
        <v>2011</v>
      </c>
      <c r="E1006" s="7" t="s">
        <v>4613</v>
      </c>
      <c r="F1006" s="2" t="s">
        <v>17</v>
      </c>
      <c r="G1006" s="2" t="s">
        <v>4615</v>
      </c>
      <c r="H1006" s="4">
        <v>40904.539887465275</v>
      </c>
      <c r="I1006" s="2" t="s">
        <v>4616</v>
      </c>
      <c r="J1006" s="21" t="s">
        <v>15867</v>
      </c>
      <c r="K1006" s="2" t="s">
        <v>4623</v>
      </c>
      <c r="L1006" s="2" t="s">
        <v>4619</v>
      </c>
    </row>
    <row r="1007" spans="1:12" x14ac:dyDescent="0.2">
      <c r="A1007" s="11">
        <v>1006</v>
      </c>
      <c r="B1007" s="7" t="s">
        <v>16972</v>
      </c>
      <c r="C1007" s="4">
        <v>40238.519897650462</v>
      </c>
      <c r="D1007" s="20">
        <f>+YEAR(Tabla14[[#This Row],[Fecha
Trámite]])</f>
        <v>2010</v>
      </c>
      <c r="E1007" s="7" t="s">
        <v>4621</v>
      </c>
      <c r="F1007" s="2" t="s">
        <v>4614</v>
      </c>
      <c r="G1007" s="2" t="s">
        <v>4615</v>
      </c>
      <c r="H1007" s="4">
        <v>40676.415111655093</v>
      </c>
      <c r="I1007" s="2" t="s">
        <v>4616</v>
      </c>
      <c r="J1007" s="21" t="s">
        <v>16973</v>
      </c>
      <c r="K1007" s="2" t="s">
        <v>4623</v>
      </c>
      <c r="L1007" s="2" t="s">
        <v>4631</v>
      </c>
    </row>
    <row r="1008" spans="1:12" x14ac:dyDescent="0.2">
      <c r="A1008" s="11">
        <v>1007</v>
      </c>
      <c r="B1008" s="7" t="s">
        <v>21242</v>
      </c>
      <c r="C1008" s="4">
        <v>40119.49332627315</v>
      </c>
      <c r="D1008" s="20">
        <f>+YEAR(Tabla14[[#This Row],[Fecha
Trámite]])</f>
        <v>2009</v>
      </c>
      <c r="E1008" s="7" t="s">
        <v>4621</v>
      </c>
      <c r="F1008" s="2" t="s">
        <v>4614</v>
      </c>
      <c r="G1008" s="2" t="s">
        <v>4615</v>
      </c>
      <c r="H1008" s="4">
        <v>40136.397187731483</v>
      </c>
      <c r="I1008" s="2" t="s">
        <v>4616</v>
      </c>
      <c r="J1008" s="21" t="s">
        <v>21243</v>
      </c>
      <c r="K1008" s="2" t="s">
        <v>4618</v>
      </c>
      <c r="L1008" s="2" t="s">
        <v>13132</v>
      </c>
    </row>
    <row r="1009" spans="1:12" x14ac:dyDescent="0.2">
      <c r="A1009" s="11">
        <v>1008</v>
      </c>
      <c r="B1009" s="7" t="s">
        <v>19021</v>
      </c>
      <c r="C1009" s="4">
        <v>40757.684310266202</v>
      </c>
      <c r="D1009" s="20">
        <f>+YEAR(Tabla14[[#This Row],[Fecha
Trámite]])</f>
        <v>2011</v>
      </c>
      <c r="E1009" s="7" t="s">
        <v>4621</v>
      </c>
      <c r="F1009" s="2" t="s">
        <v>4614</v>
      </c>
      <c r="G1009" s="2" t="s">
        <v>4615</v>
      </c>
      <c r="H1009" s="4">
        <v>40773.525440011574</v>
      </c>
      <c r="I1009" s="2" t="s">
        <v>4616</v>
      </c>
      <c r="J1009" s="21" t="s">
        <v>19022</v>
      </c>
      <c r="K1009" s="2" t="s">
        <v>4618</v>
      </c>
      <c r="L1009" s="2" t="s">
        <v>4958</v>
      </c>
    </row>
    <row r="1010" spans="1:12" x14ac:dyDescent="0.2">
      <c r="A1010" s="11">
        <v>1009</v>
      </c>
      <c r="B1010" s="7" t="s">
        <v>20664</v>
      </c>
      <c r="C1010" s="4">
        <v>40648.734477233796</v>
      </c>
      <c r="D1010" s="20">
        <f>+YEAR(Tabla14[[#This Row],[Fecha
Trámite]])</f>
        <v>2011</v>
      </c>
      <c r="E1010" s="7" t="s">
        <v>4621</v>
      </c>
      <c r="F1010" s="2" t="s">
        <v>4614</v>
      </c>
      <c r="G1010" s="2" t="s">
        <v>4615</v>
      </c>
      <c r="H1010" s="4">
        <v>40714.431917361107</v>
      </c>
      <c r="I1010" s="2" t="s">
        <v>4616</v>
      </c>
      <c r="J1010" s="21" t="s">
        <v>20665</v>
      </c>
      <c r="K1010" s="2" t="s">
        <v>4623</v>
      </c>
      <c r="L1010" s="2" t="s">
        <v>4770</v>
      </c>
    </row>
    <row r="1011" spans="1:12" x14ac:dyDescent="0.2">
      <c r="A1011" s="11">
        <v>1010</v>
      </c>
      <c r="B1011" s="7" t="s">
        <v>16922</v>
      </c>
      <c r="C1011" s="4">
        <v>40217.490240590276</v>
      </c>
      <c r="D1011" s="20">
        <f>+YEAR(Tabla14[[#This Row],[Fecha
Trámite]])</f>
        <v>2010</v>
      </c>
      <c r="E1011" s="7" t="s">
        <v>4621</v>
      </c>
      <c r="F1011" s="2" t="s">
        <v>4614</v>
      </c>
      <c r="G1011" s="2" t="s">
        <v>4615</v>
      </c>
      <c r="H1011" s="4">
        <v>40296.504307604169</v>
      </c>
      <c r="I1011" s="2" t="s">
        <v>4616</v>
      </c>
      <c r="J1011" s="21" t="s">
        <v>16923</v>
      </c>
      <c r="K1011" s="2" t="s">
        <v>4618</v>
      </c>
      <c r="L1011" s="2" t="s">
        <v>4687</v>
      </c>
    </row>
    <row r="1012" spans="1:12" x14ac:dyDescent="0.2">
      <c r="A1012" s="11">
        <v>1011</v>
      </c>
      <c r="B1012" s="7" t="s">
        <v>13920</v>
      </c>
      <c r="C1012" s="4">
        <v>42991.657258217594</v>
      </c>
      <c r="D1012" s="20">
        <f>+YEAR(Tabla14[[#This Row],[Fecha
Trámite]])</f>
        <v>2017</v>
      </c>
      <c r="E1012" s="7" t="s">
        <v>4621</v>
      </c>
      <c r="F1012" s="2" t="s">
        <v>4614</v>
      </c>
      <c r="G1012" s="2" t="s">
        <v>4615</v>
      </c>
      <c r="H1012" s="4">
        <v>43203.351049652774</v>
      </c>
      <c r="I1012" s="2" t="s">
        <v>13448</v>
      </c>
      <c r="J1012" s="21" t="s">
        <v>13921</v>
      </c>
      <c r="K1012" s="2" t="s">
        <v>4623</v>
      </c>
      <c r="L1012" s="2" t="s">
        <v>4631</v>
      </c>
    </row>
    <row r="1013" spans="1:12" x14ac:dyDescent="0.2">
      <c r="A1013" s="11">
        <v>1012</v>
      </c>
      <c r="B1013" s="7" t="s">
        <v>19023</v>
      </c>
      <c r="C1013" s="4">
        <v>41057.73606678241</v>
      </c>
      <c r="D1013" s="20">
        <f>+YEAR(Tabla14[[#This Row],[Fecha
Trámite]])</f>
        <v>2012</v>
      </c>
      <c r="E1013" s="7" t="s">
        <v>4621</v>
      </c>
      <c r="F1013" s="2" t="s">
        <v>4614</v>
      </c>
      <c r="G1013" s="2" t="s">
        <v>4615</v>
      </c>
      <c r="H1013" s="4">
        <v>41156.745355983796</v>
      </c>
      <c r="I1013" s="2" t="s">
        <v>4616</v>
      </c>
      <c r="J1013" s="21" t="s">
        <v>19024</v>
      </c>
      <c r="K1013" s="2" t="s">
        <v>4623</v>
      </c>
      <c r="L1013" s="2" t="s">
        <v>4624</v>
      </c>
    </row>
    <row r="1014" spans="1:12" x14ac:dyDescent="0.2">
      <c r="A1014" s="11">
        <v>1013</v>
      </c>
      <c r="B1014" s="7" t="s">
        <v>16979</v>
      </c>
      <c r="C1014" s="4">
        <v>40439.57886736111</v>
      </c>
      <c r="D1014" s="20">
        <f>+YEAR(Tabla14[[#This Row],[Fecha
Trámite]])</f>
        <v>2010</v>
      </c>
      <c r="E1014" s="7" t="s">
        <v>4621</v>
      </c>
      <c r="F1014" s="2" t="s">
        <v>4614</v>
      </c>
      <c r="G1014" s="2" t="s">
        <v>4615</v>
      </c>
      <c r="H1014" s="4">
        <v>40653.671325925927</v>
      </c>
      <c r="I1014" s="2" t="s">
        <v>4616</v>
      </c>
      <c r="J1014" s="21" t="s">
        <v>16980</v>
      </c>
      <c r="K1014" s="2" t="s">
        <v>4623</v>
      </c>
      <c r="L1014" s="2" t="s">
        <v>4624</v>
      </c>
    </row>
    <row r="1015" spans="1:12" x14ac:dyDescent="0.2">
      <c r="A1015" s="11">
        <v>1014</v>
      </c>
      <c r="B1015" s="7" t="s">
        <v>13950</v>
      </c>
      <c r="C1015" s="4">
        <v>43451.477294479169</v>
      </c>
      <c r="D1015" s="20">
        <f>+YEAR(Tabla14[[#This Row],[Fecha
Trámite]])</f>
        <v>2018</v>
      </c>
      <c r="E1015" s="7" t="s">
        <v>4621</v>
      </c>
      <c r="F1015" s="2" t="s">
        <v>4614</v>
      </c>
      <c r="G1015" s="2" t="s">
        <v>4615</v>
      </c>
      <c r="H1015" s="4">
        <v>43642.484325266203</v>
      </c>
      <c r="I1015" s="2" t="s">
        <v>13943</v>
      </c>
      <c r="J1015" s="21" t="s">
        <v>13951</v>
      </c>
      <c r="K1015" s="2" t="s">
        <v>4623</v>
      </c>
      <c r="L1015" s="2" t="s">
        <v>4631</v>
      </c>
    </row>
    <row r="1016" spans="1:12" x14ac:dyDescent="0.2">
      <c r="A1016" s="11">
        <v>1015</v>
      </c>
      <c r="B1016" s="7" t="s">
        <v>13503</v>
      </c>
      <c r="C1016" s="4">
        <v>42150.340842129626</v>
      </c>
      <c r="D1016" s="20">
        <f>+YEAR(Tabla14[[#This Row],[Fecha
Trámite]])</f>
        <v>2015</v>
      </c>
      <c r="E1016" s="7" t="s">
        <v>4621</v>
      </c>
      <c r="F1016" s="2" t="s">
        <v>4614</v>
      </c>
      <c r="G1016" s="2" t="s">
        <v>4615</v>
      </c>
      <c r="H1016" s="4">
        <v>42415.488212615739</v>
      </c>
      <c r="I1016" s="2" t="s">
        <v>13448</v>
      </c>
      <c r="J1016" s="21" t="s">
        <v>13504</v>
      </c>
      <c r="K1016" s="2" t="s">
        <v>4618</v>
      </c>
      <c r="L1016" s="2" t="s">
        <v>2747</v>
      </c>
    </row>
    <row r="1017" spans="1:12" x14ac:dyDescent="0.2">
      <c r="A1017" s="11">
        <v>1016</v>
      </c>
      <c r="B1017" s="7" t="s">
        <v>16981</v>
      </c>
      <c r="C1017" s="4">
        <v>40598.395441238426</v>
      </c>
      <c r="D1017" s="20">
        <f>+YEAR(Tabla14[[#This Row],[Fecha
Trámite]])</f>
        <v>2011</v>
      </c>
      <c r="E1017" s="7" t="s">
        <v>4621</v>
      </c>
      <c r="F1017" s="2" t="s">
        <v>4614</v>
      </c>
      <c r="G1017" s="2" t="s">
        <v>4615</v>
      </c>
      <c r="H1017" s="4">
        <v>40633.416993090279</v>
      </c>
      <c r="I1017" s="2" t="s">
        <v>4616</v>
      </c>
      <c r="J1017" s="21" t="s">
        <v>16982</v>
      </c>
      <c r="K1017" s="2" t="s">
        <v>4623</v>
      </c>
      <c r="L1017" s="2" t="s">
        <v>4649</v>
      </c>
    </row>
    <row r="1018" spans="1:12" x14ac:dyDescent="0.2">
      <c r="A1018" s="11">
        <v>1017</v>
      </c>
      <c r="B1018" s="7" t="s">
        <v>19027</v>
      </c>
      <c r="C1018" s="4">
        <v>40570.509261261577</v>
      </c>
      <c r="D1018" s="20">
        <f>+YEAR(Tabla14[[#This Row],[Fecha
Trámite]])</f>
        <v>2011</v>
      </c>
      <c r="E1018" s="7" t="s">
        <v>4621</v>
      </c>
      <c r="F1018" s="2" t="s">
        <v>4614</v>
      </c>
      <c r="G1018" s="2" t="s">
        <v>4615</v>
      </c>
      <c r="H1018" s="4">
        <v>40604.510684375004</v>
      </c>
      <c r="I1018" s="2" t="s">
        <v>4616</v>
      </c>
      <c r="J1018" s="21" t="s">
        <v>19028</v>
      </c>
      <c r="K1018" s="2" t="s">
        <v>4618</v>
      </c>
      <c r="L1018" s="2" t="s">
        <v>4656</v>
      </c>
    </row>
    <row r="1019" spans="1:12" x14ac:dyDescent="0.2">
      <c r="A1019" s="11">
        <v>1018</v>
      </c>
      <c r="B1019" s="7" t="s">
        <v>14416</v>
      </c>
      <c r="C1019" s="4">
        <v>42578.390797256943</v>
      </c>
      <c r="D1019" s="20">
        <f>+YEAR(Tabla14[[#This Row],[Fecha
Trámite]])</f>
        <v>2016</v>
      </c>
      <c r="E1019" s="7" t="s">
        <v>4621</v>
      </c>
      <c r="F1019" s="2" t="s">
        <v>4614</v>
      </c>
      <c r="G1019" s="2" t="s">
        <v>4615</v>
      </c>
      <c r="H1019" s="4">
        <v>43235.766144907408</v>
      </c>
      <c r="I1019" s="2" t="s">
        <v>13943</v>
      </c>
      <c r="J1019" s="21" t="s">
        <v>14417</v>
      </c>
      <c r="K1019" s="2" t="s">
        <v>4618</v>
      </c>
      <c r="L1019" s="2" t="s">
        <v>5072</v>
      </c>
    </row>
    <row r="1020" spans="1:12" x14ac:dyDescent="0.2">
      <c r="A1020" s="11">
        <v>1019</v>
      </c>
      <c r="B1020" s="7" t="s">
        <v>16983</v>
      </c>
      <c r="C1020" s="4">
        <v>40861.384270486109</v>
      </c>
      <c r="D1020" s="20">
        <f>+YEAR(Tabla14[[#This Row],[Fecha
Trámite]])</f>
        <v>2011</v>
      </c>
      <c r="E1020" s="7" t="s">
        <v>4621</v>
      </c>
      <c r="F1020" s="2" t="s">
        <v>4614</v>
      </c>
      <c r="G1020" s="2" t="s">
        <v>4615</v>
      </c>
      <c r="H1020" s="4">
        <v>40892.487727280095</v>
      </c>
      <c r="I1020" s="2" t="s">
        <v>4616</v>
      </c>
      <c r="J1020" s="21" t="s">
        <v>16984</v>
      </c>
      <c r="K1020" s="2" t="s">
        <v>4618</v>
      </c>
      <c r="L1020" s="2" t="s">
        <v>4619</v>
      </c>
    </row>
    <row r="1021" spans="1:12" x14ac:dyDescent="0.2">
      <c r="A1021" s="11">
        <v>1020</v>
      </c>
      <c r="B1021" s="7" t="s">
        <v>16928</v>
      </c>
      <c r="C1021" s="4">
        <v>40294.51271628472</v>
      </c>
      <c r="D1021" s="20">
        <f>+YEAR(Tabla14[[#This Row],[Fecha
Trámite]])</f>
        <v>2010</v>
      </c>
      <c r="E1021" s="7" t="s">
        <v>4621</v>
      </c>
      <c r="F1021" s="2" t="s">
        <v>4614</v>
      </c>
      <c r="G1021" s="2" t="s">
        <v>4615</v>
      </c>
      <c r="H1021" s="4">
        <v>40613.416595949071</v>
      </c>
      <c r="I1021" s="2" t="s">
        <v>4616</v>
      </c>
      <c r="J1021" s="21" t="s">
        <v>16929</v>
      </c>
      <c r="K1021" s="2" t="s">
        <v>4618</v>
      </c>
      <c r="L1021" s="2" t="s">
        <v>4945</v>
      </c>
    </row>
    <row r="1022" spans="1:12" x14ac:dyDescent="0.2">
      <c r="A1022" s="11">
        <v>1021</v>
      </c>
      <c r="B1022" s="7" t="s">
        <v>20658</v>
      </c>
      <c r="C1022" s="4">
        <v>40696.461790081019</v>
      </c>
      <c r="D1022" s="20">
        <f>+YEAR(Tabla14[[#This Row],[Fecha
Trámite]])</f>
        <v>2011</v>
      </c>
      <c r="E1022" s="7" t="s">
        <v>4621</v>
      </c>
      <c r="F1022" s="2" t="s">
        <v>4614</v>
      </c>
      <c r="G1022" s="2" t="s">
        <v>4615</v>
      </c>
      <c r="H1022" s="4">
        <v>40714.386053009257</v>
      </c>
      <c r="I1022" s="2" t="s">
        <v>4616</v>
      </c>
      <c r="J1022" s="21" t="s">
        <v>20659</v>
      </c>
      <c r="K1022" s="2" t="s">
        <v>4618</v>
      </c>
      <c r="L1022" s="2" t="s">
        <v>4641</v>
      </c>
    </row>
    <row r="1023" spans="1:12" x14ac:dyDescent="0.2">
      <c r="A1023" s="11">
        <v>1022</v>
      </c>
      <c r="B1023" s="7" t="s">
        <v>16989</v>
      </c>
      <c r="C1023" s="4">
        <v>40282.462623530089</v>
      </c>
      <c r="D1023" s="20">
        <f>+YEAR(Tabla14[[#This Row],[Fecha
Trámite]])</f>
        <v>2010</v>
      </c>
      <c r="E1023" s="7" t="s">
        <v>4621</v>
      </c>
      <c r="F1023" s="2" t="s">
        <v>4614</v>
      </c>
      <c r="G1023" s="2" t="s">
        <v>4615</v>
      </c>
      <c r="H1023" s="4">
        <v>40315.543942974538</v>
      </c>
      <c r="I1023" s="2" t="s">
        <v>4616</v>
      </c>
      <c r="J1023" s="21" t="s">
        <v>16990</v>
      </c>
      <c r="K1023" s="2" t="s">
        <v>4623</v>
      </c>
      <c r="L1023" s="2" t="s">
        <v>13132</v>
      </c>
    </row>
    <row r="1024" spans="1:12" x14ac:dyDescent="0.2">
      <c r="A1024" s="11">
        <v>1023</v>
      </c>
      <c r="B1024" s="7" t="s">
        <v>16930</v>
      </c>
      <c r="C1024" s="4">
        <v>40701.430000925924</v>
      </c>
      <c r="D1024" s="20">
        <f>+YEAR(Tabla14[[#This Row],[Fecha
Trámite]])</f>
        <v>2011</v>
      </c>
      <c r="E1024" s="7" t="s">
        <v>4621</v>
      </c>
      <c r="F1024" s="2" t="s">
        <v>4614</v>
      </c>
      <c r="G1024" s="2" t="s">
        <v>4615</v>
      </c>
      <c r="H1024" s="4">
        <v>40714.428644479165</v>
      </c>
      <c r="I1024" s="2" t="s">
        <v>4616</v>
      </c>
      <c r="J1024" s="21" t="s">
        <v>16931</v>
      </c>
      <c r="K1024" s="2" t="s">
        <v>4623</v>
      </c>
      <c r="L1024" s="2" t="s">
        <v>5069</v>
      </c>
    </row>
    <row r="1025" spans="1:12" x14ac:dyDescent="0.2">
      <c r="A1025" s="11">
        <v>1024</v>
      </c>
      <c r="B1025" s="7" t="s">
        <v>14414</v>
      </c>
      <c r="C1025" s="4">
        <v>42604.491566817131</v>
      </c>
      <c r="D1025" s="20">
        <f>+YEAR(Tabla14[[#This Row],[Fecha
Trámite]])</f>
        <v>2016</v>
      </c>
      <c r="E1025" s="7" t="s">
        <v>4613</v>
      </c>
      <c r="F1025" s="2" t="s">
        <v>4626</v>
      </c>
      <c r="G1025" s="2" t="s">
        <v>4627</v>
      </c>
      <c r="H1025" s="4">
        <v>42984.431807604167</v>
      </c>
      <c r="I1025" s="2" t="s">
        <v>13943</v>
      </c>
      <c r="J1025" s="21" t="s">
        <v>14415</v>
      </c>
      <c r="K1025" s="2" t="s">
        <v>4623</v>
      </c>
      <c r="L1025" s="2" t="s">
        <v>4758</v>
      </c>
    </row>
    <row r="1026" spans="1:12" x14ac:dyDescent="0.2">
      <c r="A1026" s="11">
        <v>1025</v>
      </c>
      <c r="B1026" s="7" t="s">
        <v>13247</v>
      </c>
      <c r="C1026" s="4">
        <v>42265.597965775465</v>
      </c>
      <c r="D1026" s="20">
        <f>+YEAR(Tabla14[[#This Row],[Fecha
Trámite]])</f>
        <v>2015</v>
      </c>
      <c r="E1026" s="7" t="s">
        <v>4621</v>
      </c>
      <c r="F1026" s="2" t="s">
        <v>4614</v>
      </c>
      <c r="G1026" s="2" t="s">
        <v>4615</v>
      </c>
      <c r="H1026" s="4">
        <v>42503.51999922454</v>
      </c>
      <c r="I1026" s="2" t="s">
        <v>4110</v>
      </c>
      <c r="J1026" s="21" t="s">
        <v>13248</v>
      </c>
      <c r="K1026" s="2" t="s">
        <v>4618</v>
      </c>
      <c r="L1026" s="2" t="s">
        <v>4631</v>
      </c>
    </row>
    <row r="1027" spans="1:12" x14ac:dyDescent="0.2">
      <c r="A1027" s="11">
        <v>1026</v>
      </c>
      <c r="B1027" s="7" t="s">
        <v>13484</v>
      </c>
      <c r="C1027" s="4">
        <v>42852.454217164355</v>
      </c>
      <c r="D1027" s="20">
        <f>+YEAR(Tabla14[[#This Row],[Fecha
Trámite]])</f>
        <v>2017</v>
      </c>
      <c r="E1027" s="7" t="s">
        <v>4613</v>
      </c>
      <c r="F1027" s="2" t="s">
        <v>4626</v>
      </c>
      <c r="G1027" s="2" t="s">
        <v>5167</v>
      </c>
      <c r="H1027" s="4">
        <v>43347.40935721065</v>
      </c>
      <c r="I1027" s="2" t="s">
        <v>13448</v>
      </c>
      <c r="J1027" s="21" t="s">
        <v>13485</v>
      </c>
      <c r="K1027" s="2" t="s">
        <v>4623</v>
      </c>
      <c r="L1027" s="2" t="s">
        <v>2747</v>
      </c>
    </row>
    <row r="1028" spans="1:12" x14ac:dyDescent="0.2">
      <c r="A1028" s="11">
        <v>1027</v>
      </c>
      <c r="B1028" s="7" t="s">
        <v>13482</v>
      </c>
      <c r="C1028" s="4">
        <v>43147.395441400462</v>
      </c>
      <c r="D1028" s="20">
        <f>+YEAR(Tabla14[[#This Row],[Fecha
Trámite]])</f>
        <v>2018</v>
      </c>
      <c r="E1028" s="7" t="s">
        <v>4621</v>
      </c>
      <c r="F1028" s="2" t="s">
        <v>4614</v>
      </c>
      <c r="G1028" s="2" t="s">
        <v>4615</v>
      </c>
      <c r="H1028" s="4">
        <v>43243.429033599539</v>
      </c>
      <c r="I1028" s="2" t="s">
        <v>13448</v>
      </c>
      <c r="J1028" s="21" t="s">
        <v>13483</v>
      </c>
      <c r="K1028" s="2" t="s">
        <v>4623</v>
      </c>
      <c r="L1028" s="2" t="s">
        <v>4624</v>
      </c>
    </row>
    <row r="1029" spans="1:12" x14ac:dyDescent="0.2">
      <c r="A1029" s="11">
        <v>1028</v>
      </c>
      <c r="B1029" s="7" t="s">
        <v>16932</v>
      </c>
      <c r="C1029" s="4">
        <v>40991.366798379633</v>
      </c>
      <c r="D1029" s="20">
        <f>+YEAR(Tabla14[[#This Row],[Fecha
Trámite]])</f>
        <v>2012</v>
      </c>
      <c r="E1029" s="7" t="s">
        <v>4621</v>
      </c>
      <c r="F1029" s="2" t="s">
        <v>4614</v>
      </c>
      <c r="G1029" s="2" t="s">
        <v>4615</v>
      </c>
      <c r="H1029" s="4">
        <v>41008.387096030092</v>
      </c>
      <c r="I1029" s="2" t="s">
        <v>4616</v>
      </c>
      <c r="J1029" s="21" t="s">
        <v>16933</v>
      </c>
      <c r="K1029" s="2" t="s">
        <v>4618</v>
      </c>
      <c r="L1029" s="2" t="s">
        <v>4770</v>
      </c>
    </row>
    <row r="1030" spans="1:12" x14ac:dyDescent="0.2">
      <c r="A1030" s="11">
        <v>1029</v>
      </c>
      <c r="B1030" s="7" t="s">
        <v>16934</v>
      </c>
      <c r="C1030" s="4">
        <v>40297.540821608796</v>
      </c>
      <c r="D1030" s="20">
        <f>+YEAR(Tabla14[[#This Row],[Fecha
Trámite]])</f>
        <v>2010</v>
      </c>
      <c r="E1030" s="7" t="s">
        <v>4621</v>
      </c>
      <c r="F1030" s="2" t="s">
        <v>4614</v>
      </c>
      <c r="G1030" s="2" t="s">
        <v>4615</v>
      </c>
      <c r="H1030" s="4">
        <v>40479.525289120371</v>
      </c>
      <c r="I1030" s="2" t="s">
        <v>4616</v>
      </c>
      <c r="J1030" s="21" t="s">
        <v>16935</v>
      </c>
      <c r="K1030" s="2" t="s">
        <v>4618</v>
      </c>
      <c r="L1030" s="2" t="s">
        <v>4958</v>
      </c>
    </row>
    <row r="1031" spans="1:12" x14ac:dyDescent="0.2">
      <c r="A1031" s="11">
        <v>1030</v>
      </c>
      <c r="B1031" s="7" t="s">
        <v>16936</v>
      </c>
      <c r="C1031" s="4">
        <v>40332.417914664351</v>
      </c>
      <c r="D1031" s="20">
        <f>+YEAR(Tabla14[[#This Row],[Fecha
Trámite]])</f>
        <v>2010</v>
      </c>
      <c r="E1031" s="7" t="s">
        <v>4621</v>
      </c>
      <c r="F1031" s="2" t="s">
        <v>4614</v>
      </c>
      <c r="G1031" s="2" t="s">
        <v>4615</v>
      </c>
      <c r="H1031" s="4">
        <v>40443.380743483795</v>
      </c>
      <c r="I1031" s="2" t="s">
        <v>4616</v>
      </c>
      <c r="J1031" s="21" t="s">
        <v>16937</v>
      </c>
      <c r="K1031" s="2" t="s">
        <v>4623</v>
      </c>
      <c r="L1031" s="2" t="s">
        <v>4649</v>
      </c>
    </row>
    <row r="1032" spans="1:12" x14ac:dyDescent="0.2">
      <c r="A1032" s="11">
        <v>1031</v>
      </c>
      <c r="B1032" s="7" t="s">
        <v>18554</v>
      </c>
      <c r="C1032" s="4">
        <v>40899.504405439817</v>
      </c>
      <c r="D1032" s="20">
        <f>+YEAR(Tabla14[[#This Row],[Fecha
Trámite]])</f>
        <v>2011</v>
      </c>
      <c r="E1032" s="7" t="s">
        <v>4621</v>
      </c>
      <c r="F1032" s="2" t="s">
        <v>4614</v>
      </c>
      <c r="G1032" s="2" t="s">
        <v>4615</v>
      </c>
      <c r="H1032" s="4">
        <v>40932.509948148145</v>
      </c>
      <c r="I1032" s="2" t="s">
        <v>4616</v>
      </c>
      <c r="J1032" s="21" t="s">
        <v>17000</v>
      </c>
      <c r="K1032" s="2" t="s">
        <v>4623</v>
      </c>
      <c r="L1032" s="2" t="s">
        <v>4753</v>
      </c>
    </row>
    <row r="1033" spans="1:12" x14ac:dyDescent="0.2">
      <c r="A1033" s="11">
        <v>1032</v>
      </c>
      <c r="B1033" s="7" t="s">
        <v>16999</v>
      </c>
      <c r="C1033" s="4">
        <v>40541.520752696757</v>
      </c>
      <c r="D1033" s="20">
        <f>+YEAR(Tabla14[[#This Row],[Fecha
Trámite]])</f>
        <v>2010</v>
      </c>
      <c r="E1033" s="7" t="s">
        <v>4621</v>
      </c>
      <c r="F1033" s="2" t="s">
        <v>4626</v>
      </c>
      <c r="G1033" s="2" t="s">
        <v>4627</v>
      </c>
      <c r="H1033" s="4">
        <v>40842.753477349535</v>
      </c>
      <c r="I1033" s="2" t="s">
        <v>4616</v>
      </c>
      <c r="J1033" s="21" t="s">
        <v>17000</v>
      </c>
      <c r="K1033" s="2" t="s">
        <v>4623</v>
      </c>
      <c r="L1033" s="2" t="s">
        <v>4753</v>
      </c>
    </row>
    <row r="1034" spans="1:12" x14ac:dyDescent="0.2">
      <c r="A1034" s="11">
        <v>1033</v>
      </c>
      <c r="B1034" s="7" t="s">
        <v>16353</v>
      </c>
      <c r="C1034" s="4">
        <v>40603.494612303242</v>
      </c>
      <c r="D1034" s="20">
        <f>+YEAR(Tabla14[[#This Row],[Fecha
Trámite]])</f>
        <v>2011</v>
      </c>
      <c r="E1034" s="7" t="s">
        <v>4613</v>
      </c>
      <c r="F1034" s="2" t="s">
        <v>4626</v>
      </c>
      <c r="G1034" s="2" t="s">
        <v>4627</v>
      </c>
      <c r="H1034" s="4">
        <v>40756.509654513888</v>
      </c>
      <c r="I1034" s="2" t="s">
        <v>4616</v>
      </c>
      <c r="J1034" s="21" t="s">
        <v>16352</v>
      </c>
      <c r="K1034" s="2" t="s">
        <v>4623</v>
      </c>
      <c r="L1034" s="2" t="s">
        <v>4958</v>
      </c>
    </row>
    <row r="1035" spans="1:12" x14ac:dyDescent="0.2">
      <c r="A1035" s="11">
        <v>1034</v>
      </c>
      <c r="B1035" s="7" t="s">
        <v>16938</v>
      </c>
      <c r="C1035" s="4">
        <v>40959.405908564811</v>
      </c>
      <c r="D1035" s="20">
        <f>+YEAR(Tabla14[[#This Row],[Fecha
Trámite]])</f>
        <v>2012</v>
      </c>
      <c r="E1035" s="7" t="s">
        <v>4621</v>
      </c>
      <c r="F1035" s="2" t="s">
        <v>4614</v>
      </c>
      <c r="G1035" s="2" t="s">
        <v>4615</v>
      </c>
      <c r="H1035" s="4">
        <v>41130.474735497686</v>
      </c>
      <c r="I1035" s="2" t="s">
        <v>4616</v>
      </c>
      <c r="J1035" s="21" t="s">
        <v>16939</v>
      </c>
      <c r="K1035" s="2" t="s">
        <v>4618</v>
      </c>
      <c r="L1035" s="2" t="s">
        <v>4646</v>
      </c>
    </row>
    <row r="1036" spans="1:12" x14ac:dyDescent="0.2">
      <c r="A1036" s="11">
        <v>1035</v>
      </c>
      <c r="B1036" s="7" t="s">
        <v>15839</v>
      </c>
      <c r="C1036" s="4">
        <v>40164.507583599538</v>
      </c>
      <c r="D1036" s="20">
        <f>+YEAR(Tabla14[[#This Row],[Fecha
Trámite]])</f>
        <v>2009</v>
      </c>
      <c r="E1036" s="7" t="s">
        <v>4621</v>
      </c>
      <c r="F1036" s="2" t="s">
        <v>4614</v>
      </c>
      <c r="G1036" s="2" t="s">
        <v>4615</v>
      </c>
      <c r="H1036" s="4">
        <v>40214.770360034723</v>
      </c>
      <c r="I1036" s="2" t="s">
        <v>4616</v>
      </c>
      <c r="J1036" s="21" t="s">
        <v>15840</v>
      </c>
      <c r="K1036" s="2" t="s">
        <v>4618</v>
      </c>
      <c r="L1036" s="2" t="s">
        <v>13132</v>
      </c>
    </row>
    <row r="1037" spans="1:12" x14ac:dyDescent="0.2">
      <c r="A1037" s="11">
        <v>1036</v>
      </c>
      <c r="B1037" s="7" t="s">
        <v>17003</v>
      </c>
      <c r="C1037" s="4">
        <v>40638.751082789349</v>
      </c>
      <c r="D1037" s="20">
        <f>+YEAR(Tabla14[[#This Row],[Fecha
Trámite]])</f>
        <v>2011</v>
      </c>
      <c r="E1037" s="7" t="s">
        <v>4621</v>
      </c>
      <c r="F1037" s="2" t="s">
        <v>4614</v>
      </c>
      <c r="G1037" s="2" t="s">
        <v>4615</v>
      </c>
      <c r="H1037" s="4">
        <v>40707.666041435186</v>
      </c>
      <c r="I1037" s="2" t="s">
        <v>4616</v>
      </c>
      <c r="J1037" s="21" t="s">
        <v>17004</v>
      </c>
      <c r="K1037" s="2" t="s">
        <v>4618</v>
      </c>
      <c r="L1037" s="2" t="s">
        <v>4631</v>
      </c>
    </row>
    <row r="1038" spans="1:12" x14ac:dyDescent="0.2">
      <c r="A1038" s="11">
        <v>1037</v>
      </c>
      <c r="B1038" s="7" t="s">
        <v>17005</v>
      </c>
      <c r="C1038" s="4">
        <v>40436.497901423609</v>
      </c>
      <c r="D1038" s="20">
        <f>+YEAR(Tabla14[[#This Row],[Fecha
Trámite]])</f>
        <v>2010</v>
      </c>
      <c r="E1038" s="7" t="s">
        <v>4621</v>
      </c>
      <c r="F1038" s="2" t="s">
        <v>4614</v>
      </c>
      <c r="G1038" s="2" t="s">
        <v>4615</v>
      </c>
      <c r="H1038" s="4">
        <v>40562.37555960648</v>
      </c>
      <c r="I1038" s="2" t="s">
        <v>4616</v>
      </c>
      <c r="J1038" s="21" t="s">
        <v>17006</v>
      </c>
      <c r="K1038" s="2" t="s">
        <v>4618</v>
      </c>
      <c r="L1038" s="2" t="s">
        <v>4758</v>
      </c>
    </row>
    <row r="1039" spans="1:12" x14ac:dyDescent="0.2">
      <c r="A1039" s="11">
        <v>1038</v>
      </c>
      <c r="B1039" s="7" t="s">
        <v>16952</v>
      </c>
      <c r="C1039" s="4">
        <v>40343.506590659723</v>
      </c>
      <c r="D1039" s="20">
        <f>+YEAR(Tabla14[[#This Row],[Fecha
Trámite]])</f>
        <v>2010</v>
      </c>
      <c r="E1039" s="7" t="s">
        <v>4621</v>
      </c>
      <c r="F1039" s="2" t="s">
        <v>4614</v>
      </c>
      <c r="G1039" s="2" t="s">
        <v>4615</v>
      </c>
      <c r="H1039" s="4">
        <v>40469.494380555552</v>
      </c>
      <c r="I1039" s="2" t="s">
        <v>4616</v>
      </c>
      <c r="J1039" s="21" t="s">
        <v>16953</v>
      </c>
      <c r="K1039" s="2" t="s">
        <v>4623</v>
      </c>
      <c r="L1039" s="2" t="s">
        <v>5732</v>
      </c>
    </row>
    <row r="1040" spans="1:12" x14ac:dyDescent="0.2">
      <c r="A1040" s="11">
        <v>1039</v>
      </c>
      <c r="B1040" s="7" t="s">
        <v>17009</v>
      </c>
      <c r="C1040" s="4">
        <v>40116.523937071761</v>
      </c>
      <c r="D1040" s="20">
        <f>+YEAR(Tabla14[[#This Row],[Fecha
Trámite]])</f>
        <v>2009</v>
      </c>
      <c r="E1040" s="7" t="s">
        <v>4621</v>
      </c>
      <c r="F1040" s="2" t="s">
        <v>4614</v>
      </c>
      <c r="G1040" s="2" t="s">
        <v>4615</v>
      </c>
      <c r="H1040" s="4">
        <v>40214.787846377316</v>
      </c>
      <c r="I1040" s="2" t="s">
        <v>4616</v>
      </c>
      <c r="J1040" s="21" t="s">
        <v>17010</v>
      </c>
      <c r="K1040" s="2" t="s">
        <v>4623</v>
      </c>
      <c r="L1040" s="2" t="s">
        <v>4646</v>
      </c>
    </row>
    <row r="1041" spans="1:12" x14ac:dyDescent="0.2">
      <c r="A1041" s="11">
        <v>1040</v>
      </c>
      <c r="B1041" s="7" t="s">
        <v>20654</v>
      </c>
      <c r="C1041" s="4">
        <v>40714.733684918981</v>
      </c>
      <c r="D1041" s="20">
        <f>+YEAR(Tabla14[[#This Row],[Fecha
Trámite]])</f>
        <v>2011</v>
      </c>
      <c r="E1041" s="7" t="s">
        <v>4621</v>
      </c>
      <c r="F1041" s="2" t="s">
        <v>4614</v>
      </c>
      <c r="G1041" s="2" t="s">
        <v>4615</v>
      </c>
      <c r="H1041" s="4">
        <v>40735.550801157406</v>
      </c>
      <c r="I1041" s="2" t="s">
        <v>4616</v>
      </c>
      <c r="J1041" s="21" t="s">
        <v>20655</v>
      </c>
      <c r="K1041" s="2" t="s">
        <v>4618</v>
      </c>
      <c r="L1041" s="2" t="s">
        <v>4958</v>
      </c>
    </row>
    <row r="1042" spans="1:12" x14ac:dyDescent="0.2">
      <c r="A1042" s="11">
        <v>1041</v>
      </c>
      <c r="B1042" s="7" t="s">
        <v>1724</v>
      </c>
      <c r="C1042" s="4">
        <v>43481.440635763887</v>
      </c>
      <c r="D1042" s="20">
        <f>+YEAR(Tabla14[[#This Row],[Fecha
Trámite]])</f>
        <v>2019</v>
      </c>
      <c r="E1042" s="7" t="s">
        <v>4621</v>
      </c>
      <c r="F1042" s="2" t="s">
        <v>17</v>
      </c>
      <c r="G1042" s="2" t="s">
        <v>5167</v>
      </c>
      <c r="H1042" s="4">
        <v>43481.440635960651</v>
      </c>
      <c r="I1042" s="2" t="s">
        <v>13943</v>
      </c>
      <c r="J1042" s="21" t="s">
        <v>13949</v>
      </c>
      <c r="K1042" s="2" t="s">
        <v>4618</v>
      </c>
      <c r="L1042" s="2" t="s">
        <v>4641</v>
      </c>
    </row>
    <row r="1043" spans="1:12" x14ac:dyDescent="0.2">
      <c r="A1043" s="11">
        <v>1042</v>
      </c>
      <c r="B1043" s="7" t="s">
        <v>17011</v>
      </c>
      <c r="C1043" s="4">
        <v>40451.423713391203</v>
      </c>
      <c r="D1043" s="20">
        <f>+YEAR(Tabla14[[#This Row],[Fecha
Trámite]])</f>
        <v>2010</v>
      </c>
      <c r="E1043" s="7" t="s">
        <v>4621</v>
      </c>
      <c r="F1043" s="2" t="s">
        <v>4614</v>
      </c>
      <c r="G1043" s="2" t="s">
        <v>4615</v>
      </c>
      <c r="H1043" s="4">
        <v>40681.617860416663</v>
      </c>
      <c r="I1043" s="2" t="s">
        <v>4616</v>
      </c>
      <c r="J1043" s="21" t="s">
        <v>17012</v>
      </c>
      <c r="K1043" s="2" t="s">
        <v>4618</v>
      </c>
      <c r="L1043" s="2" t="s">
        <v>4624</v>
      </c>
    </row>
    <row r="1044" spans="1:12" x14ac:dyDescent="0.2">
      <c r="A1044" s="11">
        <v>1043</v>
      </c>
      <c r="B1044" s="7" t="s">
        <v>15737</v>
      </c>
      <c r="C1044" s="4">
        <v>40925.446387118056</v>
      </c>
      <c r="D1044" s="20">
        <f>+YEAR(Tabla14[[#This Row],[Fecha
Trámite]])</f>
        <v>2012</v>
      </c>
      <c r="E1044" s="7" t="s">
        <v>4613</v>
      </c>
      <c r="F1044" s="2" t="s">
        <v>4614</v>
      </c>
      <c r="G1044" s="2" t="s">
        <v>4615</v>
      </c>
      <c r="H1044" s="4">
        <v>41008.381614849539</v>
      </c>
      <c r="I1044" s="2" t="s">
        <v>4616</v>
      </c>
      <c r="J1044" s="21" t="s">
        <v>15738</v>
      </c>
      <c r="K1044" s="2" t="s">
        <v>4623</v>
      </c>
      <c r="L1044" s="2" t="s">
        <v>4619</v>
      </c>
    </row>
    <row r="1045" spans="1:12" x14ac:dyDescent="0.2">
      <c r="A1045" s="11">
        <v>1044</v>
      </c>
      <c r="B1045" s="7" t="s">
        <v>20652</v>
      </c>
      <c r="C1045" s="4">
        <v>40289.456832291668</v>
      </c>
      <c r="D1045" s="20">
        <f>+YEAR(Tabla14[[#This Row],[Fecha
Trámite]])</f>
        <v>2010</v>
      </c>
      <c r="E1045" s="7" t="s">
        <v>4621</v>
      </c>
      <c r="F1045" s="2" t="s">
        <v>4614</v>
      </c>
      <c r="G1045" s="2" t="s">
        <v>4615</v>
      </c>
      <c r="H1045" s="4">
        <v>40361.402315590276</v>
      </c>
      <c r="I1045" s="2" t="s">
        <v>4616</v>
      </c>
      <c r="J1045" s="21" t="s">
        <v>20653</v>
      </c>
      <c r="K1045" s="2" t="s">
        <v>4618</v>
      </c>
      <c r="L1045" s="2" t="s">
        <v>4646</v>
      </c>
    </row>
    <row r="1046" spans="1:12" x14ac:dyDescent="0.2">
      <c r="A1046" s="11">
        <v>1045</v>
      </c>
      <c r="B1046" s="7" t="s">
        <v>17013</v>
      </c>
      <c r="C1046" s="4">
        <v>40556.563916400461</v>
      </c>
      <c r="D1046" s="20">
        <f>+YEAR(Tabla14[[#This Row],[Fecha
Trámite]])</f>
        <v>2011</v>
      </c>
      <c r="E1046" s="7" t="s">
        <v>4621</v>
      </c>
      <c r="F1046" s="2" t="s">
        <v>4614</v>
      </c>
      <c r="G1046" s="2" t="s">
        <v>4615</v>
      </c>
      <c r="H1046" s="4">
        <v>40878.722242592594</v>
      </c>
      <c r="I1046" s="2" t="s">
        <v>4616</v>
      </c>
      <c r="J1046" s="21" t="s">
        <v>17014</v>
      </c>
      <c r="K1046" s="2" t="s">
        <v>4618</v>
      </c>
      <c r="L1046" s="2" t="s">
        <v>4646</v>
      </c>
    </row>
    <row r="1047" spans="1:12" x14ac:dyDescent="0.2">
      <c r="A1047" s="11">
        <v>1046</v>
      </c>
      <c r="B1047" s="7" t="s">
        <v>20482</v>
      </c>
      <c r="C1047" s="4">
        <v>40763.717309490741</v>
      </c>
      <c r="D1047" s="20">
        <f>+YEAR(Tabla14[[#This Row],[Fecha
Trámite]])</f>
        <v>2011</v>
      </c>
      <c r="E1047" s="7" t="s">
        <v>4621</v>
      </c>
      <c r="F1047" s="2" t="s">
        <v>4614</v>
      </c>
      <c r="G1047" s="2" t="s">
        <v>4615</v>
      </c>
      <c r="H1047" s="4">
        <v>40917.402092557873</v>
      </c>
      <c r="I1047" s="2" t="s">
        <v>4616</v>
      </c>
      <c r="J1047" s="21" t="s">
        <v>20483</v>
      </c>
      <c r="K1047" s="2" t="s">
        <v>4618</v>
      </c>
      <c r="L1047" s="2" t="s">
        <v>4649</v>
      </c>
    </row>
    <row r="1048" spans="1:12" x14ac:dyDescent="0.2">
      <c r="A1048" s="11">
        <v>1047</v>
      </c>
      <c r="B1048" s="7" t="s">
        <v>17017</v>
      </c>
      <c r="C1048" s="4">
        <v>40316.42008614583</v>
      </c>
      <c r="D1048" s="20">
        <f>+YEAR(Tabla14[[#This Row],[Fecha
Trámite]])</f>
        <v>2010</v>
      </c>
      <c r="E1048" s="7" t="s">
        <v>4621</v>
      </c>
      <c r="F1048" s="2" t="s">
        <v>4614</v>
      </c>
      <c r="G1048" s="2" t="s">
        <v>4615</v>
      </c>
      <c r="H1048" s="4">
        <v>40564.452322488425</v>
      </c>
      <c r="I1048" s="2" t="s">
        <v>4616</v>
      </c>
      <c r="J1048" s="21" t="s">
        <v>17018</v>
      </c>
      <c r="K1048" s="2" t="s">
        <v>4623</v>
      </c>
      <c r="L1048" s="2" t="s">
        <v>4750</v>
      </c>
    </row>
    <row r="1049" spans="1:12" x14ac:dyDescent="0.2">
      <c r="A1049" s="11">
        <v>1048</v>
      </c>
      <c r="B1049" s="7" t="s">
        <v>13942</v>
      </c>
      <c r="C1049" s="4">
        <v>43649.441822372683</v>
      </c>
      <c r="D1049" s="20">
        <f>+YEAR(Tabla14[[#This Row],[Fecha
Trámite]])</f>
        <v>2019</v>
      </c>
      <c r="E1049" s="7" t="s">
        <v>4621</v>
      </c>
      <c r="F1049" s="2" t="s">
        <v>4614</v>
      </c>
      <c r="G1049" s="2" t="s">
        <v>4615</v>
      </c>
      <c r="H1049" s="4">
        <v>43795.570017442129</v>
      </c>
      <c r="I1049" s="2" t="s">
        <v>13943</v>
      </c>
      <c r="J1049" s="21" t="s">
        <v>13944</v>
      </c>
      <c r="K1049" s="2" t="s">
        <v>4618</v>
      </c>
      <c r="L1049" s="2" t="s">
        <v>4667</v>
      </c>
    </row>
    <row r="1050" spans="1:12" x14ac:dyDescent="0.2">
      <c r="A1050" s="11">
        <v>1049</v>
      </c>
      <c r="B1050" s="7" t="s">
        <v>2078</v>
      </c>
      <c r="C1050" s="4">
        <v>43767.498641435188</v>
      </c>
      <c r="D1050" s="20">
        <f>+YEAR(Tabla14[[#This Row],[Fecha
Trámite]])</f>
        <v>2019</v>
      </c>
      <c r="E1050" s="7" t="s">
        <v>4621</v>
      </c>
      <c r="F1050" s="2" t="s">
        <v>17</v>
      </c>
      <c r="G1050" s="2" t="s">
        <v>4627</v>
      </c>
      <c r="H1050" s="4">
        <v>43767.498641469909</v>
      </c>
      <c r="I1050" s="2" t="s">
        <v>14768</v>
      </c>
      <c r="J1050" s="21" t="s">
        <v>14874</v>
      </c>
      <c r="K1050" s="2" t="s">
        <v>4618</v>
      </c>
      <c r="L1050" s="2" t="s">
        <v>4619</v>
      </c>
    </row>
    <row r="1051" spans="1:12" x14ac:dyDescent="0.2">
      <c r="A1051" s="11">
        <v>1050</v>
      </c>
      <c r="B1051" s="7" t="s">
        <v>20648</v>
      </c>
      <c r="C1051" s="4">
        <v>40750.374889004626</v>
      </c>
      <c r="D1051" s="20">
        <f>+YEAR(Tabla14[[#This Row],[Fecha
Trámite]])</f>
        <v>2011</v>
      </c>
      <c r="E1051" s="7" t="s">
        <v>4621</v>
      </c>
      <c r="F1051" s="2" t="s">
        <v>4614</v>
      </c>
      <c r="G1051" s="2" t="s">
        <v>4615</v>
      </c>
      <c r="H1051" s="4">
        <v>40764.625301817126</v>
      </c>
      <c r="I1051" s="2" t="s">
        <v>4616</v>
      </c>
      <c r="J1051" s="21" t="s">
        <v>20649</v>
      </c>
      <c r="K1051" s="2" t="s">
        <v>4623</v>
      </c>
      <c r="L1051" s="2" t="s">
        <v>4664</v>
      </c>
    </row>
    <row r="1052" spans="1:12" x14ac:dyDescent="0.2">
      <c r="A1052" s="11">
        <v>1051</v>
      </c>
      <c r="B1052" s="7" t="s">
        <v>14346</v>
      </c>
      <c r="C1052" s="4">
        <v>42478.382174571758</v>
      </c>
      <c r="D1052" s="20">
        <f>+YEAR(Tabla14[[#This Row],[Fecha
Trámite]])</f>
        <v>2016</v>
      </c>
      <c r="E1052" s="7" t="s">
        <v>4621</v>
      </c>
      <c r="F1052" s="2" t="s">
        <v>4614</v>
      </c>
      <c r="G1052" s="2" t="s">
        <v>4615</v>
      </c>
      <c r="H1052" s="4">
        <v>43068.621200578702</v>
      </c>
      <c r="I1052" s="2" t="s">
        <v>13943</v>
      </c>
      <c r="J1052" s="21" t="s">
        <v>14347</v>
      </c>
      <c r="K1052" s="2" t="s">
        <v>4623</v>
      </c>
      <c r="L1052" s="2" t="s">
        <v>4753</v>
      </c>
    </row>
    <row r="1053" spans="1:12" x14ac:dyDescent="0.2">
      <c r="A1053" s="11">
        <v>1052</v>
      </c>
      <c r="B1053" s="7" t="s">
        <v>19076</v>
      </c>
      <c r="C1053" s="4">
        <v>41023.769173379631</v>
      </c>
      <c r="D1053" s="20">
        <f>+YEAR(Tabla14[[#This Row],[Fecha
Trámite]])</f>
        <v>2012</v>
      </c>
      <c r="E1053" s="7" t="s">
        <v>4621</v>
      </c>
      <c r="F1053" s="2" t="s">
        <v>4614</v>
      </c>
      <c r="G1053" s="2" t="s">
        <v>4615</v>
      </c>
      <c r="H1053" s="4">
        <v>41120.738318020834</v>
      </c>
      <c r="I1053" s="2" t="s">
        <v>4616</v>
      </c>
      <c r="J1053" s="21" t="s">
        <v>19077</v>
      </c>
      <c r="K1053" s="2" t="s">
        <v>4618</v>
      </c>
      <c r="L1053" s="2" t="s">
        <v>2747</v>
      </c>
    </row>
    <row r="1054" spans="1:12" x14ac:dyDescent="0.2">
      <c r="A1054" s="11">
        <v>1053</v>
      </c>
      <c r="B1054" s="7" t="s">
        <v>17019</v>
      </c>
      <c r="C1054" s="4">
        <v>40191.376562731479</v>
      </c>
      <c r="D1054" s="20">
        <f>+YEAR(Tabla14[[#This Row],[Fecha
Trámite]])</f>
        <v>2010</v>
      </c>
      <c r="E1054" s="7" t="s">
        <v>4621</v>
      </c>
      <c r="F1054" s="2" t="s">
        <v>4614</v>
      </c>
      <c r="G1054" s="2" t="s">
        <v>4615</v>
      </c>
      <c r="H1054" s="4">
        <v>40191.48494884259</v>
      </c>
      <c r="I1054" s="2" t="s">
        <v>4616</v>
      </c>
      <c r="J1054" s="21" t="s">
        <v>17020</v>
      </c>
      <c r="K1054" s="2" t="s">
        <v>4623</v>
      </c>
      <c r="L1054" s="2" t="s">
        <v>4619</v>
      </c>
    </row>
    <row r="1055" spans="1:12" x14ac:dyDescent="0.2">
      <c r="A1055" s="11">
        <v>1054</v>
      </c>
      <c r="B1055" s="7" t="s">
        <v>15735</v>
      </c>
      <c r="C1055" s="4">
        <v>40465.438882523151</v>
      </c>
      <c r="D1055" s="20">
        <f>+YEAR(Tabla14[[#This Row],[Fecha
Trámite]])</f>
        <v>2010</v>
      </c>
      <c r="E1055" s="7" t="s">
        <v>4613</v>
      </c>
      <c r="F1055" s="2" t="s">
        <v>4614</v>
      </c>
      <c r="G1055" s="2" t="s">
        <v>4615</v>
      </c>
      <c r="H1055" s="4">
        <v>40669.509910879628</v>
      </c>
      <c r="I1055" s="2" t="s">
        <v>4616</v>
      </c>
      <c r="J1055" s="21" t="s">
        <v>15736</v>
      </c>
      <c r="K1055" s="2" t="s">
        <v>4623</v>
      </c>
      <c r="L1055" s="2" t="s">
        <v>4619</v>
      </c>
    </row>
    <row r="1056" spans="1:12" x14ac:dyDescent="0.2">
      <c r="A1056" s="11">
        <v>1055</v>
      </c>
      <c r="B1056" s="7" t="s">
        <v>15733</v>
      </c>
      <c r="C1056" s="4">
        <v>40927.535571759261</v>
      </c>
      <c r="D1056" s="20">
        <f>+YEAR(Tabla14[[#This Row],[Fecha
Trámite]])</f>
        <v>2012</v>
      </c>
      <c r="E1056" s="7" t="s">
        <v>4613</v>
      </c>
      <c r="F1056" s="2" t="s">
        <v>4614</v>
      </c>
      <c r="G1056" s="2" t="s">
        <v>4615</v>
      </c>
      <c r="H1056" s="4">
        <v>40967.699475081019</v>
      </c>
      <c r="I1056" s="2" t="s">
        <v>4616</v>
      </c>
      <c r="J1056" s="21" t="s">
        <v>15734</v>
      </c>
      <c r="K1056" s="2" t="s">
        <v>4618</v>
      </c>
      <c r="L1056" s="2" t="s">
        <v>4619</v>
      </c>
    </row>
    <row r="1057" spans="1:12" x14ac:dyDescent="0.2">
      <c r="A1057" s="11">
        <v>1056</v>
      </c>
      <c r="B1057" s="7" t="s">
        <v>16942</v>
      </c>
      <c r="C1057" s="4">
        <v>40267.475214618054</v>
      </c>
      <c r="D1057" s="20">
        <f>+YEAR(Tabla14[[#This Row],[Fecha
Trámite]])</f>
        <v>2010</v>
      </c>
      <c r="E1057" s="7" t="s">
        <v>4621</v>
      </c>
      <c r="F1057" s="2" t="s">
        <v>4614</v>
      </c>
      <c r="G1057" s="2" t="s">
        <v>4615</v>
      </c>
      <c r="H1057" s="4">
        <v>40693.527018402776</v>
      </c>
      <c r="I1057" s="2" t="s">
        <v>4616</v>
      </c>
      <c r="J1057" s="21" t="s">
        <v>16943</v>
      </c>
      <c r="K1057" s="2" t="s">
        <v>4618</v>
      </c>
      <c r="L1057" s="2" t="s">
        <v>4619</v>
      </c>
    </row>
    <row r="1058" spans="1:12" x14ac:dyDescent="0.2">
      <c r="A1058" s="11">
        <v>1057</v>
      </c>
      <c r="B1058" s="7" t="s">
        <v>20643</v>
      </c>
      <c r="C1058" s="4">
        <v>40256.440870370374</v>
      </c>
      <c r="D1058" s="20">
        <f>+YEAR(Tabla14[[#This Row],[Fecha
Trámite]])</f>
        <v>2010</v>
      </c>
      <c r="E1058" s="7" t="s">
        <v>4685</v>
      </c>
      <c r="F1058" s="2" t="s">
        <v>17</v>
      </c>
      <c r="G1058" s="2" t="s">
        <v>4627</v>
      </c>
      <c r="H1058" s="4">
        <v>40256.440870520833</v>
      </c>
      <c r="I1058" s="2" t="s">
        <v>4616</v>
      </c>
      <c r="J1058" s="21" t="s">
        <v>20644</v>
      </c>
      <c r="K1058" s="2" t="s">
        <v>4618</v>
      </c>
      <c r="L1058" s="2" t="s">
        <v>4624</v>
      </c>
    </row>
    <row r="1059" spans="1:12" x14ac:dyDescent="0.2">
      <c r="A1059" s="11">
        <v>1058</v>
      </c>
      <c r="B1059" s="7" t="s">
        <v>14298</v>
      </c>
      <c r="C1059" s="4">
        <v>42489.369477511573</v>
      </c>
      <c r="D1059" s="20">
        <f>+YEAR(Tabla14[[#This Row],[Fecha
Trámite]])</f>
        <v>2016</v>
      </c>
      <c r="E1059" s="7" t="s">
        <v>4621</v>
      </c>
      <c r="F1059" s="2" t="s">
        <v>4691</v>
      </c>
      <c r="G1059" s="2" t="s">
        <v>4627</v>
      </c>
      <c r="H1059" s="4">
        <v>42963.371030787035</v>
      </c>
      <c r="I1059" s="2" t="s">
        <v>13943</v>
      </c>
      <c r="J1059" s="21" t="s">
        <v>14299</v>
      </c>
      <c r="K1059" s="2" t="s">
        <v>4623</v>
      </c>
      <c r="L1059" s="2" t="s">
        <v>4631</v>
      </c>
    </row>
    <row r="1060" spans="1:12" x14ac:dyDescent="0.2">
      <c r="A1060" s="11">
        <v>1059</v>
      </c>
      <c r="B1060" s="7" t="s">
        <v>17033</v>
      </c>
      <c r="C1060" s="4">
        <v>40998.359460416665</v>
      </c>
      <c r="D1060" s="20">
        <f>+YEAR(Tabla14[[#This Row],[Fecha
Trámite]])</f>
        <v>2012</v>
      </c>
      <c r="E1060" s="7" t="s">
        <v>4621</v>
      </c>
      <c r="F1060" s="2" t="s">
        <v>4614</v>
      </c>
      <c r="G1060" s="2" t="s">
        <v>4615</v>
      </c>
      <c r="H1060" s="4">
        <v>41088.437631215274</v>
      </c>
      <c r="I1060" s="2" t="s">
        <v>4616</v>
      </c>
      <c r="J1060" s="21" t="s">
        <v>17034</v>
      </c>
      <c r="K1060" s="2" t="s">
        <v>4623</v>
      </c>
      <c r="L1060" s="2" t="s">
        <v>4624</v>
      </c>
    </row>
    <row r="1061" spans="1:12" x14ac:dyDescent="0.2">
      <c r="A1061" s="11">
        <v>1060</v>
      </c>
      <c r="B1061" s="7" t="s">
        <v>14128</v>
      </c>
      <c r="C1061" s="4">
        <v>42436.407404664351</v>
      </c>
      <c r="D1061" s="20">
        <f>+YEAR(Tabla14[[#This Row],[Fecha
Trámite]])</f>
        <v>2016</v>
      </c>
      <c r="E1061" s="7" t="s">
        <v>4621</v>
      </c>
      <c r="F1061" s="2" t="s">
        <v>17</v>
      </c>
      <c r="G1061" s="2" t="s">
        <v>4627</v>
      </c>
      <c r="H1061" s="4">
        <v>42436.407405057871</v>
      </c>
      <c r="I1061" s="2" t="s">
        <v>13943</v>
      </c>
      <c r="J1061" s="21" t="s">
        <v>14129</v>
      </c>
      <c r="K1061" s="2" t="s">
        <v>4618</v>
      </c>
      <c r="L1061" s="2" t="s">
        <v>4631</v>
      </c>
    </row>
    <row r="1062" spans="1:12" x14ac:dyDescent="0.2">
      <c r="A1062" s="11">
        <v>1061</v>
      </c>
      <c r="B1062" s="7" t="s">
        <v>16944</v>
      </c>
      <c r="C1062" s="4">
        <v>40142.405016701392</v>
      </c>
      <c r="D1062" s="20">
        <f>+YEAR(Tabla14[[#This Row],[Fecha
Trámite]])</f>
        <v>2009</v>
      </c>
      <c r="E1062" s="7" t="s">
        <v>4621</v>
      </c>
      <c r="F1062" s="2" t="s">
        <v>4614</v>
      </c>
      <c r="G1062" s="2" t="s">
        <v>4615</v>
      </c>
      <c r="H1062" s="4">
        <v>40200.642219062502</v>
      </c>
      <c r="I1062" s="2" t="s">
        <v>4616</v>
      </c>
      <c r="J1062" s="21" t="s">
        <v>16945</v>
      </c>
      <c r="K1062" s="2" t="s">
        <v>4623</v>
      </c>
      <c r="L1062" s="2" t="s">
        <v>4624</v>
      </c>
    </row>
    <row r="1063" spans="1:12" x14ac:dyDescent="0.2">
      <c r="A1063" s="11">
        <v>1062</v>
      </c>
      <c r="B1063" s="7" t="s">
        <v>17037</v>
      </c>
      <c r="C1063" s="4">
        <v>40667.404151886571</v>
      </c>
      <c r="D1063" s="20">
        <f>+YEAR(Tabla14[[#This Row],[Fecha
Trámite]])</f>
        <v>2011</v>
      </c>
      <c r="E1063" s="7" t="s">
        <v>4621</v>
      </c>
      <c r="F1063" s="2" t="s">
        <v>4614</v>
      </c>
      <c r="G1063" s="2" t="s">
        <v>4615</v>
      </c>
      <c r="H1063" s="4">
        <v>40682.378233252311</v>
      </c>
      <c r="I1063" s="2" t="s">
        <v>4616</v>
      </c>
      <c r="J1063" s="21" t="s">
        <v>17038</v>
      </c>
      <c r="K1063" s="2" t="s">
        <v>4618</v>
      </c>
      <c r="L1063" s="2" t="s">
        <v>4714</v>
      </c>
    </row>
    <row r="1064" spans="1:12" x14ac:dyDescent="0.2">
      <c r="A1064" s="11">
        <v>1063</v>
      </c>
      <c r="B1064" s="7" t="s">
        <v>14059</v>
      </c>
      <c r="C1064" s="4">
        <v>43052.378873692127</v>
      </c>
      <c r="D1064" s="20">
        <f>+YEAR(Tabla14[[#This Row],[Fecha
Trámite]])</f>
        <v>2017</v>
      </c>
      <c r="E1064" s="7" t="s">
        <v>4621</v>
      </c>
      <c r="F1064" s="2" t="s">
        <v>17</v>
      </c>
      <c r="G1064" s="2" t="s">
        <v>4627</v>
      </c>
      <c r="H1064" s="4">
        <v>43052.378873692127</v>
      </c>
      <c r="I1064" s="2" t="s">
        <v>13943</v>
      </c>
      <c r="J1064" s="21" t="s">
        <v>14060</v>
      </c>
      <c r="K1064" s="2" t="s">
        <v>4618</v>
      </c>
      <c r="L1064" s="2" t="s">
        <v>2747</v>
      </c>
    </row>
    <row r="1065" spans="1:12" x14ac:dyDescent="0.2">
      <c r="A1065" s="11">
        <v>1064</v>
      </c>
      <c r="B1065" s="7" t="s">
        <v>17041</v>
      </c>
      <c r="C1065" s="4">
        <v>40333.461720798608</v>
      </c>
      <c r="D1065" s="20">
        <f>+YEAR(Tabla14[[#This Row],[Fecha
Trámite]])</f>
        <v>2010</v>
      </c>
      <c r="E1065" s="7" t="s">
        <v>4621</v>
      </c>
      <c r="F1065" s="2" t="s">
        <v>4614</v>
      </c>
      <c r="G1065" s="2" t="s">
        <v>4615</v>
      </c>
      <c r="H1065" s="4">
        <v>40437.416071793981</v>
      </c>
      <c r="I1065" s="2" t="s">
        <v>4616</v>
      </c>
      <c r="J1065" s="21" t="s">
        <v>17042</v>
      </c>
      <c r="K1065" s="2" t="s">
        <v>4618</v>
      </c>
      <c r="L1065" s="2" t="s">
        <v>4646</v>
      </c>
    </row>
    <row r="1066" spans="1:12" x14ac:dyDescent="0.2">
      <c r="A1066" s="11">
        <v>1065</v>
      </c>
      <c r="B1066" s="7" t="s">
        <v>16946</v>
      </c>
      <c r="C1066" s="4">
        <v>40165.516040972223</v>
      </c>
      <c r="D1066" s="20">
        <f>+YEAR(Tabla14[[#This Row],[Fecha
Trámite]])</f>
        <v>2009</v>
      </c>
      <c r="E1066" s="7" t="s">
        <v>4621</v>
      </c>
      <c r="F1066" s="2" t="s">
        <v>4614</v>
      </c>
      <c r="G1066" s="2" t="s">
        <v>4615</v>
      </c>
      <c r="H1066" s="4">
        <v>40277.460880520834</v>
      </c>
      <c r="I1066" s="2" t="s">
        <v>4616</v>
      </c>
      <c r="J1066" s="21" t="s">
        <v>16947</v>
      </c>
      <c r="K1066" s="2" t="s">
        <v>4623</v>
      </c>
      <c r="L1066" s="2" t="s">
        <v>4687</v>
      </c>
    </row>
    <row r="1067" spans="1:12" x14ac:dyDescent="0.2">
      <c r="A1067" s="11">
        <v>1066</v>
      </c>
      <c r="B1067" s="7" t="s">
        <v>20639</v>
      </c>
      <c r="C1067" s="4">
        <v>40597.512653668979</v>
      </c>
      <c r="D1067" s="20">
        <f>+YEAR(Tabla14[[#This Row],[Fecha
Trámite]])</f>
        <v>2011</v>
      </c>
      <c r="E1067" s="7" t="s">
        <v>4621</v>
      </c>
      <c r="F1067" s="2" t="s">
        <v>4626</v>
      </c>
      <c r="G1067" s="2" t="s">
        <v>4627</v>
      </c>
      <c r="H1067" s="4">
        <v>40841.635938310188</v>
      </c>
      <c r="I1067" s="2" t="s">
        <v>4616</v>
      </c>
      <c r="J1067" s="21" t="s">
        <v>20640</v>
      </c>
      <c r="K1067" s="2" t="s">
        <v>4618</v>
      </c>
      <c r="L1067" s="2" t="s">
        <v>5069</v>
      </c>
    </row>
    <row r="1068" spans="1:12" x14ac:dyDescent="0.2">
      <c r="A1068" s="11">
        <v>1067</v>
      </c>
      <c r="B1068" s="7" t="s">
        <v>20635</v>
      </c>
      <c r="C1068" s="4">
        <v>40487.519344907407</v>
      </c>
      <c r="D1068" s="20">
        <f>+YEAR(Tabla14[[#This Row],[Fecha
Trámite]])</f>
        <v>2010</v>
      </c>
      <c r="E1068" s="7" t="s">
        <v>4621</v>
      </c>
      <c r="F1068" s="2" t="s">
        <v>4614</v>
      </c>
      <c r="G1068" s="2" t="s">
        <v>4615</v>
      </c>
      <c r="H1068" s="4">
        <v>40829.669754664355</v>
      </c>
      <c r="I1068" s="2" t="s">
        <v>4616</v>
      </c>
      <c r="J1068" s="21" t="s">
        <v>20636</v>
      </c>
      <c r="K1068" s="2" t="s">
        <v>4623</v>
      </c>
      <c r="L1068" s="2" t="s">
        <v>4649</v>
      </c>
    </row>
    <row r="1069" spans="1:12" x14ac:dyDescent="0.2">
      <c r="A1069" s="11">
        <v>1068</v>
      </c>
      <c r="B1069" s="7" t="s">
        <v>17043</v>
      </c>
      <c r="C1069" s="4">
        <v>40254.451263310184</v>
      </c>
      <c r="D1069" s="20">
        <f>+YEAR(Tabla14[[#This Row],[Fecha
Trámite]])</f>
        <v>2010</v>
      </c>
      <c r="E1069" s="7" t="s">
        <v>4621</v>
      </c>
      <c r="F1069" s="2" t="s">
        <v>4614</v>
      </c>
      <c r="G1069" s="2" t="s">
        <v>4615</v>
      </c>
      <c r="H1069" s="4">
        <v>40707.401124039352</v>
      </c>
      <c r="I1069" s="2" t="s">
        <v>4616</v>
      </c>
      <c r="J1069" s="21" t="s">
        <v>17044</v>
      </c>
      <c r="K1069" s="2" t="s">
        <v>4623</v>
      </c>
      <c r="L1069" s="2" t="s">
        <v>4770</v>
      </c>
    </row>
    <row r="1070" spans="1:12" x14ac:dyDescent="0.2">
      <c r="A1070" s="11">
        <v>1069</v>
      </c>
      <c r="B1070" s="7" t="s">
        <v>13685</v>
      </c>
      <c r="C1070" s="4">
        <v>43563.369218981483</v>
      </c>
      <c r="D1070" s="20">
        <f>+YEAR(Tabla14[[#This Row],[Fecha
Trámite]])</f>
        <v>2019</v>
      </c>
      <c r="E1070" s="7" t="s">
        <v>4621</v>
      </c>
      <c r="F1070" s="2" t="s">
        <v>17</v>
      </c>
      <c r="G1070" s="2" t="s">
        <v>4627</v>
      </c>
      <c r="H1070" s="4">
        <v>43563.369219363427</v>
      </c>
      <c r="I1070" s="2" t="s">
        <v>13418</v>
      </c>
      <c r="J1070" s="21" t="s">
        <v>13660</v>
      </c>
      <c r="K1070" s="2" t="s">
        <v>4623</v>
      </c>
      <c r="L1070" s="2" t="s">
        <v>4631</v>
      </c>
    </row>
    <row r="1071" spans="1:12" x14ac:dyDescent="0.2">
      <c r="A1071" s="11">
        <v>1070</v>
      </c>
      <c r="B1071" s="7" t="s">
        <v>13659</v>
      </c>
      <c r="C1071" s="4">
        <v>42156.439385219906</v>
      </c>
      <c r="D1071" s="20">
        <f>+YEAR(Tabla14[[#This Row],[Fecha
Trámite]])</f>
        <v>2015</v>
      </c>
      <c r="E1071" s="7" t="s">
        <v>4621</v>
      </c>
      <c r="F1071" s="2" t="s">
        <v>4691</v>
      </c>
      <c r="G1071" s="2" t="s">
        <v>4627</v>
      </c>
      <c r="H1071" s="4">
        <v>42220.67633869213</v>
      </c>
      <c r="I1071" s="2" t="s">
        <v>13418</v>
      </c>
      <c r="J1071" s="21" t="s">
        <v>13660</v>
      </c>
      <c r="K1071" s="2" t="s">
        <v>4623</v>
      </c>
      <c r="L1071" s="2" t="s">
        <v>4631</v>
      </c>
    </row>
    <row r="1072" spans="1:12" x14ac:dyDescent="0.2">
      <c r="A1072" s="11">
        <v>1071</v>
      </c>
      <c r="B1072" s="7" t="s">
        <v>20633</v>
      </c>
      <c r="C1072" s="4">
        <v>40248.401148263889</v>
      </c>
      <c r="D1072" s="20">
        <f>+YEAR(Tabla14[[#This Row],[Fecha
Trámite]])</f>
        <v>2010</v>
      </c>
      <c r="E1072" s="7" t="s">
        <v>4621</v>
      </c>
      <c r="F1072" s="2" t="s">
        <v>17</v>
      </c>
      <c r="G1072" s="2" t="s">
        <v>4993</v>
      </c>
      <c r="H1072" s="4">
        <v>40248.401148611112</v>
      </c>
      <c r="I1072" s="2" t="s">
        <v>4616</v>
      </c>
      <c r="J1072" s="21" t="s">
        <v>20634</v>
      </c>
      <c r="K1072" s="2" t="s">
        <v>4618</v>
      </c>
      <c r="L1072" s="2" t="s">
        <v>4770</v>
      </c>
    </row>
    <row r="1073" spans="1:12" x14ac:dyDescent="0.2">
      <c r="A1073" s="11">
        <v>1072</v>
      </c>
      <c r="B1073" s="7" t="s">
        <v>17045</v>
      </c>
      <c r="C1073" s="4">
        <v>40567.518013541667</v>
      </c>
      <c r="D1073" s="20">
        <f>+YEAR(Tabla14[[#This Row],[Fecha
Trámite]])</f>
        <v>2011</v>
      </c>
      <c r="E1073" s="7" t="s">
        <v>4621</v>
      </c>
      <c r="F1073" s="2" t="s">
        <v>4614</v>
      </c>
      <c r="G1073" s="2" t="s">
        <v>4615</v>
      </c>
      <c r="H1073" s="4">
        <v>40616.540158599535</v>
      </c>
      <c r="I1073" s="2" t="s">
        <v>4616</v>
      </c>
      <c r="J1073" s="21" t="s">
        <v>17046</v>
      </c>
      <c r="K1073" s="2" t="s">
        <v>4623</v>
      </c>
      <c r="L1073" s="2" t="s">
        <v>4631</v>
      </c>
    </row>
    <row r="1074" spans="1:12" x14ac:dyDescent="0.2">
      <c r="A1074" s="11">
        <v>1073</v>
      </c>
      <c r="B1074" s="7" t="s">
        <v>17047</v>
      </c>
      <c r="C1074" s="4">
        <v>40859.470828391204</v>
      </c>
      <c r="D1074" s="20">
        <f>+YEAR(Tabla14[[#This Row],[Fecha
Trámite]])</f>
        <v>2011</v>
      </c>
      <c r="E1074" s="7" t="s">
        <v>4621</v>
      </c>
      <c r="F1074" s="2" t="s">
        <v>4614</v>
      </c>
      <c r="G1074" s="2" t="s">
        <v>4615</v>
      </c>
      <c r="H1074" s="4">
        <v>40974.606301388892</v>
      </c>
      <c r="I1074" s="2" t="s">
        <v>4616</v>
      </c>
      <c r="J1074" s="21" t="s">
        <v>17048</v>
      </c>
      <c r="K1074" s="2" t="s">
        <v>4618</v>
      </c>
      <c r="L1074" s="2" t="s">
        <v>4656</v>
      </c>
    </row>
    <row r="1075" spans="1:12" x14ac:dyDescent="0.2">
      <c r="A1075" s="11">
        <v>1074</v>
      </c>
      <c r="B1075" s="7" t="s">
        <v>16948</v>
      </c>
      <c r="C1075" s="4">
        <v>40529.497863310185</v>
      </c>
      <c r="D1075" s="20">
        <f>+YEAR(Tabla14[[#This Row],[Fecha
Trámite]])</f>
        <v>2010</v>
      </c>
      <c r="E1075" s="7" t="s">
        <v>4621</v>
      </c>
      <c r="F1075" s="2" t="s">
        <v>4614</v>
      </c>
      <c r="G1075" s="2" t="s">
        <v>4615</v>
      </c>
      <c r="H1075" s="4">
        <v>40596.422587615743</v>
      </c>
      <c r="I1075" s="2" t="s">
        <v>4616</v>
      </c>
      <c r="J1075" s="21" t="s">
        <v>16949</v>
      </c>
      <c r="K1075" s="2" t="s">
        <v>4618</v>
      </c>
      <c r="L1075" s="2" t="s">
        <v>5653</v>
      </c>
    </row>
    <row r="1076" spans="1:12" x14ac:dyDescent="0.2">
      <c r="A1076" s="11">
        <v>1075</v>
      </c>
      <c r="B1076" s="7" t="s">
        <v>15330</v>
      </c>
      <c r="C1076" s="4">
        <v>40141.495035497683</v>
      </c>
      <c r="D1076" s="20">
        <f>+YEAR(Tabla14[[#This Row],[Fecha
Trámite]])</f>
        <v>2009</v>
      </c>
      <c r="E1076" s="7" t="s">
        <v>4621</v>
      </c>
      <c r="F1076" s="2" t="s">
        <v>4614</v>
      </c>
      <c r="G1076" s="2" t="s">
        <v>4615</v>
      </c>
      <c r="H1076" s="4">
        <v>40436.717832905095</v>
      </c>
      <c r="I1076" s="2" t="s">
        <v>4616</v>
      </c>
      <c r="J1076" s="21" t="s">
        <v>15331</v>
      </c>
      <c r="K1076" s="2" t="s">
        <v>4618</v>
      </c>
      <c r="L1076" s="2" t="s">
        <v>13132</v>
      </c>
    </row>
    <row r="1077" spans="1:12" x14ac:dyDescent="0.2">
      <c r="A1077" s="11">
        <v>1076</v>
      </c>
      <c r="B1077" s="7" t="s">
        <v>17053</v>
      </c>
      <c r="C1077" s="4">
        <v>40610.451402118058</v>
      </c>
      <c r="D1077" s="20">
        <f>+YEAR(Tabla14[[#This Row],[Fecha
Trámite]])</f>
        <v>2011</v>
      </c>
      <c r="E1077" s="7" t="s">
        <v>4621</v>
      </c>
      <c r="F1077" s="2" t="s">
        <v>4614</v>
      </c>
      <c r="G1077" s="2" t="s">
        <v>4615</v>
      </c>
      <c r="H1077" s="4">
        <v>40662.3680159375</v>
      </c>
      <c r="I1077" s="2" t="s">
        <v>4616</v>
      </c>
      <c r="J1077" s="21" t="s">
        <v>17054</v>
      </c>
      <c r="K1077" s="2" t="s">
        <v>4623</v>
      </c>
      <c r="L1077" s="2" t="s">
        <v>4916</v>
      </c>
    </row>
    <row r="1078" spans="1:12" x14ac:dyDescent="0.2">
      <c r="A1078" s="11">
        <v>1077</v>
      </c>
      <c r="B1078" s="7" t="s">
        <v>17055</v>
      </c>
      <c r="C1078" s="4">
        <v>40611.661451041669</v>
      </c>
      <c r="D1078" s="20">
        <f>+YEAR(Tabla14[[#This Row],[Fecha
Trámite]])</f>
        <v>2011</v>
      </c>
      <c r="E1078" s="7" t="s">
        <v>4621</v>
      </c>
      <c r="F1078" s="2" t="s">
        <v>4614</v>
      </c>
      <c r="G1078" s="2" t="s">
        <v>4615</v>
      </c>
      <c r="H1078" s="4">
        <v>40660.713952812497</v>
      </c>
      <c r="I1078" s="2" t="s">
        <v>4616</v>
      </c>
      <c r="J1078" s="21" t="s">
        <v>17056</v>
      </c>
      <c r="K1078" s="2" t="s">
        <v>4623</v>
      </c>
      <c r="L1078" s="2" t="s">
        <v>13132</v>
      </c>
    </row>
    <row r="1079" spans="1:12" x14ac:dyDescent="0.2">
      <c r="A1079" s="11">
        <v>1078</v>
      </c>
      <c r="B1079" s="7" t="s">
        <v>17057</v>
      </c>
      <c r="C1079" s="4">
        <v>40163.475434918983</v>
      </c>
      <c r="D1079" s="20">
        <f>+YEAR(Tabla14[[#This Row],[Fecha
Trámite]])</f>
        <v>2009</v>
      </c>
      <c r="E1079" s="7" t="s">
        <v>4621</v>
      </c>
      <c r="F1079" s="2" t="s">
        <v>4614</v>
      </c>
      <c r="G1079" s="2" t="s">
        <v>4615</v>
      </c>
      <c r="H1079" s="4">
        <v>40225.470677812496</v>
      </c>
      <c r="I1079" s="2" t="s">
        <v>4616</v>
      </c>
      <c r="J1079" s="21" t="s">
        <v>17058</v>
      </c>
      <c r="K1079" s="2" t="s">
        <v>4623</v>
      </c>
      <c r="L1079" s="2" t="s">
        <v>4812</v>
      </c>
    </row>
    <row r="1080" spans="1:12" x14ac:dyDescent="0.2">
      <c r="A1080" s="11">
        <v>1079</v>
      </c>
      <c r="B1080" s="7" t="s">
        <v>16950</v>
      </c>
      <c r="C1080" s="4">
        <v>40738.47348414352</v>
      </c>
      <c r="D1080" s="20">
        <f>+YEAR(Tabla14[[#This Row],[Fecha
Trámite]])</f>
        <v>2011</v>
      </c>
      <c r="E1080" s="7" t="s">
        <v>4621</v>
      </c>
      <c r="F1080" s="2" t="s">
        <v>4614</v>
      </c>
      <c r="G1080" s="2" t="s">
        <v>4615</v>
      </c>
      <c r="H1080" s="4">
        <v>40756.413020138891</v>
      </c>
      <c r="I1080" s="2" t="s">
        <v>4616</v>
      </c>
      <c r="J1080" s="21" t="s">
        <v>16951</v>
      </c>
      <c r="K1080" s="2" t="s">
        <v>4618</v>
      </c>
      <c r="L1080" s="2" t="s">
        <v>4619</v>
      </c>
    </row>
    <row r="1081" spans="1:12" x14ac:dyDescent="0.2">
      <c r="A1081" s="11">
        <v>1080</v>
      </c>
      <c r="B1081" s="7" t="s">
        <v>13616</v>
      </c>
      <c r="C1081" s="4">
        <v>42780.529721793981</v>
      </c>
      <c r="D1081" s="20">
        <f>+YEAR(Tabla14[[#This Row],[Fecha
Trámite]])</f>
        <v>2017</v>
      </c>
      <c r="E1081" s="7" t="s">
        <v>4621</v>
      </c>
      <c r="F1081" s="2" t="s">
        <v>5730</v>
      </c>
      <c r="G1081" s="2" t="s">
        <v>4627</v>
      </c>
      <c r="H1081" s="4">
        <v>43830.486493634256</v>
      </c>
      <c r="I1081" s="2" t="s">
        <v>13418</v>
      </c>
      <c r="J1081" s="21" t="s">
        <v>13617</v>
      </c>
      <c r="K1081" s="2" t="s">
        <v>4623</v>
      </c>
      <c r="L1081" s="2" t="s">
        <v>4619</v>
      </c>
    </row>
    <row r="1082" spans="1:12" x14ac:dyDescent="0.2">
      <c r="A1082" s="11">
        <v>1081</v>
      </c>
      <c r="B1082" s="7" t="s">
        <v>13684</v>
      </c>
      <c r="C1082" s="4">
        <v>43640.491786377315</v>
      </c>
      <c r="D1082" s="20">
        <f>+YEAR(Tabla14[[#This Row],[Fecha
Trámite]])</f>
        <v>2019</v>
      </c>
      <c r="E1082" s="7" t="s">
        <v>4621</v>
      </c>
      <c r="F1082" s="2" t="s">
        <v>4614</v>
      </c>
      <c r="G1082" s="2" t="s">
        <v>4615</v>
      </c>
      <c r="H1082" s="4">
        <v>43801.431598530093</v>
      </c>
      <c r="I1082" s="2" t="s">
        <v>13418</v>
      </c>
      <c r="J1082" s="21" t="s">
        <v>13617</v>
      </c>
      <c r="K1082" s="2" t="s">
        <v>4623</v>
      </c>
      <c r="L1082" s="2" t="s">
        <v>4619</v>
      </c>
    </row>
    <row r="1083" spans="1:12" x14ac:dyDescent="0.2">
      <c r="A1083" s="11">
        <v>1082</v>
      </c>
      <c r="B1083" s="7" t="s">
        <v>15876</v>
      </c>
      <c r="C1083" s="4">
        <v>40126.461981053239</v>
      </c>
      <c r="D1083" s="20">
        <f>+YEAR(Tabla14[[#This Row],[Fecha
Trámite]])</f>
        <v>2009</v>
      </c>
      <c r="E1083" s="7" t="s">
        <v>4621</v>
      </c>
      <c r="F1083" s="2" t="s">
        <v>4614</v>
      </c>
      <c r="G1083" s="2" t="s">
        <v>4615</v>
      </c>
      <c r="H1083" s="4">
        <v>40231.717448645832</v>
      </c>
      <c r="I1083" s="2" t="s">
        <v>4616</v>
      </c>
      <c r="J1083" s="21" t="s">
        <v>15877</v>
      </c>
      <c r="K1083" s="2" t="s">
        <v>4618</v>
      </c>
      <c r="L1083" s="2" t="s">
        <v>4646</v>
      </c>
    </row>
    <row r="1084" spans="1:12" x14ac:dyDescent="0.2">
      <c r="A1084" s="11">
        <v>1083</v>
      </c>
      <c r="B1084" s="7" t="s">
        <v>14094</v>
      </c>
      <c r="C1084" s="4">
        <v>43383.521643287037</v>
      </c>
      <c r="D1084" s="20">
        <f>+YEAR(Tabla14[[#This Row],[Fecha
Trámite]])</f>
        <v>2018</v>
      </c>
      <c r="E1084" s="7" t="s">
        <v>4621</v>
      </c>
      <c r="F1084" s="2" t="s">
        <v>4614</v>
      </c>
      <c r="G1084" s="2" t="s">
        <v>4615</v>
      </c>
      <c r="H1084" s="4">
        <v>43642.485015127313</v>
      </c>
      <c r="I1084" s="2" t="s">
        <v>13943</v>
      </c>
      <c r="J1084" s="21" t="s">
        <v>14095</v>
      </c>
      <c r="K1084" s="2" t="s">
        <v>4618</v>
      </c>
      <c r="L1084" s="2" t="s">
        <v>6449</v>
      </c>
    </row>
    <row r="1085" spans="1:12" x14ac:dyDescent="0.2">
      <c r="A1085" s="11">
        <v>1084</v>
      </c>
      <c r="B1085" s="7" t="s">
        <v>19090</v>
      </c>
      <c r="C1085" s="4">
        <v>40878.553426886574</v>
      </c>
      <c r="D1085" s="20">
        <f>+YEAR(Tabla14[[#This Row],[Fecha
Trámite]])</f>
        <v>2011</v>
      </c>
      <c r="E1085" s="7" t="s">
        <v>4621</v>
      </c>
      <c r="F1085" s="2" t="s">
        <v>4614</v>
      </c>
      <c r="G1085" s="2" t="s">
        <v>4615</v>
      </c>
      <c r="H1085" s="4">
        <v>40949.715030208332</v>
      </c>
      <c r="I1085" s="2" t="s">
        <v>4616</v>
      </c>
      <c r="J1085" s="21" t="s">
        <v>19091</v>
      </c>
      <c r="K1085" s="2" t="s">
        <v>4623</v>
      </c>
      <c r="L1085" s="2" t="s">
        <v>4750</v>
      </c>
    </row>
    <row r="1086" spans="1:12" x14ac:dyDescent="0.2">
      <c r="A1086" s="11">
        <v>1085</v>
      </c>
      <c r="B1086" s="7" t="s">
        <v>13476</v>
      </c>
      <c r="C1086" s="4">
        <v>42215.399619560187</v>
      </c>
      <c r="D1086" s="20">
        <f>+YEAR(Tabla14[[#This Row],[Fecha
Trámite]])</f>
        <v>2015</v>
      </c>
      <c r="E1086" s="7" t="s">
        <v>4621</v>
      </c>
      <c r="F1086" s="2" t="s">
        <v>4614</v>
      </c>
      <c r="G1086" s="2" t="s">
        <v>4615</v>
      </c>
      <c r="H1086" s="4">
        <v>42431.335401388889</v>
      </c>
      <c r="I1086" s="2" t="s">
        <v>13448</v>
      </c>
      <c r="J1086" s="21" t="s">
        <v>13477</v>
      </c>
      <c r="K1086" s="2" t="s">
        <v>4623</v>
      </c>
      <c r="L1086" s="2" t="s">
        <v>4705</v>
      </c>
    </row>
    <row r="1087" spans="1:12" x14ac:dyDescent="0.2">
      <c r="A1087" s="11">
        <v>1086</v>
      </c>
      <c r="B1087" s="7" t="s">
        <v>17061</v>
      </c>
      <c r="C1087" s="4">
        <v>40246.528234108795</v>
      </c>
      <c r="D1087" s="20">
        <f>+YEAR(Tabla14[[#This Row],[Fecha
Trámite]])</f>
        <v>2010</v>
      </c>
      <c r="E1087" s="7" t="s">
        <v>4621</v>
      </c>
      <c r="F1087" s="2" t="s">
        <v>4626</v>
      </c>
      <c r="G1087" s="2" t="s">
        <v>7351</v>
      </c>
      <c r="H1087" s="4">
        <v>40844.741785682869</v>
      </c>
      <c r="I1087" s="2" t="s">
        <v>4616</v>
      </c>
      <c r="J1087" s="21" t="s">
        <v>17062</v>
      </c>
      <c r="K1087" s="2" t="s">
        <v>4623</v>
      </c>
      <c r="L1087" s="2" t="s">
        <v>4667</v>
      </c>
    </row>
    <row r="1088" spans="1:12" x14ac:dyDescent="0.2">
      <c r="A1088" s="11">
        <v>1087</v>
      </c>
      <c r="B1088" s="7" t="s">
        <v>19094</v>
      </c>
      <c r="C1088" s="4">
        <v>40897.510058796295</v>
      </c>
      <c r="D1088" s="20">
        <f>+YEAR(Tabla14[[#This Row],[Fecha
Trámite]])</f>
        <v>2011</v>
      </c>
      <c r="E1088" s="7" t="s">
        <v>4621</v>
      </c>
      <c r="F1088" s="2" t="s">
        <v>4614</v>
      </c>
      <c r="G1088" s="2" t="s">
        <v>4615</v>
      </c>
      <c r="H1088" s="4">
        <v>40996.779243553239</v>
      </c>
      <c r="I1088" s="2" t="s">
        <v>4616</v>
      </c>
      <c r="J1088" s="21" t="s">
        <v>19095</v>
      </c>
      <c r="K1088" s="2" t="s">
        <v>4618</v>
      </c>
      <c r="L1088" s="2" t="s">
        <v>4770</v>
      </c>
    </row>
    <row r="1089" spans="1:12" x14ac:dyDescent="0.2">
      <c r="A1089" s="11">
        <v>1088</v>
      </c>
      <c r="B1089" s="7" t="s">
        <v>19096</v>
      </c>
      <c r="C1089" s="4">
        <v>40668.497414583333</v>
      </c>
      <c r="D1089" s="20">
        <f>+YEAR(Tabla14[[#This Row],[Fecha
Trámite]])</f>
        <v>2011</v>
      </c>
      <c r="E1089" s="7" t="s">
        <v>4621</v>
      </c>
      <c r="F1089" s="2" t="s">
        <v>17</v>
      </c>
      <c r="G1089" s="2" t="s">
        <v>4615</v>
      </c>
      <c r="H1089" s="4">
        <v>40668.4974147338</v>
      </c>
      <c r="I1089" s="2" t="s">
        <v>4616</v>
      </c>
      <c r="J1089" s="21" t="s">
        <v>19097</v>
      </c>
      <c r="K1089" s="2" t="s">
        <v>4623</v>
      </c>
      <c r="L1089" s="2" t="s">
        <v>4624</v>
      </c>
    </row>
    <row r="1090" spans="1:12" x14ac:dyDescent="0.2">
      <c r="A1090" s="11">
        <v>1089</v>
      </c>
      <c r="B1090" s="7" t="s">
        <v>19098</v>
      </c>
      <c r="C1090" s="4">
        <v>40492.615329166663</v>
      </c>
      <c r="D1090" s="20">
        <f>+YEAR(Tabla14[[#This Row],[Fecha
Trámite]])</f>
        <v>2010</v>
      </c>
      <c r="E1090" s="7" t="s">
        <v>4621</v>
      </c>
      <c r="F1090" s="2" t="s">
        <v>4626</v>
      </c>
      <c r="G1090" s="2" t="s">
        <v>4672</v>
      </c>
      <c r="H1090" s="4">
        <v>40513.399929131941</v>
      </c>
      <c r="I1090" s="2" t="s">
        <v>4616</v>
      </c>
      <c r="J1090" s="21" t="s">
        <v>19097</v>
      </c>
      <c r="K1090" s="2" t="s">
        <v>4623</v>
      </c>
      <c r="L1090" s="2" t="s">
        <v>4624</v>
      </c>
    </row>
    <row r="1091" spans="1:12" x14ac:dyDescent="0.2">
      <c r="A1091" s="11">
        <v>1090</v>
      </c>
      <c r="B1091" s="7" t="s">
        <v>13628</v>
      </c>
      <c r="C1091" s="4">
        <v>42143.577284722225</v>
      </c>
      <c r="D1091" s="20">
        <f>+YEAR(Tabla14[[#This Row],[Fecha
Trámite]])</f>
        <v>2015</v>
      </c>
      <c r="E1091" s="7" t="s">
        <v>4621</v>
      </c>
      <c r="F1091" s="2" t="s">
        <v>4614</v>
      </c>
      <c r="G1091" s="2" t="s">
        <v>4615</v>
      </c>
      <c r="H1091" s="4">
        <v>42290.407931481481</v>
      </c>
      <c r="I1091" s="2" t="s">
        <v>13418</v>
      </c>
      <c r="J1091" s="21" t="s">
        <v>13629</v>
      </c>
      <c r="K1091" s="2" t="s">
        <v>4618</v>
      </c>
      <c r="L1091" s="2" t="s">
        <v>4656</v>
      </c>
    </row>
    <row r="1092" spans="1:12" x14ac:dyDescent="0.2">
      <c r="A1092" s="11">
        <v>1091</v>
      </c>
      <c r="B1092" s="7" t="s">
        <v>13527</v>
      </c>
      <c r="C1092" s="4">
        <v>42452.641831446759</v>
      </c>
      <c r="D1092" s="20">
        <f>+YEAR(Tabla14[[#This Row],[Fecha
Trámite]])</f>
        <v>2016</v>
      </c>
      <c r="E1092" s="7" t="s">
        <v>4621</v>
      </c>
      <c r="F1092" s="2" t="s">
        <v>4614</v>
      </c>
      <c r="G1092" s="2" t="s">
        <v>4615</v>
      </c>
      <c r="H1092" s="4">
        <v>42634.359278009259</v>
      </c>
      <c r="I1092" s="2" t="s">
        <v>13448</v>
      </c>
      <c r="J1092" s="21" t="s">
        <v>13528</v>
      </c>
      <c r="K1092" s="2" t="s">
        <v>4623</v>
      </c>
      <c r="L1092" s="2" t="s">
        <v>4649</v>
      </c>
    </row>
    <row r="1093" spans="1:12" x14ac:dyDescent="0.2">
      <c r="A1093" s="11">
        <v>1092</v>
      </c>
      <c r="B1093" s="7" t="s">
        <v>21244</v>
      </c>
      <c r="C1093" s="4">
        <v>40109.520124884257</v>
      </c>
      <c r="D1093" s="20">
        <f>+YEAR(Tabla14[[#This Row],[Fecha
Trámite]])</f>
        <v>2009</v>
      </c>
      <c r="E1093" s="7" t="s">
        <v>4613</v>
      </c>
      <c r="F1093" s="2" t="s">
        <v>4614</v>
      </c>
      <c r="G1093" s="2" t="s">
        <v>4615</v>
      </c>
      <c r="H1093" s="4">
        <v>40129.7118466088</v>
      </c>
      <c r="I1093" s="2" t="s">
        <v>4616</v>
      </c>
      <c r="J1093" s="21" t="s">
        <v>21245</v>
      </c>
      <c r="K1093" s="2" t="s">
        <v>4618</v>
      </c>
      <c r="L1093" s="2" t="s">
        <v>4631</v>
      </c>
    </row>
    <row r="1094" spans="1:12" x14ac:dyDescent="0.2">
      <c r="A1094" s="11">
        <v>1093</v>
      </c>
      <c r="B1094" s="7" t="s">
        <v>17066</v>
      </c>
      <c r="C1094" s="4">
        <v>41050.519160185184</v>
      </c>
      <c r="D1094" s="20">
        <f>+YEAR(Tabla14[[#This Row],[Fecha
Trámite]])</f>
        <v>2012</v>
      </c>
      <c r="E1094" s="7" t="s">
        <v>4621</v>
      </c>
      <c r="F1094" s="2" t="s">
        <v>4614</v>
      </c>
      <c r="G1094" s="2" t="s">
        <v>4615</v>
      </c>
      <c r="H1094" s="4">
        <v>41081.351413425924</v>
      </c>
      <c r="I1094" s="2" t="s">
        <v>4616</v>
      </c>
      <c r="J1094" s="21" t="s">
        <v>17067</v>
      </c>
      <c r="K1094" s="2" t="s">
        <v>4623</v>
      </c>
      <c r="L1094" s="2" t="s">
        <v>2747</v>
      </c>
    </row>
    <row r="1095" spans="1:12" x14ac:dyDescent="0.2">
      <c r="A1095" s="11">
        <v>1094</v>
      </c>
      <c r="B1095" s="7" t="s">
        <v>20627</v>
      </c>
      <c r="C1095" s="4">
        <v>40610.484355208333</v>
      </c>
      <c r="D1095" s="20">
        <f>+YEAR(Tabla14[[#This Row],[Fecha
Trámite]])</f>
        <v>2011</v>
      </c>
      <c r="E1095" s="7" t="s">
        <v>4621</v>
      </c>
      <c r="F1095" s="2" t="s">
        <v>4614</v>
      </c>
      <c r="G1095" s="2" t="s">
        <v>4615</v>
      </c>
      <c r="H1095" s="4">
        <v>40682.611972141203</v>
      </c>
      <c r="I1095" s="2" t="s">
        <v>4616</v>
      </c>
      <c r="J1095" s="21" t="s">
        <v>20628</v>
      </c>
      <c r="K1095" s="2" t="s">
        <v>4623</v>
      </c>
      <c r="L1095" s="2" t="s">
        <v>4750</v>
      </c>
    </row>
    <row r="1096" spans="1:12" x14ac:dyDescent="0.2">
      <c r="A1096" s="11">
        <v>1095</v>
      </c>
      <c r="B1096" s="7" t="s">
        <v>19101</v>
      </c>
      <c r="C1096" s="4">
        <v>41071.690880983799</v>
      </c>
      <c r="D1096" s="20">
        <f>+YEAR(Tabla14[[#This Row],[Fecha
Trámite]])</f>
        <v>2012</v>
      </c>
      <c r="E1096" s="7" t="s">
        <v>4621</v>
      </c>
      <c r="F1096" s="2" t="s">
        <v>4614</v>
      </c>
      <c r="G1096" s="2" t="s">
        <v>4615</v>
      </c>
      <c r="H1096" s="4">
        <v>41093.412329513892</v>
      </c>
      <c r="I1096" s="2" t="s">
        <v>4616</v>
      </c>
      <c r="J1096" s="21" t="s">
        <v>19102</v>
      </c>
      <c r="K1096" s="2" t="s">
        <v>4618</v>
      </c>
      <c r="L1096" s="2" t="s">
        <v>2747</v>
      </c>
    </row>
    <row r="1097" spans="1:12" x14ac:dyDescent="0.2">
      <c r="A1097" s="11">
        <v>1096</v>
      </c>
      <c r="B1097" s="7" t="s">
        <v>13657</v>
      </c>
      <c r="C1097" s="4">
        <v>43539.554028622682</v>
      </c>
      <c r="D1097" s="20">
        <f>+YEAR(Tabla14[[#This Row],[Fecha
Trámite]])</f>
        <v>2019</v>
      </c>
      <c r="E1097" s="7" t="s">
        <v>4621</v>
      </c>
      <c r="F1097" s="2" t="s">
        <v>4614</v>
      </c>
      <c r="G1097" s="2" t="s">
        <v>4615</v>
      </c>
      <c r="H1097" s="4">
        <v>43801.430763113429</v>
      </c>
      <c r="I1097" s="2" t="s">
        <v>13418</v>
      </c>
      <c r="J1097" s="21" t="s">
        <v>13658</v>
      </c>
      <c r="K1097" s="2" t="s">
        <v>4623</v>
      </c>
      <c r="L1097" s="2" t="s">
        <v>4714</v>
      </c>
    </row>
    <row r="1098" spans="1:12" x14ac:dyDescent="0.2">
      <c r="A1098" s="11">
        <v>1097</v>
      </c>
      <c r="B1098" s="7" t="s">
        <v>14817</v>
      </c>
      <c r="C1098" s="4">
        <v>42569.802912581021</v>
      </c>
      <c r="D1098" s="20">
        <f>+YEAR(Tabla14[[#This Row],[Fecha
Trámite]])</f>
        <v>2016</v>
      </c>
      <c r="E1098" s="7" t="s">
        <v>4621</v>
      </c>
      <c r="F1098" s="2" t="s">
        <v>4614</v>
      </c>
      <c r="G1098" s="2" t="s">
        <v>4615</v>
      </c>
      <c r="H1098" s="4">
        <v>42782.637057870372</v>
      </c>
      <c r="I1098" s="2" t="s">
        <v>14768</v>
      </c>
      <c r="J1098" s="21" t="s">
        <v>14818</v>
      </c>
      <c r="K1098" s="2" t="s">
        <v>4618</v>
      </c>
      <c r="L1098" s="2" t="s">
        <v>4624</v>
      </c>
    </row>
    <row r="1099" spans="1:12" x14ac:dyDescent="0.2">
      <c r="A1099" s="11">
        <v>1098</v>
      </c>
      <c r="B1099" s="7" t="s">
        <v>20625</v>
      </c>
      <c r="C1099" s="4">
        <v>40309.61103857639</v>
      </c>
      <c r="D1099" s="20">
        <f>+YEAR(Tabla14[[#This Row],[Fecha
Trámite]])</f>
        <v>2010</v>
      </c>
      <c r="E1099" s="7" t="s">
        <v>4621</v>
      </c>
      <c r="F1099" s="2" t="s">
        <v>4614</v>
      </c>
      <c r="G1099" s="2" t="s">
        <v>4615</v>
      </c>
      <c r="H1099" s="4">
        <v>40410.537731793978</v>
      </c>
      <c r="I1099" s="2" t="s">
        <v>4616</v>
      </c>
      <c r="J1099" s="21" t="s">
        <v>20626</v>
      </c>
      <c r="K1099" s="2" t="s">
        <v>4618</v>
      </c>
      <c r="L1099" s="2" t="s">
        <v>4667</v>
      </c>
    </row>
    <row r="1100" spans="1:12" x14ac:dyDescent="0.2">
      <c r="A1100" s="11">
        <v>1099</v>
      </c>
      <c r="B1100" s="7" t="s">
        <v>18593</v>
      </c>
      <c r="C1100" s="4">
        <v>40570.393300231481</v>
      </c>
      <c r="D1100" s="20">
        <f>+YEAR(Tabla14[[#This Row],[Fecha
Trámite]])</f>
        <v>2011</v>
      </c>
      <c r="E1100" s="7" t="s">
        <v>4621</v>
      </c>
      <c r="F1100" s="2" t="s">
        <v>4626</v>
      </c>
      <c r="G1100" s="2" t="s">
        <v>4627</v>
      </c>
      <c r="H1100" s="4">
        <v>40625.408886111109</v>
      </c>
      <c r="I1100" s="2" t="s">
        <v>4616</v>
      </c>
      <c r="J1100" s="21" t="s">
        <v>17075</v>
      </c>
      <c r="K1100" s="2" t="s">
        <v>4618</v>
      </c>
      <c r="L1100" s="2" t="s">
        <v>4753</v>
      </c>
    </row>
    <row r="1101" spans="1:12" x14ac:dyDescent="0.2">
      <c r="A1101" s="11">
        <v>1100</v>
      </c>
      <c r="B1101" s="7" t="s">
        <v>17074</v>
      </c>
      <c r="C1101" s="4">
        <v>40920.44416431713</v>
      </c>
      <c r="D1101" s="20">
        <f>+YEAR(Tabla14[[#This Row],[Fecha
Trámite]])</f>
        <v>2012</v>
      </c>
      <c r="E1101" s="7" t="s">
        <v>4621</v>
      </c>
      <c r="F1101" s="2" t="s">
        <v>4691</v>
      </c>
      <c r="G1101" s="2" t="s">
        <v>4627</v>
      </c>
      <c r="H1101" s="4">
        <v>41195.548516666669</v>
      </c>
      <c r="I1101" s="2" t="s">
        <v>4616</v>
      </c>
      <c r="J1101" s="21" t="s">
        <v>17075</v>
      </c>
      <c r="K1101" s="2" t="s">
        <v>4618</v>
      </c>
      <c r="L1101" s="2" t="s">
        <v>4753</v>
      </c>
    </row>
    <row r="1102" spans="1:12" x14ac:dyDescent="0.2">
      <c r="A1102" s="11">
        <v>1101</v>
      </c>
      <c r="B1102" s="7" t="s">
        <v>20623</v>
      </c>
      <c r="C1102" s="4">
        <v>40786.48902361111</v>
      </c>
      <c r="D1102" s="20">
        <f>+YEAR(Tabla14[[#This Row],[Fecha
Trámite]])</f>
        <v>2011</v>
      </c>
      <c r="E1102" s="7" t="s">
        <v>4621</v>
      </c>
      <c r="F1102" s="2" t="s">
        <v>4614</v>
      </c>
      <c r="G1102" s="2" t="s">
        <v>4615</v>
      </c>
      <c r="H1102" s="4">
        <v>40906.409243020833</v>
      </c>
      <c r="I1102" s="2" t="s">
        <v>4616</v>
      </c>
      <c r="J1102" s="21" t="s">
        <v>20624</v>
      </c>
      <c r="K1102" s="2" t="s">
        <v>4618</v>
      </c>
      <c r="L1102" s="2" t="s">
        <v>5463</v>
      </c>
    </row>
    <row r="1103" spans="1:12" x14ac:dyDescent="0.2">
      <c r="A1103" s="11">
        <v>1102</v>
      </c>
      <c r="B1103" s="7" t="s">
        <v>17076</v>
      </c>
      <c r="C1103" s="4">
        <v>40764.482479050923</v>
      </c>
      <c r="D1103" s="20">
        <f>+YEAR(Tabla14[[#This Row],[Fecha
Trámite]])</f>
        <v>2011</v>
      </c>
      <c r="E1103" s="7" t="s">
        <v>4621</v>
      </c>
      <c r="F1103" s="2" t="s">
        <v>4614</v>
      </c>
      <c r="G1103" s="2" t="s">
        <v>4615</v>
      </c>
      <c r="H1103" s="4">
        <v>41075.416009687498</v>
      </c>
      <c r="I1103" s="2" t="s">
        <v>4616</v>
      </c>
      <c r="J1103" s="21" t="s">
        <v>17077</v>
      </c>
      <c r="K1103" s="2" t="s">
        <v>4623</v>
      </c>
      <c r="L1103" s="2" t="s">
        <v>2747</v>
      </c>
    </row>
    <row r="1104" spans="1:12" x14ac:dyDescent="0.2">
      <c r="A1104" s="11">
        <v>1103</v>
      </c>
      <c r="B1104" s="7" t="s">
        <v>14075</v>
      </c>
      <c r="C1104" s="4">
        <v>43789.64224212963</v>
      </c>
      <c r="D1104" s="20">
        <f>+YEAR(Tabla14[[#This Row],[Fecha
Trámite]])</f>
        <v>2019</v>
      </c>
      <c r="E1104" s="7" t="s">
        <v>4621</v>
      </c>
      <c r="F1104" s="2" t="s">
        <v>17</v>
      </c>
      <c r="G1104" s="2" t="s">
        <v>4672</v>
      </c>
      <c r="H1104" s="4">
        <v>43789.642242164351</v>
      </c>
      <c r="I1104" s="2" t="s">
        <v>13943</v>
      </c>
      <c r="J1104" s="21" t="s">
        <v>14076</v>
      </c>
      <c r="K1104" s="2" t="s">
        <v>4618</v>
      </c>
      <c r="L1104" s="2" t="s">
        <v>7096</v>
      </c>
    </row>
    <row r="1105" spans="1:12" x14ac:dyDescent="0.2">
      <c r="A1105" s="11">
        <v>1104</v>
      </c>
      <c r="B1105" s="7" t="s">
        <v>20619</v>
      </c>
      <c r="C1105" s="4">
        <v>40808.516096724539</v>
      </c>
      <c r="D1105" s="20">
        <f>+YEAR(Tabla14[[#This Row],[Fecha
Trámite]])</f>
        <v>2011</v>
      </c>
      <c r="E1105" s="7" t="s">
        <v>4621</v>
      </c>
      <c r="F1105" s="2" t="s">
        <v>4691</v>
      </c>
      <c r="G1105" s="2" t="s">
        <v>5167</v>
      </c>
      <c r="H1105" s="4">
        <v>41057.666993900464</v>
      </c>
      <c r="I1105" s="2" t="s">
        <v>4616</v>
      </c>
      <c r="J1105" s="21" t="s">
        <v>20620</v>
      </c>
      <c r="K1105" s="2" t="s">
        <v>4618</v>
      </c>
      <c r="L1105" s="2" t="s">
        <v>4916</v>
      </c>
    </row>
    <row r="1106" spans="1:12" x14ac:dyDescent="0.2">
      <c r="A1106" s="11">
        <v>1105</v>
      </c>
      <c r="B1106" s="7" t="s">
        <v>19107</v>
      </c>
      <c r="C1106" s="4">
        <v>40500.464405590275</v>
      </c>
      <c r="D1106" s="20">
        <f>+YEAR(Tabla14[[#This Row],[Fecha
Trámite]])</f>
        <v>2010</v>
      </c>
      <c r="E1106" s="7" t="s">
        <v>4621</v>
      </c>
      <c r="F1106" s="2" t="s">
        <v>4614</v>
      </c>
      <c r="G1106" s="2" t="s">
        <v>4615</v>
      </c>
      <c r="H1106" s="4">
        <v>40557.49971142361</v>
      </c>
      <c r="I1106" s="2" t="s">
        <v>4616</v>
      </c>
      <c r="J1106" s="21" t="s">
        <v>19108</v>
      </c>
      <c r="K1106" s="2" t="s">
        <v>4623</v>
      </c>
      <c r="L1106" s="2" t="s">
        <v>4624</v>
      </c>
    </row>
    <row r="1107" spans="1:12" x14ac:dyDescent="0.2">
      <c r="A1107" s="11">
        <v>1106</v>
      </c>
      <c r="B1107" s="7" t="s">
        <v>14795</v>
      </c>
      <c r="C1107" s="4">
        <v>42888.53258900463</v>
      </c>
      <c r="D1107" s="20">
        <f>+YEAR(Tabla14[[#This Row],[Fecha
Trámite]])</f>
        <v>2017</v>
      </c>
      <c r="E1107" s="7" t="s">
        <v>4621</v>
      </c>
      <c r="F1107" s="2" t="s">
        <v>4614</v>
      </c>
      <c r="G1107" s="2" t="s">
        <v>4615</v>
      </c>
      <c r="H1107" s="4">
        <v>43237.679448726849</v>
      </c>
      <c r="I1107" s="2" t="s">
        <v>14768</v>
      </c>
      <c r="J1107" s="21" t="s">
        <v>14796</v>
      </c>
      <c r="K1107" s="2" t="s">
        <v>4618</v>
      </c>
      <c r="L1107" s="2" t="s">
        <v>4667</v>
      </c>
    </row>
    <row r="1108" spans="1:12" x14ac:dyDescent="0.2">
      <c r="A1108" s="11">
        <v>1107</v>
      </c>
      <c r="B1108" s="7" t="s">
        <v>14793</v>
      </c>
      <c r="C1108" s="4">
        <v>42830.529663773152</v>
      </c>
      <c r="D1108" s="20">
        <f>+YEAR(Tabla14[[#This Row],[Fecha
Trámite]])</f>
        <v>2017</v>
      </c>
      <c r="E1108" s="7" t="s">
        <v>4621</v>
      </c>
      <c r="F1108" s="2" t="s">
        <v>4614</v>
      </c>
      <c r="G1108" s="2" t="s">
        <v>4615</v>
      </c>
      <c r="H1108" s="4">
        <v>43279.662710960649</v>
      </c>
      <c r="I1108" s="2" t="s">
        <v>14768</v>
      </c>
      <c r="J1108" s="21" t="s">
        <v>14794</v>
      </c>
      <c r="K1108" s="2" t="s">
        <v>4618</v>
      </c>
      <c r="L1108" s="2" t="s">
        <v>4624</v>
      </c>
    </row>
    <row r="1109" spans="1:12" x14ac:dyDescent="0.2">
      <c r="A1109" s="11">
        <v>1108</v>
      </c>
      <c r="B1109" s="7" t="s">
        <v>15880</v>
      </c>
      <c r="C1109" s="4">
        <v>40694.511092245368</v>
      </c>
      <c r="D1109" s="20">
        <f>+YEAR(Tabla14[[#This Row],[Fecha
Trámite]])</f>
        <v>2011</v>
      </c>
      <c r="E1109" s="7" t="s">
        <v>4613</v>
      </c>
      <c r="F1109" s="2" t="s">
        <v>4614</v>
      </c>
      <c r="G1109" s="2" t="s">
        <v>4615</v>
      </c>
      <c r="H1109" s="4">
        <v>40815.482032719905</v>
      </c>
      <c r="I1109" s="2" t="s">
        <v>4616</v>
      </c>
      <c r="J1109" s="21" t="s">
        <v>15881</v>
      </c>
      <c r="K1109" s="2" t="s">
        <v>4618</v>
      </c>
      <c r="L1109" s="2" t="s">
        <v>4714</v>
      </c>
    </row>
    <row r="1110" spans="1:12" x14ac:dyDescent="0.2">
      <c r="A1110" s="11">
        <v>1109</v>
      </c>
      <c r="B1110" s="7" t="s">
        <v>19109</v>
      </c>
      <c r="C1110" s="4">
        <v>40820.441645405095</v>
      </c>
      <c r="D1110" s="20">
        <f>+YEAR(Tabla14[[#This Row],[Fecha
Trámite]])</f>
        <v>2011</v>
      </c>
      <c r="E1110" s="7" t="s">
        <v>4621</v>
      </c>
      <c r="F1110" s="2" t="s">
        <v>4614</v>
      </c>
      <c r="G1110" s="2" t="s">
        <v>4615</v>
      </c>
      <c r="H1110" s="4">
        <v>41008.487667326386</v>
      </c>
      <c r="I1110" s="2" t="s">
        <v>4616</v>
      </c>
      <c r="J1110" s="21" t="s">
        <v>19110</v>
      </c>
      <c r="K1110" s="2" t="s">
        <v>4623</v>
      </c>
      <c r="L1110" s="2" t="s">
        <v>4812</v>
      </c>
    </row>
    <row r="1111" spans="1:12" x14ac:dyDescent="0.2">
      <c r="A1111" s="11">
        <v>1110</v>
      </c>
      <c r="B1111" s="7" t="s">
        <v>15725</v>
      </c>
      <c r="C1111" s="4">
        <v>40633.461352662038</v>
      </c>
      <c r="D1111" s="20">
        <f>+YEAR(Tabla14[[#This Row],[Fecha
Trámite]])</f>
        <v>2011</v>
      </c>
      <c r="E1111" s="7" t="s">
        <v>4613</v>
      </c>
      <c r="F1111" s="2" t="s">
        <v>17</v>
      </c>
      <c r="G1111" s="2" t="s">
        <v>4627</v>
      </c>
      <c r="H1111" s="4">
        <v>40633.461352812497</v>
      </c>
      <c r="I1111" s="2" t="s">
        <v>4616</v>
      </c>
      <c r="J1111" s="21" t="s">
        <v>15726</v>
      </c>
      <c r="K1111" s="2" t="s">
        <v>4623</v>
      </c>
      <c r="L1111" s="2" t="s">
        <v>4619</v>
      </c>
    </row>
    <row r="1112" spans="1:12" x14ac:dyDescent="0.2">
      <c r="A1112" s="11">
        <v>1111</v>
      </c>
      <c r="B1112" s="7" t="s">
        <v>14325</v>
      </c>
      <c r="C1112" s="4">
        <v>42654.362547569443</v>
      </c>
      <c r="D1112" s="20">
        <f>+YEAR(Tabla14[[#This Row],[Fecha
Trámite]])</f>
        <v>2016</v>
      </c>
      <c r="E1112" s="7" t="s">
        <v>4621</v>
      </c>
      <c r="F1112" s="2" t="s">
        <v>17</v>
      </c>
      <c r="G1112" s="2" t="s">
        <v>13601</v>
      </c>
      <c r="H1112" s="4">
        <v>42654.362547766206</v>
      </c>
      <c r="I1112" s="2" t="s">
        <v>13943</v>
      </c>
      <c r="J1112" s="21" t="s">
        <v>14326</v>
      </c>
      <c r="K1112" s="2" t="s">
        <v>4618</v>
      </c>
      <c r="L1112" s="2" t="s">
        <v>4758</v>
      </c>
    </row>
    <row r="1113" spans="1:12" x14ac:dyDescent="0.2">
      <c r="A1113" s="11">
        <v>1112</v>
      </c>
      <c r="B1113" s="7" t="s">
        <v>14227</v>
      </c>
      <c r="C1113" s="4">
        <v>43353.660735300924</v>
      </c>
      <c r="D1113" s="20">
        <f>+YEAR(Tabla14[[#This Row],[Fecha
Trámite]])</f>
        <v>2018</v>
      </c>
      <c r="E1113" s="7" t="s">
        <v>4621</v>
      </c>
      <c r="F1113" s="2" t="s">
        <v>4614</v>
      </c>
      <c r="G1113" s="2" t="s">
        <v>4615</v>
      </c>
      <c r="H1113" s="4">
        <v>43549.657313391202</v>
      </c>
      <c r="I1113" s="2" t="s">
        <v>13943</v>
      </c>
      <c r="J1113" s="21" t="s">
        <v>14228</v>
      </c>
      <c r="K1113" s="2" t="s">
        <v>4623</v>
      </c>
      <c r="L1113" s="2" t="s">
        <v>4750</v>
      </c>
    </row>
    <row r="1114" spans="1:12" x14ac:dyDescent="0.2">
      <c r="A1114" s="11">
        <v>1113</v>
      </c>
      <c r="B1114" s="7" t="s">
        <v>14118</v>
      </c>
      <c r="C1114" s="4">
        <v>42423.598911111112</v>
      </c>
      <c r="D1114" s="20">
        <f>+YEAR(Tabla14[[#This Row],[Fecha
Trámite]])</f>
        <v>2016</v>
      </c>
      <c r="E1114" s="7" t="s">
        <v>4621</v>
      </c>
      <c r="F1114" s="2" t="s">
        <v>4614</v>
      </c>
      <c r="G1114" s="2" t="s">
        <v>4615</v>
      </c>
      <c r="H1114" s="4">
        <v>42837.381833252315</v>
      </c>
      <c r="I1114" s="2" t="s">
        <v>13943</v>
      </c>
      <c r="J1114" s="21" t="s">
        <v>14119</v>
      </c>
      <c r="K1114" s="2" t="s">
        <v>4623</v>
      </c>
      <c r="L1114" s="2" t="s">
        <v>4649</v>
      </c>
    </row>
    <row r="1115" spans="1:12" x14ac:dyDescent="0.2">
      <c r="A1115" s="11">
        <v>1114</v>
      </c>
      <c r="B1115" s="7" t="s">
        <v>15882</v>
      </c>
      <c r="C1115" s="4">
        <v>40392.45269471065</v>
      </c>
      <c r="D1115" s="20">
        <f>+YEAR(Tabla14[[#This Row],[Fecha
Trámite]])</f>
        <v>2010</v>
      </c>
      <c r="E1115" s="7" t="s">
        <v>4613</v>
      </c>
      <c r="F1115" s="2" t="s">
        <v>4614</v>
      </c>
      <c r="G1115" s="2" t="s">
        <v>4615</v>
      </c>
      <c r="H1115" s="4">
        <v>40486.40284008102</v>
      </c>
      <c r="I1115" s="2" t="s">
        <v>4616</v>
      </c>
      <c r="J1115" s="21" t="s">
        <v>15883</v>
      </c>
      <c r="K1115" s="2" t="s">
        <v>4623</v>
      </c>
      <c r="L1115" s="2" t="s">
        <v>2747</v>
      </c>
    </row>
    <row r="1116" spans="1:12" x14ac:dyDescent="0.2">
      <c r="A1116" s="11">
        <v>1115</v>
      </c>
      <c r="B1116" s="7" t="s">
        <v>17084</v>
      </c>
      <c r="C1116" s="4">
        <v>41040.364282835646</v>
      </c>
      <c r="D1116" s="20">
        <f>+YEAR(Tabla14[[#This Row],[Fecha
Trámite]])</f>
        <v>2012</v>
      </c>
      <c r="E1116" s="7" t="s">
        <v>4621</v>
      </c>
      <c r="F1116" s="2" t="s">
        <v>4614</v>
      </c>
      <c r="G1116" s="2" t="s">
        <v>4615</v>
      </c>
      <c r="H1116" s="4">
        <v>41145.756547916666</v>
      </c>
      <c r="I1116" s="2" t="s">
        <v>4616</v>
      </c>
      <c r="J1116" s="21" t="s">
        <v>17085</v>
      </c>
      <c r="K1116" s="2" t="s">
        <v>4623</v>
      </c>
      <c r="L1116" s="2" t="s">
        <v>4714</v>
      </c>
    </row>
    <row r="1117" spans="1:12" x14ac:dyDescent="0.2">
      <c r="A1117" s="11">
        <v>1116</v>
      </c>
      <c r="B1117" s="7" t="s">
        <v>17086</v>
      </c>
      <c r="C1117" s="4">
        <v>40437.510731365743</v>
      </c>
      <c r="D1117" s="20">
        <f>+YEAR(Tabla14[[#This Row],[Fecha
Trámite]])</f>
        <v>2010</v>
      </c>
      <c r="E1117" s="7" t="s">
        <v>4621</v>
      </c>
      <c r="F1117" s="2" t="s">
        <v>4614</v>
      </c>
      <c r="G1117" s="2" t="s">
        <v>4615</v>
      </c>
      <c r="H1117" s="4">
        <v>40564.461454861113</v>
      </c>
      <c r="I1117" s="2" t="s">
        <v>4616</v>
      </c>
      <c r="J1117" s="21" t="s">
        <v>17087</v>
      </c>
      <c r="K1117" s="2" t="s">
        <v>4618</v>
      </c>
      <c r="L1117" s="2" t="s">
        <v>5031</v>
      </c>
    </row>
    <row r="1118" spans="1:12" x14ac:dyDescent="0.2">
      <c r="A1118" s="11">
        <v>1117</v>
      </c>
      <c r="B1118" s="7" t="s">
        <v>14290</v>
      </c>
      <c r="C1118" s="4">
        <v>42865.644473495369</v>
      </c>
      <c r="D1118" s="20">
        <f>+YEAR(Tabla14[[#This Row],[Fecha
Trámite]])</f>
        <v>2017</v>
      </c>
      <c r="E1118" s="7" t="s">
        <v>4613</v>
      </c>
      <c r="F1118" s="2" t="s">
        <v>4614</v>
      </c>
      <c r="G1118" s="2" t="s">
        <v>4615</v>
      </c>
      <c r="H1118" s="4">
        <v>43165.702203043984</v>
      </c>
      <c r="I1118" s="2" t="s">
        <v>13943</v>
      </c>
      <c r="J1118" s="21" t="s">
        <v>14291</v>
      </c>
      <c r="K1118" s="2" t="s">
        <v>4623</v>
      </c>
      <c r="L1118" s="2" t="s">
        <v>4758</v>
      </c>
    </row>
    <row r="1119" spans="1:12" x14ac:dyDescent="0.2">
      <c r="A1119" s="11">
        <v>1118</v>
      </c>
      <c r="B1119" s="7" t="s">
        <v>14288</v>
      </c>
      <c r="C1119" s="4">
        <v>42587.408566782404</v>
      </c>
      <c r="D1119" s="20">
        <f>+YEAR(Tabla14[[#This Row],[Fecha
Trámite]])</f>
        <v>2016</v>
      </c>
      <c r="E1119" s="7" t="s">
        <v>4621</v>
      </c>
      <c r="F1119" s="2" t="s">
        <v>4614</v>
      </c>
      <c r="G1119" s="2" t="s">
        <v>4615</v>
      </c>
      <c r="H1119" s="4">
        <v>42895.43040474537</v>
      </c>
      <c r="I1119" s="2" t="s">
        <v>13943</v>
      </c>
      <c r="J1119" s="21" t="s">
        <v>14289</v>
      </c>
      <c r="K1119" s="2" t="s">
        <v>4623</v>
      </c>
      <c r="L1119" s="2" t="s">
        <v>4646</v>
      </c>
    </row>
    <row r="1120" spans="1:12" x14ac:dyDescent="0.2">
      <c r="A1120" s="11">
        <v>1119</v>
      </c>
      <c r="B1120" s="7" t="s">
        <v>17088</v>
      </c>
      <c r="C1120" s="4">
        <v>40850.500021874999</v>
      </c>
      <c r="D1120" s="20">
        <f>+YEAR(Tabla14[[#This Row],[Fecha
Trámite]])</f>
        <v>2011</v>
      </c>
      <c r="E1120" s="7" t="s">
        <v>4621</v>
      </c>
      <c r="F1120" s="2" t="s">
        <v>4614</v>
      </c>
      <c r="G1120" s="2" t="s">
        <v>4615</v>
      </c>
      <c r="H1120" s="4">
        <v>40933.395704664355</v>
      </c>
      <c r="I1120" s="2" t="s">
        <v>4616</v>
      </c>
      <c r="J1120" s="21" t="s">
        <v>17089</v>
      </c>
      <c r="K1120" s="2" t="s">
        <v>4618</v>
      </c>
      <c r="L1120" s="2" t="s">
        <v>4770</v>
      </c>
    </row>
    <row r="1121" spans="1:12" x14ac:dyDescent="0.2">
      <c r="A1121" s="11">
        <v>1120</v>
      </c>
      <c r="B1121" s="7" t="s">
        <v>19121</v>
      </c>
      <c r="C1121" s="4">
        <v>40749.620146296293</v>
      </c>
      <c r="D1121" s="20">
        <f>+YEAR(Tabla14[[#This Row],[Fecha
Trámite]])</f>
        <v>2011</v>
      </c>
      <c r="E1121" s="7" t="s">
        <v>4621</v>
      </c>
      <c r="F1121" s="2" t="s">
        <v>4614</v>
      </c>
      <c r="G1121" s="2" t="s">
        <v>4615</v>
      </c>
      <c r="H1121" s="4">
        <v>41156.742136886576</v>
      </c>
      <c r="I1121" s="2" t="s">
        <v>4616</v>
      </c>
      <c r="J1121" s="21" t="s">
        <v>19122</v>
      </c>
      <c r="K1121" s="2" t="s">
        <v>4618</v>
      </c>
      <c r="L1121" s="2" t="s">
        <v>2747</v>
      </c>
    </row>
    <row r="1122" spans="1:12" x14ac:dyDescent="0.2">
      <c r="A1122" s="11">
        <v>1121</v>
      </c>
      <c r="B1122" s="7" t="s">
        <v>17090</v>
      </c>
      <c r="C1122" s="4">
        <v>40679.429317627313</v>
      </c>
      <c r="D1122" s="20">
        <f>+YEAR(Tabla14[[#This Row],[Fecha
Trámite]])</f>
        <v>2011</v>
      </c>
      <c r="E1122" s="7" t="s">
        <v>4621</v>
      </c>
      <c r="F1122" s="2" t="s">
        <v>4614</v>
      </c>
      <c r="G1122" s="2" t="s">
        <v>4615</v>
      </c>
      <c r="H1122" s="4">
        <v>40708.463289467596</v>
      </c>
      <c r="I1122" s="2" t="s">
        <v>4616</v>
      </c>
      <c r="J1122" s="21" t="s">
        <v>17091</v>
      </c>
      <c r="K1122" s="2" t="s">
        <v>4623</v>
      </c>
      <c r="L1122" s="2" t="s">
        <v>4705</v>
      </c>
    </row>
    <row r="1123" spans="1:12" x14ac:dyDescent="0.2">
      <c r="A1123" s="11">
        <v>1122</v>
      </c>
      <c r="B1123" s="7" t="s">
        <v>15886</v>
      </c>
      <c r="C1123" s="4">
        <v>40640.557501770832</v>
      </c>
      <c r="D1123" s="20">
        <f>+YEAR(Tabla14[[#This Row],[Fecha
Trámite]])</f>
        <v>2011</v>
      </c>
      <c r="E1123" s="7" t="s">
        <v>4613</v>
      </c>
      <c r="F1123" s="2" t="s">
        <v>4614</v>
      </c>
      <c r="G1123" s="2" t="s">
        <v>4615</v>
      </c>
      <c r="H1123" s="4">
        <v>40659.55739440972</v>
      </c>
      <c r="I1123" s="2" t="s">
        <v>4616</v>
      </c>
      <c r="J1123" s="21" t="s">
        <v>15887</v>
      </c>
      <c r="K1123" s="2" t="s">
        <v>4623</v>
      </c>
      <c r="L1123" s="2" t="s">
        <v>13132</v>
      </c>
    </row>
    <row r="1124" spans="1:12" x14ac:dyDescent="0.2">
      <c r="A1124" s="11">
        <v>1123</v>
      </c>
      <c r="B1124" s="7" t="s">
        <v>20617</v>
      </c>
      <c r="C1124" s="4">
        <v>40647.403568865739</v>
      </c>
      <c r="D1124" s="20">
        <f>+YEAR(Tabla14[[#This Row],[Fecha
Trámite]])</f>
        <v>2011</v>
      </c>
      <c r="E1124" s="7" t="s">
        <v>4621</v>
      </c>
      <c r="F1124" s="2" t="s">
        <v>4614</v>
      </c>
      <c r="G1124" s="2" t="s">
        <v>4615</v>
      </c>
      <c r="H1124" s="4">
        <v>40682.493227083331</v>
      </c>
      <c r="I1124" s="2" t="s">
        <v>4616</v>
      </c>
      <c r="J1124" s="21" t="s">
        <v>20618</v>
      </c>
      <c r="K1124" s="2" t="s">
        <v>4623</v>
      </c>
      <c r="L1124" s="2" t="s">
        <v>4624</v>
      </c>
    </row>
    <row r="1125" spans="1:12" x14ac:dyDescent="0.2">
      <c r="A1125" s="11">
        <v>1124</v>
      </c>
      <c r="B1125" s="7" t="s">
        <v>20615</v>
      </c>
      <c r="C1125" s="4">
        <v>40289.502118090277</v>
      </c>
      <c r="D1125" s="20">
        <f>+YEAR(Tabla14[[#This Row],[Fecha
Trámite]])</f>
        <v>2010</v>
      </c>
      <c r="E1125" s="7" t="s">
        <v>4621</v>
      </c>
      <c r="F1125" s="2" t="s">
        <v>4614</v>
      </c>
      <c r="G1125" s="2" t="s">
        <v>4615</v>
      </c>
      <c r="H1125" s="4">
        <v>40434.642740972224</v>
      </c>
      <c r="I1125" s="2" t="s">
        <v>4616</v>
      </c>
      <c r="J1125" s="21" t="s">
        <v>20616</v>
      </c>
      <c r="K1125" s="2" t="s">
        <v>4623</v>
      </c>
      <c r="L1125" s="2" t="s">
        <v>4624</v>
      </c>
    </row>
    <row r="1126" spans="1:12" x14ac:dyDescent="0.2">
      <c r="A1126" s="11">
        <v>1125</v>
      </c>
      <c r="B1126" s="7" t="s">
        <v>15723</v>
      </c>
      <c r="C1126" s="4">
        <v>41017.47030601852</v>
      </c>
      <c r="D1126" s="20">
        <f>+YEAR(Tabla14[[#This Row],[Fecha
Trámite]])</f>
        <v>2012</v>
      </c>
      <c r="E1126" s="7" t="s">
        <v>4613</v>
      </c>
      <c r="F1126" s="2" t="s">
        <v>4614</v>
      </c>
      <c r="G1126" s="2" t="s">
        <v>4615</v>
      </c>
      <c r="H1126" s="4">
        <v>41057.372341817128</v>
      </c>
      <c r="I1126" s="2" t="s">
        <v>4616</v>
      </c>
      <c r="J1126" s="21" t="s">
        <v>15724</v>
      </c>
      <c r="K1126" s="2" t="s">
        <v>4618</v>
      </c>
      <c r="L1126" s="2" t="s">
        <v>2747</v>
      </c>
    </row>
    <row r="1127" spans="1:12" x14ac:dyDescent="0.2">
      <c r="A1127" s="11">
        <v>1126</v>
      </c>
      <c r="B1127" s="7" t="s">
        <v>17096</v>
      </c>
      <c r="C1127" s="4">
        <v>41073.581567939815</v>
      </c>
      <c r="D1127" s="20">
        <f>+YEAR(Tabla14[[#This Row],[Fecha
Trámite]])</f>
        <v>2012</v>
      </c>
      <c r="E1127" s="7" t="s">
        <v>4621</v>
      </c>
      <c r="F1127" s="2" t="s">
        <v>4614</v>
      </c>
      <c r="G1127" s="2" t="s">
        <v>4615</v>
      </c>
      <c r="H1127" s="4">
        <v>41094.476232407411</v>
      </c>
      <c r="I1127" s="2" t="s">
        <v>4616</v>
      </c>
      <c r="J1127" s="21" t="s">
        <v>17097</v>
      </c>
      <c r="K1127" s="2" t="s">
        <v>4623</v>
      </c>
      <c r="L1127" s="2" t="s">
        <v>17098</v>
      </c>
    </row>
    <row r="1128" spans="1:12" x14ac:dyDescent="0.2">
      <c r="A1128" s="11">
        <v>1127</v>
      </c>
      <c r="B1128" s="7" t="s">
        <v>17099</v>
      </c>
      <c r="C1128" s="4">
        <v>41043.366304166666</v>
      </c>
      <c r="D1128" s="20">
        <f>+YEAR(Tabla14[[#This Row],[Fecha
Trámite]])</f>
        <v>2012</v>
      </c>
      <c r="E1128" s="7" t="s">
        <v>4621</v>
      </c>
      <c r="F1128" s="2" t="s">
        <v>4614</v>
      </c>
      <c r="G1128" s="2" t="s">
        <v>4615</v>
      </c>
      <c r="H1128" s="4">
        <v>41096.403333645831</v>
      </c>
      <c r="I1128" s="2" t="s">
        <v>4616</v>
      </c>
      <c r="J1128" s="21" t="s">
        <v>17100</v>
      </c>
      <c r="K1128" s="2" t="s">
        <v>4623</v>
      </c>
      <c r="L1128" s="2" t="s">
        <v>4624</v>
      </c>
    </row>
    <row r="1129" spans="1:12" x14ac:dyDescent="0.2">
      <c r="A1129" s="11">
        <v>1128</v>
      </c>
      <c r="B1129" s="7" t="s">
        <v>20611</v>
      </c>
      <c r="C1129" s="4">
        <v>40205.650519363429</v>
      </c>
      <c r="D1129" s="20">
        <f>+YEAR(Tabla14[[#This Row],[Fecha
Trámite]])</f>
        <v>2010</v>
      </c>
      <c r="E1129" s="7" t="s">
        <v>4621</v>
      </c>
      <c r="F1129" s="2" t="s">
        <v>4614</v>
      </c>
      <c r="G1129" s="2" t="s">
        <v>4615</v>
      </c>
      <c r="H1129" s="4">
        <v>40646.488068553241</v>
      </c>
      <c r="I1129" s="2" t="s">
        <v>4616</v>
      </c>
      <c r="J1129" s="21" t="s">
        <v>20612</v>
      </c>
      <c r="K1129" s="2" t="s">
        <v>4618</v>
      </c>
      <c r="L1129" s="2" t="s">
        <v>5031</v>
      </c>
    </row>
    <row r="1130" spans="1:12" x14ac:dyDescent="0.2">
      <c r="A1130" s="11">
        <v>1129</v>
      </c>
      <c r="B1130" s="7" t="s">
        <v>13655</v>
      </c>
      <c r="C1130" s="4">
        <v>43542.426185266202</v>
      </c>
      <c r="D1130" s="20">
        <f>+YEAR(Tabla14[[#This Row],[Fecha
Trámite]])</f>
        <v>2019</v>
      </c>
      <c r="E1130" s="7" t="s">
        <v>4621</v>
      </c>
      <c r="F1130" s="2" t="s">
        <v>4614</v>
      </c>
      <c r="G1130" s="2" t="s">
        <v>4615</v>
      </c>
      <c r="H1130" s="4">
        <v>43801.43237696759</v>
      </c>
      <c r="I1130" s="2" t="s">
        <v>13418</v>
      </c>
      <c r="J1130" s="21" t="s">
        <v>13656</v>
      </c>
      <c r="K1130" s="2" t="s">
        <v>4623</v>
      </c>
      <c r="L1130" s="2" t="s">
        <v>4619</v>
      </c>
    </row>
    <row r="1131" spans="1:12" x14ac:dyDescent="0.2">
      <c r="A1131" s="11">
        <v>1130</v>
      </c>
      <c r="B1131" s="7" t="s">
        <v>17103</v>
      </c>
      <c r="C1131" s="4">
        <v>40961.388910960646</v>
      </c>
      <c r="D1131" s="20">
        <f>+YEAR(Tabla14[[#This Row],[Fecha
Trámite]])</f>
        <v>2012</v>
      </c>
      <c r="E1131" s="7" t="s">
        <v>4621</v>
      </c>
      <c r="F1131" s="2" t="s">
        <v>4614</v>
      </c>
      <c r="G1131" s="2" t="s">
        <v>4615</v>
      </c>
      <c r="H1131" s="4">
        <v>41095.370444988424</v>
      </c>
      <c r="I1131" s="2" t="s">
        <v>4616</v>
      </c>
      <c r="J1131" s="21" t="s">
        <v>17104</v>
      </c>
      <c r="K1131" s="2" t="s">
        <v>4623</v>
      </c>
      <c r="L1131" s="2" t="s">
        <v>2747</v>
      </c>
    </row>
    <row r="1132" spans="1:12" x14ac:dyDescent="0.2">
      <c r="A1132" s="11">
        <v>1131</v>
      </c>
      <c r="B1132" s="7" t="s">
        <v>1722</v>
      </c>
      <c r="C1132" s="4">
        <v>43724.648411458336</v>
      </c>
      <c r="D1132" s="20">
        <f>+YEAR(Tabla14[[#This Row],[Fecha
Trámite]])</f>
        <v>2019</v>
      </c>
      <c r="E1132" s="7" t="s">
        <v>4621</v>
      </c>
      <c r="F1132" s="2" t="s">
        <v>17</v>
      </c>
      <c r="G1132" s="2" t="s">
        <v>4627</v>
      </c>
      <c r="H1132" s="4">
        <v>43724.648411493057</v>
      </c>
      <c r="I1132" s="2" t="s">
        <v>14768</v>
      </c>
      <c r="J1132" s="21" t="s">
        <v>14838</v>
      </c>
      <c r="K1132" s="2" t="s">
        <v>4618</v>
      </c>
      <c r="L1132" s="2" t="s">
        <v>5724</v>
      </c>
    </row>
    <row r="1133" spans="1:12" x14ac:dyDescent="0.2">
      <c r="A1133" s="11">
        <v>1132</v>
      </c>
      <c r="B1133" s="7" t="s">
        <v>19129</v>
      </c>
      <c r="C1133" s="4">
        <v>40926.739450034722</v>
      </c>
      <c r="D1133" s="20">
        <f>+YEAR(Tabla14[[#This Row],[Fecha
Trámite]])</f>
        <v>2012</v>
      </c>
      <c r="E1133" s="7" t="s">
        <v>4621</v>
      </c>
      <c r="F1133" s="2" t="s">
        <v>4614</v>
      </c>
      <c r="G1133" s="2" t="s">
        <v>4615</v>
      </c>
      <c r="H1133" s="4">
        <v>41061.53326408565</v>
      </c>
      <c r="I1133" s="2" t="s">
        <v>4616</v>
      </c>
      <c r="J1133" s="21" t="s">
        <v>19130</v>
      </c>
      <c r="K1133" s="2" t="s">
        <v>4618</v>
      </c>
      <c r="L1133" s="2" t="s">
        <v>4667</v>
      </c>
    </row>
    <row r="1134" spans="1:12" x14ac:dyDescent="0.2">
      <c r="A1134" s="11">
        <v>1133</v>
      </c>
      <c r="B1134" s="7" t="s">
        <v>20607</v>
      </c>
      <c r="C1134" s="4">
        <v>41058.466818518522</v>
      </c>
      <c r="D1134" s="20">
        <f>+YEAR(Tabla14[[#This Row],[Fecha
Trámite]])</f>
        <v>2012</v>
      </c>
      <c r="E1134" s="7" t="s">
        <v>4685</v>
      </c>
      <c r="F1134" s="2" t="s">
        <v>17</v>
      </c>
      <c r="G1134" s="2" t="s">
        <v>4627</v>
      </c>
      <c r="H1134" s="4">
        <v>41058.466818715278</v>
      </c>
      <c r="I1134" s="2" t="s">
        <v>4616</v>
      </c>
      <c r="J1134" s="21" t="s">
        <v>20608</v>
      </c>
      <c r="K1134" s="2" t="s">
        <v>4623</v>
      </c>
      <c r="L1134" s="2" t="s">
        <v>4646</v>
      </c>
    </row>
    <row r="1135" spans="1:12" x14ac:dyDescent="0.2">
      <c r="A1135" s="11">
        <v>1134</v>
      </c>
      <c r="B1135" s="7" t="s">
        <v>19139</v>
      </c>
      <c r="C1135" s="4">
        <v>40961.398632488424</v>
      </c>
      <c r="D1135" s="20">
        <f>+YEAR(Tabla14[[#This Row],[Fecha
Trámite]])</f>
        <v>2012</v>
      </c>
      <c r="E1135" s="7" t="s">
        <v>4621</v>
      </c>
      <c r="F1135" s="2" t="s">
        <v>4614</v>
      </c>
      <c r="G1135" s="2" t="s">
        <v>4615</v>
      </c>
      <c r="H1135" s="4">
        <v>41096.41109991898</v>
      </c>
      <c r="I1135" s="2" t="s">
        <v>4616</v>
      </c>
      <c r="J1135" s="21" t="s">
        <v>19140</v>
      </c>
      <c r="K1135" s="2" t="s">
        <v>4618</v>
      </c>
      <c r="L1135" s="2" t="s">
        <v>4619</v>
      </c>
    </row>
    <row r="1136" spans="1:12" x14ac:dyDescent="0.2">
      <c r="A1136" s="11">
        <v>1135</v>
      </c>
      <c r="B1136" s="7" t="s">
        <v>17111</v>
      </c>
      <c r="C1136" s="4">
        <v>40603.503573576389</v>
      </c>
      <c r="D1136" s="20">
        <f>+YEAR(Tabla14[[#This Row],[Fecha
Trámite]])</f>
        <v>2011</v>
      </c>
      <c r="E1136" s="7" t="s">
        <v>4621</v>
      </c>
      <c r="F1136" s="2" t="s">
        <v>4614</v>
      </c>
      <c r="G1136" s="2" t="s">
        <v>4615</v>
      </c>
      <c r="H1136" s="4">
        <v>40660.373182905096</v>
      </c>
      <c r="I1136" s="2" t="s">
        <v>4616</v>
      </c>
      <c r="J1136" s="21" t="s">
        <v>17112</v>
      </c>
      <c r="K1136" s="2" t="s">
        <v>4618</v>
      </c>
      <c r="L1136" s="2" t="s">
        <v>4646</v>
      </c>
    </row>
    <row r="1137" spans="1:12" x14ac:dyDescent="0.2">
      <c r="A1137" s="11">
        <v>1136</v>
      </c>
      <c r="B1137" s="7" t="s">
        <v>17115</v>
      </c>
      <c r="C1137" s="4">
        <v>40182.470420254627</v>
      </c>
      <c r="D1137" s="20">
        <f>+YEAR(Tabla14[[#This Row],[Fecha
Trámite]])</f>
        <v>2010</v>
      </c>
      <c r="E1137" s="7" t="s">
        <v>4621</v>
      </c>
      <c r="F1137" s="2" t="s">
        <v>4614</v>
      </c>
      <c r="G1137" s="2" t="s">
        <v>4615</v>
      </c>
      <c r="H1137" s="4">
        <v>40274.441494675928</v>
      </c>
      <c r="I1137" s="2" t="s">
        <v>4616</v>
      </c>
      <c r="J1137" s="21" t="s">
        <v>17116</v>
      </c>
      <c r="K1137" s="2" t="s">
        <v>4623</v>
      </c>
      <c r="L1137" s="2" t="s">
        <v>4646</v>
      </c>
    </row>
    <row r="1138" spans="1:12" x14ac:dyDescent="0.2">
      <c r="A1138" s="11">
        <v>1137</v>
      </c>
      <c r="B1138" s="7" t="s">
        <v>14342</v>
      </c>
      <c r="C1138" s="4">
        <v>42831.464618831022</v>
      </c>
      <c r="D1138" s="20">
        <f>+YEAR(Tabla14[[#This Row],[Fecha
Trámite]])</f>
        <v>2017</v>
      </c>
      <c r="E1138" s="7" t="s">
        <v>4621</v>
      </c>
      <c r="F1138" s="2" t="s">
        <v>4691</v>
      </c>
      <c r="G1138" s="2" t="s">
        <v>4627</v>
      </c>
      <c r="H1138" s="4">
        <v>42963.417143252314</v>
      </c>
      <c r="I1138" s="2" t="s">
        <v>13943</v>
      </c>
      <c r="J1138" s="21" t="s">
        <v>14301</v>
      </c>
      <c r="K1138" s="2" t="s">
        <v>4618</v>
      </c>
      <c r="L1138" s="2" t="s">
        <v>4624</v>
      </c>
    </row>
    <row r="1139" spans="1:12" x14ac:dyDescent="0.2">
      <c r="A1139" s="11">
        <v>1138</v>
      </c>
      <c r="B1139" s="7" t="s">
        <v>14300</v>
      </c>
      <c r="C1139" s="4">
        <v>43404.392865428243</v>
      </c>
      <c r="D1139" s="20">
        <f>+YEAR(Tabla14[[#This Row],[Fecha
Trámite]])</f>
        <v>2018</v>
      </c>
      <c r="E1139" s="7" t="s">
        <v>4621</v>
      </c>
      <c r="F1139" s="2" t="s">
        <v>17</v>
      </c>
      <c r="G1139" s="2" t="s">
        <v>4627</v>
      </c>
      <c r="H1139" s="4">
        <v>43404.39286547454</v>
      </c>
      <c r="I1139" s="2" t="s">
        <v>13943</v>
      </c>
      <c r="J1139" s="21" t="s">
        <v>14301</v>
      </c>
      <c r="K1139" s="2" t="s">
        <v>4618</v>
      </c>
      <c r="L1139" s="2" t="s">
        <v>4624</v>
      </c>
    </row>
    <row r="1140" spans="1:12" x14ac:dyDescent="0.2">
      <c r="A1140" s="11">
        <v>1139</v>
      </c>
      <c r="B1140" s="7" t="s">
        <v>19145</v>
      </c>
      <c r="C1140" s="4">
        <v>40550.463568090279</v>
      </c>
      <c r="D1140" s="20">
        <f>+YEAR(Tabla14[[#This Row],[Fecha
Trámite]])</f>
        <v>2011</v>
      </c>
      <c r="E1140" s="7" t="s">
        <v>4621</v>
      </c>
      <c r="F1140" s="2" t="s">
        <v>4614</v>
      </c>
      <c r="G1140" s="2" t="s">
        <v>4615</v>
      </c>
      <c r="H1140" s="4">
        <v>40716.498280706015</v>
      </c>
      <c r="I1140" s="2" t="s">
        <v>4616</v>
      </c>
      <c r="J1140" s="21" t="s">
        <v>19146</v>
      </c>
      <c r="K1140" s="2" t="s">
        <v>4623</v>
      </c>
      <c r="L1140" s="2" t="s">
        <v>4656</v>
      </c>
    </row>
    <row r="1141" spans="1:12" x14ac:dyDescent="0.2">
      <c r="A1141" s="11">
        <v>1140</v>
      </c>
      <c r="B1141" s="7" t="s">
        <v>20603</v>
      </c>
      <c r="C1141" s="4">
        <v>40963.424759490743</v>
      </c>
      <c r="D1141" s="20">
        <f>+YEAR(Tabla14[[#This Row],[Fecha
Trámite]])</f>
        <v>2012</v>
      </c>
      <c r="E1141" s="7" t="s">
        <v>4621</v>
      </c>
      <c r="F1141" s="2" t="s">
        <v>4614</v>
      </c>
      <c r="G1141" s="2" t="s">
        <v>4615</v>
      </c>
      <c r="H1141" s="4">
        <v>41165.377446145831</v>
      </c>
      <c r="I1141" s="2" t="s">
        <v>4616</v>
      </c>
      <c r="J1141" s="21" t="s">
        <v>20604</v>
      </c>
      <c r="K1141" s="2" t="s">
        <v>4618</v>
      </c>
      <c r="L1141" s="2" t="s">
        <v>2747</v>
      </c>
    </row>
    <row r="1142" spans="1:12" x14ac:dyDescent="0.2">
      <c r="A1142" s="11">
        <v>1141</v>
      </c>
      <c r="B1142" s="7" t="s">
        <v>17119</v>
      </c>
      <c r="C1142" s="4">
        <v>40197.534618715275</v>
      </c>
      <c r="D1142" s="20">
        <f>+YEAR(Tabla14[[#This Row],[Fecha
Trámite]])</f>
        <v>2010</v>
      </c>
      <c r="E1142" s="7" t="s">
        <v>4621</v>
      </c>
      <c r="F1142" s="2" t="s">
        <v>17</v>
      </c>
      <c r="G1142" s="2" t="s">
        <v>4993</v>
      </c>
      <c r="H1142" s="4">
        <v>40197.534618715275</v>
      </c>
      <c r="I1142" s="2" t="s">
        <v>4616</v>
      </c>
      <c r="J1142" s="21" t="s">
        <v>17120</v>
      </c>
      <c r="K1142" s="2" t="s">
        <v>4618</v>
      </c>
      <c r="L1142" s="2" t="s">
        <v>5177</v>
      </c>
    </row>
    <row r="1143" spans="1:12" x14ac:dyDescent="0.2">
      <c r="A1143" s="11">
        <v>1142</v>
      </c>
      <c r="B1143" s="7" t="s">
        <v>15721</v>
      </c>
      <c r="C1143" s="4">
        <v>40792.358255092593</v>
      </c>
      <c r="D1143" s="20">
        <f>+YEAR(Tabla14[[#This Row],[Fecha
Trámite]])</f>
        <v>2011</v>
      </c>
      <c r="E1143" s="7" t="s">
        <v>4613</v>
      </c>
      <c r="F1143" s="2" t="s">
        <v>4614</v>
      </c>
      <c r="G1143" s="2" t="s">
        <v>4615</v>
      </c>
      <c r="H1143" s="4">
        <v>40816.375903900465</v>
      </c>
      <c r="I1143" s="2" t="s">
        <v>4616</v>
      </c>
      <c r="J1143" s="21" t="s">
        <v>15722</v>
      </c>
      <c r="K1143" s="2" t="s">
        <v>4618</v>
      </c>
      <c r="L1143" s="2" t="s">
        <v>4619</v>
      </c>
    </row>
    <row r="1144" spans="1:12" x14ac:dyDescent="0.2">
      <c r="A1144" s="11">
        <v>1143</v>
      </c>
      <c r="B1144" s="7" t="s">
        <v>20486</v>
      </c>
      <c r="C1144" s="4">
        <v>40207.541304317128</v>
      </c>
      <c r="D1144" s="20">
        <f>+YEAR(Tabla14[[#This Row],[Fecha
Trámite]])</f>
        <v>2010</v>
      </c>
      <c r="E1144" s="7" t="s">
        <v>4621</v>
      </c>
      <c r="F1144" s="2" t="s">
        <v>4614</v>
      </c>
      <c r="G1144" s="2" t="s">
        <v>4615</v>
      </c>
      <c r="H1144" s="4">
        <v>40308.382519826388</v>
      </c>
      <c r="I1144" s="2" t="s">
        <v>4616</v>
      </c>
      <c r="J1144" s="21" t="s">
        <v>20487</v>
      </c>
      <c r="K1144" s="2" t="s">
        <v>4618</v>
      </c>
      <c r="L1144" s="2" t="s">
        <v>6864</v>
      </c>
    </row>
    <row r="1145" spans="1:12" x14ac:dyDescent="0.2">
      <c r="A1145" s="11">
        <v>1144</v>
      </c>
      <c r="B1145" s="7" t="s">
        <v>13918</v>
      </c>
      <c r="C1145" s="4">
        <v>42509.699355092591</v>
      </c>
      <c r="D1145" s="20">
        <f>+YEAR(Tabla14[[#This Row],[Fecha
Trámite]])</f>
        <v>2016</v>
      </c>
      <c r="E1145" s="7" t="s">
        <v>4621</v>
      </c>
      <c r="F1145" s="2" t="s">
        <v>4614</v>
      </c>
      <c r="G1145" s="2" t="s">
        <v>4615</v>
      </c>
      <c r="H1145" s="4">
        <v>42774.654861226853</v>
      </c>
      <c r="I1145" s="2" t="s">
        <v>13448</v>
      </c>
      <c r="J1145" s="21" t="s">
        <v>13919</v>
      </c>
      <c r="K1145" s="2" t="s">
        <v>4618</v>
      </c>
      <c r="L1145" s="2" t="s">
        <v>2747</v>
      </c>
    </row>
    <row r="1146" spans="1:12" x14ac:dyDescent="0.2">
      <c r="A1146" s="11">
        <v>1145</v>
      </c>
      <c r="B1146" s="7" t="s">
        <v>16558</v>
      </c>
      <c r="C1146" s="4">
        <v>40444.645602199074</v>
      </c>
      <c r="D1146" s="20">
        <f>+YEAR(Tabla14[[#This Row],[Fecha
Trámite]])</f>
        <v>2010</v>
      </c>
      <c r="E1146" s="7" t="s">
        <v>4621</v>
      </c>
      <c r="F1146" s="2" t="s">
        <v>4614</v>
      </c>
      <c r="G1146" s="2" t="s">
        <v>4615</v>
      </c>
      <c r="H1146" s="4">
        <v>40653.54641894676</v>
      </c>
      <c r="I1146" s="2" t="s">
        <v>4616</v>
      </c>
      <c r="J1146" s="21" t="s">
        <v>16559</v>
      </c>
      <c r="K1146" s="2" t="s">
        <v>4618</v>
      </c>
      <c r="L1146" s="2" t="s">
        <v>4646</v>
      </c>
    </row>
    <row r="1147" spans="1:12" x14ac:dyDescent="0.2">
      <c r="A1147" s="11">
        <v>1146</v>
      </c>
      <c r="B1147" s="7" t="s">
        <v>14885</v>
      </c>
      <c r="C1147" s="4">
        <v>42494.706747719909</v>
      </c>
      <c r="D1147" s="20">
        <f>+YEAR(Tabla14[[#This Row],[Fecha
Trámite]])</f>
        <v>2016</v>
      </c>
      <c r="E1147" s="7" t="s">
        <v>4621</v>
      </c>
      <c r="F1147" s="2" t="s">
        <v>4614</v>
      </c>
      <c r="G1147" s="2" t="s">
        <v>4615</v>
      </c>
      <c r="H1147" s="4">
        <v>42664.495934606479</v>
      </c>
      <c r="I1147" s="2" t="s">
        <v>14879</v>
      </c>
      <c r="J1147" s="21" t="s">
        <v>14886</v>
      </c>
      <c r="K1147" s="2" t="s">
        <v>4623</v>
      </c>
      <c r="L1147" s="2" t="s">
        <v>4646</v>
      </c>
    </row>
    <row r="1148" spans="1:12" x14ac:dyDescent="0.2">
      <c r="A1148" s="11">
        <v>1147</v>
      </c>
      <c r="B1148" s="7" t="s">
        <v>14931</v>
      </c>
      <c r="C1148" s="4">
        <v>42523.39951959491</v>
      </c>
      <c r="D1148" s="20">
        <f>+YEAR(Tabla14[[#This Row],[Fecha
Trámite]])</f>
        <v>2016</v>
      </c>
      <c r="E1148" s="7" t="s">
        <v>4621</v>
      </c>
      <c r="F1148" s="2" t="s">
        <v>4614</v>
      </c>
      <c r="G1148" s="2" t="s">
        <v>4615</v>
      </c>
      <c r="H1148" s="4">
        <v>42972.661533020837</v>
      </c>
      <c r="I1148" s="2" t="s">
        <v>14879</v>
      </c>
      <c r="J1148" s="21" t="s">
        <v>14932</v>
      </c>
      <c r="K1148" s="2" t="s">
        <v>4618</v>
      </c>
      <c r="L1148" s="2" t="s">
        <v>4624</v>
      </c>
    </row>
    <row r="1149" spans="1:12" x14ac:dyDescent="0.2">
      <c r="A1149" s="11">
        <v>1148</v>
      </c>
      <c r="B1149" s="7" t="s">
        <v>19147</v>
      </c>
      <c r="C1149" s="4">
        <v>40632.535035416666</v>
      </c>
      <c r="D1149" s="20">
        <f>+YEAR(Tabla14[[#This Row],[Fecha
Trámite]])</f>
        <v>2011</v>
      </c>
      <c r="E1149" s="7" t="s">
        <v>4621</v>
      </c>
      <c r="F1149" s="2" t="s">
        <v>4614</v>
      </c>
      <c r="G1149" s="2" t="s">
        <v>4615</v>
      </c>
      <c r="H1149" s="4">
        <v>40652.341996145835</v>
      </c>
      <c r="I1149" s="2" t="s">
        <v>4616</v>
      </c>
      <c r="J1149" s="21" t="s">
        <v>19148</v>
      </c>
      <c r="K1149" s="2" t="s">
        <v>4623</v>
      </c>
      <c r="L1149" s="2" t="s">
        <v>4667</v>
      </c>
    </row>
    <row r="1150" spans="1:12" x14ac:dyDescent="0.2">
      <c r="A1150" s="11">
        <v>1149</v>
      </c>
      <c r="B1150" s="7" t="s">
        <v>17123</v>
      </c>
      <c r="C1150" s="4">
        <v>40410.477758715278</v>
      </c>
      <c r="D1150" s="20">
        <f>+YEAR(Tabla14[[#This Row],[Fecha
Trámite]])</f>
        <v>2010</v>
      </c>
      <c r="E1150" s="7" t="s">
        <v>4621</v>
      </c>
      <c r="F1150" s="2" t="s">
        <v>4614</v>
      </c>
      <c r="G1150" s="2" t="s">
        <v>4615</v>
      </c>
      <c r="H1150" s="4">
        <v>40470.421607175929</v>
      </c>
      <c r="I1150" s="2" t="s">
        <v>4616</v>
      </c>
      <c r="J1150" s="21" t="s">
        <v>17124</v>
      </c>
      <c r="K1150" s="2" t="s">
        <v>4618</v>
      </c>
      <c r="L1150" s="2" t="s">
        <v>4667</v>
      </c>
    </row>
    <row r="1151" spans="1:12" x14ac:dyDescent="0.2">
      <c r="A1151" s="11">
        <v>1150</v>
      </c>
      <c r="B1151" s="7" t="s">
        <v>17125</v>
      </c>
      <c r="C1151" s="4">
        <v>40841.519162962963</v>
      </c>
      <c r="D1151" s="20">
        <f>+YEAR(Tabla14[[#This Row],[Fecha
Trámite]])</f>
        <v>2011</v>
      </c>
      <c r="E1151" s="7" t="s">
        <v>4621</v>
      </c>
      <c r="F1151" s="2" t="s">
        <v>4691</v>
      </c>
      <c r="G1151" s="2" t="s">
        <v>4627</v>
      </c>
      <c r="H1151" s="4">
        <v>41060.677800578706</v>
      </c>
      <c r="I1151" s="2" t="s">
        <v>4616</v>
      </c>
      <c r="J1151" s="21" t="s">
        <v>17126</v>
      </c>
      <c r="K1151" s="2" t="s">
        <v>4623</v>
      </c>
      <c r="L1151" s="2" t="s">
        <v>4649</v>
      </c>
    </row>
    <row r="1152" spans="1:12" x14ac:dyDescent="0.2">
      <c r="A1152" s="11">
        <v>1151</v>
      </c>
      <c r="B1152" s="7" t="s">
        <v>17127</v>
      </c>
      <c r="C1152" s="4">
        <v>40437.535892974534</v>
      </c>
      <c r="D1152" s="20">
        <f>+YEAR(Tabla14[[#This Row],[Fecha
Trámite]])</f>
        <v>2010</v>
      </c>
      <c r="E1152" s="7" t="s">
        <v>4621</v>
      </c>
      <c r="F1152" s="2" t="s">
        <v>4614</v>
      </c>
      <c r="G1152" s="2" t="s">
        <v>4615</v>
      </c>
      <c r="H1152" s="4">
        <v>40492.6502096412</v>
      </c>
      <c r="I1152" s="2" t="s">
        <v>4616</v>
      </c>
      <c r="J1152" s="21" t="s">
        <v>17128</v>
      </c>
      <c r="K1152" s="2" t="s">
        <v>4623</v>
      </c>
      <c r="L1152" s="2" t="s">
        <v>13132</v>
      </c>
    </row>
    <row r="1153" spans="1:12" x14ac:dyDescent="0.2">
      <c r="A1153" s="11">
        <v>1152</v>
      </c>
      <c r="B1153" s="7" t="s">
        <v>20596</v>
      </c>
      <c r="C1153" s="4">
        <v>40682.683526736109</v>
      </c>
      <c r="D1153" s="20">
        <f>+YEAR(Tabla14[[#This Row],[Fecha
Trámite]])</f>
        <v>2011</v>
      </c>
      <c r="E1153" s="7" t="s">
        <v>4621</v>
      </c>
      <c r="F1153" s="2" t="s">
        <v>4614</v>
      </c>
      <c r="G1153" s="2" t="s">
        <v>4615</v>
      </c>
      <c r="H1153" s="4">
        <v>40707.667982719904</v>
      </c>
      <c r="I1153" s="2" t="s">
        <v>4616</v>
      </c>
      <c r="J1153" s="21" t="s">
        <v>20597</v>
      </c>
      <c r="K1153" s="2" t="s">
        <v>4623</v>
      </c>
      <c r="L1153" s="2" t="s">
        <v>4631</v>
      </c>
    </row>
    <row r="1154" spans="1:12" x14ac:dyDescent="0.2">
      <c r="A1154" s="11">
        <v>1153</v>
      </c>
      <c r="B1154" s="7" t="s">
        <v>2008</v>
      </c>
      <c r="C1154" s="4">
        <v>43362.705695983794</v>
      </c>
      <c r="D1154" s="20">
        <f>+YEAR(Tabla14[[#This Row],[Fecha
Trámite]])</f>
        <v>2018</v>
      </c>
      <c r="E1154" s="7" t="s">
        <v>4621</v>
      </c>
      <c r="F1154" s="2" t="s">
        <v>17</v>
      </c>
      <c r="G1154" s="2" t="s">
        <v>4627</v>
      </c>
      <c r="H1154" s="4">
        <v>43362.70569884259</v>
      </c>
      <c r="I1154" s="2" t="s">
        <v>14768</v>
      </c>
      <c r="J1154" s="21" t="s">
        <v>14851</v>
      </c>
      <c r="K1154" s="2" t="s">
        <v>4623</v>
      </c>
      <c r="L1154" s="2" t="s">
        <v>4624</v>
      </c>
    </row>
    <row r="1155" spans="1:12" x14ac:dyDescent="0.2">
      <c r="A1155" s="11">
        <v>1154</v>
      </c>
      <c r="B1155" s="7" t="s">
        <v>20488</v>
      </c>
      <c r="C1155" s="4">
        <v>40431.437329976849</v>
      </c>
      <c r="D1155" s="20">
        <f>+YEAR(Tabla14[[#This Row],[Fecha
Trámite]])</f>
        <v>2010</v>
      </c>
      <c r="E1155" s="7" t="s">
        <v>4621</v>
      </c>
      <c r="F1155" s="2" t="s">
        <v>4626</v>
      </c>
      <c r="G1155" s="2" t="s">
        <v>4627</v>
      </c>
      <c r="H1155" s="4">
        <v>40924.352784606483</v>
      </c>
      <c r="I1155" s="2" t="s">
        <v>4616</v>
      </c>
      <c r="J1155" s="21" t="s">
        <v>19154</v>
      </c>
      <c r="K1155" s="2" t="s">
        <v>4618</v>
      </c>
      <c r="L1155" s="2" t="s">
        <v>4770</v>
      </c>
    </row>
    <row r="1156" spans="1:12" x14ac:dyDescent="0.2">
      <c r="A1156" s="11">
        <v>1155</v>
      </c>
      <c r="B1156" s="7" t="s">
        <v>17131</v>
      </c>
      <c r="C1156" s="4">
        <v>40238.628092708335</v>
      </c>
      <c r="D1156" s="20">
        <f>+YEAR(Tabla14[[#This Row],[Fecha
Trámite]])</f>
        <v>2010</v>
      </c>
      <c r="E1156" s="7" t="s">
        <v>4621</v>
      </c>
      <c r="F1156" s="2" t="s">
        <v>4614</v>
      </c>
      <c r="G1156" s="2" t="s">
        <v>4615</v>
      </c>
      <c r="H1156" s="4">
        <v>40295.504462928242</v>
      </c>
      <c r="I1156" s="2" t="s">
        <v>4616</v>
      </c>
      <c r="J1156" s="21" t="s">
        <v>17132</v>
      </c>
      <c r="K1156" s="2" t="s">
        <v>4618</v>
      </c>
      <c r="L1156" s="2" t="s">
        <v>13132</v>
      </c>
    </row>
    <row r="1157" spans="1:12" x14ac:dyDescent="0.2">
      <c r="A1157" s="11">
        <v>1156</v>
      </c>
      <c r="B1157" s="7" t="s">
        <v>15719</v>
      </c>
      <c r="C1157" s="4">
        <v>40632.503286805557</v>
      </c>
      <c r="D1157" s="20">
        <f>+YEAR(Tabla14[[#This Row],[Fecha
Trámite]])</f>
        <v>2011</v>
      </c>
      <c r="E1157" s="7" t="s">
        <v>4613</v>
      </c>
      <c r="F1157" s="2" t="s">
        <v>4614</v>
      </c>
      <c r="G1157" s="2" t="s">
        <v>4615</v>
      </c>
      <c r="H1157" s="4">
        <v>40826.478525659724</v>
      </c>
      <c r="I1157" s="2" t="s">
        <v>4616</v>
      </c>
      <c r="J1157" s="21" t="s">
        <v>15720</v>
      </c>
      <c r="K1157" s="2" t="s">
        <v>4623</v>
      </c>
      <c r="L1157" s="2" t="s">
        <v>4714</v>
      </c>
    </row>
    <row r="1158" spans="1:12" x14ac:dyDescent="0.2">
      <c r="A1158" s="11">
        <v>1157</v>
      </c>
      <c r="B1158" s="7" t="s">
        <v>14839</v>
      </c>
      <c r="C1158" s="4">
        <v>43123.433678437497</v>
      </c>
      <c r="D1158" s="20">
        <f>+YEAR(Tabla14[[#This Row],[Fecha
Trámite]])</f>
        <v>2018</v>
      </c>
      <c r="E1158" s="7" t="s">
        <v>4621</v>
      </c>
      <c r="F1158" s="2" t="s">
        <v>4614</v>
      </c>
      <c r="G1158" s="2" t="s">
        <v>4615</v>
      </c>
      <c r="H1158" s="4">
        <v>43754.756196840281</v>
      </c>
      <c r="I1158" s="2" t="s">
        <v>14768</v>
      </c>
      <c r="J1158" s="21" t="s">
        <v>14840</v>
      </c>
      <c r="K1158" s="2" t="s">
        <v>4618</v>
      </c>
      <c r="L1158" s="2" t="s">
        <v>4667</v>
      </c>
    </row>
    <row r="1159" spans="1:12" x14ac:dyDescent="0.2">
      <c r="A1159" s="11">
        <v>1158</v>
      </c>
      <c r="B1159" s="7" t="s">
        <v>19155</v>
      </c>
      <c r="C1159" s="4">
        <v>41024.405278969905</v>
      </c>
      <c r="D1159" s="20">
        <f>+YEAR(Tabla14[[#This Row],[Fecha
Trámite]])</f>
        <v>2012</v>
      </c>
      <c r="E1159" s="7" t="s">
        <v>4621</v>
      </c>
      <c r="F1159" s="2" t="s">
        <v>4614</v>
      </c>
      <c r="G1159" s="2" t="s">
        <v>4615</v>
      </c>
      <c r="H1159" s="4">
        <v>41095.447342627318</v>
      </c>
      <c r="I1159" s="2" t="s">
        <v>4616</v>
      </c>
      <c r="J1159" s="21" t="s">
        <v>19156</v>
      </c>
      <c r="K1159" s="2" t="s">
        <v>4623</v>
      </c>
      <c r="L1159" s="2" t="s">
        <v>4656</v>
      </c>
    </row>
    <row r="1160" spans="1:12" x14ac:dyDescent="0.2">
      <c r="A1160" s="11">
        <v>1159</v>
      </c>
      <c r="B1160" s="7" t="s">
        <v>17135</v>
      </c>
      <c r="C1160" s="4">
        <v>40970.561564965275</v>
      </c>
      <c r="D1160" s="20">
        <f>+YEAR(Tabla14[[#This Row],[Fecha
Trámite]])</f>
        <v>2012</v>
      </c>
      <c r="E1160" s="7" t="s">
        <v>4621</v>
      </c>
      <c r="F1160" s="2" t="s">
        <v>4614</v>
      </c>
      <c r="G1160" s="2" t="s">
        <v>4615</v>
      </c>
      <c r="H1160" s="4">
        <v>41155.556513194446</v>
      </c>
      <c r="I1160" s="2" t="s">
        <v>4616</v>
      </c>
      <c r="J1160" s="21" t="s">
        <v>17136</v>
      </c>
      <c r="K1160" s="2" t="s">
        <v>4623</v>
      </c>
      <c r="L1160" s="2" t="s">
        <v>4750</v>
      </c>
    </row>
    <row r="1161" spans="1:12" x14ac:dyDescent="0.2">
      <c r="A1161" s="11">
        <v>1160</v>
      </c>
      <c r="B1161" s="7" t="s">
        <v>19159</v>
      </c>
      <c r="C1161" s="4">
        <v>40715.477613310184</v>
      </c>
      <c r="D1161" s="20">
        <f>+YEAR(Tabla14[[#This Row],[Fecha
Trámite]])</f>
        <v>2011</v>
      </c>
      <c r="E1161" s="7" t="s">
        <v>4621</v>
      </c>
      <c r="F1161" s="2" t="s">
        <v>4614</v>
      </c>
      <c r="G1161" s="2" t="s">
        <v>4615</v>
      </c>
      <c r="H1161" s="4">
        <v>40735.474659490741</v>
      </c>
      <c r="I1161" s="2" t="s">
        <v>4616</v>
      </c>
      <c r="J1161" s="21" t="s">
        <v>19160</v>
      </c>
      <c r="K1161" s="2" t="s">
        <v>4618</v>
      </c>
      <c r="L1161" s="2" t="s">
        <v>4646</v>
      </c>
    </row>
    <row r="1162" spans="1:12" x14ac:dyDescent="0.2">
      <c r="A1162" s="11">
        <v>1161</v>
      </c>
      <c r="B1162" s="7" t="s">
        <v>14116</v>
      </c>
      <c r="C1162" s="4">
        <v>43425.62117658565</v>
      </c>
      <c r="D1162" s="20">
        <f>+YEAR(Tabla14[[#This Row],[Fecha
Trámite]])</f>
        <v>2018</v>
      </c>
      <c r="E1162" s="7" t="s">
        <v>4621</v>
      </c>
      <c r="F1162" s="2" t="s">
        <v>4691</v>
      </c>
      <c r="G1162" s="2" t="s">
        <v>4627</v>
      </c>
      <c r="H1162" s="4">
        <v>43679.697997256946</v>
      </c>
      <c r="I1162" s="2" t="s">
        <v>13943</v>
      </c>
      <c r="J1162" s="21" t="s">
        <v>14117</v>
      </c>
      <c r="K1162" s="2" t="s">
        <v>4618</v>
      </c>
      <c r="L1162" s="2" t="s">
        <v>5031</v>
      </c>
    </row>
    <row r="1163" spans="1:12" x14ac:dyDescent="0.2">
      <c r="A1163" s="11">
        <v>1162</v>
      </c>
      <c r="B1163" s="7" t="s">
        <v>14286</v>
      </c>
      <c r="C1163" s="4">
        <v>42493.386345370367</v>
      </c>
      <c r="D1163" s="20">
        <f>+YEAR(Tabla14[[#This Row],[Fecha
Trámite]])</f>
        <v>2016</v>
      </c>
      <c r="E1163" s="7" t="s">
        <v>4621</v>
      </c>
      <c r="F1163" s="2" t="s">
        <v>4614</v>
      </c>
      <c r="G1163" s="2" t="s">
        <v>4615</v>
      </c>
      <c r="H1163" s="4">
        <v>43012.508095138888</v>
      </c>
      <c r="I1163" s="2" t="s">
        <v>13943</v>
      </c>
      <c r="J1163" s="21" t="s">
        <v>14287</v>
      </c>
      <c r="K1163" s="2" t="s">
        <v>4623</v>
      </c>
      <c r="L1163" s="2" t="s">
        <v>4619</v>
      </c>
    </row>
    <row r="1164" spans="1:12" x14ac:dyDescent="0.2">
      <c r="A1164" s="11">
        <v>1163</v>
      </c>
      <c r="B1164" s="7" t="s">
        <v>14247</v>
      </c>
      <c r="C1164" s="4">
        <v>43734.388424074074</v>
      </c>
      <c r="D1164" s="20">
        <f>+YEAR(Tabla14[[#This Row],[Fecha
Trámite]])</f>
        <v>2019</v>
      </c>
      <c r="E1164" s="7" t="s">
        <v>4621</v>
      </c>
      <c r="F1164" s="2" t="s">
        <v>17</v>
      </c>
      <c r="G1164" s="2" t="s">
        <v>4627</v>
      </c>
      <c r="H1164" s="4">
        <v>43734.388424074074</v>
      </c>
      <c r="I1164" s="2" t="s">
        <v>13943</v>
      </c>
      <c r="J1164" s="21" t="s">
        <v>14248</v>
      </c>
      <c r="K1164" s="2" t="s">
        <v>4623</v>
      </c>
      <c r="L1164" s="2" t="s">
        <v>4619</v>
      </c>
    </row>
    <row r="1165" spans="1:12" x14ac:dyDescent="0.2">
      <c r="A1165" s="11">
        <v>1164</v>
      </c>
      <c r="B1165" s="7" t="s">
        <v>19163</v>
      </c>
      <c r="C1165" s="4">
        <v>40435.514199108795</v>
      </c>
      <c r="D1165" s="20">
        <f>+YEAR(Tabla14[[#This Row],[Fecha
Trámite]])</f>
        <v>2010</v>
      </c>
      <c r="E1165" s="7" t="s">
        <v>4621</v>
      </c>
      <c r="F1165" s="2" t="s">
        <v>4614</v>
      </c>
      <c r="G1165" s="2" t="s">
        <v>4615</v>
      </c>
      <c r="H1165" s="4">
        <v>40541.559180520831</v>
      </c>
      <c r="I1165" s="2" t="s">
        <v>4616</v>
      </c>
      <c r="J1165" s="21" t="s">
        <v>19164</v>
      </c>
      <c r="K1165" s="2" t="s">
        <v>4623</v>
      </c>
      <c r="L1165" s="2" t="s">
        <v>4649</v>
      </c>
    </row>
    <row r="1166" spans="1:12" x14ac:dyDescent="0.2">
      <c r="A1166" s="11">
        <v>1165</v>
      </c>
      <c r="B1166" s="7" t="s">
        <v>19167</v>
      </c>
      <c r="C1166" s="4">
        <v>40668.417577777778</v>
      </c>
      <c r="D1166" s="20">
        <f>+YEAR(Tabla14[[#This Row],[Fecha
Trámite]])</f>
        <v>2011</v>
      </c>
      <c r="E1166" s="7" t="s">
        <v>4621</v>
      </c>
      <c r="F1166" s="2" t="s">
        <v>4614</v>
      </c>
      <c r="G1166" s="2" t="s">
        <v>4615</v>
      </c>
      <c r="H1166" s="4">
        <v>40680.429683368056</v>
      </c>
      <c r="I1166" s="2" t="s">
        <v>4616</v>
      </c>
      <c r="J1166" s="21" t="s">
        <v>19168</v>
      </c>
      <c r="K1166" s="2" t="s">
        <v>4623</v>
      </c>
      <c r="L1166" s="2" t="s">
        <v>4619</v>
      </c>
    </row>
    <row r="1167" spans="1:12" x14ac:dyDescent="0.2">
      <c r="A1167" s="11">
        <v>1166</v>
      </c>
      <c r="B1167" s="7" t="s">
        <v>17137</v>
      </c>
      <c r="C1167" s="4">
        <v>40806.433710879632</v>
      </c>
      <c r="D1167" s="20">
        <f>+YEAR(Tabla14[[#This Row],[Fecha
Trámite]])</f>
        <v>2011</v>
      </c>
      <c r="E1167" s="7" t="s">
        <v>4621</v>
      </c>
      <c r="F1167" s="2" t="s">
        <v>4614</v>
      </c>
      <c r="G1167" s="2" t="s">
        <v>4615</v>
      </c>
      <c r="H1167" s="4">
        <v>40886.364158761571</v>
      </c>
      <c r="I1167" s="2" t="s">
        <v>4616</v>
      </c>
      <c r="J1167" s="21" t="s">
        <v>17138</v>
      </c>
      <c r="K1167" s="2" t="s">
        <v>4618</v>
      </c>
      <c r="L1167" s="2" t="s">
        <v>4750</v>
      </c>
    </row>
    <row r="1168" spans="1:12" x14ac:dyDescent="0.2">
      <c r="A1168" s="11">
        <v>1167</v>
      </c>
      <c r="B1168" s="7" t="s">
        <v>17140</v>
      </c>
      <c r="C1168" s="4">
        <v>40133.376258067132</v>
      </c>
      <c r="D1168" s="20">
        <f>+YEAR(Tabla14[[#This Row],[Fecha
Trámite]])</f>
        <v>2009</v>
      </c>
      <c r="E1168" s="7" t="s">
        <v>4621</v>
      </c>
      <c r="F1168" s="2" t="s">
        <v>4614</v>
      </c>
      <c r="G1168" s="2" t="s">
        <v>4615</v>
      </c>
      <c r="H1168" s="4">
        <v>40203.654893900464</v>
      </c>
      <c r="I1168" s="2" t="s">
        <v>4616</v>
      </c>
      <c r="J1168" s="21" t="s">
        <v>17141</v>
      </c>
      <c r="K1168" s="2" t="s">
        <v>4623</v>
      </c>
      <c r="L1168" s="2" t="s">
        <v>4667</v>
      </c>
    </row>
    <row r="1169" spans="1:12" x14ac:dyDescent="0.2">
      <c r="A1169" s="11">
        <v>1168</v>
      </c>
      <c r="B1169" s="7" t="s">
        <v>20592</v>
      </c>
      <c r="C1169" s="4">
        <v>40199.530864664353</v>
      </c>
      <c r="D1169" s="20">
        <f>+YEAR(Tabla14[[#This Row],[Fecha
Trámite]])</f>
        <v>2010</v>
      </c>
      <c r="E1169" s="7" t="s">
        <v>4621</v>
      </c>
      <c r="F1169" s="2" t="s">
        <v>4614</v>
      </c>
      <c r="G1169" s="2" t="s">
        <v>4615</v>
      </c>
      <c r="H1169" s="4">
        <v>40233.410750613424</v>
      </c>
      <c r="I1169" s="2" t="s">
        <v>4616</v>
      </c>
      <c r="J1169" s="21" t="s">
        <v>20593</v>
      </c>
      <c r="K1169" s="2" t="s">
        <v>4618</v>
      </c>
      <c r="L1169" s="2" t="s">
        <v>4829</v>
      </c>
    </row>
    <row r="1170" spans="1:12" x14ac:dyDescent="0.2">
      <c r="A1170" s="11">
        <v>1169</v>
      </c>
      <c r="B1170" s="7" t="s">
        <v>19180</v>
      </c>
      <c r="C1170" s="4">
        <v>40638.75285636574</v>
      </c>
      <c r="D1170" s="20">
        <f>+YEAR(Tabla14[[#This Row],[Fecha
Trámite]])</f>
        <v>2011</v>
      </c>
      <c r="E1170" s="7" t="s">
        <v>4621</v>
      </c>
      <c r="F1170" s="2" t="s">
        <v>4614</v>
      </c>
      <c r="G1170" s="2" t="s">
        <v>4615</v>
      </c>
      <c r="H1170" s="4">
        <v>40675.366038773151</v>
      </c>
      <c r="I1170" s="2" t="s">
        <v>4616</v>
      </c>
      <c r="J1170" s="21" t="s">
        <v>19181</v>
      </c>
      <c r="K1170" s="2" t="s">
        <v>4623</v>
      </c>
      <c r="L1170" s="2" t="s">
        <v>2747</v>
      </c>
    </row>
    <row r="1171" spans="1:12" x14ac:dyDescent="0.2">
      <c r="A1171" s="11">
        <v>1170</v>
      </c>
      <c r="B1171" s="7" t="s">
        <v>16586</v>
      </c>
      <c r="C1171" s="4">
        <v>40759.44999108796</v>
      </c>
      <c r="D1171" s="20">
        <f>+YEAR(Tabla14[[#This Row],[Fecha
Trámite]])</f>
        <v>2011</v>
      </c>
      <c r="E1171" s="7" t="s">
        <v>4621</v>
      </c>
      <c r="F1171" s="2" t="s">
        <v>4626</v>
      </c>
      <c r="G1171" s="2" t="s">
        <v>5167</v>
      </c>
      <c r="H1171" s="4">
        <v>40828.382359178242</v>
      </c>
      <c r="I1171" s="2" t="s">
        <v>4616</v>
      </c>
      <c r="J1171" s="21" t="s">
        <v>5674</v>
      </c>
      <c r="K1171" s="2" t="s">
        <v>4623</v>
      </c>
      <c r="L1171" s="2" t="s">
        <v>4687</v>
      </c>
    </row>
    <row r="1172" spans="1:12" x14ac:dyDescent="0.2">
      <c r="A1172" s="11">
        <v>1171</v>
      </c>
      <c r="B1172" s="7" t="s">
        <v>17148</v>
      </c>
      <c r="C1172" s="4">
        <v>40511.365279398146</v>
      </c>
      <c r="D1172" s="20">
        <f>+YEAR(Tabla14[[#This Row],[Fecha
Trámite]])</f>
        <v>2010</v>
      </c>
      <c r="E1172" s="7" t="s">
        <v>4621</v>
      </c>
      <c r="F1172" s="2" t="s">
        <v>4626</v>
      </c>
      <c r="G1172" s="2" t="s">
        <v>4627</v>
      </c>
      <c r="H1172" s="4">
        <v>40829.490547453701</v>
      </c>
      <c r="I1172" s="2" t="s">
        <v>4616</v>
      </c>
      <c r="J1172" s="21" t="s">
        <v>17149</v>
      </c>
      <c r="K1172" s="2" t="s">
        <v>4618</v>
      </c>
      <c r="L1172" s="2" t="s">
        <v>4770</v>
      </c>
    </row>
    <row r="1173" spans="1:12" x14ac:dyDescent="0.2">
      <c r="A1173" s="11">
        <v>1172</v>
      </c>
      <c r="B1173" s="7" t="s">
        <v>17153</v>
      </c>
      <c r="C1173" s="4">
        <v>40876.358130636574</v>
      </c>
      <c r="D1173" s="20">
        <f>+YEAR(Tabla14[[#This Row],[Fecha
Trámite]])</f>
        <v>2011</v>
      </c>
      <c r="E1173" s="7" t="s">
        <v>4621</v>
      </c>
      <c r="F1173" s="2" t="s">
        <v>4614</v>
      </c>
      <c r="G1173" s="2" t="s">
        <v>4615</v>
      </c>
      <c r="H1173" s="4">
        <v>40975.63841565972</v>
      </c>
      <c r="I1173" s="2" t="s">
        <v>4616</v>
      </c>
      <c r="J1173" s="21" t="s">
        <v>17154</v>
      </c>
      <c r="K1173" s="2" t="s">
        <v>4618</v>
      </c>
      <c r="L1173" s="2" t="s">
        <v>4646</v>
      </c>
    </row>
    <row r="1174" spans="1:12" x14ac:dyDescent="0.2">
      <c r="A1174" s="11">
        <v>1173</v>
      </c>
      <c r="B1174" s="7" t="s">
        <v>19184</v>
      </c>
      <c r="C1174" s="4">
        <v>40529.668125891207</v>
      </c>
      <c r="D1174" s="20">
        <f>+YEAR(Tabla14[[#This Row],[Fecha
Trámite]])</f>
        <v>2010</v>
      </c>
      <c r="E1174" s="7" t="s">
        <v>4621</v>
      </c>
      <c r="F1174" s="2" t="s">
        <v>4614</v>
      </c>
      <c r="G1174" s="2" t="s">
        <v>4615</v>
      </c>
      <c r="H1174" s="4">
        <v>40577.614036307874</v>
      </c>
      <c r="I1174" s="2" t="s">
        <v>4616</v>
      </c>
      <c r="J1174" s="21" t="s">
        <v>19185</v>
      </c>
      <c r="K1174" s="2" t="s">
        <v>4618</v>
      </c>
      <c r="L1174" s="2" t="s">
        <v>4753</v>
      </c>
    </row>
    <row r="1175" spans="1:12" x14ac:dyDescent="0.2">
      <c r="A1175" s="11">
        <v>1174</v>
      </c>
      <c r="B1175" s="7" t="s">
        <v>17156</v>
      </c>
      <c r="C1175" s="4">
        <v>40682.397026469909</v>
      </c>
      <c r="D1175" s="20">
        <f>+YEAR(Tabla14[[#This Row],[Fecha
Trámite]])</f>
        <v>2011</v>
      </c>
      <c r="E1175" s="7" t="s">
        <v>4621</v>
      </c>
      <c r="F1175" s="2" t="s">
        <v>4614</v>
      </c>
      <c r="G1175" s="2" t="s">
        <v>4615</v>
      </c>
      <c r="H1175" s="4">
        <v>40694.43266697917</v>
      </c>
      <c r="I1175" s="2" t="s">
        <v>4616</v>
      </c>
      <c r="J1175" s="21" t="s">
        <v>17157</v>
      </c>
      <c r="K1175" s="2" t="s">
        <v>4623</v>
      </c>
      <c r="L1175" s="2" t="s">
        <v>4753</v>
      </c>
    </row>
    <row r="1176" spans="1:12" x14ac:dyDescent="0.2">
      <c r="A1176" s="11">
        <v>1175</v>
      </c>
      <c r="B1176" s="7" t="s">
        <v>17158</v>
      </c>
      <c r="C1176" s="4">
        <v>40451.422549849536</v>
      </c>
      <c r="D1176" s="20">
        <f>+YEAR(Tabla14[[#This Row],[Fecha
Trámite]])</f>
        <v>2010</v>
      </c>
      <c r="E1176" s="7" t="s">
        <v>4621</v>
      </c>
      <c r="F1176" s="2" t="s">
        <v>4614</v>
      </c>
      <c r="G1176" s="2" t="s">
        <v>4615</v>
      </c>
      <c r="H1176" s="4">
        <v>40728.689343020837</v>
      </c>
      <c r="I1176" s="2" t="s">
        <v>4616</v>
      </c>
      <c r="J1176" s="21" t="s">
        <v>17159</v>
      </c>
      <c r="K1176" s="2" t="s">
        <v>4623</v>
      </c>
      <c r="L1176" s="2" t="s">
        <v>4624</v>
      </c>
    </row>
    <row r="1177" spans="1:12" x14ac:dyDescent="0.2">
      <c r="A1177" s="11">
        <v>1176</v>
      </c>
      <c r="B1177" s="7" t="s">
        <v>14323</v>
      </c>
      <c r="C1177" s="4">
        <v>42460.42705431713</v>
      </c>
      <c r="D1177" s="20">
        <f>+YEAR(Tabla14[[#This Row],[Fecha
Trámite]])</f>
        <v>2016</v>
      </c>
      <c r="E1177" s="7" t="s">
        <v>4671</v>
      </c>
      <c r="F1177" s="2" t="s">
        <v>4691</v>
      </c>
      <c r="G1177" s="2" t="s">
        <v>4627</v>
      </c>
      <c r="H1177" s="4">
        <v>43725.639496909724</v>
      </c>
      <c r="I1177" s="2" t="s">
        <v>13943</v>
      </c>
      <c r="J1177" s="21" t="s">
        <v>14324</v>
      </c>
      <c r="K1177" s="2" t="s">
        <v>4618</v>
      </c>
      <c r="L1177" s="2" t="s">
        <v>4656</v>
      </c>
    </row>
    <row r="1178" spans="1:12" x14ac:dyDescent="0.2">
      <c r="A1178" s="11">
        <v>1177</v>
      </c>
      <c r="B1178" s="7" t="s">
        <v>14079</v>
      </c>
      <c r="C1178" s="4">
        <v>42572.544528738428</v>
      </c>
      <c r="D1178" s="20">
        <f>+YEAR(Tabla14[[#This Row],[Fecha
Trámite]])</f>
        <v>2016</v>
      </c>
      <c r="E1178" s="7" t="s">
        <v>4621</v>
      </c>
      <c r="F1178" s="2" t="s">
        <v>4614</v>
      </c>
      <c r="G1178" s="2" t="s">
        <v>4615</v>
      </c>
      <c r="H1178" s="4">
        <v>42837.484496064812</v>
      </c>
      <c r="I1178" s="2" t="s">
        <v>13943</v>
      </c>
      <c r="J1178" s="21" t="s">
        <v>14080</v>
      </c>
      <c r="K1178" s="2" t="s">
        <v>4618</v>
      </c>
      <c r="L1178" s="2" t="s">
        <v>2747</v>
      </c>
    </row>
    <row r="1179" spans="1:12" x14ac:dyDescent="0.2">
      <c r="A1179" s="11">
        <v>1178</v>
      </c>
      <c r="B1179" s="7" t="s">
        <v>20590</v>
      </c>
      <c r="C1179" s="4">
        <v>40877.709165590277</v>
      </c>
      <c r="D1179" s="20">
        <f>+YEAR(Tabla14[[#This Row],[Fecha
Trámite]])</f>
        <v>2011</v>
      </c>
      <c r="E1179" s="7" t="s">
        <v>4621</v>
      </c>
      <c r="F1179" s="2" t="s">
        <v>4614</v>
      </c>
      <c r="G1179" s="2" t="s">
        <v>4615</v>
      </c>
      <c r="H1179" s="4">
        <v>40949.714528472221</v>
      </c>
      <c r="I1179" s="2" t="s">
        <v>4616</v>
      </c>
      <c r="J1179" s="21" t="s">
        <v>20591</v>
      </c>
      <c r="K1179" s="2" t="s">
        <v>4623</v>
      </c>
      <c r="L1179" s="2" t="s">
        <v>4631</v>
      </c>
    </row>
    <row r="1180" spans="1:12" x14ac:dyDescent="0.2">
      <c r="A1180" s="11">
        <v>1179</v>
      </c>
      <c r="B1180" s="7" t="s">
        <v>13490</v>
      </c>
      <c r="C1180" s="4">
        <v>42150.35908707176</v>
      </c>
      <c r="D1180" s="20">
        <f>+YEAR(Tabla14[[#This Row],[Fecha
Trámite]])</f>
        <v>2015</v>
      </c>
      <c r="E1180" s="7" t="s">
        <v>4621</v>
      </c>
      <c r="F1180" s="2" t="s">
        <v>4614</v>
      </c>
      <c r="G1180" s="2" t="s">
        <v>4615</v>
      </c>
      <c r="H1180" s="4">
        <v>42417.677685960647</v>
      </c>
      <c r="I1180" s="2" t="s">
        <v>13448</v>
      </c>
      <c r="J1180" s="21" t="s">
        <v>13491</v>
      </c>
      <c r="K1180" s="2" t="s">
        <v>4623</v>
      </c>
      <c r="L1180" s="2" t="s">
        <v>4770</v>
      </c>
    </row>
    <row r="1181" spans="1:12" x14ac:dyDescent="0.2">
      <c r="A1181" s="11">
        <v>1180</v>
      </c>
      <c r="B1181" s="7" t="s">
        <v>19188</v>
      </c>
      <c r="C1181" s="4">
        <v>40479.539392939812</v>
      </c>
      <c r="D1181" s="20">
        <f>+YEAR(Tabla14[[#This Row],[Fecha
Trámite]])</f>
        <v>2010</v>
      </c>
      <c r="E1181" s="7" t="s">
        <v>4621</v>
      </c>
      <c r="F1181" s="2" t="s">
        <v>4614</v>
      </c>
      <c r="G1181" s="2" t="s">
        <v>4615</v>
      </c>
      <c r="H1181" s="4">
        <v>40603.38781172454</v>
      </c>
      <c r="I1181" s="2" t="s">
        <v>4616</v>
      </c>
      <c r="J1181" s="21" t="s">
        <v>19189</v>
      </c>
      <c r="K1181" s="2" t="s">
        <v>4623</v>
      </c>
      <c r="L1181" s="2" t="s">
        <v>4753</v>
      </c>
    </row>
    <row r="1182" spans="1:12" x14ac:dyDescent="0.2">
      <c r="A1182" s="11">
        <v>1181</v>
      </c>
      <c r="B1182" s="7" t="s">
        <v>20588</v>
      </c>
      <c r="C1182" s="4">
        <v>40205.62084664352</v>
      </c>
      <c r="D1182" s="20">
        <f>+YEAR(Tabla14[[#This Row],[Fecha
Trámite]])</f>
        <v>2010</v>
      </c>
      <c r="E1182" s="7" t="s">
        <v>4621</v>
      </c>
      <c r="F1182" s="2" t="s">
        <v>17</v>
      </c>
      <c r="G1182" s="2" t="s">
        <v>7315</v>
      </c>
      <c r="H1182" s="4">
        <v>40205.62084664352</v>
      </c>
      <c r="I1182" s="2" t="s">
        <v>4616</v>
      </c>
      <c r="J1182" s="21" t="s">
        <v>20589</v>
      </c>
      <c r="K1182" s="2" t="s">
        <v>4623</v>
      </c>
      <c r="L1182" s="2" t="s">
        <v>4646</v>
      </c>
    </row>
    <row r="1183" spans="1:12" x14ac:dyDescent="0.2">
      <c r="A1183" s="11">
        <v>1182</v>
      </c>
      <c r="B1183" s="7" t="s">
        <v>17162</v>
      </c>
      <c r="C1183" s="4">
        <v>40280.43926284722</v>
      </c>
      <c r="D1183" s="20">
        <f>+YEAR(Tabla14[[#This Row],[Fecha
Trámite]])</f>
        <v>2010</v>
      </c>
      <c r="E1183" s="7" t="s">
        <v>4621</v>
      </c>
      <c r="F1183" s="2" t="s">
        <v>4614</v>
      </c>
      <c r="G1183" s="2" t="s">
        <v>4615</v>
      </c>
      <c r="H1183" s="4">
        <v>40458.450408715275</v>
      </c>
      <c r="I1183" s="2" t="s">
        <v>4616</v>
      </c>
      <c r="J1183" s="21" t="s">
        <v>17163</v>
      </c>
      <c r="K1183" s="2" t="s">
        <v>4623</v>
      </c>
      <c r="L1183" s="2" t="s">
        <v>13132</v>
      </c>
    </row>
    <row r="1184" spans="1:12" x14ac:dyDescent="0.2">
      <c r="A1184" s="11">
        <v>1183</v>
      </c>
      <c r="B1184" s="7" t="s">
        <v>20586</v>
      </c>
      <c r="C1184" s="4">
        <v>40735.686104131943</v>
      </c>
      <c r="D1184" s="20">
        <f>+YEAR(Tabla14[[#This Row],[Fecha
Trámite]])</f>
        <v>2011</v>
      </c>
      <c r="E1184" s="7" t="s">
        <v>4621</v>
      </c>
      <c r="F1184" s="2" t="s">
        <v>4614</v>
      </c>
      <c r="G1184" s="2" t="s">
        <v>4615</v>
      </c>
      <c r="H1184" s="4">
        <v>40795.592805208333</v>
      </c>
      <c r="I1184" s="2" t="s">
        <v>4616</v>
      </c>
      <c r="J1184" s="21" t="s">
        <v>20587</v>
      </c>
      <c r="K1184" s="2" t="s">
        <v>4623</v>
      </c>
      <c r="L1184" s="2" t="s">
        <v>4714</v>
      </c>
    </row>
    <row r="1185" spans="1:12" x14ac:dyDescent="0.2">
      <c r="A1185" s="11">
        <v>1184</v>
      </c>
      <c r="B1185" s="7" t="s">
        <v>20584</v>
      </c>
      <c r="C1185" s="4">
        <v>40477.404190972222</v>
      </c>
      <c r="D1185" s="20">
        <f>+YEAR(Tabla14[[#This Row],[Fecha
Trámite]])</f>
        <v>2010</v>
      </c>
      <c r="E1185" s="7" t="s">
        <v>4621</v>
      </c>
      <c r="F1185" s="2" t="s">
        <v>4614</v>
      </c>
      <c r="G1185" s="2" t="s">
        <v>4615</v>
      </c>
      <c r="H1185" s="4">
        <v>40736.400082291664</v>
      </c>
      <c r="I1185" s="2" t="s">
        <v>4616</v>
      </c>
      <c r="J1185" s="21" t="s">
        <v>20585</v>
      </c>
      <c r="K1185" s="2" t="s">
        <v>4623</v>
      </c>
      <c r="L1185" s="2" t="s">
        <v>4624</v>
      </c>
    </row>
    <row r="1186" spans="1:12" x14ac:dyDescent="0.2">
      <c r="A1186" s="11">
        <v>1185</v>
      </c>
      <c r="B1186" s="7" t="s">
        <v>19190</v>
      </c>
      <c r="C1186" s="4">
        <v>40942.74292167824</v>
      </c>
      <c r="D1186" s="20">
        <f>+YEAR(Tabla14[[#This Row],[Fecha
Trámite]])</f>
        <v>2012</v>
      </c>
      <c r="E1186" s="7" t="s">
        <v>4621</v>
      </c>
      <c r="F1186" s="2" t="s">
        <v>4614</v>
      </c>
      <c r="G1186" s="2" t="s">
        <v>4615</v>
      </c>
      <c r="H1186" s="4">
        <v>41179.482690625002</v>
      </c>
      <c r="I1186" s="2" t="s">
        <v>4616</v>
      </c>
      <c r="J1186" s="21" t="s">
        <v>19191</v>
      </c>
      <c r="K1186" s="2" t="s">
        <v>4618</v>
      </c>
      <c r="L1186" s="2" t="s">
        <v>4656</v>
      </c>
    </row>
    <row r="1187" spans="1:12" x14ac:dyDescent="0.2">
      <c r="A1187" s="11">
        <v>1186</v>
      </c>
      <c r="B1187" s="7" t="s">
        <v>17166</v>
      </c>
      <c r="C1187" s="4">
        <v>40162.355542939818</v>
      </c>
      <c r="D1187" s="20">
        <f>+YEAR(Tabla14[[#This Row],[Fecha
Trámite]])</f>
        <v>2009</v>
      </c>
      <c r="E1187" s="7" t="s">
        <v>4621</v>
      </c>
      <c r="F1187" s="2" t="s">
        <v>4614</v>
      </c>
      <c r="G1187" s="2" t="s">
        <v>4615</v>
      </c>
      <c r="H1187" s="4">
        <v>40368.494784409719</v>
      </c>
      <c r="I1187" s="2" t="s">
        <v>4616</v>
      </c>
      <c r="J1187" s="21" t="s">
        <v>17167</v>
      </c>
      <c r="K1187" s="2" t="s">
        <v>4618</v>
      </c>
      <c r="L1187" s="2" t="s">
        <v>13132</v>
      </c>
    </row>
    <row r="1188" spans="1:12" x14ac:dyDescent="0.2">
      <c r="A1188" s="11">
        <v>1187</v>
      </c>
      <c r="B1188" s="7" t="s">
        <v>17168</v>
      </c>
      <c r="C1188" s="4">
        <v>40169.438193090275</v>
      </c>
      <c r="D1188" s="20">
        <f>+YEAR(Tabla14[[#This Row],[Fecha
Trámite]])</f>
        <v>2009</v>
      </c>
      <c r="E1188" s="7" t="s">
        <v>4621</v>
      </c>
      <c r="F1188" s="2" t="s">
        <v>4626</v>
      </c>
      <c r="G1188" s="2" t="s">
        <v>7351</v>
      </c>
      <c r="H1188" s="4">
        <v>40842.689767361109</v>
      </c>
      <c r="I1188" s="2" t="s">
        <v>4616</v>
      </c>
      <c r="J1188" s="21" t="s">
        <v>17169</v>
      </c>
      <c r="K1188" s="2" t="s">
        <v>4618</v>
      </c>
      <c r="L1188" s="2" t="s">
        <v>4646</v>
      </c>
    </row>
    <row r="1189" spans="1:12" x14ac:dyDescent="0.2">
      <c r="A1189" s="11">
        <v>1188</v>
      </c>
      <c r="B1189" s="7" t="s">
        <v>17173</v>
      </c>
      <c r="C1189" s="4">
        <v>40557.379599155094</v>
      </c>
      <c r="D1189" s="20">
        <f>+YEAR(Tabla14[[#This Row],[Fecha
Trámite]])</f>
        <v>2011</v>
      </c>
      <c r="E1189" s="7" t="s">
        <v>4621</v>
      </c>
      <c r="F1189" s="2" t="s">
        <v>4614</v>
      </c>
      <c r="G1189" s="2" t="s">
        <v>4615</v>
      </c>
      <c r="H1189" s="4">
        <v>40715.414030868058</v>
      </c>
      <c r="I1189" s="2" t="s">
        <v>4616</v>
      </c>
      <c r="J1189" s="21" t="s">
        <v>17174</v>
      </c>
      <c r="K1189" s="2" t="s">
        <v>4623</v>
      </c>
      <c r="L1189" s="2" t="s">
        <v>4725</v>
      </c>
    </row>
    <row r="1190" spans="1:12" x14ac:dyDescent="0.2">
      <c r="A1190" s="11">
        <v>1189</v>
      </c>
      <c r="B1190" s="7" t="s">
        <v>19192</v>
      </c>
      <c r="C1190" s="4">
        <v>40376.404089201387</v>
      </c>
      <c r="D1190" s="20">
        <f>+YEAR(Tabla14[[#This Row],[Fecha
Trámite]])</f>
        <v>2010</v>
      </c>
      <c r="E1190" s="7" t="s">
        <v>4621</v>
      </c>
      <c r="F1190" s="2" t="s">
        <v>4614</v>
      </c>
      <c r="G1190" s="2" t="s">
        <v>4615</v>
      </c>
      <c r="H1190" s="4">
        <v>40532.432817280096</v>
      </c>
      <c r="I1190" s="2" t="s">
        <v>4616</v>
      </c>
      <c r="J1190" s="21" t="s">
        <v>19193</v>
      </c>
      <c r="K1190" s="2" t="s">
        <v>4623</v>
      </c>
      <c r="L1190" s="2" t="s">
        <v>4624</v>
      </c>
    </row>
    <row r="1191" spans="1:12" x14ac:dyDescent="0.2">
      <c r="A1191" s="11">
        <v>1190</v>
      </c>
      <c r="B1191" s="7" t="s">
        <v>17177</v>
      </c>
      <c r="C1191" s="4">
        <v>40718.607878043978</v>
      </c>
      <c r="D1191" s="20">
        <f>+YEAR(Tabla14[[#This Row],[Fecha
Trámite]])</f>
        <v>2011</v>
      </c>
      <c r="E1191" s="7" t="s">
        <v>4621</v>
      </c>
      <c r="F1191" s="2" t="s">
        <v>4614</v>
      </c>
      <c r="G1191" s="2" t="s">
        <v>4615</v>
      </c>
      <c r="H1191" s="4">
        <v>40945.622548530089</v>
      </c>
      <c r="I1191" s="2" t="s">
        <v>4616</v>
      </c>
      <c r="J1191" s="21" t="s">
        <v>17178</v>
      </c>
      <c r="K1191" s="2" t="s">
        <v>4618</v>
      </c>
      <c r="L1191" s="2" t="s">
        <v>4698</v>
      </c>
    </row>
    <row r="1192" spans="1:12" x14ac:dyDescent="0.2">
      <c r="A1192" s="11">
        <v>1191</v>
      </c>
      <c r="B1192" s="7" t="s">
        <v>20580</v>
      </c>
      <c r="C1192" s="4">
        <v>40926.38617445602</v>
      </c>
      <c r="D1192" s="20">
        <f>+YEAR(Tabla14[[#This Row],[Fecha
Trámite]])</f>
        <v>2012</v>
      </c>
      <c r="E1192" s="7" t="s">
        <v>4685</v>
      </c>
      <c r="F1192" s="2" t="s">
        <v>17</v>
      </c>
      <c r="G1192" s="2" t="s">
        <v>4627</v>
      </c>
      <c r="H1192" s="4">
        <v>40926.386174652776</v>
      </c>
      <c r="I1192" s="2" t="s">
        <v>4616</v>
      </c>
      <c r="J1192" s="21" t="s">
        <v>20581</v>
      </c>
      <c r="K1192" s="2" t="s">
        <v>4618</v>
      </c>
      <c r="L1192" s="2" t="s">
        <v>4903</v>
      </c>
    </row>
    <row r="1193" spans="1:12" x14ac:dyDescent="0.2">
      <c r="A1193" s="11">
        <v>1192</v>
      </c>
      <c r="B1193" s="7" t="s">
        <v>19196</v>
      </c>
      <c r="C1193" s="4">
        <v>40666.552974571758</v>
      </c>
      <c r="D1193" s="20">
        <f>+YEAR(Tabla14[[#This Row],[Fecha
Trámite]])</f>
        <v>2011</v>
      </c>
      <c r="E1193" s="7" t="s">
        <v>4621</v>
      </c>
      <c r="F1193" s="2" t="s">
        <v>4614</v>
      </c>
      <c r="G1193" s="2" t="s">
        <v>4615</v>
      </c>
      <c r="H1193" s="4">
        <v>40851.497032604166</v>
      </c>
      <c r="I1193" s="2" t="s">
        <v>4616</v>
      </c>
      <c r="J1193" s="21" t="s">
        <v>19197</v>
      </c>
      <c r="K1193" s="2" t="s">
        <v>4618</v>
      </c>
      <c r="L1193" s="2" t="s">
        <v>4624</v>
      </c>
    </row>
    <row r="1194" spans="1:12" x14ac:dyDescent="0.2">
      <c r="A1194" s="11">
        <v>1193</v>
      </c>
      <c r="B1194" s="7" t="s">
        <v>17179</v>
      </c>
      <c r="C1194" s="4">
        <v>40462.540853240738</v>
      </c>
      <c r="D1194" s="20">
        <f>+YEAR(Tabla14[[#This Row],[Fecha
Trámite]])</f>
        <v>2010</v>
      </c>
      <c r="E1194" s="7" t="s">
        <v>4621</v>
      </c>
      <c r="F1194" s="2" t="s">
        <v>4614</v>
      </c>
      <c r="G1194" s="2" t="s">
        <v>4615</v>
      </c>
      <c r="H1194" s="4">
        <v>40597.647754710648</v>
      </c>
      <c r="I1194" s="2" t="s">
        <v>4616</v>
      </c>
      <c r="J1194" s="21" t="s">
        <v>17180</v>
      </c>
      <c r="K1194" s="2" t="s">
        <v>4618</v>
      </c>
      <c r="L1194" s="2" t="s">
        <v>4667</v>
      </c>
    </row>
    <row r="1195" spans="1:12" x14ac:dyDescent="0.2">
      <c r="A1195" s="11">
        <v>1194</v>
      </c>
      <c r="B1195" s="7" t="s">
        <v>15894</v>
      </c>
      <c r="C1195" s="4">
        <v>40589.395320173608</v>
      </c>
      <c r="D1195" s="20">
        <f>+YEAR(Tabla14[[#This Row],[Fecha
Trámite]])</f>
        <v>2011</v>
      </c>
      <c r="E1195" s="7" t="s">
        <v>4613</v>
      </c>
      <c r="F1195" s="2" t="s">
        <v>4614</v>
      </c>
      <c r="G1195" s="2" t="s">
        <v>4615</v>
      </c>
      <c r="H1195" s="4">
        <v>40625.512490243054</v>
      </c>
      <c r="I1195" s="2" t="s">
        <v>4616</v>
      </c>
      <c r="J1195" s="21" t="s">
        <v>15895</v>
      </c>
      <c r="K1195" s="2" t="s">
        <v>4618</v>
      </c>
      <c r="L1195" s="2" t="s">
        <v>4619</v>
      </c>
    </row>
    <row r="1196" spans="1:12" x14ac:dyDescent="0.2">
      <c r="A1196" s="11">
        <v>1195</v>
      </c>
      <c r="B1196" s="7" t="s">
        <v>17181</v>
      </c>
      <c r="C1196" s="4">
        <v>40221.555489664352</v>
      </c>
      <c r="D1196" s="20">
        <f>+YEAR(Tabla14[[#This Row],[Fecha
Trámite]])</f>
        <v>2010</v>
      </c>
      <c r="E1196" s="7" t="s">
        <v>4621</v>
      </c>
      <c r="F1196" s="2" t="s">
        <v>4614</v>
      </c>
      <c r="G1196" s="2" t="s">
        <v>4615</v>
      </c>
      <c r="H1196" s="4">
        <v>40324.545899652781</v>
      </c>
      <c r="I1196" s="2" t="s">
        <v>4616</v>
      </c>
      <c r="J1196" s="21" t="s">
        <v>17182</v>
      </c>
      <c r="K1196" s="2" t="s">
        <v>4623</v>
      </c>
      <c r="L1196" s="2" t="s">
        <v>6854</v>
      </c>
    </row>
    <row r="1197" spans="1:12" x14ac:dyDescent="0.2">
      <c r="A1197" s="11">
        <v>1196</v>
      </c>
      <c r="B1197" s="7" t="s">
        <v>17184</v>
      </c>
      <c r="C1197" s="4">
        <v>40288.565787766202</v>
      </c>
      <c r="D1197" s="20">
        <f>+YEAR(Tabla14[[#This Row],[Fecha
Trámite]])</f>
        <v>2010</v>
      </c>
      <c r="E1197" s="7" t="s">
        <v>4621</v>
      </c>
      <c r="F1197" s="2" t="s">
        <v>4614</v>
      </c>
      <c r="G1197" s="2" t="s">
        <v>4615</v>
      </c>
      <c r="H1197" s="4">
        <v>40584.46300077546</v>
      </c>
      <c r="I1197" s="2" t="s">
        <v>4616</v>
      </c>
      <c r="J1197" s="21" t="s">
        <v>17185</v>
      </c>
      <c r="K1197" s="2" t="s">
        <v>4623</v>
      </c>
      <c r="L1197" s="2" t="s">
        <v>4829</v>
      </c>
    </row>
    <row r="1198" spans="1:12" x14ac:dyDescent="0.2">
      <c r="A1198" s="11">
        <v>1197</v>
      </c>
      <c r="B1198" s="7" t="s">
        <v>17186</v>
      </c>
      <c r="C1198" s="4">
        <v>40989.538396990742</v>
      </c>
      <c r="D1198" s="20">
        <f>+YEAR(Tabla14[[#This Row],[Fecha
Trámite]])</f>
        <v>2012</v>
      </c>
      <c r="E1198" s="7" t="s">
        <v>4621</v>
      </c>
      <c r="F1198" s="2" t="s">
        <v>4691</v>
      </c>
      <c r="G1198" s="2" t="s">
        <v>4627</v>
      </c>
      <c r="H1198" s="4">
        <v>41195.614429594905</v>
      </c>
      <c r="I1198" s="2" t="s">
        <v>4616</v>
      </c>
      <c r="J1198" s="21" t="s">
        <v>17187</v>
      </c>
      <c r="K1198" s="2" t="s">
        <v>4623</v>
      </c>
      <c r="L1198" s="2" t="s">
        <v>4829</v>
      </c>
    </row>
    <row r="1199" spans="1:12" x14ac:dyDescent="0.2">
      <c r="A1199" s="11">
        <v>1198</v>
      </c>
      <c r="B1199" s="7" t="s">
        <v>17188</v>
      </c>
      <c r="C1199" s="4">
        <v>40193.527440706021</v>
      </c>
      <c r="D1199" s="20">
        <f>+YEAR(Tabla14[[#This Row],[Fecha
Trámite]])</f>
        <v>2010</v>
      </c>
      <c r="E1199" s="7" t="s">
        <v>4621</v>
      </c>
      <c r="F1199" s="2" t="s">
        <v>4614</v>
      </c>
      <c r="G1199" s="2" t="s">
        <v>4615</v>
      </c>
      <c r="H1199" s="4">
        <v>40261.415680902777</v>
      </c>
      <c r="I1199" s="2" t="s">
        <v>4616</v>
      </c>
      <c r="J1199" s="21" t="s">
        <v>17189</v>
      </c>
      <c r="K1199" s="2" t="s">
        <v>4623</v>
      </c>
      <c r="L1199" s="2" t="s">
        <v>4770</v>
      </c>
    </row>
    <row r="1200" spans="1:12" x14ac:dyDescent="0.2">
      <c r="A1200" s="11">
        <v>1199</v>
      </c>
      <c r="B1200" s="7" t="s">
        <v>1950</v>
      </c>
      <c r="C1200" s="4">
        <v>43712.404745405096</v>
      </c>
      <c r="D1200" s="20">
        <f>+YEAR(Tabla14[[#This Row],[Fecha
Trámite]])</f>
        <v>2019</v>
      </c>
      <c r="E1200" s="7" t="s">
        <v>4621</v>
      </c>
      <c r="F1200" s="2" t="s">
        <v>17</v>
      </c>
      <c r="G1200" s="2" t="s">
        <v>5167</v>
      </c>
      <c r="H1200" s="4">
        <v>43712.404745451386</v>
      </c>
      <c r="I1200" s="2" t="s">
        <v>13943</v>
      </c>
      <c r="J1200" s="21" t="s">
        <v>14407</v>
      </c>
      <c r="K1200" s="2" t="s">
        <v>4623</v>
      </c>
      <c r="L1200" s="2" t="s">
        <v>4667</v>
      </c>
    </row>
    <row r="1201" spans="1:12" x14ac:dyDescent="0.2">
      <c r="A1201" s="11">
        <v>1200</v>
      </c>
      <c r="B1201" s="7" t="s">
        <v>20578</v>
      </c>
      <c r="C1201" s="4">
        <v>41043.721593831018</v>
      </c>
      <c r="D1201" s="20">
        <f>+YEAR(Tabla14[[#This Row],[Fecha
Trámite]])</f>
        <v>2012</v>
      </c>
      <c r="E1201" s="7" t="s">
        <v>4621</v>
      </c>
      <c r="F1201" s="2" t="s">
        <v>4614</v>
      </c>
      <c r="G1201" s="2" t="s">
        <v>4615</v>
      </c>
      <c r="H1201" s="4">
        <v>41145.757003738428</v>
      </c>
      <c r="I1201" s="2" t="s">
        <v>4616</v>
      </c>
      <c r="J1201" s="21" t="s">
        <v>20579</v>
      </c>
      <c r="K1201" s="2" t="s">
        <v>4618</v>
      </c>
      <c r="L1201" s="2" t="s">
        <v>4667</v>
      </c>
    </row>
    <row r="1202" spans="1:12" x14ac:dyDescent="0.2">
      <c r="A1202" s="11">
        <v>1201</v>
      </c>
      <c r="B1202" s="7" t="s">
        <v>13435</v>
      </c>
      <c r="C1202" s="4">
        <v>43097.467096678243</v>
      </c>
      <c r="D1202" s="20">
        <f>+YEAR(Tabla14[[#This Row],[Fecha
Trámite]])</f>
        <v>2017</v>
      </c>
      <c r="E1202" s="7" t="s">
        <v>4621</v>
      </c>
      <c r="F1202" s="2" t="s">
        <v>4614</v>
      </c>
      <c r="G1202" s="2" t="s">
        <v>4615</v>
      </c>
      <c r="H1202" s="4">
        <v>43285.588852743058</v>
      </c>
      <c r="I1202" s="2" t="s">
        <v>13418</v>
      </c>
      <c r="J1202" s="21" t="s">
        <v>13436</v>
      </c>
      <c r="K1202" s="2" t="s">
        <v>4618</v>
      </c>
      <c r="L1202" s="2" t="s">
        <v>4714</v>
      </c>
    </row>
    <row r="1203" spans="1:12" x14ac:dyDescent="0.2">
      <c r="A1203" s="11">
        <v>1202</v>
      </c>
      <c r="B1203" s="7" t="s">
        <v>19208</v>
      </c>
      <c r="C1203" s="4">
        <v>40605.804953321756</v>
      </c>
      <c r="D1203" s="20">
        <f>+YEAR(Tabla14[[#This Row],[Fecha
Trámite]])</f>
        <v>2011</v>
      </c>
      <c r="E1203" s="7" t="s">
        <v>4621</v>
      </c>
      <c r="F1203" s="2" t="s">
        <v>4614</v>
      </c>
      <c r="G1203" s="2" t="s">
        <v>4615</v>
      </c>
      <c r="H1203" s="4">
        <v>40651.400650347219</v>
      </c>
      <c r="I1203" s="2" t="s">
        <v>4616</v>
      </c>
      <c r="J1203" s="21" t="s">
        <v>19209</v>
      </c>
      <c r="K1203" s="2" t="s">
        <v>4618</v>
      </c>
      <c r="L1203" s="2" t="s">
        <v>4649</v>
      </c>
    </row>
    <row r="1204" spans="1:12" x14ac:dyDescent="0.2">
      <c r="A1204" s="11">
        <v>1203</v>
      </c>
      <c r="B1204" s="7" t="s">
        <v>16634</v>
      </c>
      <c r="C1204" s="4">
        <v>40345.500199768518</v>
      </c>
      <c r="D1204" s="20">
        <f>+YEAR(Tabla14[[#This Row],[Fecha
Trámite]])</f>
        <v>2010</v>
      </c>
      <c r="E1204" s="7" t="s">
        <v>4621</v>
      </c>
      <c r="F1204" s="2" t="s">
        <v>4626</v>
      </c>
      <c r="G1204" s="2" t="s">
        <v>7351</v>
      </c>
      <c r="H1204" s="4">
        <v>40703.669282951392</v>
      </c>
      <c r="I1204" s="2" t="s">
        <v>4616</v>
      </c>
      <c r="J1204" s="21" t="s">
        <v>4789</v>
      </c>
      <c r="K1204" s="2" t="s">
        <v>4623</v>
      </c>
      <c r="L1204" s="2" t="s">
        <v>4646</v>
      </c>
    </row>
    <row r="1205" spans="1:12" x14ac:dyDescent="0.2">
      <c r="A1205" s="11">
        <v>1204</v>
      </c>
      <c r="B1205" s="7" t="s">
        <v>13692</v>
      </c>
      <c r="C1205" s="4">
        <v>43290.384764386574</v>
      </c>
      <c r="D1205" s="20">
        <f>+YEAR(Tabla14[[#This Row],[Fecha
Trámite]])</f>
        <v>2018</v>
      </c>
      <c r="E1205" s="7" t="s">
        <v>4621</v>
      </c>
      <c r="F1205" s="2" t="s">
        <v>4614</v>
      </c>
      <c r="G1205" s="2" t="s">
        <v>4615</v>
      </c>
      <c r="H1205" s="4">
        <v>43431.488920057869</v>
      </c>
      <c r="I1205" s="2" t="s">
        <v>13418</v>
      </c>
      <c r="J1205" s="21" t="s">
        <v>13693</v>
      </c>
      <c r="K1205" s="2" t="s">
        <v>4623</v>
      </c>
      <c r="L1205" s="2" t="s">
        <v>4619</v>
      </c>
    </row>
    <row r="1206" spans="1:12" x14ac:dyDescent="0.2">
      <c r="A1206" s="11">
        <v>1205</v>
      </c>
      <c r="B1206" s="7" t="s">
        <v>20576</v>
      </c>
      <c r="C1206" s="4">
        <v>40715.549615891206</v>
      </c>
      <c r="D1206" s="20">
        <f>+YEAR(Tabla14[[#This Row],[Fecha
Trámite]])</f>
        <v>2011</v>
      </c>
      <c r="E1206" s="7" t="s">
        <v>4621</v>
      </c>
      <c r="F1206" s="2" t="s">
        <v>4614</v>
      </c>
      <c r="G1206" s="2" t="s">
        <v>4615</v>
      </c>
      <c r="H1206" s="4">
        <v>40729.349353240737</v>
      </c>
      <c r="I1206" s="2" t="s">
        <v>4616</v>
      </c>
      <c r="J1206" s="21" t="s">
        <v>20577</v>
      </c>
      <c r="K1206" s="2" t="s">
        <v>4618</v>
      </c>
      <c r="L1206" s="2" t="s">
        <v>4758</v>
      </c>
    </row>
    <row r="1207" spans="1:12" x14ac:dyDescent="0.2">
      <c r="A1207" s="11">
        <v>1206</v>
      </c>
      <c r="B1207" s="7" t="s">
        <v>17200</v>
      </c>
      <c r="C1207" s="4">
        <v>40899.417242094911</v>
      </c>
      <c r="D1207" s="20">
        <f>+YEAR(Tabla14[[#This Row],[Fecha
Trámite]])</f>
        <v>2011</v>
      </c>
      <c r="E1207" s="7" t="s">
        <v>4621</v>
      </c>
      <c r="F1207" s="2" t="s">
        <v>4614</v>
      </c>
      <c r="G1207" s="2" t="s">
        <v>4615</v>
      </c>
      <c r="H1207" s="4">
        <v>41185.54089236111</v>
      </c>
      <c r="I1207" s="2" t="s">
        <v>4616</v>
      </c>
      <c r="J1207" s="21" t="s">
        <v>17201</v>
      </c>
      <c r="K1207" s="2" t="s">
        <v>4618</v>
      </c>
      <c r="L1207" s="2" t="s">
        <v>4646</v>
      </c>
    </row>
    <row r="1208" spans="1:12" x14ac:dyDescent="0.2">
      <c r="A1208" s="11">
        <v>1207</v>
      </c>
      <c r="B1208" s="7" t="s">
        <v>17202</v>
      </c>
      <c r="C1208" s="4">
        <v>40490.422584953703</v>
      </c>
      <c r="D1208" s="20">
        <f>+YEAR(Tabla14[[#This Row],[Fecha
Trámite]])</f>
        <v>2010</v>
      </c>
      <c r="E1208" s="7" t="s">
        <v>4621</v>
      </c>
      <c r="F1208" s="2" t="s">
        <v>4614</v>
      </c>
      <c r="G1208" s="2" t="s">
        <v>4615</v>
      </c>
      <c r="H1208" s="4">
        <v>40668.359466701389</v>
      </c>
      <c r="I1208" s="2" t="s">
        <v>4616</v>
      </c>
      <c r="J1208" s="21" t="s">
        <v>17203</v>
      </c>
      <c r="K1208" s="2" t="s">
        <v>4618</v>
      </c>
      <c r="L1208" s="2" t="s">
        <v>4667</v>
      </c>
    </row>
    <row r="1209" spans="1:12" x14ac:dyDescent="0.2">
      <c r="A1209" s="11">
        <v>1208</v>
      </c>
      <c r="B1209" s="7" t="s">
        <v>20574</v>
      </c>
      <c r="C1209" s="4">
        <v>40591.660795567128</v>
      </c>
      <c r="D1209" s="20">
        <f>+YEAR(Tabla14[[#This Row],[Fecha
Trámite]])</f>
        <v>2011</v>
      </c>
      <c r="E1209" s="7" t="s">
        <v>4621</v>
      </c>
      <c r="F1209" s="2" t="s">
        <v>17</v>
      </c>
      <c r="G1209" s="2" t="s">
        <v>4627</v>
      </c>
      <c r="H1209" s="4">
        <v>40591.660795717595</v>
      </c>
      <c r="I1209" s="2" t="s">
        <v>4616</v>
      </c>
      <c r="J1209" s="21" t="s">
        <v>20575</v>
      </c>
      <c r="K1209" s="2" t="s">
        <v>4618</v>
      </c>
      <c r="L1209" s="2" t="s">
        <v>4916</v>
      </c>
    </row>
    <row r="1210" spans="1:12" x14ac:dyDescent="0.2">
      <c r="A1210" s="11">
        <v>1209</v>
      </c>
      <c r="B1210" s="7" t="s">
        <v>21246</v>
      </c>
      <c r="C1210" s="4">
        <v>40143.50822427083</v>
      </c>
      <c r="D1210" s="20">
        <f>+YEAR(Tabla14[[#This Row],[Fecha
Trámite]])</f>
        <v>2009</v>
      </c>
      <c r="E1210" s="7" t="s">
        <v>4621</v>
      </c>
      <c r="F1210" s="2" t="s">
        <v>17</v>
      </c>
      <c r="G1210" s="2" t="s">
        <v>4993</v>
      </c>
      <c r="H1210" s="4">
        <v>40143.50822427083</v>
      </c>
      <c r="I1210" s="2" t="s">
        <v>4616</v>
      </c>
      <c r="J1210" s="21" t="s">
        <v>21247</v>
      </c>
      <c r="K1210" s="2" t="s">
        <v>4618</v>
      </c>
      <c r="L1210" s="2" t="s">
        <v>4624</v>
      </c>
    </row>
    <row r="1211" spans="1:12" x14ac:dyDescent="0.2">
      <c r="A1211" s="11">
        <v>1210</v>
      </c>
      <c r="B1211" s="7" t="s">
        <v>17204</v>
      </c>
      <c r="C1211" s="4">
        <v>40560.398967280089</v>
      </c>
      <c r="D1211" s="20">
        <f>+YEAR(Tabla14[[#This Row],[Fecha
Trámite]])</f>
        <v>2011</v>
      </c>
      <c r="E1211" s="7" t="s">
        <v>4621</v>
      </c>
      <c r="F1211" s="2" t="s">
        <v>4614</v>
      </c>
      <c r="G1211" s="2" t="s">
        <v>4615</v>
      </c>
      <c r="H1211" s="4">
        <v>40591.656734293982</v>
      </c>
      <c r="I1211" s="2" t="s">
        <v>4616</v>
      </c>
      <c r="J1211" s="21" t="s">
        <v>17205</v>
      </c>
      <c r="K1211" s="2" t="s">
        <v>4623</v>
      </c>
      <c r="L1211" s="2" t="s">
        <v>4624</v>
      </c>
    </row>
    <row r="1212" spans="1:12" x14ac:dyDescent="0.2">
      <c r="A1212" s="11">
        <v>1211</v>
      </c>
      <c r="B1212" s="7" t="s">
        <v>17208</v>
      </c>
      <c r="C1212" s="4">
        <v>40176.402752349539</v>
      </c>
      <c r="D1212" s="20">
        <f>+YEAR(Tabla14[[#This Row],[Fecha
Trámite]])</f>
        <v>2009</v>
      </c>
      <c r="E1212" s="7" t="s">
        <v>4621</v>
      </c>
      <c r="F1212" s="2" t="s">
        <v>4614</v>
      </c>
      <c r="G1212" s="2" t="s">
        <v>4615</v>
      </c>
      <c r="H1212" s="4">
        <v>40248.513945567131</v>
      </c>
      <c r="I1212" s="2" t="s">
        <v>4616</v>
      </c>
      <c r="J1212" s="21" t="s">
        <v>17209</v>
      </c>
      <c r="K1212" s="2" t="s">
        <v>4618</v>
      </c>
      <c r="L1212" s="2" t="s">
        <v>4619</v>
      </c>
    </row>
    <row r="1213" spans="1:12" x14ac:dyDescent="0.2">
      <c r="A1213" s="11">
        <v>1212</v>
      </c>
      <c r="B1213" s="7" t="s">
        <v>14092</v>
      </c>
      <c r="C1213" s="4">
        <v>42660.597838773145</v>
      </c>
      <c r="D1213" s="20">
        <f>+YEAR(Tabla14[[#This Row],[Fecha
Trámite]])</f>
        <v>2016</v>
      </c>
      <c r="E1213" s="7" t="s">
        <v>4621</v>
      </c>
      <c r="F1213" s="2" t="s">
        <v>4614</v>
      </c>
      <c r="G1213" s="2" t="s">
        <v>4615</v>
      </c>
      <c r="H1213" s="4">
        <v>42969.352107060186</v>
      </c>
      <c r="I1213" s="2" t="s">
        <v>13943</v>
      </c>
      <c r="J1213" s="21" t="s">
        <v>14093</v>
      </c>
      <c r="K1213" s="2" t="s">
        <v>4623</v>
      </c>
      <c r="L1213" s="2" t="s">
        <v>4631</v>
      </c>
    </row>
    <row r="1214" spans="1:12" x14ac:dyDescent="0.2">
      <c r="A1214" s="11">
        <v>1213</v>
      </c>
      <c r="B1214" s="7" t="s">
        <v>17210</v>
      </c>
      <c r="C1214" s="4">
        <v>40205.390399421296</v>
      </c>
      <c r="D1214" s="20">
        <f>+YEAR(Tabla14[[#This Row],[Fecha
Trámite]])</f>
        <v>2010</v>
      </c>
      <c r="E1214" s="7" t="s">
        <v>4621</v>
      </c>
      <c r="F1214" s="2" t="s">
        <v>4614</v>
      </c>
      <c r="G1214" s="2" t="s">
        <v>4615</v>
      </c>
      <c r="H1214" s="4">
        <v>40490.487621377317</v>
      </c>
      <c r="I1214" s="2" t="s">
        <v>4616</v>
      </c>
      <c r="J1214" s="21" t="s">
        <v>17211</v>
      </c>
      <c r="K1214" s="2" t="s">
        <v>4623</v>
      </c>
      <c r="L1214" s="2" t="s">
        <v>4714</v>
      </c>
    </row>
    <row r="1215" spans="1:12" x14ac:dyDescent="0.2">
      <c r="A1215" s="11">
        <v>1214</v>
      </c>
      <c r="B1215" s="7" t="s">
        <v>18691</v>
      </c>
      <c r="C1215" s="4">
        <v>40329.702731793979</v>
      </c>
      <c r="D1215" s="20">
        <f>+YEAR(Tabla14[[#This Row],[Fecha
Trámite]])</f>
        <v>2010</v>
      </c>
      <c r="E1215" s="7" t="s">
        <v>4621</v>
      </c>
      <c r="F1215" s="2" t="s">
        <v>4626</v>
      </c>
      <c r="G1215" s="2" t="s">
        <v>4627</v>
      </c>
      <c r="H1215" s="4">
        <v>40833.481300428241</v>
      </c>
      <c r="I1215" s="2" t="s">
        <v>4616</v>
      </c>
      <c r="J1215" s="21" t="s">
        <v>18692</v>
      </c>
      <c r="K1215" s="2" t="s">
        <v>4618</v>
      </c>
      <c r="L1215" s="2" t="s">
        <v>2747</v>
      </c>
    </row>
    <row r="1216" spans="1:12" x14ac:dyDescent="0.2">
      <c r="A1216" s="11">
        <v>1215</v>
      </c>
      <c r="B1216" s="7" t="s">
        <v>17212</v>
      </c>
      <c r="C1216" s="4">
        <v>40638.736761956017</v>
      </c>
      <c r="D1216" s="20">
        <f>+YEAR(Tabla14[[#This Row],[Fecha
Trámite]])</f>
        <v>2011</v>
      </c>
      <c r="E1216" s="7" t="s">
        <v>4621</v>
      </c>
      <c r="F1216" s="2" t="s">
        <v>4614</v>
      </c>
      <c r="G1216" s="2" t="s">
        <v>4615</v>
      </c>
      <c r="H1216" s="4">
        <v>40707.667432175927</v>
      </c>
      <c r="I1216" s="2" t="s">
        <v>4616</v>
      </c>
      <c r="J1216" s="21" t="s">
        <v>17213</v>
      </c>
      <c r="K1216" s="2" t="s">
        <v>4618</v>
      </c>
      <c r="L1216" s="2" t="s">
        <v>4758</v>
      </c>
    </row>
    <row r="1217" spans="1:12" x14ac:dyDescent="0.2">
      <c r="A1217" s="11">
        <v>1216</v>
      </c>
      <c r="B1217" s="7" t="s">
        <v>15715</v>
      </c>
      <c r="C1217" s="4">
        <v>40612.388178043984</v>
      </c>
      <c r="D1217" s="20">
        <f>+YEAR(Tabla14[[#This Row],[Fecha
Trámite]])</f>
        <v>2011</v>
      </c>
      <c r="E1217" s="7" t="s">
        <v>4613</v>
      </c>
      <c r="F1217" s="2" t="s">
        <v>4614</v>
      </c>
      <c r="G1217" s="2" t="s">
        <v>4615</v>
      </c>
      <c r="H1217" s="4">
        <v>40652.40977233796</v>
      </c>
      <c r="I1217" s="2" t="s">
        <v>4616</v>
      </c>
      <c r="J1217" s="21" t="s">
        <v>15716</v>
      </c>
      <c r="K1217" s="2" t="s">
        <v>4618</v>
      </c>
      <c r="L1217" s="2" t="s">
        <v>4619</v>
      </c>
    </row>
    <row r="1218" spans="1:12" x14ac:dyDescent="0.2">
      <c r="A1218" s="11">
        <v>1217</v>
      </c>
      <c r="B1218" s="7" t="s">
        <v>1758</v>
      </c>
      <c r="C1218" s="4">
        <v>43763.45801840278</v>
      </c>
      <c r="D1218" s="20">
        <f>+YEAR(Tabla14[[#This Row],[Fecha
Trámite]])</f>
        <v>2019</v>
      </c>
      <c r="E1218" s="7" t="s">
        <v>4621</v>
      </c>
      <c r="F1218" s="2" t="s">
        <v>17</v>
      </c>
      <c r="G1218" s="2" t="s">
        <v>4993</v>
      </c>
      <c r="H1218" s="4">
        <v>43763.458018437501</v>
      </c>
      <c r="I1218" s="2" t="s">
        <v>14879</v>
      </c>
      <c r="J1218" s="21" t="s">
        <v>14911</v>
      </c>
      <c r="K1218" s="2" t="s">
        <v>4623</v>
      </c>
      <c r="L1218" s="2" t="s">
        <v>4624</v>
      </c>
    </row>
    <row r="1219" spans="1:12" x14ac:dyDescent="0.2">
      <c r="A1219" s="11">
        <v>1218</v>
      </c>
      <c r="B1219" s="7" t="s">
        <v>19214</v>
      </c>
      <c r="C1219" s="4">
        <v>40949.361383680553</v>
      </c>
      <c r="D1219" s="20">
        <f>+YEAR(Tabla14[[#This Row],[Fecha
Trámite]])</f>
        <v>2012</v>
      </c>
      <c r="E1219" s="7" t="s">
        <v>4621</v>
      </c>
      <c r="F1219" s="2" t="s">
        <v>4614</v>
      </c>
      <c r="G1219" s="2" t="s">
        <v>4615</v>
      </c>
      <c r="H1219" s="4">
        <v>41037.634234606485</v>
      </c>
      <c r="I1219" s="2" t="s">
        <v>4616</v>
      </c>
      <c r="J1219" s="21" t="s">
        <v>19215</v>
      </c>
      <c r="K1219" s="2" t="s">
        <v>4618</v>
      </c>
      <c r="L1219" s="2" t="s">
        <v>2747</v>
      </c>
    </row>
    <row r="1220" spans="1:12" x14ac:dyDescent="0.2">
      <c r="A1220" s="11">
        <v>1219</v>
      </c>
      <c r="B1220" s="7" t="s">
        <v>15898</v>
      </c>
      <c r="C1220" s="4">
        <v>40840.505825231485</v>
      </c>
      <c r="D1220" s="20">
        <f>+YEAR(Tabla14[[#This Row],[Fecha
Trámite]])</f>
        <v>2011</v>
      </c>
      <c r="E1220" s="7" t="s">
        <v>4613</v>
      </c>
      <c r="F1220" s="2" t="s">
        <v>4614</v>
      </c>
      <c r="G1220" s="2" t="s">
        <v>4615</v>
      </c>
      <c r="H1220" s="4">
        <v>40921.441820717591</v>
      </c>
      <c r="I1220" s="2" t="s">
        <v>4616</v>
      </c>
      <c r="J1220" s="21" t="s">
        <v>15899</v>
      </c>
      <c r="K1220" s="2" t="s">
        <v>4618</v>
      </c>
      <c r="L1220" s="2" t="s">
        <v>4619</v>
      </c>
    </row>
    <row r="1221" spans="1:12" x14ac:dyDescent="0.2">
      <c r="A1221" s="11">
        <v>1220</v>
      </c>
      <c r="B1221" s="7" t="s">
        <v>19216</v>
      </c>
      <c r="C1221" s="4">
        <v>40801.480424224537</v>
      </c>
      <c r="D1221" s="20">
        <f>+YEAR(Tabla14[[#This Row],[Fecha
Trámite]])</f>
        <v>2011</v>
      </c>
      <c r="E1221" s="7" t="s">
        <v>4621</v>
      </c>
      <c r="F1221" s="2" t="s">
        <v>4614</v>
      </c>
      <c r="G1221" s="2" t="s">
        <v>4615</v>
      </c>
      <c r="H1221" s="4">
        <v>40823.515457986112</v>
      </c>
      <c r="I1221" s="2" t="s">
        <v>4616</v>
      </c>
      <c r="J1221" s="21" t="s">
        <v>19217</v>
      </c>
      <c r="K1221" s="2" t="s">
        <v>4623</v>
      </c>
      <c r="L1221" s="2" t="s">
        <v>4656</v>
      </c>
    </row>
    <row r="1222" spans="1:12" x14ac:dyDescent="0.2">
      <c r="A1222" s="11">
        <v>1221</v>
      </c>
      <c r="B1222" s="7" t="s">
        <v>20489</v>
      </c>
      <c r="C1222" s="4">
        <v>40703.527569293983</v>
      </c>
      <c r="D1222" s="20">
        <f>+YEAR(Tabla14[[#This Row],[Fecha
Trámite]])</f>
        <v>2011</v>
      </c>
      <c r="E1222" s="7" t="s">
        <v>4621</v>
      </c>
      <c r="F1222" s="2" t="s">
        <v>4626</v>
      </c>
      <c r="G1222" s="2" t="s">
        <v>4627</v>
      </c>
      <c r="H1222" s="4">
        <v>40725.358919409722</v>
      </c>
      <c r="I1222" s="2" t="s">
        <v>4616</v>
      </c>
      <c r="J1222" s="21" t="s">
        <v>19217</v>
      </c>
      <c r="K1222" s="2" t="s">
        <v>4623</v>
      </c>
      <c r="L1222" s="2" t="s">
        <v>4656</v>
      </c>
    </row>
    <row r="1223" spans="1:12" x14ac:dyDescent="0.2">
      <c r="A1223" s="11">
        <v>1222</v>
      </c>
      <c r="B1223" s="7" t="s">
        <v>14383</v>
      </c>
      <c r="C1223" s="4">
        <v>43720.626805057873</v>
      </c>
      <c r="D1223" s="20">
        <f>+YEAR(Tabla14[[#This Row],[Fecha
Trámite]])</f>
        <v>2019</v>
      </c>
      <c r="E1223" s="7" t="s">
        <v>4621</v>
      </c>
      <c r="F1223" s="2" t="s">
        <v>17</v>
      </c>
      <c r="G1223" s="2" t="s">
        <v>4672</v>
      </c>
      <c r="H1223" s="4">
        <v>43720.626805092594</v>
      </c>
      <c r="I1223" s="2" t="s">
        <v>13943</v>
      </c>
      <c r="J1223" s="21" t="s">
        <v>14384</v>
      </c>
      <c r="K1223" s="2" t="s">
        <v>4618</v>
      </c>
      <c r="L1223" s="2" t="s">
        <v>4753</v>
      </c>
    </row>
    <row r="1224" spans="1:12" x14ac:dyDescent="0.2">
      <c r="A1224" s="11">
        <v>1223</v>
      </c>
      <c r="B1224" s="7" t="s">
        <v>14077</v>
      </c>
      <c r="C1224" s="4">
        <v>42999.469762650464</v>
      </c>
      <c r="D1224" s="20">
        <f>+YEAR(Tabla14[[#This Row],[Fecha
Trámite]])</f>
        <v>2017</v>
      </c>
      <c r="E1224" s="7" t="s">
        <v>4621</v>
      </c>
      <c r="F1224" s="2" t="s">
        <v>4614</v>
      </c>
      <c r="G1224" s="2" t="s">
        <v>4615</v>
      </c>
      <c r="H1224" s="4">
        <v>43165.690052743055</v>
      </c>
      <c r="I1224" s="2" t="s">
        <v>13943</v>
      </c>
      <c r="J1224" s="21" t="s">
        <v>14078</v>
      </c>
      <c r="K1224" s="2" t="s">
        <v>4618</v>
      </c>
      <c r="L1224" s="2" t="s">
        <v>4687</v>
      </c>
    </row>
    <row r="1225" spans="1:12" x14ac:dyDescent="0.2">
      <c r="A1225" s="11">
        <v>1224</v>
      </c>
      <c r="B1225" s="7" t="s">
        <v>17216</v>
      </c>
      <c r="C1225" s="4">
        <v>40605.441276851852</v>
      </c>
      <c r="D1225" s="20">
        <f>+YEAR(Tabla14[[#This Row],[Fecha
Trámite]])</f>
        <v>2011</v>
      </c>
      <c r="E1225" s="7" t="s">
        <v>4621</v>
      </c>
      <c r="F1225" s="2" t="s">
        <v>4614</v>
      </c>
      <c r="G1225" s="2" t="s">
        <v>4615</v>
      </c>
      <c r="H1225" s="4">
        <v>40652.367157789355</v>
      </c>
      <c r="I1225" s="2" t="s">
        <v>4616</v>
      </c>
      <c r="J1225" s="21" t="s">
        <v>17217</v>
      </c>
      <c r="K1225" s="2" t="s">
        <v>4618</v>
      </c>
      <c r="L1225" s="2" t="s">
        <v>2747</v>
      </c>
    </row>
    <row r="1226" spans="1:12" x14ac:dyDescent="0.2">
      <c r="A1226" s="11">
        <v>1225</v>
      </c>
      <c r="B1226" s="7" t="s">
        <v>17220</v>
      </c>
      <c r="C1226" s="4">
        <v>40975.440635879633</v>
      </c>
      <c r="D1226" s="20">
        <f>+YEAR(Tabla14[[#This Row],[Fecha
Trámite]])</f>
        <v>2012</v>
      </c>
      <c r="E1226" s="7" t="s">
        <v>4621</v>
      </c>
      <c r="F1226" s="2" t="s">
        <v>4614</v>
      </c>
      <c r="G1226" s="2" t="s">
        <v>4615</v>
      </c>
      <c r="H1226" s="4">
        <v>41008.519953935189</v>
      </c>
      <c r="I1226" s="2" t="s">
        <v>4616</v>
      </c>
      <c r="J1226" s="21" t="s">
        <v>17221</v>
      </c>
      <c r="K1226" s="2" t="s">
        <v>4623</v>
      </c>
      <c r="L1226" s="2" t="s">
        <v>4649</v>
      </c>
    </row>
    <row r="1227" spans="1:12" x14ac:dyDescent="0.2">
      <c r="A1227" s="11">
        <v>1226</v>
      </c>
      <c r="B1227" s="7" t="s">
        <v>15900</v>
      </c>
      <c r="C1227" s="4">
        <v>40968.463480671293</v>
      </c>
      <c r="D1227" s="20">
        <f>+YEAR(Tabla14[[#This Row],[Fecha
Trámite]])</f>
        <v>2012</v>
      </c>
      <c r="E1227" s="7" t="s">
        <v>4613</v>
      </c>
      <c r="F1227" s="2" t="s">
        <v>4614</v>
      </c>
      <c r="G1227" s="2" t="s">
        <v>4615</v>
      </c>
      <c r="H1227" s="4">
        <v>41015.454912731482</v>
      </c>
      <c r="I1227" s="2" t="s">
        <v>4616</v>
      </c>
      <c r="J1227" s="21" t="s">
        <v>15901</v>
      </c>
      <c r="K1227" s="2" t="s">
        <v>4623</v>
      </c>
      <c r="L1227" s="2" t="s">
        <v>4619</v>
      </c>
    </row>
    <row r="1228" spans="1:12" x14ac:dyDescent="0.2">
      <c r="A1228" s="11">
        <v>1227</v>
      </c>
      <c r="B1228" s="7" t="s">
        <v>17222</v>
      </c>
      <c r="C1228" s="4">
        <v>40472.504077395832</v>
      </c>
      <c r="D1228" s="20">
        <f>+YEAR(Tabla14[[#This Row],[Fecha
Trámite]])</f>
        <v>2010</v>
      </c>
      <c r="E1228" s="7" t="s">
        <v>4621</v>
      </c>
      <c r="F1228" s="2" t="s">
        <v>4614</v>
      </c>
      <c r="G1228" s="2" t="s">
        <v>4615</v>
      </c>
      <c r="H1228" s="4">
        <v>40709.408795057869</v>
      </c>
      <c r="I1228" s="2" t="s">
        <v>4616</v>
      </c>
      <c r="J1228" s="21" t="s">
        <v>17223</v>
      </c>
      <c r="K1228" s="2" t="s">
        <v>4623</v>
      </c>
      <c r="L1228" s="2" t="s">
        <v>4812</v>
      </c>
    </row>
    <row r="1229" spans="1:12" x14ac:dyDescent="0.2">
      <c r="A1229" s="11">
        <v>1228</v>
      </c>
      <c r="B1229" s="7" t="s">
        <v>20570</v>
      </c>
      <c r="C1229" s="4">
        <v>40693.664844988423</v>
      </c>
      <c r="D1229" s="20">
        <f>+YEAR(Tabla14[[#This Row],[Fecha
Trámite]])</f>
        <v>2011</v>
      </c>
      <c r="E1229" s="7" t="s">
        <v>4621</v>
      </c>
      <c r="F1229" s="2" t="s">
        <v>17</v>
      </c>
      <c r="G1229" s="2" t="s">
        <v>4615</v>
      </c>
      <c r="H1229" s="4">
        <v>40693.664844988423</v>
      </c>
      <c r="I1229" s="2" t="s">
        <v>4616</v>
      </c>
      <c r="J1229" s="21" t="s">
        <v>20571</v>
      </c>
      <c r="K1229" s="2" t="s">
        <v>4618</v>
      </c>
      <c r="L1229" s="2" t="s">
        <v>4656</v>
      </c>
    </row>
    <row r="1230" spans="1:12" x14ac:dyDescent="0.2">
      <c r="A1230" s="11">
        <v>1229</v>
      </c>
      <c r="B1230" s="7" t="s">
        <v>17224</v>
      </c>
      <c r="C1230" s="4">
        <v>40249.412568749998</v>
      </c>
      <c r="D1230" s="20">
        <f>+YEAR(Tabla14[[#This Row],[Fecha
Trámite]])</f>
        <v>2010</v>
      </c>
      <c r="E1230" s="7" t="s">
        <v>4621</v>
      </c>
      <c r="F1230" s="2" t="s">
        <v>17</v>
      </c>
      <c r="G1230" s="2" t="s">
        <v>8299</v>
      </c>
      <c r="H1230" s="4">
        <v>40249.412568946762</v>
      </c>
      <c r="I1230" s="2" t="s">
        <v>4616</v>
      </c>
      <c r="J1230" s="21" t="s">
        <v>17225</v>
      </c>
      <c r="K1230" s="2" t="s">
        <v>4623</v>
      </c>
      <c r="L1230" s="2" t="s">
        <v>4714</v>
      </c>
    </row>
    <row r="1231" spans="1:12" x14ac:dyDescent="0.2">
      <c r="A1231" s="11">
        <v>1230</v>
      </c>
      <c r="B1231" s="7" t="s">
        <v>13878</v>
      </c>
      <c r="C1231" s="4">
        <v>42468.476118599538</v>
      </c>
      <c r="D1231" s="20">
        <f>+YEAR(Tabla14[[#This Row],[Fecha
Trámite]])</f>
        <v>2016</v>
      </c>
      <c r="E1231" s="7" t="s">
        <v>4621</v>
      </c>
      <c r="F1231" s="2" t="s">
        <v>17</v>
      </c>
      <c r="G1231" s="2" t="s">
        <v>5327</v>
      </c>
      <c r="H1231" s="4">
        <v>42468.47612511574</v>
      </c>
      <c r="I1231" s="2" t="s">
        <v>13448</v>
      </c>
      <c r="J1231" s="21" t="s">
        <v>13879</v>
      </c>
      <c r="K1231" s="2" t="s">
        <v>4623</v>
      </c>
      <c r="L1231" s="2" t="s">
        <v>4770</v>
      </c>
    </row>
    <row r="1232" spans="1:12" x14ac:dyDescent="0.2">
      <c r="A1232" s="11">
        <v>1231</v>
      </c>
      <c r="B1232" s="7" t="s">
        <v>20564</v>
      </c>
      <c r="C1232" s="4">
        <v>40413.515627511573</v>
      </c>
      <c r="D1232" s="20">
        <f>+YEAR(Tabla14[[#This Row],[Fecha
Trámite]])</f>
        <v>2010</v>
      </c>
      <c r="E1232" s="7" t="s">
        <v>4621</v>
      </c>
      <c r="F1232" s="2" t="s">
        <v>4614</v>
      </c>
      <c r="G1232" s="2" t="s">
        <v>4615</v>
      </c>
      <c r="H1232" s="4">
        <v>40450.66358576389</v>
      </c>
      <c r="I1232" s="2" t="s">
        <v>4616</v>
      </c>
      <c r="J1232" s="21" t="s">
        <v>20565</v>
      </c>
      <c r="K1232" s="2" t="s">
        <v>4623</v>
      </c>
      <c r="L1232" s="2" t="s">
        <v>5009</v>
      </c>
    </row>
    <row r="1233" spans="1:12" x14ac:dyDescent="0.2">
      <c r="A1233" s="11">
        <v>1232</v>
      </c>
      <c r="B1233" s="7" t="s">
        <v>21248</v>
      </c>
      <c r="C1233" s="4">
        <v>40141.535064270836</v>
      </c>
      <c r="D1233" s="20">
        <f>+YEAR(Tabla14[[#This Row],[Fecha
Trámite]])</f>
        <v>2009</v>
      </c>
      <c r="E1233" s="7" t="s">
        <v>4613</v>
      </c>
      <c r="F1233" s="2" t="s">
        <v>4614</v>
      </c>
      <c r="G1233" s="2" t="s">
        <v>4615</v>
      </c>
      <c r="H1233" s="4">
        <v>40144.485557986111</v>
      </c>
      <c r="I1233" s="2" t="s">
        <v>4616</v>
      </c>
      <c r="J1233" s="21" t="s">
        <v>21249</v>
      </c>
      <c r="K1233" s="2" t="s">
        <v>4618</v>
      </c>
      <c r="L1233" s="2" t="s">
        <v>4667</v>
      </c>
    </row>
    <row r="1234" spans="1:12" x14ac:dyDescent="0.2">
      <c r="A1234" s="11">
        <v>1233</v>
      </c>
      <c r="B1234" s="7" t="s">
        <v>17226</v>
      </c>
      <c r="C1234" s="4">
        <v>40234.493585069446</v>
      </c>
      <c r="D1234" s="20">
        <f>+YEAR(Tabla14[[#This Row],[Fecha
Trámite]])</f>
        <v>2010</v>
      </c>
      <c r="E1234" s="7" t="s">
        <v>4621</v>
      </c>
      <c r="F1234" s="2" t="s">
        <v>4614</v>
      </c>
      <c r="G1234" s="2" t="s">
        <v>4615</v>
      </c>
      <c r="H1234" s="4">
        <v>40288.656230127315</v>
      </c>
      <c r="I1234" s="2" t="s">
        <v>4616</v>
      </c>
      <c r="J1234" s="21" t="s">
        <v>17227</v>
      </c>
      <c r="K1234" s="2" t="s">
        <v>4618</v>
      </c>
      <c r="L1234" s="2" t="s">
        <v>4753</v>
      </c>
    </row>
    <row r="1235" spans="1:12" x14ac:dyDescent="0.2">
      <c r="A1235" s="11">
        <v>1234</v>
      </c>
      <c r="B1235" s="7" t="s">
        <v>17228</v>
      </c>
      <c r="C1235" s="4">
        <v>40333.441321909719</v>
      </c>
      <c r="D1235" s="20">
        <f>+YEAR(Tabla14[[#This Row],[Fecha
Trámite]])</f>
        <v>2010</v>
      </c>
      <c r="E1235" s="7" t="s">
        <v>4621</v>
      </c>
      <c r="F1235" s="2" t="s">
        <v>4614</v>
      </c>
      <c r="G1235" s="2" t="s">
        <v>4615</v>
      </c>
      <c r="H1235" s="4">
        <v>40442.615278124998</v>
      </c>
      <c r="I1235" s="2" t="s">
        <v>4616</v>
      </c>
      <c r="J1235" s="21" t="s">
        <v>17229</v>
      </c>
      <c r="K1235" s="2" t="s">
        <v>4623</v>
      </c>
      <c r="L1235" s="2" t="s">
        <v>4649</v>
      </c>
    </row>
    <row r="1236" spans="1:12" x14ac:dyDescent="0.2">
      <c r="A1236" s="11">
        <v>1235</v>
      </c>
      <c r="B1236" s="7" t="s">
        <v>17230</v>
      </c>
      <c r="C1236" s="4">
        <v>40619.496192789353</v>
      </c>
      <c r="D1236" s="20">
        <f>+YEAR(Tabla14[[#This Row],[Fecha
Trámite]])</f>
        <v>2011</v>
      </c>
      <c r="E1236" s="7" t="s">
        <v>4621</v>
      </c>
      <c r="F1236" s="2" t="s">
        <v>17</v>
      </c>
      <c r="G1236" s="2" t="s">
        <v>4615</v>
      </c>
      <c r="H1236" s="4">
        <v>40619.496194791667</v>
      </c>
      <c r="I1236" s="2" t="s">
        <v>4616</v>
      </c>
      <c r="J1236" s="21" t="s">
        <v>17231</v>
      </c>
      <c r="K1236" s="2" t="s">
        <v>4618</v>
      </c>
      <c r="L1236" s="2" t="s">
        <v>4770</v>
      </c>
    </row>
    <row r="1237" spans="1:12" x14ac:dyDescent="0.2">
      <c r="A1237" s="11">
        <v>1236</v>
      </c>
      <c r="B1237" s="7" t="s">
        <v>15358</v>
      </c>
      <c r="C1237" s="4">
        <v>40961.473314467592</v>
      </c>
      <c r="D1237" s="20">
        <f>+YEAR(Tabla14[[#This Row],[Fecha
Trámite]])</f>
        <v>2012</v>
      </c>
      <c r="E1237" s="7" t="s">
        <v>5892</v>
      </c>
      <c r="F1237" s="2" t="s">
        <v>4691</v>
      </c>
      <c r="G1237" s="2" t="s">
        <v>4627</v>
      </c>
      <c r="H1237" s="4">
        <v>41176.428253240738</v>
      </c>
      <c r="I1237" s="2" t="s">
        <v>4616</v>
      </c>
      <c r="J1237" s="21" t="s">
        <v>9121</v>
      </c>
      <c r="K1237" s="2" t="s">
        <v>4623</v>
      </c>
      <c r="L1237" s="2" t="s">
        <v>5081</v>
      </c>
    </row>
    <row r="1238" spans="1:12" x14ac:dyDescent="0.2">
      <c r="A1238" s="11">
        <v>1237</v>
      </c>
      <c r="B1238" s="7" t="s">
        <v>20490</v>
      </c>
      <c r="C1238" s="4">
        <v>40645.74875914352</v>
      </c>
      <c r="D1238" s="20">
        <f>+YEAR(Tabla14[[#This Row],[Fecha
Trámite]])</f>
        <v>2011</v>
      </c>
      <c r="E1238" s="7" t="s">
        <v>4621</v>
      </c>
      <c r="F1238" s="2" t="s">
        <v>4614</v>
      </c>
      <c r="G1238" s="2" t="s">
        <v>4615</v>
      </c>
      <c r="H1238" s="4">
        <v>40675.366772337962</v>
      </c>
      <c r="I1238" s="2" t="s">
        <v>4616</v>
      </c>
      <c r="J1238" s="21" t="s">
        <v>20491</v>
      </c>
      <c r="K1238" s="2" t="s">
        <v>4623</v>
      </c>
      <c r="L1238" s="2" t="s">
        <v>4725</v>
      </c>
    </row>
    <row r="1239" spans="1:12" x14ac:dyDescent="0.2">
      <c r="A1239" s="11">
        <v>1238</v>
      </c>
      <c r="B1239" s="7" t="s">
        <v>15713</v>
      </c>
      <c r="C1239" s="4">
        <v>40959.552478043981</v>
      </c>
      <c r="D1239" s="20">
        <f>+YEAR(Tabla14[[#This Row],[Fecha
Trámite]])</f>
        <v>2012</v>
      </c>
      <c r="E1239" s="7" t="s">
        <v>4613</v>
      </c>
      <c r="F1239" s="2" t="s">
        <v>4614</v>
      </c>
      <c r="G1239" s="2" t="s">
        <v>4615</v>
      </c>
      <c r="H1239" s="4">
        <v>41008.502602199071</v>
      </c>
      <c r="I1239" s="2" t="s">
        <v>4616</v>
      </c>
      <c r="J1239" s="21" t="s">
        <v>15714</v>
      </c>
      <c r="K1239" s="2" t="s">
        <v>4618</v>
      </c>
      <c r="L1239" s="2" t="s">
        <v>4619</v>
      </c>
    </row>
    <row r="1240" spans="1:12" x14ac:dyDescent="0.2">
      <c r="A1240" s="11">
        <v>1239</v>
      </c>
      <c r="B1240" s="7" t="s">
        <v>19228</v>
      </c>
      <c r="C1240" s="4">
        <v>40431.398847766206</v>
      </c>
      <c r="D1240" s="20">
        <f>+YEAR(Tabla14[[#This Row],[Fecha
Trámite]])</f>
        <v>2010</v>
      </c>
      <c r="E1240" s="7" t="s">
        <v>4621</v>
      </c>
      <c r="F1240" s="2" t="s">
        <v>4614</v>
      </c>
      <c r="G1240" s="2" t="s">
        <v>4615</v>
      </c>
      <c r="H1240" s="4">
        <v>40584.674082210651</v>
      </c>
      <c r="I1240" s="2" t="s">
        <v>4616</v>
      </c>
      <c r="J1240" s="21" t="s">
        <v>19229</v>
      </c>
      <c r="K1240" s="2" t="s">
        <v>4623</v>
      </c>
      <c r="L1240" s="2" t="s">
        <v>4631</v>
      </c>
    </row>
    <row r="1241" spans="1:12" x14ac:dyDescent="0.2">
      <c r="A1241" s="11">
        <v>1240</v>
      </c>
      <c r="B1241" s="7" t="s">
        <v>14090</v>
      </c>
      <c r="C1241" s="4">
        <v>42898.433959606482</v>
      </c>
      <c r="D1241" s="20">
        <f>+YEAR(Tabla14[[#This Row],[Fecha
Trámite]])</f>
        <v>2017</v>
      </c>
      <c r="E1241" s="7" t="s">
        <v>4621</v>
      </c>
      <c r="F1241" s="2" t="s">
        <v>4614</v>
      </c>
      <c r="G1241" s="2" t="s">
        <v>4615</v>
      </c>
      <c r="H1241" s="4">
        <v>43150.355907175923</v>
      </c>
      <c r="I1241" s="2" t="s">
        <v>13943</v>
      </c>
      <c r="J1241" s="21" t="s">
        <v>14091</v>
      </c>
      <c r="K1241" s="2" t="s">
        <v>4618</v>
      </c>
      <c r="L1241" s="2" t="s">
        <v>4698</v>
      </c>
    </row>
    <row r="1242" spans="1:12" x14ac:dyDescent="0.2">
      <c r="A1242" s="11">
        <v>1241</v>
      </c>
      <c r="B1242" s="7" t="s">
        <v>19232</v>
      </c>
      <c r="C1242" s="4">
        <v>40408.624316747686</v>
      </c>
      <c r="D1242" s="20">
        <f>+YEAR(Tabla14[[#This Row],[Fecha
Trámite]])</f>
        <v>2010</v>
      </c>
      <c r="E1242" s="7" t="s">
        <v>4621</v>
      </c>
      <c r="F1242" s="2" t="s">
        <v>4614</v>
      </c>
      <c r="G1242" s="2" t="s">
        <v>4615</v>
      </c>
      <c r="H1242" s="4">
        <v>40662.719461805558</v>
      </c>
      <c r="I1242" s="2" t="s">
        <v>4616</v>
      </c>
      <c r="J1242" s="21" t="s">
        <v>19233</v>
      </c>
      <c r="K1242" s="2" t="s">
        <v>4618</v>
      </c>
      <c r="L1242" s="2" t="s">
        <v>5081</v>
      </c>
    </row>
    <row r="1243" spans="1:12" x14ac:dyDescent="0.2">
      <c r="A1243" s="11">
        <v>1242</v>
      </c>
      <c r="B1243" s="7" t="s">
        <v>1687</v>
      </c>
      <c r="C1243" s="4">
        <v>43808.683616932867</v>
      </c>
      <c r="D1243" s="20">
        <f>+YEAR(Tabla14[[#This Row],[Fecha
Trámite]])</f>
        <v>2019</v>
      </c>
      <c r="E1243" s="7" t="s">
        <v>4621</v>
      </c>
      <c r="F1243" s="2" t="s">
        <v>17</v>
      </c>
      <c r="G1243" s="2" t="s">
        <v>4627</v>
      </c>
      <c r="H1243" s="4">
        <v>43808.683616979164</v>
      </c>
      <c r="I1243" s="2" t="s">
        <v>13943</v>
      </c>
      <c r="J1243" s="21" t="s">
        <v>2189</v>
      </c>
      <c r="K1243" s="2" t="s">
        <v>4618</v>
      </c>
      <c r="L1243" s="2" t="s">
        <v>4619</v>
      </c>
    </row>
    <row r="1244" spans="1:12" x14ac:dyDescent="0.2">
      <c r="A1244" s="11">
        <v>1243</v>
      </c>
      <c r="B1244" s="7" t="s">
        <v>20558</v>
      </c>
      <c r="C1244" s="4">
        <v>41081.399491087963</v>
      </c>
      <c r="D1244" s="20">
        <f>+YEAR(Tabla14[[#This Row],[Fecha
Trámite]])</f>
        <v>2012</v>
      </c>
      <c r="E1244" s="7" t="s">
        <v>4621</v>
      </c>
      <c r="F1244" s="2" t="s">
        <v>4614</v>
      </c>
      <c r="G1244" s="2" t="s">
        <v>4615</v>
      </c>
      <c r="H1244" s="4">
        <v>41115.609274849536</v>
      </c>
      <c r="I1244" s="2" t="s">
        <v>4616</v>
      </c>
      <c r="J1244" s="21" t="s">
        <v>20559</v>
      </c>
      <c r="K1244" s="2" t="s">
        <v>4618</v>
      </c>
      <c r="L1244" s="2" t="s">
        <v>4705</v>
      </c>
    </row>
    <row r="1245" spans="1:12" x14ac:dyDescent="0.2">
      <c r="A1245" s="11">
        <v>1244</v>
      </c>
      <c r="B1245" s="7" t="s">
        <v>15711</v>
      </c>
      <c r="C1245" s="4">
        <v>40480.489349502313</v>
      </c>
      <c r="D1245" s="20">
        <f>+YEAR(Tabla14[[#This Row],[Fecha
Trámite]])</f>
        <v>2010</v>
      </c>
      <c r="E1245" s="7" t="s">
        <v>4613</v>
      </c>
      <c r="F1245" s="2" t="s">
        <v>4614</v>
      </c>
      <c r="G1245" s="2" t="s">
        <v>4615</v>
      </c>
      <c r="H1245" s="4">
        <v>40514.581054247683</v>
      </c>
      <c r="I1245" s="2" t="s">
        <v>4616</v>
      </c>
      <c r="J1245" s="21" t="s">
        <v>15712</v>
      </c>
      <c r="K1245" s="2" t="s">
        <v>4618</v>
      </c>
      <c r="L1245" s="2" t="s">
        <v>4714</v>
      </c>
    </row>
    <row r="1246" spans="1:12" x14ac:dyDescent="0.2">
      <c r="A1246" s="11">
        <v>1245</v>
      </c>
      <c r="B1246" s="7" t="s">
        <v>17234</v>
      </c>
      <c r="C1246" s="4">
        <v>40717.365040243058</v>
      </c>
      <c r="D1246" s="20">
        <f>+YEAR(Tabla14[[#This Row],[Fecha
Trámite]])</f>
        <v>2011</v>
      </c>
      <c r="E1246" s="7" t="s">
        <v>4621</v>
      </c>
      <c r="F1246" s="2" t="s">
        <v>4614</v>
      </c>
      <c r="G1246" s="2" t="s">
        <v>4615</v>
      </c>
      <c r="H1246" s="4">
        <v>40739.712257638887</v>
      </c>
      <c r="I1246" s="2" t="s">
        <v>4616</v>
      </c>
      <c r="J1246" s="21" t="s">
        <v>17235</v>
      </c>
      <c r="K1246" s="2" t="s">
        <v>4618</v>
      </c>
      <c r="L1246" s="2" t="s">
        <v>4758</v>
      </c>
    </row>
    <row r="1247" spans="1:12" x14ac:dyDescent="0.2">
      <c r="A1247" s="11">
        <v>1246</v>
      </c>
      <c r="B1247" s="7" t="s">
        <v>17236</v>
      </c>
      <c r="C1247" s="4">
        <v>40261.38872800926</v>
      </c>
      <c r="D1247" s="20">
        <f>+YEAR(Tabla14[[#This Row],[Fecha
Trámite]])</f>
        <v>2010</v>
      </c>
      <c r="E1247" s="7" t="s">
        <v>4621</v>
      </c>
      <c r="F1247" s="2" t="s">
        <v>4614</v>
      </c>
      <c r="G1247" s="2" t="s">
        <v>4615</v>
      </c>
      <c r="H1247" s="4">
        <v>40498.461873379631</v>
      </c>
      <c r="I1247" s="2" t="s">
        <v>4616</v>
      </c>
      <c r="J1247" s="21" t="s">
        <v>17237</v>
      </c>
      <c r="K1247" s="2" t="s">
        <v>4623</v>
      </c>
      <c r="L1247" s="2" t="s">
        <v>4667</v>
      </c>
    </row>
    <row r="1248" spans="1:12" x14ac:dyDescent="0.2">
      <c r="A1248" s="11">
        <v>1247</v>
      </c>
      <c r="B1248" s="7" t="s">
        <v>13980</v>
      </c>
      <c r="C1248" s="4">
        <v>42618.49043726852</v>
      </c>
      <c r="D1248" s="20">
        <f>+YEAR(Tabla14[[#This Row],[Fecha
Trámite]])</f>
        <v>2016</v>
      </c>
      <c r="E1248" s="7" t="s">
        <v>4621</v>
      </c>
      <c r="F1248" s="2" t="s">
        <v>4614</v>
      </c>
      <c r="G1248" s="2" t="s">
        <v>4615</v>
      </c>
      <c r="H1248" s="4">
        <v>42835.634935300928</v>
      </c>
      <c r="I1248" s="2" t="s">
        <v>13418</v>
      </c>
      <c r="J1248" s="21" t="s">
        <v>13981</v>
      </c>
      <c r="K1248" s="2" t="s">
        <v>4623</v>
      </c>
      <c r="L1248" s="2" t="s">
        <v>4641</v>
      </c>
    </row>
    <row r="1249" spans="1:12" x14ac:dyDescent="0.2">
      <c r="A1249" s="11">
        <v>1248</v>
      </c>
      <c r="B1249" s="7" t="s">
        <v>19236</v>
      </c>
      <c r="C1249" s="4">
        <v>40554.393888344908</v>
      </c>
      <c r="D1249" s="20">
        <f>+YEAR(Tabla14[[#This Row],[Fecha
Trámite]])</f>
        <v>2011</v>
      </c>
      <c r="E1249" s="7" t="s">
        <v>4621</v>
      </c>
      <c r="F1249" s="2" t="s">
        <v>4626</v>
      </c>
      <c r="G1249" s="2" t="s">
        <v>4627</v>
      </c>
      <c r="H1249" s="4">
        <v>40795.779006944445</v>
      </c>
      <c r="I1249" s="2" t="s">
        <v>4616</v>
      </c>
      <c r="J1249" s="21" t="s">
        <v>19237</v>
      </c>
      <c r="K1249" s="2" t="s">
        <v>4618</v>
      </c>
      <c r="L1249" s="2" t="s">
        <v>5724</v>
      </c>
    </row>
    <row r="1250" spans="1:12" x14ac:dyDescent="0.2">
      <c r="A1250" s="11">
        <v>1249</v>
      </c>
      <c r="B1250" s="7" t="s">
        <v>16674</v>
      </c>
      <c r="C1250" s="4">
        <v>40245.431290740744</v>
      </c>
      <c r="D1250" s="20">
        <f>+YEAR(Tabla14[[#This Row],[Fecha
Trámite]])</f>
        <v>2010</v>
      </c>
      <c r="E1250" s="7" t="s">
        <v>4621</v>
      </c>
      <c r="F1250" s="2" t="s">
        <v>4614</v>
      </c>
      <c r="G1250" s="2" t="s">
        <v>4615</v>
      </c>
      <c r="H1250" s="4">
        <v>40329.620837997689</v>
      </c>
      <c r="I1250" s="2" t="s">
        <v>4616</v>
      </c>
      <c r="J1250" s="21" t="s">
        <v>16675</v>
      </c>
      <c r="K1250" s="2" t="s">
        <v>4618</v>
      </c>
      <c r="L1250" s="2" t="s">
        <v>4646</v>
      </c>
    </row>
    <row r="1251" spans="1:12" x14ac:dyDescent="0.2">
      <c r="A1251" s="11">
        <v>1250</v>
      </c>
      <c r="B1251" s="7" t="s">
        <v>17238</v>
      </c>
      <c r="C1251" s="4">
        <v>40217.489467280095</v>
      </c>
      <c r="D1251" s="20">
        <f>+YEAR(Tabla14[[#This Row],[Fecha
Trámite]])</f>
        <v>2010</v>
      </c>
      <c r="E1251" s="7" t="s">
        <v>4621</v>
      </c>
      <c r="F1251" s="2" t="s">
        <v>4614</v>
      </c>
      <c r="G1251" s="2" t="s">
        <v>4615</v>
      </c>
      <c r="H1251" s="4">
        <v>40235.689750578706</v>
      </c>
      <c r="I1251" s="2" t="s">
        <v>4616</v>
      </c>
      <c r="J1251" s="21" t="s">
        <v>17239</v>
      </c>
      <c r="K1251" s="2" t="s">
        <v>4618</v>
      </c>
      <c r="L1251" s="2" t="s">
        <v>5072</v>
      </c>
    </row>
    <row r="1252" spans="1:12" x14ac:dyDescent="0.2">
      <c r="A1252" s="11">
        <v>1251</v>
      </c>
      <c r="B1252" s="7" t="s">
        <v>20556</v>
      </c>
      <c r="C1252" s="4">
        <v>40717.436088969909</v>
      </c>
      <c r="D1252" s="20">
        <f>+YEAR(Tabla14[[#This Row],[Fecha
Trámite]])</f>
        <v>2011</v>
      </c>
      <c r="E1252" s="7" t="s">
        <v>4621</v>
      </c>
      <c r="F1252" s="2" t="s">
        <v>4614</v>
      </c>
      <c r="G1252" s="2" t="s">
        <v>4615</v>
      </c>
      <c r="H1252" s="4">
        <v>40732.519441898148</v>
      </c>
      <c r="I1252" s="2" t="s">
        <v>4616</v>
      </c>
      <c r="J1252" s="21" t="s">
        <v>20557</v>
      </c>
      <c r="K1252" s="2" t="s">
        <v>4618</v>
      </c>
      <c r="L1252" s="2" t="s">
        <v>4714</v>
      </c>
    </row>
    <row r="1253" spans="1:12" x14ac:dyDescent="0.2">
      <c r="A1253" s="11">
        <v>1252</v>
      </c>
      <c r="B1253" s="7" t="s">
        <v>19239</v>
      </c>
      <c r="C1253" s="4">
        <v>41047.562901886573</v>
      </c>
      <c r="D1253" s="20">
        <f>+YEAR(Tabla14[[#This Row],[Fecha
Trámite]])</f>
        <v>2012</v>
      </c>
      <c r="E1253" s="7" t="s">
        <v>4621</v>
      </c>
      <c r="F1253" s="2" t="s">
        <v>4614</v>
      </c>
      <c r="G1253" s="2" t="s">
        <v>4615</v>
      </c>
      <c r="H1253" s="4">
        <v>41186.354821875</v>
      </c>
      <c r="I1253" s="2" t="s">
        <v>4616</v>
      </c>
      <c r="J1253" s="21" t="s">
        <v>19240</v>
      </c>
      <c r="K1253" s="2" t="s">
        <v>4623</v>
      </c>
      <c r="L1253" s="2" t="s">
        <v>4829</v>
      </c>
    </row>
    <row r="1254" spans="1:12" x14ac:dyDescent="0.2">
      <c r="A1254" s="11">
        <v>1253</v>
      </c>
      <c r="B1254" s="7" t="s">
        <v>17240</v>
      </c>
      <c r="C1254" s="4">
        <v>40163.40723271991</v>
      </c>
      <c r="D1254" s="20">
        <f>+YEAR(Tabla14[[#This Row],[Fecha
Trámite]])</f>
        <v>2009</v>
      </c>
      <c r="E1254" s="7" t="s">
        <v>4621</v>
      </c>
      <c r="F1254" s="2" t="s">
        <v>4614</v>
      </c>
      <c r="G1254" s="2" t="s">
        <v>4615</v>
      </c>
      <c r="H1254" s="4">
        <v>40197.404266053243</v>
      </c>
      <c r="I1254" s="2" t="s">
        <v>4616</v>
      </c>
      <c r="J1254" s="21" t="s">
        <v>17241</v>
      </c>
      <c r="K1254" s="2" t="s">
        <v>4618</v>
      </c>
      <c r="L1254" s="2" t="s">
        <v>4958</v>
      </c>
    </row>
    <row r="1255" spans="1:12" x14ac:dyDescent="0.2">
      <c r="A1255" s="11">
        <v>1254</v>
      </c>
      <c r="B1255" s="7" t="s">
        <v>17242</v>
      </c>
      <c r="C1255" s="4">
        <v>40231.494998842594</v>
      </c>
      <c r="D1255" s="20">
        <f>+YEAR(Tabla14[[#This Row],[Fecha
Trámite]])</f>
        <v>2010</v>
      </c>
      <c r="E1255" s="7" t="s">
        <v>4621</v>
      </c>
      <c r="F1255" s="2" t="s">
        <v>4614</v>
      </c>
      <c r="G1255" s="2" t="s">
        <v>4615</v>
      </c>
      <c r="H1255" s="4">
        <v>40627.428269212964</v>
      </c>
      <c r="I1255" s="2" t="s">
        <v>4616</v>
      </c>
      <c r="J1255" s="21" t="s">
        <v>17243</v>
      </c>
      <c r="K1255" s="2" t="s">
        <v>4618</v>
      </c>
      <c r="L1255" s="2" t="s">
        <v>4646</v>
      </c>
    </row>
    <row r="1256" spans="1:12" x14ac:dyDescent="0.2">
      <c r="A1256" s="11">
        <v>1255</v>
      </c>
      <c r="B1256" s="7" t="s">
        <v>15363</v>
      </c>
      <c r="C1256" s="4">
        <v>40859.47943353009</v>
      </c>
      <c r="D1256" s="20">
        <f>+YEAR(Tabla14[[#This Row],[Fecha
Trámite]])</f>
        <v>2011</v>
      </c>
      <c r="E1256" s="7" t="s">
        <v>4613</v>
      </c>
      <c r="F1256" s="2" t="s">
        <v>4626</v>
      </c>
      <c r="G1256" s="2" t="s">
        <v>4627</v>
      </c>
      <c r="H1256" s="4">
        <v>41368.483602546294</v>
      </c>
      <c r="I1256" s="2" t="s">
        <v>4616</v>
      </c>
      <c r="J1256" s="21" t="s">
        <v>15364</v>
      </c>
      <c r="K1256" s="2" t="s">
        <v>4623</v>
      </c>
      <c r="L1256" s="2" t="s">
        <v>2747</v>
      </c>
    </row>
    <row r="1257" spans="1:12" x14ac:dyDescent="0.2">
      <c r="A1257" s="11">
        <v>1256</v>
      </c>
      <c r="B1257" s="7" t="s">
        <v>13653</v>
      </c>
      <c r="C1257" s="4">
        <v>43017.485731793982</v>
      </c>
      <c r="D1257" s="20">
        <f>+YEAR(Tabla14[[#This Row],[Fecha
Trámite]])</f>
        <v>2017</v>
      </c>
      <c r="E1257" s="7" t="s">
        <v>4621</v>
      </c>
      <c r="F1257" s="2" t="s">
        <v>4614</v>
      </c>
      <c r="G1257" s="2" t="s">
        <v>4615</v>
      </c>
      <c r="H1257" s="4">
        <v>43278.49245474537</v>
      </c>
      <c r="I1257" s="2" t="s">
        <v>13418</v>
      </c>
      <c r="J1257" s="21" t="s">
        <v>13654</v>
      </c>
      <c r="K1257" s="2" t="s">
        <v>4618</v>
      </c>
      <c r="L1257" s="2" t="s">
        <v>4656</v>
      </c>
    </row>
    <row r="1258" spans="1:12" x14ac:dyDescent="0.2">
      <c r="A1258" s="11">
        <v>1257</v>
      </c>
      <c r="B1258" s="7" t="s">
        <v>17246</v>
      </c>
      <c r="C1258" s="4">
        <v>40337.686597685184</v>
      </c>
      <c r="D1258" s="20">
        <f>+YEAR(Tabla14[[#This Row],[Fecha
Trámite]])</f>
        <v>2010</v>
      </c>
      <c r="E1258" s="7" t="s">
        <v>4621</v>
      </c>
      <c r="F1258" s="2" t="s">
        <v>4614</v>
      </c>
      <c r="G1258" s="2" t="s">
        <v>4615</v>
      </c>
      <c r="H1258" s="4">
        <v>40620.460819293985</v>
      </c>
      <c r="I1258" s="2" t="s">
        <v>4616</v>
      </c>
      <c r="J1258" s="21" t="s">
        <v>17247</v>
      </c>
      <c r="K1258" s="2" t="s">
        <v>4618</v>
      </c>
      <c r="L1258" s="2" t="s">
        <v>6671</v>
      </c>
    </row>
    <row r="1259" spans="1:12" x14ac:dyDescent="0.2">
      <c r="A1259" s="11">
        <v>1258</v>
      </c>
      <c r="B1259" s="7" t="s">
        <v>17248</v>
      </c>
      <c r="C1259" s="4">
        <v>40857.508437002318</v>
      </c>
      <c r="D1259" s="20">
        <f>+YEAR(Tabla14[[#This Row],[Fecha
Trámite]])</f>
        <v>2011</v>
      </c>
      <c r="E1259" s="7" t="s">
        <v>4621</v>
      </c>
      <c r="F1259" s="2" t="s">
        <v>4614</v>
      </c>
      <c r="G1259" s="2" t="s">
        <v>4615</v>
      </c>
      <c r="H1259" s="4">
        <v>40891.414113275459</v>
      </c>
      <c r="I1259" s="2" t="s">
        <v>4616</v>
      </c>
      <c r="J1259" s="21" t="s">
        <v>17249</v>
      </c>
      <c r="K1259" s="2" t="s">
        <v>4623</v>
      </c>
      <c r="L1259" s="2" t="s">
        <v>4631</v>
      </c>
    </row>
    <row r="1260" spans="1:12" x14ac:dyDescent="0.2">
      <c r="A1260" s="11">
        <v>1259</v>
      </c>
      <c r="B1260" s="7" t="s">
        <v>20548</v>
      </c>
      <c r="C1260" s="4">
        <v>40484.734573761576</v>
      </c>
      <c r="D1260" s="20">
        <f>+YEAR(Tabla14[[#This Row],[Fecha
Trámite]])</f>
        <v>2010</v>
      </c>
      <c r="E1260" s="7" t="s">
        <v>4621</v>
      </c>
      <c r="F1260" s="2" t="s">
        <v>4614</v>
      </c>
      <c r="G1260" s="2" t="s">
        <v>4615</v>
      </c>
      <c r="H1260" s="4">
        <v>40569.434868599536</v>
      </c>
      <c r="I1260" s="2" t="s">
        <v>4616</v>
      </c>
      <c r="J1260" s="21" t="s">
        <v>20549</v>
      </c>
      <c r="K1260" s="2" t="s">
        <v>4618</v>
      </c>
      <c r="L1260" s="2" t="s">
        <v>4735</v>
      </c>
    </row>
    <row r="1261" spans="1:12" x14ac:dyDescent="0.2">
      <c r="A1261" s="11">
        <v>1260</v>
      </c>
      <c r="B1261" s="7" t="s">
        <v>16690</v>
      </c>
      <c r="C1261" s="4">
        <v>40324.466618090279</v>
      </c>
      <c r="D1261" s="20">
        <f>+YEAR(Tabla14[[#This Row],[Fecha
Trámite]])</f>
        <v>2010</v>
      </c>
      <c r="E1261" s="7" t="s">
        <v>4621</v>
      </c>
      <c r="F1261" s="2" t="s">
        <v>4626</v>
      </c>
      <c r="G1261" s="2" t="s">
        <v>4672</v>
      </c>
      <c r="H1261" s="4">
        <v>40844.745008298611</v>
      </c>
      <c r="I1261" s="2" t="s">
        <v>4616</v>
      </c>
      <c r="J1261" s="21" t="s">
        <v>11451</v>
      </c>
      <c r="K1261" s="2" t="s">
        <v>4623</v>
      </c>
      <c r="L1261" s="2" t="s">
        <v>4714</v>
      </c>
    </row>
    <row r="1262" spans="1:12" x14ac:dyDescent="0.2">
      <c r="A1262" s="11">
        <v>1261</v>
      </c>
      <c r="B1262" s="7" t="s">
        <v>14114</v>
      </c>
      <c r="C1262" s="4">
        <v>43011.488876655094</v>
      </c>
      <c r="D1262" s="20">
        <f>+YEAR(Tabla14[[#This Row],[Fecha
Trámite]])</f>
        <v>2017</v>
      </c>
      <c r="E1262" s="7" t="s">
        <v>4621</v>
      </c>
      <c r="F1262" s="2" t="s">
        <v>4614</v>
      </c>
      <c r="G1262" s="2" t="s">
        <v>4615</v>
      </c>
      <c r="H1262" s="4">
        <v>43199.670307094908</v>
      </c>
      <c r="I1262" s="2" t="s">
        <v>13943</v>
      </c>
      <c r="J1262" s="21" t="s">
        <v>14115</v>
      </c>
      <c r="K1262" s="2" t="s">
        <v>4623</v>
      </c>
      <c r="L1262" s="2" t="s">
        <v>4631</v>
      </c>
    </row>
    <row r="1263" spans="1:12" x14ac:dyDescent="0.2">
      <c r="A1263" s="11">
        <v>1262</v>
      </c>
      <c r="B1263" s="7" t="s">
        <v>18717</v>
      </c>
      <c r="C1263" s="4">
        <v>41040.418428391204</v>
      </c>
      <c r="D1263" s="20">
        <f>+YEAR(Tabla14[[#This Row],[Fecha
Trámite]])</f>
        <v>2012</v>
      </c>
      <c r="E1263" s="7" t="s">
        <v>4621</v>
      </c>
      <c r="F1263" s="2" t="s">
        <v>17</v>
      </c>
      <c r="G1263" s="2" t="s">
        <v>4672</v>
      </c>
      <c r="H1263" s="4">
        <v>41040.41842858796</v>
      </c>
      <c r="I1263" s="2" t="s">
        <v>4616</v>
      </c>
      <c r="J1263" s="21" t="s">
        <v>14115</v>
      </c>
      <c r="K1263" s="2" t="s">
        <v>4623</v>
      </c>
      <c r="L1263" s="2" t="s">
        <v>4631</v>
      </c>
    </row>
    <row r="1264" spans="1:12" x14ac:dyDescent="0.2">
      <c r="A1264" s="11">
        <v>1263</v>
      </c>
      <c r="B1264" s="7" t="s">
        <v>17254</v>
      </c>
      <c r="C1264" s="4">
        <v>40610.388724340279</v>
      </c>
      <c r="D1264" s="20">
        <f>+YEAR(Tabla14[[#This Row],[Fecha
Trámite]])</f>
        <v>2011</v>
      </c>
      <c r="E1264" s="7" t="s">
        <v>4621</v>
      </c>
      <c r="F1264" s="2" t="s">
        <v>4614</v>
      </c>
      <c r="G1264" s="2" t="s">
        <v>4615</v>
      </c>
      <c r="H1264" s="4">
        <v>40647.392483530093</v>
      </c>
      <c r="I1264" s="2" t="s">
        <v>4616</v>
      </c>
      <c r="J1264" s="21" t="s">
        <v>17255</v>
      </c>
      <c r="K1264" s="2" t="s">
        <v>4623</v>
      </c>
      <c r="L1264" s="2" t="s">
        <v>4649</v>
      </c>
    </row>
    <row r="1265" spans="1:12" x14ac:dyDescent="0.2">
      <c r="A1265" s="11">
        <v>1264</v>
      </c>
      <c r="B1265" s="7" t="s">
        <v>15910</v>
      </c>
      <c r="C1265" s="4">
        <v>40164.563309490739</v>
      </c>
      <c r="D1265" s="20">
        <f>+YEAR(Tabla14[[#This Row],[Fecha
Trámite]])</f>
        <v>2009</v>
      </c>
      <c r="E1265" s="7" t="s">
        <v>4621</v>
      </c>
      <c r="F1265" s="2" t="s">
        <v>4614</v>
      </c>
      <c r="G1265" s="2" t="s">
        <v>4615</v>
      </c>
      <c r="H1265" s="4">
        <v>40294.47712974537</v>
      </c>
      <c r="I1265" s="2" t="s">
        <v>4616</v>
      </c>
      <c r="J1265" s="21" t="s">
        <v>15911</v>
      </c>
      <c r="K1265" s="2" t="s">
        <v>4618</v>
      </c>
      <c r="L1265" s="2" t="s">
        <v>4829</v>
      </c>
    </row>
    <row r="1266" spans="1:12" x14ac:dyDescent="0.2">
      <c r="A1266" s="11">
        <v>1265</v>
      </c>
      <c r="B1266" s="7" t="s">
        <v>17256</v>
      </c>
      <c r="C1266" s="4">
        <v>40780.386369479165</v>
      </c>
      <c r="D1266" s="20">
        <f>+YEAR(Tabla14[[#This Row],[Fecha
Trámite]])</f>
        <v>2011</v>
      </c>
      <c r="E1266" s="7" t="s">
        <v>4621</v>
      </c>
      <c r="F1266" s="2" t="s">
        <v>4614</v>
      </c>
      <c r="G1266" s="2" t="s">
        <v>4615</v>
      </c>
      <c r="H1266" s="4">
        <v>40854.379047800925</v>
      </c>
      <c r="I1266" s="2" t="s">
        <v>4616</v>
      </c>
      <c r="J1266" s="21" t="s">
        <v>17257</v>
      </c>
      <c r="K1266" s="2" t="s">
        <v>4618</v>
      </c>
      <c r="L1266" s="2" t="s">
        <v>4667</v>
      </c>
    </row>
    <row r="1267" spans="1:12" x14ac:dyDescent="0.2">
      <c r="A1267" s="11">
        <v>1266</v>
      </c>
      <c r="B1267" s="7" t="s">
        <v>17260</v>
      </c>
      <c r="C1267" s="4">
        <v>40182.50507728009</v>
      </c>
      <c r="D1267" s="20">
        <f>+YEAR(Tabla14[[#This Row],[Fecha
Trámite]])</f>
        <v>2010</v>
      </c>
      <c r="E1267" s="7" t="s">
        <v>4621</v>
      </c>
      <c r="F1267" s="2" t="s">
        <v>4626</v>
      </c>
      <c r="G1267" s="2" t="s">
        <v>5327</v>
      </c>
      <c r="H1267" s="4">
        <v>40841.638022604166</v>
      </c>
      <c r="I1267" s="2" t="s">
        <v>4616</v>
      </c>
      <c r="J1267" s="21" t="s">
        <v>17261</v>
      </c>
      <c r="K1267" s="2" t="s">
        <v>4618</v>
      </c>
      <c r="L1267" s="2" t="s">
        <v>4659</v>
      </c>
    </row>
    <row r="1268" spans="1:12" x14ac:dyDescent="0.2">
      <c r="A1268" s="11">
        <v>1267</v>
      </c>
      <c r="B1268" s="7" t="s">
        <v>15912</v>
      </c>
      <c r="C1268" s="4">
        <v>40897.391887002312</v>
      </c>
      <c r="D1268" s="20">
        <f>+YEAR(Tabla14[[#This Row],[Fecha
Trámite]])</f>
        <v>2011</v>
      </c>
      <c r="E1268" s="7" t="s">
        <v>4613</v>
      </c>
      <c r="F1268" s="2" t="s">
        <v>4614</v>
      </c>
      <c r="G1268" s="2" t="s">
        <v>4615</v>
      </c>
      <c r="H1268" s="4">
        <v>41012.517221724534</v>
      </c>
      <c r="I1268" s="2" t="s">
        <v>4616</v>
      </c>
      <c r="J1268" s="21" t="s">
        <v>15913</v>
      </c>
      <c r="K1268" s="2" t="s">
        <v>4623</v>
      </c>
      <c r="L1268" s="2" t="s">
        <v>2747</v>
      </c>
    </row>
    <row r="1269" spans="1:12" x14ac:dyDescent="0.2">
      <c r="A1269" s="11">
        <v>1268</v>
      </c>
      <c r="B1269" s="7" t="s">
        <v>14196</v>
      </c>
      <c r="C1269" s="4">
        <v>44203.42661396991</v>
      </c>
      <c r="D1269" s="20">
        <f>+YEAR(Tabla14[[#This Row],[Fecha
Trámite]])</f>
        <v>2021</v>
      </c>
      <c r="E1269" s="7" t="s">
        <v>4621</v>
      </c>
      <c r="F1269" s="2" t="s">
        <v>17</v>
      </c>
      <c r="G1269" s="2" t="s">
        <v>4672</v>
      </c>
      <c r="H1269" s="4">
        <v>44203.426614004631</v>
      </c>
      <c r="I1269" s="2" t="s">
        <v>13943</v>
      </c>
      <c r="J1269" s="21" t="s">
        <v>14197</v>
      </c>
      <c r="K1269" s="2" t="s">
        <v>4623</v>
      </c>
      <c r="L1269" s="2" t="s">
        <v>4812</v>
      </c>
    </row>
    <row r="1270" spans="1:12" x14ac:dyDescent="0.2">
      <c r="A1270" s="11">
        <v>1269</v>
      </c>
      <c r="B1270" s="7" t="s">
        <v>20545</v>
      </c>
      <c r="C1270" s="4">
        <v>40942.389707523151</v>
      </c>
      <c r="D1270" s="20">
        <f>+YEAR(Tabla14[[#This Row],[Fecha
Trámite]])</f>
        <v>2012</v>
      </c>
      <c r="E1270" s="7" t="s">
        <v>4621</v>
      </c>
      <c r="F1270" s="2" t="s">
        <v>4614</v>
      </c>
      <c r="G1270" s="2" t="s">
        <v>4615</v>
      </c>
      <c r="H1270" s="4">
        <v>41082.371012847223</v>
      </c>
      <c r="I1270" s="2" t="s">
        <v>4616</v>
      </c>
      <c r="J1270" s="21" t="s">
        <v>20546</v>
      </c>
      <c r="K1270" s="2" t="s">
        <v>4618</v>
      </c>
      <c r="L1270" s="2" t="s">
        <v>4770</v>
      </c>
    </row>
    <row r="1271" spans="1:12" x14ac:dyDescent="0.2">
      <c r="A1271" s="11">
        <v>1270</v>
      </c>
      <c r="B1271" s="7" t="s">
        <v>20547</v>
      </c>
      <c r="C1271" s="4">
        <v>40455.470144016203</v>
      </c>
      <c r="D1271" s="20">
        <f>+YEAR(Tabla14[[#This Row],[Fecha
Trámite]])</f>
        <v>2010</v>
      </c>
      <c r="E1271" s="7" t="s">
        <v>4621</v>
      </c>
      <c r="F1271" s="2" t="s">
        <v>4626</v>
      </c>
      <c r="G1271" s="2" t="s">
        <v>4672</v>
      </c>
      <c r="H1271" s="4">
        <v>40968.750778391201</v>
      </c>
      <c r="I1271" s="2" t="s">
        <v>4616</v>
      </c>
      <c r="J1271" s="21" t="s">
        <v>20546</v>
      </c>
      <c r="K1271" s="2" t="s">
        <v>4618</v>
      </c>
      <c r="L1271" s="2" t="s">
        <v>4770</v>
      </c>
    </row>
    <row r="1272" spans="1:12" x14ac:dyDescent="0.2">
      <c r="A1272" s="11">
        <v>1271</v>
      </c>
      <c r="B1272" s="7" t="s">
        <v>17264</v>
      </c>
      <c r="C1272" s="4">
        <v>40308.517413622685</v>
      </c>
      <c r="D1272" s="20">
        <f>+YEAR(Tabla14[[#This Row],[Fecha
Trámite]])</f>
        <v>2010</v>
      </c>
      <c r="E1272" s="7" t="s">
        <v>4621</v>
      </c>
      <c r="F1272" s="2" t="s">
        <v>4614</v>
      </c>
      <c r="G1272" s="2" t="s">
        <v>4615</v>
      </c>
      <c r="H1272" s="4">
        <v>40434.439382557874</v>
      </c>
      <c r="I1272" s="2" t="s">
        <v>4616</v>
      </c>
      <c r="J1272" s="21" t="s">
        <v>17265</v>
      </c>
      <c r="K1272" s="2" t="s">
        <v>4623</v>
      </c>
      <c r="L1272" s="2" t="s">
        <v>4646</v>
      </c>
    </row>
    <row r="1273" spans="1:12" x14ac:dyDescent="0.2">
      <c r="A1273" s="11">
        <v>1272</v>
      </c>
      <c r="B1273" s="7" t="s">
        <v>1780</v>
      </c>
      <c r="C1273" s="4">
        <v>43732.422509027776</v>
      </c>
      <c r="D1273" s="20">
        <f>+YEAR(Tabla14[[#This Row],[Fecha
Trámite]])</f>
        <v>2019</v>
      </c>
      <c r="E1273" s="7" t="s">
        <v>4621</v>
      </c>
      <c r="F1273" s="2" t="s">
        <v>17</v>
      </c>
      <c r="G1273" s="2" t="s">
        <v>4627</v>
      </c>
      <c r="H1273" s="4">
        <v>43732.422509108794</v>
      </c>
      <c r="I1273" s="2" t="s">
        <v>13448</v>
      </c>
      <c r="J1273" s="21" t="s">
        <v>13463</v>
      </c>
      <c r="K1273" s="2" t="s">
        <v>4618</v>
      </c>
      <c r="L1273" s="2" t="s">
        <v>4785</v>
      </c>
    </row>
    <row r="1274" spans="1:12" x14ac:dyDescent="0.2">
      <c r="A1274" s="11">
        <v>1273</v>
      </c>
      <c r="B1274" s="7" t="s">
        <v>20543</v>
      </c>
      <c r="C1274" s="4">
        <v>40795.73348703704</v>
      </c>
      <c r="D1274" s="20">
        <f>+YEAR(Tabla14[[#This Row],[Fecha
Trámite]])</f>
        <v>2011</v>
      </c>
      <c r="E1274" s="7" t="s">
        <v>4621</v>
      </c>
      <c r="F1274" s="2" t="s">
        <v>17</v>
      </c>
      <c r="G1274" s="2" t="s">
        <v>4615</v>
      </c>
      <c r="H1274" s="4">
        <v>40795.73348703704</v>
      </c>
      <c r="I1274" s="2" t="s">
        <v>4616</v>
      </c>
      <c r="J1274" s="21" t="s">
        <v>20544</v>
      </c>
      <c r="K1274" s="2" t="s">
        <v>4618</v>
      </c>
      <c r="L1274" s="2" t="s">
        <v>4667</v>
      </c>
    </row>
    <row r="1275" spans="1:12" x14ac:dyDescent="0.2">
      <c r="A1275" s="11">
        <v>1274</v>
      </c>
      <c r="B1275" s="7" t="s">
        <v>17266</v>
      </c>
      <c r="C1275" s="4">
        <v>40859.478396296297</v>
      </c>
      <c r="D1275" s="20">
        <f>+YEAR(Tabla14[[#This Row],[Fecha
Trámite]])</f>
        <v>2011</v>
      </c>
      <c r="E1275" s="7" t="s">
        <v>4621</v>
      </c>
      <c r="F1275" s="2" t="s">
        <v>4614</v>
      </c>
      <c r="G1275" s="2" t="s">
        <v>4615</v>
      </c>
      <c r="H1275" s="4">
        <v>40967.660187071757</v>
      </c>
      <c r="I1275" s="2" t="s">
        <v>4616</v>
      </c>
      <c r="J1275" s="21" t="s">
        <v>17267</v>
      </c>
      <c r="K1275" s="2" t="s">
        <v>4623</v>
      </c>
      <c r="L1275" s="2" t="s">
        <v>4631</v>
      </c>
    </row>
    <row r="1276" spans="1:12" x14ac:dyDescent="0.2">
      <c r="A1276" s="11">
        <v>1275</v>
      </c>
      <c r="B1276" s="7" t="s">
        <v>19241</v>
      </c>
      <c r="C1276" s="4">
        <v>40773.425474074073</v>
      </c>
      <c r="D1276" s="20">
        <f>+YEAR(Tabla14[[#This Row],[Fecha
Trámite]])</f>
        <v>2011</v>
      </c>
      <c r="E1276" s="7" t="s">
        <v>4621</v>
      </c>
      <c r="F1276" s="2" t="s">
        <v>4614</v>
      </c>
      <c r="G1276" s="2" t="s">
        <v>4615</v>
      </c>
      <c r="H1276" s="4">
        <v>40814.384345370374</v>
      </c>
      <c r="I1276" s="2" t="s">
        <v>4616</v>
      </c>
      <c r="J1276" s="21" t="s">
        <v>19242</v>
      </c>
      <c r="K1276" s="2" t="s">
        <v>4618</v>
      </c>
      <c r="L1276" s="2" t="s">
        <v>4945</v>
      </c>
    </row>
    <row r="1277" spans="1:12" x14ac:dyDescent="0.2">
      <c r="A1277" s="11">
        <v>1276</v>
      </c>
      <c r="B1277" s="7" t="s">
        <v>19243</v>
      </c>
      <c r="C1277" s="4">
        <v>40652.434224386576</v>
      </c>
      <c r="D1277" s="20">
        <f>+YEAR(Tabla14[[#This Row],[Fecha
Trámite]])</f>
        <v>2011</v>
      </c>
      <c r="E1277" s="7" t="s">
        <v>4621</v>
      </c>
      <c r="F1277" s="2" t="s">
        <v>4614</v>
      </c>
      <c r="G1277" s="2" t="s">
        <v>4615</v>
      </c>
      <c r="H1277" s="4">
        <v>40669.385228356485</v>
      </c>
      <c r="I1277" s="2" t="s">
        <v>4616</v>
      </c>
      <c r="J1277" s="21" t="s">
        <v>19244</v>
      </c>
      <c r="K1277" s="2" t="s">
        <v>4623</v>
      </c>
      <c r="L1277" s="2" t="s">
        <v>4735</v>
      </c>
    </row>
    <row r="1278" spans="1:12" x14ac:dyDescent="0.2">
      <c r="A1278" s="11">
        <v>1277</v>
      </c>
      <c r="B1278" s="7" t="s">
        <v>20541</v>
      </c>
      <c r="C1278" s="4">
        <v>40113.442508020831</v>
      </c>
      <c r="D1278" s="20">
        <f>+YEAR(Tabla14[[#This Row],[Fecha
Trámite]])</f>
        <v>2009</v>
      </c>
      <c r="E1278" s="7" t="s">
        <v>4621</v>
      </c>
      <c r="F1278" s="2" t="s">
        <v>4614</v>
      </c>
      <c r="G1278" s="2" t="s">
        <v>4615</v>
      </c>
      <c r="H1278" s="4">
        <v>40550.758745868057</v>
      </c>
      <c r="I1278" s="2" t="s">
        <v>4616</v>
      </c>
      <c r="J1278" s="21" t="s">
        <v>20542</v>
      </c>
      <c r="K1278" s="2" t="s">
        <v>4623</v>
      </c>
      <c r="L1278" s="2" t="s">
        <v>4725</v>
      </c>
    </row>
    <row r="1279" spans="1:12" x14ac:dyDescent="0.2">
      <c r="A1279" s="11">
        <v>1278</v>
      </c>
      <c r="B1279" s="7" t="s">
        <v>14146</v>
      </c>
      <c r="C1279" s="4">
        <v>43096.516842280093</v>
      </c>
      <c r="D1279" s="20">
        <f>+YEAR(Tabla14[[#This Row],[Fecha
Trámite]])</f>
        <v>2017</v>
      </c>
      <c r="E1279" s="7" t="s">
        <v>4621</v>
      </c>
      <c r="F1279" s="2" t="s">
        <v>17</v>
      </c>
      <c r="G1279" s="2" t="s">
        <v>5327</v>
      </c>
      <c r="H1279" s="4">
        <v>43096.516842395831</v>
      </c>
      <c r="I1279" s="2" t="s">
        <v>13943</v>
      </c>
      <c r="J1279" s="21" t="s">
        <v>14147</v>
      </c>
      <c r="K1279" s="2" t="s">
        <v>4618</v>
      </c>
      <c r="L1279" s="2" t="s">
        <v>4770</v>
      </c>
    </row>
    <row r="1280" spans="1:12" x14ac:dyDescent="0.2">
      <c r="A1280" s="11">
        <v>1279</v>
      </c>
      <c r="B1280" s="7" t="s">
        <v>14471</v>
      </c>
      <c r="C1280" s="4">
        <v>43503.48085659722</v>
      </c>
      <c r="D1280" s="20">
        <f>+YEAR(Tabla14[[#This Row],[Fecha
Trámite]])</f>
        <v>2019</v>
      </c>
      <c r="E1280" s="7" t="s">
        <v>4621</v>
      </c>
      <c r="F1280" s="2" t="s">
        <v>4614</v>
      </c>
      <c r="G1280" s="2" t="s">
        <v>4615</v>
      </c>
      <c r="H1280" s="4">
        <v>43677.696625729164</v>
      </c>
      <c r="I1280" s="2" t="s">
        <v>13943</v>
      </c>
      <c r="J1280" s="21" t="s">
        <v>14472</v>
      </c>
      <c r="K1280" s="2" t="s">
        <v>4623</v>
      </c>
      <c r="L1280" s="2" t="s">
        <v>4624</v>
      </c>
    </row>
    <row r="1281" spans="1:12" x14ac:dyDescent="0.2">
      <c r="A1281" s="11">
        <v>1280</v>
      </c>
      <c r="B1281" s="7" t="s">
        <v>13663</v>
      </c>
      <c r="C1281" s="4">
        <v>42422.505401539354</v>
      </c>
      <c r="D1281" s="20">
        <f>+YEAR(Tabla14[[#This Row],[Fecha
Trámite]])</f>
        <v>2016</v>
      </c>
      <c r="E1281" s="7" t="s">
        <v>4621</v>
      </c>
      <c r="F1281" s="2" t="s">
        <v>4614</v>
      </c>
      <c r="G1281" s="2" t="s">
        <v>4615</v>
      </c>
      <c r="H1281" s="4">
        <v>42671.43608028935</v>
      </c>
      <c r="I1281" s="2" t="s">
        <v>13418</v>
      </c>
      <c r="J1281" s="21" t="s">
        <v>13664</v>
      </c>
      <c r="K1281" s="2" t="s">
        <v>4618</v>
      </c>
      <c r="L1281" s="2" t="s">
        <v>4714</v>
      </c>
    </row>
    <row r="1282" spans="1:12" x14ac:dyDescent="0.2">
      <c r="A1282" s="11">
        <v>1281</v>
      </c>
      <c r="B1282" s="7" t="s">
        <v>14826</v>
      </c>
      <c r="C1282" s="4">
        <v>43194.47116015046</v>
      </c>
      <c r="D1282" s="20">
        <f>+YEAR(Tabla14[[#This Row],[Fecha
Trámite]])</f>
        <v>2018</v>
      </c>
      <c r="E1282" s="7" t="s">
        <v>4621</v>
      </c>
      <c r="F1282" s="2" t="s">
        <v>4626</v>
      </c>
      <c r="G1282" s="2" t="s">
        <v>4627</v>
      </c>
      <c r="H1282" s="4">
        <v>44120.525691516203</v>
      </c>
      <c r="I1282" s="2" t="s">
        <v>14768</v>
      </c>
      <c r="J1282" s="21" t="s">
        <v>14827</v>
      </c>
      <c r="K1282" s="2" t="s">
        <v>4618</v>
      </c>
      <c r="L1282" s="2" t="s">
        <v>4667</v>
      </c>
    </row>
    <row r="1283" spans="1:12" x14ac:dyDescent="0.2">
      <c r="A1283" s="11">
        <v>1282</v>
      </c>
      <c r="B1283" s="7" t="s">
        <v>14112</v>
      </c>
      <c r="C1283" s="4">
        <v>42494.571523645835</v>
      </c>
      <c r="D1283" s="20">
        <f>+YEAR(Tabla14[[#This Row],[Fecha
Trámite]])</f>
        <v>2016</v>
      </c>
      <c r="E1283" s="7" t="s">
        <v>4621</v>
      </c>
      <c r="F1283" s="2" t="s">
        <v>4614</v>
      </c>
      <c r="G1283" s="2" t="s">
        <v>4615</v>
      </c>
      <c r="H1283" s="4">
        <v>42837.410182835651</v>
      </c>
      <c r="I1283" s="2" t="s">
        <v>13943</v>
      </c>
      <c r="J1283" s="21" t="s">
        <v>14113</v>
      </c>
      <c r="K1283" s="2" t="s">
        <v>4623</v>
      </c>
      <c r="L1283" s="2" t="s">
        <v>4631</v>
      </c>
    </row>
    <row r="1284" spans="1:12" x14ac:dyDescent="0.2">
      <c r="A1284" s="11">
        <v>1283</v>
      </c>
      <c r="B1284" s="7" t="s">
        <v>19247</v>
      </c>
      <c r="C1284" s="4">
        <v>41052.458374652779</v>
      </c>
      <c r="D1284" s="20">
        <f>+YEAR(Tabla14[[#This Row],[Fecha
Trámite]])</f>
        <v>2012</v>
      </c>
      <c r="E1284" s="7" t="s">
        <v>4621</v>
      </c>
      <c r="F1284" s="2" t="s">
        <v>4614</v>
      </c>
      <c r="G1284" s="2" t="s">
        <v>4615</v>
      </c>
      <c r="H1284" s="4">
        <v>41074.407405868056</v>
      </c>
      <c r="I1284" s="2" t="s">
        <v>4616</v>
      </c>
      <c r="J1284" s="21" t="s">
        <v>19248</v>
      </c>
      <c r="K1284" s="2" t="s">
        <v>4623</v>
      </c>
      <c r="L1284" s="2" t="s">
        <v>4624</v>
      </c>
    </row>
    <row r="1285" spans="1:12" x14ac:dyDescent="0.2">
      <c r="A1285" s="11">
        <v>1284</v>
      </c>
      <c r="B1285" s="7" t="s">
        <v>14284</v>
      </c>
      <c r="C1285" s="4">
        <v>42906.374568900465</v>
      </c>
      <c r="D1285" s="20">
        <f>+YEAR(Tabla14[[#This Row],[Fecha
Trámite]])</f>
        <v>2017</v>
      </c>
      <c r="E1285" s="7" t="s">
        <v>4621</v>
      </c>
      <c r="F1285" s="2" t="s">
        <v>4614</v>
      </c>
      <c r="G1285" s="2" t="s">
        <v>4615</v>
      </c>
      <c r="H1285" s="4">
        <v>43165.695510613426</v>
      </c>
      <c r="I1285" s="2" t="s">
        <v>13943</v>
      </c>
      <c r="J1285" s="21" t="s">
        <v>14285</v>
      </c>
      <c r="K1285" s="2" t="s">
        <v>4618</v>
      </c>
      <c r="L1285" s="2" t="s">
        <v>2747</v>
      </c>
    </row>
    <row r="1286" spans="1:12" x14ac:dyDescent="0.2">
      <c r="A1286" s="11">
        <v>1285</v>
      </c>
      <c r="B1286" s="7" t="s">
        <v>15708</v>
      </c>
      <c r="C1286" s="4">
        <v>40595.383641319444</v>
      </c>
      <c r="D1286" s="20">
        <f>+YEAR(Tabla14[[#This Row],[Fecha
Trámite]])</f>
        <v>2011</v>
      </c>
      <c r="E1286" s="7" t="s">
        <v>4613</v>
      </c>
      <c r="F1286" s="2" t="s">
        <v>4614</v>
      </c>
      <c r="G1286" s="2" t="s">
        <v>4615</v>
      </c>
      <c r="H1286" s="4">
        <v>40624.408103043985</v>
      </c>
      <c r="I1286" s="2" t="s">
        <v>4616</v>
      </c>
      <c r="J1286" s="21" t="s">
        <v>15709</v>
      </c>
      <c r="K1286" s="2" t="s">
        <v>4623</v>
      </c>
      <c r="L1286" s="2" t="s">
        <v>4619</v>
      </c>
    </row>
    <row r="1287" spans="1:12" x14ac:dyDescent="0.2">
      <c r="A1287" s="11">
        <v>1286</v>
      </c>
      <c r="B1287" s="7" t="s">
        <v>14282</v>
      </c>
      <c r="C1287" s="4">
        <v>42972.452194641206</v>
      </c>
      <c r="D1287" s="20">
        <f>+YEAR(Tabla14[[#This Row],[Fecha
Trámite]])</f>
        <v>2017</v>
      </c>
      <c r="E1287" s="7" t="s">
        <v>4621</v>
      </c>
      <c r="F1287" s="2" t="s">
        <v>4614</v>
      </c>
      <c r="G1287" s="2" t="s">
        <v>4615</v>
      </c>
      <c r="H1287" s="4">
        <v>43199.673179895835</v>
      </c>
      <c r="I1287" s="2" t="s">
        <v>13943</v>
      </c>
      <c r="J1287" s="21" t="s">
        <v>14283</v>
      </c>
      <c r="K1287" s="2" t="s">
        <v>4623</v>
      </c>
      <c r="L1287" s="2" t="s">
        <v>4631</v>
      </c>
    </row>
    <row r="1288" spans="1:12" x14ac:dyDescent="0.2">
      <c r="A1288" s="11">
        <v>1287</v>
      </c>
      <c r="B1288" s="7" t="s">
        <v>17270</v>
      </c>
      <c r="C1288" s="4">
        <v>40619.425356134256</v>
      </c>
      <c r="D1288" s="20">
        <f>+YEAR(Tabla14[[#This Row],[Fecha
Trámite]])</f>
        <v>2011</v>
      </c>
      <c r="E1288" s="7" t="s">
        <v>4621</v>
      </c>
      <c r="F1288" s="2" t="s">
        <v>4614</v>
      </c>
      <c r="G1288" s="2" t="s">
        <v>4615</v>
      </c>
      <c r="H1288" s="4">
        <v>40640.358346064815</v>
      </c>
      <c r="I1288" s="2" t="s">
        <v>4616</v>
      </c>
      <c r="J1288" s="21" t="s">
        <v>17271</v>
      </c>
      <c r="K1288" s="2" t="s">
        <v>4618</v>
      </c>
      <c r="L1288" s="2" t="s">
        <v>4619</v>
      </c>
    </row>
    <row r="1289" spans="1:12" x14ac:dyDescent="0.2">
      <c r="A1289" s="11">
        <v>1288</v>
      </c>
      <c r="B1289" s="7" t="s">
        <v>17272</v>
      </c>
      <c r="C1289" s="4">
        <v>40855.426145451391</v>
      </c>
      <c r="D1289" s="20">
        <f>+YEAR(Tabla14[[#This Row],[Fecha
Trámite]])</f>
        <v>2011</v>
      </c>
      <c r="E1289" s="7" t="s">
        <v>4621</v>
      </c>
      <c r="F1289" s="2" t="s">
        <v>4614</v>
      </c>
      <c r="G1289" s="2" t="s">
        <v>4615</v>
      </c>
      <c r="H1289" s="4">
        <v>40889.356551076387</v>
      </c>
      <c r="I1289" s="2" t="s">
        <v>4616</v>
      </c>
      <c r="J1289" s="21" t="s">
        <v>17273</v>
      </c>
      <c r="K1289" s="2" t="s">
        <v>4618</v>
      </c>
      <c r="L1289" s="2" t="s">
        <v>5069</v>
      </c>
    </row>
    <row r="1290" spans="1:12" x14ac:dyDescent="0.2">
      <c r="A1290" s="11">
        <v>1289</v>
      </c>
      <c r="B1290" s="7" t="s">
        <v>14280</v>
      </c>
      <c r="C1290" s="4">
        <v>42178.345541087961</v>
      </c>
      <c r="D1290" s="20">
        <f>+YEAR(Tabla14[[#This Row],[Fecha
Trámite]])</f>
        <v>2015</v>
      </c>
      <c r="E1290" s="7" t="s">
        <v>4685</v>
      </c>
      <c r="F1290" s="2" t="s">
        <v>17</v>
      </c>
      <c r="G1290" s="2" t="s">
        <v>4627</v>
      </c>
      <c r="H1290" s="4">
        <v>42178.345541435185</v>
      </c>
      <c r="I1290" s="2" t="s">
        <v>13943</v>
      </c>
      <c r="J1290" s="21" t="s">
        <v>14281</v>
      </c>
      <c r="K1290" s="2" t="s">
        <v>4618</v>
      </c>
      <c r="L1290" s="2" t="s">
        <v>5072</v>
      </c>
    </row>
    <row r="1291" spans="1:12" x14ac:dyDescent="0.2">
      <c r="A1291" s="11">
        <v>1290</v>
      </c>
      <c r="B1291" s="7" t="s">
        <v>17274</v>
      </c>
      <c r="C1291" s="4">
        <v>40169.437872997682</v>
      </c>
      <c r="D1291" s="20">
        <f>+YEAR(Tabla14[[#This Row],[Fecha
Trámite]])</f>
        <v>2009</v>
      </c>
      <c r="E1291" s="7" t="s">
        <v>4621</v>
      </c>
      <c r="F1291" s="2" t="s">
        <v>4614</v>
      </c>
      <c r="G1291" s="2" t="s">
        <v>4615</v>
      </c>
      <c r="H1291" s="4">
        <v>40304.421967974537</v>
      </c>
      <c r="I1291" s="2" t="s">
        <v>4616</v>
      </c>
      <c r="J1291" s="21" t="s">
        <v>17275</v>
      </c>
      <c r="K1291" s="2" t="s">
        <v>4623</v>
      </c>
      <c r="L1291" s="2" t="s">
        <v>13132</v>
      </c>
    </row>
    <row r="1292" spans="1:12" x14ac:dyDescent="0.2">
      <c r="A1292" s="11">
        <v>1291</v>
      </c>
      <c r="B1292" s="7" t="s">
        <v>17276</v>
      </c>
      <c r="C1292" s="4">
        <v>40822.445658946759</v>
      </c>
      <c r="D1292" s="20">
        <f>+YEAR(Tabla14[[#This Row],[Fecha
Trámite]])</f>
        <v>2011</v>
      </c>
      <c r="E1292" s="7" t="s">
        <v>4621</v>
      </c>
      <c r="F1292" s="2" t="s">
        <v>4614</v>
      </c>
      <c r="G1292" s="2" t="s">
        <v>4615</v>
      </c>
      <c r="H1292" s="4">
        <v>40840.541389432874</v>
      </c>
      <c r="I1292" s="2" t="s">
        <v>4616</v>
      </c>
      <c r="J1292" s="21" t="s">
        <v>17277</v>
      </c>
      <c r="K1292" s="2" t="s">
        <v>4623</v>
      </c>
      <c r="L1292" s="2" t="s">
        <v>4649</v>
      </c>
    </row>
    <row r="1293" spans="1:12" x14ac:dyDescent="0.2">
      <c r="A1293" s="11">
        <v>1292</v>
      </c>
      <c r="B1293" s="7" t="s">
        <v>17278</v>
      </c>
      <c r="C1293" s="4">
        <v>40968.645152349534</v>
      </c>
      <c r="D1293" s="20">
        <f>+YEAR(Tabla14[[#This Row],[Fecha
Trámite]])</f>
        <v>2012</v>
      </c>
      <c r="E1293" s="7" t="s">
        <v>4621</v>
      </c>
      <c r="F1293" s="2" t="s">
        <v>4614</v>
      </c>
      <c r="G1293" s="2" t="s">
        <v>4615</v>
      </c>
      <c r="H1293" s="4">
        <v>41137.483555868057</v>
      </c>
      <c r="I1293" s="2" t="s">
        <v>4616</v>
      </c>
      <c r="J1293" s="21" t="s">
        <v>17279</v>
      </c>
      <c r="K1293" s="2" t="s">
        <v>4618</v>
      </c>
      <c r="L1293" s="2" t="s">
        <v>2747</v>
      </c>
    </row>
    <row r="1294" spans="1:12" x14ac:dyDescent="0.2">
      <c r="A1294" s="11">
        <v>1293</v>
      </c>
      <c r="B1294" s="7" t="s">
        <v>13976</v>
      </c>
      <c r="C1294" s="4">
        <v>42488.660337037036</v>
      </c>
      <c r="D1294" s="20">
        <f>+YEAR(Tabla14[[#This Row],[Fecha
Trámite]])</f>
        <v>2016</v>
      </c>
      <c r="E1294" s="7" t="s">
        <v>4685</v>
      </c>
      <c r="F1294" s="2" t="s">
        <v>4691</v>
      </c>
      <c r="G1294" s="2" t="s">
        <v>4627</v>
      </c>
      <c r="H1294" s="4">
        <v>43880.630765196758</v>
      </c>
      <c r="I1294" s="2" t="s">
        <v>13418</v>
      </c>
      <c r="J1294" s="21" t="s">
        <v>13977</v>
      </c>
      <c r="K1294" s="2" t="s">
        <v>4618</v>
      </c>
      <c r="L1294" s="2" t="s">
        <v>4758</v>
      </c>
    </row>
    <row r="1295" spans="1:12" x14ac:dyDescent="0.2">
      <c r="A1295" s="11">
        <v>1294</v>
      </c>
      <c r="B1295" s="7" t="s">
        <v>19252</v>
      </c>
      <c r="C1295" s="4">
        <v>40381.523830787039</v>
      </c>
      <c r="D1295" s="20">
        <f>+YEAR(Tabla14[[#This Row],[Fecha
Trámite]])</f>
        <v>2010</v>
      </c>
      <c r="E1295" s="7" t="s">
        <v>4621</v>
      </c>
      <c r="F1295" s="2" t="s">
        <v>17</v>
      </c>
      <c r="G1295" s="2" t="s">
        <v>4627</v>
      </c>
      <c r="H1295" s="4">
        <v>40381.523831331018</v>
      </c>
      <c r="I1295" s="2" t="s">
        <v>4616</v>
      </c>
      <c r="J1295" s="21" t="s">
        <v>19253</v>
      </c>
      <c r="K1295" s="2" t="s">
        <v>4618</v>
      </c>
      <c r="L1295" s="2" t="s">
        <v>4656</v>
      </c>
    </row>
    <row r="1296" spans="1:12" x14ac:dyDescent="0.2">
      <c r="A1296" s="11">
        <v>1295</v>
      </c>
      <c r="B1296" s="7" t="s">
        <v>17280</v>
      </c>
      <c r="C1296" s="4">
        <v>40771.558548611109</v>
      </c>
      <c r="D1296" s="20">
        <f>+YEAR(Tabla14[[#This Row],[Fecha
Trámite]])</f>
        <v>2011</v>
      </c>
      <c r="E1296" s="7" t="s">
        <v>4621</v>
      </c>
      <c r="F1296" s="2" t="s">
        <v>4614</v>
      </c>
      <c r="G1296" s="2" t="s">
        <v>4615</v>
      </c>
      <c r="H1296" s="4">
        <v>40793.711635995372</v>
      </c>
      <c r="I1296" s="2" t="s">
        <v>4616</v>
      </c>
      <c r="J1296" s="21" t="s">
        <v>17281</v>
      </c>
      <c r="K1296" s="2" t="s">
        <v>4623</v>
      </c>
      <c r="L1296" s="2" t="s">
        <v>4812</v>
      </c>
    </row>
    <row r="1297" spans="1:12" x14ac:dyDescent="0.2">
      <c r="A1297" s="11">
        <v>1296</v>
      </c>
      <c r="B1297" s="7" t="s">
        <v>20533</v>
      </c>
      <c r="C1297" s="4">
        <v>40352.387436192126</v>
      </c>
      <c r="D1297" s="20">
        <f>+YEAR(Tabla14[[#This Row],[Fecha
Trámite]])</f>
        <v>2010</v>
      </c>
      <c r="E1297" s="7" t="s">
        <v>4621</v>
      </c>
      <c r="F1297" s="2" t="s">
        <v>4614</v>
      </c>
      <c r="G1297" s="2" t="s">
        <v>4615</v>
      </c>
      <c r="H1297" s="4">
        <v>40585.543744328701</v>
      </c>
      <c r="I1297" s="2" t="s">
        <v>4616</v>
      </c>
      <c r="J1297" s="21" t="s">
        <v>20534</v>
      </c>
      <c r="K1297" s="2" t="s">
        <v>4618</v>
      </c>
      <c r="L1297" s="2" t="s">
        <v>4758</v>
      </c>
    </row>
    <row r="1298" spans="1:12" x14ac:dyDescent="0.2">
      <c r="A1298" s="11">
        <v>1297</v>
      </c>
      <c r="B1298" s="7" t="s">
        <v>14354</v>
      </c>
      <c r="C1298" s="4">
        <v>42275.687095949077</v>
      </c>
      <c r="D1298" s="20">
        <f>+YEAR(Tabla14[[#This Row],[Fecha
Trámite]])</f>
        <v>2015</v>
      </c>
      <c r="E1298" s="7" t="s">
        <v>4621</v>
      </c>
      <c r="F1298" s="2" t="s">
        <v>17</v>
      </c>
      <c r="G1298" s="2" t="s">
        <v>5327</v>
      </c>
      <c r="H1298" s="4">
        <v>42275.687107060185</v>
      </c>
      <c r="I1298" s="2" t="s">
        <v>13943</v>
      </c>
      <c r="J1298" s="21" t="s">
        <v>14355</v>
      </c>
      <c r="K1298" s="2" t="s">
        <v>4618</v>
      </c>
      <c r="L1298" s="2" t="s">
        <v>4631</v>
      </c>
    </row>
    <row r="1299" spans="1:12" x14ac:dyDescent="0.2">
      <c r="A1299" s="11">
        <v>1298</v>
      </c>
      <c r="B1299" s="7" t="s">
        <v>13462</v>
      </c>
      <c r="C1299" s="4">
        <v>43005.65222384259</v>
      </c>
      <c r="D1299" s="20">
        <f>+YEAR(Tabla14[[#This Row],[Fecha
Trámite]])</f>
        <v>2017</v>
      </c>
      <c r="E1299" s="7" t="s">
        <v>4621</v>
      </c>
      <c r="F1299" s="2" t="s">
        <v>5730</v>
      </c>
      <c r="G1299" s="2" t="s">
        <v>4627</v>
      </c>
      <c r="H1299" s="4">
        <v>43195.624614618057</v>
      </c>
      <c r="I1299" s="2" t="s">
        <v>13448</v>
      </c>
      <c r="J1299" s="21" t="s">
        <v>11574</v>
      </c>
      <c r="K1299" s="2" t="s">
        <v>4623</v>
      </c>
      <c r="L1299" s="2" t="s">
        <v>4631</v>
      </c>
    </row>
    <row r="1300" spans="1:12" x14ac:dyDescent="0.2">
      <c r="A1300" s="11">
        <v>1299</v>
      </c>
      <c r="B1300" s="7" t="s">
        <v>17284</v>
      </c>
      <c r="C1300" s="4">
        <v>40652.553590046293</v>
      </c>
      <c r="D1300" s="20">
        <f>+YEAR(Tabla14[[#This Row],[Fecha
Trámite]])</f>
        <v>2011</v>
      </c>
      <c r="E1300" s="7" t="s">
        <v>4621</v>
      </c>
      <c r="F1300" s="2" t="s">
        <v>4614</v>
      </c>
      <c r="G1300" s="2" t="s">
        <v>4615</v>
      </c>
      <c r="H1300" s="4">
        <v>40675.520250925925</v>
      </c>
      <c r="I1300" s="2" t="s">
        <v>4616</v>
      </c>
      <c r="J1300" s="21" t="s">
        <v>17285</v>
      </c>
      <c r="K1300" s="2" t="s">
        <v>4623</v>
      </c>
      <c r="L1300" s="2" t="s">
        <v>6949</v>
      </c>
    </row>
    <row r="1301" spans="1:12" x14ac:dyDescent="0.2">
      <c r="A1301" s="11">
        <v>1300</v>
      </c>
      <c r="B1301" s="7" t="s">
        <v>20531</v>
      </c>
      <c r="C1301" s="4">
        <v>40246.413151076391</v>
      </c>
      <c r="D1301" s="20">
        <f>+YEAR(Tabla14[[#This Row],[Fecha
Trámite]])</f>
        <v>2010</v>
      </c>
      <c r="E1301" s="7" t="s">
        <v>4621</v>
      </c>
      <c r="F1301" s="2" t="s">
        <v>4614</v>
      </c>
      <c r="G1301" s="2" t="s">
        <v>4615</v>
      </c>
      <c r="H1301" s="4">
        <v>40658.615628587962</v>
      </c>
      <c r="I1301" s="2" t="s">
        <v>4616</v>
      </c>
      <c r="J1301" s="21" t="s">
        <v>20532</v>
      </c>
      <c r="K1301" s="2" t="s">
        <v>4618</v>
      </c>
      <c r="L1301" s="2" t="s">
        <v>2747</v>
      </c>
    </row>
    <row r="1302" spans="1:12" x14ac:dyDescent="0.2">
      <c r="A1302" s="11">
        <v>1301</v>
      </c>
      <c r="B1302" s="7" t="s">
        <v>14374</v>
      </c>
      <c r="C1302" s="4">
        <v>43789.380731944446</v>
      </c>
      <c r="D1302" s="20">
        <f>+YEAR(Tabla14[[#This Row],[Fecha
Trámite]])</f>
        <v>2019</v>
      </c>
      <c r="E1302" s="7" t="s">
        <v>4621</v>
      </c>
      <c r="F1302" s="2" t="s">
        <v>17</v>
      </c>
      <c r="G1302" s="2" t="s">
        <v>4672</v>
      </c>
      <c r="H1302" s="4">
        <v>43789.380731944446</v>
      </c>
      <c r="I1302" s="2" t="s">
        <v>13943</v>
      </c>
      <c r="J1302" s="21" t="s">
        <v>14375</v>
      </c>
      <c r="K1302" s="2" t="s">
        <v>4618</v>
      </c>
      <c r="L1302" s="2" t="s">
        <v>4619</v>
      </c>
    </row>
    <row r="1303" spans="1:12" x14ac:dyDescent="0.2">
      <c r="A1303" s="11">
        <v>1302</v>
      </c>
      <c r="B1303" s="7" t="s">
        <v>19256</v>
      </c>
      <c r="C1303" s="4">
        <v>40415.47213908565</v>
      </c>
      <c r="D1303" s="20">
        <f>+YEAR(Tabla14[[#This Row],[Fecha
Trámite]])</f>
        <v>2010</v>
      </c>
      <c r="E1303" s="7" t="s">
        <v>4621</v>
      </c>
      <c r="F1303" s="2" t="s">
        <v>4614</v>
      </c>
      <c r="G1303" s="2" t="s">
        <v>4615</v>
      </c>
      <c r="H1303" s="4">
        <v>40497.492864583335</v>
      </c>
      <c r="I1303" s="2" t="s">
        <v>4616</v>
      </c>
      <c r="J1303" s="21" t="s">
        <v>19257</v>
      </c>
      <c r="K1303" s="2" t="s">
        <v>4623</v>
      </c>
      <c r="L1303" s="2" t="s">
        <v>4916</v>
      </c>
    </row>
    <row r="1304" spans="1:12" x14ac:dyDescent="0.2">
      <c r="A1304" s="11">
        <v>1303</v>
      </c>
      <c r="B1304" s="7" t="s">
        <v>17286</v>
      </c>
      <c r="C1304" s="4">
        <v>40337.688444097221</v>
      </c>
      <c r="D1304" s="20">
        <f>+YEAR(Tabla14[[#This Row],[Fecha
Trámite]])</f>
        <v>2010</v>
      </c>
      <c r="E1304" s="7" t="s">
        <v>4621</v>
      </c>
      <c r="F1304" s="2" t="s">
        <v>4614</v>
      </c>
      <c r="G1304" s="2" t="s">
        <v>4615</v>
      </c>
      <c r="H1304" s="4">
        <v>40834.68975135417</v>
      </c>
      <c r="I1304" s="2" t="s">
        <v>4616</v>
      </c>
      <c r="J1304" s="21" t="s">
        <v>17287</v>
      </c>
      <c r="K1304" s="2" t="s">
        <v>4618</v>
      </c>
      <c r="L1304" s="2" t="s">
        <v>4631</v>
      </c>
    </row>
    <row r="1305" spans="1:12" x14ac:dyDescent="0.2">
      <c r="A1305" s="11">
        <v>1304</v>
      </c>
      <c r="B1305" s="7" t="s">
        <v>13433</v>
      </c>
      <c r="C1305" s="4">
        <v>43021.643793634263</v>
      </c>
      <c r="D1305" s="20">
        <f>+YEAR(Tabla14[[#This Row],[Fecha
Trámite]])</f>
        <v>2017</v>
      </c>
      <c r="E1305" s="7" t="s">
        <v>4621</v>
      </c>
      <c r="F1305" s="2" t="s">
        <v>4614</v>
      </c>
      <c r="G1305" s="2" t="s">
        <v>4615</v>
      </c>
      <c r="H1305" s="4">
        <v>43248.560682754629</v>
      </c>
      <c r="I1305" s="2" t="s">
        <v>13418</v>
      </c>
      <c r="J1305" s="21" t="s">
        <v>13434</v>
      </c>
      <c r="K1305" s="2" t="s">
        <v>4623</v>
      </c>
      <c r="L1305" s="2" t="s">
        <v>4714</v>
      </c>
    </row>
    <row r="1306" spans="1:12" x14ac:dyDescent="0.2">
      <c r="A1306" s="11">
        <v>1305</v>
      </c>
      <c r="B1306" s="7" t="s">
        <v>14783</v>
      </c>
      <c r="C1306" s="4">
        <v>42471.402746064814</v>
      </c>
      <c r="D1306" s="20">
        <f>+YEAR(Tabla14[[#This Row],[Fecha
Trámite]])</f>
        <v>2016</v>
      </c>
      <c r="E1306" s="7" t="s">
        <v>4621</v>
      </c>
      <c r="F1306" s="2" t="s">
        <v>4614</v>
      </c>
      <c r="G1306" s="2" t="s">
        <v>4615</v>
      </c>
      <c r="H1306" s="4">
        <v>42782.50609008102</v>
      </c>
      <c r="I1306" s="2" t="s">
        <v>14768</v>
      </c>
      <c r="J1306" s="21" t="s">
        <v>14784</v>
      </c>
      <c r="K1306" s="2" t="s">
        <v>4618</v>
      </c>
      <c r="L1306" s="2" t="s">
        <v>4903</v>
      </c>
    </row>
    <row r="1307" spans="1:12" x14ac:dyDescent="0.2">
      <c r="A1307" s="11">
        <v>1306</v>
      </c>
      <c r="B1307" s="7" t="s">
        <v>17288</v>
      </c>
      <c r="C1307" s="4">
        <v>41017.548676157407</v>
      </c>
      <c r="D1307" s="20">
        <f>+YEAR(Tabla14[[#This Row],[Fecha
Trámite]])</f>
        <v>2012</v>
      </c>
      <c r="E1307" s="7" t="s">
        <v>4621</v>
      </c>
      <c r="F1307" s="2" t="s">
        <v>4614</v>
      </c>
      <c r="G1307" s="2" t="s">
        <v>4615</v>
      </c>
      <c r="H1307" s="4">
        <v>41039.384053819442</v>
      </c>
      <c r="I1307" s="2" t="s">
        <v>4616</v>
      </c>
      <c r="J1307" s="21" t="s">
        <v>17289</v>
      </c>
      <c r="K1307" s="2" t="s">
        <v>4623</v>
      </c>
      <c r="L1307" s="2" t="s">
        <v>4619</v>
      </c>
    </row>
    <row r="1308" spans="1:12" x14ac:dyDescent="0.2">
      <c r="A1308" s="11">
        <v>1307</v>
      </c>
      <c r="B1308" s="7" t="s">
        <v>20494</v>
      </c>
      <c r="C1308" s="4">
        <v>40941.434533796295</v>
      </c>
      <c r="D1308" s="20">
        <f>+YEAR(Tabla14[[#This Row],[Fecha
Trámite]])</f>
        <v>2012</v>
      </c>
      <c r="E1308" s="7" t="s">
        <v>4621</v>
      </c>
      <c r="F1308" s="2" t="s">
        <v>4614</v>
      </c>
      <c r="G1308" s="2" t="s">
        <v>4615</v>
      </c>
      <c r="H1308" s="4">
        <v>40975.649628969906</v>
      </c>
      <c r="I1308" s="2" t="s">
        <v>4616</v>
      </c>
      <c r="J1308" s="21" t="s">
        <v>20495</v>
      </c>
      <c r="K1308" s="2" t="s">
        <v>4623</v>
      </c>
      <c r="L1308" s="2" t="s">
        <v>4624</v>
      </c>
    </row>
    <row r="1309" spans="1:12" x14ac:dyDescent="0.2">
      <c r="A1309" s="11">
        <v>1308</v>
      </c>
      <c r="B1309" s="7" t="s">
        <v>17290</v>
      </c>
      <c r="C1309" s="4">
        <v>40939.526461921298</v>
      </c>
      <c r="D1309" s="20">
        <f>+YEAR(Tabla14[[#This Row],[Fecha
Trámite]])</f>
        <v>2012</v>
      </c>
      <c r="E1309" s="7" t="s">
        <v>4621</v>
      </c>
      <c r="F1309" s="2" t="s">
        <v>4614</v>
      </c>
      <c r="G1309" s="2" t="s">
        <v>4615</v>
      </c>
      <c r="H1309" s="4">
        <v>41018.383378969906</v>
      </c>
      <c r="I1309" s="2" t="s">
        <v>4616</v>
      </c>
      <c r="J1309" s="21" t="s">
        <v>17291</v>
      </c>
      <c r="K1309" s="2" t="s">
        <v>4623</v>
      </c>
      <c r="L1309" s="2" t="s">
        <v>4624</v>
      </c>
    </row>
    <row r="1310" spans="1:12" x14ac:dyDescent="0.2">
      <c r="A1310" s="11">
        <v>1309</v>
      </c>
      <c r="B1310" s="7" t="s">
        <v>17292</v>
      </c>
      <c r="C1310" s="4">
        <v>40267.53488298611</v>
      </c>
      <c r="D1310" s="20">
        <f>+YEAR(Tabla14[[#This Row],[Fecha
Trámite]])</f>
        <v>2010</v>
      </c>
      <c r="E1310" s="7" t="s">
        <v>4621</v>
      </c>
      <c r="F1310" s="2" t="s">
        <v>4614</v>
      </c>
      <c r="G1310" s="2" t="s">
        <v>4615</v>
      </c>
      <c r="H1310" s="4">
        <v>40539.457113773147</v>
      </c>
      <c r="I1310" s="2" t="s">
        <v>4616</v>
      </c>
      <c r="J1310" s="21" t="s">
        <v>17293</v>
      </c>
      <c r="K1310" s="2" t="s">
        <v>4618</v>
      </c>
      <c r="L1310" s="2" t="s">
        <v>2747</v>
      </c>
    </row>
    <row r="1311" spans="1:12" x14ac:dyDescent="0.2">
      <c r="A1311" s="11">
        <v>1310</v>
      </c>
      <c r="B1311" s="7" t="s">
        <v>14270</v>
      </c>
      <c r="C1311" s="4">
        <v>43404.611350081017</v>
      </c>
      <c r="D1311" s="20">
        <f>+YEAR(Tabla14[[#This Row],[Fecha
Trámite]])</f>
        <v>2018</v>
      </c>
      <c r="E1311" s="7" t="s">
        <v>4621</v>
      </c>
      <c r="F1311" s="2" t="s">
        <v>4614</v>
      </c>
      <c r="G1311" s="2" t="s">
        <v>4615</v>
      </c>
      <c r="H1311" s="4">
        <v>43704.55027013889</v>
      </c>
      <c r="I1311" s="2" t="s">
        <v>13943</v>
      </c>
      <c r="J1311" s="21" t="s">
        <v>14271</v>
      </c>
      <c r="K1311" s="2" t="s">
        <v>4623</v>
      </c>
      <c r="L1311" s="2" t="s">
        <v>4631</v>
      </c>
    </row>
    <row r="1312" spans="1:12" x14ac:dyDescent="0.2">
      <c r="A1312" s="11">
        <v>1311</v>
      </c>
      <c r="B1312" s="7" t="s">
        <v>17298</v>
      </c>
      <c r="C1312" s="4">
        <v>40709.718203935183</v>
      </c>
      <c r="D1312" s="20">
        <f>+YEAR(Tabla14[[#This Row],[Fecha
Trámite]])</f>
        <v>2011</v>
      </c>
      <c r="E1312" s="7" t="s">
        <v>4621</v>
      </c>
      <c r="F1312" s="2" t="s">
        <v>4614</v>
      </c>
      <c r="G1312" s="2" t="s">
        <v>4615</v>
      </c>
      <c r="H1312" s="4">
        <v>40751.492498993059</v>
      </c>
      <c r="I1312" s="2" t="s">
        <v>4616</v>
      </c>
      <c r="J1312" s="21" t="s">
        <v>17299</v>
      </c>
      <c r="K1312" s="2" t="s">
        <v>4618</v>
      </c>
      <c r="L1312" s="2" t="s">
        <v>5072</v>
      </c>
    </row>
    <row r="1313" spans="1:12" x14ac:dyDescent="0.2">
      <c r="A1313" s="11">
        <v>1312</v>
      </c>
      <c r="B1313" s="7" t="s">
        <v>17300</v>
      </c>
      <c r="C1313" s="4">
        <v>40407.380574421295</v>
      </c>
      <c r="D1313" s="20">
        <f>+YEAR(Tabla14[[#This Row],[Fecha
Trámite]])</f>
        <v>2010</v>
      </c>
      <c r="E1313" s="7" t="s">
        <v>4621</v>
      </c>
      <c r="F1313" s="2" t="s">
        <v>4614</v>
      </c>
      <c r="G1313" s="2" t="s">
        <v>4615</v>
      </c>
      <c r="H1313" s="4">
        <v>40499.410550613429</v>
      </c>
      <c r="I1313" s="2" t="s">
        <v>4616</v>
      </c>
      <c r="J1313" s="21" t="s">
        <v>17301</v>
      </c>
      <c r="K1313" s="2" t="s">
        <v>4623</v>
      </c>
      <c r="L1313" s="2" t="s">
        <v>4619</v>
      </c>
    </row>
    <row r="1314" spans="1:12" x14ac:dyDescent="0.2">
      <c r="A1314" s="11">
        <v>1313</v>
      </c>
      <c r="B1314" s="7" t="s">
        <v>13421</v>
      </c>
      <c r="C1314" s="4">
        <v>43259.36402685185</v>
      </c>
      <c r="D1314" s="20">
        <f>+YEAR(Tabla14[[#This Row],[Fecha
Trámite]])</f>
        <v>2018</v>
      </c>
      <c r="E1314" s="7" t="s">
        <v>4621</v>
      </c>
      <c r="F1314" s="2" t="s">
        <v>4614</v>
      </c>
      <c r="G1314" s="2" t="s">
        <v>4615</v>
      </c>
      <c r="H1314" s="4">
        <v>43509.389497835647</v>
      </c>
      <c r="I1314" s="2" t="s">
        <v>13418</v>
      </c>
      <c r="J1314" s="21" t="s">
        <v>13422</v>
      </c>
      <c r="K1314" s="2" t="s">
        <v>4623</v>
      </c>
      <c r="L1314" s="2" t="s">
        <v>2747</v>
      </c>
    </row>
    <row r="1315" spans="1:12" x14ac:dyDescent="0.2">
      <c r="A1315" s="11">
        <v>1314</v>
      </c>
      <c r="B1315" s="7" t="s">
        <v>13614</v>
      </c>
      <c r="C1315" s="4">
        <v>42846.496337118057</v>
      </c>
      <c r="D1315" s="20">
        <f>+YEAR(Tabla14[[#This Row],[Fecha
Trámite]])</f>
        <v>2017</v>
      </c>
      <c r="E1315" s="7" t="s">
        <v>4621</v>
      </c>
      <c r="F1315" s="2" t="s">
        <v>4614</v>
      </c>
      <c r="G1315" s="2" t="s">
        <v>4615</v>
      </c>
      <c r="H1315" s="4">
        <v>43119.600978391201</v>
      </c>
      <c r="I1315" s="2" t="s">
        <v>13418</v>
      </c>
      <c r="J1315" s="21" t="s">
        <v>13615</v>
      </c>
      <c r="K1315" s="2" t="s">
        <v>4623</v>
      </c>
      <c r="L1315" s="2" t="s">
        <v>4624</v>
      </c>
    </row>
    <row r="1316" spans="1:12" x14ac:dyDescent="0.2">
      <c r="A1316" s="11">
        <v>1315</v>
      </c>
      <c r="B1316" s="7" t="s">
        <v>15706</v>
      </c>
      <c r="C1316" s="4">
        <v>40511.450821909719</v>
      </c>
      <c r="D1316" s="20">
        <f>+YEAR(Tabla14[[#This Row],[Fecha
Trámite]])</f>
        <v>2010</v>
      </c>
      <c r="E1316" s="7" t="s">
        <v>4613</v>
      </c>
      <c r="F1316" s="2" t="s">
        <v>4614</v>
      </c>
      <c r="G1316" s="2" t="s">
        <v>4615</v>
      </c>
      <c r="H1316" s="4">
        <v>40546.440912615741</v>
      </c>
      <c r="I1316" s="2" t="s">
        <v>4616</v>
      </c>
      <c r="J1316" s="21" t="s">
        <v>15707</v>
      </c>
      <c r="K1316" s="2" t="s">
        <v>4618</v>
      </c>
      <c r="L1316" s="2" t="s">
        <v>4619</v>
      </c>
    </row>
    <row r="1317" spans="1:12" x14ac:dyDescent="0.2">
      <c r="A1317" s="11">
        <v>1316</v>
      </c>
      <c r="B1317" s="7" t="s">
        <v>20523</v>
      </c>
      <c r="C1317" s="4">
        <v>40927.52879074074</v>
      </c>
      <c r="D1317" s="20">
        <f>+YEAR(Tabla14[[#This Row],[Fecha
Trámite]])</f>
        <v>2012</v>
      </c>
      <c r="E1317" s="7" t="s">
        <v>4621</v>
      </c>
      <c r="F1317" s="2" t="s">
        <v>4614</v>
      </c>
      <c r="G1317" s="2" t="s">
        <v>4615</v>
      </c>
      <c r="H1317" s="4">
        <v>41088.375463807868</v>
      </c>
      <c r="I1317" s="2" t="s">
        <v>4616</v>
      </c>
      <c r="J1317" s="21" t="s">
        <v>20524</v>
      </c>
      <c r="K1317" s="2" t="s">
        <v>4618</v>
      </c>
      <c r="L1317" s="2" t="s">
        <v>4646</v>
      </c>
    </row>
    <row r="1318" spans="1:12" x14ac:dyDescent="0.2">
      <c r="A1318" s="11">
        <v>1317</v>
      </c>
      <c r="B1318" s="7" t="s">
        <v>13251</v>
      </c>
      <c r="C1318" s="4">
        <v>43315.622282789351</v>
      </c>
      <c r="D1318" s="20">
        <f>+YEAR(Tabla14[[#This Row],[Fecha
Trámite]])</f>
        <v>2018</v>
      </c>
      <c r="E1318" s="7" t="s">
        <v>4621</v>
      </c>
      <c r="F1318" s="2" t="s">
        <v>4614</v>
      </c>
      <c r="G1318" s="2" t="s">
        <v>4615</v>
      </c>
      <c r="H1318" s="4">
        <v>43495.603901354167</v>
      </c>
      <c r="I1318" s="2" t="s">
        <v>4110</v>
      </c>
      <c r="J1318" s="21" t="s">
        <v>13252</v>
      </c>
      <c r="K1318" s="2" t="s">
        <v>4623</v>
      </c>
      <c r="L1318" s="2" t="s">
        <v>4750</v>
      </c>
    </row>
    <row r="1319" spans="1:12" x14ac:dyDescent="0.2">
      <c r="A1319" s="11">
        <v>1318</v>
      </c>
      <c r="B1319" s="7" t="s">
        <v>14833</v>
      </c>
      <c r="C1319" s="4">
        <v>42975.386673877314</v>
      </c>
      <c r="D1319" s="20">
        <f>+YEAR(Tabla14[[#This Row],[Fecha
Trámite]])</f>
        <v>2017</v>
      </c>
      <c r="E1319" s="7" t="s">
        <v>4621</v>
      </c>
      <c r="F1319" s="2" t="s">
        <v>4614</v>
      </c>
      <c r="G1319" s="2" t="s">
        <v>4615</v>
      </c>
      <c r="H1319" s="4">
        <v>43243.666310300927</v>
      </c>
      <c r="I1319" s="2" t="s">
        <v>14768</v>
      </c>
      <c r="J1319" s="21" t="s">
        <v>14834</v>
      </c>
      <c r="K1319" s="2" t="s">
        <v>4618</v>
      </c>
      <c r="L1319" s="2" t="s">
        <v>4656</v>
      </c>
    </row>
    <row r="1320" spans="1:12" x14ac:dyDescent="0.2">
      <c r="A1320" s="11">
        <v>1319</v>
      </c>
      <c r="B1320" s="7" t="s">
        <v>16742</v>
      </c>
      <c r="C1320" s="4">
        <v>41038.521131909722</v>
      </c>
      <c r="D1320" s="20">
        <f>+YEAR(Tabla14[[#This Row],[Fecha
Trámite]])</f>
        <v>2012</v>
      </c>
      <c r="E1320" s="7" t="s">
        <v>4621</v>
      </c>
      <c r="F1320" s="2" t="s">
        <v>4614</v>
      </c>
      <c r="G1320" s="2" t="s">
        <v>4615</v>
      </c>
      <c r="H1320" s="4">
        <v>41072.682047766204</v>
      </c>
      <c r="I1320" s="2" t="s">
        <v>4616</v>
      </c>
      <c r="J1320" s="21" t="s">
        <v>16743</v>
      </c>
      <c r="K1320" s="2" t="s">
        <v>4623</v>
      </c>
      <c r="L1320" s="2" t="s">
        <v>4656</v>
      </c>
    </row>
    <row r="1321" spans="1:12" x14ac:dyDescent="0.2">
      <c r="A1321" s="11">
        <v>1320</v>
      </c>
      <c r="B1321" s="7" t="s">
        <v>14278</v>
      </c>
      <c r="C1321" s="4">
        <v>43056.402752430557</v>
      </c>
      <c r="D1321" s="20">
        <f>+YEAR(Tabla14[[#This Row],[Fecha
Trámite]])</f>
        <v>2017</v>
      </c>
      <c r="E1321" s="7" t="s">
        <v>4621</v>
      </c>
      <c r="F1321" s="2" t="s">
        <v>4614</v>
      </c>
      <c r="G1321" s="2" t="s">
        <v>4615</v>
      </c>
      <c r="H1321" s="4">
        <v>43392.504375960649</v>
      </c>
      <c r="I1321" s="2" t="s">
        <v>13943</v>
      </c>
      <c r="J1321" s="21" t="s">
        <v>14279</v>
      </c>
      <c r="K1321" s="2" t="s">
        <v>4618</v>
      </c>
      <c r="L1321" s="2" t="s">
        <v>4705</v>
      </c>
    </row>
    <row r="1322" spans="1:12" x14ac:dyDescent="0.2">
      <c r="A1322" s="11">
        <v>1321</v>
      </c>
      <c r="B1322" s="7" t="s">
        <v>17302</v>
      </c>
      <c r="C1322" s="4">
        <v>40137.447064120373</v>
      </c>
      <c r="D1322" s="20">
        <f>+YEAR(Tabla14[[#This Row],[Fecha
Trámite]])</f>
        <v>2009</v>
      </c>
      <c r="E1322" s="7" t="s">
        <v>4621</v>
      </c>
      <c r="F1322" s="2" t="s">
        <v>4626</v>
      </c>
      <c r="G1322" s="2" t="s">
        <v>5167</v>
      </c>
      <c r="H1322" s="4">
        <v>40842.688219328702</v>
      </c>
      <c r="I1322" s="2" t="s">
        <v>4616</v>
      </c>
      <c r="J1322" s="21" t="s">
        <v>17303</v>
      </c>
      <c r="K1322" s="2" t="s">
        <v>4618</v>
      </c>
      <c r="L1322" s="2" t="s">
        <v>4958</v>
      </c>
    </row>
    <row r="1323" spans="1:12" x14ac:dyDescent="0.2">
      <c r="A1323" s="11">
        <v>1322</v>
      </c>
      <c r="B1323" s="7" t="s">
        <v>17304</v>
      </c>
      <c r="C1323" s="4">
        <v>40975.443112303241</v>
      </c>
      <c r="D1323" s="20">
        <f>+YEAR(Tabla14[[#This Row],[Fecha
Trámite]])</f>
        <v>2012</v>
      </c>
      <c r="E1323" s="7" t="s">
        <v>4621</v>
      </c>
      <c r="F1323" s="2" t="s">
        <v>4614</v>
      </c>
      <c r="G1323" s="2" t="s">
        <v>4615</v>
      </c>
      <c r="H1323" s="4">
        <v>41011.391360798611</v>
      </c>
      <c r="I1323" s="2" t="s">
        <v>4616</v>
      </c>
      <c r="J1323" s="21" t="s">
        <v>17305</v>
      </c>
      <c r="K1323" s="2" t="s">
        <v>4623</v>
      </c>
      <c r="L1323" s="2" t="s">
        <v>4619</v>
      </c>
    </row>
    <row r="1324" spans="1:12" x14ac:dyDescent="0.2">
      <c r="A1324" s="11">
        <v>1323</v>
      </c>
      <c r="B1324" s="7" t="s">
        <v>20521</v>
      </c>
      <c r="C1324" s="4">
        <v>40693.663671759263</v>
      </c>
      <c r="D1324" s="20">
        <f>+YEAR(Tabla14[[#This Row],[Fecha
Trámite]])</f>
        <v>2011</v>
      </c>
      <c r="E1324" s="7" t="s">
        <v>4621</v>
      </c>
      <c r="F1324" s="2" t="s">
        <v>4614</v>
      </c>
      <c r="G1324" s="2" t="s">
        <v>4615</v>
      </c>
      <c r="H1324" s="4">
        <v>40717.368736805554</v>
      </c>
      <c r="I1324" s="2" t="s">
        <v>4616</v>
      </c>
      <c r="J1324" s="21" t="s">
        <v>20522</v>
      </c>
      <c r="K1324" s="2" t="s">
        <v>4618</v>
      </c>
      <c r="L1324" s="2" t="s">
        <v>5072</v>
      </c>
    </row>
    <row r="1325" spans="1:12" x14ac:dyDescent="0.2">
      <c r="A1325" s="11">
        <v>1324</v>
      </c>
      <c r="B1325" s="7" t="s">
        <v>20519</v>
      </c>
      <c r="C1325" s="4">
        <v>40346.509355821756</v>
      </c>
      <c r="D1325" s="20">
        <f>+YEAR(Tabla14[[#This Row],[Fecha
Trámite]])</f>
        <v>2010</v>
      </c>
      <c r="E1325" s="7" t="s">
        <v>4621</v>
      </c>
      <c r="F1325" s="2" t="s">
        <v>4614</v>
      </c>
      <c r="G1325" s="2" t="s">
        <v>4615</v>
      </c>
      <c r="H1325" s="4">
        <v>40381.634976076391</v>
      </c>
      <c r="I1325" s="2" t="s">
        <v>4616</v>
      </c>
      <c r="J1325" s="21" t="s">
        <v>20520</v>
      </c>
      <c r="K1325" s="2" t="s">
        <v>4618</v>
      </c>
      <c r="L1325" s="2" t="s">
        <v>4631</v>
      </c>
    </row>
    <row r="1326" spans="1:12" x14ac:dyDescent="0.2">
      <c r="A1326" s="11">
        <v>1325</v>
      </c>
      <c r="B1326" s="7" t="s">
        <v>17306</v>
      </c>
      <c r="C1326" s="4">
        <v>40367.333075925926</v>
      </c>
      <c r="D1326" s="20">
        <f>+YEAR(Tabla14[[#This Row],[Fecha
Trámite]])</f>
        <v>2010</v>
      </c>
      <c r="E1326" s="7" t="s">
        <v>4621</v>
      </c>
      <c r="F1326" s="2" t="s">
        <v>4614</v>
      </c>
      <c r="G1326" s="2" t="s">
        <v>4615</v>
      </c>
      <c r="H1326" s="4">
        <v>40486.36614027778</v>
      </c>
      <c r="I1326" s="2" t="s">
        <v>4616</v>
      </c>
      <c r="J1326" s="21" t="s">
        <v>17307</v>
      </c>
      <c r="K1326" s="2" t="s">
        <v>4618</v>
      </c>
      <c r="L1326" s="2" t="s">
        <v>4646</v>
      </c>
    </row>
    <row r="1327" spans="1:12" x14ac:dyDescent="0.2">
      <c r="A1327" s="11">
        <v>1326</v>
      </c>
      <c r="B1327" s="7" t="s">
        <v>14469</v>
      </c>
      <c r="C1327" s="4">
        <v>43045.489039120373</v>
      </c>
      <c r="D1327" s="20">
        <f>+YEAR(Tabla14[[#This Row],[Fecha
Trámite]])</f>
        <v>2017</v>
      </c>
      <c r="E1327" s="7" t="s">
        <v>4621</v>
      </c>
      <c r="F1327" s="2" t="s">
        <v>4614</v>
      </c>
      <c r="G1327" s="2" t="s">
        <v>4615</v>
      </c>
      <c r="H1327" s="4">
        <v>43199.667634571757</v>
      </c>
      <c r="I1327" s="2" t="s">
        <v>13943</v>
      </c>
      <c r="J1327" s="21" t="s">
        <v>14470</v>
      </c>
      <c r="K1327" s="2" t="s">
        <v>4618</v>
      </c>
      <c r="L1327" s="2" t="s">
        <v>4758</v>
      </c>
    </row>
    <row r="1328" spans="1:12" x14ac:dyDescent="0.2">
      <c r="A1328" s="11">
        <v>1327</v>
      </c>
      <c r="B1328" s="7" t="s">
        <v>17308</v>
      </c>
      <c r="C1328" s="4">
        <v>40263.531774537034</v>
      </c>
      <c r="D1328" s="20">
        <f>+YEAR(Tabla14[[#This Row],[Fecha
Trámite]])</f>
        <v>2010</v>
      </c>
      <c r="E1328" s="7" t="s">
        <v>4621</v>
      </c>
      <c r="F1328" s="2" t="s">
        <v>4614</v>
      </c>
      <c r="G1328" s="2" t="s">
        <v>4615</v>
      </c>
      <c r="H1328" s="4">
        <v>40385.721044710648</v>
      </c>
      <c r="I1328" s="2" t="s">
        <v>4616</v>
      </c>
      <c r="J1328" s="21" t="s">
        <v>17309</v>
      </c>
      <c r="K1328" s="2" t="s">
        <v>4618</v>
      </c>
      <c r="L1328" s="2" t="s">
        <v>4659</v>
      </c>
    </row>
    <row r="1329" spans="1:12" x14ac:dyDescent="0.2">
      <c r="A1329" s="11">
        <v>1328</v>
      </c>
      <c r="B1329" s="7" t="s">
        <v>17310</v>
      </c>
      <c r="C1329" s="4">
        <v>40834.408564930556</v>
      </c>
      <c r="D1329" s="20">
        <f>+YEAR(Tabla14[[#This Row],[Fecha
Trámite]])</f>
        <v>2011</v>
      </c>
      <c r="E1329" s="7" t="s">
        <v>4621</v>
      </c>
      <c r="F1329" s="2" t="s">
        <v>4614</v>
      </c>
      <c r="G1329" s="2" t="s">
        <v>4615</v>
      </c>
      <c r="H1329" s="4">
        <v>40963.380132754632</v>
      </c>
      <c r="I1329" s="2" t="s">
        <v>4616</v>
      </c>
      <c r="J1329" s="21" t="s">
        <v>17311</v>
      </c>
      <c r="K1329" s="2" t="s">
        <v>4618</v>
      </c>
      <c r="L1329" s="2" t="s">
        <v>4619</v>
      </c>
    </row>
    <row r="1330" spans="1:12" x14ac:dyDescent="0.2">
      <c r="A1330" s="11">
        <v>1329</v>
      </c>
      <c r="B1330" s="7" t="s">
        <v>17314</v>
      </c>
      <c r="C1330" s="4">
        <v>40478.468757488423</v>
      </c>
      <c r="D1330" s="20">
        <f>+YEAR(Tabla14[[#This Row],[Fecha
Trámite]])</f>
        <v>2010</v>
      </c>
      <c r="E1330" s="7" t="s">
        <v>4621</v>
      </c>
      <c r="F1330" s="2" t="s">
        <v>4614</v>
      </c>
      <c r="G1330" s="2" t="s">
        <v>4615</v>
      </c>
      <c r="H1330" s="4">
        <v>40644.702101469906</v>
      </c>
      <c r="I1330" s="2" t="s">
        <v>4616</v>
      </c>
      <c r="J1330" s="21" t="s">
        <v>17315</v>
      </c>
      <c r="K1330" s="2" t="s">
        <v>4618</v>
      </c>
      <c r="L1330" s="2" t="s">
        <v>2747</v>
      </c>
    </row>
    <row r="1331" spans="1:12" x14ac:dyDescent="0.2">
      <c r="A1331" s="11">
        <v>1330</v>
      </c>
      <c r="B1331" s="7" t="s">
        <v>17316</v>
      </c>
      <c r="C1331" s="4">
        <v>40501.442754201387</v>
      </c>
      <c r="D1331" s="20">
        <f>+YEAR(Tabla14[[#This Row],[Fecha
Trámite]])</f>
        <v>2010</v>
      </c>
      <c r="E1331" s="7" t="s">
        <v>4621</v>
      </c>
      <c r="F1331" s="2" t="s">
        <v>4614</v>
      </c>
      <c r="G1331" s="2" t="s">
        <v>4615</v>
      </c>
      <c r="H1331" s="4">
        <v>40570.589627280089</v>
      </c>
      <c r="I1331" s="2" t="s">
        <v>4616</v>
      </c>
      <c r="J1331" s="21" t="s">
        <v>17317</v>
      </c>
      <c r="K1331" s="2" t="s">
        <v>4618</v>
      </c>
      <c r="L1331" s="2" t="s">
        <v>4667</v>
      </c>
    </row>
    <row r="1332" spans="1:12" x14ac:dyDescent="0.2">
      <c r="A1332" s="11">
        <v>1331</v>
      </c>
      <c r="B1332" s="7" t="s">
        <v>17318</v>
      </c>
      <c r="C1332" s="4">
        <v>40218.579255358796</v>
      </c>
      <c r="D1332" s="20">
        <f>+YEAR(Tabla14[[#This Row],[Fecha
Trámite]])</f>
        <v>2010</v>
      </c>
      <c r="E1332" s="7" t="s">
        <v>4621</v>
      </c>
      <c r="F1332" s="2" t="s">
        <v>4626</v>
      </c>
      <c r="G1332" s="2" t="s">
        <v>8299</v>
      </c>
      <c r="H1332" s="4">
        <v>40675.708061608799</v>
      </c>
      <c r="I1332" s="2" t="s">
        <v>4616</v>
      </c>
      <c r="J1332" s="21" t="s">
        <v>17319</v>
      </c>
      <c r="K1332" s="2" t="s">
        <v>4618</v>
      </c>
      <c r="L1332" s="2" t="s">
        <v>4646</v>
      </c>
    </row>
    <row r="1333" spans="1:12" x14ac:dyDescent="0.2">
      <c r="A1333" s="11">
        <v>1332</v>
      </c>
      <c r="B1333" s="7" t="s">
        <v>17320</v>
      </c>
      <c r="C1333" s="4">
        <v>40897.458240821761</v>
      </c>
      <c r="D1333" s="20">
        <f>+YEAR(Tabla14[[#This Row],[Fecha
Trámite]])</f>
        <v>2011</v>
      </c>
      <c r="E1333" s="7" t="s">
        <v>4621</v>
      </c>
      <c r="F1333" s="2" t="s">
        <v>4614</v>
      </c>
      <c r="G1333" s="2" t="s">
        <v>4615</v>
      </c>
      <c r="H1333" s="4">
        <v>40926.385105011577</v>
      </c>
      <c r="I1333" s="2" t="s">
        <v>4616</v>
      </c>
      <c r="J1333" s="21" t="s">
        <v>17321</v>
      </c>
      <c r="K1333" s="2" t="s">
        <v>4618</v>
      </c>
      <c r="L1333" s="2" t="s">
        <v>4656</v>
      </c>
    </row>
    <row r="1334" spans="1:12" x14ac:dyDescent="0.2">
      <c r="A1334" s="11">
        <v>1333</v>
      </c>
      <c r="B1334" s="7" t="s">
        <v>15704</v>
      </c>
      <c r="C1334" s="4">
        <v>40596.462915358796</v>
      </c>
      <c r="D1334" s="20">
        <f>+YEAR(Tabla14[[#This Row],[Fecha
Trámite]])</f>
        <v>2011</v>
      </c>
      <c r="E1334" s="7" t="s">
        <v>4613</v>
      </c>
      <c r="F1334" s="2" t="s">
        <v>4614</v>
      </c>
      <c r="G1334" s="2" t="s">
        <v>4615</v>
      </c>
      <c r="H1334" s="4">
        <v>40619.698413622682</v>
      </c>
      <c r="I1334" s="2" t="s">
        <v>4616</v>
      </c>
      <c r="J1334" s="21" t="s">
        <v>15705</v>
      </c>
      <c r="K1334" s="2" t="s">
        <v>4623</v>
      </c>
      <c r="L1334" s="2" t="s">
        <v>4667</v>
      </c>
    </row>
    <row r="1335" spans="1:12" x14ac:dyDescent="0.2">
      <c r="A1335" s="11">
        <v>1334</v>
      </c>
      <c r="B1335" s="7" t="s">
        <v>15377</v>
      </c>
      <c r="C1335" s="4">
        <v>40883.39992546296</v>
      </c>
      <c r="D1335" s="20">
        <f>+YEAR(Tabla14[[#This Row],[Fecha
Trámite]])</f>
        <v>2011</v>
      </c>
      <c r="E1335" s="7" t="s">
        <v>4613</v>
      </c>
      <c r="F1335" s="2" t="s">
        <v>4614</v>
      </c>
      <c r="G1335" s="2" t="s">
        <v>4615</v>
      </c>
      <c r="H1335" s="4">
        <v>40941.758241701391</v>
      </c>
      <c r="I1335" s="2" t="s">
        <v>4616</v>
      </c>
      <c r="J1335" s="21" t="s">
        <v>15378</v>
      </c>
      <c r="K1335" s="2" t="s">
        <v>4623</v>
      </c>
      <c r="L1335" s="2" t="s">
        <v>4619</v>
      </c>
    </row>
    <row r="1336" spans="1:12" x14ac:dyDescent="0.2">
      <c r="A1336" s="11">
        <v>1335</v>
      </c>
      <c r="B1336" s="7" t="s">
        <v>19268</v>
      </c>
      <c r="C1336" s="4">
        <v>41047.657553472221</v>
      </c>
      <c r="D1336" s="20">
        <f>+YEAR(Tabla14[[#This Row],[Fecha
Trámite]])</f>
        <v>2012</v>
      </c>
      <c r="E1336" s="7" t="s">
        <v>4621</v>
      </c>
      <c r="F1336" s="2" t="s">
        <v>4614</v>
      </c>
      <c r="G1336" s="2" t="s">
        <v>4615</v>
      </c>
      <c r="H1336" s="4">
        <v>41081.435797106482</v>
      </c>
      <c r="I1336" s="2" t="s">
        <v>4616</v>
      </c>
      <c r="J1336" s="21" t="s">
        <v>19269</v>
      </c>
      <c r="K1336" s="2" t="s">
        <v>4618</v>
      </c>
      <c r="L1336" s="2" t="s">
        <v>4656</v>
      </c>
    </row>
    <row r="1337" spans="1:12" x14ac:dyDescent="0.2">
      <c r="A1337" s="11">
        <v>1336</v>
      </c>
      <c r="B1337" s="7" t="s">
        <v>17324</v>
      </c>
      <c r="C1337" s="4">
        <v>40556.809579131943</v>
      </c>
      <c r="D1337" s="20">
        <f>+YEAR(Tabla14[[#This Row],[Fecha
Trámite]])</f>
        <v>2011</v>
      </c>
      <c r="E1337" s="7" t="s">
        <v>4621</v>
      </c>
      <c r="F1337" s="2" t="s">
        <v>4691</v>
      </c>
      <c r="G1337" s="2" t="s">
        <v>5167</v>
      </c>
      <c r="H1337" s="4">
        <v>40623.502518136571</v>
      </c>
      <c r="I1337" s="2" t="s">
        <v>4616</v>
      </c>
      <c r="J1337" s="21" t="s">
        <v>17325</v>
      </c>
      <c r="K1337" s="2" t="s">
        <v>4623</v>
      </c>
      <c r="L1337" s="2" t="s">
        <v>4750</v>
      </c>
    </row>
    <row r="1338" spans="1:12" x14ac:dyDescent="0.2">
      <c r="A1338" s="11">
        <v>1337</v>
      </c>
      <c r="B1338" s="7" t="s">
        <v>19274</v>
      </c>
      <c r="C1338" s="4">
        <v>40871.390035532408</v>
      </c>
      <c r="D1338" s="20">
        <f>+YEAR(Tabla14[[#This Row],[Fecha
Trámite]])</f>
        <v>2011</v>
      </c>
      <c r="E1338" s="7" t="s">
        <v>4621</v>
      </c>
      <c r="F1338" s="2" t="s">
        <v>4614</v>
      </c>
      <c r="G1338" s="2" t="s">
        <v>4615</v>
      </c>
      <c r="H1338" s="4">
        <v>41026.396285266201</v>
      </c>
      <c r="I1338" s="2" t="s">
        <v>4616</v>
      </c>
      <c r="J1338" s="21" t="s">
        <v>19275</v>
      </c>
      <c r="K1338" s="2" t="s">
        <v>4623</v>
      </c>
      <c r="L1338" s="2" t="s">
        <v>4646</v>
      </c>
    </row>
    <row r="1339" spans="1:12" x14ac:dyDescent="0.2">
      <c r="A1339" s="11">
        <v>1338</v>
      </c>
      <c r="B1339" s="7" t="s">
        <v>20515</v>
      </c>
      <c r="C1339" s="4">
        <v>40721.527385069443</v>
      </c>
      <c r="D1339" s="20">
        <f>+YEAR(Tabla14[[#This Row],[Fecha
Trámite]])</f>
        <v>2011</v>
      </c>
      <c r="E1339" s="7" t="s">
        <v>4621</v>
      </c>
      <c r="F1339" s="2" t="s">
        <v>4614</v>
      </c>
      <c r="G1339" s="2" t="s">
        <v>4615</v>
      </c>
      <c r="H1339" s="4">
        <v>40729.349140509257</v>
      </c>
      <c r="I1339" s="2" t="s">
        <v>4616</v>
      </c>
      <c r="J1339" s="21" t="s">
        <v>20516</v>
      </c>
      <c r="K1339" s="2" t="s">
        <v>4618</v>
      </c>
      <c r="L1339" s="2" t="s">
        <v>4624</v>
      </c>
    </row>
    <row r="1340" spans="1:12" x14ac:dyDescent="0.2">
      <c r="A1340" s="11">
        <v>1339</v>
      </c>
      <c r="B1340" s="7" t="s">
        <v>19276</v>
      </c>
      <c r="C1340" s="4">
        <v>40869.353725891204</v>
      </c>
      <c r="D1340" s="20">
        <f>+YEAR(Tabla14[[#This Row],[Fecha
Trámite]])</f>
        <v>2011</v>
      </c>
      <c r="E1340" s="7" t="s">
        <v>4621</v>
      </c>
      <c r="F1340" s="2" t="s">
        <v>4614</v>
      </c>
      <c r="G1340" s="2" t="s">
        <v>4615</v>
      </c>
      <c r="H1340" s="4">
        <v>40903.452311261572</v>
      </c>
      <c r="I1340" s="2" t="s">
        <v>4616</v>
      </c>
      <c r="J1340" s="21" t="s">
        <v>19277</v>
      </c>
      <c r="K1340" s="2" t="s">
        <v>4618</v>
      </c>
      <c r="L1340" s="2" t="s">
        <v>4705</v>
      </c>
    </row>
    <row r="1341" spans="1:12" x14ac:dyDescent="0.2">
      <c r="A1341" s="11">
        <v>1340</v>
      </c>
      <c r="B1341" s="7" t="s">
        <v>17326</v>
      </c>
      <c r="C1341" s="4">
        <v>41057.455347337964</v>
      </c>
      <c r="D1341" s="20">
        <f>+YEAR(Tabla14[[#This Row],[Fecha
Trámite]])</f>
        <v>2012</v>
      </c>
      <c r="E1341" s="7" t="s">
        <v>4621</v>
      </c>
      <c r="F1341" s="2" t="s">
        <v>4614</v>
      </c>
      <c r="G1341" s="2" t="s">
        <v>4615</v>
      </c>
      <c r="H1341" s="4">
        <v>41081.375555983795</v>
      </c>
      <c r="I1341" s="2" t="s">
        <v>4616</v>
      </c>
      <c r="J1341" s="21" t="s">
        <v>17327</v>
      </c>
      <c r="K1341" s="2" t="s">
        <v>4618</v>
      </c>
      <c r="L1341" s="2" t="s">
        <v>2747</v>
      </c>
    </row>
    <row r="1342" spans="1:12" x14ac:dyDescent="0.2">
      <c r="A1342" s="11">
        <v>1341</v>
      </c>
      <c r="B1342" s="7" t="s">
        <v>19280</v>
      </c>
      <c r="C1342" s="4">
        <v>40380.692751122682</v>
      </c>
      <c r="D1342" s="20">
        <f>+YEAR(Tabla14[[#This Row],[Fecha
Trámite]])</f>
        <v>2010</v>
      </c>
      <c r="E1342" s="7" t="s">
        <v>4621</v>
      </c>
      <c r="F1342" s="2" t="s">
        <v>4614</v>
      </c>
      <c r="G1342" s="2" t="s">
        <v>4615</v>
      </c>
      <c r="H1342" s="4">
        <v>40660.713160219908</v>
      </c>
      <c r="I1342" s="2" t="s">
        <v>4616</v>
      </c>
      <c r="J1342" s="21" t="s">
        <v>19281</v>
      </c>
      <c r="K1342" s="2" t="s">
        <v>4618</v>
      </c>
      <c r="L1342" s="2" t="s">
        <v>4667</v>
      </c>
    </row>
    <row r="1343" spans="1:12" x14ac:dyDescent="0.2">
      <c r="A1343" s="11">
        <v>1342</v>
      </c>
      <c r="B1343" s="7" t="s">
        <v>15922</v>
      </c>
      <c r="C1343" s="4">
        <v>40865.647051354164</v>
      </c>
      <c r="D1343" s="20">
        <f>+YEAR(Tabla14[[#This Row],[Fecha
Trámite]])</f>
        <v>2011</v>
      </c>
      <c r="E1343" s="7" t="s">
        <v>4671</v>
      </c>
      <c r="F1343" s="2" t="s">
        <v>17</v>
      </c>
      <c r="G1343" s="2" t="s">
        <v>4627</v>
      </c>
      <c r="H1343" s="4">
        <v>40865.647051354164</v>
      </c>
      <c r="I1343" s="2" t="s">
        <v>4616</v>
      </c>
      <c r="J1343" s="21" t="s">
        <v>15923</v>
      </c>
      <c r="K1343" s="2" t="s">
        <v>4623</v>
      </c>
      <c r="L1343" s="2" t="s">
        <v>4656</v>
      </c>
    </row>
    <row r="1344" spans="1:12" x14ac:dyDescent="0.2">
      <c r="A1344" s="11">
        <v>1343</v>
      </c>
      <c r="B1344" s="7" t="s">
        <v>17328</v>
      </c>
      <c r="C1344" s="4">
        <v>40392.547129976854</v>
      </c>
      <c r="D1344" s="20">
        <f>+YEAR(Tabla14[[#This Row],[Fecha
Trámite]])</f>
        <v>2010</v>
      </c>
      <c r="E1344" s="7" t="s">
        <v>4621</v>
      </c>
      <c r="F1344" s="2" t="s">
        <v>4614</v>
      </c>
      <c r="G1344" s="2" t="s">
        <v>4615</v>
      </c>
      <c r="H1344" s="4">
        <v>40507.445479594906</v>
      </c>
      <c r="I1344" s="2" t="s">
        <v>4616</v>
      </c>
      <c r="J1344" s="21" t="s">
        <v>17329</v>
      </c>
      <c r="K1344" s="2" t="s">
        <v>4618</v>
      </c>
      <c r="L1344" s="2" t="s">
        <v>13132</v>
      </c>
    </row>
    <row r="1345" spans="1:12" x14ac:dyDescent="0.2">
      <c r="A1345" s="11">
        <v>1344</v>
      </c>
      <c r="B1345" s="7" t="s">
        <v>19284</v>
      </c>
      <c r="C1345" s="4">
        <v>40620.597376076388</v>
      </c>
      <c r="D1345" s="20">
        <f>+YEAR(Tabla14[[#This Row],[Fecha
Trámite]])</f>
        <v>2011</v>
      </c>
      <c r="E1345" s="7" t="s">
        <v>4621</v>
      </c>
      <c r="F1345" s="2" t="s">
        <v>4614</v>
      </c>
      <c r="G1345" s="2" t="s">
        <v>4615</v>
      </c>
      <c r="H1345" s="4">
        <v>40725.724738344907</v>
      </c>
      <c r="I1345" s="2" t="s">
        <v>4616</v>
      </c>
      <c r="J1345" s="21" t="s">
        <v>19285</v>
      </c>
      <c r="K1345" s="2" t="s">
        <v>4623</v>
      </c>
      <c r="L1345" s="2" t="s">
        <v>4945</v>
      </c>
    </row>
    <row r="1346" spans="1:12" x14ac:dyDescent="0.2">
      <c r="A1346" s="11">
        <v>1345</v>
      </c>
      <c r="B1346" s="7" t="s">
        <v>17332</v>
      </c>
      <c r="C1346" s="4">
        <v>40820.51011732639</v>
      </c>
      <c r="D1346" s="20">
        <f>+YEAR(Tabla14[[#This Row],[Fecha
Trámite]])</f>
        <v>2011</v>
      </c>
      <c r="E1346" s="7" t="s">
        <v>4621</v>
      </c>
      <c r="F1346" s="2" t="s">
        <v>4614</v>
      </c>
      <c r="G1346" s="2" t="s">
        <v>4615</v>
      </c>
      <c r="H1346" s="4">
        <v>40834.38521458333</v>
      </c>
      <c r="I1346" s="2" t="s">
        <v>4616</v>
      </c>
      <c r="J1346" s="21" t="s">
        <v>17333</v>
      </c>
      <c r="K1346" s="2" t="s">
        <v>4623</v>
      </c>
      <c r="L1346" s="2" t="s">
        <v>4649</v>
      </c>
    </row>
    <row r="1347" spans="1:12" x14ac:dyDescent="0.2">
      <c r="A1347" s="11">
        <v>1346</v>
      </c>
      <c r="B1347" s="7" t="s">
        <v>15928</v>
      </c>
      <c r="C1347" s="4">
        <v>40183.487892280093</v>
      </c>
      <c r="D1347" s="20">
        <f>+YEAR(Tabla14[[#This Row],[Fecha
Trámite]])</f>
        <v>2010</v>
      </c>
      <c r="E1347" s="7" t="s">
        <v>5892</v>
      </c>
      <c r="F1347" s="2" t="s">
        <v>4614</v>
      </c>
      <c r="G1347" s="2" t="s">
        <v>4615</v>
      </c>
      <c r="H1347" s="4">
        <v>40207.431289386572</v>
      </c>
      <c r="I1347" s="2" t="s">
        <v>4616</v>
      </c>
      <c r="J1347" s="21" t="s">
        <v>15929</v>
      </c>
      <c r="K1347" s="2" t="s">
        <v>4618</v>
      </c>
      <c r="L1347" s="2" t="s">
        <v>15930</v>
      </c>
    </row>
    <row r="1348" spans="1:12" x14ac:dyDescent="0.2">
      <c r="A1348" s="11">
        <v>1347</v>
      </c>
      <c r="B1348" s="7" t="s">
        <v>15702</v>
      </c>
      <c r="C1348" s="4">
        <v>40344.42370486111</v>
      </c>
      <c r="D1348" s="20">
        <f>+YEAR(Tabla14[[#This Row],[Fecha
Trámite]])</f>
        <v>2010</v>
      </c>
      <c r="E1348" s="7" t="s">
        <v>4613</v>
      </c>
      <c r="F1348" s="2" t="s">
        <v>4614</v>
      </c>
      <c r="G1348" s="2" t="s">
        <v>4615</v>
      </c>
      <c r="H1348" s="4">
        <v>40379.376250891204</v>
      </c>
      <c r="I1348" s="2" t="s">
        <v>4616</v>
      </c>
      <c r="J1348" s="21" t="s">
        <v>15703</v>
      </c>
      <c r="K1348" s="2" t="s">
        <v>4623</v>
      </c>
      <c r="L1348" s="2" t="s">
        <v>4619</v>
      </c>
    </row>
    <row r="1349" spans="1:12" x14ac:dyDescent="0.2">
      <c r="A1349" s="11">
        <v>1348</v>
      </c>
      <c r="B1349" s="7" t="s">
        <v>15931</v>
      </c>
      <c r="C1349" s="4">
        <v>40198.5925397338</v>
      </c>
      <c r="D1349" s="20">
        <f>+YEAR(Tabla14[[#This Row],[Fecha
Trámite]])</f>
        <v>2010</v>
      </c>
      <c r="E1349" s="7" t="s">
        <v>4621</v>
      </c>
      <c r="F1349" s="2" t="s">
        <v>4614</v>
      </c>
      <c r="G1349" s="2" t="s">
        <v>4615</v>
      </c>
      <c r="H1349" s="4">
        <v>40651.431826736109</v>
      </c>
      <c r="I1349" s="2" t="s">
        <v>4616</v>
      </c>
      <c r="J1349" s="21" t="s">
        <v>15932</v>
      </c>
      <c r="K1349" s="2" t="s">
        <v>4623</v>
      </c>
      <c r="L1349" s="2" t="s">
        <v>4829</v>
      </c>
    </row>
    <row r="1350" spans="1:12" x14ac:dyDescent="0.2">
      <c r="A1350" s="11">
        <v>1349</v>
      </c>
      <c r="B1350" s="7" t="s">
        <v>13423</v>
      </c>
      <c r="C1350" s="4">
        <v>43577.514547453706</v>
      </c>
      <c r="D1350" s="20">
        <f>+YEAR(Tabla14[[#This Row],[Fecha
Trámite]])</f>
        <v>2019</v>
      </c>
      <c r="E1350" s="7" t="s">
        <v>4621</v>
      </c>
      <c r="F1350" s="2" t="s">
        <v>4614</v>
      </c>
      <c r="G1350" s="2" t="s">
        <v>4615</v>
      </c>
      <c r="H1350" s="4">
        <v>43717.724584756943</v>
      </c>
      <c r="I1350" s="2" t="s">
        <v>13418</v>
      </c>
      <c r="J1350" s="21" t="s">
        <v>13424</v>
      </c>
      <c r="K1350" s="2" t="s">
        <v>4618</v>
      </c>
      <c r="L1350" s="2" t="s">
        <v>4619</v>
      </c>
    </row>
    <row r="1351" spans="1:12" x14ac:dyDescent="0.2">
      <c r="A1351" s="11">
        <v>1350</v>
      </c>
      <c r="B1351" s="7" t="s">
        <v>15698</v>
      </c>
      <c r="C1351" s="4">
        <v>40934.512234756941</v>
      </c>
      <c r="D1351" s="20">
        <f>+YEAR(Tabla14[[#This Row],[Fecha
Trámite]])</f>
        <v>2012</v>
      </c>
      <c r="E1351" s="7" t="s">
        <v>4613</v>
      </c>
      <c r="F1351" s="2" t="s">
        <v>4614</v>
      </c>
      <c r="G1351" s="2" t="s">
        <v>4615</v>
      </c>
      <c r="H1351" s="4">
        <v>40949.664115856482</v>
      </c>
      <c r="I1351" s="2" t="s">
        <v>4616</v>
      </c>
      <c r="J1351" s="21" t="s">
        <v>15699</v>
      </c>
      <c r="K1351" s="2" t="s">
        <v>4618</v>
      </c>
      <c r="L1351" s="2" t="s">
        <v>4758</v>
      </c>
    </row>
    <row r="1352" spans="1:12" x14ac:dyDescent="0.2">
      <c r="A1352" s="11">
        <v>1351</v>
      </c>
      <c r="B1352" s="7" t="s">
        <v>13513</v>
      </c>
      <c r="C1352" s="4">
        <v>42352.368772766204</v>
      </c>
      <c r="D1352" s="20">
        <f>+YEAR(Tabla14[[#This Row],[Fecha
Trámite]])</f>
        <v>2015</v>
      </c>
      <c r="E1352" s="7" t="s">
        <v>4621</v>
      </c>
      <c r="F1352" s="2" t="s">
        <v>4626</v>
      </c>
      <c r="G1352" s="2" t="s">
        <v>5167</v>
      </c>
      <c r="H1352" s="4">
        <v>42395.355351585647</v>
      </c>
      <c r="I1352" s="2" t="s">
        <v>13448</v>
      </c>
      <c r="J1352" s="21" t="s">
        <v>13514</v>
      </c>
      <c r="K1352" s="2" t="s">
        <v>4618</v>
      </c>
      <c r="L1352" s="2" t="s">
        <v>4758</v>
      </c>
    </row>
    <row r="1353" spans="1:12" x14ac:dyDescent="0.2">
      <c r="A1353" s="11">
        <v>1352</v>
      </c>
      <c r="B1353" s="7" t="s">
        <v>20511</v>
      </c>
      <c r="C1353" s="4">
        <v>40686.650937928243</v>
      </c>
      <c r="D1353" s="20">
        <f>+YEAR(Tabla14[[#This Row],[Fecha
Trámite]])</f>
        <v>2011</v>
      </c>
      <c r="E1353" s="7" t="s">
        <v>4621</v>
      </c>
      <c r="F1353" s="2" t="s">
        <v>4614</v>
      </c>
      <c r="G1353" s="2" t="s">
        <v>4615</v>
      </c>
      <c r="H1353" s="4">
        <v>40717.366748877314</v>
      </c>
      <c r="I1353" s="2" t="s">
        <v>4616</v>
      </c>
      <c r="J1353" s="21" t="s">
        <v>20512</v>
      </c>
      <c r="K1353" s="2" t="s">
        <v>4618</v>
      </c>
      <c r="L1353" s="2" t="s">
        <v>4631</v>
      </c>
    </row>
    <row r="1354" spans="1:12" x14ac:dyDescent="0.2">
      <c r="A1354" s="11">
        <v>1353</v>
      </c>
      <c r="B1354" s="7" t="s">
        <v>16776</v>
      </c>
      <c r="C1354" s="4">
        <v>40221.373720868054</v>
      </c>
      <c r="D1354" s="20">
        <f>+YEAR(Tabla14[[#This Row],[Fecha
Trámite]])</f>
        <v>2010</v>
      </c>
      <c r="E1354" s="7" t="s">
        <v>4621</v>
      </c>
      <c r="F1354" s="2" t="s">
        <v>4614</v>
      </c>
      <c r="G1354" s="2" t="s">
        <v>4615</v>
      </c>
      <c r="H1354" s="4">
        <v>40350.524296909723</v>
      </c>
      <c r="I1354" s="2" t="s">
        <v>4616</v>
      </c>
      <c r="J1354" s="21" t="s">
        <v>16777</v>
      </c>
      <c r="K1354" s="2" t="s">
        <v>4618</v>
      </c>
      <c r="L1354" s="2" t="s">
        <v>13132</v>
      </c>
    </row>
    <row r="1355" spans="1:12" x14ac:dyDescent="0.2">
      <c r="A1355" s="11">
        <v>1354</v>
      </c>
      <c r="B1355" s="7" t="s">
        <v>13650</v>
      </c>
      <c r="C1355" s="4">
        <v>42521.619519791668</v>
      </c>
      <c r="D1355" s="20">
        <f>+YEAR(Tabla14[[#This Row],[Fecha
Trámite]])</f>
        <v>2016</v>
      </c>
      <c r="E1355" s="7" t="s">
        <v>4621</v>
      </c>
      <c r="F1355" s="2" t="s">
        <v>5730</v>
      </c>
      <c r="G1355" s="2" t="s">
        <v>4627</v>
      </c>
      <c r="H1355" s="4">
        <v>43830.487390856484</v>
      </c>
      <c r="I1355" s="2" t="s">
        <v>13418</v>
      </c>
      <c r="J1355" s="21" t="s">
        <v>13651</v>
      </c>
      <c r="K1355" s="2" t="s">
        <v>4618</v>
      </c>
      <c r="L1355" s="2" t="s">
        <v>13652</v>
      </c>
    </row>
    <row r="1356" spans="1:12" x14ac:dyDescent="0.2">
      <c r="A1356" s="11">
        <v>1355</v>
      </c>
      <c r="B1356" s="7" t="s">
        <v>14229</v>
      </c>
      <c r="C1356" s="4">
        <v>42758.395346527781</v>
      </c>
      <c r="D1356" s="20">
        <f>+YEAR(Tabla14[[#This Row],[Fecha
Trámite]])</f>
        <v>2017</v>
      </c>
      <c r="E1356" s="7" t="s">
        <v>4621</v>
      </c>
      <c r="F1356" s="2" t="s">
        <v>4614</v>
      </c>
      <c r="G1356" s="2" t="s">
        <v>4615</v>
      </c>
      <c r="H1356" s="4">
        <v>43012.507062268516</v>
      </c>
      <c r="I1356" s="2" t="s">
        <v>13943</v>
      </c>
      <c r="J1356" s="21" t="s">
        <v>14230</v>
      </c>
      <c r="K1356" s="2" t="s">
        <v>4623</v>
      </c>
      <c r="L1356" s="2" t="s">
        <v>4619</v>
      </c>
    </row>
    <row r="1357" spans="1:12" x14ac:dyDescent="0.2">
      <c r="A1357" s="11">
        <v>1356</v>
      </c>
      <c r="B1357" s="7" t="s">
        <v>17334</v>
      </c>
      <c r="C1357" s="4">
        <v>40127.389783796294</v>
      </c>
      <c r="D1357" s="20">
        <f>+YEAR(Tabla14[[#This Row],[Fecha
Trámite]])</f>
        <v>2009</v>
      </c>
      <c r="E1357" s="7" t="s">
        <v>4621</v>
      </c>
      <c r="F1357" s="2" t="s">
        <v>4614</v>
      </c>
      <c r="G1357" s="2" t="s">
        <v>4615</v>
      </c>
      <c r="H1357" s="4">
        <v>40254.677013043984</v>
      </c>
      <c r="I1357" s="2" t="s">
        <v>4616</v>
      </c>
      <c r="J1357" s="21" t="s">
        <v>17335</v>
      </c>
      <c r="K1357" s="2" t="s">
        <v>4623</v>
      </c>
      <c r="L1357" s="2" t="s">
        <v>4624</v>
      </c>
    </row>
    <row r="1358" spans="1:12" x14ac:dyDescent="0.2">
      <c r="A1358" s="11">
        <v>1357</v>
      </c>
      <c r="B1358" s="7" t="s">
        <v>21250</v>
      </c>
      <c r="C1358" s="4">
        <v>40136.480197835648</v>
      </c>
      <c r="D1358" s="20">
        <f>+YEAR(Tabla14[[#This Row],[Fecha
Trámite]])</f>
        <v>2009</v>
      </c>
      <c r="E1358" s="7" t="s">
        <v>4613</v>
      </c>
      <c r="F1358" s="2" t="s">
        <v>17</v>
      </c>
      <c r="G1358" s="2" t="s">
        <v>4993</v>
      </c>
      <c r="H1358" s="4">
        <v>40136.480197835648</v>
      </c>
      <c r="I1358" s="2" t="s">
        <v>4616</v>
      </c>
      <c r="J1358" s="21" t="s">
        <v>21251</v>
      </c>
      <c r="K1358" s="2" t="s">
        <v>4623</v>
      </c>
      <c r="L1358" s="2" t="s">
        <v>4667</v>
      </c>
    </row>
    <row r="1359" spans="1:12" x14ac:dyDescent="0.2">
      <c r="A1359" s="11">
        <v>1358</v>
      </c>
      <c r="B1359" s="7" t="s">
        <v>15933</v>
      </c>
      <c r="C1359" s="4">
        <v>40235.499105555558</v>
      </c>
      <c r="D1359" s="20">
        <f>+YEAR(Tabla14[[#This Row],[Fecha
Trámite]])</f>
        <v>2010</v>
      </c>
      <c r="E1359" s="7" t="s">
        <v>4621</v>
      </c>
      <c r="F1359" s="2" t="s">
        <v>17</v>
      </c>
      <c r="G1359" s="2" t="s">
        <v>4993</v>
      </c>
      <c r="H1359" s="4">
        <v>40235.499105752315</v>
      </c>
      <c r="I1359" s="2" t="s">
        <v>4616</v>
      </c>
      <c r="J1359" s="21" t="s">
        <v>15934</v>
      </c>
      <c r="K1359" s="2" t="s">
        <v>4623</v>
      </c>
      <c r="L1359" s="2" t="s">
        <v>4624</v>
      </c>
    </row>
    <row r="1360" spans="1:12" x14ac:dyDescent="0.2">
      <c r="A1360" s="11">
        <v>1359</v>
      </c>
      <c r="B1360" s="7" t="s">
        <v>17336</v>
      </c>
      <c r="C1360" s="4">
        <v>41023.76317283565</v>
      </c>
      <c r="D1360" s="20">
        <f>+YEAR(Tabla14[[#This Row],[Fecha
Trámite]])</f>
        <v>2012</v>
      </c>
      <c r="E1360" s="7" t="s">
        <v>4621</v>
      </c>
      <c r="F1360" s="2" t="s">
        <v>4614</v>
      </c>
      <c r="G1360" s="2" t="s">
        <v>4615</v>
      </c>
      <c r="H1360" s="4">
        <v>41101.591753969908</v>
      </c>
      <c r="I1360" s="2" t="s">
        <v>4616</v>
      </c>
      <c r="J1360" s="21" t="s">
        <v>17337</v>
      </c>
      <c r="K1360" s="2" t="s">
        <v>4618</v>
      </c>
      <c r="L1360" s="2" t="s">
        <v>2747</v>
      </c>
    </row>
    <row r="1361" spans="1:12" x14ac:dyDescent="0.2">
      <c r="A1361" s="11">
        <v>1360</v>
      </c>
      <c r="B1361" s="7" t="s">
        <v>13458</v>
      </c>
      <c r="C1361" s="4">
        <v>43728.448587696759</v>
      </c>
      <c r="D1361" s="20">
        <f>+YEAR(Tabla14[[#This Row],[Fecha
Trámite]])</f>
        <v>2019</v>
      </c>
      <c r="E1361" s="7" t="s">
        <v>4621</v>
      </c>
      <c r="F1361" s="2" t="s">
        <v>17</v>
      </c>
      <c r="G1361" s="2" t="s">
        <v>4672</v>
      </c>
      <c r="H1361" s="4">
        <v>43728.448587696759</v>
      </c>
      <c r="I1361" s="2" t="s">
        <v>13448</v>
      </c>
      <c r="J1361" s="21" t="s">
        <v>13459</v>
      </c>
      <c r="K1361" s="2" t="s">
        <v>4623</v>
      </c>
      <c r="L1361" s="2" t="s">
        <v>4758</v>
      </c>
    </row>
    <row r="1362" spans="1:12" x14ac:dyDescent="0.2">
      <c r="A1362" s="11">
        <v>1361</v>
      </c>
      <c r="B1362" s="7" t="s">
        <v>16782</v>
      </c>
      <c r="C1362" s="4">
        <v>40218.528847534719</v>
      </c>
      <c r="D1362" s="20">
        <f>+YEAR(Tabla14[[#This Row],[Fecha
Trámite]])</f>
        <v>2010</v>
      </c>
      <c r="E1362" s="7" t="s">
        <v>4621</v>
      </c>
      <c r="F1362" s="2" t="s">
        <v>4626</v>
      </c>
      <c r="G1362" s="2" t="s">
        <v>4993</v>
      </c>
      <c r="H1362" s="4">
        <v>40710.364570717589</v>
      </c>
      <c r="I1362" s="2" t="s">
        <v>4616</v>
      </c>
      <c r="J1362" s="21" t="s">
        <v>9603</v>
      </c>
      <c r="K1362" s="2" t="s">
        <v>4623</v>
      </c>
      <c r="L1362" s="2" t="s">
        <v>4646</v>
      </c>
    </row>
    <row r="1363" spans="1:12" x14ac:dyDescent="0.2">
      <c r="A1363" s="11">
        <v>1362</v>
      </c>
      <c r="B1363" s="7" t="s">
        <v>17340</v>
      </c>
      <c r="C1363" s="4">
        <v>40611.663589351854</v>
      </c>
      <c r="D1363" s="20">
        <f>+YEAR(Tabla14[[#This Row],[Fecha
Trámite]])</f>
        <v>2011</v>
      </c>
      <c r="E1363" s="7" t="s">
        <v>4621</v>
      </c>
      <c r="F1363" s="2" t="s">
        <v>4614</v>
      </c>
      <c r="G1363" s="2" t="s">
        <v>4615</v>
      </c>
      <c r="H1363" s="4">
        <v>40645.448941400464</v>
      </c>
      <c r="I1363" s="2" t="s">
        <v>4616</v>
      </c>
      <c r="J1363" s="21" t="s">
        <v>17341</v>
      </c>
      <c r="K1363" s="2" t="s">
        <v>4623</v>
      </c>
      <c r="L1363" s="2" t="s">
        <v>4631</v>
      </c>
    </row>
    <row r="1364" spans="1:12" x14ac:dyDescent="0.2">
      <c r="A1364" s="11">
        <v>1363</v>
      </c>
      <c r="B1364" s="7" t="s">
        <v>14144</v>
      </c>
      <c r="C1364" s="4">
        <v>42984.439335682873</v>
      </c>
      <c r="D1364" s="20">
        <f>+YEAR(Tabla14[[#This Row],[Fecha
Trámite]])</f>
        <v>2017</v>
      </c>
      <c r="E1364" s="7" t="s">
        <v>4621</v>
      </c>
      <c r="F1364" s="2" t="s">
        <v>4614</v>
      </c>
      <c r="G1364" s="2" t="s">
        <v>4615</v>
      </c>
      <c r="H1364" s="4">
        <v>43371.503909143517</v>
      </c>
      <c r="I1364" s="2" t="s">
        <v>13943</v>
      </c>
      <c r="J1364" s="21" t="s">
        <v>14145</v>
      </c>
      <c r="K1364" s="2" t="s">
        <v>4618</v>
      </c>
      <c r="L1364" s="2" t="s">
        <v>4770</v>
      </c>
    </row>
    <row r="1365" spans="1:12" x14ac:dyDescent="0.2">
      <c r="A1365" s="11">
        <v>1364</v>
      </c>
      <c r="B1365" s="7" t="s">
        <v>19290</v>
      </c>
      <c r="C1365" s="4">
        <v>41043.411925578701</v>
      </c>
      <c r="D1365" s="20">
        <f>+YEAR(Tabla14[[#This Row],[Fecha
Trámite]])</f>
        <v>2012</v>
      </c>
      <c r="E1365" s="7" t="s">
        <v>4621</v>
      </c>
      <c r="F1365" s="2" t="s">
        <v>4614</v>
      </c>
      <c r="G1365" s="2" t="s">
        <v>4615</v>
      </c>
      <c r="H1365" s="4">
        <v>41074.429568981483</v>
      </c>
      <c r="I1365" s="2" t="s">
        <v>4616</v>
      </c>
      <c r="J1365" s="21" t="s">
        <v>19291</v>
      </c>
      <c r="K1365" s="2" t="s">
        <v>4623</v>
      </c>
      <c r="L1365" s="2" t="s">
        <v>4631</v>
      </c>
    </row>
    <row r="1366" spans="1:12" x14ac:dyDescent="0.2">
      <c r="A1366" s="11">
        <v>1365</v>
      </c>
      <c r="B1366" s="7" t="s">
        <v>15696</v>
      </c>
      <c r="C1366" s="4">
        <v>40514.48536929398</v>
      </c>
      <c r="D1366" s="20">
        <f>+YEAR(Tabla14[[#This Row],[Fecha
Trámite]])</f>
        <v>2010</v>
      </c>
      <c r="E1366" s="7" t="s">
        <v>4613</v>
      </c>
      <c r="F1366" s="2" t="s">
        <v>4614</v>
      </c>
      <c r="G1366" s="2" t="s">
        <v>4615</v>
      </c>
      <c r="H1366" s="4">
        <v>40549.391739039354</v>
      </c>
      <c r="I1366" s="2" t="s">
        <v>4616</v>
      </c>
      <c r="J1366" s="21" t="s">
        <v>15697</v>
      </c>
      <c r="K1366" s="2" t="s">
        <v>4618</v>
      </c>
      <c r="L1366" s="2" t="s">
        <v>4619</v>
      </c>
    </row>
    <row r="1367" spans="1:12" x14ac:dyDescent="0.2">
      <c r="A1367" s="11">
        <v>1366</v>
      </c>
      <c r="B1367" s="7" t="s">
        <v>19294</v>
      </c>
      <c r="C1367" s="4">
        <v>40834.493292708336</v>
      </c>
      <c r="D1367" s="20">
        <f>+YEAR(Tabla14[[#This Row],[Fecha
Trámite]])</f>
        <v>2011</v>
      </c>
      <c r="E1367" s="7" t="s">
        <v>4621</v>
      </c>
      <c r="F1367" s="2" t="s">
        <v>17</v>
      </c>
      <c r="G1367" s="2" t="s">
        <v>5327</v>
      </c>
      <c r="H1367" s="4">
        <v>40834.493292708336</v>
      </c>
      <c r="I1367" s="2" t="s">
        <v>4616</v>
      </c>
      <c r="J1367" s="21" t="s">
        <v>19295</v>
      </c>
      <c r="K1367" s="2" t="s">
        <v>4618</v>
      </c>
      <c r="L1367" s="2" t="s">
        <v>4659</v>
      </c>
    </row>
    <row r="1368" spans="1:12" x14ac:dyDescent="0.2">
      <c r="A1368" s="11">
        <v>1367</v>
      </c>
      <c r="B1368" s="7" t="s">
        <v>19296</v>
      </c>
      <c r="C1368" s="4">
        <v>40581.57862951389</v>
      </c>
      <c r="D1368" s="20">
        <f>+YEAR(Tabla14[[#This Row],[Fecha
Trámite]])</f>
        <v>2011</v>
      </c>
      <c r="E1368" s="7" t="s">
        <v>4621</v>
      </c>
      <c r="F1368" s="2" t="s">
        <v>4614</v>
      </c>
      <c r="G1368" s="2" t="s">
        <v>4615</v>
      </c>
      <c r="H1368" s="4">
        <v>40633.403398182869</v>
      </c>
      <c r="I1368" s="2" t="s">
        <v>4616</v>
      </c>
      <c r="J1368" s="21" t="s">
        <v>19297</v>
      </c>
      <c r="K1368" s="2" t="s">
        <v>4623</v>
      </c>
      <c r="L1368" s="2" t="s">
        <v>4646</v>
      </c>
    </row>
    <row r="1369" spans="1:12" x14ac:dyDescent="0.2">
      <c r="A1369" s="11">
        <v>1368</v>
      </c>
      <c r="B1369" s="7" t="s">
        <v>15694</v>
      </c>
      <c r="C1369" s="4">
        <v>40633.436235844907</v>
      </c>
      <c r="D1369" s="20">
        <f>+YEAR(Tabla14[[#This Row],[Fecha
Trámite]])</f>
        <v>2011</v>
      </c>
      <c r="E1369" s="7" t="s">
        <v>4613</v>
      </c>
      <c r="F1369" s="2" t="s">
        <v>4614</v>
      </c>
      <c r="G1369" s="2" t="s">
        <v>4615</v>
      </c>
      <c r="H1369" s="4">
        <v>40829.645289895831</v>
      </c>
      <c r="I1369" s="2" t="s">
        <v>4616</v>
      </c>
      <c r="J1369" s="21" t="s">
        <v>15695</v>
      </c>
      <c r="K1369" s="2" t="s">
        <v>4618</v>
      </c>
      <c r="L1369" s="2" t="s">
        <v>4619</v>
      </c>
    </row>
    <row r="1370" spans="1:12" x14ac:dyDescent="0.2">
      <c r="A1370" s="11">
        <v>1369</v>
      </c>
      <c r="B1370" s="7" t="s">
        <v>13464</v>
      </c>
      <c r="C1370" s="4">
        <v>43299.389546446757</v>
      </c>
      <c r="D1370" s="20">
        <f>+YEAR(Tabla14[[#This Row],[Fecha
Trámite]])</f>
        <v>2018</v>
      </c>
      <c r="E1370" s="7" t="s">
        <v>4621</v>
      </c>
      <c r="F1370" s="2" t="s">
        <v>4614</v>
      </c>
      <c r="G1370" s="2" t="s">
        <v>4615</v>
      </c>
      <c r="H1370" s="4">
        <v>43685.617867361114</v>
      </c>
      <c r="I1370" s="2" t="s">
        <v>13448</v>
      </c>
      <c r="J1370" s="21" t="s">
        <v>13465</v>
      </c>
      <c r="K1370" s="2" t="s">
        <v>4618</v>
      </c>
      <c r="L1370" s="2" t="s">
        <v>4631</v>
      </c>
    </row>
    <row r="1371" spans="1:12" x14ac:dyDescent="0.2">
      <c r="A1371" s="11">
        <v>1370</v>
      </c>
      <c r="B1371" s="7" t="s">
        <v>17344</v>
      </c>
      <c r="C1371" s="4">
        <v>40963.64094690972</v>
      </c>
      <c r="D1371" s="20">
        <f>+YEAR(Tabla14[[#This Row],[Fecha
Trámite]])</f>
        <v>2012</v>
      </c>
      <c r="E1371" s="7" t="s">
        <v>4621</v>
      </c>
      <c r="F1371" s="2" t="s">
        <v>4614</v>
      </c>
      <c r="G1371" s="2" t="s">
        <v>4615</v>
      </c>
      <c r="H1371" s="4">
        <v>41011.425016666668</v>
      </c>
      <c r="I1371" s="2" t="s">
        <v>4616</v>
      </c>
      <c r="J1371" s="21" t="s">
        <v>17345</v>
      </c>
      <c r="K1371" s="2" t="s">
        <v>4618</v>
      </c>
      <c r="L1371" s="2" t="s">
        <v>4656</v>
      </c>
    </row>
    <row r="1372" spans="1:12" x14ac:dyDescent="0.2">
      <c r="A1372" s="11">
        <v>1371</v>
      </c>
      <c r="B1372" s="7" t="s">
        <v>15286</v>
      </c>
      <c r="C1372" s="4">
        <v>40493.635892326391</v>
      </c>
      <c r="D1372" s="20">
        <f>+YEAR(Tabla14[[#This Row],[Fecha
Trámite]])</f>
        <v>2010</v>
      </c>
      <c r="E1372" s="7" t="s">
        <v>4613</v>
      </c>
      <c r="F1372" s="2" t="s">
        <v>4614</v>
      </c>
      <c r="G1372" s="2" t="s">
        <v>4615</v>
      </c>
      <c r="H1372" s="4">
        <v>40518.430208136575</v>
      </c>
      <c r="I1372" s="2" t="s">
        <v>4616</v>
      </c>
      <c r="J1372" s="21" t="s">
        <v>15287</v>
      </c>
      <c r="K1372" s="2" t="s">
        <v>4618</v>
      </c>
      <c r="L1372" s="2" t="s">
        <v>4619</v>
      </c>
    </row>
    <row r="1373" spans="1:12" x14ac:dyDescent="0.2">
      <c r="A1373" s="11">
        <v>1372</v>
      </c>
      <c r="B1373" s="7" t="s">
        <v>17346</v>
      </c>
      <c r="C1373" s="4">
        <v>40546.51707962963</v>
      </c>
      <c r="D1373" s="20">
        <f>+YEAR(Tabla14[[#This Row],[Fecha
Trámite]])</f>
        <v>2011</v>
      </c>
      <c r="E1373" s="7" t="s">
        <v>4621</v>
      </c>
      <c r="F1373" s="2" t="s">
        <v>4614</v>
      </c>
      <c r="G1373" s="2" t="s">
        <v>4615</v>
      </c>
      <c r="H1373" s="4">
        <v>40613.480211458336</v>
      </c>
      <c r="I1373" s="2" t="s">
        <v>4616</v>
      </c>
      <c r="J1373" s="21" t="s">
        <v>17347</v>
      </c>
      <c r="K1373" s="2" t="s">
        <v>4623</v>
      </c>
      <c r="L1373" s="2" t="s">
        <v>4624</v>
      </c>
    </row>
    <row r="1374" spans="1:12" x14ac:dyDescent="0.2">
      <c r="A1374" s="11">
        <v>1373</v>
      </c>
      <c r="B1374" s="7" t="s">
        <v>20507</v>
      </c>
      <c r="C1374" s="4">
        <v>40444.526736608794</v>
      </c>
      <c r="D1374" s="20">
        <f>+YEAR(Tabla14[[#This Row],[Fecha
Trámite]])</f>
        <v>2010</v>
      </c>
      <c r="E1374" s="7" t="s">
        <v>4621</v>
      </c>
      <c r="F1374" s="2" t="s">
        <v>4614</v>
      </c>
      <c r="G1374" s="2" t="s">
        <v>4615</v>
      </c>
      <c r="H1374" s="4">
        <v>40514.655281712963</v>
      </c>
      <c r="I1374" s="2" t="s">
        <v>4616</v>
      </c>
      <c r="J1374" s="21" t="s">
        <v>20508</v>
      </c>
      <c r="K1374" s="2" t="s">
        <v>4623</v>
      </c>
      <c r="L1374" s="2" t="s">
        <v>4631</v>
      </c>
    </row>
    <row r="1375" spans="1:12" x14ac:dyDescent="0.2">
      <c r="A1375" s="11">
        <v>1374</v>
      </c>
      <c r="B1375" s="7" t="s">
        <v>19300</v>
      </c>
      <c r="C1375" s="4">
        <v>40661.446784108797</v>
      </c>
      <c r="D1375" s="20">
        <f>+YEAR(Tabla14[[#This Row],[Fecha
Trámite]])</f>
        <v>2011</v>
      </c>
      <c r="E1375" s="7" t="s">
        <v>4621</v>
      </c>
      <c r="F1375" s="2" t="s">
        <v>4614</v>
      </c>
      <c r="G1375" s="2" t="s">
        <v>4615</v>
      </c>
      <c r="H1375" s="4">
        <v>40721.457203900463</v>
      </c>
      <c r="I1375" s="2" t="s">
        <v>4616</v>
      </c>
      <c r="J1375" s="21" t="s">
        <v>19301</v>
      </c>
      <c r="K1375" s="2" t="s">
        <v>4618</v>
      </c>
      <c r="L1375" s="2" t="s">
        <v>2747</v>
      </c>
    </row>
    <row r="1376" spans="1:12" x14ac:dyDescent="0.2">
      <c r="A1376" s="11">
        <v>1375</v>
      </c>
      <c r="B1376" s="7" t="s">
        <v>17350</v>
      </c>
      <c r="C1376" s="4">
        <v>40575.439979085648</v>
      </c>
      <c r="D1376" s="20">
        <f>+YEAR(Tabla14[[#This Row],[Fecha
Trámite]])</f>
        <v>2011</v>
      </c>
      <c r="E1376" s="7" t="s">
        <v>4621</v>
      </c>
      <c r="F1376" s="2" t="s">
        <v>4614</v>
      </c>
      <c r="G1376" s="2" t="s">
        <v>4615</v>
      </c>
      <c r="H1376" s="4">
        <v>40609.382627858795</v>
      </c>
      <c r="I1376" s="2" t="s">
        <v>4616</v>
      </c>
      <c r="J1376" s="21" t="s">
        <v>17351</v>
      </c>
      <c r="K1376" s="2" t="s">
        <v>4623</v>
      </c>
      <c r="L1376" s="2" t="s">
        <v>4624</v>
      </c>
    </row>
    <row r="1377" spans="1:12" x14ac:dyDescent="0.2">
      <c r="A1377" s="11">
        <v>1376</v>
      </c>
      <c r="B1377" s="7" t="s">
        <v>19302</v>
      </c>
      <c r="C1377" s="4">
        <v>40556.573503784719</v>
      </c>
      <c r="D1377" s="20">
        <f>+YEAR(Tabla14[[#This Row],[Fecha
Trámite]])</f>
        <v>2011</v>
      </c>
      <c r="E1377" s="7" t="s">
        <v>4621</v>
      </c>
      <c r="F1377" s="2" t="s">
        <v>4626</v>
      </c>
      <c r="G1377" s="2" t="s">
        <v>4627</v>
      </c>
      <c r="H1377" s="4">
        <v>40795.77779521991</v>
      </c>
      <c r="I1377" s="2" t="s">
        <v>4616</v>
      </c>
      <c r="J1377" s="21" t="s">
        <v>19303</v>
      </c>
      <c r="K1377" s="2" t="s">
        <v>4618</v>
      </c>
      <c r="L1377" s="2" t="s">
        <v>4646</v>
      </c>
    </row>
    <row r="1378" spans="1:12" x14ac:dyDescent="0.2">
      <c r="A1378" s="11">
        <v>1377</v>
      </c>
      <c r="B1378" s="7" t="s">
        <v>15841</v>
      </c>
      <c r="C1378" s="4">
        <v>40820.554329710649</v>
      </c>
      <c r="D1378" s="20">
        <f>+YEAR(Tabla14[[#This Row],[Fecha
Trámite]])</f>
        <v>2011</v>
      </c>
      <c r="E1378" s="7" t="s">
        <v>4671</v>
      </c>
      <c r="F1378" s="2" t="s">
        <v>17</v>
      </c>
      <c r="G1378" s="2" t="s">
        <v>4627</v>
      </c>
      <c r="H1378" s="4">
        <v>40820.554330092593</v>
      </c>
      <c r="I1378" s="2" t="s">
        <v>4616</v>
      </c>
      <c r="J1378" s="21" t="s">
        <v>15842</v>
      </c>
      <c r="K1378" s="2" t="s">
        <v>4618</v>
      </c>
      <c r="L1378" s="2" t="s">
        <v>4656</v>
      </c>
    </row>
    <row r="1379" spans="1:12" x14ac:dyDescent="0.2">
      <c r="A1379" s="11">
        <v>1378</v>
      </c>
      <c r="B1379" s="7" t="s">
        <v>17352</v>
      </c>
      <c r="C1379" s="4">
        <v>40773.493465775464</v>
      </c>
      <c r="D1379" s="20">
        <f>+YEAR(Tabla14[[#This Row],[Fecha
Trámite]])</f>
        <v>2011</v>
      </c>
      <c r="E1379" s="7" t="s">
        <v>4621</v>
      </c>
      <c r="F1379" s="2" t="s">
        <v>4614</v>
      </c>
      <c r="G1379" s="2" t="s">
        <v>4615</v>
      </c>
      <c r="H1379" s="4">
        <v>40795.474363275462</v>
      </c>
      <c r="I1379" s="2" t="s">
        <v>4616</v>
      </c>
      <c r="J1379" s="21" t="s">
        <v>17353</v>
      </c>
      <c r="K1379" s="2" t="s">
        <v>4618</v>
      </c>
      <c r="L1379" s="2" t="s">
        <v>4667</v>
      </c>
    </row>
    <row r="1380" spans="1:12" x14ac:dyDescent="0.2">
      <c r="A1380" s="11">
        <v>1379</v>
      </c>
      <c r="B1380" s="7" t="s">
        <v>19306</v>
      </c>
      <c r="C1380" s="4">
        <v>40919.397052696761</v>
      </c>
      <c r="D1380" s="20">
        <f>+YEAR(Tabla14[[#This Row],[Fecha
Trámite]])</f>
        <v>2012</v>
      </c>
      <c r="E1380" s="7" t="s">
        <v>4621</v>
      </c>
      <c r="F1380" s="2" t="s">
        <v>4614</v>
      </c>
      <c r="G1380" s="2" t="s">
        <v>4615</v>
      </c>
      <c r="H1380" s="4">
        <v>41017.550752395837</v>
      </c>
      <c r="I1380" s="2" t="s">
        <v>4616</v>
      </c>
      <c r="J1380" s="21" t="s">
        <v>19307</v>
      </c>
      <c r="K1380" s="2" t="s">
        <v>4618</v>
      </c>
      <c r="L1380" s="2" t="s">
        <v>4634</v>
      </c>
    </row>
    <row r="1381" spans="1:12" x14ac:dyDescent="0.2">
      <c r="A1381" s="11">
        <v>1380</v>
      </c>
      <c r="B1381" s="7" t="s">
        <v>17354</v>
      </c>
      <c r="C1381" s="4">
        <v>40156.472627233794</v>
      </c>
      <c r="D1381" s="20">
        <f>+YEAR(Tabla14[[#This Row],[Fecha
Trámite]])</f>
        <v>2009</v>
      </c>
      <c r="E1381" s="7" t="s">
        <v>4621</v>
      </c>
      <c r="F1381" s="2" t="s">
        <v>4614</v>
      </c>
      <c r="G1381" s="2" t="s">
        <v>4615</v>
      </c>
      <c r="H1381" s="4">
        <v>40214.789760648149</v>
      </c>
      <c r="I1381" s="2" t="s">
        <v>4616</v>
      </c>
      <c r="J1381" s="21" t="s">
        <v>17355</v>
      </c>
      <c r="K1381" s="2" t="s">
        <v>4623</v>
      </c>
      <c r="L1381" s="2" t="s">
        <v>4631</v>
      </c>
    </row>
    <row r="1382" spans="1:12" x14ac:dyDescent="0.2">
      <c r="A1382" s="11">
        <v>1381</v>
      </c>
      <c r="B1382" s="7" t="s">
        <v>17356</v>
      </c>
      <c r="C1382" s="4">
        <v>40371.688388888891</v>
      </c>
      <c r="D1382" s="20">
        <f>+YEAR(Tabla14[[#This Row],[Fecha
Trámite]])</f>
        <v>2010</v>
      </c>
      <c r="E1382" s="7" t="s">
        <v>4621</v>
      </c>
      <c r="F1382" s="2" t="s">
        <v>4626</v>
      </c>
      <c r="G1382" s="2" t="s">
        <v>4672</v>
      </c>
      <c r="H1382" s="4">
        <v>40927.362618946761</v>
      </c>
      <c r="I1382" s="2" t="s">
        <v>4616</v>
      </c>
      <c r="J1382" s="21" t="s">
        <v>17357</v>
      </c>
      <c r="K1382" s="2" t="s">
        <v>4618</v>
      </c>
      <c r="L1382" s="2" t="s">
        <v>5069</v>
      </c>
    </row>
    <row r="1383" spans="1:12" x14ac:dyDescent="0.2">
      <c r="A1383" s="11">
        <v>1382</v>
      </c>
      <c r="B1383" s="7" t="s">
        <v>20505</v>
      </c>
      <c r="C1383" s="4">
        <v>40926.740751851852</v>
      </c>
      <c r="D1383" s="20">
        <f>+YEAR(Tabla14[[#This Row],[Fecha
Trámite]])</f>
        <v>2012</v>
      </c>
      <c r="E1383" s="7" t="s">
        <v>4621</v>
      </c>
      <c r="F1383" s="2" t="s">
        <v>17</v>
      </c>
      <c r="G1383" s="2" t="s">
        <v>4615</v>
      </c>
      <c r="H1383" s="4">
        <v>40926.740751851852</v>
      </c>
      <c r="I1383" s="2" t="s">
        <v>4616</v>
      </c>
      <c r="J1383" s="21" t="s">
        <v>20506</v>
      </c>
      <c r="K1383" s="2" t="s">
        <v>4623</v>
      </c>
      <c r="L1383" s="2" t="s">
        <v>4714</v>
      </c>
    </row>
    <row r="1384" spans="1:12" x14ac:dyDescent="0.2">
      <c r="A1384" s="11">
        <v>1383</v>
      </c>
      <c r="B1384" s="7" t="s">
        <v>19308</v>
      </c>
      <c r="C1384" s="4">
        <v>40480.528890243055</v>
      </c>
      <c r="D1384" s="20">
        <f>+YEAR(Tabla14[[#This Row],[Fecha
Trámite]])</f>
        <v>2010</v>
      </c>
      <c r="E1384" s="7" t="s">
        <v>4621</v>
      </c>
      <c r="F1384" s="2" t="s">
        <v>4614</v>
      </c>
      <c r="G1384" s="2" t="s">
        <v>4615</v>
      </c>
      <c r="H1384" s="4">
        <v>40624.525689548609</v>
      </c>
      <c r="I1384" s="2" t="s">
        <v>4616</v>
      </c>
      <c r="J1384" s="21" t="s">
        <v>19309</v>
      </c>
      <c r="K1384" s="2" t="s">
        <v>4618</v>
      </c>
      <c r="L1384" s="2" t="s">
        <v>5463</v>
      </c>
    </row>
    <row r="1385" spans="1:12" x14ac:dyDescent="0.2">
      <c r="A1385" s="11">
        <v>1384</v>
      </c>
      <c r="B1385" s="7" t="s">
        <v>19310</v>
      </c>
      <c r="C1385" s="4">
        <v>40627.520467442133</v>
      </c>
      <c r="D1385" s="20">
        <f>+YEAR(Tabla14[[#This Row],[Fecha
Trámite]])</f>
        <v>2011</v>
      </c>
      <c r="E1385" s="7" t="s">
        <v>4621</v>
      </c>
      <c r="F1385" s="2" t="s">
        <v>4614</v>
      </c>
      <c r="G1385" s="2" t="s">
        <v>4615</v>
      </c>
      <c r="H1385" s="4">
        <v>40637.628291006942</v>
      </c>
      <c r="I1385" s="2" t="s">
        <v>4616</v>
      </c>
      <c r="J1385" s="21" t="s">
        <v>19311</v>
      </c>
      <c r="K1385" s="2" t="s">
        <v>4618</v>
      </c>
      <c r="L1385" s="2" t="s">
        <v>4945</v>
      </c>
    </row>
    <row r="1386" spans="1:12" x14ac:dyDescent="0.2">
      <c r="A1386" s="11">
        <v>1385</v>
      </c>
      <c r="B1386" s="7" t="s">
        <v>13431</v>
      </c>
      <c r="C1386" s="4">
        <v>43039.66408263889</v>
      </c>
      <c r="D1386" s="20">
        <f>+YEAR(Tabla14[[#This Row],[Fecha
Trámite]])</f>
        <v>2017</v>
      </c>
      <c r="E1386" s="7" t="s">
        <v>4621</v>
      </c>
      <c r="F1386" s="2" t="s">
        <v>4614</v>
      </c>
      <c r="G1386" s="2" t="s">
        <v>4615</v>
      </c>
      <c r="H1386" s="4">
        <v>43446.611265937499</v>
      </c>
      <c r="I1386" s="2" t="s">
        <v>13418</v>
      </c>
      <c r="J1386" s="21" t="s">
        <v>13432</v>
      </c>
      <c r="K1386" s="2" t="s">
        <v>4623</v>
      </c>
      <c r="L1386" s="2" t="s">
        <v>4646</v>
      </c>
    </row>
    <row r="1387" spans="1:12" x14ac:dyDescent="0.2">
      <c r="A1387" s="11">
        <v>1386</v>
      </c>
      <c r="B1387" s="7" t="s">
        <v>14376</v>
      </c>
      <c r="C1387" s="4">
        <v>43829.399808333335</v>
      </c>
      <c r="D1387" s="20">
        <f>+YEAR(Tabla14[[#This Row],[Fecha
Trámite]])</f>
        <v>2019</v>
      </c>
      <c r="E1387" s="7" t="s">
        <v>4621</v>
      </c>
      <c r="F1387" s="2" t="s">
        <v>17</v>
      </c>
      <c r="G1387" s="2" t="s">
        <v>4627</v>
      </c>
      <c r="H1387" s="4">
        <v>43829.399808368056</v>
      </c>
      <c r="I1387" s="2" t="s">
        <v>13943</v>
      </c>
      <c r="J1387" s="21" t="s">
        <v>14377</v>
      </c>
      <c r="K1387" s="2" t="s">
        <v>4618</v>
      </c>
      <c r="L1387" s="2" t="s">
        <v>4656</v>
      </c>
    </row>
    <row r="1388" spans="1:12" x14ac:dyDescent="0.2">
      <c r="A1388" s="11">
        <v>1387</v>
      </c>
      <c r="B1388" s="7" t="s">
        <v>15843</v>
      </c>
      <c r="C1388" s="4">
        <v>40259.634666585647</v>
      </c>
      <c r="D1388" s="20">
        <f>+YEAR(Tabla14[[#This Row],[Fecha
Trámite]])</f>
        <v>2010</v>
      </c>
      <c r="E1388" s="7" t="s">
        <v>4613</v>
      </c>
      <c r="F1388" s="2" t="s">
        <v>4614</v>
      </c>
      <c r="G1388" s="2" t="s">
        <v>4615</v>
      </c>
      <c r="H1388" s="4">
        <v>40273.480670798614</v>
      </c>
      <c r="I1388" s="2" t="s">
        <v>4616</v>
      </c>
      <c r="J1388" s="21" t="s">
        <v>15844</v>
      </c>
      <c r="K1388" s="2" t="s">
        <v>4618</v>
      </c>
      <c r="L1388" s="2" t="s">
        <v>6864</v>
      </c>
    </row>
    <row r="1389" spans="1:12" x14ac:dyDescent="0.2">
      <c r="A1389" s="11">
        <v>1388</v>
      </c>
      <c r="B1389" s="7" t="s">
        <v>13454</v>
      </c>
      <c r="C1389" s="4">
        <v>43489.417711956019</v>
      </c>
      <c r="D1389" s="20">
        <f>+YEAR(Tabla14[[#This Row],[Fecha
Trámite]])</f>
        <v>2019</v>
      </c>
      <c r="E1389" s="7" t="s">
        <v>4621</v>
      </c>
      <c r="F1389" s="2" t="s">
        <v>4614</v>
      </c>
      <c r="G1389" s="2" t="s">
        <v>4615</v>
      </c>
      <c r="H1389" s="4">
        <v>43784.417776423608</v>
      </c>
      <c r="I1389" s="2" t="s">
        <v>13448</v>
      </c>
      <c r="J1389" s="21" t="s">
        <v>13455</v>
      </c>
      <c r="K1389" s="2" t="s">
        <v>4618</v>
      </c>
      <c r="L1389" s="2" t="s">
        <v>4631</v>
      </c>
    </row>
    <row r="1390" spans="1:12" x14ac:dyDescent="0.2">
      <c r="A1390" s="11">
        <v>1389</v>
      </c>
      <c r="B1390" s="7" t="s">
        <v>14182</v>
      </c>
      <c r="C1390" s="4">
        <v>43882.386160104164</v>
      </c>
      <c r="D1390" s="20">
        <f>+YEAR(Tabla14[[#This Row],[Fecha
Trámite]])</f>
        <v>2020</v>
      </c>
      <c r="E1390" s="7" t="s">
        <v>4621</v>
      </c>
      <c r="F1390" s="2" t="s">
        <v>17</v>
      </c>
      <c r="G1390" s="2" t="s">
        <v>4627</v>
      </c>
      <c r="H1390" s="4">
        <v>43882.386160150461</v>
      </c>
      <c r="I1390" s="2" t="s">
        <v>13943</v>
      </c>
      <c r="J1390" s="21" t="s">
        <v>14183</v>
      </c>
      <c r="K1390" s="2" t="s">
        <v>4623</v>
      </c>
      <c r="L1390" s="2" t="s">
        <v>4631</v>
      </c>
    </row>
    <row r="1391" spans="1:12" x14ac:dyDescent="0.2">
      <c r="A1391" s="11">
        <v>1390</v>
      </c>
      <c r="B1391" s="7" t="s">
        <v>19319</v>
      </c>
      <c r="C1391" s="4">
        <v>40858.465950844904</v>
      </c>
      <c r="D1391" s="20">
        <f>+YEAR(Tabla14[[#This Row],[Fecha
Trámite]])</f>
        <v>2011</v>
      </c>
      <c r="E1391" s="7" t="s">
        <v>4621</v>
      </c>
      <c r="F1391" s="2" t="s">
        <v>4691</v>
      </c>
      <c r="G1391" s="2" t="s">
        <v>4627</v>
      </c>
      <c r="H1391" s="4">
        <v>41039.610704050923</v>
      </c>
      <c r="I1391" s="2" t="s">
        <v>4616</v>
      </c>
      <c r="J1391" s="21" t="s">
        <v>19320</v>
      </c>
      <c r="K1391" s="2" t="s">
        <v>4618</v>
      </c>
      <c r="L1391" s="2" t="s">
        <v>6949</v>
      </c>
    </row>
    <row r="1392" spans="1:12" x14ac:dyDescent="0.2">
      <c r="A1392" s="11">
        <v>1391</v>
      </c>
      <c r="B1392" s="7" t="s">
        <v>13367</v>
      </c>
      <c r="C1392" s="4">
        <v>43559.766254594906</v>
      </c>
      <c r="D1392" s="20">
        <f>+YEAR(Tabla14[[#This Row],[Fecha
Trámite]])</f>
        <v>2019</v>
      </c>
      <c r="E1392" s="7" t="s">
        <v>4621</v>
      </c>
      <c r="F1392" s="2" t="s">
        <v>4614</v>
      </c>
      <c r="G1392" s="2" t="s">
        <v>4615</v>
      </c>
      <c r="H1392" s="4">
        <v>43768.470432407405</v>
      </c>
      <c r="I1392" s="2" t="s">
        <v>4110</v>
      </c>
      <c r="J1392" s="21" t="s">
        <v>13368</v>
      </c>
      <c r="K1392" s="2" t="s">
        <v>4623</v>
      </c>
      <c r="L1392" s="2" t="s">
        <v>4649</v>
      </c>
    </row>
    <row r="1393" spans="1:12" x14ac:dyDescent="0.2">
      <c r="A1393" s="11">
        <v>1392</v>
      </c>
      <c r="B1393" s="7" t="s">
        <v>15937</v>
      </c>
      <c r="C1393" s="4">
        <v>40822.474289317128</v>
      </c>
      <c r="D1393" s="20">
        <f>+YEAR(Tabla14[[#This Row],[Fecha
Trámite]])</f>
        <v>2011</v>
      </c>
      <c r="E1393" s="7" t="s">
        <v>4613</v>
      </c>
      <c r="F1393" s="2" t="s">
        <v>4614</v>
      </c>
      <c r="G1393" s="2" t="s">
        <v>4615</v>
      </c>
      <c r="H1393" s="4">
        <v>40960.455957835649</v>
      </c>
      <c r="I1393" s="2" t="s">
        <v>4616</v>
      </c>
      <c r="J1393" s="21" t="s">
        <v>15938</v>
      </c>
      <c r="K1393" s="2" t="s">
        <v>4623</v>
      </c>
      <c r="L1393" s="2" t="s">
        <v>4619</v>
      </c>
    </row>
    <row r="1394" spans="1:12" x14ac:dyDescent="0.2">
      <c r="A1394" s="11">
        <v>1393</v>
      </c>
      <c r="B1394" s="7" t="s">
        <v>15690</v>
      </c>
      <c r="C1394" s="4">
        <v>40815.495456909724</v>
      </c>
      <c r="D1394" s="20">
        <f>+YEAR(Tabla14[[#This Row],[Fecha
Trámite]])</f>
        <v>2011</v>
      </c>
      <c r="E1394" s="7" t="s">
        <v>4613</v>
      </c>
      <c r="F1394" s="2" t="s">
        <v>4614</v>
      </c>
      <c r="G1394" s="2" t="s">
        <v>4615</v>
      </c>
      <c r="H1394" s="4">
        <v>40904.494783564813</v>
      </c>
      <c r="I1394" s="2" t="s">
        <v>4616</v>
      </c>
      <c r="J1394" s="21" t="s">
        <v>15691</v>
      </c>
      <c r="K1394" s="2" t="s">
        <v>4623</v>
      </c>
      <c r="L1394" s="2" t="s">
        <v>4649</v>
      </c>
    </row>
    <row r="1395" spans="1:12" x14ac:dyDescent="0.2">
      <c r="A1395" s="11">
        <v>1394</v>
      </c>
      <c r="B1395" s="7" t="s">
        <v>14481</v>
      </c>
      <c r="C1395" s="4">
        <v>43437.549955208335</v>
      </c>
      <c r="D1395" s="20">
        <f>+YEAR(Tabla14[[#This Row],[Fecha
Trámite]])</f>
        <v>2018</v>
      </c>
      <c r="E1395" s="7" t="s">
        <v>4621</v>
      </c>
      <c r="F1395" s="2" t="s">
        <v>17</v>
      </c>
      <c r="G1395" s="2" t="s">
        <v>5327</v>
      </c>
      <c r="H1395" s="4">
        <v>43437.549955289353</v>
      </c>
      <c r="I1395" s="2" t="s">
        <v>13943</v>
      </c>
      <c r="J1395" s="21" t="s">
        <v>14482</v>
      </c>
      <c r="K1395" s="2" t="s">
        <v>4623</v>
      </c>
      <c r="L1395" s="2" t="s">
        <v>4649</v>
      </c>
    </row>
    <row r="1396" spans="1:12" x14ac:dyDescent="0.2">
      <c r="A1396" s="11">
        <v>1395</v>
      </c>
      <c r="B1396" s="7" t="s">
        <v>19329</v>
      </c>
      <c r="C1396" s="4">
        <v>40877.717056018519</v>
      </c>
      <c r="D1396" s="20">
        <f>+YEAR(Tabla14[[#This Row],[Fecha
Trámite]])</f>
        <v>2011</v>
      </c>
      <c r="E1396" s="7" t="s">
        <v>4621</v>
      </c>
      <c r="F1396" s="2" t="s">
        <v>4614</v>
      </c>
      <c r="G1396" s="2" t="s">
        <v>4615</v>
      </c>
      <c r="H1396" s="4">
        <v>41130.347379664352</v>
      </c>
      <c r="I1396" s="2" t="s">
        <v>4616</v>
      </c>
      <c r="J1396" s="21" t="s">
        <v>19330</v>
      </c>
      <c r="K1396" s="2" t="s">
        <v>4618</v>
      </c>
      <c r="L1396" s="2" t="s">
        <v>4770</v>
      </c>
    </row>
    <row r="1397" spans="1:12" x14ac:dyDescent="0.2">
      <c r="A1397" s="11">
        <v>1396</v>
      </c>
      <c r="B1397" s="7" t="s">
        <v>15688</v>
      </c>
      <c r="C1397" s="4">
        <v>40385.376229363428</v>
      </c>
      <c r="D1397" s="20">
        <f>+YEAR(Tabla14[[#This Row],[Fecha
Trámite]])</f>
        <v>2010</v>
      </c>
      <c r="E1397" s="7" t="s">
        <v>4613</v>
      </c>
      <c r="F1397" s="2" t="s">
        <v>4614</v>
      </c>
      <c r="G1397" s="2" t="s">
        <v>4615</v>
      </c>
      <c r="H1397" s="4">
        <v>40437.355249108798</v>
      </c>
      <c r="I1397" s="2" t="s">
        <v>4616</v>
      </c>
      <c r="J1397" s="21" t="s">
        <v>15689</v>
      </c>
      <c r="K1397" s="2" t="s">
        <v>4618</v>
      </c>
      <c r="L1397" s="2" t="s">
        <v>4619</v>
      </c>
    </row>
    <row r="1398" spans="1:12" x14ac:dyDescent="0.2">
      <c r="A1398" s="11">
        <v>1397</v>
      </c>
      <c r="B1398" s="7" t="s">
        <v>20496</v>
      </c>
      <c r="C1398" s="4">
        <v>40289.52839702546</v>
      </c>
      <c r="D1398" s="20">
        <f>+YEAR(Tabla14[[#This Row],[Fecha
Trámite]])</f>
        <v>2010</v>
      </c>
      <c r="E1398" s="7" t="s">
        <v>4621</v>
      </c>
      <c r="F1398" s="2" t="s">
        <v>4626</v>
      </c>
      <c r="G1398" s="2" t="s">
        <v>7351</v>
      </c>
      <c r="H1398" s="4">
        <v>40809.468506944446</v>
      </c>
      <c r="I1398" s="2" t="s">
        <v>4616</v>
      </c>
      <c r="J1398" s="21" t="s">
        <v>19332</v>
      </c>
      <c r="K1398" s="2" t="s">
        <v>4623</v>
      </c>
      <c r="L1398" s="2" t="s">
        <v>4829</v>
      </c>
    </row>
    <row r="1399" spans="1:12" x14ac:dyDescent="0.2">
      <c r="A1399" s="11">
        <v>1398</v>
      </c>
      <c r="B1399" s="7" t="s">
        <v>19331</v>
      </c>
      <c r="C1399" s="4">
        <v>40906.563063923611</v>
      </c>
      <c r="D1399" s="20">
        <f>+YEAR(Tabla14[[#This Row],[Fecha
Trámite]])</f>
        <v>2011</v>
      </c>
      <c r="E1399" s="7" t="s">
        <v>4621</v>
      </c>
      <c r="F1399" s="2" t="s">
        <v>4614</v>
      </c>
      <c r="G1399" s="2" t="s">
        <v>4615</v>
      </c>
      <c r="H1399" s="4">
        <v>41072.49780690972</v>
      </c>
      <c r="I1399" s="2" t="s">
        <v>4616</v>
      </c>
      <c r="J1399" s="21" t="s">
        <v>19332</v>
      </c>
      <c r="K1399" s="2" t="s">
        <v>4623</v>
      </c>
      <c r="L1399" s="2" t="s">
        <v>4829</v>
      </c>
    </row>
    <row r="1400" spans="1:12" x14ac:dyDescent="0.2">
      <c r="A1400" s="11">
        <v>1399</v>
      </c>
      <c r="B1400" s="7" t="s">
        <v>15686</v>
      </c>
      <c r="C1400" s="4">
        <v>40568.55369591435</v>
      </c>
      <c r="D1400" s="20">
        <f>+YEAR(Tabla14[[#This Row],[Fecha
Trámite]])</f>
        <v>2011</v>
      </c>
      <c r="E1400" s="7" t="s">
        <v>4613</v>
      </c>
      <c r="F1400" s="2" t="s">
        <v>4614</v>
      </c>
      <c r="G1400" s="2" t="s">
        <v>4615</v>
      </c>
      <c r="H1400" s="4">
        <v>40591.435191701392</v>
      </c>
      <c r="I1400" s="2" t="s">
        <v>4616</v>
      </c>
      <c r="J1400" s="21" t="s">
        <v>15687</v>
      </c>
      <c r="K1400" s="2" t="s">
        <v>4618</v>
      </c>
      <c r="L1400" s="2" t="s">
        <v>6864</v>
      </c>
    </row>
    <row r="1401" spans="1:12" x14ac:dyDescent="0.2">
      <c r="A1401" s="11">
        <v>1400</v>
      </c>
      <c r="B1401" s="7" t="s">
        <v>17362</v>
      </c>
      <c r="C1401" s="4">
        <v>40226.517398379627</v>
      </c>
      <c r="D1401" s="20">
        <f>+YEAR(Tabla14[[#This Row],[Fecha
Trámite]])</f>
        <v>2010</v>
      </c>
      <c r="E1401" s="7" t="s">
        <v>4621</v>
      </c>
      <c r="F1401" s="2" t="s">
        <v>4614</v>
      </c>
      <c r="G1401" s="2" t="s">
        <v>4615</v>
      </c>
      <c r="H1401" s="4">
        <v>40385.36419641204</v>
      </c>
      <c r="I1401" s="2" t="s">
        <v>4616</v>
      </c>
      <c r="J1401" s="21" t="s">
        <v>17363</v>
      </c>
      <c r="K1401" s="2" t="s">
        <v>4618</v>
      </c>
      <c r="L1401" s="2" t="s">
        <v>4829</v>
      </c>
    </row>
    <row r="1402" spans="1:12" x14ac:dyDescent="0.2">
      <c r="A1402" s="11">
        <v>1401</v>
      </c>
      <c r="B1402" s="7" t="s">
        <v>19333</v>
      </c>
      <c r="C1402" s="4">
        <v>40631.538150578701</v>
      </c>
      <c r="D1402" s="20">
        <f>+YEAR(Tabla14[[#This Row],[Fecha
Trámite]])</f>
        <v>2011</v>
      </c>
      <c r="E1402" s="7" t="s">
        <v>4621</v>
      </c>
      <c r="F1402" s="2" t="s">
        <v>4614</v>
      </c>
      <c r="G1402" s="2" t="s">
        <v>4615</v>
      </c>
      <c r="H1402" s="4">
        <v>40658.498287581016</v>
      </c>
      <c r="I1402" s="2" t="s">
        <v>4616</v>
      </c>
      <c r="J1402" s="21" t="s">
        <v>19334</v>
      </c>
      <c r="K1402" s="2" t="s">
        <v>4623</v>
      </c>
      <c r="L1402" s="2" t="s">
        <v>4725</v>
      </c>
    </row>
    <row r="1403" spans="1:12" x14ac:dyDescent="0.2">
      <c r="A1403" s="11">
        <v>1402</v>
      </c>
      <c r="B1403" s="7" t="s">
        <v>14053</v>
      </c>
      <c r="C1403" s="4">
        <v>42843.422482870374</v>
      </c>
      <c r="D1403" s="20">
        <f>+YEAR(Tabla14[[#This Row],[Fecha
Trámite]])</f>
        <v>2017</v>
      </c>
      <c r="E1403" s="7" t="s">
        <v>4621</v>
      </c>
      <c r="F1403" s="2" t="s">
        <v>4614</v>
      </c>
      <c r="G1403" s="2" t="s">
        <v>4615</v>
      </c>
      <c r="H1403" s="4">
        <v>43012.509227430557</v>
      </c>
      <c r="I1403" s="2" t="s">
        <v>13943</v>
      </c>
      <c r="J1403" s="21" t="s">
        <v>14054</v>
      </c>
      <c r="K1403" s="2" t="s">
        <v>4623</v>
      </c>
      <c r="L1403" s="2" t="s">
        <v>4631</v>
      </c>
    </row>
    <row r="1404" spans="1:12" x14ac:dyDescent="0.2">
      <c r="A1404" s="11">
        <v>1403</v>
      </c>
      <c r="B1404" s="7" t="s">
        <v>17364</v>
      </c>
      <c r="C1404" s="4">
        <v>40773.417694097225</v>
      </c>
      <c r="D1404" s="20">
        <f>+YEAR(Tabla14[[#This Row],[Fecha
Trámite]])</f>
        <v>2011</v>
      </c>
      <c r="E1404" s="7" t="s">
        <v>4621</v>
      </c>
      <c r="F1404" s="2" t="s">
        <v>4614</v>
      </c>
      <c r="G1404" s="2" t="s">
        <v>4615</v>
      </c>
      <c r="H1404" s="4">
        <v>40801.381457442127</v>
      </c>
      <c r="I1404" s="2" t="s">
        <v>4616</v>
      </c>
      <c r="J1404" s="21" t="s">
        <v>17365</v>
      </c>
      <c r="K1404" s="2" t="s">
        <v>4623</v>
      </c>
      <c r="L1404" s="2" t="s">
        <v>5149</v>
      </c>
    </row>
    <row r="1405" spans="1:12" x14ac:dyDescent="0.2">
      <c r="A1405" s="11">
        <v>1404</v>
      </c>
      <c r="B1405" s="7" t="s">
        <v>17366</v>
      </c>
      <c r="C1405" s="4">
        <v>40953.484943402778</v>
      </c>
      <c r="D1405" s="20">
        <f>+YEAR(Tabla14[[#This Row],[Fecha
Trámite]])</f>
        <v>2012</v>
      </c>
      <c r="E1405" s="7" t="s">
        <v>4621</v>
      </c>
      <c r="F1405" s="2" t="s">
        <v>4614</v>
      </c>
      <c r="G1405" s="2" t="s">
        <v>4615</v>
      </c>
      <c r="H1405" s="4">
        <v>41025.438238622686</v>
      </c>
      <c r="I1405" s="2" t="s">
        <v>4616</v>
      </c>
      <c r="J1405" s="21" t="s">
        <v>17367</v>
      </c>
      <c r="K1405" s="2" t="s">
        <v>4618</v>
      </c>
      <c r="L1405" s="2" t="s">
        <v>4631</v>
      </c>
    </row>
    <row r="1406" spans="1:12" x14ac:dyDescent="0.2">
      <c r="A1406" s="11">
        <v>1405</v>
      </c>
      <c r="B1406" s="7" t="s">
        <v>17370</v>
      </c>
      <c r="C1406" s="4">
        <v>40822.42793730324</v>
      </c>
      <c r="D1406" s="20">
        <f>+YEAR(Tabla14[[#This Row],[Fecha
Trámite]])</f>
        <v>2011</v>
      </c>
      <c r="E1406" s="7" t="s">
        <v>4621</v>
      </c>
      <c r="F1406" s="2" t="s">
        <v>4614</v>
      </c>
      <c r="G1406" s="2" t="s">
        <v>4615</v>
      </c>
      <c r="H1406" s="4">
        <v>40975.540682407409</v>
      </c>
      <c r="I1406" s="2" t="s">
        <v>4616</v>
      </c>
      <c r="J1406" s="21" t="s">
        <v>17371</v>
      </c>
      <c r="K1406" s="2" t="s">
        <v>4618</v>
      </c>
      <c r="L1406" s="2" t="s">
        <v>4667</v>
      </c>
    </row>
    <row r="1407" spans="1:12" x14ac:dyDescent="0.2">
      <c r="A1407" s="11">
        <v>1406</v>
      </c>
      <c r="B1407" s="7" t="s">
        <v>17372</v>
      </c>
      <c r="C1407" s="4">
        <v>40244.443649305555</v>
      </c>
      <c r="D1407" s="20">
        <f>+YEAR(Tabla14[[#This Row],[Fecha
Trámite]])</f>
        <v>2010</v>
      </c>
      <c r="E1407" s="7" t="s">
        <v>4621</v>
      </c>
      <c r="F1407" s="2" t="s">
        <v>4614</v>
      </c>
      <c r="G1407" s="2" t="s">
        <v>4615</v>
      </c>
      <c r="H1407" s="4">
        <v>40350.689316203701</v>
      </c>
      <c r="I1407" s="2" t="s">
        <v>4616</v>
      </c>
      <c r="J1407" s="21" t="s">
        <v>17373</v>
      </c>
      <c r="K1407" s="2" t="s">
        <v>4623</v>
      </c>
      <c r="L1407" s="2" t="s">
        <v>4619</v>
      </c>
    </row>
    <row r="1408" spans="1:12" x14ac:dyDescent="0.2">
      <c r="A1408" s="11">
        <v>1407</v>
      </c>
      <c r="B1408" s="7" t="s">
        <v>19335</v>
      </c>
      <c r="C1408" s="4">
        <v>40836.509530127318</v>
      </c>
      <c r="D1408" s="20">
        <f>+YEAR(Tabla14[[#This Row],[Fecha
Trámite]])</f>
        <v>2011</v>
      </c>
      <c r="E1408" s="7" t="s">
        <v>4621</v>
      </c>
      <c r="F1408" s="2" t="s">
        <v>4614</v>
      </c>
      <c r="G1408" s="2" t="s">
        <v>4615</v>
      </c>
      <c r="H1408" s="4">
        <v>40863.36301577546</v>
      </c>
      <c r="I1408" s="2" t="s">
        <v>4616</v>
      </c>
      <c r="J1408" s="21" t="s">
        <v>19336</v>
      </c>
      <c r="K1408" s="2" t="s">
        <v>4623</v>
      </c>
      <c r="L1408" s="2" t="s">
        <v>4659</v>
      </c>
    </row>
    <row r="1409" spans="1:12" x14ac:dyDescent="0.2">
      <c r="A1409" s="11">
        <v>1408</v>
      </c>
      <c r="B1409" s="7" t="s">
        <v>14855</v>
      </c>
      <c r="C1409" s="4">
        <v>42780.522126736112</v>
      </c>
      <c r="D1409" s="20">
        <f>+YEAR(Tabla14[[#This Row],[Fecha
Trámite]])</f>
        <v>2017</v>
      </c>
      <c r="E1409" s="7" t="s">
        <v>4621</v>
      </c>
      <c r="F1409" s="2" t="s">
        <v>4614</v>
      </c>
      <c r="G1409" s="2" t="s">
        <v>4615</v>
      </c>
      <c r="H1409" s="4">
        <v>43237.672287384259</v>
      </c>
      <c r="I1409" s="2" t="s">
        <v>14768</v>
      </c>
      <c r="J1409" s="21" t="s">
        <v>14856</v>
      </c>
      <c r="K1409" s="2" t="s">
        <v>4623</v>
      </c>
      <c r="L1409" s="2" t="s">
        <v>4624</v>
      </c>
    </row>
    <row r="1410" spans="1:12" x14ac:dyDescent="0.2">
      <c r="A1410" s="11">
        <v>1409</v>
      </c>
      <c r="B1410" s="7" t="s">
        <v>17374</v>
      </c>
      <c r="C1410" s="4">
        <v>40794.48975763889</v>
      </c>
      <c r="D1410" s="20">
        <f>+YEAR(Tabla14[[#This Row],[Fecha
Trámite]])</f>
        <v>2011</v>
      </c>
      <c r="E1410" s="7" t="s">
        <v>4621</v>
      </c>
      <c r="F1410" s="2" t="s">
        <v>4614</v>
      </c>
      <c r="G1410" s="2" t="s">
        <v>4615</v>
      </c>
      <c r="H1410" s="4">
        <v>40967.506676041667</v>
      </c>
      <c r="I1410" s="2" t="s">
        <v>4616</v>
      </c>
      <c r="J1410" s="21" t="s">
        <v>17375</v>
      </c>
      <c r="K1410" s="2" t="s">
        <v>4618</v>
      </c>
      <c r="L1410" s="2" t="s">
        <v>4619</v>
      </c>
    </row>
    <row r="1411" spans="1:12" x14ac:dyDescent="0.2">
      <c r="A1411" s="11">
        <v>1410</v>
      </c>
      <c r="B1411" s="7" t="s">
        <v>17376</v>
      </c>
      <c r="C1411" s="4">
        <v>40206.65937908565</v>
      </c>
      <c r="D1411" s="20">
        <f>+YEAR(Tabla14[[#This Row],[Fecha
Trámite]])</f>
        <v>2010</v>
      </c>
      <c r="E1411" s="7" t="s">
        <v>4621</v>
      </c>
      <c r="F1411" s="2" t="s">
        <v>4614</v>
      </c>
      <c r="G1411" s="2" t="s">
        <v>4615</v>
      </c>
      <c r="H1411" s="4">
        <v>40350.417819988426</v>
      </c>
      <c r="I1411" s="2" t="s">
        <v>4616</v>
      </c>
      <c r="J1411" s="21" t="s">
        <v>17377</v>
      </c>
      <c r="K1411" s="2" t="s">
        <v>4618</v>
      </c>
      <c r="L1411" s="2" t="s">
        <v>4698</v>
      </c>
    </row>
    <row r="1412" spans="1:12" x14ac:dyDescent="0.2">
      <c r="A1412" s="11">
        <v>1411</v>
      </c>
      <c r="B1412" s="7" t="s">
        <v>14467</v>
      </c>
      <c r="C1412" s="4">
        <v>42888.599637465275</v>
      </c>
      <c r="D1412" s="20">
        <f>+YEAR(Tabla14[[#This Row],[Fecha
Trámite]])</f>
        <v>2017</v>
      </c>
      <c r="E1412" s="7" t="s">
        <v>4621</v>
      </c>
      <c r="F1412" s="2" t="s">
        <v>4614</v>
      </c>
      <c r="G1412" s="2" t="s">
        <v>4615</v>
      </c>
      <c r="H1412" s="4">
        <v>43151.446388923614</v>
      </c>
      <c r="I1412" s="2" t="s">
        <v>13943</v>
      </c>
      <c r="J1412" s="21" t="s">
        <v>14468</v>
      </c>
      <c r="K1412" s="2" t="s">
        <v>4623</v>
      </c>
      <c r="L1412" s="2" t="s">
        <v>4624</v>
      </c>
    </row>
    <row r="1413" spans="1:12" x14ac:dyDescent="0.2">
      <c r="A1413" s="11">
        <v>1412</v>
      </c>
      <c r="B1413" s="7" t="s">
        <v>14148</v>
      </c>
      <c r="C1413" s="4">
        <v>42116.665897534724</v>
      </c>
      <c r="D1413" s="20">
        <f>+YEAR(Tabla14[[#This Row],[Fecha
Trámite]])</f>
        <v>2015</v>
      </c>
      <c r="E1413" s="7" t="s">
        <v>4613</v>
      </c>
      <c r="F1413" s="2" t="s">
        <v>4626</v>
      </c>
      <c r="G1413" s="2" t="s">
        <v>4627</v>
      </c>
      <c r="H1413" s="4">
        <v>42655.465273032409</v>
      </c>
      <c r="I1413" s="2" t="s">
        <v>13943</v>
      </c>
      <c r="J1413" s="21" t="s">
        <v>10778</v>
      </c>
      <c r="K1413" s="2" t="s">
        <v>4618</v>
      </c>
      <c r="L1413" s="2" t="s">
        <v>4619</v>
      </c>
    </row>
    <row r="1414" spans="1:12" x14ac:dyDescent="0.2">
      <c r="A1414" s="11">
        <v>1413</v>
      </c>
      <c r="B1414" s="7" t="s">
        <v>17380</v>
      </c>
      <c r="C1414" s="4">
        <v>40382.395019293981</v>
      </c>
      <c r="D1414" s="20">
        <f>+YEAR(Tabla14[[#This Row],[Fecha
Trámite]])</f>
        <v>2010</v>
      </c>
      <c r="E1414" s="7" t="s">
        <v>4621</v>
      </c>
      <c r="F1414" s="2" t="s">
        <v>4614</v>
      </c>
      <c r="G1414" s="2" t="s">
        <v>4615</v>
      </c>
      <c r="H1414" s="4">
        <v>40807.726827199076</v>
      </c>
      <c r="I1414" s="2" t="s">
        <v>4616</v>
      </c>
      <c r="J1414" s="21" t="s">
        <v>17381</v>
      </c>
      <c r="K1414" s="2" t="s">
        <v>4618</v>
      </c>
      <c r="L1414" s="2" t="s">
        <v>4667</v>
      </c>
    </row>
    <row r="1415" spans="1:12" x14ac:dyDescent="0.2">
      <c r="A1415" s="11">
        <v>1414</v>
      </c>
      <c r="B1415" s="7" t="s">
        <v>17382</v>
      </c>
      <c r="C1415" s="4">
        <v>40268.407062002312</v>
      </c>
      <c r="D1415" s="20">
        <f>+YEAR(Tabla14[[#This Row],[Fecha
Trámite]])</f>
        <v>2010</v>
      </c>
      <c r="E1415" s="7" t="s">
        <v>4621</v>
      </c>
      <c r="F1415" s="2" t="s">
        <v>4614</v>
      </c>
      <c r="G1415" s="2" t="s">
        <v>4615</v>
      </c>
      <c r="H1415" s="4">
        <v>40463.357031215281</v>
      </c>
      <c r="I1415" s="2" t="s">
        <v>4616</v>
      </c>
      <c r="J1415" s="21" t="s">
        <v>17383</v>
      </c>
      <c r="K1415" s="2" t="s">
        <v>4618</v>
      </c>
      <c r="L1415" s="2" t="s">
        <v>4667</v>
      </c>
    </row>
    <row r="1416" spans="1:12" x14ac:dyDescent="0.2">
      <c r="A1416" s="11">
        <v>1415</v>
      </c>
      <c r="B1416" s="7" t="s">
        <v>14340</v>
      </c>
      <c r="C1416" s="4">
        <v>42613.525895289349</v>
      </c>
      <c r="D1416" s="20">
        <f>+YEAR(Tabla14[[#This Row],[Fecha
Trámite]])</f>
        <v>2016</v>
      </c>
      <c r="E1416" s="7" t="s">
        <v>4621</v>
      </c>
      <c r="F1416" s="2" t="s">
        <v>4614</v>
      </c>
      <c r="G1416" s="2" t="s">
        <v>4615</v>
      </c>
      <c r="H1416" s="4">
        <v>42837.708546377318</v>
      </c>
      <c r="I1416" s="2" t="s">
        <v>13943</v>
      </c>
      <c r="J1416" s="21" t="s">
        <v>14341</v>
      </c>
      <c r="K1416" s="2" t="s">
        <v>4623</v>
      </c>
      <c r="L1416" s="2" t="s">
        <v>4750</v>
      </c>
    </row>
    <row r="1417" spans="1:12" x14ac:dyDescent="0.2">
      <c r="A1417" s="11">
        <v>1416</v>
      </c>
      <c r="B1417" s="7" t="s">
        <v>13952</v>
      </c>
      <c r="C1417" s="4">
        <v>42684.503374456021</v>
      </c>
      <c r="D1417" s="20">
        <f>+YEAR(Tabla14[[#This Row],[Fecha
Trámite]])</f>
        <v>2016</v>
      </c>
      <c r="E1417" s="7" t="s">
        <v>4621</v>
      </c>
      <c r="F1417" s="2" t="s">
        <v>4614</v>
      </c>
      <c r="G1417" s="2" t="s">
        <v>4615</v>
      </c>
      <c r="H1417" s="4">
        <v>43069.420750347221</v>
      </c>
      <c r="I1417" s="2" t="s">
        <v>13418</v>
      </c>
      <c r="J1417" s="21" t="s">
        <v>13953</v>
      </c>
      <c r="K1417" s="2" t="s">
        <v>4618</v>
      </c>
      <c r="L1417" s="2" t="s">
        <v>4667</v>
      </c>
    </row>
    <row r="1418" spans="1:12" x14ac:dyDescent="0.2">
      <c r="A1418" s="11">
        <v>1417</v>
      </c>
      <c r="B1418" s="7" t="s">
        <v>14387</v>
      </c>
      <c r="C1418" s="4">
        <v>43802.474663194444</v>
      </c>
      <c r="D1418" s="20">
        <f>+YEAR(Tabla14[[#This Row],[Fecha
Trámite]])</f>
        <v>2019</v>
      </c>
      <c r="E1418" s="7" t="s">
        <v>4621</v>
      </c>
      <c r="F1418" s="2" t="s">
        <v>17</v>
      </c>
      <c r="G1418" s="2" t="s">
        <v>4627</v>
      </c>
      <c r="H1418" s="4">
        <v>43802.474663692126</v>
      </c>
      <c r="I1418" s="2" t="s">
        <v>13943</v>
      </c>
      <c r="J1418" s="21" t="s">
        <v>14388</v>
      </c>
      <c r="K1418" s="2" t="s">
        <v>4618</v>
      </c>
      <c r="L1418" s="2" t="s">
        <v>4656</v>
      </c>
    </row>
    <row r="1419" spans="1:12" x14ac:dyDescent="0.2">
      <c r="A1419" s="11">
        <v>1418</v>
      </c>
      <c r="B1419" s="7" t="s">
        <v>17384</v>
      </c>
      <c r="C1419" s="4">
        <v>40718.637596493056</v>
      </c>
      <c r="D1419" s="20">
        <f>+YEAR(Tabla14[[#This Row],[Fecha
Trámite]])</f>
        <v>2011</v>
      </c>
      <c r="E1419" s="7" t="s">
        <v>4621</v>
      </c>
      <c r="F1419" s="2" t="s">
        <v>4614</v>
      </c>
      <c r="G1419" s="2" t="s">
        <v>4615</v>
      </c>
      <c r="H1419" s="4">
        <v>40743.498955208335</v>
      </c>
      <c r="I1419" s="2" t="s">
        <v>4616</v>
      </c>
      <c r="J1419" s="21" t="s">
        <v>17385</v>
      </c>
      <c r="K1419" s="2" t="s">
        <v>4623</v>
      </c>
      <c r="L1419" s="2" t="s">
        <v>4770</v>
      </c>
    </row>
    <row r="1420" spans="1:12" x14ac:dyDescent="0.2">
      <c r="A1420" s="11">
        <v>1419</v>
      </c>
      <c r="B1420" s="7" t="s">
        <v>17386</v>
      </c>
      <c r="C1420" s="4">
        <v>40380.465855439812</v>
      </c>
      <c r="D1420" s="20">
        <f>+YEAR(Tabla14[[#This Row],[Fecha
Trámite]])</f>
        <v>2010</v>
      </c>
      <c r="E1420" s="7" t="s">
        <v>4621</v>
      </c>
      <c r="F1420" s="2" t="s">
        <v>4614</v>
      </c>
      <c r="G1420" s="2" t="s">
        <v>4615</v>
      </c>
      <c r="H1420" s="4">
        <v>40436.440990625</v>
      </c>
      <c r="I1420" s="2" t="s">
        <v>4616</v>
      </c>
      <c r="J1420" s="21" t="s">
        <v>17387</v>
      </c>
      <c r="K1420" s="2" t="s">
        <v>4618</v>
      </c>
      <c r="L1420" s="2" t="s">
        <v>4664</v>
      </c>
    </row>
    <row r="1421" spans="1:12" x14ac:dyDescent="0.2">
      <c r="A1421" s="11">
        <v>1420</v>
      </c>
      <c r="B1421" s="7" t="s">
        <v>14806</v>
      </c>
      <c r="C1421" s="4">
        <v>42188.640132291664</v>
      </c>
      <c r="D1421" s="20">
        <f>+YEAR(Tabla14[[#This Row],[Fecha
Trámite]])</f>
        <v>2015</v>
      </c>
      <c r="E1421" s="7" t="s">
        <v>4613</v>
      </c>
      <c r="F1421" s="2" t="s">
        <v>4614</v>
      </c>
      <c r="G1421" s="2" t="s">
        <v>4615</v>
      </c>
      <c r="H1421" s="4">
        <v>42426.446244675928</v>
      </c>
      <c r="I1421" s="2" t="s">
        <v>14768</v>
      </c>
      <c r="J1421" s="21" t="s">
        <v>14807</v>
      </c>
      <c r="K1421" s="2" t="s">
        <v>4618</v>
      </c>
      <c r="L1421" s="2" t="s">
        <v>4619</v>
      </c>
    </row>
    <row r="1422" spans="1:12" x14ac:dyDescent="0.2">
      <c r="A1422" s="11">
        <v>1421</v>
      </c>
      <c r="B1422" s="7" t="s">
        <v>13626</v>
      </c>
      <c r="C1422" s="4">
        <v>42528.596629629632</v>
      </c>
      <c r="D1422" s="20">
        <f>+YEAR(Tabla14[[#This Row],[Fecha
Trámite]])</f>
        <v>2016</v>
      </c>
      <c r="E1422" s="7" t="s">
        <v>4621</v>
      </c>
      <c r="F1422" s="2" t="s">
        <v>4614</v>
      </c>
      <c r="G1422" s="2" t="s">
        <v>4615</v>
      </c>
      <c r="H1422" s="4">
        <v>42901.525791354165</v>
      </c>
      <c r="I1422" s="2" t="s">
        <v>13418</v>
      </c>
      <c r="J1422" s="21" t="s">
        <v>13627</v>
      </c>
      <c r="K1422" s="2" t="s">
        <v>4623</v>
      </c>
      <c r="L1422" s="2" t="s">
        <v>4753</v>
      </c>
    </row>
    <row r="1423" spans="1:12" x14ac:dyDescent="0.2">
      <c r="A1423" s="11">
        <v>1422</v>
      </c>
      <c r="B1423" s="7" t="s">
        <v>15945</v>
      </c>
      <c r="C1423" s="4">
        <v>40984.438533101849</v>
      </c>
      <c r="D1423" s="20">
        <f>+YEAR(Tabla14[[#This Row],[Fecha
Trámite]])</f>
        <v>2012</v>
      </c>
      <c r="E1423" s="7" t="s">
        <v>4613</v>
      </c>
      <c r="F1423" s="2" t="s">
        <v>4614</v>
      </c>
      <c r="G1423" s="2" t="s">
        <v>4615</v>
      </c>
      <c r="H1423" s="4">
        <v>41008.526836840276</v>
      </c>
      <c r="I1423" s="2" t="s">
        <v>4616</v>
      </c>
      <c r="J1423" s="21" t="s">
        <v>15946</v>
      </c>
      <c r="K1423" s="2" t="s">
        <v>4618</v>
      </c>
      <c r="L1423" s="2" t="s">
        <v>2747</v>
      </c>
    </row>
    <row r="1424" spans="1:12" x14ac:dyDescent="0.2">
      <c r="A1424" s="11">
        <v>1423</v>
      </c>
      <c r="B1424" s="7" t="s">
        <v>19349</v>
      </c>
      <c r="C1424" s="4">
        <v>40554.411837268519</v>
      </c>
      <c r="D1424" s="20">
        <f>+YEAR(Tabla14[[#This Row],[Fecha
Trámite]])</f>
        <v>2011</v>
      </c>
      <c r="E1424" s="7" t="s">
        <v>4621</v>
      </c>
      <c r="F1424" s="2" t="s">
        <v>4614</v>
      </c>
      <c r="G1424" s="2" t="s">
        <v>4615</v>
      </c>
      <c r="H1424" s="4">
        <v>40745.387993402779</v>
      </c>
      <c r="I1424" s="2" t="s">
        <v>4616</v>
      </c>
      <c r="J1424" s="21" t="s">
        <v>19350</v>
      </c>
      <c r="K1424" s="2" t="s">
        <v>4618</v>
      </c>
      <c r="L1424" s="2" t="s">
        <v>4656</v>
      </c>
    </row>
    <row r="1425" spans="1:12" x14ac:dyDescent="0.2">
      <c r="A1425" s="11">
        <v>1424</v>
      </c>
      <c r="B1425" s="7" t="s">
        <v>17390</v>
      </c>
      <c r="C1425" s="4">
        <v>40106.502553622682</v>
      </c>
      <c r="D1425" s="20">
        <f>+YEAR(Tabla14[[#This Row],[Fecha
Trámite]])</f>
        <v>2009</v>
      </c>
      <c r="E1425" s="7" t="s">
        <v>4621</v>
      </c>
      <c r="F1425" s="2" t="s">
        <v>4614</v>
      </c>
      <c r="G1425" s="2" t="s">
        <v>4615</v>
      </c>
      <c r="H1425" s="4">
        <v>40207.722160300924</v>
      </c>
      <c r="I1425" s="2" t="s">
        <v>4616</v>
      </c>
      <c r="J1425" s="21" t="s">
        <v>17391</v>
      </c>
      <c r="K1425" s="2" t="s">
        <v>4618</v>
      </c>
      <c r="L1425" s="2" t="s">
        <v>4641</v>
      </c>
    </row>
    <row r="1426" spans="1:12" x14ac:dyDescent="0.2">
      <c r="A1426" s="11">
        <v>1425</v>
      </c>
      <c r="B1426" s="7" t="s">
        <v>14896</v>
      </c>
      <c r="C1426" s="4">
        <v>42152.718722453705</v>
      </c>
      <c r="D1426" s="20">
        <f>+YEAR(Tabla14[[#This Row],[Fecha
Trámite]])</f>
        <v>2015</v>
      </c>
      <c r="E1426" s="7" t="s">
        <v>4621</v>
      </c>
      <c r="F1426" s="2" t="s">
        <v>4614</v>
      </c>
      <c r="G1426" s="2" t="s">
        <v>4615</v>
      </c>
      <c r="H1426" s="4">
        <v>42530.558853553244</v>
      </c>
      <c r="I1426" s="2" t="s">
        <v>14879</v>
      </c>
      <c r="J1426" s="21" t="s">
        <v>14897</v>
      </c>
      <c r="K1426" s="2" t="s">
        <v>4623</v>
      </c>
      <c r="L1426" s="2" t="s">
        <v>4656</v>
      </c>
    </row>
    <row r="1427" spans="1:12" x14ac:dyDescent="0.2">
      <c r="A1427" s="11">
        <v>1426</v>
      </c>
      <c r="B1427" s="7" t="s">
        <v>14465</v>
      </c>
      <c r="C1427" s="4">
        <v>43285.546878854169</v>
      </c>
      <c r="D1427" s="20">
        <f>+YEAR(Tabla14[[#This Row],[Fecha
Trámite]])</f>
        <v>2018</v>
      </c>
      <c r="E1427" s="7" t="s">
        <v>4621</v>
      </c>
      <c r="F1427" s="2" t="s">
        <v>4614</v>
      </c>
      <c r="G1427" s="2" t="s">
        <v>4615</v>
      </c>
      <c r="H1427" s="4">
        <v>43549.666832951392</v>
      </c>
      <c r="I1427" s="2" t="s">
        <v>13943</v>
      </c>
      <c r="J1427" s="21" t="s">
        <v>14466</v>
      </c>
      <c r="K1427" s="2" t="s">
        <v>4618</v>
      </c>
      <c r="L1427" s="2" t="s">
        <v>4646</v>
      </c>
    </row>
    <row r="1428" spans="1:12" x14ac:dyDescent="0.2">
      <c r="A1428" s="11">
        <v>1427</v>
      </c>
      <c r="B1428" s="7" t="s">
        <v>21252</v>
      </c>
      <c r="C1428" s="4">
        <v>40123.544478240743</v>
      </c>
      <c r="D1428" s="20">
        <f>+YEAR(Tabla14[[#This Row],[Fecha
Trámite]])</f>
        <v>2009</v>
      </c>
      <c r="E1428" s="7" t="s">
        <v>4621</v>
      </c>
      <c r="F1428" s="2" t="s">
        <v>4614</v>
      </c>
      <c r="G1428" s="2" t="s">
        <v>4615</v>
      </c>
      <c r="H1428" s="4">
        <v>40165.481611840281</v>
      </c>
      <c r="I1428" s="2" t="s">
        <v>4616</v>
      </c>
      <c r="J1428" s="21" t="s">
        <v>21253</v>
      </c>
      <c r="K1428" s="2" t="s">
        <v>4618</v>
      </c>
      <c r="L1428" s="2" t="s">
        <v>4656</v>
      </c>
    </row>
    <row r="1429" spans="1:12" x14ac:dyDescent="0.2">
      <c r="A1429" s="11">
        <v>1428</v>
      </c>
      <c r="B1429" s="7" t="s">
        <v>19353</v>
      </c>
      <c r="C1429" s="4">
        <v>40467.379115127318</v>
      </c>
      <c r="D1429" s="20">
        <f>+YEAR(Tabla14[[#This Row],[Fecha
Trámite]])</f>
        <v>2010</v>
      </c>
      <c r="E1429" s="7" t="s">
        <v>4621</v>
      </c>
      <c r="F1429" s="2" t="s">
        <v>4614</v>
      </c>
      <c r="G1429" s="2" t="s">
        <v>4615</v>
      </c>
      <c r="H1429" s="4">
        <v>40585.659463113429</v>
      </c>
      <c r="I1429" s="2" t="s">
        <v>4616</v>
      </c>
      <c r="J1429" s="21" t="s">
        <v>19354</v>
      </c>
      <c r="K1429" s="2" t="s">
        <v>4618</v>
      </c>
      <c r="L1429" s="2" t="s">
        <v>4656</v>
      </c>
    </row>
    <row r="1430" spans="1:12" x14ac:dyDescent="0.2">
      <c r="A1430" s="11">
        <v>1429</v>
      </c>
      <c r="B1430" s="7" t="s">
        <v>19355</v>
      </c>
      <c r="C1430" s="4">
        <v>40781.679860879631</v>
      </c>
      <c r="D1430" s="20">
        <f>+YEAR(Tabla14[[#This Row],[Fecha
Trámite]])</f>
        <v>2011</v>
      </c>
      <c r="E1430" s="7" t="s">
        <v>4621</v>
      </c>
      <c r="F1430" s="2" t="s">
        <v>4691</v>
      </c>
      <c r="G1430" s="2" t="s">
        <v>4627</v>
      </c>
      <c r="H1430" s="4">
        <v>41195.427066666663</v>
      </c>
      <c r="I1430" s="2" t="s">
        <v>4616</v>
      </c>
      <c r="J1430" s="21" t="s">
        <v>19356</v>
      </c>
      <c r="K1430" s="2" t="s">
        <v>4623</v>
      </c>
      <c r="L1430" s="2" t="s">
        <v>4649</v>
      </c>
    </row>
    <row r="1431" spans="1:12" x14ac:dyDescent="0.2">
      <c r="A1431" s="11">
        <v>1430</v>
      </c>
      <c r="B1431" s="7" t="s">
        <v>21254</v>
      </c>
      <c r="C1431" s="4">
        <v>40144.52052554398</v>
      </c>
      <c r="D1431" s="20">
        <f>+YEAR(Tabla14[[#This Row],[Fecha
Trámite]])</f>
        <v>2009</v>
      </c>
      <c r="E1431" s="7" t="s">
        <v>4621</v>
      </c>
      <c r="F1431" s="2" t="s">
        <v>17</v>
      </c>
      <c r="G1431" s="2" t="s">
        <v>4993</v>
      </c>
      <c r="H1431" s="4">
        <v>40144.520525891203</v>
      </c>
      <c r="I1431" s="2" t="s">
        <v>4616</v>
      </c>
      <c r="J1431" s="21" t="s">
        <v>21255</v>
      </c>
      <c r="K1431" s="2" t="s">
        <v>4618</v>
      </c>
      <c r="L1431" s="2" t="s">
        <v>13132</v>
      </c>
    </row>
    <row r="1432" spans="1:12" x14ac:dyDescent="0.2">
      <c r="A1432" s="11">
        <v>1431</v>
      </c>
      <c r="B1432" s="7" t="s">
        <v>17394</v>
      </c>
      <c r="C1432" s="4">
        <v>40374.435970914354</v>
      </c>
      <c r="D1432" s="20">
        <f>+YEAR(Tabla14[[#This Row],[Fecha
Trámite]])</f>
        <v>2010</v>
      </c>
      <c r="E1432" s="7" t="s">
        <v>4621</v>
      </c>
      <c r="F1432" s="2" t="s">
        <v>4614</v>
      </c>
      <c r="G1432" s="2" t="s">
        <v>4615</v>
      </c>
      <c r="H1432" s="4">
        <v>40476.371569131945</v>
      </c>
      <c r="I1432" s="2" t="s">
        <v>4616</v>
      </c>
      <c r="J1432" s="21" t="s">
        <v>17395</v>
      </c>
      <c r="K1432" s="2" t="s">
        <v>4618</v>
      </c>
      <c r="L1432" s="2" t="s">
        <v>4646</v>
      </c>
    </row>
    <row r="1433" spans="1:12" x14ac:dyDescent="0.2">
      <c r="A1433" s="11">
        <v>1432</v>
      </c>
      <c r="B1433" s="7" t="s">
        <v>17396</v>
      </c>
      <c r="C1433" s="4">
        <v>40780.437954201392</v>
      </c>
      <c r="D1433" s="20">
        <f>+YEAR(Tabla14[[#This Row],[Fecha
Trámite]])</f>
        <v>2011</v>
      </c>
      <c r="E1433" s="7" t="s">
        <v>4621</v>
      </c>
      <c r="F1433" s="2" t="s">
        <v>4614</v>
      </c>
      <c r="G1433" s="2" t="s">
        <v>4615</v>
      </c>
      <c r="H1433" s="4">
        <v>40813.495353703707</v>
      </c>
      <c r="I1433" s="2" t="s">
        <v>4616</v>
      </c>
      <c r="J1433" s="21" t="s">
        <v>17397</v>
      </c>
      <c r="K1433" s="2" t="s">
        <v>4618</v>
      </c>
      <c r="L1433" s="2" t="s">
        <v>4958</v>
      </c>
    </row>
    <row r="1434" spans="1:12" x14ac:dyDescent="0.2">
      <c r="A1434" s="11">
        <v>1433</v>
      </c>
      <c r="B1434" s="7" t="s">
        <v>19360</v>
      </c>
      <c r="C1434" s="4">
        <v>40731.664038113428</v>
      </c>
      <c r="D1434" s="20">
        <f>+YEAR(Tabla14[[#This Row],[Fecha
Trámite]])</f>
        <v>2011</v>
      </c>
      <c r="E1434" s="7" t="s">
        <v>4621</v>
      </c>
      <c r="F1434" s="2" t="s">
        <v>4614</v>
      </c>
      <c r="G1434" s="2" t="s">
        <v>4615</v>
      </c>
      <c r="H1434" s="4">
        <v>40772.68620783565</v>
      </c>
      <c r="I1434" s="2" t="s">
        <v>4616</v>
      </c>
      <c r="J1434" s="21" t="s">
        <v>19361</v>
      </c>
      <c r="K1434" s="2" t="s">
        <v>4618</v>
      </c>
      <c r="L1434" s="2" t="s">
        <v>4624</v>
      </c>
    </row>
    <row r="1435" spans="1:12" x14ac:dyDescent="0.2">
      <c r="A1435" s="11">
        <v>1434</v>
      </c>
      <c r="B1435" s="7" t="s">
        <v>17398</v>
      </c>
      <c r="C1435" s="4">
        <v>40822.411905011577</v>
      </c>
      <c r="D1435" s="20">
        <f>+YEAR(Tabla14[[#This Row],[Fecha
Trámite]])</f>
        <v>2011</v>
      </c>
      <c r="E1435" s="7" t="s">
        <v>4621</v>
      </c>
      <c r="F1435" s="2" t="s">
        <v>4614</v>
      </c>
      <c r="G1435" s="2" t="s">
        <v>4615</v>
      </c>
      <c r="H1435" s="4">
        <v>40974.466229282407</v>
      </c>
      <c r="I1435" s="2" t="s">
        <v>4616</v>
      </c>
      <c r="J1435" s="21" t="s">
        <v>17399</v>
      </c>
      <c r="K1435" s="2" t="s">
        <v>4623</v>
      </c>
      <c r="L1435" s="2" t="s">
        <v>4770</v>
      </c>
    </row>
    <row r="1436" spans="1:12" x14ac:dyDescent="0.2">
      <c r="A1436" s="11">
        <v>1435</v>
      </c>
      <c r="B1436" s="7" t="s">
        <v>19364</v>
      </c>
      <c r="C1436" s="4">
        <v>40626.904872650462</v>
      </c>
      <c r="D1436" s="20">
        <f>+YEAR(Tabla14[[#This Row],[Fecha
Trámite]])</f>
        <v>2011</v>
      </c>
      <c r="E1436" s="7" t="s">
        <v>4621</v>
      </c>
      <c r="F1436" s="2" t="s">
        <v>4614</v>
      </c>
      <c r="G1436" s="2" t="s">
        <v>4615</v>
      </c>
      <c r="H1436" s="4">
        <v>40718.649665393517</v>
      </c>
      <c r="I1436" s="2" t="s">
        <v>4616</v>
      </c>
      <c r="J1436" s="21" t="s">
        <v>19365</v>
      </c>
      <c r="K1436" s="2" t="s">
        <v>4618</v>
      </c>
      <c r="L1436" s="2" t="s">
        <v>4829</v>
      </c>
    </row>
    <row r="1437" spans="1:12" x14ac:dyDescent="0.2">
      <c r="A1437" s="11">
        <v>1436</v>
      </c>
      <c r="B1437" s="7" t="s">
        <v>20716</v>
      </c>
      <c r="C1437" s="4">
        <v>40478.47955034722</v>
      </c>
      <c r="D1437" s="20">
        <f>+YEAR(Tabla14[[#This Row],[Fecha
Trámite]])</f>
        <v>2010</v>
      </c>
      <c r="E1437" s="7" t="s">
        <v>4621</v>
      </c>
      <c r="F1437" s="2" t="s">
        <v>4614</v>
      </c>
      <c r="G1437" s="2" t="s">
        <v>4615</v>
      </c>
      <c r="H1437" s="4">
        <v>40735.558448761571</v>
      </c>
      <c r="I1437" s="2" t="s">
        <v>4616</v>
      </c>
      <c r="J1437" s="21" t="s">
        <v>20717</v>
      </c>
      <c r="K1437" s="2" t="s">
        <v>4623</v>
      </c>
      <c r="L1437" s="2" t="s">
        <v>4730</v>
      </c>
    </row>
    <row r="1438" spans="1:12" x14ac:dyDescent="0.2">
      <c r="A1438" s="11">
        <v>1437</v>
      </c>
      <c r="B1438" s="7" t="s">
        <v>17402</v>
      </c>
      <c r="C1438" s="4">
        <v>40333.489794097222</v>
      </c>
      <c r="D1438" s="20">
        <f>+YEAR(Tabla14[[#This Row],[Fecha
Trámite]])</f>
        <v>2010</v>
      </c>
      <c r="E1438" s="7" t="s">
        <v>4621</v>
      </c>
      <c r="F1438" s="2" t="s">
        <v>4614</v>
      </c>
      <c r="G1438" s="2" t="s">
        <v>4615</v>
      </c>
      <c r="H1438" s="4">
        <v>40434.57685096065</v>
      </c>
      <c r="I1438" s="2" t="s">
        <v>4616</v>
      </c>
      <c r="J1438" s="21" t="s">
        <v>17403</v>
      </c>
      <c r="K1438" s="2" t="s">
        <v>4618</v>
      </c>
      <c r="L1438" s="2" t="s">
        <v>4667</v>
      </c>
    </row>
    <row r="1439" spans="1:12" x14ac:dyDescent="0.2">
      <c r="A1439" s="11">
        <v>1438</v>
      </c>
      <c r="B1439" s="7" t="s">
        <v>17404</v>
      </c>
      <c r="C1439" s="4">
        <v>40324.383632523146</v>
      </c>
      <c r="D1439" s="20">
        <f>+YEAR(Tabla14[[#This Row],[Fecha
Trámite]])</f>
        <v>2010</v>
      </c>
      <c r="E1439" s="7" t="s">
        <v>4621</v>
      </c>
      <c r="F1439" s="2" t="s">
        <v>4614</v>
      </c>
      <c r="G1439" s="2" t="s">
        <v>4615</v>
      </c>
      <c r="H1439" s="4">
        <v>40365.531667743053</v>
      </c>
      <c r="I1439" s="2" t="s">
        <v>4616</v>
      </c>
      <c r="J1439" s="21" t="s">
        <v>17405</v>
      </c>
      <c r="K1439" s="2" t="s">
        <v>4618</v>
      </c>
      <c r="L1439" s="2" t="s">
        <v>4667</v>
      </c>
    </row>
    <row r="1440" spans="1:12" x14ac:dyDescent="0.2">
      <c r="A1440" s="11">
        <v>1439</v>
      </c>
      <c r="B1440" s="7" t="s">
        <v>19366</v>
      </c>
      <c r="C1440" s="4">
        <v>40598.554352696759</v>
      </c>
      <c r="D1440" s="20">
        <f>+YEAR(Tabla14[[#This Row],[Fecha
Trámite]])</f>
        <v>2011</v>
      </c>
      <c r="E1440" s="7" t="s">
        <v>4621</v>
      </c>
      <c r="F1440" s="2" t="s">
        <v>4614</v>
      </c>
      <c r="G1440" s="2" t="s">
        <v>4615</v>
      </c>
      <c r="H1440" s="4">
        <v>40652.435276157405</v>
      </c>
      <c r="I1440" s="2" t="s">
        <v>4616</v>
      </c>
      <c r="J1440" s="21" t="s">
        <v>19367</v>
      </c>
      <c r="K1440" s="2" t="s">
        <v>4623</v>
      </c>
      <c r="L1440" s="2" t="s">
        <v>4649</v>
      </c>
    </row>
    <row r="1441" spans="1:12" x14ac:dyDescent="0.2">
      <c r="A1441" s="11">
        <v>1440</v>
      </c>
      <c r="B1441" s="7" t="s">
        <v>20718</v>
      </c>
      <c r="C1441" s="4">
        <v>40933.661509259262</v>
      </c>
      <c r="D1441" s="20">
        <f>+YEAR(Tabla14[[#This Row],[Fecha
Trámite]])</f>
        <v>2012</v>
      </c>
      <c r="E1441" s="7" t="s">
        <v>4621</v>
      </c>
      <c r="F1441" s="2" t="s">
        <v>4614</v>
      </c>
      <c r="G1441" s="2" t="s">
        <v>4615</v>
      </c>
      <c r="H1441" s="4">
        <v>41016.363503321758</v>
      </c>
      <c r="I1441" s="2" t="s">
        <v>4616</v>
      </c>
      <c r="J1441" s="21" t="s">
        <v>20719</v>
      </c>
      <c r="K1441" s="2" t="s">
        <v>4623</v>
      </c>
      <c r="L1441" s="2" t="s">
        <v>4770</v>
      </c>
    </row>
    <row r="1442" spans="1:12" x14ac:dyDescent="0.2">
      <c r="A1442" s="11">
        <v>1441</v>
      </c>
      <c r="B1442" s="7" t="s">
        <v>20720</v>
      </c>
      <c r="C1442" s="4">
        <v>40676.542421840277</v>
      </c>
      <c r="D1442" s="20">
        <f>+YEAR(Tabla14[[#This Row],[Fecha
Trámite]])</f>
        <v>2011</v>
      </c>
      <c r="E1442" s="7" t="s">
        <v>4685</v>
      </c>
      <c r="F1442" s="2" t="s">
        <v>17</v>
      </c>
      <c r="G1442" s="2" t="s">
        <v>4627</v>
      </c>
      <c r="H1442" s="4">
        <v>40676.542421840277</v>
      </c>
      <c r="I1442" s="2" t="s">
        <v>4616</v>
      </c>
      <c r="J1442" s="21" t="s">
        <v>20721</v>
      </c>
      <c r="K1442" s="2" t="s">
        <v>4618</v>
      </c>
      <c r="L1442" s="2" t="s">
        <v>4667</v>
      </c>
    </row>
    <row r="1443" spans="1:12" x14ac:dyDescent="0.2">
      <c r="A1443" s="11">
        <v>1442</v>
      </c>
      <c r="B1443" s="7" t="s">
        <v>17406</v>
      </c>
      <c r="C1443" s="4">
        <v>40913.722494062502</v>
      </c>
      <c r="D1443" s="20">
        <f>+YEAR(Tabla14[[#This Row],[Fecha
Trámite]])</f>
        <v>2012</v>
      </c>
      <c r="E1443" s="7" t="s">
        <v>4621</v>
      </c>
      <c r="F1443" s="2" t="s">
        <v>4614</v>
      </c>
      <c r="G1443" s="2" t="s">
        <v>4615</v>
      </c>
      <c r="H1443" s="4">
        <v>41009.68703572917</v>
      </c>
      <c r="I1443" s="2" t="s">
        <v>4616</v>
      </c>
      <c r="J1443" s="21" t="s">
        <v>17407</v>
      </c>
      <c r="K1443" s="2" t="s">
        <v>4618</v>
      </c>
      <c r="L1443" s="2" t="s">
        <v>4619</v>
      </c>
    </row>
    <row r="1444" spans="1:12" x14ac:dyDescent="0.2">
      <c r="A1444" s="11">
        <v>1443</v>
      </c>
      <c r="B1444" s="7" t="s">
        <v>15949</v>
      </c>
      <c r="C1444" s="4">
        <v>40326.460116747687</v>
      </c>
      <c r="D1444" s="20">
        <f>+YEAR(Tabla14[[#This Row],[Fecha
Trámite]])</f>
        <v>2010</v>
      </c>
      <c r="E1444" s="7" t="s">
        <v>4613</v>
      </c>
      <c r="F1444" s="2" t="s">
        <v>4614</v>
      </c>
      <c r="G1444" s="2" t="s">
        <v>4615</v>
      </c>
      <c r="H1444" s="4">
        <v>40492.376819097219</v>
      </c>
      <c r="I1444" s="2" t="s">
        <v>4616</v>
      </c>
      <c r="J1444" s="21" t="s">
        <v>15950</v>
      </c>
      <c r="K1444" s="2" t="s">
        <v>4623</v>
      </c>
      <c r="L1444" s="2" t="s">
        <v>5069</v>
      </c>
    </row>
    <row r="1445" spans="1:12" x14ac:dyDescent="0.2">
      <c r="A1445" s="11">
        <v>1444</v>
      </c>
      <c r="B1445" s="7" t="s">
        <v>17408</v>
      </c>
      <c r="C1445" s="4">
        <v>40792.522423113427</v>
      </c>
      <c r="D1445" s="20">
        <f>+YEAR(Tabla14[[#This Row],[Fecha
Trámite]])</f>
        <v>2011</v>
      </c>
      <c r="E1445" s="7" t="s">
        <v>4621</v>
      </c>
      <c r="F1445" s="2" t="s">
        <v>4614</v>
      </c>
      <c r="G1445" s="2" t="s">
        <v>4615</v>
      </c>
      <c r="H1445" s="4">
        <v>40928.548316932873</v>
      </c>
      <c r="I1445" s="2" t="s">
        <v>4616</v>
      </c>
      <c r="J1445" s="21" t="s">
        <v>17409</v>
      </c>
      <c r="K1445" s="2" t="s">
        <v>4623</v>
      </c>
      <c r="L1445" s="2" t="s">
        <v>4659</v>
      </c>
    </row>
    <row r="1446" spans="1:12" x14ac:dyDescent="0.2">
      <c r="A1446" s="11">
        <v>1445</v>
      </c>
      <c r="B1446" s="7" t="s">
        <v>17410</v>
      </c>
      <c r="C1446" s="4">
        <v>40260.367476932872</v>
      </c>
      <c r="D1446" s="20">
        <f>+YEAR(Tabla14[[#This Row],[Fecha
Trámite]])</f>
        <v>2010</v>
      </c>
      <c r="E1446" s="7" t="s">
        <v>4621</v>
      </c>
      <c r="F1446" s="2" t="s">
        <v>4614</v>
      </c>
      <c r="G1446" s="2" t="s">
        <v>4615</v>
      </c>
      <c r="H1446" s="4">
        <v>40451.421060567132</v>
      </c>
      <c r="I1446" s="2" t="s">
        <v>4616</v>
      </c>
      <c r="J1446" s="21" t="s">
        <v>17411</v>
      </c>
      <c r="K1446" s="2" t="s">
        <v>4618</v>
      </c>
      <c r="L1446" s="2" t="s">
        <v>4770</v>
      </c>
    </row>
    <row r="1447" spans="1:12" x14ac:dyDescent="0.2">
      <c r="A1447" s="11">
        <v>1446</v>
      </c>
      <c r="B1447" s="7" t="s">
        <v>13974</v>
      </c>
      <c r="C1447" s="4">
        <v>43313.392710532411</v>
      </c>
      <c r="D1447" s="20">
        <f>+YEAR(Tabla14[[#This Row],[Fecha
Trámite]])</f>
        <v>2018</v>
      </c>
      <c r="E1447" s="7" t="s">
        <v>4621</v>
      </c>
      <c r="F1447" s="2" t="s">
        <v>4614</v>
      </c>
      <c r="G1447" s="2" t="s">
        <v>4615</v>
      </c>
      <c r="H1447" s="4">
        <v>43521.563134259261</v>
      </c>
      <c r="I1447" s="2" t="s">
        <v>13418</v>
      </c>
      <c r="J1447" s="21" t="s">
        <v>13975</v>
      </c>
      <c r="K1447" s="2" t="s">
        <v>4618</v>
      </c>
      <c r="L1447" s="2" t="s">
        <v>4656</v>
      </c>
    </row>
    <row r="1448" spans="1:12" x14ac:dyDescent="0.2">
      <c r="A1448" s="11">
        <v>1447</v>
      </c>
      <c r="B1448" s="7" t="s">
        <v>15951</v>
      </c>
      <c r="C1448" s="4">
        <v>40704.444686226852</v>
      </c>
      <c r="D1448" s="20">
        <f>+YEAR(Tabla14[[#This Row],[Fecha
Trámite]])</f>
        <v>2011</v>
      </c>
      <c r="E1448" s="7" t="s">
        <v>5892</v>
      </c>
      <c r="F1448" s="2" t="s">
        <v>4691</v>
      </c>
      <c r="G1448" s="2" t="s">
        <v>4627</v>
      </c>
      <c r="H1448" s="4">
        <v>40736.673695949074</v>
      </c>
      <c r="I1448" s="2" t="s">
        <v>4616</v>
      </c>
      <c r="J1448" s="21" t="s">
        <v>15952</v>
      </c>
      <c r="K1448" s="2" t="s">
        <v>4618</v>
      </c>
      <c r="L1448" s="2" t="s">
        <v>4667</v>
      </c>
    </row>
    <row r="1449" spans="1:12" x14ac:dyDescent="0.2">
      <c r="A1449" s="11">
        <v>1448</v>
      </c>
      <c r="B1449" s="7" t="s">
        <v>15682</v>
      </c>
      <c r="C1449" s="4">
        <v>40757.483787500001</v>
      </c>
      <c r="D1449" s="20">
        <f>+YEAR(Tabla14[[#This Row],[Fecha
Trámite]])</f>
        <v>2011</v>
      </c>
      <c r="E1449" s="7" t="s">
        <v>4613</v>
      </c>
      <c r="F1449" s="2" t="s">
        <v>4614</v>
      </c>
      <c r="G1449" s="2" t="s">
        <v>4615</v>
      </c>
      <c r="H1449" s="4">
        <v>40766.471919560187</v>
      </c>
      <c r="I1449" s="2" t="s">
        <v>4616</v>
      </c>
      <c r="J1449" s="21" t="s">
        <v>15683</v>
      </c>
      <c r="K1449" s="2" t="s">
        <v>4623</v>
      </c>
      <c r="L1449" s="2" t="s">
        <v>2747</v>
      </c>
    </row>
    <row r="1450" spans="1:12" x14ac:dyDescent="0.2">
      <c r="A1450" s="11">
        <v>1449</v>
      </c>
      <c r="B1450" s="7" t="s">
        <v>14180</v>
      </c>
      <c r="C1450" s="4">
        <v>42528.489764814818</v>
      </c>
      <c r="D1450" s="20">
        <f>+YEAR(Tabla14[[#This Row],[Fecha
Trámite]])</f>
        <v>2016</v>
      </c>
      <c r="E1450" s="7" t="s">
        <v>4621</v>
      </c>
      <c r="F1450" s="2" t="s">
        <v>4614</v>
      </c>
      <c r="G1450" s="2" t="s">
        <v>4615</v>
      </c>
      <c r="H1450" s="4">
        <v>42923.477170983795</v>
      </c>
      <c r="I1450" s="2" t="s">
        <v>13943</v>
      </c>
      <c r="J1450" s="21" t="s">
        <v>14181</v>
      </c>
      <c r="K1450" s="2" t="s">
        <v>4618</v>
      </c>
      <c r="L1450" s="2" t="s">
        <v>4649</v>
      </c>
    </row>
    <row r="1451" spans="1:12" x14ac:dyDescent="0.2">
      <c r="A1451" s="11">
        <v>1450</v>
      </c>
      <c r="B1451" s="7" t="s">
        <v>17414</v>
      </c>
      <c r="C1451" s="4">
        <v>40990.759543252316</v>
      </c>
      <c r="D1451" s="20">
        <f>+YEAR(Tabla14[[#This Row],[Fecha
Trámite]])</f>
        <v>2012</v>
      </c>
      <c r="E1451" s="7" t="s">
        <v>4621</v>
      </c>
      <c r="F1451" s="2" t="s">
        <v>4614</v>
      </c>
      <c r="G1451" s="2" t="s">
        <v>4615</v>
      </c>
      <c r="H1451" s="4">
        <v>41011.354493981482</v>
      </c>
      <c r="I1451" s="2" t="s">
        <v>4616</v>
      </c>
      <c r="J1451" s="21" t="s">
        <v>17415</v>
      </c>
      <c r="K1451" s="2" t="s">
        <v>4618</v>
      </c>
      <c r="L1451" s="2" t="s">
        <v>4631</v>
      </c>
    </row>
    <row r="1452" spans="1:12" x14ac:dyDescent="0.2">
      <c r="A1452" s="11">
        <v>1451</v>
      </c>
      <c r="B1452" s="7" t="s">
        <v>13245</v>
      </c>
      <c r="C1452" s="4">
        <v>43508.742594444448</v>
      </c>
      <c r="D1452" s="20">
        <f>+YEAR(Tabla14[[#This Row],[Fecha
Trámite]])</f>
        <v>2019</v>
      </c>
      <c r="E1452" s="7" t="s">
        <v>4621</v>
      </c>
      <c r="F1452" s="2" t="s">
        <v>4614</v>
      </c>
      <c r="G1452" s="2" t="s">
        <v>4615</v>
      </c>
      <c r="H1452" s="4">
        <v>43802.607804780091</v>
      </c>
      <c r="I1452" s="2" t="s">
        <v>4110</v>
      </c>
      <c r="J1452" s="21" t="s">
        <v>13246</v>
      </c>
      <c r="K1452" s="2" t="s">
        <v>4623</v>
      </c>
      <c r="L1452" s="2" t="s">
        <v>4649</v>
      </c>
    </row>
    <row r="1453" spans="1:12" x14ac:dyDescent="0.2">
      <c r="A1453" s="11">
        <v>1452</v>
      </c>
      <c r="B1453" s="7" t="s">
        <v>14479</v>
      </c>
      <c r="C1453" s="4">
        <v>44228.815018634261</v>
      </c>
      <c r="D1453" s="20">
        <f>+YEAR(Tabla14[[#This Row],[Fecha
Trámite]])</f>
        <v>2021</v>
      </c>
      <c r="E1453" s="7" t="s">
        <v>4621</v>
      </c>
      <c r="F1453" s="2" t="s">
        <v>17</v>
      </c>
      <c r="G1453" s="2" t="s">
        <v>4672</v>
      </c>
      <c r="H1453" s="4">
        <v>44228.815018715279</v>
      </c>
      <c r="I1453" s="2" t="s">
        <v>13943</v>
      </c>
      <c r="J1453" s="21" t="s">
        <v>14480</v>
      </c>
      <c r="K1453" s="2" t="s">
        <v>4618</v>
      </c>
      <c r="L1453" s="2" t="s">
        <v>5031</v>
      </c>
    </row>
    <row r="1454" spans="1:12" x14ac:dyDescent="0.2">
      <c r="A1454" s="11">
        <v>1453</v>
      </c>
      <c r="B1454" s="7" t="s">
        <v>15680</v>
      </c>
      <c r="C1454" s="4">
        <v>40813.390943784725</v>
      </c>
      <c r="D1454" s="20">
        <f>+YEAR(Tabla14[[#This Row],[Fecha
Trámite]])</f>
        <v>2011</v>
      </c>
      <c r="E1454" s="7" t="s">
        <v>4613</v>
      </c>
      <c r="F1454" s="2" t="s">
        <v>4614</v>
      </c>
      <c r="G1454" s="2" t="s">
        <v>4615</v>
      </c>
      <c r="H1454" s="4">
        <v>40837.445439432871</v>
      </c>
      <c r="I1454" s="2" t="s">
        <v>4616</v>
      </c>
      <c r="J1454" s="21" t="s">
        <v>15681</v>
      </c>
      <c r="K1454" s="2" t="s">
        <v>4618</v>
      </c>
      <c r="L1454" s="2" t="s">
        <v>2747</v>
      </c>
    </row>
    <row r="1455" spans="1:12" x14ac:dyDescent="0.2">
      <c r="A1455" s="11">
        <v>1454</v>
      </c>
      <c r="B1455" s="7" t="s">
        <v>1898</v>
      </c>
      <c r="C1455" s="4">
        <v>43588.425401817127</v>
      </c>
      <c r="D1455" s="20">
        <f>+YEAR(Tabla14[[#This Row],[Fecha
Trámite]])</f>
        <v>2019</v>
      </c>
      <c r="E1455" s="7" t="s">
        <v>4621</v>
      </c>
      <c r="F1455" s="2" t="s">
        <v>17</v>
      </c>
      <c r="G1455" s="2" t="s">
        <v>4627</v>
      </c>
      <c r="H1455" s="4">
        <v>43588.425401932873</v>
      </c>
      <c r="I1455" s="2" t="s">
        <v>14768</v>
      </c>
      <c r="J1455" s="21" t="s">
        <v>14853</v>
      </c>
      <c r="K1455" s="2" t="s">
        <v>4623</v>
      </c>
      <c r="L1455" s="2" t="s">
        <v>4649</v>
      </c>
    </row>
    <row r="1456" spans="1:12" x14ac:dyDescent="0.2">
      <c r="A1456" s="11">
        <v>1455</v>
      </c>
      <c r="B1456" s="7" t="s">
        <v>1324</v>
      </c>
      <c r="C1456" s="4">
        <v>43886.529305324075</v>
      </c>
      <c r="D1456" s="20">
        <f>+YEAR(Tabla14[[#This Row],[Fecha
Trámite]])</f>
        <v>2020</v>
      </c>
      <c r="E1456" s="7" t="s">
        <v>4621</v>
      </c>
      <c r="F1456" s="2" t="s">
        <v>17</v>
      </c>
      <c r="G1456" s="2" t="s">
        <v>4627</v>
      </c>
      <c r="H1456" s="4">
        <v>43886.529305474534</v>
      </c>
      <c r="I1456" s="2" t="s">
        <v>13943</v>
      </c>
      <c r="J1456" s="21" t="s">
        <v>14231</v>
      </c>
      <c r="K1456" s="2" t="s">
        <v>4623</v>
      </c>
      <c r="L1456" s="2" t="s">
        <v>4916</v>
      </c>
    </row>
    <row r="1457" spans="1:12" x14ac:dyDescent="0.2">
      <c r="A1457" s="11">
        <v>1456</v>
      </c>
      <c r="B1457" s="7" t="s">
        <v>1723</v>
      </c>
      <c r="C1457" s="4">
        <v>43732.482825150466</v>
      </c>
      <c r="D1457" s="20">
        <f>+YEAR(Tabla14[[#This Row],[Fecha
Trámite]])</f>
        <v>2019</v>
      </c>
      <c r="E1457" s="7" t="s">
        <v>4621</v>
      </c>
      <c r="F1457" s="2" t="s">
        <v>17</v>
      </c>
      <c r="G1457" s="2" t="s">
        <v>4627</v>
      </c>
      <c r="H1457" s="4">
        <v>43732.482825196763</v>
      </c>
      <c r="I1457" s="2" t="s">
        <v>14768</v>
      </c>
      <c r="J1457" s="21" t="s">
        <v>14832</v>
      </c>
      <c r="K1457" s="2" t="s">
        <v>4618</v>
      </c>
      <c r="L1457" s="2" t="s">
        <v>4619</v>
      </c>
    </row>
    <row r="1458" spans="1:12" x14ac:dyDescent="0.2">
      <c r="A1458" s="11">
        <v>1457</v>
      </c>
      <c r="B1458" s="7" t="s">
        <v>14922</v>
      </c>
      <c r="C1458" s="4">
        <v>43005.649413622683</v>
      </c>
      <c r="D1458" s="20">
        <f>+YEAR(Tabla14[[#This Row],[Fecha
Trámite]])</f>
        <v>2017</v>
      </c>
      <c r="E1458" s="7" t="s">
        <v>4621</v>
      </c>
      <c r="F1458" s="2" t="s">
        <v>4614</v>
      </c>
      <c r="G1458" s="2" t="s">
        <v>4615</v>
      </c>
      <c r="H1458" s="4">
        <v>43290.804582175922</v>
      </c>
      <c r="I1458" s="2" t="s">
        <v>14879</v>
      </c>
      <c r="J1458" s="21" t="s">
        <v>14923</v>
      </c>
      <c r="K1458" s="2" t="s">
        <v>4623</v>
      </c>
      <c r="L1458" s="2" t="s">
        <v>4945</v>
      </c>
    </row>
    <row r="1459" spans="1:12" x14ac:dyDescent="0.2">
      <c r="A1459" s="11">
        <v>1458</v>
      </c>
      <c r="B1459" s="7" t="s">
        <v>17416</v>
      </c>
      <c r="C1459" s="4">
        <v>40687.455352581019</v>
      </c>
      <c r="D1459" s="20">
        <f>+YEAR(Tabla14[[#This Row],[Fecha
Trámite]])</f>
        <v>2011</v>
      </c>
      <c r="E1459" s="7" t="s">
        <v>4621</v>
      </c>
      <c r="F1459" s="2" t="s">
        <v>4614</v>
      </c>
      <c r="G1459" s="2" t="s">
        <v>4615</v>
      </c>
      <c r="H1459" s="4">
        <v>40697.421100891203</v>
      </c>
      <c r="I1459" s="2" t="s">
        <v>4616</v>
      </c>
      <c r="J1459" s="21" t="s">
        <v>17417</v>
      </c>
      <c r="K1459" s="2" t="s">
        <v>4618</v>
      </c>
      <c r="L1459" s="2" t="s">
        <v>4667</v>
      </c>
    </row>
    <row r="1460" spans="1:12" x14ac:dyDescent="0.2">
      <c r="A1460" s="11">
        <v>1459</v>
      </c>
      <c r="B1460" s="7" t="s">
        <v>17418</v>
      </c>
      <c r="C1460" s="4">
        <v>40570.469046527774</v>
      </c>
      <c r="D1460" s="20">
        <f>+YEAR(Tabla14[[#This Row],[Fecha
Trámite]])</f>
        <v>2011</v>
      </c>
      <c r="E1460" s="7" t="s">
        <v>4621</v>
      </c>
      <c r="F1460" s="2" t="s">
        <v>4614</v>
      </c>
      <c r="G1460" s="2" t="s">
        <v>4615</v>
      </c>
      <c r="H1460" s="4">
        <v>40630.368807604165</v>
      </c>
      <c r="I1460" s="2" t="s">
        <v>4616</v>
      </c>
      <c r="J1460" s="21" t="s">
        <v>17419</v>
      </c>
      <c r="K1460" s="2" t="s">
        <v>4618</v>
      </c>
      <c r="L1460" s="2" t="s">
        <v>4646</v>
      </c>
    </row>
    <row r="1461" spans="1:12" x14ac:dyDescent="0.2">
      <c r="A1461" s="11">
        <v>1460</v>
      </c>
      <c r="B1461" s="7" t="s">
        <v>17420</v>
      </c>
      <c r="C1461" s="4">
        <v>40435.390803854163</v>
      </c>
      <c r="D1461" s="20">
        <f>+YEAR(Tabla14[[#This Row],[Fecha
Trámite]])</f>
        <v>2010</v>
      </c>
      <c r="E1461" s="7" t="s">
        <v>4621</v>
      </c>
      <c r="F1461" s="2" t="s">
        <v>4614</v>
      </c>
      <c r="G1461" s="2" t="s">
        <v>4615</v>
      </c>
      <c r="H1461" s="4">
        <v>40653.769182638891</v>
      </c>
      <c r="I1461" s="2" t="s">
        <v>4616</v>
      </c>
      <c r="J1461" s="21" t="s">
        <v>17421</v>
      </c>
      <c r="K1461" s="2" t="s">
        <v>4623</v>
      </c>
      <c r="L1461" s="2" t="s">
        <v>4631</v>
      </c>
    </row>
    <row r="1462" spans="1:12" x14ac:dyDescent="0.2">
      <c r="A1462" s="11">
        <v>1461</v>
      </c>
      <c r="B1462" s="7" t="s">
        <v>17422</v>
      </c>
      <c r="C1462" s="4">
        <v>40147.492292824078</v>
      </c>
      <c r="D1462" s="20">
        <f>+YEAR(Tabla14[[#This Row],[Fecha
Trámite]])</f>
        <v>2009</v>
      </c>
      <c r="E1462" s="7" t="s">
        <v>4621</v>
      </c>
      <c r="F1462" s="2" t="s">
        <v>4614</v>
      </c>
      <c r="G1462" s="2" t="s">
        <v>4615</v>
      </c>
      <c r="H1462" s="4">
        <v>40275.466804594907</v>
      </c>
      <c r="I1462" s="2" t="s">
        <v>4616</v>
      </c>
      <c r="J1462" s="21" t="s">
        <v>17423</v>
      </c>
      <c r="K1462" s="2" t="s">
        <v>4618</v>
      </c>
      <c r="L1462" s="2" t="s">
        <v>13132</v>
      </c>
    </row>
    <row r="1463" spans="1:12" x14ac:dyDescent="0.2">
      <c r="A1463" s="11">
        <v>1462</v>
      </c>
      <c r="B1463" s="7" t="s">
        <v>17424</v>
      </c>
      <c r="C1463" s="4">
        <v>40729.488001157406</v>
      </c>
      <c r="D1463" s="20">
        <f>+YEAR(Tabla14[[#This Row],[Fecha
Trámite]])</f>
        <v>2011</v>
      </c>
      <c r="E1463" s="7" t="s">
        <v>4621</v>
      </c>
      <c r="F1463" s="2" t="s">
        <v>4614</v>
      </c>
      <c r="G1463" s="2" t="s">
        <v>4615</v>
      </c>
      <c r="H1463" s="4">
        <v>40763.630843715277</v>
      </c>
      <c r="I1463" s="2" t="s">
        <v>4616</v>
      </c>
      <c r="J1463" s="21" t="s">
        <v>17425</v>
      </c>
      <c r="K1463" s="2" t="s">
        <v>4618</v>
      </c>
      <c r="L1463" s="2" t="s">
        <v>4656</v>
      </c>
    </row>
    <row r="1464" spans="1:12" x14ac:dyDescent="0.2">
      <c r="A1464" s="11">
        <v>1463</v>
      </c>
      <c r="B1464" s="7" t="s">
        <v>20726</v>
      </c>
      <c r="C1464" s="4">
        <v>40105.713430011572</v>
      </c>
      <c r="D1464" s="20">
        <f>+YEAR(Tabla14[[#This Row],[Fecha
Trámite]])</f>
        <v>2009</v>
      </c>
      <c r="E1464" s="7" t="s">
        <v>4621</v>
      </c>
      <c r="F1464" s="2" t="s">
        <v>4614</v>
      </c>
      <c r="G1464" s="2" t="s">
        <v>4615</v>
      </c>
      <c r="H1464" s="4">
        <v>40231.718338391205</v>
      </c>
      <c r="I1464" s="2" t="s">
        <v>4616</v>
      </c>
      <c r="J1464" s="21" t="s">
        <v>20727</v>
      </c>
      <c r="K1464" s="2" t="s">
        <v>4623</v>
      </c>
      <c r="L1464" s="2" t="s">
        <v>4631</v>
      </c>
    </row>
    <row r="1465" spans="1:12" x14ac:dyDescent="0.2">
      <c r="A1465" s="11">
        <v>1464</v>
      </c>
      <c r="B1465" s="7" t="s">
        <v>20728</v>
      </c>
      <c r="C1465" s="4">
        <v>41017.428220173613</v>
      </c>
      <c r="D1465" s="20">
        <f>+YEAR(Tabla14[[#This Row],[Fecha
Trámite]])</f>
        <v>2012</v>
      </c>
      <c r="E1465" s="7" t="s">
        <v>4621</v>
      </c>
      <c r="F1465" s="2" t="s">
        <v>4614</v>
      </c>
      <c r="G1465" s="2" t="s">
        <v>4615</v>
      </c>
      <c r="H1465" s="4">
        <v>41039.368118437502</v>
      </c>
      <c r="I1465" s="2" t="s">
        <v>4616</v>
      </c>
      <c r="J1465" s="21" t="s">
        <v>20729</v>
      </c>
      <c r="K1465" s="2" t="s">
        <v>4618</v>
      </c>
      <c r="L1465" s="2" t="s">
        <v>4770</v>
      </c>
    </row>
    <row r="1466" spans="1:12" x14ac:dyDescent="0.2">
      <c r="A1466" s="11">
        <v>1465</v>
      </c>
      <c r="B1466" s="7" t="s">
        <v>14142</v>
      </c>
      <c r="C1466" s="4">
        <v>42656.398250115744</v>
      </c>
      <c r="D1466" s="20">
        <f>+YEAR(Tabla14[[#This Row],[Fecha
Trámite]])</f>
        <v>2016</v>
      </c>
      <c r="E1466" s="7" t="s">
        <v>4621</v>
      </c>
      <c r="F1466" s="2" t="s">
        <v>4614</v>
      </c>
      <c r="G1466" s="2" t="s">
        <v>4615</v>
      </c>
      <c r="H1466" s="4">
        <v>43068.620157638892</v>
      </c>
      <c r="I1466" s="2" t="s">
        <v>13943</v>
      </c>
      <c r="J1466" s="21" t="s">
        <v>14143</v>
      </c>
      <c r="K1466" s="2" t="s">
        <v>4623</v>
      </c>
      <c r="L1466" s="2" t="s">
        <v>4631</v>
      </c>
    </row>
    <row r="1467" spans="1:12" x14ac:dyDescent="0.2">
      <c r="A1467" s="11">
        <v>1466</v>
      </c>
      <c r="B1467" s="7" t="s">
        <v>17428</v>
      </c>
      <c r="C1467" s="4">
        <v>40526.469391238425</v>
      </c>
      <c r="D1467" s="20">
        <f>+YEAR(Tabla14[[#This Row],[Fecha
Trámite]])</f>
        <v>2010</v>
      </c>
      <c r="E1467" s="7" t="s">
        <v>4621</v>
      </c>
      <c r="F1467" s="2" t="s">
        <v>4614</v>
      </c>
      <c r="G1467" s="2" t="s">
        <v>4615</v>
      </c>
      <c r="H1467" s="4">
        <v>40575.508985219909</v>
      </c>
      <c r="I1467" s="2" t="s">
        <v>4616</v>
      </c>
      <c r="J1467" s="21" t="s">
        <v>17429</v>
      </c>
      <c r="K1467" s="2" t="s">
        <v>4618</v>
      </c>
      <c r="L1467" s="2" t="s">
        <v>5069</v>
      </c>
    </row>
    <row r="1468" spans="1:12" x14ac:dyDescent="0.2">
      <c r="A1468" s="11">
        <v>1467</v>
      </c>
      <c r="B1468" s="7" t="s">
        <v>17430</v>
      </c>
      <c r="C1468" s="4">
        <v>40463.498669328706</v>
      </c>
      <c r="D1468" s="20">
        <f>+YEAR(Tabla14[[#This Row],[Fecha
Trámite]])</f>
        <v>2010</v>
      </c>
      <c r="E1468" s="7" t="s">
        <v>4621</v>
      </c>
      <c r="F1468" s="2" t="s">
        <v>4614</v>
      </c>
      <c r="G1468" s="2" t="s">
        <v>4615</v>
      </c>
      <c r="H1468" s="4">
        <v>40508.450446759256</v>
      </c>
      <c r="I1468" s="2" t="s">
        <v>4616</v>
      </c>
      <c r="J1468" s="21" t="s">
        <v>17431</v>
      </c>
      <c r="K1468" s="2" t="s">
        <v>4618</v>
      </c>
      <c r="L1468" s="2" t="s">
        <v>4770</v>
      </c>
    </row>
    <row r="1469" spans="1:12" x14ac:dyDescent="0.2">
      <c r="A1469" s="11">
        <v>1468</v>
      </c>
      <c r="B1469" s="7" t="s">
        <v>17432</v>
      </c>
      <c r="C1469" s="4">
        <v>40897.489350925927</v>
      </c>
      <c r="D1469" s="20">
        <f>+YEAR(Tabla14[[#This Row],[Fecha
Trámite]])</f>
        <v>2011</v>
      </c>
      <c r="E1469" s="7" t="s">
        <v>4621</v>
      </c>
      <c r="F1469" s="2" t="s">
        <v>4614</v>
      </c>
      <c r="G1469" s="2" t="s">
        <v>4615</v>
      </c>
      <c r="H1469" s="4">
        <v>40938.471883368053</v>
      </c>
      <c r="I1469" s="2" t="s">
        <v>4616</v>
      </c>
      <c r="J1469" s="21" t="s">
        <v>17433</v>
      </c>
      <c r="K1469" s="2" t="s">
        <v>4618</v>
      </c>
      <c r="L1469" s="2" t="s">
        <v>4631</v>
      </c>
    </row>
    <row r="1470" spans="1:12" x14ac:dyDescent="0.2">
      <c r="A1470" s="11">
        <v>1469</v>
      </c>
      <c r="B1470" s="7" t="s">
        <v>17436</v>
      </c>
      <c r="C1470" s="4">
        <v>40147.534391435183</v>
      </c>
      <c r="D1470" s="20">
        <f>+YEAR(Tabla14[[#This Row],[Fecha
Trámite]])</f>
        <v>2009</v>
      </c>
      <c r="E1470" s="7" t="s">
        <v>4621</v>
      </c>
      <c r="F1470" s="2" t="s">
        <v>4614</v>
      </c>
      <c r="G1470" s="2" t="s">
        <v>4615</v>
      </c>
      <c r="H1470" s="4">
        <v>40203.416504548608</v>
      </c>
      <c r="I1470" s="2" t="s">
        <v>4616</v>
      </c>
      <c r="J1470" s="21" t="s">
        <v>17437</v>
      </c>
      <c r="K1470" s="2" t="s">
        <v>4618</v>
      </c>
      <c r="L1470" s="2" t="s">
        <v>5177</v>
      </c>
    </row>
    <row r="1471" spans="1:12" x14ac:dyDescent="0.2">
      <c r="A1471" s="11">
        <v>1470</v>
      </c>
      <c r="B1471" s="7" t="s">
        <v>17438</v>
      </c>
      <c r="C1471" s="4">
        <v>40749.507306747684</v>
      </c>
      <c r="D1471" s="20">
        <f>+YEAR(Tabla14[[#This Row],[Fecha
Trámite]])</f>
        <v>2011</v>
      </c>
      <c r="E1471" s="7" t="s">
        <v>4621</v>
      </c>
      <c r="F1471" s="2" t="s">
        <v>4614</v>
      </c>
      <c r="G1471" s="2" t="s">
        <v>4615</v>
      </c>
      <c r="H1471" s="4">
        <v>40795.537446875001</v>
      </c>
      <c r="I1471" s="2" t="s">
        <v>4616</v>
      </c>
      <c r="J1471" s="21" t="s">
        <v>17439</v>
      </c>
      <c r="K1471" s="2" t="s">
        <v>4618</v>
      </c>
      <c r="L1471" s="2" t="s">
        <v>4667</v>
      </c>
    </row>
    <row r="1472" spans="1:12" x14ac:dyDescent="0.2">
      <c r="A1472" s="11">
        <v>1471</v>
      </c>
      <c r="B1472" s="7" t="s">
        <v>17440</v>
      </c>
      <c r="C1472" s="4">
        <v>40249.38182855324</v>
      </c>
      <c r="D1472" s="20">
        <f>+YEAR(Tabla14[[#This Row],[Fecha
Trámite]])</f>
        <v>2010</v>
      </c>
      <c r="E1472" s="7" t="s">
        <v>4621</v>
      </c>
      <c r="F1472" s="2" t="s">
        <v>4614</v>
      </c>
      <c r="G1472" s="2" t="s">
        <v>4615</v>
      </c>
      <c r="H1472" s="4">
        <v>40374.373530092591</v>
      </c>
      <c r="I1472" s="2" t="s">
        <v>4616</v>
      </c>
      <c r="J1472" s="21" t="s">
        <v>17441</v>
      </c>
      <c r="K1472" s="2" t="s">
        <v>4618</v>
      </c>
      <c r="L1472" s="2" t="s">
        <v>4646</v>
      </c>
    </row>
    <row r="1473" spans="1:12" x14ac:dyDescent="0.2">
      <c r="A1473" s="11">
        <v>1472</v>
      </c>
      <c r="B1473" s="7" t="s">
        <v>13456</v>
      </c>
      <c r="C1473" s="4">
        <v>43333.731905127315</v>
      </c>
      <c r="D1473" s="20">
        <f>+YEAR(Tabla14[[#This Row],[Fecha
Trámite]])</f>
        <v>2018</v>
      </c>
      <c r="E1473" s="7" t="s">
        <v>4621</v>
      </c>
      <c r="F1473" s="2" t="s">
        <v>4614</v>
      </c>
      <c r="G1473" s="2" t="s">
        <v>4615</v>
      </c>
      <c r="H1473" s="4">
        <v>43745.450102199073</v>
      </c>
      <c r="I1473" s="2" t="s">
        <v>13448</v>
      </c>
      <c r="J1473" s="21" t="s">
        <v>13457</v>
      </c>
      <c r="K1473" s="2" t="s">
        <v>4618</v>
      </c>
      <c r="L1473" s="2" t="s">
        <v>4631</v>
      </c>
    </row>
    <row r="1474" spans="1:12" x14ac:dyDescent="0.2">
      <c r="A1474" s="11">
        <v>1473</v>
      </c>
      <c r="B1474" s="7" t="s">
        <v>17442</v>
      </c>
      <c r="C1474" s="4">
        <v>40616.387353969905</v>
      </c>
      <c r="D1474" s="20">
        <f>+YEAR(Tabla14[[#This Row],[Fecha
Trámite]])</f>
        <v>2011</v>
      </c>
      <c r="E1474" s="7" t="s">
        <v>4621</v>
      </c>
      <c r="F1474" s="2" t="s">
        <v>4614</v>
      </c>
      <c r="G1474" s="2" t="s">
        <v>4615</v>
      </c>
      <c r="H1474" s="4">
        <v>40641.528572222225</v>
      </c>
      <c r="I1474" s="2" t="s">
        <v>4616</v>
      </c>
      <c r="J1474" s="21" t="s">
        <v>17443</v>
      </c>
      <c r="K1474" s="2" t="s">
        <v>4623</v>
      </c>
      <c r="L1474" s="2" t="s">
        <v>4624</v>
      </c>
    </row>
    <row r="1475" spans="1:12" x14ac:dyDescent="0.2">
      <c r="A1475" s="11">
        <v>1474</v>
      </c>
      <c r="B1475" s="7" t="s">
        <v>19384</v>
      </c>
      <c r="C1475" s="4">
        <v>40843.44998070602</v>
      </c>
      <c r="D1475" s="20">
        <f>+YEAR(Tabla14[[#This Row],[Fecha
Trámite]])</f>
        <v>2011</v>
      </c>
      <c r="E1475" s="7" t="s">
        <v>4621</v>
      </c>
      <c r="F1475" s="2" t="s">
        <v>4614</v>
      </c>
      <c r="G1475" s="2" t="s">
        <v>4615</v>
      </c>
      <c r="H1475" s="4">
        <v>40868.557747685183</v>
      </c>
      <c r="I1475" s="2" t="s">
        <v>4616</v>
      </c>
      <c r="J1475" s="21" t="s">
        <v>19385</v>
      </c>
      <c r="K1475" s="2" t="s">
        <v>4623</v>
      </c>
      <c r="L1475" s="2" t="s">
        <v>4667</v>
      </c>
    </row>
    <row r="1476" spans="1:12" x14ac:dyDescent="0.2">
      <c r="A1476" s="11">
        <v>1475</v>
      </c>
      <c r="B1476" s="7" t="s">
        <v>17448</v>
      </c>
      <c r="C1476" s="4">
        <v>40626.383814699075</v>
      </c>
      <c r="D1476" s="20">
        <f>+YEAR(Tabla14[[#This Row],[Fecha
Trámite]])</f>
        <v>2011</v>
      </c>
      <c r="E1476" s="7" t="s">
        <v>4621</v>
      </c>
      <c r="F1476" s="2" t="s">
        <v>4614</v>
      </c>
      <c r="G1476" s="2" t="s">
        <v>4615</v>
      </c>
      <c r="H1476" s="4">
        <v>40647.34822615741</v>
      </c>
      <c r="I1476" s="2" t="s">
        <v>4616</v>
      </c>
      <c r="J1476" s="21" t="s">
        <v>17449</v>
      </c>
      <c r="K1476" s="2" t="s">
        <v>4618</v>
      </c>
      <c r="L1476" s="2" t="s">
        <v>4624</v>
      </c>
    </row>
    <row r="1477" spans="1:12" x14ac:dyDescent="0.2">
      <c r="A1477" s="11">
        <v>1476</v>
      </c>
      <c r="B1477" s="7" t="s">
        <v>14140</v>
      </c>
      <c r="C1477" s="4">
        <v>42227.446314699075</v>
      </c>
      <c r="D1477" s="20">
        <f>+YEAR(Tabla14[[#This Row],[Fecha
Trámite]])</f>
        <v>2015</v>
      </c>
      <c r="E1477" s="7" t="s">
        <v>4621</v>
      </c>
      <c r="F1477" s="2" t="s">
        <v>17</v>
      </c>
      <c r="G1477" s="2" t="s">
        <v>4627</v>
      </c>
      <c r="H1477" s="4">
        <v>42227.446314895831</v>
      </c>
      <c r="I1477" s="2" t="s">
        <v>13943</v>
      </c>
      <c r="J1477" s="21" t="s">
        <v>14141</v>
      </c>
      <c r="K1477" s="2" t="s">
        <v>4623</v>
      </c>
      <c r="L1477" s="2" t="s">
        <v>4753</v>
      </c>
    </row>
    <row r="1478" spans="1:12" x14ac:dyDescent="0.2">
      <c r="A1478" s="11">
        <v>1477</v>
      </c>
      <c r="B1478" s="7" t="s">
        <v>14322</v>
      </c>
      <c r="C1478" s="4">
        <v>42926.52742604167</v>
      </c>
      <c r="D1478" s="20">
        <f>+YEAR(Tabla14[[#This Row],[Fecha
Trámite]])</f>
        <v>2017</v>
      </c>
      <c r="E1478" s="7" t="s">
        <v>4621</v>
      </c>
      <c r="F1478" s="2" t="s">
        <v>4614</v>
      </c>
      <c r="G1478" s="2" t="s">
        <v>4615</v>
      </c>
      <c r="H1478" s="4">
        <v>43235.770794675926</v>
      </c>
      <c r="I1478" s="2" t="s">
        <v>13943</v>
      </c>
      <c r="J1478" s="21" t="s">
        <v>14141</v>
      </c>
      <c r="K1478" s="2" t="s">
        <v>4623</v>
      </c>
      <c r="L1478" s="2" t="s">
        <v>4753</v>
      </c>
    </row>
    <row r="1479" spans="1:12" x14ac:dyDescent="0.2">
      <c r="A1479" s="11">
        <v>1478</v>
      </c>
      <c r="B1479" s="7" t="s">
        <v>17452</v>
      </c>
      <c r="C1479" s="4">
        <v>40441.532964120372</v>
      </c>
      <c r="D1479" s="20">
        <f>+YEAR(Tabla14[[#This Row],[Fecha
Trámite]])</f>
        <v>2010</v>
      </c>
      <c r="E1479" s="7" t="s">
        <v>4621</v>
      </c>
      <c r="F1479" s="2" t="s">
        <v>4614</v>
      </c>
      <c r="G1479" s="2" t="s">
        <v>4615</v>
      </c>
      <c r="H1479" s="4">
        <v>40680.48117939815</v>
      </c>
      <c r="I1479" s="2" t="s">
        <v>4616</v>
      </c>
      <c r="J1479" s="21" t="s">
        <v>17453</v>
      </c>
      <c r="K1479" s="2" t="s">
        <v>4623</v>
      </c>
      <c r="L1479" s="2" t="s">
        <v>4646</v>
      </c>
    </row>
    <row r="1480" spans="1:12" x14ac:dyDescent="0.2">
      <c r="A1480" s="11">
        <v>1479</v>
      </c>
      <c r="B1480" s="7" t="s">
        <v>17454</v>
      </c>
      <c r="C1480" s="4">
        <v>40717.533315277775</v>
      </c>
      <c r="D1480" s="20">
        <f>+YEAR(Tabla14[[#This Row],[Fecha
Trámite]])</f>
        <v>2011</v>
      </c>
      <c r="E1480" s="7" t="s">
        <v>4621</v>
      </c>
      <c r="F1480" s="2" t="s">
        <v>4614</v>
      </c>
      <c r="G1480" s="2" t="s">
        <v>4615</v>
      </c>
      <c r="H1480" s="4">
        <v>41017.521585104165</v>
      </c>
      <c r="I1480" s="2" t="s">
        <v>4616</v>
      </c>
      <c r="J1480" s="21" t="s">
        <v>17455</v>
      </c>
      <c r="K1480" s="2" t="s">
        <v>4618</v>
      </c>
      <c r="L1480" s="2" t="s">
        <v>5072</v>
      </c>
    </row>
    <row r="1481" spans="1:12" x14ac:dyDescent="0.2">
      <c r="A1481" s="11">
        <v>1480</v>
      </c>
      <c r="B1481" s="7" t="s">
        <v>1606</v>
      </c>
      <c r="C1481" s="4">
        <v>43888.498094212962</v>
      </c>
      <c r="D1481" s="20">
        <f>+YEAR(Tabla14[[#This Row],[Fecha
Trámite]])</f>
        <v>2020</v>
      </c>
      <c r="E1481" s="7" t="s">
        <v>4621</v>
      </c>
      <c r="F1481" s="2" t="s">
        <v>17</v>
      </c>
      <c r="G1481" s="2" t="s">
        <v>4627</v>
      </c>
      <c r="H1481" s="4">
        <v>43888.498094247683</v>
      </c>
      <c r="I1481" s="2" t="s">
        <v>13943</v>
      </c>
      <c r="J1481" s="21" t="s">
        <v>14089</v>
      </c>
      <c r="K1481" s="2" t="s">
        <v>4618</v>
      </c>
      <c r="L1481" s="2" t="s">
        <v>4656</v>
      </c>
    </row>
    <row r="1482" spans="1:12" x14ac:dyDescent="0.2">
      <c r="A1482" s="11">
        <v>1481</v>
      </c>
      <c r="B1482" s="7" t="s">
        <v>20734</v>
      </c>
      <c r="C1482" s="4">
        <v>40855.369994097222</v>
      </c>
      <c r="D1482" s="20">
        <f>+YEAR(Tabla14[[#This Row],[Fecha
Trámite]])</f>
        <v>2011</v>
      </c>
      <c r="E1482" s="7" t="s">
        <v>4621</v>
      </c>
      <c r="F1482" s="2" t="s">
        <v>4614</v>
      </c>
      <c r="G1482" s="2" t="s">
        <v>4615</v>
      </c>
      <c r="H1482" s="4">
        <v>40997.356587766204</v>
      </c>
      <c r="I1482" s="2" t="s">
        <v>4616</v>
      </c>
      <c r="J1482" s="21" t="s">
        <v>20735</v>
      </c>
      <c r="K1482" s="2" t="s">
        <v>4618</v>
      </c>
      <c r="L1482" s="2" t="s">
        <v>4624</v>
      </c>
    </row>
    <row r="1483" spans="1:12" x14ac:dyDescent="0.2">
      <c r="A1483" s="11">
        <v>1482</v>
      </c>
      <c r="B1483" s="7" t="s">
        <v>17458</v>
      </c>
      <c r="C1483" s="4">
        <v>40968.364426585649</v>
      </c>
      <c r="D1483" s="20">
        <f>+YEAR(Tabla14[[#This Row],[Fecha
Trámite]])</f>
        <v>2012</v>
      </c>
      <c r="E1483" s="7" t="s">
        <v>4621</v>
      </c>
      <c r="F1483" s="2" t="s">
        <v>4614</v>
      </c>
      <c r="G1483" s="2" t="s">
        <v>4615</v>
      </c>
      <c r="H1483" s="4">
        <v>41011.49532037037</v>
      </c>
      <c r="I1483" s="2" t="s">
        <v>4616</v>
      </c>
      <c r="J1483" s="21" t="s">
        <v>17459</v>
      </c>
      <c r="K1483" s="2" t="s">
        <v>4623</v>
      </c>
      <c r="L1483" s="2" t="s">
        <v>4619</v>
      </c>
    </row>
    <row r="1484" spans="1:12" x14ac:dyDescent="0.2">
      <c r="A1484" s="11">
        <v>1483</v>
      </c>
      <c r="B1484" s="7" t="s">
        <v>15857</v>
      </c>
      <c r="C1484" s="4">
        <v>40857.538660069447</v>
      </c>
      <c r="D1484" s="20">
        <f>+YEAR(Tabla14[[#This Row],[Fecha
Trámite]])</f>
        <v>2011</v>
      </c>
      <c r="E1484" s="7" t="s">
        <v>4613</v>
      </c>
      <c r="F1484" s="2" t="s">
        <v>8751</v>
      </c>
      <c r="G1484" s="2" t="s">
        <v>4627</v>
      </c>
      <c r="H1484" s="4">
        <v>40857.736636689813</v>
      </c>
      <c r="I1484" s="2" t="s">
        <v>4616</v>
      </c>
      <c r="J1484" s="21" t="s">
        <v>15856</v>
      </c>
      <c r="K1484" s="2" t="s">
        <v>4618</v>
      </c>
      <c r="L1484" s="2" t="s">
        <v>4735</v>
      </c>
    </row>
    <row r="1485" spans="1:12" x14ac:dyDescent="0.2">
      <c r="A1485" s="11">
        <v>1484</v>
      </c>
      <c r="B1485" s="7" t="s">
        <v>15855</v>
      </c>
      <c r="C1485" s="4">
        <v>40857.742601076388</v>
      </c>
      <c r="D1485" s="20">
        <f>+YEAR(Tabla14[[#This Row],[Fecha
Trámite]])</f>
        <v>2011</v>
      </c>
      <c r="E1485" s="7" t="s">
        <v>4613</v>
      </c>
      <c r="F1485" s="2" t="s">
        <v>4614</v>
      </c>
      <c r="G1485" s="2" t="s">
        <v>4615</v>
      </c>
      <c r="H1485" s="4">
        <v>40913.369515937498</v>
      </c>
      <c r="I1485" s="2" t="s">
        <v>4616</v>
      </c>
      <c r="J1485" s="21" t="s">
        <v>15856</v>
      </c>
      <c r="K1485" s="2" t="s">
        <v>4618</v>
      </c>
      <c r="L1485" s="2" t="s">
        <v>4735</v>
      </c>
    </row>
    <row r="1486" spans="1:12" x14ac:dyDescent="0.2">
      <c r="A1486" s="11">
        <v>1485</v>
      </c>
      <c r="B1486" s="7" t="s">
        <v>17460</v>
      </c>
      <c r="C1486" s="4">
        <v>40925.461434178244</v>
      </c>
      <c r="D1486" s="20">
        <f>+YEAR(Tabla14[[#This Row],[Fecha
Trámite]])</f>
        <v>2012</v>
      </c>
      <c r="E1486" s="7" t="s">
        <v>4621</v>
      </c>
      <c r="F1486" s="2" t="s">
        <v>4614</v>
      </c>
      <c r="G1486" s="2" t="s">
        <v>4615</v>
      </c>
      <c r="H1486" s="4">
        <v>41081.453840740738</v>
      </c>
      <c r="I1486" s="2" t="s">
        <v>4616</v>
      </c>
      <c r="J1486" s="21" t="s">
        <v>17461</v>
      </c>
      <c r="K1486" s="2" t="s">
        <v>4618</v>
      </c>
      <c r="L1486" s="2" t="s">
        <v>4624</v>
      </c>
    </row>
    <row r="1487" spans="1:12" x14ac:dyDescent="0.2">
      <c r="A1487" s="11">
        <v>1486</v>
      </c>
      <c r="B1487" s="7" t="s">
        <v>14268</v>
      </c>
      <c r="C1487" s="4">
        <v>43070.53646855324</v>
      </c>
      <c r="D1487" s="20">
        <f>+YEAR(Tabla14[[#This Row],[Fecha
Trámite]])</f>
        <v>2017</v>
      </c>
      <c r="E1487" s="7" t="s">
        <v>4621</v>
      </c>
      <c r="F1487" s="2" t="s">
        <v>4614</v>
      </c>
      <c r="G1487" s="2" t="s">
        <v>4615</v>
      </c>
      <c r="H1487" s="4">
        <v>43332.626741168984</v>
      </c>
      <c r="I1487" s="2" t="s">
        <v>13943</v>
      </c>
      <c r="J1487" s="21" t="s">
        <v>14269</v>
      </c>
      <c r="K1487" s="2" t="s">
        <v>4623</v>
      </c>
      <c r="L1487" s="2" t="s">
        <v>4758</v>
      </c>
    </row>
    <row r="1488" spans="1:12" x14ac:dyDescent="0.2">
      <c r="A1488" s="11">
        <v>1487</v>
      </c>
      <c r="B1488" s="7" t="s">
        <v>19392</v>
      </c>
      <c r="C1488" s="4">
        <v>40801.384565856482</v>
      </c>
      <c r="D1488" s="20">
        <f>+YEAR(Tabla14[[#This Row],[Fecha
Trámite]])</f>
        <v>2011</v>
      </c>
      <c r="E1488" s="7" t="s">
        <v>4621</v>
      </c>
      <c r="F1488" s="2" t="s">
        <v>4691</v>
      </c>
      <c r="G1488" s="2" t="s">
        <v>4627</v>
      </c>
      <c r="H1488" s="4">
        <v>41619.394553506943</v>
      </c>
      <c r="I1488" s="2" t="s">
        <v>4616</v>
      </c>
      <c r="J1488" s="21" t="s">
        <v>19393</v>
      </c>
      <c r="K1488" s="2" t="s">
        <v>4623</v>
      </c>
      <c r="L1488" s="2" t="s">
        <v>4829</v>
      </c>
    </row>
    <row r="1489" spans="1:12" x14ac:dyDescent="0.2">
      <c r="A1489" s="11">
        <v>1488</v>
      </c>
      <c r="B1489" s="7" t="s">
        <v>15676</v>
      </c>
      <c r="C1489" s="4">
        <v>41057.393409456017</v>
      </c>
      <c r="D1489" s="20">
        <f>+YEAR(Tabla14[[#This Row],[Fecha
Trámite]])</f>
        <v>2012</v>
      </c>
      <c r="E1489" s="7" t="s">
        <v>4613</v>
      </c>
      <c r="F1489" s="2" t="s">
        <v>4614</v>
      </c>
      <c r="G1489" s="2" t="s">
        <v>4615</v>
      </c>
      <c r="H1489" s="4">
        <v>41095.365606863423</v>
      </c>
      <c r="I1489" s="2" t="s">
        <v>4616</v>
      </c>
      <c r="J1489" s="21" t="s">
        <v>15677</v>
      </c>
      <c r="K1489" s="2" t="s">
        <v>4623</v>
      </c>
      <c r="L1489" s="2" t="s">
        <v>2747</v>
      </c>
    </row>
    <row r="1490" spans="1:12" x14ac:dyDescent="0.2">
      <c r="A1490" s="11">
        <v>1489</v>
      </c>
      <c r="B1490" s="7" t="s">
        <v>20738</v>
      </c>
      <c r="C1490" s="4">
        <v>40836.479894328702</v>
      </c>
      <c r="D1490" s="20">
        <f>+YEAR(Tabla14[[#This Row],[Fecha
Trámite]])</f>
        <v>2011</v>
      </c>
      <c r="E1490" s="7" t="s">
        <v>4621</v>
      </c>
      <c r="F1490" s="2" t="s">
        <v>4614</v>
      </c>
      <c r="G1490" s="2" t="s">
        <v>4615</v>
      </c>
      <c r="H1490" s="4">
        <v>40864.404848692131</v>
      </c>
      <c r="I1490" s="2" t="s">
        <v>4616</v>
      </c>
      <c r="J1490" s="21" t="s">
        <v>20739</v>
      </c>
      <c r="K1490" s="2" t="s">
        <v>4623</v>
      </c>
      <c r="L1490" s="2" t="s">
        <v>4631</v>
      </c>
    </row>
    <row r="1491" spans="1:12" x14ac:dyDescent="0.2">
      <c r="A1491" s="11">
        <v>1490</v>
      </c>
      <c r="B1491" s="7" t="s">
        <v>17464</v>
      </c>
      <c r="C1491" s="4">
        <v>40886.495046180557</v>
      </c>
      <c r="D1491" s="20">
        <f>+YEAR(Tabla14[[#This Row],[Fecha
Trámite]])</f>
        <v>2011</v>
      </c>
      <c r="E1491" s="7" t="s">
        <v>4621</v>
      </c>
      <c r="F1491" s="2" t="s">
        <v>4614</v>
      </c>
      <c r="G1491" s="2" t="s">
        <v>4615</v>
      </c>
      <c r="H1491" s="4">
        <v>40925.451824421296</v>
      </c>
      <c r="I1491" s="2" t="s">
        <v>4616</v>
      </c>
      <c r="J1491" s="21" t="s">
        <v>17465</v>
      </c>
      <c r="K1491" s="2" t="s">
        <v>4618</v>
      </c>
      <c r="L1491" s="2" t="s">
        <v>2747</v>
      </c>
    </row>
    <row r="1492" spans="1:12" x14ac:dyDescent="0.2">
      <c r="A1492" s="11">
        <v>1491</v>
      </c>
      <c r="B1492" s="7" t="s">
        <v>15101</v>
      </c>
      <c r="C1492" s="4">
        <v>43887.503496840276</v>
      </c>
      <c r="D1492" s="20">
        <f>+YEAR(Tabla14[[#This Row],[Fecha
Trámite]])</f>
        <v>2020</v>
      </c>
      <c r="E1492" s="7" t="s">
        <v>4621</v>
      </c>
      <c r="F1492" s="2" t="s">
        <v>17</v>
      </c>
      <c r="G1492" s="2" t="s">
        <v>4627</v>
      </c>
      <c r="H1492" s="4">
        <v>43887.503496874997</v>
      </c>
      <c r="I1492" s="2" t="s">
        <v>15102</v>
      </c>
      <c r="J1492" s="21" t="s">
        <v>15103</v>
      </c>
      <c r="K1492" s="2" t="s">
        <v>4623</v>
      </c>
      <c r="L1492" s="2" t="s">
        <v>4812</v>
      </c>
    </row>
    <row r="1493" spans="1:12" x14ac:dyDescent="0.2">
      <c r="A1493" s="11">
        <v>1492</v>
      </c>
      <c r="B1493" s="7" t="s">
        <v>13624</v>
      </c>
      <c r="C1493" s="4">
        <v>42173.657587118054</v>
      </c>
      <c r="D1493" s="20">
        <f>+YEAR(Tabla14[[#This Row],[Fecha
Trámite]])</f>
        <v>2015</v>
      </c>
      <c r="E1493" s="7" t="s">
        <v>4621</v>
      </c>
      <c r="F1493" s="2" t="s">
        <v>4614</v>
      </c>
      <c r="G1493" s="2" t="s">
        <v>4615</v>
      </c>
      <c r="H1493" s="4">
        <v>42334.3811053588</v>
      </c>
      <c r="I1493" s="2" t="s">
        <v>13418</v>
      </c>
      <c r="J1493" s="21" t="s">
        <v>13625</v>
      </c>
      <c r="K1493" s="2" t="s">
        <v>4618</v>
      </c>
      <c r="L1493" s="2" t="s">
        <v>4624</v>
      </c>
    </row>
    <row r="1494" spans="1:12" x14ac:dyDescent="0.2">
      <c r="A1494" s="11">
        <v>1493</v>
      </c>
      <c r="B1494" s="7" t="s">
        <v>16956</v>
      </c>
      <c r="C1494" s="4">
        <v>40883.404501192126</v>
      </c>
      <c r="D1494" s="20">
        <f>+YEAR(Tabla14[[#This Row],[Fecha
Trámite]])</f>
        <v>2011</v>
      </c>
      <c r="E1494" s="7" t="s">
        <v>4621</v>
      </c>
      <c r="F1494" s="2" t="s">
        <v>4614</v>
      </c>
      <c r="G1494" s="2" t="s">
        <v>4615</v>
      </c>
      <c r="H1494" s="4">
        <v>40962.358109988425</v>
      </c>
      <c r="I1494" s="2" t="s">
        <v>4616</v>
      </c>
      <c r="J1494" s="21" t="s">
        <v>16957</v>
      </c>
      <c r="K1494" s="2" t="s">
        <v>4623</v>
      </c>
      <c r="L1494" s="2" t="s">
        <v>4770</v>
      </c>
    </row>
    <row r="1495" spans="1:12" x14ac:dyDescent="0.2">
      <c r="A1495" s="11">
        <v>1494</v>
      </c>
      <c r="B1495" s="7" t="s">
        <v>15674</v>
      </c>
      <c r="C1495" s="4">
        <v>40457.499850196757</v>
      </c>
      <c r="D1495" s="20">
        <f>+YEAR(Tabla14[[#This Row],[Fecha
Trámite]])</f>
        <v>2010</v>
      </c>
      <c r="E1495" s="7" t="s">
        <v>4613</v>
      </c>
      <c r="F1495" s="2" t="s">
        <v>4614</v>
      </c>
      <c r="G1495" s="2" t="s">
        <v>4615</v>
      </c>
      <c r="H1495" s="4">
        <v>40492.669187268519</v>
      </c>
      <c r="I1495" s="2" t="s">
        <v>4616</v>
      </c>
      <c r="J1495" s="21" t="s">
        <v>15675</v>
      </c>
      <c r="K1495" s="2" t="s">
        <v>4618</v>
      </c>
      <c r="L1495" s="2" t="s">
        <v>13132</v>
      </c>
    </row>
    <row r="1496" spans="1:12" x14ac:dyDescent="0.2">
      <c r="A1496" s="11">
        <v>1495</v>
      </c>
      <c r="B1496" s="7" t="s">
        <v>16958</v>
      </c>
      <c r="C1496" s="4">
        <v>40939.469893020832</v>
      </c>
      <c r="D1496" s="20">
        <f>+YEAR(Tabla14[[#This Row],[Fecha
Trámite]])</f>
        <v>2012</v>
      </c>
      <c r="E1496" s="7" t="s">
        <v>4621</v>
      </c>
      <c r="F1496" s="2" t="s">
        <v>4614</v>
      </c>
      <c r="G1496" s="2" t="s">
        <v>4615</v>
      </c>
      <c r="H1496" s="4">
        <v>40975.636522222223</v>
      </c>
      <c r="I1496" s="2" t="s">
        <v>4616</v>
      </c>
      <c r="J1496" s="21" t="s">
        <v>16959</v>
      </c>
      <c r="K1496" s="2" t="s">
        <v>4618</v>
      </c>
      <c r="L1496" s="2" t="s">
        <v>4656</v>
      </c>
    </row>
    <row r="1497" spans="1:12" x14ac:dyDescent="0.2">
      <c r="A1497" s="11">
        <v>1496</v>
      </c>
      <c r="B1497" s="7" t="s">
        <v>19398</v>
      </c>
      <c r="C1497" s="4">
        <v>41060.471139664354</v>
      </c>
      <c r="D1497" s="20">
        <f>+YEAR(Tabla14[[#This Row],[Fecha
Trámite]])</f>
        <v>2012</v>
      </c>
      <c r="E1497" s="7" t="s">
        <v>4621</v>
      </c>
      <c r="F1497" s="2" t="s">
        <v>4614</v>
      </c>
      <c r="G1497" s="2" t="s">
        <v>4615</v>
      </c>
      <c r="H1497" s="4">
        <v>41081.37268912037</v>
      </c>
      <c r="I1497" s="2" t="s">
        <v>4616</v>
      </c>
      <c r="J1497" s="21" t="s">
        <v>19399</v>
      </c>
      <c r="K1497" s="2" t="s">
        <v>4618</v>
      </c>
      <c r="L1497" s="2" t="s">
        <v>2747</v>
      </c>
    </row>
    <row r="1498" spans="1:12" x14ac:dyDescent="0.2">
      <c r="A1498" s="11">
        <v>1497</v>
      </c>
      <c r="B1498" s="7" t="s">
        <v>16970</v>
      </c>
      <c r="C1498" s="4">
        <v>40291.510269328704</v>
      </c>
      <c r="D1498" s="20">
        <f>+YEAR(Tabla14[[#This Row],[Fecha
Trámite]])</f>
        <v>2010</v>
      </c>
      <c r="E1498" s="7" t="s">
        <v>4621</v>
      </c>
      <c r="F1498" s="2" t="s">
        <v>4614</v>
      </c>
      <c r="G1498" s="2" t="s">
        <v>4615</v>
      </c>
      <c r="H1498" s="4">
        <v>40423.539620104166</v>
      </c>
      <c r="I1498" s="2" t="s">
        <v>4616</v>
      </c>
      <c r="J1498" s="21" t="s">
        <v>16971</v>
      </c>
      <c r="K1498" s="2" t="s">
        <v>4623</v>
      </c>
      <c r="L1498" s="2" t="s">
        <v>4646</v>
      </c>
    </row>
    <row r="1499" spans="1:12" x14ac:dyDescent="0.2">
      <c r="A1499" s="11">
        <v>1498</v>
      </c>
      <c r="B1499" s="7" t="s">
        <v>16974</v>
      </c>
      <c r="C1499" s="4">
        <v>41071.379850578705</v>
      </c>
      <c r="D1499" s="20">
        <f>+YEAR(Tabla14[[#This Row],[Fecha
Trámite]])</f>
        <v>2012</v>
      </c>
      <c r="E1499" s="7" t="s">
        <v>4621</v>
      </c>
      <c r="F1499" s="2" t="s">
        <v>4614</v>
      </c>
      <c r="G1499" s="2" t="s">
        <v>4615</v>
      </c>
      <c r="H1499" s="4">
        <v>41088.398655671299</v>
      </c>
      <c r="I1499" s="2" t="s">
        <v>4616</v>
      </c>
      <c r="J1499" s="21" t="s">
        <v>16975</v>
      </c>
      <c r="K1499" s="2" t="s">
        <v>4618</v>
      </c>
      <c r="L1499" s="2" t="s">
        <v>4631</v>
      </c>
    </row>
    <row r="1500" spans="1:12" x14ac:dyDescent="0.2">
      <c r="A1500" s="11">
        <v>1499</v>
      </c>
      <c r="B1500" s="7" t="s">
        <v>18866</v>
      </c>
      <c r="C1500" s="4">
        <v>40731.393333368054</v>
      </c>
      <c r="D1500" s="20">
        <f>+YEAR(Tabla14[[#This Row],[Fecha
Trámite]])</f>
        <v>2011</v>
      </c>
      <c r="E1500" s="7" t="s">
        <v>4621</v>
      </c>
      <c r="F1500" s="2" t="s">
        <v>4614</v>
      </c>
      <c r="G1500" s="2" t="s">
        <v>4615</v>
      </c>
      <c r="H1500" s="4">
        <v>40743.388332951392</v>
      </c>
      <c r="I1500" s="2" t="s">
        <v>4616</v>
      </c>
      <c r="J1500" s="21" t="s">
        <v>18867</v>
      </c>
      <c r="K1500" s="2" t="s">
        <v>4618</v>
      </c>
      <c r="L1500" s="2" t="s">
        <v>4812</v>
      </c>
    </row>
    <row r="1501" spans="1:12" x14ac:dyDescent="0.2">
      <c r="A1501" s="11">
        <v>1500</v>
      </c>
      <c r="B1501" s="7" t="s">
        <v>16978</v>
      </c>
      <c r="C1501" s="4">
        <v>40912.623332256946</v>
      </c>
      <c r="D1501" s="20">
        <f>+YEAR(Tabla14[[#This Row],[Fecha
Trámite]])</f>
        <v>2012</v>
      </c>
      <c r="E1501" s="7" t="s">
        <v>4621</v>
      </c>
      <c r="F1501" s="2" t="s">
        <v>4691</v>
      </c>
      <c r="G1501" s="2" t="s">
        <v>4627</v>
      </c>
      <c r="H1501" s="4">
        <v>41039.575253668983</v>
      </c>
      <c r="I1501" s="2" t="s">
        <v>4616</v>
      </c>
      <c r="J1501" s="21" t="s">
        <v>16977</v>
      </c>
      <c r="K1501" s="2" t="s">
        <v>4618</v>
      </c>
      <c r="L1501" s="2" t="s">
        <v>4646</v>
      </c>
    </row>
    <row r="1502" spans="1:12" x14ac:dyDescent="0.2">
      <c r="A1502" s="11">
        <v>1501</v>
      </c>
      <c r="B1502" s="7" t="s">
        <v>16976</v>
      </c>
      <c r="C1502" s="4">
        <v>40639.365759687498</v>
      </c>
      <c r="D1502" s="20">
        <f>+YEAR(Tabla14[[#This Row],[Fecha
Trámite]])</f>
        <v>2011</v>
      </c>
      <c r="E1502" s="7" t="s">
        <v>4621</v>
      </c>
      <c r="F1502" s="2" t="s">
        <v>4626</v>
      </c>
      <c r="G1502" s="2" t="s">
        <v>4627</v>
      </c>
      <c r="H1502" s="4">
        <v>40857.766133564815</v>
      </c>
      <c r="I1502" s="2" t="s">
        <v>4616</v>
      </c>
      <c r="J1502" s="21" t="s">
        <v>16977</v>
      </c>
      <c r="K1502" s="2" t="s">
        <v>4618</v>
      </c>
      <c r="L1502" s="2" t="s">
        <v>4646</v>
      </c>
    </row>
    <row r="1503" spans="1:12" x14ac:dyDescent="0.2">
      <c r="A1503" s="11">
        <v>1502</v>
      </c>
      <c r="B1503" s="7" t="s">
        <v>21256</v>
      </c>
      <c r="C1503" s="4">
        <v>40175.376777662037</v>
      </c>
      <c r="D1503" s="20">
        <f>+YEAR(Tabla14[[#This Row],[Fecha
Trámite]])</f>
        <v>2009</v>
      </c>
      <c r="E1503" s="7" t="s">
        <v>4621</v>
      </c>
      <c r="F1503" s="2" t="s">
        <v>17</v>
      </c>
      <c r="G1503" s="2" t="s">
        <v>4993</v>
      </c>
      <c r="H1503" s="4">
        <v>40175.376777662037</v>
      </c>
      <c r="I1503" s="2" t="s">
        <v>4616</v>
      </c>
      <c r="J1503" s="21" t="s">
        <v>21257</v>
      </c>
      <c r="K1503" s="2" t="s">
        <v>4618</v>
      </c>
      <c r="L1503" s="2" t="s">
        <v>4656</v>
      </c>
    </row>
    <row r="1504" spans="1:12" x14ac:dyDescent="0.2">
      <c r="A1504" s="11">
        <v>1503</v>
      </c>
      <c r="B1504" s="7" t="s">
        <v>16987</v>
      </c>
      <c r="C1504" s="4">
        <v>40345.58483576389</v>
      </c>
      <c r="D1504" s="20">
        <f>+YEAR(Tabla14[[#This Row],[Fecha
Trámite]])</f>
        <v>2010</v>
      </c>
      <c r="E1504" s="7" t="s">
        <v>4621</v>
      </c>
      <c r="F1504" s="2" t="s">
        <v>17</v>
      </c>
      <c r="G1504" s="2" t="s">
        <v>4672</v>
      </c>
      <c r="H1504" s="4">
        <v>40345.584836111113</v>
      </c>
      <c r="I1504" s="2" t="s">
        <v>4616</v>
      </c>
      <c r="J1504" s="21" t="s">
        <v>16988</v>
      </c>
      <c r="K1504" s="2" t="s">
        <v>4618</v>
      </c>
      <c r="L1504" s="2" t="s">
        <v>4624</v>
      </c>
    </row>
    <row r="1505" spans="1:12" x14ac:dyDescent="0.2">
      <c r="A1505" s="11">
        <v>1504</v>
      </c>
      <c r="B1505" s="7" t="s">
        <v>16991</v>
      </c>
      <c r="C1505" s="4">
        <v>40149.44458703704</v>
      </c>
      <c r="D1505" s="20">
        <f>+YEAR(Tabla14[[#This Row],[Fecha
Trámite]])</f>
        <v>2009</v>
      </c>
      <c r="E1505" s="7" t="s">
        <v>4621</v>
      </c>
      <c r="F1505" s="2" t="s">
        <v>4614</v>
      </c>
      <c r="G1505" s="2" t="s">
        <v>4615</v>
      </c>
      <c r="H1505" s="4">
        <v>40233.411337303238</v>
      </c>
      <c r="I1505" s="2" t="s">
        <v>4616</v>
      </c>
      <c r="J1505" s="21" t="s">
        <v>16992</v>
      </c>
      <c r="K1505" s="2" t="s">
        <v>4623</v>
      </c>
      <c r="L1505" s="2" t="s">
        <v>5149</v>
      </c>
    </row>
    <row r="1506" spans="1:12" x14ac:dyDescent="0.2">
      <c r="A1506" s="11">
        <v>1505</v>
      </c>
      <c r="B1506" s="7" t="s">
        <v>15672</v>
      </c>
      <c r="C1506" s="4">
        <v>40953.510943483794</v>
      </c>
      <c r="D1506" s="20">
        <f>+YEAR(Tabla14[[#This Row],[Fecha
Trámite]])</f>
        <v>2012</v>
      </c>
      <c r="E1506" s="7" t="s">
        <v>4613</v>
      </c>
      <c r="F1506" s="2" t="s">
        <v>4614</v>
      </c>
      <c r="G1506" s="2" t="s">
        <v>4615</v>
      </c>
      <c r="H1506" s="4">
        <v>40997.40085096065</v>
      </c>
      <c r="I1506" s="2" t="s">
        <v>4616</v>
      </c>
      <c r="J1506" s="21" t="s">
        <v>15673</v>
      </c>
      <c r="K1506" s="2" t="s">
        <v>4618</v>
      </c>
      <c r="L1506" s="2" t="s">
        <v>4619</v>
      </c>
    </row>
    <row r="1507" spans="1:12" x14ac:dyDescent="0.2">
      <c r="A1507" s="11">
        <v>1506</v>
      </c>
      <c r="B1507" s="7" t="s">
        <v>21258</v>
      </c>
      <c r="C1507" s="4">
        <v>40129.507355520836</v>
      </c>
      <c r="D1507" s="20">
        <f>+YEAR(Tabla14[[#This Row],[Fecha
Trámite]])</f>
        <v>2009</v>
      </c>
      <c r="E1507" s="7" t="s">
        <v>4621</v>
      </c>
      <c r="F1507" s="2" t="s">
        <v>17</v>
      </c>
      <c r="G1507" s="2" t="s">
        <v>7315</v>
      </c>
      <c r="H1507" s="4">
        <v>40129.507358599534</v>
      </c>
      <c r="I1507" s="2" t="s">
        <v>4616</v>
      </c>
      <c r="J1507" s="21" t="s">
        <v>16996</v>
      </c>
      <c r="K1507" s="2" t="s">
        <v>4618</v>
      </c>
      <c r="L1507" s="2" t="s">
        <v>4631</v>
      </c>
    </row>
    <row r="1508" spans="1:12" x14ac:dyDescent="0.2">
      <c r="A1508" s="11">
        <v>1507</v>
      </c>
      <c r="B1508" s="7" t="s">
        <v>19406</v>
      </c>
      <c r="C1508" s="4">
        <v>40961.405097453702</v>
      </c>
      <c r="D1508" s="20">
        <f>+YEAR(Tabla14[[#This Row],[Fecha
Trámite]])</f>
        <v>2012</v>
      </c>
      <c r="E1508" s="7" t="s">
        <v>4621</v>
      </c>
      <c r="F1508" s="2" t="s">
        <v>4614</v>
      </c>
      <c r="G1508" s="2" t="s">
        <v>4615</v>
      </c>
      <c r="H1508" s="4">
        <v>41109.438378819446</v>
      </c>
      <c r="I1508" s="2" t="s">
        <v>4616</v>
      </c>
      <c r="J1508" s="21" t="s">
        <v>19407</v>
      </c>
      <c r="K1508" s="2" t="s">
        <v>4618</v>
      </c>
      <c r="L1508" s="2" t="s">
        <v>4770</v>
      </c>
    </row>
    <row r="1509" spans="1:12" x14ac:dyDescent="0.2">
      <c r="A1509" s="11">
        <v>1508</v>
      </c>
      <c r="B1509" s="7" t="s">
        <v>14087</v>
      </c>
      <c r="C1509" s="4">
        <v>42146.655546180555</v>
      </c>
      <c r="D1509" s="20">
        <f>+YEAR(Tabla14[[#This Row],[Fecha
Trámite]])</f>
        <v>2015</v>
      </c>
      <c r="E1509" s="7" t="s">
        <v>4621</v>
      </c>
      <c r="F1509" s="2" t="s">
        <v>17</v>
      </c>
      <c r="G1509" s="2" t="s">
        <v>5327</v>
      </c>
      <c r="H1509" s="4">
        <v>42146.655562615742</v>
      </c>
      <c r="I1509" s="2" t="s">
        <v>13943</v>
      </c>
      <c r="J1509" s="21" t="s">
        <v>14088</v>
      </c>
      <c r="K1509" s="2" t="s">
        <v>4618</v>
      </c>
      <c r="L1509" s="2" t="s">
        <v>4619</v>
      </c>
    </row>
    <row r="1510" spans="1:12" x14ac:dyDescent="0.2">
      <c r="A1510" s="11">
        <v>1509</v>
      </c>
      <c r="B1510" s="7" t="s">
        <v>14302</v>
      </c>
      <c r="C1510" s="4">
        <v>42460.504489236111</v>
      </c>
      <c r="D1510" s="20">
        <f>+YEAR(Tabla14[[#This Row],[Fecha
Trámite]])</f>
        <v>2016</v>
      </c>
      <c r="E1510" s="7" t="s">
        <v>4621</v>
      </c>
      <c r="F1510" s="2" t="s">
        <v>4691</v>
      </c>
      <c r="G1510" s="2" t="s">
        <v>5167</v>
      </c>
      <c r="H1510" s="4">
        <v>42807.455730474539</v>
      </c>
      <c r="I1510" s="2" t="s">
        <v>13943</v>
      </c>
      <c r="J1510" s="21" t="s">
        <v>14139</v>
      </c>
      <c r="K1510" s="2" t="s">
        <v>4623</v>
      </c>
      <c r="L1510" s="2" t="s">
        <v>4667</v>
      </c>
    </row>
    <row r="1511" spans="1:12" x14ac:dyDescent="0.2">
      <c r="A1511" s="11">
        <v>1510</v>
      </c>
      <c r="B1511" s="7" t="s">
        <v>14138</v>
      </c>
      <c r="C1511" s="4">
        <v>43376.702274270836</v>
      </c>
      <c r="D1511" s="20">
        <f>+YEAR(Tabla14[[#This Row],[Fecha
Trámite]])</f>
        <v>2018</v>
      </c>
      <c r="E1511" s="7" t="s">
        <v>4621</v>
      </c>
      <c r="F1511" s="2" t="s">
        <v>8751</v>
      </c>
      <c r="G1511" s="2" t="s">
        <v>4627</v>
      </c>
      <c r="H1511" s="4">
        <v>43396.712840127315</v>
      </c>
      <c r="I1511" s="2" t="s">
        <v>13943</v>
      </c>
      <c r="J1511" s="21" t="s">
        <v>14139</v>
      </c>
      <c r="K1511" s="2" t="s">
        <v>4623</v>
      </c>
      <c r="L1511" s="2" t="s">
        <v>4667</v>
      </c>
    </row>
    <row r="1512" spans="1:12" x14ac:dyDescent="0.2">
      <c r="A1512" s="11">
        <v>1511</v>
      </c>
      <c r="B1512" s="7" t="s">
        <v>14303</v>
      </c>
      <c r="C1512" s="4">
        <v>43455.700089432874</v>
      </c>
      <c r="D1512" s="20">
        <f>+YEAR(Tabla14[[#This Row],[Fecha
Trámite]])</f>
        <v>2018</v>
      </c>
      <c r="E1512" s="7" t="s">
        <v>4621</v>
      </c>
      <c r="F1512" s="2" t="s">
        <v>17</v>
      </c>
      <c r="G1512" s="2" t="s">
        <v>4627</v>
      </c>
      <c r="H1512" s="4">
        <v>43455.700089502316</v>
      </c>
      <c r="I1512" s="2" t="s">
        <v>13943</v>
      </c>
      <c r="J1512" s="21" t="s">
        <v>14139</v>
      </c>
      <c r="K1512" s="2" t="s">
        <v>4623</v>
      </c>
      <c r="L1512" s="2" t="s">
        <v>4667</v>
      </c>
    </row>
    <row r="1513" spans="1:12" x14ac:dyDescent="0.2">
      <c r="A1513" s="11">
        <v>1512</v>
      </c>
      <c r="B1513" s="7" t="s">
        <v>17023</v>
      </c>
      <c r="C1513" s="4">
        <v>40309.615369907406</v>
      </c>
      <c r="D1513" s="20">
        <f>+YEAR(Tabla14[[#This Row],[Fecha
Trámite]])</f>
        <v>2010</v>
      </c>
      <c r="E1513" s="7" t="s">
        <v>4621</v>
      </c>
      <c r="F1513" s="2" t="s">
        <v>4614</v>
      </c>
      <c r="G1513" s="2" t="s">
        <v>4615</v>
      </c>
      <c r="H1513" s="4">
        <v>40634.358224189818</v>
      </c>
      <c r="I1513" s="2" t="s">
        <v>4616</v>
      </c>
      <c r="J1513" s="21" t="s">
        <v>17024</v>
      </c>
      <c r="K1513" s="2" t="s">
        <v>4623</v>
      </c>
      <c r="L1513" s="2" t="s">
        <v>4812</v>
      </c>
    </row>
    <row r="1514" spans="1:12" x14ac:dyDescent="0.2">
      <c r="A1514" s="11">
        <v>1513</v>
      </c>
      <c r="B1514" s="7" t="s">
        <v>14426</v>
      </c>
      <c r="C1514" s="4">
        <v>43140.41287630787</v>
      </c>
      <c r="D1514" s="20">
        <f>+YEAR(Tabla14[[#This Row],[Fecha
Trámite]])</f>
        <v>2018</v>
      </c>
      <c r="E1514" s="7" t="s">
        <v>4621</v>
      </c>
      <c r="F1514" s="2" t="s">
        <v>17</v>
      </c>
      <c r="G1514" s="2" t="s">
        <v>4993</v>
      </c>
      <c r="H1514" s="4">
        <v>43140.412876469905</v>
      </c>
      <c r="I1514" s="2" t="s">
        <v>13943</v>
      </c>
      <c r="J1514" s="21" t="s">
        <v>14427</v>
      </c>
      <c r="K1514" s="2" t="s">
        <v>4623</v>
      </c>
      <c r="L1514" s="2" t="s">
        <v>4624</v>
      </c>
    </row>
    <row r="1515" spans="1:12" x14ac:dyDescent="0.2">
      <c r="A1515" s="11">
        <v>1514</v>
      </c>
      <c r="B1515" s="7" t="s">
        <v>14389</v>
      </c>
      <c r="C1515" s="4">
        <v>43622.537921724535</v>
      </c>
      <c r="D1515" s="20">
        <f>+YEAR(Tabla14[[#This Row],[Fecha
Trámite]])</f>
        <v>2019</v>
      </c>
      <c r="E1515" s="7" t="s">
        <v>4621</v>
      </c>
      <c r="F1515" s="2" t="s">
        <v>4614</v>
      </c>
      <c r="G1515" s="2" t="s">
        <v>4615</v>
      </c>
      <c r="H1515" s="4">
        <v>43741.629138113429</v>
      </c>
      <c r="I1515" s="2" t="s">
        <v>13943</v>
      </c>
      <c r="J1515" s="21" t="s">
        <v>14390</v>
      </c>
      <c r="K1515" s="2" t="s">
        <v>4618</v>
      </c>
      <c r="L1515" s="2" t="s">
        <v>4646</v>
      </c>
    </row>
    <row r="1516" spans="1:12" x14ac:dyDescent="0.2">
      <c r="A1516" s="11">
        <v>1515</v>
      </c>
      <c r="B1516" s="7" t="s">
        <v>19410</v>
      </c>
      <c r="C1516" s="4">
        <v>40554.510083333334</v>
      </c>
      <c r="D1516" s="20">
        <f>+YEAR(Tabla14[[#This Row],[Fecha
Trámite]])</f>
        <v>2011</v>
      </c>
      <c r="E1516" s="7" t="s">
        <v>4621</v>
      </c>
      <c r="F1516" s="2" t="s">
        <v>4614</v>
      </c>
      <c r="G1516" s="2" t="s">
        <v>4615</v>
      </c>
      <c r="H1516" s="4">
        <v>40745.751005324077</v>
      </c>
      <c r="I1516" s="2" t="s">
        <v>4616</v>
      </c>
      <c r="J1516" s="21" t="s">
        <v>19411</v>
      </c>
      <c r="K1516" s="2" t="s">
        <v>4618</v>
      </c>
      <c r="L1516" s="2" t="s">
        <v>4659</v>
      </c>
    </row>
    <row r="1517" spans="1:12" x14ac:dyDescent="0.2">
      <c r="A1517" s="11">
        <v>1516</v>
      </c>
      <c r="B1517" s="7" t="s">
        <v>17503</v>
      </c>
      <c r="C1517" s="4">
        <v>40892.449535416665</v>
      </c>
      <c r="D1517" s="20">
        <f>+YEAR(Tabla14[[#This Row],[Fecha
Trámite]])</f>
        <v>2011</v>
      </c>
      <c r="E1517" s="7" t="s">
        <v>4621</v>
      </c>
      <c r="F1517" s="2" t="s">
        <v>4614</v>
      </c>
      <c r="G1517" s="2" t="s">
        <v>4615</v>
      </c>
      <c r="H1517" s="4">
        <v>40918.443129976855</v>
      </c>
      <c r="I1517" s="2" t="s">
        <v>4616</v>
      </c>
      <c r="J1517" s="21" t="s">
        <v>17504</v>
      </c>
      <c r="K1517" s="2" t="s">
        <v>4623</v>
      </c>
      <c r="L1517" s="2" t="s">
        <v>2747</v>
      </c>
    </row>
    <row r="1518" spans="1:12" x14ac:dyDescent="0.2">
      <c r="A1518" s="11">
        <v>1517</v>
      </c>
      <c r="B1518" s="7" t="s">
        <v>17035</v>
      </c>
      <c r="C1518" s="4">
        <v>40947.441761805552</v>
      </c>
      <c r="D1518" s="20">
        <f>+YEAR(Tabla14[[#This Row],[Fecha
Trámite]])</f>
        <v>2012</v>
      </c>
      <c r="E1518" s="7" t="s">
        <v>4621</v>
      </c>
      <c r="F1518" s="2" t="s">
        <v>4614</v>
      </c>
      <c r="G1518" s="2" t="s">
        <v>4615</v>
      </c>
      <c r="H1518" s="4">
        <v>40967.541415509259</v>
      </c>
      <c r="I1518" s="2" t="s">
        <v>4616</v>
      </c>
      <c r="J1518" s="21" t="s">
        <v>17036</v>
      </c>
      <c r="K1518" s="2" t="s">
        <v>4618</v>
      </c>
      <c r="L1518" s="2" t="s">
        <v>4667</v>
      </c>
    </row>
    <row r="1519" spans="1:12" x14ac:dyDescent="0.2">
      <c r="A1519" s="11">
        <v>1518</v>
      </c>
      <c r="B1519" s="7" t="s">
        <v>20747</v>
      </c>
      <c r="C1519" s="4">
        <v>40816.668311111112</v>
      </c>
      <c r="D1519" s="20">
        <f>+YEAR(Tabla14[[#This Row],[Fecha
Trámite]])</f>
        <v>2011</v>
      </c>
      <c r="E1519" s="7" t="s">
        <v>4621</v>
      </c>
      <c r="F1519" s="2" t="s">
        <v>17</v>
      </c>
      <c r="G1519" s="2" t="s">
        <v>4615</v>
      </c>
      <c r="H1519" s="4">
        <v>40816.668311307869</v>
      </c>
      <c r="I1519" s="2" t="s">
        <v>4616</v>
      </c>
      <c r="J1519" s="21" t="s">
        <v>20748</v>
      </c>
      <c r="K1519" s="2" t="s">
        <v>4618</v>
      </c>
      <c r="L1519" s="2" t="s">
        <v>4624</v>
      </c>
    </row>
    <row r="1520" spans="1:12" x14ac:dyDescent="0.2">
      <c r="A1520" s="11">
        <v>1519</v>
      </c>
      <c r="B1520" s="7" t="s">
        <v>17507</v>
      </c>
      <c r="C1520" s="4">
        <v>40386.397549224537</v>
      </c>
      <c r="D1520" s="20">
        <f>+YEAR(Tabla14[[#This Row],[Fecha
Trámite]])</f>
        <v>2010</v>
      </c>
      <c r="E1520" s="7" t="s">
        <v>4621</v>
      </c>
      <c r="F1520" s="2" t="s">
        <v>4614</v>
      </c>
      <c r="G1520" s="2" t="s">
        <v>4615</v>
      </c>
      <c r="H1520" s="4">
        <v>40807.727411840278</v>
      </c>
      <c r="I1520" s="2" t="s">
        <v>4616</v>
      </c>
      <c r="J1520" s="21" t="s">
        <v>17508</v>
      </c>
      <c r="K1520" s="2" t="s">
        <v>4618</v>
      </c>
      <c r="L1520" s="2" t="s">
        <v>4646</v>
      </c>
    </row>
    <row r="1521" spans="1:12" x14ac:dyDescent="0.2">
      <c r="A1521" s="11">
        <v>1520</v>
      </c>
      <c r="B1521" s="7" t="s">
        <v>1944</v>
      </c>
      <c r="C1521" s="4">
        <v>43802.667416053242</v>
      </c>
      <c r="D1521" s="20">
        <f>+YEAR(Tabla14[[#This Row],[Fecha
Trámite]])</f>
        <v>2019</v>
      </c>
      <c r="E1521" s="7" t="s">
        <v>4621</v>
      </c>
      <c r="F1521" s="2" t="s">
        <v>17</v>
      </c>
      <c r="G1521" s="2" t="s">
        <v>4627</v>
      </c>
      <c r="H1521" s="4">
        <v>43802.667416087963</v>
      </c>
      <c r="I1521" s="2" t="s">
        <v>4110</v>
      </c>
      <c r="J1521" s="21" t="s">
        <v>13371</v>
      </c>
      <c r="K1521" s="2" t="s">
        <v>4623</v>
      </c>
      <c r="L1521" s="2" t="s">
        <v>4646</v>
      </c>
    </row>
    <row r="1522" spans="1:12" x14ac:dyDescent="0.2">
      <c r="A1522" s="11">
        <v>1521</v>
      </c>
      <c r="B1522" s="7" t="s">
        <v>20749</v>
      </c>
      <c r="C1522" s="4">
        <v>40597.425795798612</v>
      </c>
      <c r="D1522" s="20">
        <f>+YEAR(Tabla14[[#This Row],[Fecha
Trámite]])</f>
        <v>2011</v>
      </c>
      <c r="E1522" s="7" t="s">
        <v>4685</v>
      </c>
      <c r="F1522" s="2" t="s">
        <v>17</v>
      </c>
      <c r="G1522" s="2" t="s">
        <v>4627</v>
      </c>
      <c r="H1522" s="4">
        <v>40597.425796527779</v>
      </c>
      <c r="I1522" s="2" t="s">
        <v>4616</v>
      </c>
      <c r="J1522" s="21" t="s">
        <v>20750</v>
      </c>
      <c r="K1522" s="2" t="s">
        <v>4623</v>
      </c>
      <c r="L1522" s="2" t="s">
        <v>4667</v>
      </c>
    </row>
    <row r="1523" spans="1:12" x14ac:dyDescent="0.2">
      <c r="A1523" s="11">
        <v>1522</v>
      </c>
      <c r="B1523" s="7" t="s">
        <v>15668</v>
      </c>
      <c r="C1523" s="4">
        <v>40427.52104482639</v>
      </c>
      <c r="D1523" s="20">
        <f>+YEAR(Tabla14[[#This Row],[Fecha
Trámite]])</f>
        <v>2010</v>
      </c>
      <c r="E1523" s="7" t="s">
        <v>4613</v>
      </c>
      <c r="F1523" s="2" t="s">
        <v>4614</v>
      </c>
      <c r="G1523" s="2" t="s">
        <v>4615</v>
      </c>
      <c r="H1523" s="4">
        <v>40458.472322222224</v>
      </c>
      <c r="I1523" s="2" t="s">
        <v>4616</v>
      </c>
      <c r="J1523" s="21" t="s">
        <v>15669</v>
      </c>
      <c r="K1523" s="2" t="s">
        <v>4618</v>
      </c>
      <c r="L1523" s="2" t="s">
        <v>4619</v>
      </c>
    </row>
    <row r="1524" spans="1:12" x14ac:dyDescent="0.2">
      <c r="A1524" s="11">
        <v>1523</v>
      </c>
      <c r="B1524" s="7" t="s">
        <v>17511</v>
      </c>
      <c r="C1524" s="4">
        <v>40408.623865856483</v>
      </c>
      <c r="D1524" s="20">
        <f>+YEAR(Tabla14[[#This Row],[Fecha
Trámite]])</f>
        <v>2010</v>
      </c>
      <c r="E1524" s="7" t="s">
        <v>4621</v>
      </c>
      <c r="F1524" s="2" t="s">
        <v>4614</v>
      </c>
      <c r="G1524" s="2" t="s">
        <v>4615</v>
      </c>
      <c r="H1524" s="4">
        <v>40689.706852777781</v>
      </c>
      <c r="I1524" s="2" t="s">
        <v>4616</v>
      </c>
      <c r="J1524" s="21" t="s">
        <v>17512</v>
      </c>
      <c r="K1524" s="2" t="s">
        <v>4618</v>
      </c>
      <c r="L1524" s="2" t="s">
        <v>4624</v>
      </c>
    </row>
    <row r="1525" spans="1:12" x14ac:dyDescent="0.2">
      <c r="A1525" s="11">
        <v>1524</v>
      </c>
      <c r="B1525" s="7" t="s">
        <v>17007</v>
      </c>
      <c r="C1525" s="4">
        <v>40207.402532870372</v>
      </c>
      <c r="D1525" s="20">
        <f>+YEAR(Tabla14[[#This Row],[Fecha
Trámite]])</f>
        <v>2010</v>
      </c>
      <c r="E1525" s="7" t="s">
        <v>4621</v>
      </c>
      <c r="F1525" s="2" t="s">
        <v>4614</v>
      </c>
      <c r="G1525" s="2" t="s">
        <v>4615</v>
      </c>
      <c r="H1525" s="4">
        <v>40451.553498645837</v>
      </c>
      <c r="I1525" s="2" t="s">
        <v>4616</v>
      </c>
      <c r="J1525" s="21" t="s">
        <v>17008</v>
      </c>
      <c r="K1525" s="2" t="s">
        <v>4618</v>
      </c>
      <c r="L1525" s="2" t="s">
        <v>5724</v>
      </c>
    </row>
    <row r="1526" spans="1:12" x14ac:dyDescent="0.2">
      <c r="A1526" s="11">
        <v>1525</v>
      </c>
      <c r="B1526" s="7" t="s">
        <v>20751</v>
      </c>
      <c r="C1526" s="4">
        <v>41031.66502685185</v>
      </c>
      <c r="D1526" s="20">
        <f>+YEAR(Tabla14[[#This Row],[Fecha
Trámite]])</f>
        <v>2012</v>
      </c>
      <c r="E1526" s="7" t="s">
        <v>4621</v>
      </c>
      <c r="F1526" s="2" t="s">
        <v>4614</v>
      </c>
      <c r="G1526" s="2" t="s">
        <v>4615</v>
      </c>
      <c r="H1526" s="4">
        <v>41058.542416666663</v>
      </c>
      <c r="I1526" s="2" t="s">
        <v>4616</v>
      </c>
      <c r="J1526" s="21" t="s">
        <v>20752</v>
      </c>
      <c r="K1526" s="2" t="s">
        <v>4618</v>
      </c>
      <c r="L1526" s="2" t="s">
        <v>4758</v>
      </c>
    </row>
    <row r="1527" spans="1:12" x14ac:dyDescent="0.2">
      <c r="A1527" s="11">
        <v>1526</v>
      </c>
      <c r="B1527" s="7" t="s">
        <v>21259</v>
      </c>
      <c r="C1527" s="4">
        <v>40120.479062997685</v>
      </c>
      <c r="D1527" s="20">
        <f>+YEAR(Tabla14[[#This Row],[Fecha
Trámite]])</f>
        <v>2009</v>
      </c>
      <c r="E1527" s="7" t="s">
        <v>4621</v>
      </c>
      <c r="F1527" s="2" t="s">
        <v>4614</v>
      </c>
      <c r="G1527" s="2" t="s">
        <v>4615</v>
      </c>
      <c r="H1527" s="4">
        <v>40149.559712731483</v>
      </c>
      <c r="I1527" s="2" t="s">
        <v>4616</v>
      </c>
      <c r="J1527" s="21" t="s">
        <v>21260</v>
      </c>
      <c r="K1527" s="2" t="s">
        <v>4623</v>
      </c>
      <c r="L1527" s="2" t="s">
        <v>4646</v>
      </c>
    </row>
    <row r="1528" spans="1:12" x14ac:dyDescent="0.2">
      <c r="A1528" s="11">
        <v>1527</v>
      </c>
      <c r="B1528" s="7" t="s">
        <v>17470</v>
      </c>
      <c r="C1528" s="4">
        <v>40394.558259108795</v>
      </c>
      <c r="D1528" s="20">
        <f>+YEAR(Tabla14[[#This Row],[Fecha
Trámite]])</f>
        <v>2010</v>
      </c>
      <c r="E1528" s="7" t="s">
        <v>4621</v>
      </c>
      <c r="F1528" s="2" t="s">
        <v>8751</v>
      </c>
      <c r="G1528" s="2" t="s">
        <v>4627</v>
      </c>
      <c r="H1528" s="4">
        <v>40427.433174999998</v>
      </c>
      <c r="I1528" s="2" t="s">
        <v>4616</v>
      </c>
      <c r="J1528" s="21" t="s">
        <v>17471</v>
      </c>
      <c r="K1528" s="2" t="s">
        <v>4618</v>
      </c>
      <c r="L1528" s="2" t="s">
        <v>4656</v>
      </c>
    </row>
    <row r="1529" spans="1:12" x14ac:dyDescent="0.2">
      <c r="A1529" s="11">
        <v>1528</v>
      </c>
      <c r="B1529" s="7" t="s">
        <v>17474</v>
      </c>
      <c r="C1529" s="4">
        <v>40428.464654826392</v>
      </c>
      <c r="D1529" s="20">
        <f>+YEAR(Tabla14[[#This Row],[Fecha
Trámite]])</f>
        <v>2010</v>
      </c>
      <c r="E1529" s="7" t="s">
        <v>4621</v>
      </c>
      <c r="F1529" s="2" t="s">
        <v>4614</v>
      </c>
      <c r="G1529" s="2" t="s">
        <v>4615</v>
      </c>
      <c r="H1529" s="4">
        <v>40466.54039440972</v>
      </c>
      <c r="I1529" s="2" t="s">
        <v>4616</v>
      </c>
      <c r="J1529" s="21" t="s">
        <v>17471</v>
      </c>
      <c r="K1529" s="2" t="s">
        <v>4618</v>
      </c>
      <c r="L1529" s="2" t="s">
        <v>4656</v>
      </c>
    </row>
    <row r="1530" spans="1:12" x14ac:dyDescent="0.2">
      <c r="A1530" s="11">
        <v>1529</v>
      </c>
      <c r="B1530" s="7" t="s">
        <v>17475</v>
      </c>
      <c r="C1530" s="4">
        <v>41003.363749305558</v>
      </c>
      <c r="D1530" s="20">
        <f>+YEAR(Tabla14[[#This Row],[Fecha
Trámite]])</f>
        <v>2012</v>
      </c>
      <c r="E1530" s="7" t="s">
        <v>4621</v>
      </c>
      <c r="F1530" s="2" t="s">
        <v>4614</v>
      </c>
      <c r="G1530" s="2" t="s">
        <v>4615</v>
      </c>
      <c r="H1530" s="4">
        <v>41025.364527349535</v>
      </c>
      <c r="I1530" s="2" t="s">
        <v>4616</v>
      </c>
      <c r="J1530" s="21" t="s">
        <v>17476</v>
      </c>
      <c r="K1530" s="2" t="s">
        <v>4618</v>
      </c>
      <c r="L1530" s="2" t="s">
        <v>4656</v>
      </c>
    </row>
    <row r="1531" spans="1:12" x14ac:dyDescent="0.2">
      <c r="A1531" s="11">
        <v>1530</v>
      </c>
      <c r="B1531" s="7" t="s">
        <v>17527</v>
      </c>
      <c r="C1531" s="4">
        <v>40219.416330011576</v>
      </c>
      <c r="D1531" s="20">
        <f>+YEAR(Tabla14[[#This Row],[Fecha
Trámite]])</f>
        <v>2010</v>
      </c>
      <c r="E1531" s="7" t="s">
        <v>4621</v>
      </c>
      <c r="F1531" s="2" t="s">
        <v>4614</v>
      </c>
      <c r="G1531" s="2" t="s">
        <v>4615</v>
      </c>
      <c r="H1531" s="4">
        <v>40318.530027858797</v>
      </c>
      <c r="I1531" s="2" t="s">
        <v>4616</v>
      </c>
      <c r="J1531" s="21" t="s">
        <v>17528</v>
      </c>
      <c r="K1531" s="2" t="s">
        <v>4623</v>
      </c>
      <c r="L1531" s="2" t="s">
        <v>4667</v>
      </c>
    </row>
    <row r="1532" spans="1:12" x14ac:dyDescent="0.2">
      <c r="A1532" s="11">
        <v>1531</v>
      </c>
      <c r="B1532" s="7" t="s">
        <v>19432</v>
      </c>
      <c r="C1532" s="4">
        <v>40414.495901886577</v>
      </c>
      <c r="D1532" s="20">
        <f>+YEAR(Tabla14[[#This Row],[Fecha
Trámite]])</f>
        <v>2010</v>
      </c>
      <c r="E1532" s="7" t="s">
        <v>4621</v>
      </c>
      <c r="F1532" s="2" t="s">
        <v>4614</v>
      </c>
      <c r="G1532" s="2" t="s">
        <v>4615</v>
      </c>
      <c r="H1532" s="4">
        <v>40508.463432951386</v>
      </c>
      <c r="I1532" s="2" t="s">
        <v>4616</v>
      </c>
      <c r="J1532" s="21" t="s">
        <v>19433</v>
      </c>
      <c r="K1532" s="2" t="s">
        <v>4623</v>
      </c>
      <c r="L1532" s="2" t="s">
        <v>13132</v>
      </c>
    </row>
    <row r="1533" spans="1:12" x14ac:dyDescent="0.2">
      <c r="A1533" s="11">
        <v>1532</v>
      </c>
      <c r="B1533" s="7" t="s">
        <v>17531</v>
      </c>
      <c r="C1533" s="4">
        <v>40458.502993715279</v>
      </c>
      <c r="D1533" s="20">
        <f>+YEAR(Tabla14[[#This Row],[Fecha
Trámite]])</f>
        <v>2010</v>
      </c>
      <c r="E1533" s="7" t="s">
        <v>4621</v>
      </c>
      <c r="F1533" s="2" t="s">
        <v>4614</v>
      </c>
      <c r="G1533" s="2" t="s">
        <v>4615</v>
      </c>
      <c r="H1533" s="4">
        <v>40605.414038692128</v>
      </c>
      <c r="I1533" s="2" t="s">
        <v>4616</v>
      </c>
      <c r="J1533" s="21" t="s">
        <v>17532</v>
      </c>
      <c r="K1533" s="2" t="s">
        <v>4618</v>
      </c>
      <c r="L1533" s="2" t="s">
        <v>4770</v>
      </c>
    </row>
    <row r="1534" spans="1:12" x14ac:dyDescent="0.2">
      <c r="A1534" s="11">
        <v>1533</v>
      </c>
      <c r="B1534" s="7" t="s">
        <v>17533</v>
      </c>
      <c r="C1534" s="4">
        <v>40249.473102546297</v>
      </c>
      <c r="D1534" s="20">
        <f>+YEAR(Tabla14[[#This Row],[Fecha
Trámite]])</f>
        <v>2010</v>
      </c>
      <c r="E1534" s="7" t="s">
        <v>4621</v>
      </c>
      <c r="F1534" s="2" t="s">
        <v>4614</v>
      </c>
      <c r="G1534" s="2" t="s">
        <v>4615</v>
      </c>
      <c r="H1534" s="4">
        <v>40556.509840706021</v>
      </c>
      <c r="I1534" s="2" t="s">
        <v>4616</v>
      </c>
      <c r="J1534" s="21" t="s">
        <v>17534</v>
      </c>
      <c r="K1534" s="2" t="s">
        <v>4618</v>
      </c>
      <c r="L1534" s="2" t="s">
        <v>4945</v>
      </c>
    </row>
    <row r="1535" spans="1:12" x14ac:dyDescent="0.2">
      <c r="A1535" s="11">
        <v>1534</v>
      </c>
      <c r="B1535" s="7" t="s">
        <v>17479</v>
      </c>
      <c r="C1535" s="4">
        <v>40455.473637696756</v>
      </c>
      <c r="D1535" s="20">
        <f>+YEAR(Tabla14[[#This Row],[Fecha
Trámite]])</f>
        <v>2010</v>
      </c>
      <c r="E1535" s="7" t="s">
        <v>4621</v>
      </c>
      <c r="F1535" s="2" t="s">
        <v>4614</v>
      </c>
      <c r="G1535" s="2" t="s">
        <v>4615</v>
      </c>
      <c r="H1535" s="4">
        <v>40562.53581415509</v>
      </c>
      <c r="I1535" s="2" t="s">
        <v>4616</v>
      </c>
      <c r="J1535" s="21" t="s">
        <v>17480</v>
      </c>
      <c r="K1535" s="2" t="s">
        <v>4623</v>
      </c>
      <c r="L1535" s="2" t="s">
        <v>4664</v>
      </c>
    </row>
    <row r="1536" spans="1:12" x14ac:dyDescent="0.2">
      <c r="A1536" s="11">
        <v>1535</v>
      </c>
      <c r="B1536" s="7" t="s">
        <v>14391</v>
      </c>
      <c r="C1536" s="4">
        <v>43606.443884178239</v>
      </c>
      <c r="D1536" s="20">
        <f>+YEAR(Tabla14[[#This Row],[Fecha
Trámite]])</f>
        <v>2019</v>
      </c>
      <c r="E1536" s="7" t="s">
        <v>4621</v>
      </c>
      <c r="F1536" s="2" t="s">
        <v>17</v>
      </c>
      <c r="G1536" s="2" t="s">
        <v>4627</v>
      </c>
      <c r="H1536" s="4">
        <v>43606.443884375003</v>
      </c>
      <c r="I1536" s="2" t="s">
        <v>13943</v>
      </c>
      <c r="J1536" s="21" t="s">
        <v>14392</v>
      </c>
      <c r="K1536" s="2" t="s">
        <v>4618</v>
      </c>
      <c r="L1536" s="2" t="s">
        <v>4656</v>
      </c>
    </row>
    <row r="1537" spans="1:12" x14ac:dyDescent="0.2">
      <c r="A1537" s="11">
        <v>1536</v>
      </c>
      <c r="B1537" s="7" t="s">
        <v>19434</v>
      </c>
      <c r="C1537" s="4">
        <v>40638.756066006943</v>
      </c>
      <c r="D1537" s="20">
        <f>+YEAR(Tabla14[[#This Row],[Fecha
Trámite]])</f>
        <v>2011</v>
      </c>
      <c r="E1537" s="7" t="s">
        <v>4621</v>
      </c>
      <c r="F1537" s="2" t="s">
        <v>4614</v>
      </c>
      <c r="G1537" s="2" t="s">
        <v>4615</v>
      </c>
      <c r="H1537" s="4">
        <v>40675.365793668978</v>
      </c>
      <c r="I1537" s="2" t="s">
        <v>4616</v>
      </c>
      <c r="J1537" s="21" t="s">
        <v>19435</v>
      </c>
      <c r="K1537" s="2" t="s">
        <v>4623</v>
      </c>
      <c r="L1537" s="2" t="s">
        <v>4687</v>
      </c>
    </row>
    <row r="1538" spans="1:12" x14ac:dyDescent="0.2">
      <c r="A1538" s="11">
        <v>1537</v>
      </c>
      <c r="B1538" s="7" t="s">
        <v>17535</v>
      </c>
      <c r="C1538" s="4">
        <v>40863.430144641206</v>
      </c>
      <c r="D1538" s="20">
        <f>+YEAR(Tabla14[[#This Row],[Fecha
Trámite]])</f>
        <v>2011</v>
      </c>
      <c r="E1538" s="7" t="s">
        <v>4621</v>
      </c>
      <c r="F1538" s="2" t="s">
        <v>4614</v>
      </c>
      <c r="G1538" s="2" t="s">
        <v>4615</v>
      </c>
      <c r="H1538" s="4">
        <v>40942.737427858796</v>
      </c>
      <c r="I1538" s="2" t="s">
        <v>4616</v>
      </c>
      <c r="J1538" s="21" t="s">
        <v>17536</v>
      </c>
      <c r="K1538" s="2" t="s">
        <v>4623</v>
      </c>
      <c r="L1538" s="2" t="s">
        <v>4646</v>
      </c>
    </row>
    <row r="1539" spans="1:12" x14ac:dyDescent="0.2">
      <c r="A1539" s="11">
        <v>1538</v>
      </c>
      <c r="B1539" s="7" t="s">
        <v>19436</v>
      </c>
      <c r="C1539" s="4">
        <v>40717.371900694445</v>
      </c>
      <c r="D1539" s="20">
        <f>+YEAR(Tabla14[[#This Row],[Fecha
Trámite]])</f>
        <v>2011</v>
      </c>
      <c r="E1539" s="7" t="s">
        <v>4621</v>
      </c>
      <c r="F1539" s="2" t="s">
        <v>4614</v>
      </c>
      <c r="G1539" s="2" t="s">
        <v>4615</v>
      </c>
      <c r="H1539" s="4">
        <v>40749.706581944447</v>
      </c>
      <c r="I1539" s="2" t="s">
        <v>4616</v>
      </c>
      <c r="J1539" s="21" t="s">
        <v>19437</v>
      </c>
      <c r="K1539" s="2" t="s">
        <v>4618</v>
      </c>
      <c r="L1539" s="2" t="s">
        <v>4656</v>
      </c>
    </row>
    <row r="1540" spans="1:12" x14ac:dyDescent="0.2">
      <c r="A1540" s="11">
        <v>1539</v>
      </c>
      <c r="B1540" s="7" t="s">
        <v>19440</v>
      </c>
      <c r="C1540" s="4">
        <v>41003.608680671299</v>
      </c>
      <c r="D1540" s="20">
        <f>+YEAR(Tabla14[[#This Row],[Fecha
Trámite]])</f>
        <v>2012</v>
      </c>
      <c r="E1540" s="7" t="s">
        <v>4621</v>
      </c>
      <c r="F1540" s="2" t="s">
        <v>4614</v>
      </c>
      <c r="G1540" s="2" t="s">
        <v>4615</v>
      </c>
      <c r="H1540" s="4">
        <v>41081.441562766202</v>
      </c>
      <c r="I1540" s="2" t="s">
        <v>4616</v>
      </c>
      <c r="J1540" s="21" t="s">
        <v>19441</v>
      </c>
      <c r="K1540" s="2" t="s">
        <v>4623</v>
      </c>
      <c r="L1540" s="2" t="s">
        <v>4631</v>
      </c>
    </row>
    <row r="1541" spans="1:12" x14ac:dyDescent="0.2">
      <c r="A1541" s="11">
        <v>1540</v>
      </c>
      <c r="B1541" s="7" t="s">
        <v>21261</v>
      </c>
      <c r="C1541" s="4">
        <v>40109.518905983794</v>
      </c>
      <c r="D1541" s="20">
        <f>+YEAR(Tabla14[[#This Row],[Fecha
Trámite]])</f>
        <v>2009</v>
      </c>
      <c r="E1541" s="7" t="s">
        <v>4613</v>
      </c>
      <c r="F1541" s="2" t="s">
        <v>4614</v>
      </c>
      <c r="G1541" s="2" t="s">
        <v>4615</v>
      </c>
      <c r="H1541" s="4">
        <v>40129.70536550926</v>
      </c>
      <c r="I1541" s="2" t="s">
        <v>4616</v>
      </c>
      <c r="J1541" s="21" t="s">
        <v>21262</v>
      </c>
      <c r="K1541" s="2" t="s">
        <v>4623</v>
      </c>
      <c r="L1541" s="2" t="s">
        <v>4631</v>
      </c>
    </row>
    <row r="1542" spans="1:12" x14ac:dyDescent="0.2">
      <c r="A1542" s="11">
        <v>1541</v>
      </c>
      <c r="B1542" s="7" t="s">
        <v>17537</v>
      </c>
      <c r="C1542" s="4">
        <v>41033.375975034724</v>
      </c>
      <c r="D1542" s="20">
        <f>+YEAR(Tabla14[[#This Row],[Fecha
Trámite]])</f>
        <v>2012</v>
      </c>
      <c r="E1542" s="7" t="s">
        <v>4621</v>
      </c>
      <c r="F1542" s="2" t="s">
        <v>4614</v>
      </c>
      <c r="G1542" s="2" t="s">
        <v>4615</v>
      </c>
      <c r="H1542" s="4">
        <v>41060.367947916668</v>
      </c>
      <c r="I1542" s="2" t="s">
        <v>4616</v>
      </c>
      <c r="J1542" s="21" t="s">
        <v>17538</v>
      </c>
      <c r="K1542" s="2" t="s">
        <v>4623</v>
      </c>
      <c r="L1542" s="2" t="s">
        <v>4624</v>
      </c>
    </row>
    <row r="1543" spans="1:12" x14ac:dyDescent="0.2">
      <c r="A1543" s="11">
        <v>1542</v>
      </c>
      <c r="B1543" s="7" t="s">
        <v>14872</v>
      </c>
      <c r="C1543" s="4">
        <v>44166.628620682874</v>
      </c>
      <c r="D1543" s="20">
        <f>+YEAR(Tabla14[[#This Row],[Fecha
Trámite]])</f>
        <v>2020</v>
      </c>
      <c r="E1543" s="7" t="s">
        <v>4621</v>
      </c>
      <c r="F1543" s="2" t="s">
        <v>17</v>
      </c>
      <c r="G1543" s="2" t="s">
        <v>4627</v>
      </c>
      <c r="H1543" s="4">
        <v>44166.628620717594</v>
      </c>
      <c r="I1543" s="2" t="s">
        <v>14768</v>
      </c>
      <c r="J1543" s="21" t="s">
        <v>14873</v>
      </c>
      <c r="K1543" s="2" t="s">
        <v>4623</v>
      </c>
      <c r="L1543" s="2" t="s">
        <v>4750</v>
      </c>
    </row>
    <row r="1544" spans="1:12" x14ac:dyDescent="0.2">
      <c r="A1544" s="11">
        <v>1543</v>
      </c>
      <c r="B1544" s="7" t="s">
        <v>17481</v>
      </c>
      <c r="C1544" s="4">
        <v>40382.70011701389</v>
      </c>
      <c r="D1544" s="20">
        <f>+YEAR(Tabla14[[#This Row],[Fecha
Trámite]])</f>
        <v>2010</v>
      </c>
      <c r="E1544" s="7" t="s">
        <v>4621</v>
      </c>
      <c r="F1544" s="2" t="s">
        <v>4614</v>
      </c>
      <c r="G1544" s="2" t="s">
        <v>4615</v>
      </c>
      <c r="H1544" s="4">
        <v>40511.73498267361</v>
      </c>
      <c r="I1544" s="2" t="s">
        <v>4616</v>
      </c>
      <c r="J1544" s="21" t="s">
        <v>17482</v>
      </c>
      <c r="K1544" s="2" t="s">
        <v>4623</v>
      </c>
      <c r="L1544" s="2" t="s">
        <v>4631</v>
      </c>
    </row>
    <row r="1545" spans="1:12" x14ac:dyDescent="0.2">
      <c r="A1545" s="11">
        <v>1544</v>
      </c>
      <c r="B1545" s="7" t="s">
        <v>17483</v>
      </c>
      <c r="C1545" s="4">
        <v>40466.502294131948</v>
      </c>
      <c r="D1545" s="20">
        <f>+YEAR(Tabla14[[#This Row],[Fecha
Trámite]])</f>
        <v>2010</v>
      </c>
      <c r="E1545" s="7" t="s">
        <v>4621</v>
      </c>
      <c r="F1545" s="2" t="s">
        <v>4626</v>
      </c>
      <c r="G1545" s="2" t="s">
        <v>4672</v>
      </c>
      <c r="H1545" s="4">
        <v>40842.751692708334</v>
      </c>
      <c r="I1545" s="2" t="s">
        <v>4616</v>
      </c>
      <c r="J1545" s="21" t="s">
        <v>17484</v>
      </c>
      <c r="K1545" s="2" t="s">
        <v>4623</v>
      </c>
      <c r="L1545" s="2" t="s">
        <v>4634</v>
      </c>
    </row>
    <row r="1546" spans="1:12" x14ac:dyDescent="0.2">
      <c r="A1546" s="11">
        <v>1545</v>
      </c>
      <c r="B1546" s="7" t="s">
        <v>17487</v>
      </c>
      <c r="C1546" s="4">
        <v>40577.472675810182</v>
      </c>
      <c r="D1546" s="20">
        <f>+YEAR(Tabla14[[#This Row],[Fecha
Trámite]])</f>
        <v>2011</v>
      </c>
      <c r="E1546" s="7" t="s">
        <v>4621</v>
      </c>
      <c r="F1546" s="2" t="s">
        <v>4614</v>
      </c>
      <c r="G1546" s="2" t="s">
        <v>4615</v>
      </c>
      <c r="H1546" s="4">
        <v>40612.590597025461</v>
      </c>
      <c r="I1546" s="2" t="s">
        <v>4616</v>
      </c>
      <c r="J1546" s="21" t="s">
        <v>17488</v>
      </c>
      <c r="K1546" s="2" t="s">
        <v>4623</v>
      </c>
      <c r="L1546" s="2" t="s">
        <v>4812</v>
      </c>
    </row>
    <row r="1547" spans="1:12" x14ac:dyDescent="0.2">
      <c r="A1547" s="11">
        <v>1546</v>
      </c>
      <c r="B1547" s="7" t="s">
        <v>13880</v>
      </c>
      <c r="C1547" s="4">
        <v>43713.389053125</v>
      </c>
      <c r="D1547" s="20">
        <f>+YEAR(Tabla14[[#This Row],[Fecha
Trámite]])</f>
        <v>2019</v>
      </c>
      <c r="E1547" s="7" t="s">
        <v>4621</v>
      </c>
      <c r="F1547" s="2" t="s">
        <v>17</v>
      </c>
      <c r="G1547" s="2" t="s">
        <v>5167</v>
      </c>
      <c r="H1547" s="4">
        <v>43713.389053321756</v>
      </c>
      <c r="I1547" s="2" t="s">
        <v>13448</v>
      </c>
      <c r="J1547" s="21" t="s">
        <v>13881</v>
      </c>
      <c r="K1547" s="2" t="s">
        <v>4623</v>
      </c>
      <c r="L1547" s="2" t="s">
        <v>4958</v>
      </c>
    </row>
    <row r="1548" spans="1:12" x14ac:dyDescent="0.2">
      <c r="A1548" s="11">
        <v>1547</v>
      </c>
      <c r="B1548" s="7" t="s">
        <v>14785</v>
      </c>
      <c r="C1548" s="4">
        <v>42367.495882025461</v>
      </c>
      <c r="D1548" s="20">
        <f>+YEAR(Tabla14[[#This Row],[Fecha
Trámite]])</f>
        <v>2015</v>
      </c>
      <c r="E1548" s="7" t="s">
        <v>4621</v>
      </c>
      <c r="F1548" s="2" t="s">
        <v>4626</v>
      </c>
      <c r="G1548" s="2" t="s">
        <v>4627</v>
      </c>
      <c r="H1548" s="4">
        <v>42709.40639181713</v>
      </c>
      <c r="I1548" s="2" t="s">
        <v>14768</v>
      </c>
      <c r="J1548" s="21" t="s">
        <v>14786</v>
      </c>
      <c r="K1548" s="2" t="s">
        <v>4618</v>
      </c>
      <c r="L1548" s="2" t="s">
        <v>4667</v>
      </c>
    </row>
    <row r="1549" spans="1:12" x14ac:dyDescent="0.2">
      <c r="A1549" s="11">
        <v>1548</v>
      </c>
      <c r="B1549" s="7" t="s">
        <v>20755</v>
      </c>
      <c r="C1549" s="4">
        <v>40129.436844988428</v>
      </c>
      <c r="D1549" s="20">
        <f>+YEAR(Tabla14[[#This Row],[Fecha
Trámite]])</f>
        <v>2009</v>
      </c>
      <c r="E1549" s="7" t="s">
        <v>4621</v>
      </c>
      <c r="F1549" s="2" t="s">
        <v>4614</v>
      </c>
      <c r="G1549" s="2" t="s">
        <v>4615</v>
      </c>
      <c r="H1549" s="4">
        <v>40239.464958182871</v>
      </c>
      <c r="I1549" s="2" t="s">
        <v>4616</v>
      </c>
      <c r="J1549" s="21" t="s">
        <v>20756</v>
      </c>
      <c r="K1549" s="2" t="s">
        <v>4623</v>
      </c>
      <c r="L1549" s="2" t="s">
        <v>4656</v>
      </c>
    </row>
    <row r="1550" spans="1:12" x14ac:dyDescent="0.2">
      <c r="A1550" s="11">
        <v>1549</v>
      </c>
      <c r="B1550" s="7" t="s">
        <v>13515</v>
      </c>
      <c r="C1550" s="4">
        <v>42833.469225266206</v>
      </c>
      <c r="D1550" s="20">
        <f>+YEAR(Tabla14[[#This Row],[Fecha
Trámite]])</f>
        <v>2017</v>
      </c>
      <c r="E1550" s="7" t="s">
        <v>4621</v>
      </c>
      <c r="F1550" s="2" t="s">
        <v>4614</v>
      </c>
      <c r="G1550" s="2" t="s">
        <v>4615</v>
      </c>
      <c r="H1550" s="4">
        <v>43259.71588935185</v>
      </c>
      <c r="I1550" s="2" t="s">
        <v>13448</v>
      </c>
      <c r="J1550" s="21" t="s">
        <v>13516</v>
      </c>
      <c r="K1550" s="2" t="s">
        <v>4623</v>
      </c>
      <c r="L1550" s="2" t="s">
        <v>4641</v>
      </c>
    </row>
    <row r="1551" spans="1:12" x14ac:dyDescent="0.2">
      <c r="A1551" s="11">
        <v>1550</v>
      </c>
      <c r="B1551" s="7" t="s">
        <v>13891</v>
      </c>
      <c r="C1551" s="4">
        <v>43160.596929131942</v>
      </c>
      <c r="D1551" s="20">
        <f>+YEAR(Tabla14[[#This Row],[Fecha
Trámite]])</f>
        <v>2018</v>
      </c>
      <c r="E1551" s="7" t="s">
        <v>4621</v>
      </c>
      <c r="F1551" s="2" t="s">
        <v>4614</v>
      </c>
      <c r="G1551" s="2" t="s">
        <v>4615</v>
      </c>
      <c r="H1551" s="4">
        <v>43283.351930127312</v>
      </c>
      <c r="I1551" s="2" t="s">
        <v>13448</v>
      </c>
      <c r="J1551" s="21" t="s">
        <v>13892</v>
      </c>
      <c r="K1551" s="2" t="s">
        <v>4623</v>
      </c>
      <c r="L1551" s="2" t="s">
        <v>2747</v>
      </c>
    </row>
    <row r="1552" spans="1:12" x14ac:dyDescent="0.2">
      <c r="A1552" s="11">
        <v>1551</v>
      </c>
      <c r="B1552" s="7" t="s">
        <v>17489</v>
      </c>
      <c r="C1552" s="4">
        <v>40331.628439004628</v>
      </c>
      <c r="D1552" s="20">
        <f>+YEAR(Tabla14[[#This Row],[Fecha
Trámite]])</f>
        <v>2010</v>
      </c>
      <c r="E1552" s="7" t="s">
        <v>4621</v>
      </c>
      <c r="F1552" s="2" t="s">
        <v>4614</v>
      </c>
      <c r="G1552" s="2" t="s">
        <v>4615</v>
      </c>
      <c r="H1552" s="4">
        <v>40653.725054050927</v>
      </c>
      <c r="I1552" s="2" t="s">
        <v>4616</v>
      </c>
      <c r="J1552" s="21" t="s">
        <v>17490</v>
      </c>
      <c r="K1552" s="2" t="s">
        <v>4618</v>
      </c>
      <c r="L1552" s="2" t="s">
        <v>4631</v>
      </c>
    </row>
    <row r="1553" spans="1:12" x14ac:dyDescent="0.2">
      <c r="A1553" s="11">
        <v>1552</v>
      </c>
      <c r="B1553" s="7" t="s">
        <v>17539</v>
      </c>
      <c r="C1553" s="4">
        <v>40466.3592440625</v>
      </c>
      <c r="D1553" s="20">
        <f>+YEAR(Tabla14[[#This Row],[Fecha
Trámite]])</f>
        <v>2010</v>
      </c>
      <c r="E1553" s="7" t="s">
        <v>4621</v>
      </c>
      <c r="F1553" s="2" t="s">
        <v>17</v>
      </c>
      <c r="G1553" s="2" t="s">
        <v>4672</v>
      </c>
      <c r="H1553" s="4">
        <v>40466.359244791667</v>
      </c>
      <c r="I1553" s="2" t="s">
        <v>4616</v>
      </c>
      <c r="J1553" s="21" t="s">
        <v>17540</v>
      </c>
      <c r="K1553" s="2" t="s">
        <v>4618</v>
      </c>
      <c r="L1553" s="2" t="s">
        <v>4667</v>
      </c>
    </row>
    <row r="1554" spans="1:12" x14ac:dyDescent="0.2">
      <c r="A1554" s="11">
        <v>1553</v>
      </c>
      <c r="B1554" s="7" t="s">
        <v>14352</v>
      </c>
      <c r="C1554" s="4">
        <v>42815.433334687499</v>
      </c>
      <c r="D1554" s="20">
        <f>+YEAR(Tabla14[[#This Row],[Fecha
Trámite]])</f>
        <v>2017</v>
      </c>
      <c r="E1554" s="7" t="s">
        <v>4621</v>
      </c>
      <c r="F1554" s="2" t="s">
        <v>4614</v>
      </c>
      <c r="G1554" s="2" t="s">
        <v>4615</v>
      </c>
      <c r="H1554" s="4">
        <v>43012.505736226849</v>
      </c>
      <c r="I1554" s="2" t="s">
        <v>13943</v>
      </c>
      <c r="J1554" s="21" t="s">
        <v>14353</v>
      </c>
      <c r="K1554" s="2" t="s">
        <v>4618</v>
      </c>
      <c r="L1554" s="2" t="s">
        <v>4656</v>
      </c>
    </row>
    <row r="1555" spans="1:12" x14ac:dyDescent="0.2">
      <c r="A1555" s="11">
        <v>1554</v>
      </c>
      <c r="B1555" s="7" t="s">
        <v>13870</v>
      </c>
      <c r="C1555" s="4">
        <v>42507.582350115743</v>
      </c>
      <c r="D1555" s="20">
        <f>+YEAR(Tabla14[[#This Row],[Fecha
Trámite]])</f>
        <v>2016</v>
      </c>
      <c r="E1555" s="7" t="s">
        <v>4621</v>
      </c>
      <c r="F1555" s="2" t="s">
        <v>17</v>
      </c>
      <c r="G1555" s="2" t="s">
        <v>5327</v>
      </c>
      <c r="H1555" s="4">
        <v>42507.582350312499</v>
      </c>
      <c r="I1555" s="2" t="s">
        <v>13448</v>
      </c>
      <c r="J1555" s="21" t="s">
        <v>13871</v>
      </c>
      <c r="K1555" s="2" t="s">
        <v>4623</v>
      </c>
      <c r="L1555" s="2" t="s">
        <v>4634</v>
      </c>
    </row>
    <row r="1556" spans="1:12" x14ac:dyDescent="0.2">
      <c r="A1556" s="11">
        <v>1555</v>
      </c>
      <c r="B1556" s="7" t="s">
        <v>17543</v>
      </c>
      <c r="C1556" s="4">
        <v>40365.50289984954</v>
      </c>
      <c r="D1556" s="20">
        <f>+YEAR(Tabla14[[#This Row],[Fecha
Trámite]])</f>
        <v>2010</v>
      </c>
      <c r="E1556" s="7" t="s">
        <v>4621</v>
      </c>
      <c r="F1556" s="2" t="s">
        <v>4614</v>
      </c>
      <c r="G1556" s="2" t="s">
        <v>4615</v>
      </c>
      <c r="H1556" s="4">
        <v>40522.475699305556</v>
      </c>
      <c r="I1556" s="2" t="s">
        <v>4616</v>
      </c>
      <c r="J1556" s="21" t="s">
        <v>17544</v>
      </c>
      <c r="K1556" s="2" t="s">
        <v>4623</v>
      </c>
      <c r="L1556" s="2" t="s">
        <v>4624</v>
      </c>
    </row>
    <row r="1557" spans="1:12" x14ac:dyDescent="0.2">
      <c r="A1557" s="11">
        <v>1556</v>
      </c>
      <c r="B1557" s="7" t="s">
        <v>14213</v>
      </c>
      <c r="C1557" s="4">
        <v>42468.518878900461</v>
      </c>
      <c r="D1557" s="20">
        <f>+YEAR(Tabla14[[#This Row],[Fecha
Trámite]])</f>
        <v>2016</v>
      </c>
      <c r="E1557" s="7" t="s">
        <v>4621</v>
      </c>
      <c r="F1557" s="2" t="s">
        <v>4691</v>
      </c>
      <c r="G1557" s="2" t="s">
        <v>4627</v>
      </c>
      <c r="H1557" s="4">
        <v>42492.753336261572</v>
      </c>
      <c r="I1557" s="2" t="s">
        <v>13943</v>
      </c>
      <c r="J1557" s="21" t="s">
        <v>14214</v>
      </c>
      <c r="K1557" s="2" t="s">
        <v>4618</v>
      </c>
      <c r="L1557" s="2" t="s">
        <v>4750</v>
      </c>
    </row>
    <row r="1558" spans="1:12" x14ac:dyDescent="0.2">
      <c r="A1558" s="11">
        <v>1557</v>
      </c>
      <c r="B1558" s="7" t="s">
        <v>14304</v>
      </c>
      <c r="C1558" s="4">
        <v>43556.477975497684</v>
      </c>
      <c r="D1558" s="20">
        <f>+YEAR(Tabla14[[#This Row],[Fecha
Trámite]])</f>
        <v>2019</v>
      </c>
      <c r="E1558" s="7" t="s">
        <v>4621</v>
      </c>
      <c r="F1558" s="2" t="s">
        <v>4614</v>
      </c>
      <c r="G1558" s="2" t="s">
        <v>4615</v>
      </c>
      <c r="H1558" s="4">
        <v>43704.549571840274</v>
      </c>
      <c r="I1558" s="2" t="s">
        <v>13943</v>
      </c>
      <c r="J1558" s="21" t="s">
        <v>14214</v>
      </c>
      <c r="K1558" s="2" t="s">
        <v>4618</v>
      </c>
      <c r="L1558" s="2" t="s">
        <v>4750</v>
      </c>
    </row>
    <row r="1559" spans="1:12" x14ac:dyDescent="0.2">
      <c r="A1559" s="11">
        <v>1558</v>
      </c>
      <c r="B1559" s="7" t="s">
        <v>20759</v>
      </c>
      <c r="C1559" s="4">
        <v>40275.420869479167</v>
      </c>
      <c r="D1559" s="20">
        <f>+YEAR(Tabla14[[#This Row],[Fecha
Trámite]])</f>
        <v>2010</v>
      </c>
      <c r="E1559" s="7" t="s">
        <v>4621</v>
      </c>
      <c r="F1559" s="2" t="s">
        <v>4614</v>
      </c>
      <c r="G1559" s="2" t="s">
        <v>4615</v>
      </c>
      <c r="H1559" s="4">
        <v>40444.465876469905</v>
      </c>
      <c r="I1559" s="2" t="s">
        <v>4616</v>
      </c>
      <c r="J1559" s="21" t="s">
        <v>20760</v>
      </c>
      <c r="K1559" s="2" t="s">
        <v>4618</v>
      </c>
      <c r="L1559" s="2" t="s">
        <v>4649</v>
      </c>
    </row>
    <row r="1560" spans="1:12" x14ac:dyDescent="0.2">
      <c r="A1560" s="11">
        <v>1559</v>
      </c>
      <c r="B1560" s="7" t="s">
        <v>20761</v>
      </c>
      <c r="C1560" s="4">
        <v>40617.463900578703</v>
      </c>
      <c r="D1560" s="20">
        <f>+YEAR(Tabla14[[#This Row],[Fecha
Trámite]])</f>
        <v>2011</v>
      </c>
      <c r="E1560" s="7" t="s">
        <v>4621</v>
      </c>
      <c r="F1560" s="2" t="s">
        <v>4614</v>
      </c>
      <c r="G1560" s="2" t="s">
        <v>4615</v>
      </c>
      <c r="H1560" s="4">
        <v>40640.373542557871</v>
      </c>
      <c r="I1560" s="2" t="s">
        <v>4616</v>
      </c>
      <c r="J1560" s="21" t="s">
        <v>20762</v>
      </c>
      <c r="K1560" s="2" t="s">
        <v>4618</v>
      </c>
      <c r="L1560" s="2" t="s">
        <v>4753</v>
      </c>
    </row>
    <row r="1561" spans="1:12" x14ac:dyDescent="0.2">
      <c r="A1561" s="11">
        <v>1560</v>
      </c>
      <c r="B1561" s="7" t="s">
        <v>14067</v>
      </c>
      <c r="C1561" s="4">
        <v>44235.561569178244</v>
      </c>
      <c r="D1561" s="20">
        <f>+YEAR(Tabla14[[#This Row],[Fecha
Trámite]])</f>
        <v>2021</v>
      </c>
      <c r="E1561" s="7" t="s">
        <v>4621</v>
      </c>
      <c r="F1561" s="2" t="s">
        <v>17</v>
      </c>
      <c r="G1561" s="2" t="s">
        <v>4672</v>
      </c>
      <c r="H1561" s="4">
        <v>44235.561569293983</v>
      </c>
      <c r="I1561" s="2" t="s">
        <v>13943</v>
      </c>
      <c r="J1561" s="21" t="s">
        <v>14068</v>
      </c>
      <c r="K1561" s="2" t="s">
        <v>4623</v>
      </c>
      <c r="L1561" s="2" t="s">
        <v>4624</v>
      </c>
    </row>
    <row r="1562" spans="1:12" x14ac:dyDescent="0.2">
      <c r="A1562" s="11">
        <v>1561</v>
      </c>
      <c r="B1562" s="7" t="s">
        <v>15660</v>
      </c>
      <c r="C1562" s="4">
        <v>40266.548191087961</v>
      </c>
      <c r="D1562" s="20">
        <f>+YEAR(Tabla14[[#This Row],[Fecha
Trámite]])</f>
        <v>2010</v>
      </c>
      <c r="E1562" s="7" t="s">
        <v>4613</v>
      </c>
      <c r="F1562" s="2" t="s">
        <v>4614</v>
      </c>
      <c r="G1562" s="2" t="s">
        <v>4615</v>
      </c>
      <c r="H1562" s="4">
        <v>40339.533228506945</v>
      </c>
      <c r="I1562" s="2" t="s">
        <v>4616</v>
      </c>
      <c r="J1562" s="21" t="s">
        <v>15661</v>
      </c>
      <c r="K1562" s="2" t="s">
        <v>4618</v>
      </c>
      <c r="L1562" s="2" t="s">
        <v>4619</v>
      </c>
    </row>
    <row r="1563" spans="1:12" x14ac:dyDescent="0.2">
      <c r="A1563" s="11">
        <v>1562</v>
      </c>
      <c r="B1563" s="7" t="s">
        <v>17545</v>
      </c>
      <c r="C1563" s="4">
        <v>40408.626184108798</v>
      </c>
      <c r="D1563" s="20">
        <f>+YEAR(Tabla14[[#This Row],[Fecha
Trámite]])</f>
        <v>2010</v>
      </c>
      <c r="E1563" s="7" t="s">
        <v>4621</v>
      </c>
      <c r="F1563" s="2" t="s">
        <v>4626</v>
      </c>
      <c r="G1563" s="2" t="s">
        <v>5167</v>
      </c>
      <c r="H1563" s="4">
        <v>40924.352320370373</v>
      </c>
      <c r="I1563" s="2" t="s">
        <v>4616</v>
      </c>
      <c r="J1563" s="21" t="s">
        <v>17546</v>
      </c>
      <c r="K1563" s="2" t="s">
        <v>4618</v>
      </c>
      <c r="L1563" s="2" t="s">
        <v>4945</v>
      </c>
    </row>
    <row r="1564" spans="1:12" x14ac:dyDescent="0.2">
      <c r="A1564" s="11">
        <v>1563</v>
      </c>
      <c r="B1564" s="7" t="s">
        <v>19454</v>
      </c>
      <c r="C1564" s="4">
        <v>40959.554688159726</v>
      </c>
      <c r="D1564" s="20">
        <f>+YEAR(Tabla14[[#This Row],[Fecha
Trámite]])</f>
        <v>2012</v>
      </c>
      <c r="E1564" s="7" t="s">
        <v>4621</v>
      </c>
      <c r="F1564" s="2" t="s">
        <v>4614</v>
      </c>
      <c r="G1564" s="2" t="s">
        <v>4615</v>
      </c>
      <c r="H1564" s="4">
        <v>41008.484385960648</v>
      </c>
      <c r="I1564" s="2" t="s">
        <v>4616</v>
      </c>
      <c r="J1564" s="21" t="s">
        <v>19455</v>
      </c>
      <c r="K1564" s="2" t="s">
        <v>4618</v>
      </c>
      <c r="L1564" s="2" t="s">
        <v>2747</v>
      </c>
    </row>
    <row r="1565" spans="1:12" x14ac:dyDescent="0.2">
      <c r="A1565" s="11">
        <v>1564</v>
      </c>
      <c r="B1565" s="7" t="s">
        <v>15961</v>
      </c>
      <c r="C1565" s="4">
        <v>40203.522006863423</v>
      </c>
      <c r="D1565" s="20">
        <f>+YEAR(Tabla14[[#This Row],[Fecha
Trámite]])</f>
        <v>2010</v>
      </c>
      <c r="E1565" s="7" t="s">
        <v>4621</v>
      </c>
      <c r="F1565" s="2" t="s">
        <v>4614</v>
      </c>
      <c r="G1565" s="2" t="s">
        <v>4615</v>
      </c>
      <c r="H1565" s="4">
        <v>40224.610417280091</v>
      </c>
      <c r="I1565" s="2" t="s">
        <v>4616</v>
      </c>
      <c r="J1565" s="21" t="s">
        <v>15962</v>
      </c>
      <c r="K1565" s="2" t="s">
        <v>4618</v>
      </c>
      <c r="L1565" s="2" t="s">
        <v>13132</v>
      </c>
    </row>
    <row r="1566" spans="1:12" x14ac:dyDescent="0.2">
      <c r="A1566" s="11">
        <v>1565</v>
      </c>
      <c r="B1566" s="7" t="s">
        <v>17547</v>
      </c>
      <c r="C1566" s="4">
        <v>40191.351509340275</v>
      </c>
      <c r="D1566" s="20">
        <f>+YEAR(Tabla14[[#This Row],[Fecha
Trámite]])</f>
        <v>2010</v>
      </c>
      <c r="E1566" s="7" t="s">
        <v>4621</v>
      </c>
      <c r="F1566" s="2" t="s">
        <v>4626</v>
      </c>
      <c r="G1566" s="2" t="s">
        <v>7315</v>
      </c>
      <c r="H1566" s="4">
        <v>40924.357837881944</v>
      </c>
      <c r="I1566" s="2" t="s">
        <v>4616</v>
      </c>
      <c r="J1566" s="21" t="s">
        <v>17548</v>
      </c>
      <c r="K1566" s="2" t="s">
        <v>4623</v>
      </c>
      <c r="L1566" s="2" t="s">
        <v>4624</v>
      </c>
    </row>
    <row r="1567" spans="1:12" x14ac:dyDescent="0.2">
      <c r="A1567" s="11">
        <v>1566</v>
      </c>
      <c r="B1567" s="7" t="s">
        <v>20763</v>
      </c>
      <c r="C1567" s="4">
        <v>40652.478195833333</v>
      </c>
      <c r="D1567" s="20">
        <f>+YEAR(Tabla14[[#This Row],[Fecha
Trámite]])</f>
        <v>2011</v>
      </c>
      <c r="E1567" s="7" t="s">
        <v>4621</v>
      </c>
      <c r="F1567" s="2" t="s">
        <v>4626</v>
      </c>
      <c r="G1567" s="2" t="s">
        <v>4627</v>
      </c>
      <c r="H1567" s="4">
        <v>40841.638516203704</v>
      </c>
      <c r="I1567" s="2" t="s">
        <v>4616</v>
      </c>
      <c r="J1567" s="21" t="s">
        <v>11727</v>
      </c>
      <c r="K1567" s="2" t="s">
        <v>4618</v>
      </c>
      <c r="L1567" s="2" t="s">
        <v>5239</v>
      </c>
    </row>
    <row r="1568" spans="1:12" x14ac:dyDescent="0.2">
      <c r="A1568" s="11">
        <v>1567</v>
      </c>
      <c r="B1568" s="7" t="s">
        <v>19456</v>
      </c>
      <c r="C1568" s="4">
        <v>40724.528077777781</v>
      </c>
      <c r="D1568" s="20">
        <f>+YEAR(Tabla14[[#This Row],[Fecha
Trámite]])</f>
        <v>2011</v>
      </c>
      <c r="E1568" s="7" t="s">
        <v>4621</v>
      </c>
      <c r="F1568" s="2" t="s">
        <v>4614</v>
      </c>
      <c r="G1568" s="2" t="s">
        <v>4615</v>
      </c>
      <c r="H1568" s="4">
        <v>40731.686050115743</v>
      </c>
      <c r="I1568" s="2" t="s">
        <v>4616</v>
      </c>
      <c r="J1568" s="21" t="s">
        <v>19457</v>
      </c>
      <c r="K1568" s="2" t="s">
        <v>4618</v>
      </c>
      <c r="L1568" s="2" t="s">
        <v>4758</v>
      </c>
    </row>
    <row r="1569" spans="1:12" x14ac:dyDescent="0.2">
      <c r="A1569" s="11">
        <v>1568</v>
      </c>
      <c r="B1569" s="7" t="s">
        <v>15658</v>
      </c>
      <c r="C1569" s="4">
        <v>40304.455446412037</v>
      </c>
      <c r="D1569" s="20">
        <f>+YEAR(Tabla14[[#This Row],[Fecha
Trámite]])</f>
        <v>2010</v>
      </c>
      <c r="E1569" s="7" t="s">
        <v>4613</v>
      </c>
      <c r="F1569" s="2" t="s">
        <v>4614</v>
      </c>
      <c r="G1569" s="2" t="s">
        <v>4615</v>
      </c>
      <c r="H1569" s="4">
        <v>40361.365236458332</v>
      </c>
      <c r="I1569" s="2" t="s">
        <v>4616</v>
      </c>
      <c r="J1569" s="21" t="s">
        <v>15659</v>
      </c>
      <c r="K1569" s="2" t="s">
        <v>4623</v>
      </c>
      <c r="L1569" s="2" t="s">
        <v>13132</v>
      </c>
    </row>
    <row r="1570" spans="1:12" x14ac:dyDescent="0.2">
      <c r="A1570" s="11">
        <v>1569</v>
      </c>
      <c r="B1570" s="7" t="s">
        <v>19458</v>
      </c>
      <c r="C1570" s="4">
        <v>40658.671621608795</v>
      </c>
      <c r="D1570" s="20">
        <f>+YEAR(Tabla14[[#This Row],[Fecha
Trámite]])</f>
        <v>2011</v>
      </c>
      <c r="E1570" s="7" t="s">
        <v>4621</v>
      </c>
      <c r="F1570" s="2" t="s">
        <v>4614</v>
      </c>
      <c r="G1570" s="2" t="s">
        <v>4615</v>
      </c>
      <c r="H1570" s="4">
        <v>40980.736796527781</v>
      </c>
      <c r="I1570" s="2" t="s">
        <v>4616</v>
      </c>
      <c r="J1570" s="21" t="s">
        <v>19459</v>
      </c>
      <c r="K1570" s="2" t="s">
        <v>4623</v>
      </c>
      <c r="L1570" s="2" t="s">
        <v>4667</v>
      </c>
    </row>
    <row r="1571" spans="1:12" x14ac:dyDescent="0.2">
      <c r="A1571" s="11">
        <v>1570</v>
      </c>
      <c r="B1571" s="7" t="s">
        <v>13452</v>
      </c>
      <c r="C1571" s="4">
        <v>43550.551314351855</v>
      </c>
      <c r="D1571" s="20">
        <f>+YEAR(Tabla14[[#This Row],[Fecha
Trámite]])</f>
        <v>2019</v>
      </c>
      <c r="E1571" s="7" t="s">
        <v>4621</v>
      </c>
      <c r="F1571" s="2" t="s">
        <v>4614</v>
      </c>
      <c r="G1571" s="2" t="s">
        <v>4615</v>
      </c>
      <c r="H1571" s="4">
        <v>43703.458047916669</v>
      </c>
      <c r="I1571" s="2" t="s">
        <v>13448</v>
      </c>
      <c r="J1571" s="21" t="s">
        <v>13453</v>
      </c>
      <c r="K1571" s="2" t="s">
        <v>4618</v>
      </c>
      <c r="L1571" s="2" t="s">
        <v>4624</v>
      </c>
    </row>
    <row r="1572" spans="1:12" x14ac:dyDescent="0.2">
      <c r="A1572" s="11">
        <v>1571</v>
      </c>
      <c r="B1572" s="7" t="s">
        <v>15963</v>
      </c>
      <c r="C1572" s="4">
        <v>40158.403315162039</v>
      </c>
      <c r="D1572" s="20">
        <f>+YEAR(Tabla14[[#This Row],[Fecha
Trámite]])</f>
        <v>2009</v>
      </c>
      <c r="E1572" s="7" t="s">
        <v>4621</v>
      </c>
      <c r="F1572" s="2" t="s">
        <v>4614</v>
      </c>
      <c r="G1572" s="2" t="s">
        <v>4615</v>
      </c>
      <c r="H1572" s="4">
        <v>40231.692388622687</v>
      </c>
      <c r="I1572" s="2" t="s">
        <v>4616</v>
      </c>
      <c r="J1572" s="21" t="s">
        <v>15964</v>
      </c>
      <c r="K1572" s="2" t="s">
        <v>4623</v>
      </c>
      <c r="L1572" s="2" t="s">
        <v>7264</v>
      </c>
    </row>
    <row r="1573" spans="1:12" x14ac:dyDescent="0.2">
      <c r="A1573" s="11">
        <v>1572</v>
      </c>
      <c r="B1573" s="7" t="s">
        <v>20764</v>
      </c>
      <c r="C1573" s="4">
        <v>40213.659536574072</v>
      </c>
      <c r="D1573" s="20">
        <f>+YEAR(Tabla14[[#This Row],[Fecha
Trámite]])</f>
        <v>2010</v>
      </c>
      <c r="E1573" s="7" t="s">
        <v>4621</v>
      </c>
      <c r="F1573" s="2" t="s">
        <v>4614</v>
      </c>
      <c r="G1573" s="2" t="s">
        <v>4615</v>
      </c>
      <c r="H1573" s="4">
        <v>40226.703083333334</v>
      </c>
      <c r="I1573" s="2" t="s">
        <v>4616</v>
      </c>
      <c r="J1573" s="21" t="s">
        <v>20765</v>
      </c>
      <c r="K1573" s="2" t="s">
        <v>4618</v>
      </c>
      <c r="L1573" s="2" t="s">
        <v>4705</v>
      </c>
    </row>
    <row r="1574" spans="1:12" x14ac:dyDescent="0.2">
      <c r="A1574" s="11">
        <v>1573</v>
      </c>
      <c r="B1574" s="7" t="s">
        <v>17491</v>
      </c>
      <c r="C1574" s="4">
        <v>40473.422004780092</v>
      </c>
      <c r="D1574" s="20">
        <f>+YEAR(Tabla14[[#This Row],[Fecha
Trámite]])</f>
        <v>2010</v>
      </c>
      <c r="E1574" s="7" t="s">
        <v>4621</v>
      </c>
      <c r="F1574" s="2" t="s">
        <v>4614</v>
      </c>
      <c r="G1574" s="2" t="s">
        <v>4615</v>
      </c>
      <c r="H1574" s="4">
        <v>40584.619110729167</v>
      </c>
      <c r="I1574" s="2" t="s">
        <v>4616</v>
      </c>
      <c r="J1574" s="21" t="s">
        <v>17492</v>
      </c>
      <c r="K1574" s="2" t="s">
        <v>4623</v>
      </c>
      <c r="L1574" s="2" t="s">
        <v>4649</v>
      </c>
    </row>
    <row r="1575" spans="1:12" x14ac:dyDescent="0.2">
      <c r="A1575" s="11">
        <v>1574</v>
      </c>
      <c r="B1575" s="7" t="s">
        <v>14926</v>
      </c>
      <c r="C1575" s="4">
        <v>43620.666109837963</v>
      </c>
      <c r="D1575" s="20">
        <f>+YEAR(Tabla14[[#This Row],[Fecha
Trámite]])</f>
        <v>2019</v>
      </c>
      <c r="E1575" s="7" t="s">
        <v>4621</v>
      </c>
      <c r="F1575" s="2" t="s">
        <v>4614</v>
      </c>
      <c r="G1575" s="2" t="s">
        <v>4615</v>
      </c>
      <c r="H1575" s="4">
        <v>43780.660864120371</v>
      </c>
      <c r="I1575" s="2" t="s">
        <v>14879</v>
      </c>
      <c r="J1575" s="21" t="s">
        <v>14927</v>
      </c>
      <c r="K1575" s="2" t="s">
        <v>4618</v>
      </c>
      <c r="L1575" s="2" t="s">
        <v>4656</v>
      </c>
    </row>
    <row r="1576" spans="1:12" x14ac:dyDescent="0.2">
      <c r="A1576" s="11">
        <v>1575</v>
      </c>
      <c r="B1576" s="7" t="s">
        <v>19460</v>
      </c>
      <c r="C1576" s="4">
        <v>40759.410868634259</v>
      </c>
      <c r="D1576" s="20">
        <f>+YEAR(Tabla14[[#This Row],[Fecha
Trámite]])</f>
        <v>2011</v>
      </c>
      <c r="E1576" s="7" t="s">
        <v>4621</v>
      </c>
      <c r="F1576" s="2" t="s">
        <v>4614</v>
      </c>
      <c r="G1576" s="2" t="s">
        <v>4615</v>
      </c>
      <c r="H1576" s="4">
        <v>40773.412351967592</v>
      </c>
      <c r="I1576" s="2" t="s">
        <v>4616</v>
      </c>
      <c r="J1576" s="21" t="s">
        <v>19461</v>
      </c>
      <c r="K1576" s="2" t="s">
        <v>4618</v>
      </c>
      <c r="L1576" s="2" t="s">
        <v>4656</v>
      </c>
    </row>
    <row r="1577" spans="1:12" x14ac:dyDescent="0.2">
      <c r="A1577" s="11">
        <v>1576</v>
      </c>
      <c r="B1577" s="7" t="s">
        <v>19465</v>
      </c>
      <c r="C1577" s="4">
        <v>40736.46491840278</v>
      </c>
      <c r="D1577" s="20">
        <f>+YEAR(Tabla14[[#This Row],[Fecha
Trámite]])</f>
        <v>2011</v>
      </c>
      <c r="E1577" s="7" t="s">
        <v>4621</v>
      </c>
      <c r="F1577" s="2" t="s">
        <v>4614</v>
      </c>
      <c r="G1577" s="2" t="s">
        <v>4615</v>
      </c>
      <c r="H1577" s="4">
        <v>41074.404509837965</v>
      </c>
      <c r="I1577" s="2" t="s">
        <v>4616</v>
      </c>
      <c r="J1577" s="21" t="s">
        <v>19466</v>
      </c>
      <c r="K1577" s="2" t="s">
        <v>4618</v>
      </c>
      <c r="L1577" s="2" t="s">
        <v>4646</v>
      </c>
    </row>
    <row r="1578" spans="1:12" x14ac:dyDescent="0.2">
      <c r="A1578" s="11">
        <v>1577</v>
      </c>
      <c r="B1578" s="7" t="s">
        <v>13682</v>
      </c>
      <c r="C1578" s="4">
        <v>42440.49438822917</v>
      </c>
      <c r="D1578" s="20">
        <f>+YEAR(Tabla14[[#This Row],[Fecha
Trámite]])</f>
        <v>2016</v>
      </c>
      <c r="E1578" s="7" t="s">
        <v>4621</v>
      </c>
      <c r="F1578" s="2" t="s">
        <v>4614</v>
      </c>
      <c r="G1578" s="2" t="s">
        <v>4615</v>
      </c>
      <c r="H1578" s="4">
        <v>42671.422563425927</v>
      </c>
      <c r="I1578" s="2" t="s">
        <v>13418</v>
      </c>
      <c r="J1578" s="21" t="s">
        <v>13683</v>
      </c>
      <c r="K1578" s="2" t="s">
        <v>4618</v>
      </c>
      <c r="L1578" s="2" t="s">
        <v>4641</v>
      </c>
    </row>
    <row r="1579" spans="1:12" x14ac:dyDescent="0.2">
      <c r="A1579" s="11">
        <v>1578</v>
      </c>
      <c r="B1579" s="7" t="s">
        <v>15965</v>
      </c>
      <c r="C1579" s="4">
        <v>40478.473018553239</v>
      </c>
      <c r="D1579" s="20">
        <f>+YEAR(Tabla14[[#This Row],[Fecha
Trámite]])</f>
        <v>2010</v>
      </c>
      <c r="E1579" s="7" t="s">
        <v>4613</v>
      </c>
      <c r="F1579" s="2" t="s">
        <v>4614</v>
      </c>
      <c r="G1579" s="2" t="s">
        <v>4615</v>
      </c>
      <c r="H1579" s="4">
        <v>40653.674127233797</v>
      </c>
      <c r="I1579" s="2" t="s">
        <v>4616</v>
      </c>
      <c r="J1579" s="21" t="s">
        <v>15966</v>
      </c>
      <c r="K1579" s="2" t="s">
        <v>4623</v>
      </c>
      <c r="L1579" s="2" t="s">
        <v>4649</v>
      </c>
    </row>
    <row r="1580" spans="1:12" x14ac:dyDescent="0.2">
      <c r="A1580" s="11">
        <v>1579</v>
      </c>
      <c r="B1580" s="7" t="s">
        <v>20766</v>
      </c>
      <c r="C1580" s="4">
        <v>40162.355987268522</v>
      </c>
      <c r="D1580" s="20">
        <f>+YEAR(Tabla14[[#This Row],[Fecha
Trámite]])</f>
        <v>2009</v>
      </c>
      <c r="E1580" s="7" t="s">
        <v>4621</v>
      </c>
      <c r="F1580" s="2" t="s">
        <v>4614</v>
      </c>
      <c r="G1580" s="2" t="s">
        <v>4615</v>
      </c>
      <c r="H1580" s="4">
        <v>40281.652127511574</v>
      </c>
      <c r="I1580" s="2" t="s">
        <v>4616</v>
      </c>
      <c r="J1580" s="21" t="s">
        <v>20767</v>
      </c>
      <c r="K1580" s="2" t="s">
        <v>4618</v>
      </c>
      <c r="L1580" s="2" t="s">
        <v>2747</v>
      </c>
    </row>
    <row r="1581" spans="1:12" x14ac:dyDescent="0.2">
      <c r="A1581" s="11">
        <v>1580</v>
      </c>
      <c r="B1581" s="7" t="s">
        <v>20768</v>
      </c>
      <c r="C1581" s="4">
        <v>40175.377204282406</v>
      </c>
      <c r="D1581" s="20">
        <f>+YEAR(Tabla14[[#This Row],[Fecha
Trámite]])</f>
        <v>2009</v>
      </c>
      <c r="E1581" s="7" t="s">
        <v>4621</v>
      </c>
      <c r="F1581" s="2" t="s">
        <v>4614</v>
      </c>
      <c r="G1581" s="2" t="s">
        <v>4615</v>
      </c>
      <c r="H1581" s="4">
        <v>40185.415898263891</v>
      </c>
      <c r="I1581" s="2" t="s">
        <v>4616</v>
      </c>
      <c r="J1581" s="21" t="s">
        <v>20769</v>
      </c>
      <c r="K1581" s="2" t="s">
        <v>4618</v>
      </c>
      <c r="L1581" s="2" t="s">
        <v>13132</v>
      </c>
    </row>
    <row r="1582" spans="1:12" x14ac:dyDescent="0.2">
      <c r="A1582" s="11">
        <v>1581</v>
      </c>
      <c r="B1582" s="7" t="s">
        <v>20770</v>
      </c>
      <c r="C1582" s="4">
        <v>40674.472094942132</v>
      </c>
      <c r="D1582" s="20">
        <f>+YEAR(Tabla14[[#This Row],[Fecha
Trámite]])</f>
        <v>2011</v>
      </c>
      <c r="E1582" s="7" t="s">
        <v>4685</v>
      </c>
      <c r="F1582" s="2" t="s">
        <v>17</v>
      </c>
      <c r="G1582" s="2" t="s">
        <v>4627</v>
      </c>
      <c r="H1582" s="4">
        <v>40674.472095138888</v>
      </c>
      <c r="I1582" s="2" t="s">
        <v>4616</v>
      </c>
      <c r="J1582" s="21" t="s">
        <v>20771</v>
      </c>
      <c r="K1582" s="2" t="s">
        <v>4618</v>
      </c>
      <c r="L1582" s="2" t="s">
        <v>4646</v>
      </c>
    </row>
    <row r="1583" spans="1:12" x14ac:dyDescent="0.2">
      <c r="A1583" s="11">
        <v>1582</v>
      </c>
      <c r="B1583" s="7" t="s">
        <v>17551</v>
      </c>
      <c r="C1583" s="4">
        <v>40750.643098495369</v>
      </c>
      <c r="D1583" s="20">
        <f>+YEAR(Tabla14[[#This Row],[Fecha
Trámite]])</f>
        <v>2011</v>
      </c>
      <c r="E1583" s="7" t="s">
        <v>4621</v>
      </c>
      <c r="F1583" s="2" t="s">
        <v>4614</v>
      </c>
      <c r="G1583" s="2" t="s">
        <v>4615</v>
      </c>
      <c r="H1583" s="4">
        <v>40967.523792905093</v>
      </c>
      <c r="I1583" s="2" t="s">
        <v>4616</v>
      </c>
      <c r="J1583" s="21" t="s">
        <v>17552</v>
      </c>
      <c r="K1583" s="2" t="s">
        <v>4618</v>
      </c>
      <c r="L1583" s="2" t="s">
        <v>4667</v>
      </c>
    </row>
    <row r="1584" spans="1:12" x14ac:dyDescent="0.2">
      <c r="A1584" s="11">
        <v>1583</v>
      </c>
      <c r="B1584" s="7" t="s">
        <v>15967</v>
      </c>
      <c r="C1584" s="4">
        <v>40176.412324421297</v>
      </c>
      <c r="D1584" s="20">
        <f>+YEAR(Tabla14[[#This Row],[Fecha
Trámite]])</f>
        <v>2009</v>
      </c>
      <c r="E1584" s="7" t="s">
        <v>4621</v>
      </c>
      <c r="F1584" s="2" t="s">
        <v>4614</v>
      </c>
      <c r="G1584" s="2" t="s">
        <v>4615</v>
      </c>
      <c r="H1584" s="4">
        <v>40568.40616554398</v>
      </c>
      <c r="I1584" s="2" t="s">
        <v>4616</v>
      </c>
      <c r="J1584" s="21" t="s">
        <v>15968</v>
      </c>
      <c r="K1584" s="2" t="s">
        <v>4618</v>
      </c>
      <c r="L1584" s="2" t="s">
        <v>4735</v>
      </c>
    </row>
    <row r="1585" spans="1:12" x14ac:dyDescent="0.2">
      <c r="A1585" s="11">
        <v>1584</v>
      </c>
      <c r="B1585" s="7" t="s">
        <v>14136</v>
      </c>
      <c r="C1585" s="4">
        <v>42424.524196990744</v>
      </c>
      <c r="D1585" s="20">
        <f>+YEAR(Tabla14[[#This Row],[Fecha
Trámite]])</f>
        <v>2016</v>
      </c>
      <c r="E1585" s="7" t="s">
        <v>4621</v>
      </c>
      <c r="F1585" s="2" t="s">
        <v>4691</v>
      </c>
      <c r="G1585" s="2" t="s">
        <v>4627</v>
      </c>
      <c r="H1585" s="4">
        <v>42482.544432372684</v>
      </c>
      <c r="I1585" s="2" t="s">
        <v>13943</v>
      </c>
      <c r="J1585" s="21" t="s">
        <v>14137</v>
      </c>
      <c r="K1585" s="2" t="s">
        <v>4618</v>
      </c>
      <c r="L1585" s="2" t="s">
        <v>4656</v>
      </c>
    </row>
    <row r="1586" spans="1:12" x14ac:dyDescent="0.2">
      <c r="A1586" s="11">
        <v>1585</v>
      </c>
      <c r="B1586" s="7" t="s">
        <v>13934</v>
      </c>
      <c r="C1586" s="4">
        <v>42689.609800034719</v>
      </c>
      <c r="D1586" s="20">
        <f>+YEAR(Tabla14[[#This Row],[Fecha
Trámite]])</f>
        <v>2016</v>
      </c>
      <c r="E1586" s="7" t="s">
        <v>4621</v>
      </c>
      <c r="F1586" s="2" t="s">
        <v>4614</v>
      </c>
      <c r="G1586" s="2" t="s">
        <v>4615</v>
      </c>
      <c r="H1586" s="4">
        <v>42854.375112187503</v>
      </c>
      <c r="I1586" s="2" t="s">
        <v>13448</v>
      </c>
      <c r="J1586" s="21" t="s">
        <v>13935</v>
      </c>
      <c r="K1586" s="2" t="s">
        <v>4623</v>
      </c>
      <c r="L1586" s="2" t="s">
        <v>4631</v>
      </c>
    </row>
    <row r="1587" spans="1:12" x14ac:dyDescent="0.2">
      <c r="A1587" s="11">
        <v>1586</v>
      </c>
      <c r="B1587" s="7" t="s">
        <v>20772</v>
      </c>
      <c r="C1587" s="4">
        <v>40864.441877696758</v>
      </c>
      <c r="D1587" s="20">
        <f>+YEAR(Tabla14[[#This Row],[Fecha
Trámite]])</f>
        <v>2011</v>
      </c>
      <c r="E1587" s="7" t="s">
        <v>4621</v>
      </c>
      <c r="F1587" s="2" t="s">
        <v>4614</v>
      </c>
      <c r="G1587" s="2" t="s">
        <v>4615</v>
      </c>
      <c r="H1587" s="4">
        <v>40938.537055706016</v>
      </c>
      <c r="I1587" s="2" t="s">
        <v>4616</v>
      </c>
      <c r="J1587" s="21" t="s">
        <v>20773</v>
      </c>
      <c r="K1587" s="2" t="s">
        <v>4623</v>
      </c>
      <c r="L1587" s="2" t="s">
        <v>4649</v>
      </c>
    </row>
    <row r="1588" spans="1:12" x14ac:dyDescent="0.2">
      <c r="A1588" s="11">
        <v>1587</v>
      </c>
      <c r="B1588" s="7" t="s">
        <v>17553</v>
      </c>
      <c r="C1588" s="4">
        <v>41071.654658645835</v>
      </c>
      <c r="D1588" s="20">
        <f>+YEAR(Tabla14[[#This Row],[Fecha
Trámite]])</f>
        <v>2012</v>
      </c>
      <c r="E1588" s="7" t="s">
        <v>4621</v>
      </c>
      <c r="F1588" s="2" t="s">
        <v>4614</v>
      </c>
      <c r="G1588" s="2" t="s">
        <v>4615</v>
      </c>
      <c r="H1588" s="4">
        <v>41166.720596296298</v>
      </c>
      <c r="I1588" s="2" t="s">
        <v>4616</v>
      </c>
      <c r="J1588" s="21" t="s">
        <v>17554</v>
      </c>
      <c r="K1588" s="2" t="s">
        <v>4618</v>
      </c>
      <c r="L1588" s="2" t="s">
        <v>4656</v>
      </c>
    </row>
    <row r="1589" spans="1:12" x14ac:dyDescent="0.2">
      <c r="A1589" s="11">
        <v>1588</v>
      </c>
      <c r="B1589" s="7" t="s">
        <v>17517</v>
      </c>
      <c r="C1589" s="4">
        <v>40913.711140358799</v>
      </c>
      <c r="D1589" s="20">
        <f>+YEAR(Tabla14[[#This Row],[Fecha
Trámite]])</f>
        <v>2012</v>
      </c>
      <c r="E1589" s="7" t="s">
        <v>4621</v>
      </c>
      <c r="F1589" s="2" t="s">
        <v>4614</v>
      </c>
      <c r="G1589" s="2" t="s">
        <v>4615</v>
      </c>
      <c r="H1589" s="4">
        <v>41037.632012037036</v>
      </c>
      <c r="I1589" s="2" t="s">
        <v>4616</v>
      </c>
      <c r="J1589" s="21" t="s">
        <v>17518</v>
      </c>
      <c r="K1589" s="2" t="s">
        <v>4618</v>
      </c>
      <c r="L1589" s="2" t="s">
        <v>4659</v>
      </c>
    </row>
    <row r="1590" spans="1:12" x14ac:dyDescent="0.2">
      <c r="A1590" s="11">
        <v>1589</v>
      </c>
      <c r="B1590" s="7" t="s">
        <v>1900</v>
      </c>
      <c r="C1590" s="4">
        <v>43670.668145370371</v>
      </c>
      <c r="D1590" s="20">
        <f>+YEAR(Tabla14[[#This Row],[Fecha
Trámite]])</f>
        <v>2019</v>
      </c>
      <c r="E1590" s="7" t="s">
        <v>4621</v>
      </c>
      <c r="F1590" s="2" t="s">
        <v>17</v>
      </c>
      <c r="G1590" s="2" t="s">
        <v>4627</v>
      </c>
      <c r="H1590" s="4">
        <v>43670.668145405092</v>
      </c>
      <c r="I1590" s="2" t="s">
        <v>14768</v>
      </c>
      <c r="J1590" s="21" t="s">
        <v>14828</v>
      </c>
      <c r="K1590" s="2" t="s">
        <v>4623</v>
      </c>
      <c r="L1590" s="2" t="s">
        <v>4619</v>
      </c>
    </row>
    <row r="1591" spans="1:12" x14ac:dyDescent="0.2">
      <c r="A1591" s="11">
        <v>1590</v>
      </c>
      <c r="B1591" s="7" t="s">
        <v>13901</v>
      </c>
      <c r="C1591" s="4">
        <v>42562.604413078705</v>
      </c>
      <c r="D1591" s="20">
        <f>+YEAR(Tabla14[[#This Row],[Fecha
Trámite]])</f>
        <v>2016</v>
      </c>
      <c r="E1591" s="7" t="s">
        <v>4621</v>
      </c>
      <c r="F1591" s="2" t="s">
        <v>17</v>
      </c>
      <c r="G1591" s="2" t="s">
        <v>4627</v>
      </c>
      <c r="H1591" s="4">
        <v>42562.604413275461</v>
      </c>
      <c r="I1591" s="2" t="s">
        <v>13448</v>
      </c>
      <c r="J1591" s="21" t="s">
        <v>13902</v>
      </c>
      <c r="K1591" s="2" t="s">
        <v>4623</v>
      </c>
      <c r="L1591" s="2" t="s">
        <v>7055</v>
      </c>
    </row>
    <row r="1592" spans="1:12" x14ac:dyDescent="0.2">
      <c r="A1592" s="11">
        <v>1591</v>
      </c>
      <c r="B1592" s="7" t="s">
        <v>14463</v>
      </c>
      <c r="C1592" s="4">
        <v>43150.344271030095</v>
      </c>
      <c r="D1592" s="20">
        <f>+YEAR(Tabla14[[#This Row],[Fecha
Trámite]])</f>
        <v>2018</v>
      </c>
      <c r="E1592" s="7" t="s">
        <v>4621</v>
      </c>
      <c r="F1592" s="2" t="s">
        <v>17</v>
      </c>
      <c r="G1592" s="2" t="s">
        <v>13601</v>
      </c>
      <c r="H1592" s="4">
        <v>43150.344271562499</v>
      </c>
      <c r="I1592" s="2" t="s">
        <v>13943</v>
      </c>
      <c r="J1592" s="21" t="s">
        <v>14464</v>
      </c>
      <c r="K1592" s="2" t="s">
        <v>4623</v>
      </c>
      <c r="L1592" s="2" t="s">
        <v>4624</v>
      </c>
    </row>
    <row r="1593" spans="1:12" x14ac:dyDescent="0.2">
      <c r="A1593" s="11">
        <v>1592</v>
      </c>
      <c r="B1593" s="7" t="s">
        <v>17495</v>
      </c>
      <c r="C1593" s="4">
        <v>40648.37952376157</v>
      </c>
      <c r="D1593" s="20">
        <f>+YEAR(Tabla14[[#This Row],[Fecha
Trámite]])</f>
        <v>2011</v>
      </c>
      <c r="E1593" s="7" t="s">
        <v>4621</v>
      </c>
      <c r="F1593" s="2" t="s">
        <v>4614</v>
      </c>
      <c r="G1593" s="2" t="s">
        <v>4615</v>
      </c>
      <c r="H1593" s="4">
        <v>40666.351422222222</v>
      </c>
      <c r="I1593" s="2" t="s">
        <v>4616</v>
      </c>
      <c r="J1593" s="21" t="s">
        <v>17496</v>
      </c>
      <c r="K1593" s="2" t="s">
        <v>4623</v>
      </c>
      <c r="L1593" s="2" t="s">
        <v>4624</v>
      </c>
    </row>
    <row r="1594" spans="1:12" x14ac:dyDescent="0.2">
      <c r="A1594" s="11">
        <v>1593</v>
      </c>
      <c r="B1594" s="7" t="s">
        <v>14891</v>
      </c>
      <c r="C1594" s="4">
        <v>42604.46610135417</v>
      </c>
      <c r="D1594" s="20">
        <f>+YEAR(Tabla14[[#This Row],[Fecha
Trámite]])</f>
        <v>2016</v>
      </c>
      <c r="E1594" s="7" t="s">
        <v>4621</v>
      </c>
      <c r="F1594" s="2" t="s">
        <v>4614</v>
      </c>
      <c r="G1594" s="2" t="s">
        <v>4615</v>
      </c>
      <c r="H1594" s="4">
        <v>42752.627232025465</v>
      </c>
      <c r="I1594" s="2" t="s">
        <v>14879</v>
      </c>
      <c r="J1594" s="21" t="s">
        <v>14892</v>
      </c>
      <c r="K1594" s="2" t="s">
        <v>4618</v>
      </c>
      <c r="L1594" s="2" t="s">
        <v>4646</v>
      </c>
    </row>
    <row r="1595" spans="1:12" x14ac:dyDescent="0.2">
      <c r="A1595" s="11">
        <v>1594</v>
      </c>
      <c r="B1595" s="7" t="s">
        <v>15845</v>
      </c>
      <c r="C1595" s="4">
        <v>40331.475933912036</v>
      </c>
      <c r="D1595" s="20">
        <f>+YEAR(Tabla14[[#This Row],[Fecha
Trámite]])</f>
        <v>2010</v>
      </c>
      <c r="E1595" s="7" t="s">
        <v>4613</v>
      </c>
      <c r="F1595" s="2" t="s">
        <v>17</v>
      </c>
      <c r="G1595" s="2" t="s">
        <v>4615</v>
      </c>
      <c r="H1595" s="4">
        <v>40396.520000891207</v>
      </c>
      <c r="I1595" s="2" t="s">
        <v>4616</v>
      </c>
      <c r="J1595" s="21" t="s">
        <v>15846</v>
      </c>
      <c r="K1595" s="2" t="s">
        <v>4618</v>
      </c>
      <c r="L1595" s="2" t="s">
        <v>2747</v>
      </c>
    </row>
    <row r="1596" spans="1:12" x14ac:dyDescent="0.2">
      <c r="A1596" s="11">
        <v>1595</v>
      </c>
      <c r="B1596" s="7" t="s">
        <v>15654</v>
      </c>
      <c r="C1596" s="4">
        <v>40115.580055324077</v>
      </c>
      <c r="D1596" s="20">
        <f>+YEAR(Tabla14[[#This Row],[Fecha
Trámite]])</f>
        <v>2009</v>
      </c>
      <c r="E1596" s="7" t="s">
        <v>4613</v>
      </c>
      <c r="F1596" s="2" t="s">
        <v>4614</v>
      </c>
      <c r="G1596" s="2" t="s">
        <v>4615</v>
      </c>
      <c r="H1596" s="4">
        <v>40207.718104201391</v>
      </c>
      <c r="I1596" s="2" t="s">
        <v>4616</v>
      </c>
      <c r="J1596" s="21" t="s">
        <v>15655</v>
      </c>
      <c r="K1596" s="2" t="s">
        <v>4618</v>
      </c>
      <c r="L1596" s="2" t="s">
        <v>2747</v>
      </c>
    </row>
    <row r="1597" spans="1:12" x14ac:dyDescent="0.2">
      <c r="A1597" s="11">
        <v>1596</v>
      </c>
      <c r="B1597" s="7" t="s">
        <v>17555</v>
      </c>
      <c r="C1597" s="4">
        <v>40949.698401701389</v>
      </c>
      <c r="D1597" s="20">
        <f>+YEAR(Tabla14[[#This Row],[Fecha
Trámite]])</f>
        <v>2012</v>
      </c>
      <c r="E1597" s="7" t="s">
        <v>4621</v>
      </c>
      <c r="F1597" s="2" t="s">
        <v>4614</v>
      </c>
      <c r="G1597" s="2" t="s">
        <v>4615</v>
      </c>
      <c r="H1597" s="4">
        <v>41017.560591898146</v>
      </c>
      <c r="I1597" s="2" t="s">
        <v>4616</v>
      </c>
      <c r="J1597" s="21" t="s">
        <v>17556</v>
      </c>
      <c r="K1597" s="2" t="s">
        <v>4618</v>
      </c>
      <c r="L1597" s="2" t="s">
        <v>4634</v>
      </c>
    </row>
    <row r="1598" spans="1:12" x14ac:dyDescent="0.2">
      <c r="A1598" s="11">
        <v>1597</v>
      </c>
      <c r="B1598" s="7" t="s">
        <v>13874</v>
      </c>
      <c r="C1598" s="4">
        <v>42367.65646435185</v>
      </c>
      <c r="D1598" s="20">
        <f>+YEAR(Tabla14[[#This Row],[Fecha
Trámite]])</f>
        <v>2015</v>
      </c>
      <c r="E1598" s="7" t="s">
        <v>4621</v>
      </c>
      <c r="F1598" s="2" t="s">
        <v>4614</v>
      </c>
      <c r="G1598" s="2" t="s">
        <v>4615</v>
      </c>
      <c r="H1598" s="4">
        <v>42592.416775659723</v>
      </c>
      <c r="I1598" s="2" t="s">
        <v>13448</v>
      </c>
      <c r="J1598" s="21" t="s">
        <v>13875</v>
      </c>
      <c r="K1598" s="2" t="s">
        <v>4623</v>
      </c>
      <c r="L1598" s="2" t="s">
        <v>4624</v>
      </c>
    </row>
    <row r="1599" spans="1:12" x14ac:dyDescent="0.2">
      <c r="A1599" s="11">
        <v>1598</v>
      </c>
      <c r="B1599" s="7" t="s">
        <v>13260</v>
      </c>
      <c r="C1599" s="4">
        <v>42303.408876967595</v>
      </c>
      <c r="D1599" s="20">
        <f>+YEAR(Tabla14[[#This Row],[Fecha
Trámite]])</f>
        <v>2015</v>
      </c>
      <c r="E1599" s="7" t="s">
        <v>4621</v>
      </c>
      <c r="F1599" s="2" t="s">
        <v>4614</v>
      </c>
      <c r="G1599" s="2" t="s">
        <v>4615</v>
      </c>
      <c r="H1599" s="4">
        <v>42500.481780439812</v>
      </c>
      <c r="I1599" s="2" t="s">
        <v>4110</v>
      </c>
      <c r="J1599" s="21" t="s">
        <v>13261</v>
      </c>
      <c r="K1599" s="2" t="s">
        <v>4623</v>
      </c>
      <c r="L1599" s="2" t="s">
        <v>4624</v>
      </c>
    </row>
    <row r="1600" spans="1:12" x14ac:dyDescent="0.2">
      <c r="A1600" s="11">
        <v>1599</v>
      </c>
      <c r="B1600" s="7" t="s">
        <v>14311</v>
      </c>
      <c r="C1600" s="4">
        <v>43613.462362303238</v>
      </c>
      <c r="D1600" s="20">
        <f>+YEAR(Tabla14[[#This Row],[Fecha
Trámite]])</f>
        <v>2019</v>
      </c>
      <c r="E1600" s="7" t="s">
        <v>4621</v>
      </c>
      <c r="F1600" s="2" t="s">
        <v>4614</v>
      </c>
      <c r="G1600" s="2" t="s">
        <v>4615</v>
      </c>
      <c r="H1600" s="4">
        <v>43795.570564351852</v>
      </c>
      <c r="I1600" s="2" t="s">
        <v>13943</v>
      </c>
      <c r="J1600" s="21" t="s">
        <v>14312</v>
      </c>
      <c r="K1600" s="2" t="s">
        <v>4618</v>
      </c>
      <c r="L1600" s="2" t="s">
        <v>4619</v>
      </c>
    </row>
    <row r="1601" spans="1:12" x14ac:dyDescent="0.2">
      <c r="A1601" s="11">
        <v>1600</v>
      </c>
      <c r="B1601" s="7" t="s">
        <v>19473</v>
      </c>
      <c r="C1601" s="4">
        <v>40617.529343553244</v>
      </c>
      <c r="D1601" s="20">
        <f>+YEAR(Tabla14[[#This Row],[Fecha
Trámite]])</f>
        <v>2011</v>
      </c>
      <c r="E1601" s="7" t="s">
        <v>4621</v>
      </c>
      <c r="F1601" s="2" t="s">
        <v>4614</v>
      </c>
      <c r="G1601" s="2" t="s">
        <v>4615</v>
      </c>
      <c r="H1601" s="4">
        <v>40638.358842789348</v>
      </c>
      <c r="I1601" s="2" t="s">
        <v>4616</v>
      </c>
      <c r="J1601" s="21" t="s">
        <v>19474</v>
      </c>
      <c r="K1601" s="2" t="s">
        <v>4623</v>
      </c>
      <c r="L1601" s="2" t="s">
        <v>4649</v>
      </c>
    </row>
    <row r="1602" spans="1:12" x14ac:dyDescent="0.2">
      <c r="A1602" s="11">
        <v>1601</v>
      </c>
      <c r="B1602" s="7" t="s">
        <v>15973</v>
      </c>
      <c r="C1602" s="4">
        <v>40799.461667476855</v>
      </c>
      <c r="D1602" s="20">
        <f>+YEAR(Tabla14[[#This Row],[Fecha
Trámite]])</f>
        <v>2011</v>
      </c>
      <c r="E1602" s="7" t="s">
        <v>5892</v>
      </c>
      <c r="F1602" s="2" t="s">
        <v>4614</v>
      </c>
      <c r="G1602" s="2" t="s">
        <v>4615</v>
      </c>
      <c r="H1602" s="4">
        <v>41008.464641782404</v>
      </c>
      <c r="I1602" s="2" t="s">
        <v>4616</v>
      </c>
      <c r="J1602" s="21" t="s">
        <v>15974</v>
      </c>
      <c r="K1602" s="2" t="s">
        <v>4618</v>
      </c>
      <c r="L1602" s="2" t="s">
        <v>4646</v>
      </c>
    </row>
    <row r="1603" spans="1:12" x14ac:dyDescent="0.2">
      <c r="A1603" s="11">
        <v>1602</v>
      </c>
      <c r="B1603" s="7" t="s">
        <v>17557</v>
      </c>
      <c r="C1603" s="4">
        <v>40386.393960729169</v>
      </c>
      <c r="D1603" s="20">
        <f>+YEAR(Tabla14[[#This Row],[Fecha
Trámite]])</f>
        <v>2010</v>
      </c>
      <c r="E1603" s="7" t="s">
        <v>4621</v>
      </c>
      <c r="F1603" s="2" t="s">
        <v>4614</v>
      </c>
      <c r="G1603" s="2" t="s">
        <v>4615</v>
      </c>
      <c r="H1603" s="4">
        <v>40739.712758530091</v>
      </c>
      <c r="I1603" s="2" t="s">
        <v>4616</v>
      </c>
      <c r="J1603" s="21" t="s">
        <v>17558</v>
      </c>
      <c r="K1603" s="2" t="s">
        <v>4618</v>
      </c>
      <c r="L1603" s="2" t="s">
        <v>4656</v>
      </c>
    </row>
    <row r="1604" spans="1:12" x14ac:dyDescent="0.2">
      <c r="A1604" s="11">
        <v>1603</v>
      </c>
      <c r="B1604" s="7" t="s">
        <v>19477</v>
      </c>
      <c r="C1604" s="4">
        <v>40857.40298796296</v>
      </c>
      <c r="D1604" s="20">
        <f>+YEAR(Tabla14[[#This Row],[Fecha
Trámite]])</f>
        <v>2011</v>
      </c>
      <c r="E1604" s="7" t="s">
        <v>4621</v>
      </c>
      <c r="F1604" s="2" t="s">
        <v>4614</v>
      </c>
      <c r="G1604" s="2" t="s">
        <v>4615</v>
      </c>
      <c r="H1604" s="4">
        <v>40984.391177511578</v>
      </c>
      <c r="I1604" s="2" t="s">
        <v>4616</v>
      </c>
      <c r="J1604" s="21" t="s">
        <v>19478</v>
      </c>
      <c r="K1604" s="2" t="s">
        <v>4623</v>
      </c>
      <c r="L1604" s="2" t="s">
        <v>4750</v>
      </c>
    </row>
    <row r="1605" spans="1:12" x14ac:dyDescent="0.2">
      <c r="A1605" s="11">
        <v>1604</v>
      </c>
      <c r="B1605" s="7" t="s">
        <v>17559</v>
      </c>
      <c r="C1605" s="4">
        <v>40822.430417592594</v>
      </c>
      <c r="D1605" s="20">
        <f>+YEAR(Tabla14[[#This Row],[Fecha
Trámite]])</f>
        <v>2011</v>
      </c>
      <c r="E1605" s="7" t="s">
        <v>4621</v>
      </c>
      <c r="F1605" s="2" t="s">
        <v>4614</v>
      </c>
      <c r="G1605" s="2" t="s">
        <v>4615</v>
      </c>
      <c r="H1605" s="4">
        <v>40974.467650497689</v>
      </c>
      <c r="I1605" s="2" t="s">
        <v>4616</v>
      </c>
      <c r="J1605" s="21" t="s">
        <v>17560</v>
      </c>
      <c r="K1605" s="2" t="s">
        <v>4618</v>
      </c>
      <c r="L1605" s="2" t="s">
        <v>4656</v>
      </c>
    </row>
    <row r="1606" spans="1:12" x14ac:dyDescent="0.2">
      <c r="A1606" s="11">
        <v>1605</v>
      </c>
      <c r="B1606" s="7" t="s">
        <v>20786</v>
      </c>
      <c r="C1606" s="4">
        <v>40208.394553703707</v>
      </c>
      <c r="D1606" s="20">
        <f>+YEAR(Tabla14[[#This Row],[Fecha
Trámite]])</f>
        <v>2010</v>
      </c>
      <c r="E1606" s="7" t="s">
        <v>4621</v>
      </c>
      <c r="F1606" s="2" t="s">
        <v>4626</v>
      </c>
      <c r="G1606" s="2" t="s">
        <v>8299</v>
      </c>
      <c r="H1606" s="4">
        <v>40844.759642511577</v>
      </c>
      <c r="I1606" s="2" t="s">
        <v>4616</v>
      </c>
      <c r="J1606" s="21" t="s">
        <v>20787</v>
      </c>
      <c r="K1606" s="2" t="s">
        <v>4623</v>
      </c>
      <c r="L1606" s="2" t="s">
        <v>4659</v>
      </c>
    </row>
    <row r="1607" spans="1:12" x14ac:dyDescent="0.2">
      <c r="A1607" s="11">
        <v>1606</v>
      </c>
      <c r="B1607" s="7" t="s">
        <v>20788</v>
      </c>
      <c r="C1607" s="4">
        <v>40927.463089236109</v>
      </c>
      <c r="D1607" s="20">
        <f>+YEAR(Tabla14[[#This Row],[Fecha
Trámite]])</f>
        <v>2012</v>
      </c>
      <c r="E1607" s="7" t="s">
        <v>4621</v>
      </c>
      <c r="F1607" s="2" t="s">
        <v>4614</v>
      </c>
      <c r="G1607" s="2" t="s">
        <v>4615</v>
      </c>
      <c r="H1607" s="4">
        <v>40967.509524305555</v>
      </c>
      <c r="I1607" s="2" t="s">
        <v>4616</v>
      </c>
      <c r="J1607" s="21" t="s">
        <v>20789</v>
      </c>
      <c r="K1607" s="2" t="s">
        <v>4623</v>
      </c>
      <c r="L1607" s="2" t="s">
        <v>4667</v>
      </c>
    </row>
    <row r="1608" spans="1:12" x14ac:dyDescent="0.2">
      <c r="A1608" s="11">
        <v>1607</v>
      </c>
      <c r="B1608" s="7" t="s">
        <v>20790</v>
      </c>
      <c r="C1608" s="4">
        <v>40445.489890393517</v>
      </c>
      <c r="D1608" s="20">
        <f>+YEAR(Tabla14[[#This Row],[Fecha
Trámite]])</f>
        <v>2010</v>
      </c>
      <c r="E1608" s="7" t="s">
        <v>4621</v>
      </c>
      <c r="F1608" s="2" t="s">
        <v>4614</v>
      </c>
      <c r="G1608" s="2" t="s">
        <v>4615</v>
      </c>
      <c r="H1608" s="4">
        <v>40487.7365587963</v>
      </c>
      <c r="I1608" s="2" t="s">
        <v>4616</v>
      </c>
      <c r="J1608" s="21" t="s">
        <v>20791</v>
      </c>
      <c r="K1608" s="2" t="s">
        <v>4618</v>
      </c>
      <c r="L1608" s="2" t="s">
        <v>13132</v>
      </c>
    </row>
    <row r="1609" spans="1:12" x14ac:dyDescent="0.2">
      <c r="A1609" s="11">
        <v>1608</v>
      </c>
      <c r="B1609" s="7" t="s">
        <v>1812</v>
      </c>
      <c r="C1609" s="4">
        <v>44225.727382986108</v>
      </c>
      <c r="D1609" s="20">
        <f>+YEAR(Tabla14[[#This Row],[Fecha
Trámite]])</f>
        <v>2021</v>
      </c>
      <c r="E1609" s="7" t="s">
        <v>4621</v>
      </c>
      <c r="F1609" s="2" t="s">
        <v>17</v>
      </c>
      <c r="G1609" s="2" t="s">
        <v>4627</v>
      </c>
      <c r="H1609" s="4">
        <v>44225.727383101854</v>
      </c>
      <c r="I1609" s="2" t="s">
        <v>14768</v>
      </c>
      <c r="J1609" s="21" t="s">
        <v>14857</v>
      </c>
      <c r="K1609" s="2" t="s">
        <v>4618</v>
      </c>
      <c r="L1609" s="2" t="s">
        <v>4619</v>
      </c>
    </row>
    <row r="1610" spans="1:12" x14ac:dyDescent="0.2">
      <c r="A1610" s="11">
        <v>1609</v>
      </c>
      <c r="B1610" s="7" t="s">
        <v>17499</v>
      </c>
      <c r="C1610" s="4">
        <v>40253.516460879633</v>
      </c>
      <c r="D1610" s="20">
        <f>+YEAR(Tabla14[[#This Row],[Fecha
Trámite]])</f>
        <v>2010</v>
      </c>
      <c r="E1610" s="7" t="s">
        <v>4621</v>
      </c>
      <c r="F1610" s="2" t="s">
        <v>4614</v>
      </c>
      <c r="G1610" s="2" t="s">
        <v>4615</v>
      </c>
      <c r="H1610" s="4">
        <v>40360.556232141207</v>
      </c>
      <c r="I1610" s="2" t="s">
        <v>4616</v>
      </c>
      <c r="J1610" s="21" t="s">
        <v>17500</v>
      </c>
      <c r="K1610" s="2" t="s">
        <v>4618</v>
      </c>
      <c r="L1610" s="2" t="s">
        <v>4705</v>
      </c>
    </row>
    <row r="1611" spans="1:12" x14ac:dyDescent="0.2">
      <c r="A1611" s="11">
        <v>1610</v>
      </c>
      <c r="B1611" s="7" t="s">
        <v>17521</v>
      </c>
      <c r="C1611" s="4">
        <v>40435.389390937497</v>
      </c>
      <c r="D1611" s="20">
        <f>+YEAR(Tabla14[[#This Row],[Fecha
Trámite]])</f>
        <v>2010</v>
      </c>
      <c r="E1611" s="7" t="s">
        <v>4621</v>
      </c>
      <c r="F1611" s="2" t="s">
        <v>4614</v>
      </c>
      <c r="G1611" s="2" t="s">
        <v>4615</v>
      </c>
      <c r="H1611" s="4">
        <v>40613.413312696757</v>
      </c>
      <c r="I1611" s="2" t="s">
        <v>4616</v>
      </c>
      <c r="J1611" s="21" t="s">
        <v>17522</v>
      </c>
      <c r="K1611" s="2" t="s">
        <v>4623</v>
      </c>
      <c r="L1611" s="2" t="s">
        <v>4631</v>
      </c>
    </row>
    <row r="1612" spans="1:12" x14ac:dyDescent="0.2">
      <c r="A1612" s="11">
        <v>1611</v>
      </c>
      <c r="B1612" s="7" t="s">
        <v>20792</v>
      </c>
      <c r="C1612" s="4">
        <v>41015.74031947917</v>
      </c>
      <c r="D1612" s="20">
        <f>+YEAR(Tabla14[[#This Row],[Fecha
Trámite]])</f>
        <v>2012</v>
      </c>
      <c r="E1612" s="7" t="s">
        <v>4621</v>
      </c>
      <c r="F1612" s="2" t="s">
        <v>4614</v>
      </c>
      <c r="G1612" s="2" t="s">
        <v>4615</v>
      </c>
      <c r="H1612" s="4">
        <v>41074.760403043983</v>
      </c>
      <c r="I1612" s="2" t="s">
        <v>4616</v>
      </c>
      <c r="J1612" s="21" t="s">
        <v>20793</v>
      </c>
      <c r="K1612" s="2" t="s">
        <v>4618</v>
      </c>
      <c r="L1612" s="2" t="s">
        <v>4875</v>
      </c>
    </row>
    <row r="1613" spans="1:12" x14ac:dyDescent="0.2">
      <c r="A1613" s="11">
        <v>1612</v>
      </c>
      <c r="B1613" s="7" t="s">
        <v>19487</v>
      </c>
      <c r="C1613" s="4">
        <v>41044.742985416669</v>
      </c>
      <c r="D1613" s="20">
        <f>+YEAR(Tabla14[[#This Row],[Fecha
Trámite]])</f>
        <v>2012</v>
      </c>
      <c r="E1613" s="7" t="s">
        <v>4621</v>
      </c>
      <c r="F1613" s="2" t="s">
        <v>4614</v>
      </c>
      <c r="G1613" s="2" t="s">
        <v>4615</v>
      </c>
      <c r="H1613" s="4">
        <v>41396.612349189818</v>
      </c>
      <c r="I1613" s="2" t="s">
        <v>4616</v>
      </c>
      <c r="J1613" s="21" t="s">
        <v>19488</v>
      </c>
      <c r="K1613" s="2" t="s">
        <v>4618</v>
      </c>
      <c r="L1613" s="2" t="s">
        <v>4624</v>
      </c>
    </row>
    <row r="1614" spans="1:12" x14ac:dyDescent="0.2">
      <c r="A1614" s="11">
        <v>1613</v>
      </c>
      <c r="B1614" s="7" t="s">
        <v>1892</v>
      </c>
      <c r="C1614" s="4">
        <v>44267.716406168984</v>
      </c>
      <c r="D1614" s="20">
        <f>+YEAR(Tabla14[[#This Row],[Fecha
Trámite]])</f>
        <v>2021</v>
      </c>
      <c r="E1614" s="7" t="s">
        <v>4621</v>
      </c>
      <c r="F1614" s="2" t="s">
        <v>17</v>
      </c>
      <c r="G1614" s="2" t="s">
        <v>4627</v>
      </c>
      <c r="H1614" s="4">
        <v>44267.716406250001</v>
      </c>
      <c r="I1614" s="2" t="s">
        <v>14768</v>
      </c>
      <c r="J1614" s="21" t="s">
        <v>14829</v>
      </c>
      <c r="K1614" s="2" t="s">
        <v>4623</v>
      </c>
      <c r="L1614" s="2" t="s">
        <v>4619</v>
      </c>
    </row>
    <row r="1615" spans="1:12" x14ac:dyDescent="0.2">
      <c r="A1615" s="11">
        <v>1614</v>
      </c>
      <c r="B1615" s="7" t="s">
        <v>17501</v>
      </c>
      <c r="C1615" s="4">
        <v>40702.363181400462</v>
      </c>
      <c r="D1615" s="20">
        <f>+YEAR(Tabla14[[#This Row],[Fecha
Trámite]])</f>
        <v>2011</v>
      </c>
      <c r="E1615" s="7" t="s">
        <v>4621</v>
      </c>
      <c r="F1615" s="2" t="s">
        <v>4614</v>
      </c>
      <c r="G1615" s="2" t="s">
        <v>4615</v>
      </c>
      <c r="H1615" s="4">
        <v>40715.372136458333</v>
      </c>
      <c r="I1615" s="2" t="s">
        <v>4616</v>
      </c>
      <c r="J1615" s="21" t="s">
        <v>17502</v>
      </c>
      <c r="K1615" s="2" t="s">
        <v>4623</v>
      </c>
      <c r="L1615" s="2" t="s">
        <v>4624</v>
      </c>
    </row>
    <row r="1616" spans="1:12" x14ac:dyDescent="0.2">
      <c r="A1616" s="11">
        <v>1615</v>
      </c>
      <c r="B1616" s="7" t="s">
        <v>20796</v>
      </c>
      <c r="C1616" s="4">
        <v>40682.682571527781</v>
      </c>
      <c r="D1616" s="20">
        <f>+YEAR(Tabla14[[#This Row],[Fecha
Trámite]])</f>
        <v>2011</v>
      </c>
      <c r="E1616" s="7" t="s">
        <v>4621</v>
      </c>
      <c r="F1616" s="2" t="s">
        <v>4614</v>
      </c>
      <c r="G1616" s="2" t="s">
        <v>4615</v>
      </c>
      <c r="H1616" s="4">
        <v>40707.668696215274</v>
      </c>
      <c r="I1616" s="2" t="s">
        <v>4616</v>
      </c>
      <c r="J1616" s="21" t="s">
        <v>20797</v>
      </c>
      <c r="K1616" s="2" t="s">
        <v>4618</v>
      </c>
      <c r="L1616" s="2" t="s">
        <v>4945</v>
      </c>
    </row>
    <row r="1617" spans="1:12" x14ac:dyDescent="0.2">
      <c r="A1617" s="11">
        <v>1616</v>
      </c>
      <c r="B1617" s="7" t="s">
        <v>19491</v>
      </c>
      <c r="C1617" s="4">
        <v>40602.412873761576</v>
      </c>
      <c r="D1617" s="20">
        <f>+YEAR(Tabla14[[#This Row],[Fecha
Trámite]])</f>
        <v>2011</v>
      </c>
      <c r="E1617" s="7" t="s">
        <v>4621</v>
      </c>
      <c r="F1617" s="2" t="s">
        <v>4691</v>
      </c>
      <c r="G1617" s="2" t="s">
        <v>5167</v>
      </c>
      <c r="H1617" s="4">
        <v>41619.395605787038</v>
      </c>
      <c r="I1617" s="2" t="s">
        <v>4616</v>
      </c>
      <c r="J1617" s="21" t="s">
        <v>19492</v>
      </c>
      <c r="K1617" s="2" t="s">
        <v>4618</v>
      </c>
      <c r="L1617" s="2" t="s">
        <v>2747</v>
      </c>
    </row>
    <row r="1618" spans="1:12" x14ac:dyDescent="0.2">
      <c r="A1618" s="11">
        <v>1617</v>
      </c>
      <c r="B1618" s="7" t="s">
        <v>17563</v>
      </c>
      <c r="C1618" s="4">
        <v>41052.472915891201</v>
      </c>
      <c r="D1618" s="20">
        <f>+YEAR(Tabla14[[#This Row],[Fecha
Trámite]])</f>
        <v>2012</v>
      </c>
      <c r="E1618" s="7" t="s">
        <v>4621</v>
      </c>
      <c r="F1618" s="2" t="s">
        <v>4614</v>
      </c>
      <c r="G1618" s="2" t="s">
        <v>4615</v>
      </c>
      <c r="H1618" s="4">
        <v>41074.443172569445</v>
      </c>
      <c r="I1618" s="2" t="s">
        <v>4616</v>
      </c>
      <c r="J1618" s="21" t="s">
        <v>17564</v>
      </c>
      <c r="K1618" s="2" t="s">
        <v>4623</v>
      </c>
      <c r="L1618" s="2" t="s">
        <v>4750</v>
      </c>
    </row>
    <row r="1619" spans="1:12" x14ac:dyDescent="0.2">
      <c r="A1619" s="11">
        <v>1618</v>
      </c>
      <c r="B1619" s="7" t="s">
        <v>1609</v>
      </c>
      <c r="C1619" s="4">
        <v>43767.408254085647</v>
      </c>
      <c r="D1619" s="20">
        <f>+YEAR(Tabla14[[#This Row],[Fecha
Trámite]])</f>
        <v>2019</v>
      </c>
      <c r="E1619" s="7" t="s">
        <v>4621</v>
      </c>
      <c r="F1619" s="2" t="s">
        <v>17</v>
      </c>
      <c r="G1619" s="2" t="s">
        <v>4627</v>
      </c>
      <c r="H1619" s="4">
        <v>43767.408254131944</v>
      </c>
      <c r="I1619" s="2" t="s">
        <v>13943</v>
      </c>
      <c r="J1619" s="21" t="s">
        <v>14378</v>
      </c>
      <c r="K1619" s="2" t="s">
        <v>4623</v>
      </c>
      <c r="L1619" s="2" t="s">
        <v>4631</v>
      </c>
    </row>
    <row r="1620" spans="1:12" x14ac:dyDescent="0.2">
      <c r="A1620" s="11">
        <v>1619</v>
      </c>
      <c r="B1620" s="7" t="s">
        <v>14110</v>
      </c>
      <c r="C1620" s="4">
        <v>43390.651094062501</v>
      </c>
      <c r="D1620" s="20">
        <f>+YEAR(Tabla14[[#This Row],[Fecha
Trámite]])</f>
        <v>2018</v>
      </c>
      <c r="E1620" s="7" t="s">
        <v>4621</v>
      </c>
      <c r="F1620" s="2" t="s">
        <v>4614</v>
      </c>
      <c r="G1620" s="2" t="s">
        <v>4615</v>
      </c>
      <c r="H1620" s="4">
        <v>43549.660152083336</v>
      </c>
      <c r="I1620" s="2" t="s">
        <v>13943</v>
      </c>
      <c r="J1620" s="21" t="s">
        <v>14111</v>
      </c>
      <c r="K1620" s="2" t="s">
        <v>4618</v>
      </c>
      <c r="L1620" s="2" t="s">
        <v>4656</v>
      </c>
    </row>
    <row r="1621" spans="1:12" x14ac:dyDescent="0.2">
      <c r="A1621" s="11">
        <v>1620</v>
      </c>
      <c r="B1621" s="7" t="s">
        <v>21263</v>
      </c>
      <c r="C1621" s="4">
        <v>40123.540391238428</v>
      </c>
      <c r="D1621" s="20">
        <f>+YEAR(Tabla14[[#This Row],[Fecha
Trámite]])</f>
        <v>2009</v>
      </c>
      <c r="E1621" s="7" t="s">
        <v>4621</v>
      </c>
      <c r="F1621" s="2" t="s">
        <v>4614</v>
      </c>
      <c r="G1621" s="2" t="s">
        <v>4615</v>
      </c>
      <c r="H1621" s="4">
        <v>40162.509911076391</v>
      </c>
      <c r="I1621" s="2" t="s">
        <v>4616</v>
      </c>
      <c r="J1621" s="21" t="s">
        <v>21264</v>
      </c>
      <c r="K1621" s="2" t="s">
        <v>4623</v>
      </c>
      <c r="L1621" s="2" t="s">
        <v>13132</v>
      </c>
    </row>
    <row r="1622" spans="1:12" x14ac:dyDescent="0.2">
      <c r="A1622" s="11">
        <v>1621</v>
      </c>
      <c r="B1622" s="7" t="s">
        <v>20798</v>
      </c>
      <c r="C1622" s="4">
        <v>40393.41961582176</v>
      </c>
      <c r="D1622" s="20">
        <f>+YEAR(Tabla14[[#This Row],[Fecha
Trámite]])</f>
        <v>2010</v>
      </c>
      <c r="E1622" s="7" t="s">
        <v>4621</v>
      </c>
      <c r="F1622" s="2" t="s">
        <v>4614</v>
      </c>
      <c r="G1622" s="2" t="s">
        <v>4615</v>
      </c>
      <c r="H1622" s="4">
        <v>40512.37806628472</v>
      </c>
      <c r="I1622" s="2" t="s">
        <v>4616</v>
      </c>
      <c r="J1622" s="21" t="s">
        <v>20799</v>
      </c>
      <c r="K1622" s="2" t="s">
        <v>4623</v>
      </c>
      <c r="L1622" s="2" t="s">
        <v>4812</v>
      </c>
    </row>
    <row r="1623" spans="1:12" x14ac:dyDescent="0.2">
      <c r="A1623" s="11">
        <v>1622</v>
      </c>
      <c r="B1623" s="7" t="s">
        <v>14176</v>
      </c>
      <c r="C1623" s="4">
        <v>43364.494008368056</v>
      </c>
      <c r="D1623" s="20">
        <f>+YEAR(Tabla14[[#This Row],[Fecha
Trámite]])</f>
        <v>2018</v>
      </c>
      <c r="E1623" s="7" t="s">
        <v>4621</v>
      </c>
      <c r="F1623" s="2" t="s">
        <v>4614</v>
      </c>
      <c r="G1623" s="2" t="s">
        <v>4615</v>
      </c>
      <c r="H1623" s="4">
        <v>43684.630774039353</v>
      </c>
      <c r="I1623" s="2" t="s">
        <v>13943</v>
      </c>
      <c r="J1623" s="21" t="s">
        <v>14177</v>
      </c>
      <c r="K1623" s="2" t="s">
        <v>4618</v>
      </c>
      <c r="L1623" s="2" t="s">
        <v>4705</v>
      </c>
    </row>
    <row r="1624" spans="1:12" x14ac:dyDescent="0.2">
      <c r="A1624" s="11">
        <v>1623</v>
      </c>
      <c r="B1624" s="7" t="s">
        <v>13445</v>
      </c>
      <c r="C1624" s="4">
        <v>42069.706985763885</v>
      </c>
      <c r="D1624" s="20">
        <f>+YEAR(Tabla14[[#This Row],[Fecha
Trámite]])</f>
        <v>2015</v>
      </c>
      <c r="E1624" s="7" t="s">
        <v>4621</v>
      </c>
      <c r="F1624" s="2" t="s">
        <v>4614</v>
      </c>
      <c r="G1624" s="2" t="s">
        <v>4615</v>
      </c>
      <c r="H1624" s="4">
        <v>42258.474609259261</v>
      </c>
      <c r="I1624" s="2" t="s">
        <v>13418</v>
      </c>
      <c r="J1624" s="21" t="s">
        <v>13446</v>
      </c>
      <c r="K1624" s="2" t="s">
        <v>4618</v>
      </c>
      <c r="L1624" s="2" t="s">
        <v>4750</v>
      </c>
    </row>
    <row r="1625" spans="1:12" x14ac:dyDescent="0.2">
      <c r="A1625" s="11">
        <v>1624</v>
      </c>
      <c r="B1625" s="7" t="s">
        <v>19493</v>
      </c>
      <c r="C1625" s="4">
        <v>40506.499604166667</v>
      </c>
      <c r="D1625" s="20">
        <f>+YEAR(Tabla14[[#This Row],[Fecha
Trámite]])</f>
        <v>2010</v>
      </c>
      <c r="E1625" s="7" t="s">
        <v>4621</v>
      </c>
      <c r="F1625" s="2" t="s">
        <v>4614</v>
      </c>
      <c r="G1625" s="2" t="s">
        <v>4615</v>
      </c>
      <c r="H1625" s="4">
        <v>40658.621238229163</v>
      </c>
      <c r="I1625" s="2" t="s">
        <v>4616</v>
      </c>
      <c r="J1625" s="21" t="s">
        <v>19494</v>
      </c>
      <c r="K1625" s="2" t="s">
        <v>4618</v>
      </c>
      <c r="L1625" s="2" t="s">
        <v>4646</v>
      </c>
    </row>
    <row r="1626" spans="1:12" x14ac:dyDescent="0.2">
      <c r="A1626" s="11">
        <v>1625</v>
      </c>
      <c r="B1626" s="7" t="s">
        <v>17031</v>
      </c>
      <c r="C1626" s="4">
        <v>40169.36832040509</v>
      </c>
      <c r="D1626" s="20">
        <f>+YEAR(Tabla14[[#This Row],[Fecha
Trámite]])</f>
        <v>2009</v>
      </c>
      <c r="E1626" s="7" t="s">
        <v>4621</v>
      </c>
      <c r="F1626" s="2" t="s">
        <v>4614</v>
      </c>
      <c r="G1626" s="2" t="s">
        <v>4615</v>
      </c>
      <c r="H1626" s="4">
        <v>40214.767261342589</v>
      </c>
      <c r="I1626" s="2" t="s">
        <v>4616</v>
      </c>
      <c r="J1626" s="21" t="s">
        <v>17032</v>
      </c>
      <c r="K1626" s="2" t="s">
        <v>4618</v>
      </c>
      <c r="L1626" s="2" t="s">
        <v>4656</v>
      </c>
    </row>
    <row r="1627" spans="1:12" x14ac:dyDescent="0.2">
      <c r="A1627" s="11">
        <v>1626</v>
      </c>
      <c r="B1627" s="7" t="s">
        <v>19495</v>
      </c>
      <c r="C1627" s="4">
        <v>40408.619867939815</v>
      </c>
      <c r="D1627" s="20">
        <f>+YEAR(Tabla14[[#This Row],[Fecha
Trámite]])</f>
        <v>2010</v>
      </c>
      <c r="E1627" s="7" t="s">
        <v>4621</v>
      </c>
      <c r="F1627" s="2" t="s">
        <v>4614</v>
      </c>
      <c r="G1627" s="2" t="s">
        <v>4615</v>
      </c>
      <c r="H1627" s="4">
        <v>40795.595913506942</v>
      </c>
      <c r="I1627" s="2" t="s">
        <v>4616</v>
      </c>
      <c r="J1627" s="21" t="s">
        <v>19496</v>
      </c>
      <c r="K1627" s="2" t="s">
        <v>4618</v>
      </c>
      <c r="L1627" s="2" t="s">
        <v>4656</v>
      </c>
    </row>
    <row r="1628" spans="1:12" x14ac:dyDescent="0.2">
      <c r="A1628" s="11">
        <v>1627</v>
      </c>
      <c r="B1628" s="7" t="s">
        <v>17519</v>
      </c>
      <c r="C1628" s="4">
        <v>40507.674960219905</v>
      </c>
      <c r="D1628" s="20">
        <f>+YEAR(Tabla14[[#This Row],[Fecha
Trámite]])</f>
        <v>2010</v>
      </c>
      <c r="E1628" s="7" t="s">
        <v>4621</v>
      </c>
      <c r="F1628" s="2" t="s">
        <v>4614</v>
      </c>
      <c r="G1628" s="2" t="s">
        <v>4615</v>
      </c>
      <c r="H1628" s="4">
        <v>41528.482183993059</v>
      </c>
      <c r="I1628" s="2" t="s">
        <v>4616</v>
      </c>
      <c r="J1628" s="21" t="s">
        <v>17520</v>
      </c>
      <c r="K1628" s="2" t="s">
        <v>4618</v>
      </c>
      <c r="L1628" s="2" t="s">
        <v>4785</v>
      </c>
    </row>
    <row r="1629" spans="1:12" x14ac:dyDescent="0.2">
      <c r="A1629" s="11">
        <v>1628</v>
      </c>
      <c r="B1629" s="7" t="s">
        <v>15977</v>
      </c>
      <c r="C1629" s="4">
        <v>40176.573962962961</v>
      </c>
      <c r="D1629" s="20">
        <f>+YEAR(Tabla14[[#This Row],[Fecha
Trámite]])</f>
        <v>2009</v>
      </c>
      <c r="E1629" s="7" t="s">
        <v>4621</v>
      </c>
      <c r="F1629" s="2" t="s">
        <v>4614</v>
      </c>
      <c r="G1629" s="2" t="s">
        <v>4615</v>
      </c>
      <c r="H1629" s="4">
        <v>40834.689000810184</v>
      </c>
      <c r="I1629" s="2" t="s">
        <v>4616</v>
      </c>
      <c r="J1629" s="21" t="s">
        <v>15978</v>
      </c>
      <c r="K1629" s="2" t="s">
        <v>4623</v>
      </c>
      <c r="L1629" s="2" t="s">
        <v>4619</v>
      </c>
    </row>
    <row r="1630" spans="1:12" x14ac:dyDescent="0.2">
      <c r="A1630" s="11">
        <v>1629</v>
      </c>
      <c r="B1630" s="7" t="s">
        <v>17567</v>
      </c>
      <c r="C1630" s="4">
        <v>40487.692896956018</v>
      </c>
      <c r="D1630" s="20">
        <f>+YEAR(Tabla14[[#This Row],[Fecha
Trámite]])</f>
        <v>2010</v>
      </c>
      <c r="E1630" s="7" t="s">
        <v>4621</v>
      </c>
      <c r="F1630" s="2" t="s">
        <v>4614</v>
      </c>
      <c r="G1630" s="2" t="s">
        <v>4615</v>
      </c>
      <c r="H1630" s="4">
        <v>40612.708201041663</v>
      </c>
      <c r="I1630" s="2" t="s">
        <v>4616</v>
      </c>
      <c r="J1630" s="21" t="s">
        <v>17568</v>
      </c>
      <c r="K1630" s="2" t="s">
        <v>4618</v>
      </c>
      <c r="L1630" s="2" t="s">
        <v>4705</v>
      </c>
    </row>
    <row r="1631" spans="1:12" x14ac:dyDescent="0.2">
      <c r="A1631" s="11">
        <v>1630</v>
      </c>
      <c r="B1631" s="7" t="s">
        <v>3340</v>
      </c>
      <c r="C1631" s="4">
        <v>43350.348392824075</v>
      </c>
      <c r="D1631" s="20">
        <f>+YEAR(Tabla14[[#This Row],[Fecha
Trámite]])</f>
        <v>2018</v>
      </c>
      <c r="E1631" s="7" t="s">
        <v>4685</v>
      </c>
      <c r="F1631" s="2" t="s">
        <v>17</v>
      </c>
      <c r="G1631" s="2" t="s">
        <v>5167</v>
      </c>
      <c r="H1631" s="4">
        <v>43350.348392858796</v>
      </c>
      <c r="I1631" s="2" t="s">
        <v>13448</v>
      </c>
      <c r="J1631" s="21" t="s">
        <v>13890</v>
      </c>
      <c r="K1631" s="2" t="s">
        <v>4623</v>
      </c>
      <c r="L1631" s="2" t="s">
        <v>2747</v>
      </c>
    </row>
    <row r="1632" spans="1:12" x14ac:dyDescent="0.2">
      <c r="A1632" s="11">
        <v>1631</v>
      </c>
      <c r="B1632" s="7" t="s">
        <v>17505</v>
      </c>
      <c r="C1632" s="4">
        <v>40864.381116979166</v>
      </c>
      <c r="D1632" s="20">
        <f>+YEAR(Tabla14[[#This Row],[Fecha
Trámite]])</f>
        <v>2011</v>
      </c>
      <c r="E1632" s="7" t="s">
        <v>4621</v>
      </c>
      <c r="F1632" s="2" t="s">
        <v>4614</v>
      </c>
      <c r="G1632" s="2" t="s">
        <v>4615</v>
      </c>
      <c r="H1632" s="4">
        <v>40949.727462731484</v>
      </c>
      <c r="I1632" s="2" t="s">
        <v>4616</v>
      </c>
      <c r="J1632" s="21" t="s">
        <v>17506</v>
      </c>
      <c r="K1632" s="2" t="s">
        <v>4618</v>
      </c>
      <c r="L1632" s="2" t="s">
        <v>4698</v>
      </c>
    </row>
    <row r="1633" spans="1:12" x14ac:dyDescent="0.2">
      <c r="A1633" s="11">
        <v>1632</v>
      </c>
      <c r="B1633" s="7" t="s">
        <v>17569</v>
      </c>
      <c r="C1633" s="4">
        <v>40799.523658182872</v>
      </c>
      <c r="D1633" s="20">
        <f>+YEAR(Tabla14[[#This Row],[Fecha
Trámite]])</f>
        <v>2011</v>
      </c>
      <c r="E1633" s="7" t="s">
        <v>4621</v>
      </c>
      <c r="F1633" s="2" t="s">
        <v>4614</v>
      </c>
      <c r="G1633" s="2" t="s">
        <v>4615</v>
      </c>
      <c r="H1633" s="4">
        <v>40829.463109837961</v>
      </c>
      <c r="I1633" s="2" t="s">
        <v>4616</v>
      </c>
      <c r="J1633" s="21" t="s">
        <v>17570</v>
      </c>
      <c r="K1633" s="2" t="s">
        <v>4618</v>
      </c>
      <c r="L1633" s="2" t="s">
        <v>4667</v>
      </c>
    </row>
    <row r="1634" spans="1:12" x14ac:dyDescent="0.2">
      <c r="A1634" s="11">
        <v>1633</v>
      </c>
      <c r="B1634" s="7" t="s">
        <v>15646</v>
      </c>
      <c r="C1634" s="4">
        <v>40876.490062268516</v>
      </c>
      <c r="D1634" s="20">
        <f>+YEAR(Tabla14[[#This Row],[Fecha
Trámite]])</f>
        <v>2011</v>
      </c>
      <c r="E1634" s="7" t="s">
        <v>4613</v>
      </c>
      <c r="F1634" s="2" t="s">
        <v>4614</v>
      </c>
      <c r="G1634" s="2" t="s">
        <v>4615</v>
      </c>
      <c r="H1634" s="4">
        <v>40919.45159340278</v>
      </c>
      <c r="I1634" s="2" t="s">
        <v>4616</v>
      </c>
      <c r="J1634" s="21" t="s">
        <v>15647</v>
      </c>
      <c r="K1634" s="2" t="s">
        <v>4618</v>
      </c>
      <c r="L1634" s="2" t="s">
        <v>4649</v>
      </c>
    </row>
    <row r="1635" spans="1:12" x14ac:dyDescent="0.2">
      <c r="A1635" s="11">
        <v>1634</v>
      </c>
      <c r="B1635" s="7" t="s">
        <v>14259</v>
      </c>
      <c r="C1635" s="4">
        <v>42804.433379317132</v>
      </c>
      <c r="D1635" s="20">
        <f>+YEAR(Tabla14[[#This Row],[Fecha
Trámite]])</f>
        <v>2017</v>
      </c>
      <c r="E1635" s="7" t="s">
        <v>4613</v>
      </c>
      <c r="F1635" s="2" t="s">
        <v>4626</v>
      </c>
      <c r="G1635" s="2" t="s">
        <v>4627</v>
      </c>
      <c r="H1635" s="4">
        <v>43067.634068865744</v>
      </c>
      <c r="I1635" s="2" t="s">
        <v>13943</v>
      </c>
      <c r="J1635" s="21" t="s">
        <v>14260</v>
      </c>
      <c r="K1635" s="2" t="s">
        <v>4618</v>
      </c>
      <c r="L1635" s="2" t="s">
        <v>4619</v>
      </c>
    </row>
    <row r="1636" spans="1:12" x14ac:dyDescent="0.2">
      <c r="A1636" s="11">
        <v>1635</v>
      </c>
      <c r="B1636" s="7" t="s">
        <v>20965</v>
      </c>
      <c r="C1636" s="4">
        <v>40738.416085682868</v>
      </c>
      <c r="D1636" s="20">
        <f>+YEAR(Tabla14[[#This Row],[Fecha
Trámite]])</f>
        <v>2011</v>
      </c>
      <c r="E1636" s="7" t="s">
        <v>4621</v>
      </c>
      <c r="F1636" s="2" t="s">
        <v>4614</v>
      </c>
      <c r="G1636" s="2" t="s">
        <v>4615</v>
      </c>
      <c r="H1636" s="4">
        <v>40821.405437071757</v>
      </c>
      <c r="I1636" s="2" t="s">
        <v>4616</v>
      </c>
      <c r="J1636" s="21" t="s">
        <v>20966</v>
      </c>
      <c r="K1636" s="2" t="s">
        <v>4623</v>
      </c>
      <c r="L1636" s="2" t="s">
        <v>4624</v>
      </c>
    </row>
    <row r="1637" spans="1:12" x14ac:dyDescent="0.2">
      <c r="A1637" s="11">
        <v>1636</v>
      </c>
      <c r="B1637" s="7" t="s">
        <v>15644</v>
      </c>
      <c r="C1637" s="4">
        <v>40498.41997372685</v>
      </c>
      <c r="D1637" s="20">
        <f>+YEAR(Tabla14[[#This Row],[Fecha
Trámite]])</f>
        <v>2010</v>
      </c>
      <c r="E1637" s="7" t="s">
        <v>4613</v>
      </c>
      <c r="F1637" s="2" t="s">
        <v>4614</v>
      </c>
      <c r="G1637" s="2" t="s">
        <v>4615</v>
      </c>
      <c r="H1637" s="4">
        <v>40562.377482407406</v>
      </c>
      <c r="I1637" s="2" t="s">
        <v>4616</v>
      </c>
      <c r="J1637" s="21" t="s">
        <v>15645</v>
      </c>
      <c r="K1637" s="2" t="s">
        <v>4618</v>
      </c>
      <c r="L1637" s="2" t="s">
        <v>4619</v>
      </c>
    </row>
    <row r="1638" spans="1:12" x14ac:dyDescent="0.2">
      <c r="A1638" s="11">
        <v>1637</v>
      </c>
      <c r="B1638" s="7" t="s">
        <v>17573</v>
      </c>
      <c r="C1638" s="4">
        <v>40424.404386956019</v>
      </c>
      <c r="D1638" s="20">
        <f>+YEAR(Tabla14[[#This Row],[Fecha
Trámite]])</f>
        <v>2010</v>
      </c>
      <c r="E1638" s="7" t="s">
        <v>4621</v>
      </c>
      <c r="F1638" s="2" t="s">
        <v>4614</v>
      </c>
      <c r="G1638" s="2" t="s">
        <v>4615</v>
      </c>
      <c r="H1638" s="4">
        <v>40577.604397025461</v>
      </c>
      <c r="I1638" s="2" t="s">
        <v>4616</v>
      </c>
      <c r="J1638" s="21" t="s">
        <v>17574</v>
      </c>
      <c r="K1638" s="2" t="s">
        <v>4623</v>
      </c>
      <c r="L1638" s="2" t="s">
        <v>4705</v>
      </c>
    </row>
    <row r="1639" spans="1:12" x14ac:dyDescent="0.2">
      <c r="A1639" s="11">
        <v>1638</v>
      </c>
      <c r="B1639" s="7" t="s">
        <v>17577</v>
      </c>
      <c r="C1639" s="4">
        <v>41047.413547187498</v>
      </c>
      <c r="D1639" s="20">
        <f>+YEAR(Tabla14[[#This Row],[Fecha
Trámite]])</f>
        <v>2012</v>
      </c>
      <c r="E1639" s="7" t="s">
        <v>4621</v>
      </c>
      <c r="F1639" s="2" t="s">
        <v>4614</v>
      </c>
      <c r="G1639" s="2" t="s">
        <v>4615</v>
      </c>
      <c r="H1639" s="4">
        <v>41067.423784687497</v>
      </c>
      <c r="I1639" s="2" t="s">
        <v>4616</v>
      </c>
      <c r="J1639" s="21" t="s">
        <v>17578</v>
      </c>
      <c r="K1639" s="2" t="s">
        <v>4618</v>
      </c>
      <c r="L1639" s="2" t="s">
        <v>2747</v>
      </c>
    </row>
    <row r="1640" spans="1:12" x14ac:dyDescent="0.2">
      <c r="A1640" s="11">
        <v>1639</v>
      </c>
      <c r="B1640" s="7" t="s">
        <v>20823</v>
      </c>
      <c r="C1640" s="4">
        <v>40513.43196021991</v>
      </c>
      <c r="D1640" s="20">
        <f>+YEAR(Tabla14[[#This Row],[Fecha
Trámite]])</f>
        <v>2010</v>
      </c>
      <c r="E1640" s="7" t="s">
        <v>4621</v>
      </c>
      <c r="F1640" s="2" t="s">
        <v>4614</v>
      </c>
      <c r="G1640" s="2" t="s">
        <v>4615</v>
      </c>
      <c r="H1640" s="4">
        <v>40675.380737847219</v>
      </c>
      <c r="I1640" s="2" t="s">
        <v>4616</v>
      </c>
      <c r="J1640" s="21" t="s">
        <v>20824</v>
      </c>
      <c r="K1640" s="2" t="s">
        <v>4623</v>
      </c>
      <c r="L1640" s="2" t="s">
        <v>4646</v>
      </c>
    </row>
    <row r="1641" spans="1:12" x14ac:dyDescent="0.2">
      <c r="A1641" s="11">
        <v>1640</v>
      </c>
      <c r="B1641" s="7" t="s">
        <v>18961</v>
      </c>
      <c r="C1641" s="4">
        <v>40859.490975729168</v>
      </c>
      <c r="D1641" s="20">
        <f>+YEAR(Tabla14[[#This Row],[Fecha
Trámite]])</f>
        <v>2011</v>
      </c>
      <c r="E1641" s="7" t="s">
        <v>4621</v>
      </c>
      <c r="F1641" s="2" t="s">
        <v>4691</v>
      </c>
      <c r="G1641" s="2" t="s">
        <v>4627</v>
      </c>
      <c r="H1641" s="4">
        <v>41194.79854221065</v>
      </c>
      <c r="I1641" s="2" t="s">
        <v>4616</v>
      </c>
      <c r="J1641" s="21" t="s">
        <v>17580</v>
      </c>
      <c r="K1641" s="2" t="s">
        <v>4618</v>
      </c>
      <c r="L1641" s="2" t="s">
        <v>4624</v>
      </c>
    </row>
    <row r="1642" spans="1:12" x14ac:dyDescent="0.2">
      <c r="A1642" s="11">
        <v>1641</v>
      </c>
      <c r="B1642" s="7" t="s">
        <v>14155</v>
      </c>
      <c r="C1642" s="4">
        <v>42783.429052777778</v>
      </c>
      <c r="D1642" s="20">
        <f>+YEAR(Tabla14[[#This Row],[Fecha
Trámite]])</f>
        <v>2017</v>
      </c>
      <c r="E1642" s="7" t="s">
        <v>4613</v>
      </c>
      <c r="F1642" s="2" t="s">
        <v>17</v>
      </c>
      <c r="G1642" s="2" t="s">
        <v>5327</v>
      </c>
      <c r="H1642" s="4">
        <v>42783.429052777778</v>
      </c>
      <c r="I1642" s="2" t="s">
        <v>13943</v>
      </c>
      <c r="J1642" s="21" t="s">
        <v>14156</v>
      </c>
      <c r="K1642" s="2" t="s">
        <v>4618</v>
      </c>
      <c r="L1642" s="2" t="s">
        <v>4619</v>
      </c>
    </row>
    <row r="1643" spans="1:12" x14ac:dyDescent="0.2">
      <c r="A1643" s="11">
        <v>1642</v>
      </c>
      <c r="B1643" s="7" t="s">
        <v>17585</v>
      </c>
      <c r="C1643" s="4">
        <v>40759.49221207176</v>
      </c>
      <c r="D1643" s="20">
        <f>+YEAR(Tabla14[[#This Row],[Fecha
Trámite]])</f>
        <v>2011</v>
      </c>
      <c r="E1643" s="7" t="s">
        <v>4621</v>
      </c>
      <c r="F1643" s="2" t="s">
        <v>4614</v>
      </c>
      <c r="G1643" s="2" t="s">
        <v>4615</v>
      </c>
      <c r="H1643" s="4">
        <v>40773.433314664355</v>
      </c>
      <c r="I1643" s="2" t="s">
        <v>4616</v>
      </c>
      <c r="J1643" s="21" t="s">
        <v>17586</v>
      </c>
      <c r="K1643" s="2" t="s">
        <v>4618</v>
      </c>
      <c r="L1643" s="2" t="s">
        <v>2747</v>
      </c>
    </row>
    <row r="1644" spans="1:12" x14ac:dyDescent="0.2">
      <c r="A1644" s="11">
        <v>1643</v>
      </c>
      <c r="B1644" s="7" t="s">
        <v>17587</v>
      </c>
      <c r="C1644" s="4">
        <v>40128.525945289352</v>
      </c>
      <c r="D1644" s="20">
        <f>+YEAR(Tabla14[[#This Row],[Fecha
Trámite]])</f>
        <v>2009</v>
      </c>
      <c r="E1644" s="7" t="s">
        <v>4621</v>
      </c>
      <c r="F1644" s="2" t="s">
        <v>4614</v>
      </c>
      <c r="G1644" s="2" t="s">
        <v>4615</v>
      </c>
      <c r="H1644" s="4">
        <v>40395.414714351849</v>
      </c>
      <c r="I1644" s="2" t="s">
        <v>4616</v>
      </c>
      <c r="J1644" s="21" t="s">
        <v>17588</v>
      </c>
      <c r="K1644" s="2" t="s">
        <v>4618</v>
      </c>
      <c r="L1644" s="2" t="s">
        <v>13132</v>
      </c>
    </row>
    <row r="1645" spans="1:12" x14ac:dyDescent="0.2">
      <c r="A1645" s="11">
        <v>1644</v>
      </c>
      <c r="B1645" s="7" t="s">
        <v>21265</v>
      </c>
      <c r="C1645" s="4">
        <v>40127.345837534725</v>
      </c>
      <c r="D1645" s="20">
        <f>+YEAR(Tabla14[[#This Row],[Fecha
Trámite]])</f>
        <v>2009</v>
      </c>
      <c r="E1645" s="7" t="s">
        <v>4621</v>
      </c>
      <c r="F1645" s="2" t="s">
        <v>17</v>
      </c>
      <c r="G1645" s="2" t="s">
        <v>4993</v>
      </c>
      <c r="H1645" s="4">
        <v>40127.345837731482</v>
      </c>
      <c r="I1645" s="2" t="s">
        <v>4616</v>
      </c>
      <c r="J1645" s="21" t="s">
        <v>21266</v>
      </c>
      <c r="K1645" s="2" t="s">
        <v>4618</v>
      </c>
      <c r="L1645" s="2" t="s">
        <v>2747</v>
      </c>
    </row>
    <row r="1646" spans="1:12" x14ac:dyDescent="0.2">
      <c r="A1646" s="11">
        <v>1645</v>
      </c>
      <c r="B1646" s="7" t="s">
        <v>1328</v>
      </c>
      <c r="C1646" s="4">
        <v>43798.642901041669</v>
      </c>
      <c r="D1646" s="20">
        <f>+YEAR(Tabla14[[#This Row],[Fecha
Trámite]])</f>
        <v>2019</v>
      </c>
      <c r="E1646" s="7" t="s">
        <v>4621</v>
      </c>
      <c r="F1646" s="2" t="s">
        <v>17</v>
      </c>
      <c r="G1646" s="2" t="s">
        <v>4627</v>
      </c>
      <c r="H1646" s="4">
        <v>43798.642901041669</v>
      </c>
      <c r="I1646" s="2" t="s">
        <v>13943</v>
      </c>
      <c r="J1646" s="21" t="s">
        <v>14379</v>
      </c>
      <c r="K1646" s="2" t="s">
        <v>4618</v>
      </c>
      <c r="L1646" s="2" t="s">
        <v>4667</v>
      </c>
    </row>
    <row r="1647" spans="1:12" x14ac:dyDescent="0.2">
      <c r="A1647" s="11">
        <v>1646</v>
      </c>
      <c r="B1647" s="7" t="s">
        <v>14920</v>
      </c>
      <c r="C1647" s="4">
        <v>42348.525862268521</v>
      </c>
      <c r="D1647" s="20">
        <f>+YEAR(Tabla14[[#This Row],[Fecha
Trámite]])</f>
        <v>2015</v>
      </c>
      <c r="E1647" s="7" t="s">
        <v>4685</v>
      </c>
      <c r="F1647" s="2" t="s">
        <v>4626</v>
      </c>
      <c r="G1647" s="2" t="s">
        <v>4627</v>
      </c>
      <c r="H1647" s="4">
        <v>42445.457650266202</v>
      </c>
      <c r="I1647" s="2" t="s">
        <v>14879</v>
      </c>
      <c r="J1647" s="21" t="s">
        <v>14921</v>
      </c>
      <c r="K1647" s="2" t="s">
        <v>4618</v>
      </c>
      <c r="L1647" s="2" t="s">
        <v>6022</v>
      </c>
    </row>
    <row r="1648" spans="1:12" x14ac:dyDescent="0.2">
      <c r="A1648" s="11">
        <v>1647</v>
      </c>
      <c r="B1648" s="7" t="s">
        <v>15979</v>
      </c>
      <c r="C1648" s="4">
        <v>40142.485485185185</v>
      </c>
      <c r="D1648" s="20">
        <f>+YEAR(Tabla14[[#This Row],[Fecha
Trámite]])</f>
        <v>2009</v>
      </c>
      <c r="E1648" s="7" t="s">
        <v>4621</v>
      </c>
      <c r="F1648" s="2" t="s">
        <v>4614</v>
      </c>
      <c r="G1648" s="2" t="s">
        <v>4615</v>
      </c>
      <c r="H1648" s="4">
        <v>40302.52877384259</v>
      </c>
      <c r="I1648" s="2" t="s">
        <v>4616</v>
      </c>
      <c r="J1648" s="21" t="s">
        <v>15980</v>
      </c>
      <c r="K1648" s="2" t="s">
        <v>4623</v>
      </c>
      <c r="L1648" s="2" t="s">
        <v>13132</v>
      </c>
    </row>
    <row r="1649" spans="1:12" x14ac:dyDescent="0.2">
      <c r="A1649" s="11">
        <v>1648</v>
      </c>
      <c r="B1649" s="7" t="s">
        <v>19501</v>
      </c>
      <c r="C1649" s="4">
        <v>40641.654042326387</v>
      </c>
      <c r="D1649" s="20">
        <f>+YEAR(Tabla14[[#This Row],[Fecha
Trámite]])</f>
        <v>2011</v>
      </c>
      <c r="E1649" s="7" t="s">
        <v>4621</v>
      </c>
      <c r="F1649" s="2" t="s">
        <v>4614</v>
      </c>
      <c r="G1649" s="2" t="s">
        <v>4615</v>
      </c>
      <c r="H1649" s="4">
        <v>40679.726752430557</v>
      </c>
      <c r="I1649" s="2" t="s">
        <v>4616</v>
      </c>
      <c r="J1649" s="21" t="s">
        <v>19502</v>
      </c>
      <c r="K1649" s="2" t="s">
        <v>4618</v>
      </c>
      <c r="L1649" s="2" t="s">
        <v>4649</v>
      </c>
    </row>
    <row r="1650" spans="1:12" x14ac:dyDescent="0.2">
      <c r="A1650" s="11">
        <v>1649</v>
      </c>
      <c r="B1650" s="7" t="s">
        <v>20963</v>
      </c>
      <c r="C1650" s="4">
        <v>40494.646434490744</v>
      </c>
      <c r="D1650" s="20">
        <f>+YEAR(Tabla14[[#This Row],[Fecha
Trámite]])</f>
        <v>2010</v>
      </c>
      <c r="E1650" s="7" t="s">
        <v>4685</v>
      </c>
      <c r="F1650" s="2" t="s">
        <v>17</v>
      </c>
      <c r="G1650" s="2" t="s">
        <v>4627</v>
      </c>
      <c r="H1650" s="4">
        <v>40494.6464346875</v>
      </c>
      <c r="I1650" s="2" t="s">
        <v>4616</v>
      </c>
      <c r="J1650" s="21" t="s">
        <v>20964</v>
      </c>
      <c r="K1650" s="2" t="s">
        <v>4618</v>
      </c>
      <c r="L1650" s="2" t="s">
        <v>4649</v>
      </c>
    </row>
    <row r="1651" spans="1:12" x14ac:dyDescent="0.2">
      <c r="A1651" s="11">
        <v>1650</v>
      </c>
      <c r="B1651" s="7" t="s">
        <v>15981</v>
      </c>
      <c r="C1651" s="4">
        <v>40473.483373645831</v>
      </c>
      <c r="D1651" s="20">
        <f>+YEAR(Tabla14[[#This Row],[Fecha
Trámite]])</f>
        <v>2010</v>
      </c>
      <c r="E1651" s="7" t="s">
        <v>4613</v>
      </c>
      <c r="F1651" s="2" t="s">
        <v>4614</v>
      </c>
      <c r="G1651" s="2" t="s">
        <v>4615</v>
      </c>
      <c r="H1651" s="4">
        <v>40484.473548842594</v>
      </c>
      <c r="I1651" s="2" t="s">
        <v>4616</v>
      </c>
      <c r="J1651" s="21" t="s">
        <v>15982</v>
      </c>
      <c r="K1651" s="2" t="s">
        <v>4618</v>
      </c>
      <c r="L1651" s="2" t="s">
        <v>4619</v>
      </c>
    </row>
    <row r="1652" spans="1:12" x14ac:dyDescent="0.2">
      <c r="A1652" s="11">
        <v>1651</v>
      </c>
      <c r="B1652" s="7" t="s">
        <v>17591</v>
      </c>
      <c r="C1652" s="4">
        <v>40808.369016932869</v>
      </c>
      <c r="D1652" s="20">
        <f>+YEAR(Tabla14[[#This Row],[Fecha
Trámite]])</f>
        <v>2011</v>
      </c>
      <c r="E1652" s="7" t="s">
        <v>4621</v>
      </c>
      <c r="F1652" s="2" t="s">
        <v>4614</v>
      </c>
      <c r="G1652" s="2" t="s">
        <v>4615</v>
      </c>
      <c r="H1652" s="4">
        <v>40834.378054166664</v>
      </c>
      <c r="I1652" s="2" t="s">
        <v>4616</v>
      </c>
      <c r="J1652" s="21" t="s">
        <v>17592</v>
      </c>
      <c r="K1652" s="2" t="s">
        <v>4623</v>
      </c>
      <c r="L1652" s="2" t="s">
        <v>4945</v>
      </c>
    </row>
    <row r="1653" spans="1:12" x14ac:dyDescent="0.2">
      <c r="A1653" s="11">
        <v>1652</v>
      </c>
      <c r="B1653" s="7" t="s">
        <v>13262</v>
      </c>
      <c r="C1653" s="4">
        <v>42789.627004710645</v>
      </c>
      <c r="D1653" s="20">
        <f>+YEAR(Tabla14[[#This Row],[Fecha
Trámite]])</f>
        <v>2017</v>
      </c>
      <c r="E1653" s="7" t="s">
        <v>4621</v>
      </c>
      <c r="F1653" s="2" t="s">
        <v>4614</v>
      </c>
      <c r="G1653" s="2" t="s">
        <v>4615</v>
      </c>
      <c r="H1653" s="4">
        <v>43097.470235416666</v>
      </c>
      <c r="I1653" s="2" t="s">
        <v>4110</v>
      </c>
      <c r="J1653" s="21" t="s">
        <v>13263</v>
      </c>
      <c r="K1653" s="2" t="s">
        <v>4623</v>
      </c>
      <c r="L1653" s="2" t="s">
        <v>4624</v>
      </c>
    </row>
    <row r="1654" spans="1:12" x14ac:dyDescent="0.2">
      <c r="A1654" s="11">
        <v>1653</v>
      </c>
      <c r="B1654" s="7" t="s">
        <v>14257</v>
      </c>
      <c r="C1654" s="4">
        <v>42516.531069363424</v>
      </c>
      <c r="D1654" s="20">
        <f>+YEAR(Tabla14[[#This Row],[Fecha
Trámite]])</f>
        <v>2016</v>
      </c>
      <c r="E1654" s="7" t="s">
        <v>4621</v>
      </c>
      <c r="F1654" s="2" t="s">
        <v>4614</v>
      </c>
      <c r="G1654" s="2" t="s">
        <v>4615</v>
      </c>
      <c r="H1654" s="4">
        <v>42969.354927858796</v>
      </c>
      <c r="I1654" s="2" t="s">
        <v>13943</v>
      </c>
      <c r="J1654" s="21" t="s">
        <v>14258</v>
      </c>
      <c r="K1654" s="2" t="s">
        <v>4623</v>
      </c>
      <c r="L1654" s="2" t="s">
        <v>4753</v>
      </c>
    </row>
    <row r="1655" spans="1:12" x14ac:dyDescent="0.2">
      <c r="A1655" s="11">
        <v>1654</v>
      </c>
      <c r="B1655" s="7" t="s">
        <v>15847</v>
      </c>
      <c r="C1655" s="4">
        <v>40959.505828321759</v>
      </c>
      <c r="D1655" s="20">
        <f>+YEAR(Tabla14[[#This Row],[Fecha
Trámite]])</f>
        <v>2012</v>
      </c>
      <c r="E1655" s="7" t="s">
        <v>4613</v>
      </c>
      <c r="F1655" s="2" t="s">
        <v>4614</v>
      </c>
      <c r="G1655" s="2" t="s">
        <v>4615</v>
      </c>
      <c r="H1655" s="4">
        <v>41015.496354016206</v>
      </c>
      <c r="I1655" s="2" t="s">
        <v>4616</v>
      </c>
      <c r="J1655" s="21" t="s">
        <v>15848</v>
      </c>
      <c r="K1655" s="2" t="s">
        <v>4623</v>
      </c>
      <c r="L1655" s="2" t="s">
        <v>4667</v>
      </c>
    </row>
    <row r="1656" spans="1:12" x14ac:dyDescent="0.2">
      <c r="A1656" s="11">
        <v>1655</v>
      </c>
      <c r="B1656" s="7" t="s">
        <v>20802</v>
      </c>
      <c r="C1656" s="4">
        <v>40959.431785532404</v>
      </c>
      <c r="D1656" s="20">
        <f>+YEAR(Tabla14[[#This Row],[Fecha
Trámite]])</f>
        <v>2012</v>
      </c>
      <c r="E1656" s="7" t="s">
        <v>4621</v>
      </c>
      <c r="F1656" s="2" t="s">
        <v>8751</v>
      </c>
      <c r="G1656" s="2" t="s">
        <v>11673</v>
      </c>
      <c r="H1656" s="4">
        <v>40959.505552349539</v>
      </c>
      <c r="I1656" s="2" t="s">
        <v>4616</v>
      </c>
      <c r="J1656" s="21" t="s">
        <v>15848</v>
      </c>
      <c r="K1656" s="2" t="s">
        <v>4623</v>
      </c>
      <c r="L1656" s="2" t="s">
        <v>4667</v>
      </c>
    </row>
    <row r="1657" spans="1:12" x14ac:dyDescent="0.2">
      <c r="A1657" s="11">
        <v>1656</v>
      </c>
      <c r="B1657" s="7" t="s">
        <v>14928</v>
      </c>
      <c r="C1657" s="4">
        <v>42871.375320868057</v>
      </c>
      <c r="D1657" s="20">
        <f>+YEAR(Tabla14[[#This Row],[Fecha
Trámite]])</f>
        <v>2017</v>
      </c>
      <c r="E1657" s="7" t="s">
        <v>4621</v>
      </c>
      <c r="F1657" s="2" t="s">
        <v>4614</v>
      </c>
      <c r="G1657" s="2" t="s">
        <v>4615</v>
      </c>
      <c r="H1657" s="4">
        <v>43255.97841408565</v>
      </c>
      <c r="I1657" s="2" t="s">
        <v>14879</v>
      </c>
      <c r="J1657" s="21" t="s">
        <v>14929</v>
      </c>
      <c r="K1657" s="2" t="s">
        <v>4623</v>
      </c>
      <c r="L1657" s="2" t="s">
        <v>4753</v>
      </c>
    </row>
    <row r="1658" spans="1:12" x14ac:dyDescent="0.2">
      <c r="A1658" s="11">
        <v>1657</v>
      </c>
      <c r="B1658" s="7" t="s">
        <v>13932</v>
      </c>
      <c r="C1658" s="4">
        <v>42215.391034872686</v>
      </c>
      <c r="D1658" s="20">
        <f>+YEAR(Tabla14[[#This Row],[Fecha
Trámite]])</f>
        <v>2015</v>
      </c>
      <c r="E1658" s="7" t="s">
        <v>4621</v>
      </c>
      <c r="F1658" s="2" t="s">
        <v>4614</v>
      </c>
      <c r="G1658" s="2" t="s">
        <v>4615</v>
      </c>
      <c r="H1658" s="4">
        <v>42431.334117858794</v>
      </c>
      <c r="I1658" s="2" t="s">
        <v>13448</v>
      </c>
      <c r="J1658" s="21" t="s">
        <v>13933</v>
      </c>
      <c r="K1658" s="2" t="s">
        <v>4623</v>
      </c>
      <c r="L1658" s="2" t="s">
        <v>4631</v>
      </c>
    </row>
    <row r="1659" spans="1:12" x14ac:dyDescent="0.2">
      <c r="A1659" s="11">
        <v>1658</v>
      </c>
      <c r="B1659" s="7" t="s">
        <v>19505</v>
      </c>
      <c r="C1659" s="4">
        <v>40736.44978703704</v>
      </c>
      <c r="D1659" s="20">
        <f>+YEAR(Tabla14[[#This Row],[Fecha
Trámite]])</f>
        <v>2011</v>
      </c>
      <c r="E1659" s="7" t="s">
        <v>4621</v>
      </c>
      <c r="F1659" s="2" t="s">
        <v>4614</v>
      </c>
      <c r="G1659" s="2" t="s">
        <v>4615</v>
      </c>
      <c r="H1659" s="4">
        <v>41074.363100694442</v>
      </c>
      <c r="I1659" s="2" t="s">
        <v>4616</v>
      </c>
      <c r="J1659" s="21" t="s">
        <v>19506</v>
      </c>
      <c r="K1659" s="2" t="s">
        <v>4623</v>
      </c>
      <c r="L1659" s="2" t="s">
        <v>4646</v>
      </c>
    </row>
    <row r="1660" spans="1:12" x14ac:dyDescent="0.2">
      <c r="A1660" s="11">
        <v>1659</v>
      </c>
      <c r="B1660" s="7" t="s">
        <v>17599</v>
      </c>
      <c r="C1660" s="4">
        <v>40869.417119062498</v>
      </c>
      <c r="D1660" s="20">
        <f>+YEAR(Tabla14[[#This Row],[Fecha
Trámite]])</f>
        <v>2011</v>
      </c>
      <c r="E1660" s="7" t="s">
        <v>4621</v>
      </c>
      <c r="F1660" s="2" t="s">
        <v>4614</v>
      </c>
      <c r="G1660" s="2" t="s">
        <v>4615</v>
      </c>
      <c r="H1660" s="4">
        <v>40962.372378391206</v>
      </c>
      <c r="I1660" s="2" t="s">
        <v>4616</v>
      </c>
      <c r="J1660" s="21" t="s">
        <v>17600</v>
      </c>
      <c r="K1660" s="2" t="s">
        <v>4623</v>
      </c>
      <c r="L1660" s="2" t="s">
        <v>4624</v>
      </c>
    </row>
    <row r="1661" spans="1:12" x14ac:dyDescent="0.2">
      <c r="A1661" s="11">
        <v>1660</v>
      </c>
      <c r="B1661" s="7" t="s">
        <v>17601</v>
      </c>
      <c r="C1661" s="4">
        <v>40927.465883414348</v>
      </c>
      <c r="D1661" s="20">
        <f>+YEAR(Tabla14[[#This Row],[Fecha
Trámite]])</f>
        <v>2012</v>
      </c>
      <c r="E1661" s="7" t="s">
        <v>4621</v>
      </c>
      <c r="F1661" s="2" t="s">
        <v>4614</v>
      </c>
      <c r="G1661" s="2" t="s">
        <v>4615</v>
      </c>
      <c r="H1661" s="4">
        <v>41074.497693206016</v>
      </c>
      <c r="I1661" s="2" t="s">
        <v>4616</v>
      </c>
      <c r="J1661" s="21" t="s">
        <v>17602</v>
      </c>
      <c r="K1661" s="2" t="s">
        <v>4618</v>
      </c>
      <c r="L1661" s="2" t="s">
        <v>4631</v>
      </c>
    </row>
    <row r="1662" spans="1:12" x14ac:dyDescent="0.2">
      <c r="A1662" s="11">
        <v>1661</v>
      </c>
      <c r="B1662" s="7" t="s">
        <v>17605</v>
      </c>
      <c r="C1662" s="4">
        <v>40282.441193437502</v>
      </c>
      <c r="D1662" s="20">
        <f>+YEAR(Tabla14[[#This Row],[Fecha
Trámite]])</f>
        <v>2010</v>
      </c>
      <c r="E1662" s="7" t="s">
        <v>4621</v>
      </c>
      <c r="F1662" s="2" t="s">
        <v>4614</v>
      </c>
      <c r="G1662" s="2" t="s">
        <v>4615</v>
      </c>
      <c r="H1662" s="4">
        <v>40368.455996724537</v>
      </c>
      <c r="I1662" s="2" t="s">
        <v>4616</v>
      </c>
      <c r="J1662" s="21" t="s">
        <v>17606</v>
      </c>
      <c r="K1662" s="2" t="s">
        <v>4623</v>
      </c>
      <c r="L1662" s="2" t="s">
        <v>4667</v>
      </c>
    </row>
    <row r="1663" spans="1:12" x14ac:dyDescent="0.2">
      <c r="A1663" s="11">
        <v>1662</v>
      </c>
      <c r="B1663" s="7" t="s">
        <v>17072</v>
      </c>
      <c r="C1663" s="4">
        <v>40158.573994444443</v>
      </c>
      <c r="D1663" s="20">
        <f>+YEAR(Tabla14[[#This Row],[Fecha
Trámite]])</f>
        <v>2009</v>
      </c>
      <c r="E1663" s="7" t="s">
        <v>4621</v>
      </c>
      <c r="F1663" s="2" t="s">
        <v>4614</v>
      </c>
      <c r="G1663" s="2" t="s">
        <v>4615</v>
      </c>
      <c r="H1663" s="4">
        <v>40651.40091802083</v>
      </c>
      <c r="I1663" s="2" t="s">
        <v>4616</v>
      </c>
      <c r="J1663" s="21" t="s">
        <v>17073</v>
      </c>
      <c r="K1663" s="2" t="s">
        <v>4618</v>
      </c>
      <c r="L1663" s="2" t="s">
        <v>4958</v>
      </c>
    </row>
    <row r="1664" spans="1:12" x14ac:dyDescent="0.2">
      <c r="A1664" s="11">
        <v>1663</v>
      </c>
      <c r="B1664" s="7" t="s">
        <v>13669</v>
      </c>
      <c r="C1664" s="4">
        <v>43816.386281828702</v>
      </c>
      <c r="D1664" s="20">
        <f>+YEAR(Tabla14[[#This Row],[Fecha
Trámite]])</f>
        <v>2019</v>
      </c>
      <c r="E1664" s="7" t="s">
        <v>4621</v>
      </c>
      <c r="F1664" s="2" t="s">
        <v>4626</v>
      </c>
      <c r="G1664" s="2" t="s">
        <v>5167</v>
      </c>
      <c r="H1664" s="4">
        <v>43867.661612152777</v>
      </c>
      <c r="I1664" s="2" t="s">
        <v>13418</v>
      </c>
      <c r="J1664" s="21" t="s">
        <v>13670</v>
      </c>
      <c r="K1664" s="2" t="s">
        <v>4618</v>
      </c>
      <c r="L1664" s="2" t="s">
        <v>4958</v>
      </c>
    </row>
    <row r="1665" spans="1:12" x14ac:dyDescent="0.2">
      <c r="A1665" s="11">
        <v>1664</v>
      </c>
      <c r="B1665" s="7" t="s">
        <v>17607</v>
      </c>
      <c r="C1665" s="4">
        <v>40435.537094212959</v>
      </c>
      <c r="D1665" s="20">
        <f>+YEAR(Tabla14[[#This Row],[Fecha
Trámite]])</f>
        <v>2010</v>
      </c>
      <c r="E1665" s="7" t="s">
        <v>4621</v>
      </c>
      <c r="F1665" s="2" t="s">
        <v>4614</v>
      </c>
      <c r="G1665" s="2" t="s">
        <v>4615</v>
      </c>
      <c r="H1665" s="4">
        <v>40466.491045486109</v>
      </c>
      <c r="I1665" s="2" t="s">
        <v>4616</v>
      </c>
      <c r="J1665" s="21" t="s">
        <v>17608</v>
      </c>
      <c r="K1665" s="2" t="s">
        <v>4623</v>
      </c>
      <c r="L1665" s="2" t="s">
        <v>6594</v>
      </c>
    </row>
    <row r="1666" spans="1:12" x14ac:dyDescent="0.2">
      <c r="A1666" s="11">
        <v>1665</v>
      </c>
      <c r="B1666" s="7" t="s">
        <v>20955</v>
      </c>
      <c r="C1666" s="4">
        <v>40148.536894097226</v>
      </c>
      <c r="D1666" s="20">
        <f>+YEAR(Tabla14[[#This Row],[Fecha
Trámite]])</f>
        <v>2009</v>
      </c>
      <c r="E1666" s="7" t="s">
        <v>4621</v>
      </c>
      <c r="F1666" s="2" t="s">
        <v>4614</v>
      </c>
      <c r="G1666" s="2" t="s">
        <v>4615</v>
      </c>
      <c r="H1666" s="4">
        <v>40189.512204432867</v>
      </c>
      <c r="I1666" s="2" t="s">
        <v>4616</v>
      </c>
      <c r="J1666" s="21" t="s">
        <v>20956</v>
      </c>
      <c r="K1666" s="2" t="s">
        <v>4623</v>
      </c>
      <c r="L1666" s="2" t="s">
        <v>4667</v>
      </c>
    </row>
    <row r="1667" spans="1:12" x14ac:dyDescent="0.2">
      <c r="A1667" s="11">
        <v>1666</v>
      </c>
      <c r="B1667" s="7" t="s">
        <v>17609</v>
      </c>
      <c r="C1667" s="4">
        <v>40626.491968055554</v>
      </c>
      <c r="D1667" s="20">
        <f>+YEAR(Tabla14[[#This Row],[Fecha
Trámite]])</f>
        <v>2011</v>
      </c>
      <c r="E1667" s="7" t="s">
        <v>4621</v>
      </c>
      <c r="F1667" s="2" t="s">
        <v>4614</v>
      </c>
      <c r="G1667" s="2" t="s">
        <v>4615</v>
      </c>
      <c r="H1667" s="4">
        <v>40675.484659178241</v>
      </c>
      <c r="I1667" s="2" t="s">
        <v>4616</v>
      </c>
      <c r="J1667" s="21" t="s">
        <v>17610</v>
      </c>
      <c r="K1667" s="2" t="s">
        <v>4623</v>
      </c>
      <c r="L1667" s="2" t="s">
        <v>4659</v>
      </c>
    </row>
    <row r="1668" spans="1:12" x14ac:dyDescent="0.2">
      <c r="A1668" s="11">
        <v>1667</v>
      </c>
      <c r="B1668" s="7" t="s">
        <v>19511</v>
      </c>
      <c r="C1668" s="4">
        <v>41003.415087847221</v>
      </c>
      <c r="D1668" s="20">
        <f>+YEAR(Tabla14[[#This Row],[Fecha
Trámite]])</f>
        <v>2012</v>
      </c>
      <c r="E1668" s="7" t="s">
        <v>4621</v>
      </c>
      <c r="F1668" s="2" t="s">
        <v>4614</v>
      </c>
      <c r="G1668" s="2" t="s">
        <v>4615</v>
      </c>
      <c r="H1668" s="4">
        <v>41025.387066087962</v>
      </c>
      <c r="I1668" s="2" t="s">
        <v>4616</v>
      </c>
      <c r="J1668" s="21" t="s">
        <v>19512</v>
      </c>
      <c r="K1668" s="2" t="s">
        <v>4623</v>
      </c>
      <c r="L1668" s="2" t="s">
        <v>4812</v>
      </c>
    </row>
    <row r="1669" spans="1:12" x14ac:dyDescent="0.2">
      <c r="A1669" s="11">
        <v>1668</v>
      </c>
      <c r="B1669" s="7" t="s">
        <v>15849</v>
      </c>
      <c r="C1669" s="4">
        <v>40140.370955555554</v>
      </c>
      <c r="D1669" s="20">
        <f>+YEAR(Tabla14[[#This Row],[Fecha
Trámite]])</f>
        <v>2009</v>
      </c>
      <c r="E1669" s="7" t="s">
        <v>4621</v>
      </c>
      <c r="F1669" s="2" t="s">
        <v>4614</v>
      </c>
      <c r="G1669" s="2" t="s">
        <v>4615</v>
      </c>
      <c r="H1669" s="4">
        <v>40217.61003703704</v>
      </c>
      <c r="I1669" s="2" t="s">
        <v>4616</v>
      </c>
      <c r="J1669" s="21" t="s">
        <v>15850</v>
      </c>
      <c r="K1669" s="2" t="s">
        <v>4618</v>
      </c>
      <c r="L1669" s="2" t="s">
        <v>4656</v>
      </c>
    </row>
    <row r="1670" spans="1:12" x14ac:dyDescent="0.2">
      <c r="A1670" s="11">
        <v>1669</v>
      </c>
      <c r="B1670" s="7" t="s">
        <v>14255</v>
      </c>
      <c r="C1670" s="4">
        <v>42431.508656909726</v>
      </c>
      <c r="D1670" s="20">
        <f>+YEAR(Tabla14[[#This Row],[Fecha
Trámite]])</f>
        <v>2016</v>
      </c>
      <c r="E1670" s="7" t="s">
        <v>4621</v>
      </c>
      <c r="F1670" s="2" t="s">
        <v>4614</v>
      </c>
      <c r="G1670" s="2" t="s">
        <v>4615</v>
      </c>
      <c r="H1670" s="4">
        <v>42969.3534496875</v>
      </c>
      <c r="I1670" s="2" t="s">
        <v>13943</v>
      </c>
      <c r="J1670" s="21" t="s">
        <v>14256</v>
      </c>
      <c r="K1670" s="2" t="s">
        <v>4623</v>
      </c>
      <c r="L1670" s="2" t="s">
        <v>4958</v>
      </c>
    </row>
    <row r="1671" spans="1:12" x14ac:dyDescent="0.2">
      <c r="A1671" s="11">
        <v>1670</v>
      </c>
      <c r="B1671" s="7" t="s">
        <v>14770</v>
      </c>
      <c r="C1671" s="4">
        <v>42153.666466631941</v>
      </c>
      <c r="D1671" s="20">
        <f>+YEAR(Tabla14[[#This Row],[Fecha
Trámite]])</f>
        <v>2015</v>
      </c>
      <c r="E1671" s="7" t="s">
        <v>4621</v>
      </c>
      <c r="F1671" s="2" t="s">
        <v>4614</v>
      </c>
      <c r="G1671" s="2" t="s">
        <v>4615</v>
      </c>
      <c r="H1671" s="4">
        <v>42405.483242129631</v>
      </c>
      <c r="I1671" s="2" t="s">
        <v>14768</v>
      </c>
      <c r="J1671" s="21" t="s">
        <v>14771</v>
      </c>
      <c r="K1671" s="2" t="s">
        <v>4618</v>
      </c>
      <c r="L1671" s="2" t="s">
        <v>2747</v>
      </c>
    </row>
    <row r="1672" spans="1:12" x14ac:dyDescent="0.2">
      <c r="A1672" s="11">
        <v>1671</v>
      </c>
      <c r="B1672" s="7" t="s">
        <v>17611</v>
      </c>
      <c r="C1672" s="4">
        <v>41057.725783877315</v>
      </c>
      <c r="D1672" s="20">
        <f>+YEAR(Tabla14[[#This Row],[Fecha
Trámite]])</f>
        <v>2012</v>
      </c>
      <c r="E1672" s="7" t="s">
        <v>4621</v>
      </c>
      <c r="F1672" s="2" t="s">
        <v>4614</v>
      </c>
      <c r="G1672" s="2" t="s">
        <v>4615</v>
      </c>
      <c r="H1672" s="4">
        <v>41156.744670219909</v>
      </c>
      <c r="I1672" s="2" t="s">
        <v>4616</v>
      </c>
      <c r="J1672" s="21" t="s">
        <v>17612</v>
      </c>
      <c r="K1672" s="2" t="s">
        <v>4618</v>
      </c>
      <c r="L1672" s="2" t="s">
        <v>2747</v>
      </c>
    </row>
    <row r="1673" spans="1:12" x14ac:dyDescent="0.2">
      <c r="A1673" s="11">
        <v>1672</v>
      </c>
      <c r="B1673" s="7" t="s">
        <v>21267</v>
      </c>
      <c r="C1673" s="4">
        <v>40109.535242210652</v>
      </c>
      <c r="D1673" s="20">
        <f>+YEAR(Tabla14[[#This Row],[Fecha
Trámite]])</f>
        <v>2009</v>
      </c>
      <c r="E1673" s="7" t="s">
        <v>4621</v>
      </c>
      <c r="F1673" s="2" t="s">
        <v>17</v>
      </c>
      <c r="G1673" s="2" t="s">
        <v>7351</v>
      </c>
      <c r="H1673" s="4">
        <v>40109.535242395832</v>
      </c>
      <c r="I1673" s="2" t="s">
        <v>4616</v>
      </c>
      <c r="J1673" s="21" t="s">
        <v>21268</v>
      </c>
      <c r="K1673" s="2" t="s">
        <v>4618</v>
      </c>
      <c r="L1673" s="2" t="s">
        <v>4624</v>
      </c>
    </row>
    <row r="1674" spans="1:12" x14ac:dyDescent="0.2">
      <c r="A1674" s="11">
        <v>1673</v>
      </c>
      <c r="B1674" s="7" t="s">
        <v>14916</v>
      </c>
      <c r="C1674" s="4">
        <v>42593.742072187502</v>
      </c>
      <c r="D1674" s="20">
        <f>+YEAR(Tabla14[[#This Row],[Fecha
Trámite]])</f>
        <v>2016</v>
      </c>
      <c r="E1674" s="7" t="s">
        <v>4621</v>
      </c>
      <c r="F1674" s="2" t="s">
        <v>4614</v>
      </c>
      <c r="G1674" s="2" t="s">
        <v>4615</v>
      </c>
      <c r="H1674" s="4">
        <v>43255.97771712963</v>
      </c>
      <c r="I1674" s="2" t="s">
        <v>14879</v>
      </c>
      <c r="J1674" s="21" t="s">
        <v>14917</v>
      </c>
      <c r="K1674" s="2" t="s">
        <v>4623</v>
      </c>
      <c r="L1674" s="2" t="s">
        <v>4646</v>
      </c>
    </row>
    <row r="1675" spans="1:12" x14ac:dyDescent="0.2">
      <c r="A1675" s="11">
        <v>1674</v>
      </c>
      <c r="B1675" s="7" t="s">
        <v>17613</v>
      </c>
      <c r="C1675" s="4">
        <v>40127.641190740738</v>
      </c>
      <c r="D1675" s="20">
        <f>+YEAR(Tabla14[[#This Row],[Fecha
Trámite]])</f>
        <v>2009</v>
      </c>
      <c r="E1675" s="7" t="s">
        <v>4621</v>
      </c>
      <c r="F1675" s="2" t="s">
        <v>4614</v>
      </c>
      <c r="G1675" s="2" t="s">
        <v>4615</v>
      </c>
      <c r="H1675" s="4">
        <v>40231.692671446763</v>
      </c>
      <c r="I1675" s="2" t="s">
        <v>4616</v>
      </c>
      <c r="J1675" s="21" t="s">
        <v>17614</v>
      </c>
      <c r="K1675" s="2" t="s">
        <v>4618</v>
      </c>
      <c r="L1675" s="2" t="s">
        <v>4624</v>
      </c>
    </row>
    <row r="1676" spans="1:12" x14ac:dyDescent="0.2">
      <c r="A1676" s="11">
        <v>1675</v>
      </c>
      <c r="B1676" s="7" t="s">
        <v>19521</v>
      </c>
      <c r="C1676" s="4">
        <v>40353.664260185185</v>
      </c>
      <c r="D1676" s="20">
        <f>+YEAR(Tabla14[[#This Row],[Fecha
Trámite]])</f>
        <v>2010</v>
      </c>
      <c r="E1676" s="7" t="s">
        <v>4621</v>
      </c>
      <c r="F1676" s="2" t="s">
        <v>17</v>
      </c>
      <c r="G1676" s="2" t="s">
        <v>4627</v>
      </c>
      <c r="H1676" s="4">
        <v>40353.664260532409</v>
      </c>
      <c r="I1676" s="2" t="s">
        <v>4616</v>
      </c>
      <c r="J1676" s="21" t="s">
        <v>19522</v>
      </c>
      <c r="K1676" s="2" t="s">
        <v>4623</v>
      </c>
      <c r="L1676" s="2" t="s">
        <v>2747</v>
      </c>
    </row>
    <row r="1677" spans="1:12" x14ac:dyDescent="0.2">
      <c r="A1677" s="11">
        <v>1676</v>
      </c>
      <c r="B1677" s="7" t="s">
        <v>17615</v>
      </c>
      <c r="C1677" s="4">
        <v>40862.448086458331</v>
      </c>
      <c r="D1677" s="20">
        <f>+YEAR(Tabla14[[#This Row],[Fecha
Trámite]])</f>
        <v>2011</v>
      </c>
      <c r="E1677" s="7" t="s">
        <v>4621</v>
      </c>
      <c r="F1677" s="2" t="s">
        <v>4614</v>
      </c>
      <c r="G1677" s="2" t="s">
        <v>4615</v>
      </c>
      <c r="H1677" s="4">
        <v>40919.409337384262</v>
      </c>
      <c r="I1677" s="2" t="s">
        <v>4616</v>
      </c>
      <c r="J1677" s="21" t="s">
        <v>17616</v>
      </c>
      <c r="K1677" s="2" t="s">
        <v>4623</v>
      </c>
      <c r="L1677" s="2" t="s">
        <v>4631</v>
      </c>
    </row>
    <row r="1678" spans="1:12" x14ac:dyDescent="0.2">
      <c r="A1678" s="11">
        <v>1677</v>
      </c>
      <c r="B1678" s="7" t="s">
        <v>13680</v>
      </c>
      <c r="C1678" s="4">
        <v>43502.467325775462</v>
      </c>
      <c r="D1678" s="20">
        <f>+YEAR(Tabla14[[#This Row],[Fecha
Trámite]])</f>
        <v>2019</v>
      </c>
      <c r="E1678" s="7" t="s">
        <v>4621</v>
      </c>
      <c r="F1678" s="2" t="s">
        <v>4614</v>
      </c>
      <c r="G1678" s="2" t="s">
        <v>4615</v>
      </c>
      <c r="H1678" s="4">
        <v>43833.358784490738</v>
      </c>
      <c r="I1678" s="2" t="s">
        <v>13418</v>
      </c>
      <c r="J1678" s="21" t="s">
        <v>13681</v>
      </c>
      <c r="K1678" s="2" t="s">
        <v>4618</v>
      </c>
      <c r="L1678" s="2" t="s">
        <v>4649</v>
      </c>
    </row>
    <row r="1679" spans="1:12" x14ac:dyDescent="0.2">
      <c r="A1679" s="11">
        <v>1678</v>
      </c>
      <c r="B1679" s="7" t="s">
        <v>17617</v>
      </c>
      <c r="C1679" s="4">
        <v>40604.624383564813</v>
      </c>
      <c r="D1679" s="20">
        <f>+YEAR(Tabla14[[#This Row],[Fecha
Trámite]])</f>
        <v>2011</v>
      </c>
      <c r="E1679" s="7" t="s">
        <v>4621</v>
      </c>
      <c r="F1679" s="2" t="s">
        <v>4614</v>
      </c>
      <c r="G1679" s="2" t="s">
        <v>4615</v>
      </c>
      <c r="H1679" s="4">
        <v>40660.713458182872</v>
      </c>
      <c r="I1679" s="2" t="s">
        <v>4616</v>
      </c>
      <c r="J1679" s="21" t="s">
        <v>17618</v>
      </c>
      <c r="K1679" s="2" t="s">
        <v>4623</v>
      </c>
      <c r="L1679" s="2" t="s">
        <v>4656</v>
      </c>
    </row>
    <row r="1680" spans="1:12" x14ac:dyDescent="0.2">
      <c r="A1680" s="11">
        <v>1679</v>
      </c>
      <c r="B1680" s="7" t="s">
        <v>2079</v>
      </c>
      <c r="C1680" s="4">
        <v>43780.453463391204</v>
      </c>
      <c r="D1680" s="20">
        <f>+YEAR(Tabla14[[#This Row],[Fecha
Trámite]])</f>
        <v>2019</v>
      </c>
      <c r="E1680" s="7" t="s">
        <v>4621</v>
      </c>
      <c r="F1680" s="2" t="s">
        <v>17</v>
      </c>
      <c r="G1680" s="2" t="s">
        <v>4627</v>
      </c>
      <c r="H1680" s="4">
        <v>43780.453463425925</v>
      </c>
      <c r="I1680" s="2" t="s">
        <v>14768</v>
      </c>
      <c r="J1680" s="21" t="s">
        <v>14877</v>
      </c>
      <c r="K1680" s="2" t="s">
        <v>4618</v>
      </c>
      <c r="L1680" s="2" t="s">
        <v>4624</v>
      </c>
    </row>
    <row r="1681" spans="1:12" x14ac:dyDescent="0.2">
      <c r="A1681" s="11">
        <v>1680</v>
      </c>
      <c r="B1681" s="7" t="s">
        <v>13903</v>
      </c>
      <c r="C1681" s="4">
        <v>42793.695021377316</v>
      </c>
      <c r="D1681" s="20">
        <f>+YEAR(Tabla14[[#This Row],[Fecha
Trámite]])</f>
        <v>2017</v>
      </c>
      <c r="E1681" s="7" t="s">
        <v>4621</v>
      </c>
      <c r="F1681" s="2" t="s">
        <v>17</v>
      </c>
      <c r="G1681" s="2" t="s">
        <v>5327</v>
      </c>
      <c r="H1681" s="4">
        <v>42793.695021724539</v>
      </c>
      <c r="I1681" s="2" t="s">
        <v>13448</v>
      </c>
      <c r="J1681" s="21" t="s">
        <v>13904</v>
      </c>
      <c r="K1681" s="2" t="s">
        <v>4618</v>
      </c>
      <c r="L1681" s="2" t="s">
        <v>4646</v>
      </c>
    </row>
    <row r="1682" spans="1:12" x14ac:dyDescent="0.2">
      <c r="A1682" s="11">
        <v>1681</v>
      </c>
      <c r="B1682" s="7" t="s">
        <v>14153</v>
      </c>
      <c r="C1682" s="4">
        <v>42773.48038854167</v>
      </c>
      <c r="D1682" s="20">
        <f>+YEAR(Tabla14[[#This Row],[Fecha
Trámite]])</f>
        <v>2017</v>
      </c>
      <c r="E1682" s="7" t="s">
        <v>4621</v>
      </c>
      <c r="F1682" s="2" t="s">
        <v>4614</v>
      </c>
      <c r="G1682" s="2" t="s">
        <v>4615</v>
      </c>
      <c r="H1682" s="4">
        <v>43371.494969988424</v>
      </c>
      <c r="I1682" s="2" t="s">
        <v>13943</v>
      </c>
      <c r="J1682" s="21" t="s">
        <v>14154</v>
      </c>
      <c r="K1682" s="2" t="s">
        <v>4623</v>
      </c>
      <c r="L1682" s="2" t="s">
        <v>4770</v>
      </c>
    </row>
    <row r="1683" spans="1:12" x14ac:dyDescent="0.2">
      <c r="A1683" s="11">
        <v>1682</v>
      </c>
      <c r="B1683" s="7" t="s">
        <v>17621</v>
      </c>
      <c r="C1683" s="4">
        <v>40710.478378935186</v>
      </c>
      <c r="D1683" s="20">
        <f>+YEAR(Tabla14[[#This Row],[Fecha
Trámite]])</f>
        <v>2011</v>
      </c>
      <c r="E1683" s="7" t="s">
        <v>4621</v>
      </c>
      <c r="F1683" s="2" t="s">
        <v>4626</v>
      </c>
      <c r="G1683" s="2" t="s">
        <v>13601</v>
      </c>
      <c r="H1683" s="4">
        <v>40857.765588969909</v>
      </c>
      <c r="I1683" s="2" t="s">
        <v>4616</v>
      </c>
      <c r="J1683" s="21" t="s">
        <v>17622</v>
      </c>
      <c r="K1683" s="2" t="s">
        <v>4623</v>
      </c>
      <c r="L1683" s="2" t="s">
        <v>4646</v>
      </c>
    </row>
    <row r="1684" spans="1:12" x14ac:dyDescent="0.2">
      <c r="A1684" s="11">
        <v>1683</v>
      </c>
      <c r="B1684" s="7" t="s">
        <v>20953</v>
      </c>
      <c r="C1684" s="4">
        <v>40617.398215046298</v>
      </c>
      <c r="D1684" s="20">
        <f>+YEAR(Tabla14[[#This Row],[Fecha
Trámite]])</f>
        <v>2011</v>
      </c>
      <c r="E1684" s="7" t="s">
        <v>4621</v>
      </c>
      <c r="F1684" s="2" t="s">
        <v>4614</v>
      </c>
      <c r="G1684" s="2" t="s">
        <v>4615</v>
      </c>
      <c r="H1684" s="4">
        <v>40651.693418900461</v>
      </c>
      <c r="I1684" s="2" t="s">
        <v>4616</v>
      </c>
      <c r="J1684" s="21" t="s">
        <v>20954</v>
      </c>
      <c r="K1684" s="2" t="s">
        <v>4623</v>
      </c>
      <c r="L1684" s="2" t="s">
        <v>4624</v>
      </c>
    </row>
    <row r="1685" spans="1:12" x14ac:dyDescent="0.2">
      <c r="A1685" s="11">
        <v>1684</v>
      </c>
      <c r="B1685" s="7" t="s">
        <v>14051</v>
      </c>
      <c r="C1685" s="4">
        <v>43060.429586493054</v>
      </c>
      <c r="D1685" s="20">
        <f>+YEAR(Tabla14[[#This Row],[Fecha
Trámite]])</f>
        <v>2017</v>
      </c>
      <c r="E1685" s="7" t="s">
        <v>4621</v>
      </c>
      <c r="F1685" s="2" t="s">
        <v>4614</v>
      </c>
      <c r="G1685" s="2" t="s">
        <v>4615</v>
      </c>
      <c r="H1685" s="4">
        <v>43199.665088888891</v>
      </c>
      <c r="I1685" s="2" t="s">
        <v>13943</v>
      </c>
      <c r="J1685" s="21" t="s">
        <v>14052</v>
      </c>
      <c r="K1685" s="2" t="s">
        <v>4623</v>
      </c>
      <c r="L1685" s="2" t="s">
        <v>4619</v>
      </c>
    </row>
    <row r="1686" spans="1:12" x14ac:dyDescent="0.2">
      <c r="A1686" s="11">
        <v>1685</v>
      </c>
      <c r="B1686" s="7" t="s">
        <v>21269</v>
      </c>
      <c r="C1686" s="4">
        <v>40116.470736493058</v>
      </c>
      <c r="D1686" s="20">
        <f>+YEAR(Tabla14[[#This Row],[Fecha
Trámite]])</f>
        <v>2009</v>
      </c>
      <c r="E1686" s="7" t="s">
        <v>4621</v>
      </c>
      <c r="F1686" s="2" t="s">
        <v>4614</v>
      </c>
      <c r="G1686" s="2" t="s">
        <v>4615</v>
      </c>
      <c r="H1686" s="4">
        <v>40162.431411076388</v>
      </c>
      <c r="I1686" s="2" t="s">
        <v>4616</v>
      </c>
      <c r="J1686" s="21" t="s">
        <v>21270</v>
      </c>
      <c r="K1686" s="2" t="s">
        <v>4618</v>
      </c>
      <c r="L1686" s="2" t="s">
        <v>4624</v>
      </c>
    </row>
    <row r="1687" spans="1:12" x14ac:dyDescent="0.2">
      <c r="A1687" s="11">
        <v>1686</v>
      </c>
      <c r="B1687" s="7" t="s">
        <v>14449</v>
      </c>
      <c r="C1687" s="4">
        <v>43090.555148263891</v>
      </c>
      <c r="D1687" s="20">
        <f>+YEAR(Tabla14[[#This Row],[Fecha
Trámite]])</f>
        <v>2017</v>
      </c>
      <c r="E1687" s="7" t="s">
        <v>4621</v>
      </c>
      <c r="F1687" s="2" t="s">
        <v>4614</v>
      </c>
      <c r="G1687" s="2" t="s">
        <v>4615</v>
      </c>
      <c r="H1687" s="4">
        <v>43264.417875694446</v>
      </c>
      <c r="I1687" s="2" t="s">
        <v>13943</v>
      </c>
      <c r="J1687" s="21" t="s">
        <v>14450</v>
      </c>
      <c r="K1687" s="2" t="s">
        <v>4623</v>
      </c>
      <c r="L1687" s="2" t="s">
        <v>4619</v>
      </c>
    </row>
    <row r="1688" spans="1:12" x14ac:dyDescent="0.2">
      <c r="A1688" s="11">
        <v>1687</v>
      </c>
      <c r="B1688" s="7" t="s">
        <v>17623</v>
      </c>
      <c r="C1688" s="4">
        <v>40220.518353506945</v>
      </c>
      <c r="D1688" s="20">
        <f>+YEAR(Tabla14[[#This Row],[Fecha
Trámite]])</f>
        <v>2010</v>
      </c>
      <c r="E1688" s="7" t="s">
        <v>4621</v>
      </c>
      <c r="F1688" s="2" t="s">
        <v>4614</v>
      </c>
      <c r="G1688" s="2" t="s">
        <v>4615</v>
      </c>
      <c r="H1688" s="4">
        <v>40296.475704780096</v>
      </c>
      <c r="I1688" s="2" t="s">
        <v>4616</v>
      </c>
      <c r="J1688" s="21" t="s">
        <v>17624</v>
      </c>
      <c r="K1688" s="2" t="s">
        <v>4618</v>
      </c>
      <c r="L1688" s="2" t="s">
        <v>5072</v>
      </c>
    </row>
    <row r="1689" spans="1:12" x14ac:dyDescent="0.2">
      <c r="A1689" s="11">
        <v>1688</v>
      </c>
      <c r="B1689" s="7" t="s">
        <v>19542</v>
      </c>
      <c r="C1689" s="4">
        <v>41073.42695671296</v>
      </c>
      <c r="D1689" s="20">
        <f>+YEAR(Tabla14[[#This Row],[Fecha
Trámite]])</f>
        <v>2012</v>
      </c>
      <c r="E1689" s="7" t="s">
        <v>4621</v>
      </c>
      <c r="F1689" s="2" t="s">
        <v>4614</v>
      </c>
      <c r="G1689" s="2" t="s">
        <v>4615</v>
      </c>
      <c r="H1689" s="4">
        <v>41094.470946412039</v>
      </c>
      <c r="I1689" s="2" t="s">
        <v>4616</v>
      </c>
      <c r="J1689" s="21" t="s">
        <v>19543</v>
      </c>
      <c r="K1689" s="2" t="s">
        <v>4623</v>
      </c>
      <c r="L1689" s="2" t="s">
        <v>4667</v>
      </c>
    </row>
    <row r="1690" spans="1:12" x14ac:dyDescent="0.2">
      <c r="A1690" s="11">
        <v>1689</v>
      </c>
      <c r="B1690" s="7" t="s">
        <v>20951</v>
      </c>
      <c r="C1690" s="4">
        <v>40284.387777002317</v>
      </c>
      <c r="D1690" s="20">
        <f>+YEAR(Tabla14[[#This Row],[Fecha
Trámite]])</f>
        <v>2010</v>
      </c>
      <c r="E1690" s="7" t="s">
        <v>4621</v>
      </c>
      <c r="F1690" s="2" t="s">
        <v>4614</v>
      </c>
      <c r="G1690" s="2" t="s">
        <v>4615</v>
      </c>
      <c r="H1690" s="4">
        <v>40975.394266863426</v>
      </c>
      <c r="I1690" s="2" t="s">
        <v>4616</v>
      </c>
      <c r="J1690" s="21" t="s">
        <v>20952</v>
      </c>
      <c r="K1690" s="2" t="s">
        <v>4618</v>
      </c>
      <c r="L1690" s="2" t="s">
        <v>4624</v>
      </c>
    </row>
    <row r="1691" spans="1:12" x14ac:dyDescent="0.2">
      <c r="A1691" s="11">
        <v>1690</v>
      </c>
      <c r="B1691" s="7" t="s">
        <v>17625</v>
      </c>
      <c r="C1691" s="4">
        <v>40773.522891122688</v>
      </c>
      <c r="D1691" s="20">
        <f>+YEAR(Tabla14[[#This Row],[Fecha
Trámite]])</f>
        <v>2011</v>
      </c>
      <c r="E1691" s="7" t="s">
        <v>4621</v>
      </c>
      <c r="F1691" s="2" t="s">
        <v>4614</v>
      </c>
      <c r="G1691" s="2" t="s">
        <v>4615</v>
      </c>
      <c r="H1691" s="4">
        <v>40857.56193920139</v>
      </c>
      <c r="I1691" s="2" t="s">
        <v>4616</v>
      </c>
      <c r="J1691" s="21" t="s">
        <v>17626</v>
      </c>
      <c r="K1691" s="2" t="s">
        <v>4618</v>
      </c>
      <c r="L1691" s="2" t="s">
        <v>4624</v>
      </c>
    </row>
    <row r="1692" spans="1:12" x14ac:dyDescent="0.2">
      <c r="A1692" s="11">
        <v>1691</v>
      </c>
      <c r="B1692" s="7" t="s">
        <v>1901</v>
      </c>
      <c r="C1692" s="4">
        <v>43684.520059178241</v>
      </c>
      <c r="D1692" s="20">
        <f>+YEAR(Tabla14[[#This Row],[Fecha
Trámite]])</f>
        <v>2019</v>
      </c>
      <c r="E1692" s="7" t="s">
        <v>4621</v>
      </c>
      <c r="F1692" s="2" t="s">
        <v>17</v>
      </c>
      <c r="G1692" s="2" t="s">
        <v>4627</v>
      </c>
      <c r="H1692" s="4">
        <v>43684.520059259259</v>
      </c>
      <c r="I1692" s="2" t="s">
        <v>14768</v>
      </c>
      <c r="J1692" s="21" t="s">
        <v>14837</v>
      </c>
      <c r="K1692" s="2" t="s">
        <v>4623</v>
      </c>
      <c r="L1692" s="2" t="s">
        <v>4619</v>
      </c>
    </row>
    <row r="1693" spans="1:12" x14ac:dyDescent="0.2">
      <c r="A1693" s="11">
        <v>1692</v>
      </c>
      <c r="B1693" s="7" t="s">
        <v>14172</v>
      </c>
      <c r="C1693" s="4">
        <v>43522.366228275459</v>
      </c>
      <c r="D1693" s="20">
        <f>+YEAR(Tabla14[[#This Row],[Fecha
Trámite]])</f>
        <v>2019</v>
      </c>
      <c r="E1693" s="7" t="s">
        <v>4621</v>
      </c>
      <c r="F1693" s="2" t="s">
        <v>4614</v>
      </c>
      <c r="G1693" s="2" t="s">
        <v>4615</v>
      </c>
      <c r="H1693" s="4">
        <v>43644.720216863425</v>
      </c>
      <c r="I1693" s="2" t="s">
        <v>13943</v>
      </c>
      <c r="J1693" s="21" t="s">
        <v>14173</v>
      </c>
      <c r="K1693" s="2" t="s">
        <v>4618</v>
      </c>
      <c r="L1693" s="2" t="s">
        <v>6594</v>
      </c>
    </row>
    <row r="1694" spans="1:12" x14ac:dyDescent="0.2">
      <c r="A1694" s="11">
        <v>1693</v>
      </c>
      <c r="B1694" s="7" t="s">
        <v>17631</v>
      </c>
      <c r="C1694" s="4">
        <v>40150.554108530094</v>
      </c>
      <c r="D1694" s="20">
        <f>+YEAR(Tabla14[[#This Row],[Fecha
Trámite]])</f>
        <v>2009</v>
      </c>
      <c r="E1694" s="7" t="s">
        <v>4621</v>
      </c>
      <c r="F1694" s="2" t="s">
        <v>4614</v>
      </c>
      <c r="G1694" s="2" t="s">
        <v>4615</v>
      </c>
      <c r="H1694" s="4">
        <v>40277.626912997686</v>
      </c>
      <c r="I1694" s="2" t="s">
        <v>4616</v>
      </c>
      <c r="J1694" s="21" t="s">
        <v>17632</v>
      </c>
      <c r="K1694" s="2" t="s">
        <v>4618</v>
      </c>
      <c r="L1694" s="2" t="s">
        <v>4624</v>
      </c>
    </row>
    <row r="1695" spans="1:12" x14ac:dyDescent="0.2">
      <c r="A1695" s="11">
        <v>1694</v>
      </c>
      <c r="B1695" s="7" t="s">
        <v>19557</v>
      </c>
      <c r="C1695" s="4">
        <v>40575.409412499997</v>
      </c>
      <c r="D1695" s="20">
        <f>+YEAR(Tabla14[[#This Row],[Fecha
Trámite]])</f>
        <v>2011</v>
      </c>
      <c r="E1695" s="7" t="s">
        <v>4621</v>
      </c>
      <c r="F1695" s="2" t="s">
        <v>4626</v>
      </c>
      <c r="G1695" s="2" t="s">
        <v>4627</v>
      </c>
      <c r="H1695" s="4">
        <v>40841.633375775462</v>
      </c>
      <c r="I1695" s="2" t="s">
        <v>4616</v>
      </c>
      <c r="J1695" s="21" t="s">
        <v>19558</v>
      </c>
      <c r="K1695" s="2" t="s">
        <v>4618</v>
      </c>
      <c r="L1695" s="2" t="s">
        <v>4646</v>
      </c>
    </row>
    <row r="1696" spans="1:12" x14ac:dyDescent="0.2">
      <c r="A1696" s="11">
        <v>1695</v>
      </c>
      <c r="B1696" s="7" t="s">
        <v>13678</v>
      </c>
      <c r="C1696" s="4">
        <v>42802.665024884256</v>
      </c>
      <c r="D1696" s="20">
        <f>+YEAR(Tabla14[[#This Row],[Fecha
Trámite]])</f>
        <v>2017</v>
      </c>
      <c r="E1696" s="7" t="s">
        <v>4621</v>
      </c>
      <c r="F1696" s="2" t="s">
        <v>4614</v>
      </c>
      <c r="G1696" s="2" t="s">
        <v>4615</v>
      </c>
      <c r="H1696" s="4">
        <v>42951.414113923609</v>
      </c>
      <c r="I1696" s="2" t="s">
        <v>13418</v>
      </c>
      <c r="J1696" s="21" t="s">
        <v>13679</v>
      </c>
      <c r="K1696" s="2" t="s">
        <v>4618</v>
      </c>
      <c r="L1696" s="2" t="s">
        <v>4656</v>
      </c>
    </row>
    <row r="1697" spans="1:12" x14ac:dyDescent="0.2">
      <c r="A1697" s="11">
        <v>1696</v>
      </c>
      <c r="B1697" s="7" t="s">
        <v>17633</v>
      </c>
      <c r="C1697" s="4">
        <v>40400.511589386573</v>
      </c>
      <c r="D1697" s="20">
        <f>+YEAR(Tabla14[[#This Row],[Fecha
Trámite]])</f>
        <v>2010</v>
      </c>
      <c r="E1697" s="7" t="s">
        <v>4621</v>
      </c>
      <c r="F1697" s="2" t="s">
        <v>4626</v>
      </c>
      <c r="G1697" s="2" t="s">
        <v>4627</v>
      </c>
      <c r="H1697" s="4">
        <v>40841.636406863428</v>
      </c>
      <c r="I1697" s="2" t="s">
        <v>4616</v>
      </c>
      <c r="J1697" s="21" t="s">
        <v>17634</v>
      </c>
      <c r="K1697" s="2" t="s">
        <v>4618</v>
      </c>
      <c r="L1697" s="2" t="s">
        <v>4659</v>
      </c>
    </row>
    <row r="1698" spans="1:12" x14ac:dyDescent="0.2">
      <c r="A1698" s="11">
        <v>1697</v>
      </c>
      <c r="B1698" s="7" t="s">
        <v>17635</v>
      </c>
      <c r="C1698" s="4">
        <v>40793.767132905094</v>
      </c>
      <c r="D1698" s="20">
        <f>+YEAR(Tabla14[[#This Row],[Fecha
Trámite]])</f>
        <v>2011</v>
      </c>
      <c r="E1698" s="7" t="s">
        <v>4621</v>
      </c>
      <c r="F1698" s="2" t="s">
        <v>4614</v>
      </c>
      <c r="G1698" s="2" t="s">
        <v>4615</v>
      </c>
      <c r="H1698" s="4">
        <v>40924.787549652778</v>
      </c>
      <c r="I1698" s="2" t="s">
        <v>4616</v>
      </c>
      <c r="J1698" s="21" t="s">
        <v>17636</v>
      </c>
      <c r="K1698" s="2" t="s">
        <v>4618</v>
      </c>
      <c r="L1698" s="2" t="s">
        <v>4659</v>
      </c>
    </row>
    <row r="1699" spans="1:12" x14ac:dyDescent="0.2">
      <c r="A1699" s="11">
        <v>1698</v>
      </c>
      <c r="B1699" s="7" t="s">
        <v>17639</v>
      </c>
      <c r="C1699" s="4">
        <v>40960.482263506943</v>
      </c>
      <c r="D1699" s="20">
        <f>+YEAR(Tabla14[[#This Row],[Fecha
Trámite]])</f>
        <v>2012</v>
      </c>
      <c r="E1699" s="7" t="s">
        <v>4621</v>
      </c>
      <c r="F1699" s="2" t="s">
        <v>4614</v>
      </c>
      <c r="G1699" s="2" t="s">
        <v>4615</v>
      </c>
      <c r="H1699" s="4">
        <v>41008.403018252313</v>
      </c>
      <c r="I1699" s="2" t="s">
        <v>4616</v>
      </c>
      <c r="J1699" s="21" t="s">
        <v>17640</v>
      </c>
      <c r="K1699" s="2" t="s">
        <v>4618</v>
      </c>
      <c r="L1699" s="2" t="s">
        <v>4667</v>
      </c>
    </row>
    <row r="1700" spans="1:12" x14ac:dyDescent="0.2">
      <c r="A1700" s="11">
        <v>1699</v>
      </c>
      <c r="B1700" s="7" t="s">
        <v>15991</v>
      </c>
      <c r="C1700" s="4">
        <v>40668.417521412041</v>
      </c>
      <c r="D1700" s="20">
        <f>+YEAR(Tabla14[[#This Row],[Fecha
Trámite]])</f>
        <v>2011</v>
      </c>
      <c r="E1700" s="7" t="s">
        <v>4613</v>
      </c>
      <c r="F1700" s="2" t="s">
        <v>4614</v>
      </c>
      <c r="G1700" s="2" t="s">
        <v>4615</v>
      </c>
      <c r="H1700" s="4">
        <v>40683.371339502315</v>
      </c>
      <c r="I1700" s="2" t="s">
        <v>4616</v>
      </c>
      <c r="J1700" s="21" t="s">
        <v>15992</v>
      </c>
      <c r="K1700" s="2" t="s">
        <v>4618</v>
      </c>
      <c r="L1700" s="2" t="s">
        <v>4667</v>
      </c>
    </row>
    <row r="1701" spans="1:12" x14ac:dyDescent="0.2">
      <c r="A1701" s="11">
        <v>1700</v>
      </c>
      <c r="B1701" s="7" t="s">
        <v>19563</v>
      </c>
      <c r="C1701" s="4">
        <v>41015.498659293982</v>
      </c>
      <c r="D1701" s="20">
        <f>+YEAR(Tabla14[[#This Row],[Fecha
Trámite]])</f>
        <v>2012</v>
      </c>
      <c r="E1701" s="7" t="s">
        <v>4621</v>
      </c>
      <c r="F1701" s="2" t="s">
        <v>4614</v>
      </c>
      <c r="G1701" s="2" t="s">
        <v>4615</v>
      </c>
      <c r="H1701" s="4">
        <v>41065.505681747687</v>
      </c>
      <c r="I1701" s="2" t="s">
        <v>4616</v>
      </c>
      <c r="J1701" s="21" t="s">
        <v>19564</v>
      </c>
      <c r="K1701" s="2" t="s">
        <v>4618</v>
      </c>
      <c r="L1701" s="2" t="s">
        <v>2747</v>
      </c>
    </row>
    <row r="1702" spans="1:12" x14ac:dyDescent="0.2">
      <c r="A1702" s="11">
        <v>1701</v>
      </c>
      <c r="B1702" s="7" t="s">
        <v>20945</v>
      </c>
      <c r="C1702" s="4">
        <v>40585.488264004627</v>
      </c>
      <c r="D1702" s="20">
        <f>+YEAR(Tabla14[[#This Row],[Fecha
Trámite]])</f>
        <v>2011</v>
      </c>
      <c r="E1702" s="7" t="s">
        <v>4621</v>
      </c>
      <c r="F1702" s="2" t="s">
        <v>4614</v>
      </c>
      <c r="G1702" s="2" t="s">
        <v>4615</v>
      </c>
      <c r="H1702" s="4">
        <v>40616.468986608794</v>
      </c>
      <c r="I1702" s="2" t="s">
        <v>4616</v>
      </c>
      <c r="J1702" s="21" t="s">
        <v>20946</v>
      </c>
      <c r="K1702" s="2" t="s">
        <v>4623</v>
      </c>
      <c r="L1702" s="2" t="s">
        <v>4624</v>
      </c>
    </row>
    <row r="1703" spans="1:12" x14ac:dyDescent="0.2">
      <c r="A1703" s="11">
        <v>1702</v>
      </c>
      <c r="B1703" s="7" t="s">
        <v>17643</v>
      </c>
      <c r="C1703" s="4">
        <v>40331.52094991898</v>
      </c>
      <c r="D1703" s="20">
        <f>+YEAR(Tabla14[[#This Row],[Fecha
Trámite]])</f>
        <v>2010</v>
      </c>
      <c r="E1703" s="7" t="s">
        <v>4621</v>
      </c>
      <c r="F1703" s="2" t="s">
        <v>4614</v>
      </c>
      <c r="G1703" s="2" t="s">
        <v>4615</v>
      </c>
      <c r="H1703" s="4">
        <v>40732.411911574076</v>
      </c>
      <c r="I1703" s="2" t="s">
        <v>4616</v>
      </c>
      <c r="J1703" s="21" t="s">
        <v>17644</v>
      </c>
      <c r="K1703" s="2" t="s">
        <v>4623</v>
      </c>
      <c r="L1703" s="2" t="s">
        <v>4667</v>
      </c>
    </row>
    <row r="1704" spans="1:12" x14ac:dyDescent="0.2">
      <c r="A1704" s="11">
        <v>1703</v>
      </c>
      <c r="B1704" s="7" t="s">
        <v>13876</v>
      </c>
      <c r="C1704" s="4">
        <v>42861.434233831016</v>
      </c>
      <c r="D1704" s="20">
        <f>+YEAR(Tabla14[[#This Row],[Fecha
Trámite]])</f>
        <v>2017</v>
      </c>
      <c r="E1704" s="7" t="s">
        <v>4621</v>
      </c>
      <c r="F1704" s="2" t="s">
        <v>17</v>
      </c>
      <c r="G1704" s="2" t="s">
        <v>5327</v>
      </c>
      <c r="H1704" s="4">
        <v>42861.434234224536</v>
      </c>
      <c r="I1704" s="2" t="s">
        <v>13448</v>
      </c>
      <c r="J1704" s="21" t="s">
        <v>13877</v>
      </c>
      <c r="K1704" s="2" t="s">
        <v>4623</v>
      </c>
      <c r="L1704" s="2" t="s">
        <v>4705</v>
      </c>
    </row>
    <row r="1705" spans="1:12" x14ac:dyDescent="0.2">
      <c r="A1705" s="11">
        <v>1704</v>
      </c>
      <c r="B1705" s="7" t="s">
        <v>13648</v>
      </c>
      <c r="C1705" s="4">
        <v>43172.442808680556</v>
      </c>
      <c r="D1705" s="20">
        <f>+YEAR(Tabla14[[#This Row],[Fecha
Trámite]])</f>
        <v>2018</v>
      </c>
      <c r="E1705" s="7" t="s">
        <v>4621</v>
      </c>
      <c r="F1705" s="2" t="s">
        <v>4614</v>
      </c>
      <c r="G1705" s="2" t="s">
        <v>4615</v>
      </c>
      <c r="H1705" s="4">
        <v>43283.469163391201</v>
      </c>
      <c r="I1705" s="2" t="s">
        <v>13418</v>
      </c>
      <c r="J1705" s="21" t="s">
        <v>13649</v>
      </c>
      <c r="K1705" s="2" t="s">
        <v>4623</v>
      </c>
      <c r="L1705" s="2" t="s">
        <v>2747</v>
      </c>
    </row>
    <row r="1706" spans="1:12" x14ac:dyDescent="0.2">
      <c r="A1706" s="11">
        <v>1705</v>
      </c>
      <c r="B1706" s="7" t="s">
        <v>17645</v>
      </c>
      <c r="C1706" s="4">
        <v>40949.353277743059</v>
      </c>
      <c r="D1706" s="20">
        <f>+YEAR(Tabla14[[#This Row],[Fecha
Trámite]])</f>
        <v>2012</v>
      </c>
      <c r="E1706" s="7" t="s">
        <v>4621</v>
      </c>
      <c r="F1706" s="2" t="s">
        <v>4614</v>
      </c>
      <c r="G1706" s="2" t="s">
        <v>4615</v>
      </c>
      <c r="H1706" s="4">
        <v>41101.588704050926</v>
      </c>
      <c r="I1706" s="2" t="s">
        <v>4616</v>
      </c>
      <c r="J1706" s="21" t="s">
        <v>17646</v>
      </c>
      <c r="K1706" s="2" t="s">
        <v>4623</v>
      </c>
      <c r="L1706" s="2" t="s">
        <v>4631</v>
      </c>
    </row>
    <row r="1707" spans="1:12" x14ac:dyDescent="0.2">
      <c r="A1707" s="11">
        <v>1706</v>
      </c>
      <c r="B1707" s="7" t="s">
        <v>20805</v>
      </c>
      <c r="C1707" s="4">
        <v>40904.499968553238</v>
      </c>
      <c r="D1707" s="20">
        <f>+YEAR(Tabla14[[#This Row],[Fecha
Trámite]])</f>
        <v>2011</v>
      </c>
      <c r="E1707" s="7" t="s">
        <v>4621</v>
      </c>
      <c r="F1707" s="2" t="s">
        <v>4614</v>
      </c>
      <c r="G1707" s="2" t="s">
        <v>4615</v>
      </c>
      <c r="H1707" s="4">
        <v>40966.559674884258</v>
      </c>
      <c r="I1707" s="2" t="s">
        <v>4616</v>
      </c>
      <c r="J1707" s="21" t="s">
        <v>20806</v>
      </c>
      <c r="K1707" s="2" t="s">
        <v>4623</v>
      </c>
      <c r="L1707" s="2" t="s">
        <v>4619</v>
      </c>
    </row>
    <row r="1708" spans="1:12" x14ac:dyDescent="0.2">
      <c r="A1708" s="11">
        <v>1707</v>
      </c>
      <c r="B1708" s="7" t="s">
        <v>13872</v>
      </c>
      <c r="C1708" s="4">
        <v>42215.37782627315</v>
      </c>
      <c r="D1708" s="20">
        <f>+YEAR(Tabla14[[#This Row],[Fecha
Trámite]])</f>
        <v>2015</v>
      </c>
      <c r="E1708" s="7" t="s">
        <v>4621</v>
      </c>
      <c r="F1708" s="2" t="s">
        <v>4614</v>
      </c>
      <c r="G1708" s="2" t="s">
        <v>4615</v>
      </c>
      <c r="H1708" s="4">
        <v>42416.408031516206</v>
      </c>
      <c r="I1708" s="2" t="s">
        <v>13448</v>
      </c>
      <c r="J1708" s="21" t="s">
        <v>13873</v>
      </c>
      <c r="K1708" s="2" t="s">
        <v>4623</v>
      </c>
      <c r="L1708" s="2" t="s">
        <v>4770</v>
      </c>
    </row>
    <row r="1709" spans="1:12" x14ac:dyDescent="0.2">
      <c r="A1709" s="11">
        <v>1708</v>
      </c>
      <c r="B1709" s="7" t="s">
        <v>13443</v>
      </c>
      <c r="C1709" s="4">
        <v>42591.485426273146</v>
      </c>
      <c r="D1709" s="20">
        <f>+YEAR(Tabla14[[#This Row],[Fecha
Trámite]])</f>
        <v>2016</v>
      </c>
      <c r="E1709" s="7" t="s">
        <v>4621</v>
      </c>
      <c r="F1709" s="2" t="s">
        <v>4614</v>
      </c>
      <c r="G1709" s="2" t="s">
        <v>4615</v>
      </c>
      <c r="H1709" s="4">
        <v>42828.39386851852</v>
      </c>
      <c r="I1709" s="2" t="s">
        <v>13418</v>
      </c>
      <c r="J1709" s="21" t="s">
        <v>13444</v>
      </c>
      <c r="K1709" s="2" t="s">
        <v>4618</v>
      </c>
      <c r="L1709" s="2" t="s">
        <v>6015</v>
      </c>
    </row>
    <row r="1710" spans="1:12" x14ac:dyDescent="0.2">
      <c r="A1710" s="11">
        <v>1709</v>
      </c>
      <c r="B1710" s="7" t="s">
        <v>19570</v>
      </c>
      <c r="C1710" s="4">
        <v>40906.430612696757</v>
      </c>
      <c r="D1710" s="20">
        <f>+YEAR(Tabla14[[#This Row],[Fecha
Trámite]])</f>
        <v>2011</v>
      </c>
      <c r="E1710" s="7" t="s">
        <v>4621</v>
      </c>
      <c r="F1710" s="2" t="s">
        <v>4614</v>
      </c>
      <c r="G1710" s="2" t="s">
        <v>4615</v>
      </c>
      <c r="H1710" s="4">
        <v>41053.489151388887</v>
      </c>
      <c r="I1710" s="2" t="s">
        <v>4616</v>
      </c>
      <c r="J1710" s="21" t="s">
        <v>19571</v>
      </c>
      <c r="K1710" s="2" t="s">
        <v>4618</v>
      </c>
      <c r="L1710" s="2" t="s">
        <v>4750</v>
      </c>
    </row>
    <row r="1711" spans="1:12" x14ac:dyDescent="0.2">
      <c r="A1711" s="11">
        <v>1710</v>
      </c>
      <c r="B1711" s="7" t="s">
        <v>19572</v>
      </c>
      <c r="C1711" s="4">
        <v>40710.39863703704</v>
      </c>
      <c r="D1711" s="20">
        <f>+YEAR(Tabla14[[#This Row],[Fecha
Trámite]])</f>
        <v>2011</v>
      </c>
      <c r="E1711" s="7" t="s">
        <v>4621</v>
      </c>
      <c r="F1711" s="2" t="s">
        <v>4614</v>
      </c>
      <c r="G1711" s="2" t="s">
        <v>4615</v>
      </c>
      <c r="H1711" s="4">
        <v>40729.34775061343</v>
      </c>
      <c r="I1711" s="2" t="s">
        <v>4616</v>
      </c>
      <c r="J1711" s="21" t="s">
        <v>19573</v>
      </c>
      <c r="K1711" s="2" t="s">
        <v>4618</v>
      </c>
      <c r="L1711" s="2" t="s">
        <v>4641</v>
      </c>
    </row>
    <row r="1712" spans="1:12" x14ac:dyDescent="0.2">
      <c r="A1712" s="11">
        <v>1711</v>
      </c>
      <c r="B1712" s="7" t="s">
        <v>17649</v>
      </c>
      <c r="C1712" s="4">
        <v>40925.464278587962</v>
      </c>
      <c r="D1712" s="20">
        <f>+YEAR(Tabla14[[#This Row],[Fecha
Trámite]])</f>
        <v>2012</v>
      </c>
      <c r="E1712" s="7" t="s">
        <v>4621</v>
      </c>
      <c r="F1712" s="2" t="s">
        <v>4691</v>
      </c>
      <c r="G1712" s="2" t="s">
        <v>4627</v>
      </c>
      <c r="H1712" s="4">
        <v>41039.576563541668</v>
      </c>
      <c r="I1712" s="2" t="s">
        <v>4616</v>
      </c>
      <c r="J1712" s="21" t="s">
        <v>17650</v>
      </c>
      <c r="K1712" s="2" t="s">
        <v>4623</v>
      </c>
      <c r="L1712" s="2" t="s">
        <v>4656</v>
      </c>
    </row>
    <row r="1713" spans="1:12" x14ac:dyDescent="0.2">
      <c r="A1713" s="11">
        <v>1712</v>
      </c>
      <c r="B1713" s="7" t="s">
        <v>17651</v>
      </c>
      <c r="C1713" s="4">
        <v>40564.406118321756</v>
      </c>
      <c r="D1713" s="20">
        <f>+YEAR(Tabla14[[#This Row],[Fecha
Trámite]])</f>
        <v>2011</v>
      </c>
      <c r="E1713" s="7" t="s">
        <v>4621</v>
      </c>
      <c r="F1713" s="2" t="s">
        <v>4614</v>
      </c>
      <c r="G1713" s="2" t="s">
        <v>4615</v>
      </c>
      <c r="H1713" s="4">
        <v>40582.369198807872</v>
      </c>
      <c r="I1713" s="2" t="s">
        <v>4616</v>
      </c>
      <c r="J1713" s="21" t="s">
        <v>17652</v>
      </c>
      <c r="K1713" s="2" t="s">
        <v>4618</v>
      </c>
      <c r="L1713" s="2" t="s">
        <v>4770</v>
      </c>
    </row>
    <row r="1714" spans="1:12" x14ac:dyDescent="0.2">
      <c r="A1714" s="11">
        <v>1713</v>
      </c>
      <c r="B1714" s="7" t="s">
        <v>17653</v>
      </c>
      <c r="C1714" s="4">
        <v>40619.525112615738</v>
      </c>
      <c r="D1714" s="20">
        <f>+YEAR(Tabla14[[#This Row],[Fecha
Trámite]])</f>
        <v>2011</v>
      </c>
      <c r="E1714" s="7" t="s">
        <v>4621</v>
      </c>
      <c r="F1714" s="2" t="s">
        <v>4614</v>
      </c>
      <c r="G1714" s="2" t="s">
        <v>4615</v>
      </c>
      <c r="H1714" s="4">
        <v>40710.386047881948</v>
      </c>
      <c r="I1714" s="2" t="s">
        <v>4616</v>
      </c>
      <c r="J1714" s="21" t="s">
        <v>17654</v>
      </c>
      <c r="K1714" s="2" t="s">
        <v>4618</v>
      </c>
      <c r="L1714" s="2" t="s">
        <v>2747</v>
      </c>
    </row>
    <row r="1715" spans="1:12" x14ac:dyDescent="0.2">
      <c r="A1715" s="11">
        <v>1714</v>
      </c>
      <c r="B1715" s="7" t="s">
        <v>17655</v>
      </c>
      <c r="C1715" s="4">
        <v>41015.713177314814</v>
      </c>
      <c r="D1715" s="20">
        <f>+YEAR(Tabla14[[#This Row],[Fecha
Trámite]])</f>
        <v>2012</v>
      </c>
      <c r="E1715" s="7" t="s">
        <v>4621</v>
      </c>
      <c r="F1715" s="2" t="s">
        <v>4614</v>
      </c>
      <c r="G1715" s="2" t="s">
        <v>4615</v>
      </c>
      <c r="H1715" s="4">
        <v>41136.768393020837</v>
      </c>
      <c r="I1715" s="2" t="s">
        <v>4616</v>
      </c>
      <c r="J1715" s="21" t="s">
        <v>17656</v>
      </c>
      <c r="K1715" s="2" t="s">
        <v>4623</v>
      </c>
      <c r="L1715" s="2" t="s">
        <v>4664</v>
      </c>
    </row>
    <row r="1716" spans="1:12" x14ac:dyDescent="0.2">
      <c r="A1716" s="11">
        <v>1715</v>
      </c>
      <c r="B1716" s="7" t="s">
        <v>17657</v>
      </c>
      <c r="C1716" s="4">
        <v>40245.528162731483</v>
      </c>
      <c r="D1716" s="20">
        <f>+YEAR(Tabla14[[#This Row],[Fecha
Trámite]])</f>
        <v>2010</v>
      </c>
      <c r="E1716" s="7" t="s">
        <v>4621</v>
      </c>
      <c r="F1716" s="2" t="s">
        <v>4614</v>
      </c>
      <c r="G1716" s="2" t="s">
        <v>4615</v>
      </c>
      <c r="H1716" s="4">
        <v>40505.727056944444</v>
      </c>
      <c r="I1716" s="2" t="s">
        <v>4616</v>
      </c>
      <c r="J1716" s="21" t="s">
        <v>17658</v>
      </c>
      <c r="K1716" s="2" t="s">
        <v>4623</v>
      </c>
      <c r="L1716" s="2" t="s">
        <v>4770</v>
      </c>
    </row>
    <row r="1717" spans="1:12" x14ac:dyDescent="0.2">
      <c r="A1717" s="11">
        <v>1716</v>
      </c>
      <c r="B1717" s="7" t="s">
        <v>20941</v>
      </c>
      <c r="C1717" s="4">
        <v>40339.468936840276</v>
      </c>
      <c r="D1717" s="20">
        <f>+YEAR(Tabla14[[#This Row],[Fecha
Trámite]])</f>
        <v>2010</v>
      </c>
      <c r="E1717" s="7" t="s">
        <v>4621</v>
      </c>
      <c r="F1717" s="2" t="s">
        <v>4614</v>
      </c>
      <c r="G1717" s="2" t="s">
        <v>4615</v>
      </c>
      <c r="H1717" s="4">
        <v>40438.459123148146</v>
      </c>
      <c r="I1717" s="2" t="s">
        <v>4616</v>
      </c>
      <c r="J1717" s="21" t="s">
        <v>20942</v>
      </c>
      <c r="K1717" s="2" t="s">
        <v>4618</v>
      </c>
      <c r="L1717" s="2" t="s">
        <v>13132</v>
      </c>
    </row>
    <row r="1718" spans="1:12" x14ac:dyDescent="0.2">
      <c r="A1718" s="11">
        <v>1717</v>
      </c>
      <c r="B1718" s="7" t="s">
        <v>13690</v>
      </c>
      <c r="C1718" s="4">
        <v>43691.432974687501</v>
      </c>
      <c r="D1718" s="20">
        <f>+YEAR(Tabla14[[#This Row],[Fecha
Trámite]])</f>
        <v>2019</v>
      </c>
      <c r="E1718" s="7" t="s">
        <v>4621</v>
      </c>
      <c r="F1718" s="2" t="s">
        <v>4614</v>
      </c>
      <c r="G1718" s="2" t="s">
        <v>4615</v>
      </c>
      <c r="H1718" s="4">
        <v>43801.431203784719</v>
      </c>
      <c r="I1718" s="2" t="s">
        <v>13418</v>
      </c>
      <c r="J1718" s="21" t="s">
        <v>13691</v>
      </c>
      <c r="K1718" s="2" t="s">
        <v>4623</v>
      </c>
      <c r="L1718" s="2" t="s">
        <v>6864</v>
      </c>
    </row>
    <row r="1719" spans="1:12" x14ac:dyDescent="0.2">
      <c r="A1719" s="11">
        <v>1718</v>
      </c>
      <c r="B1719" s="7" t="s">
        <v>17659</v>
      </c>
      <c r="C1719" s="4">
        <v>40162.537105243056</v>
      </c>
      <c r="D1719" s="20">
        <f>+YEAR(Tabla14[[#This Row],[Fecha
Trámite]])</f>
        <v>2009</v>
      </c>
      <c r="E1719" s="7" t="s">
        <v>4621</v>
      </c>
      <c r="F1719" s="2" t="s">
        <v>4614</v>
      </c>
      <c r="G1719" s="2" t="s">
        <v>4615</v>
      </c>
      <c r="H1719" s="4">
        <v>40253.544242476855</v>
      </c>
      <c r="I1719" s="2" t="s">
        <v>4616</v>
      </c>
      <c r="J1719" s="21" t="s">
        <v>17660</v>
      </c>
      <c r="K1719" s="2" t="s">
        <v>4618</v>
      </c>
      <c r="L1719" s="2" t="s">
        <v>13132</v>
      </c>
    </row>
    <row r="1720" spans="1:12" x14ac:dyDescent="0.2">
      <c r="A1720" s="11">
        <v>1719</v>
      </c>
      <c r="B1720" s="7" t="s">
        <v>15632</v>
      </c>
      <c r="C1720" s="4">
        <v>40843.439912615744</v>
      </c>
      <c r="D1720" s="20">
        <f>+YEAR(Tabla14[[#This Row],[Fecha
Trámite]])</f>
        <v>2011</v>
      </c>
      <c r="E1720" s="7" t="s">
        <v>4613</v>
      </c>
      <c r="F1720" s="2" t="s">
        <v>4614</v>
      </c>
      <c r="G1720" s="2" t="s">
        <v>4615</v>
      </c>
      <c r="H1720" s="4">
        <v>40878.456808101851</v>
      </c>
      <c r="I1720" s="2" t="s">
        <v>4616</v>
      </c>
      <c r="J1720" s="21" t="s">
        <v>15633</v>
      </c>
      <c r="K1720" s="2" t="s">
        <v>4618</v>
      </c>
      <c r="L1720" s="2" t="s">
        <v>4631</v>
      </c>
    </row>
    <row r="1721" spans="1:12" x14ac:dyDescent="0.2">
      <c r="A1721" s="11">
        <v>1720</v>
      </c>
      <c r="B1721" s="7" t="s">
        <v>19637</v>
      </c>
      <c r="C1721" s="4">
        <v>40570.478713854165</v>
      </c>
      <c r="D1721" s="20">
        <f>+YEAR(Tabla14[[#This Row],[Fecha
Trámite]])</f>
        <v>2011</v>
      </c>
      <c r="E1721" s="7" t="s">
        <v>4621</v>
      </c>
      <c r="F1721" s="2" t="s">
        <v>4614</v>
      </c>
      <c r="G1721" s="2" t="s">
        <v>4615</v>
      </c>
      <c r="H1721" s="4">
        <v>40582.654553969907</v>
      </c>
      <c r="I1721" s="2" t="s">
        <v>4616</v>
      </c>
      <c r="J1721" s="21" t="s">
        <v>19638</v>
      </c>
      <c r="K1721" s="2" t="s">
        <v>4623</v>
      </c>
      <c r="L1721" s="2" t="s">
        <v>4656</v>
      </c>
    </row>
    <row r="1722" spans="1:12" x14ac:dyDescent="0.2">
      <c r="A1722" s="11">
        <v>1721</v>
      </c>
      <c r="B1722" s="7" t="s">
        <v>20939</v>
      </c>
      <c r="C1722" s="4">
        <v>40196.36544922454</v>
      </c>
      <c r="D1722" s="20">
        <f>+YEAR(Tabla14[[#This Row],[Fecha
Trámite]])</f>
        <v>2010</v>
      </c>
      <c r="E1722" s="7" t="s">
        <v>4621</v>
      </c>
      <c r="F1722" s="2" t="s">
        <v>4614</v>
      </c>
      <c r="G1722" s="2" t="s">
        <v>4615</v>
      </c>
      <c r="H1722" s="4">
        <v>40255.688790312503</v>
      </c>
      <c r="I1722" s="2" t="s">
        <v>4616</v>
      </c>
      <c r="J1722" s="21" t="s">
        <v>20940</v>
      </c>
      <c r="K1722" s="2" t="s">
        <v>4623</v>
      </c>
      <c r="L1722" s="2" t="s">
        <v>4649</v>
      </c>
    </row>
    <row r="1723" spans="1:12" x14ac:dyDescent="0.2">
      <c r="A1723" s="11">
        <v>1722</v>
      </c>
      <c r="B1723" s="7" t="s">
        <v>13972</v>
      </c>
      <c r="C1723" s="4">
        <v>42090.681685532407</v>
      </c>
      <c r="D1723" s="20">
        <f>+YEAR(Tabla14[[#This Row],[Fecha
Trámite]])</f>
        <v>2015</v>
      </c>
      <c r="E1723" s="7" t="s">
        <v>4621</v>
      </c>
      <c r="F1723" s="2" t="s">
        <v>4614</v>
      </c>
      <c r="G1723" s="2" t="s">
        <v>4615</v>
      </c>
      <c r="H1723" s="4">
        <v>42258.452617326388</v>
      </c>
      <c r="I1723" s="2" t="s">
        <v>13418</v>
      </c>
      <c r="J1723" s="21" t="s">
        <v>13973</v>
      </c>
      <c r="K1723" s="2" t="s">
        <v>4623</v>
      </c>
      <c r="L1723" s="2" t="s">
        <v>4770</v>
      </c>
    </row>
    <row r="1724" spans="1:12" x14ac:dyDescent="0.2">
      <c r="A1724" s="11">
        <v>1723</v>
      </c>
      <c r="B1724" s="7" t="s">
        <v>19652</v>
      </c>
      <c r="C1724" s="4">
        <v>40450.372997222221</v>
      </c>
      <c r="D1724" s="20">
        <f>+YEAR(Tabla14[[#This Row],[Fecha
Trámite]])</f>
        <v>2010</v>
      </c>
      <c r="E1724" s="7" t="s">
        <v>4621</v>
      </c>
      <c r="F1724" s="2" t="s">
        <v>4614</v>
      </c>
      <c r="G1724" s="2" t="s">
        <v>4615</v>
      </c>
      <c r="H1724" s="4">
        <v>40526.479043865744</v>
      </c>
      <c r="I1724" s="2" t="s">
        <v>4616</v>
      </c>
      <c r="J1724" s="21" t="s">
        <v>19653</v>
      </c>
      <c r="K1724" s="2" t="s">
        <v>4623</v>
      </c>
      <c r="L1724" s="2" t="s">
        <v>4619</v>
      </c>
    </row>
    <row r="1725" spans="1:12" x14ac:dyDescent="0.2">
      <c r="A1725" s="11">
        <v>1724</v>
      </c>
      <c r="B1725" s="7" t="s">
        <v>14918</v>
      </c>
      <c r="C1725" s="4">
        <v>42209.470141863429</v>
      </c>
      <c r="D1725" s="20">
        <f>+YEAR(Tabla14[[#This Row],[Fecha
Trámite]])</f>
        <v>2015</v>
      </c>
      <c r="E1725" s="7" t="s">
        <v>4621</v>
      </c>
      <c r="F1725" s="2" t="s">
        <v>4691</v>
      </c>
      <c r="G1725" s="2" t="s">
        <v>4672</v>
      </c>
      <c r="H1725" s="4">
        <v>42562.561887187498</v>
      </c>
      <c r="I1725" s="2" t="s">
        <v>14879</v>
      </c>
      <c r="J1725" s="21" t="s">
        <v>14919</v>
      </c>
      <c r="K1725" s="2" t="s">
        <v>4618</v>
      </c>
      <c r="L1725" s="2" t="s">
        <v>4646</v>
      </c>
    </row>
    <row r="1726" spans="1:12" x14ac:dyDescent="0.2">
      <c r="A1726" s="11">
        <v>1725</v>
      </c>
      <c r="B1726" s="7" t="s">
        <v>17667</v>
      </c>
      <c r="C1726" s="4">
        <v>41012.370424155095</v>
      </c>
      <c r="D1726" s="20">
        <f>+YEAR(Tabla14[[#This Row],[Fecha
Trámite]])</f>
        <v>2012</v>
      </c>
      <c r="E1726" s="7" t="s">
        <v>4621</v>
      </c>
      <c r="F1726" s="2" t="s">
        <v>4614</v>
      </c>
      <c r="G1726" s="2" t="s">
        <v>4615</v>
      </c>
      <c r="H1726" s="4">
        <v>41026.357443287037</v>
      </c>
      <c r="I1726" s="2" t="s">
        <v>4616</v>
      </c>
      <c r="J1726" s="21" t="s">
        <v>17668</v>
      </c>
      <c r="K1726" s="2" t="s">
        <v>4623</v>
      </c>
      <c r="L1726" s="2" t="s">
        <v>4619</v>
      </c>
    </row>
    <row r="1727" spans="1:12" x14ac:dyDescent="0.2">
      <c r="A1727" s="11">
        <v>1726</v>
      </c>
      <c r="B1727" s="7" t="s">
        <v>17139</v>
      </c>
      <c r="C1727" s="4">
        <v>40911.401616354167</v>
      </c>
      <c r="D1727" s="20">
        <f>+YEAR(Tabla14[[#This Row],[Fecha
Trámite]])</f>
        <v>2012</v>
      </c>
      <c r="E1727" s="7" t="s">
        <v>4621</v>
      </c>
      <c r="F1727" s="2" t="s">
        <v>4691</v>
      </c>
      <c r="G1727" s="2" t="s">
        <v>4627</v>
      </c>
      <c r="H1727" s="4">
        <v>41195.561161261576</v>
      </c>
      <c r="I1727" s="2" t="s">
        <v>4616</v>
      </c>
      <c r="J1727" s="21" t="s">
        <v>12795</v>
      </c>
      <c r="K1727" s="2" t="s">
        <v>4623</v>
      </c>
      <c r="L1727" s="2" t="s">
        <v>4624</v>
      </c>
    </row>
    <row r="1728" spans="1:12" x14ac:dyDescent="0.2">
      <c r="A1728" s="11">
        <v>1727</v>
      </c>
      <c r="B1728" s="7" t="s">
        <v>14924</v>
      </c>
      <c r="C1728" s="4">
        <v>43151.511490474535</v>
      </c>
      <c r="D1728" s="20">
        <f>+YEAR(Tabla14[[#This Row],[Fecha
Trámite]])</f>
        <v>2018</v>
      </c>
      <c r="E1728" s="7" t="s">
        <v>4621</v>
      </c>
      <c r="F1728" s="2" t="s">
        <v>4614</v>
      </c>
      <c r="G1728" s="2" t="s">
        <v>4615</v>
      </c>
      <c r="H1728" s="4">
        <v>43263.380986840275</v>
      </c>
      <c r="I1728" s="2" t="s">
        <v>14879</v>
      </c>
      <c r="J1728" s="21" t="s">
        <v>14925</v>
      </c>
      <c r="K1728" s="2" t="s">
        <v>4623</v>
      </c>
      <c r="L1728" s="2" t="s">
        <v>4646</v>
      </c>
    </row>
    <row r="1729" spans="1:12" x14ac:dyDescent="0.2">
      <c r="A1729" s="11">
        <v>1728</v>
      </c>
      <c r="B1729" s="7" t="s">
        <v>13970</v>
      </c>
      <c r="C1729" s="4">
        <v>43612.504588773147</v>
      </c>
      <c r="D1729" s="20">
        <f>+YEAR(Tabla14[[#This Row],[Fecha
Trámite]])</f>
        <v>2019</v>
      </c>
      <c r="E1729" s="7" t="s">
        <v>4621</v>
      </c>
      <c r="F1729" s="2" t="s">
        <v>17</v>
      </c>
      <c r="G1729" s="2" t="s">
        <v>4993</v>
      </c>
      <c r="H1729" s="4">
        <v>43612.504588854164</v>
      </c>
      <c r="I1729" s="2" t="s">
        <v>13418</v>
      </c>
      <c r="J1729" s="21" t="s">
        <v>13971</v>
      </c>
      <c r="K1729" s="2" t="s">
        <v>4623</v>
      </c>
      <c r="L1729" s="2" t="s">
        <v>4649</v>
      </c>
    </row>
    <row r="1730" spans="1:12" x14ac:dyDescent="0.2">
      <c r="A1730" s="11">
        <v>1729</v>
      </c>
      <c r="B1730" s="7" t="s">
        <v>17671</v>
      </c>
      <c r="C1730" s="4">
        <v>40731.66658232639</v>
      </c>
      <c r="D1730" s="20">
        <f>+YEAR(Tabla14[[#This Row],[Fecha
Trámite]])</f>
        <v>2011</v>
      </c>
      <c r="E1730" s="7" t="s">
        <v>4621</v>
      </c>
      <c r="F1730" s="2" t="s">
        <v>4614</v>
      </c>
      <c r="G1730" s="2" t="s">
        <v>4615</v>
      </c>
      <c r="H1730" s="4">
        <v>40827.701665474538</v>
      </c>
      <c r="I1730" s="2" t="s">
        <v>4616</v>
      </c>
      <c r="J1730" s="21" t="s">
        <v>17672</v>
      </c>
      <c r="K1730" s="2" t="s">
        <v>4618</v>
      </c>
      <c r="L1730" s="2" t="s">
        <v>4714</v>
      </c>
    </row>
    <row r="1731" spans="1:12" x14ac:dyDescent="0.2">
      <c r="A1731" s="11">
        <v>1730</v>
      </c>
      <c r="B1731" s="7" t="s">
        <v>1600</v>
      </c>
      <c r="C1731" s="4">
        <v>43895.612192824075</v>
      </c>
      <c r="D1731" s="20">
        <f>+YEAR(Tabla14[[#This Row],[Fecha
Trámite]])</f>
        <v>2020</v>
      </c>
      <c r="E1731" s="7" t="s">
        <v>4621</v>
      </c>
      <c r="F1731" s="2" t="s">
        <v>17</v>
      </c>
      <c r="G1731" s="2" t="s">
        <v>4627</v>
      </c>
      <c r="H1731" s="4">
        <v>43895.612192824075</v>
      </c>
      <c r="I1731" s="2" t="s">
        <v>13943</v>
      </c>
      <c r="J1731" s="21" t="s">
        <v>14319</v>
      </c>
      <c r="K1731" s="2" t="s">
        <v>4623</v>
      </c>
      <c r="L1731" s="2" t="s">
        <v>4624</v>
      </c>
    </row>
    <row r="1732" spans="1:12" x14ac:dyDescent="0.2">
      <c r="A1732" s="11">
        <v>1731</v>
      </c>
      <c r="B1732" s="7" t="s">
        <v>17675</v>
      </c>
      <c r="C1732" s="4">
        <v>40317.700791319447</v>
      </c>
      <c r="D1732" s="20">
        <f>+YEAR(Tabla14[[#This Row],[Fecha
Trámite]])</f>
        <v>2010</v>
      </c>
      <c r="E1732" s="7" t="s">
        <v>4621</v>
      </c>
      <c r="F1732" s="2" t="s">
        <v>4614</v>
      </c>
      <c r="G1732" s="2" t="s">
        <v>4615</v>
      </c>
      <c r="H1732" s="4">
        <v>40477.517461423609</v>
      </c>
      <c r="I1732" s="2" t="s">
        <v>4616</v>
      </c>
      <c r="J1732" s="21" t="s">
        <v>17676</v>
      </c>
      <c r="K1732" s="2" t="s">
        <v>4618</v>
      </c>
      <c r="L1732" s="2" t="s">
        <v>5177</v>
      </c>
    </row>
    <row r="1733" spans="1:12" x14ac:dyDescent="0.2">
      <c r="A1733" s="11">
        <v>1732</v>
      </c>
      <c r="B1733" s="7" t="s">
        <v>14309</v>
      </c>
      <c r="C1733" s="4">
        <v>43754.678779548609</v>
      </c>
      <c r="D1733" s="20">
        <f>+YEAR(Tabla14[[#This Row],[Fecha
Trámite]])</f>
        <v>2019</v>
      </c>
      <c r="E1733" s="7" t="s">
        <v>4621</v>
      </c>
      <c r="F1733" s="2" t="s">
        <v>4691</v>
      </c>
      <c r="G1733" s="2" t="s">
        <v>4672</v>
      </c>
      <c r="H1733" s="4">
        <v>44308.528200266206</v>
      </c>
      <c r="I1733" s="2" t="s">
        <v>13943</v>
      </c>
      <c r="J1733" s="21" t="s">
        <v>14310</v>
      </c>
      <c r="K1733" s="2" t="s">
        <v>4623</v>
      </c>
      <c r="L1733" s="2" t="s">
        <v>4631</v>
      </c>
    </row>
    <row r="1734" spans="1:12" x14ac:dyDescent="0.2">
      <c r="A1734" s="11">
        <v>1733</v>
      </c>
      <c r="B1734" s="7" t="s">
        <v>19676</v>
      </c>
      <c r="C1734" s="4">
        <v>40991.737928043978</v>
      </c>
      <c r="D1734" s="20">
        <f>+YEAR(Tabla14[[#This Row],[Fecha
Trámite]])</f>
        <v>2012</v>
      </c>
      <c r="E1734" s="7" t="s">
        <v>4621</v>
      </c>
      <c r="F1734" s="2" t="s">
        <v>4614</v>
      </c>
      <c r="G1734" s="2" t="s">
        <v>4615</v>
      </c>
      <c r="H1734" s="4">
        <v>41082.666097187503</v>
      </c>
      <c r="I1734" s="2" t="s">
        <v>4616</v>
      </c>
      <c r="J1734" s="21" t="s">
        <v>19677</v>
      </c>
      <c r="K1734" s="2" t="s">
        <v>4618</v>
      </c>
      <c r="L1734" s="2" t="s">
        <v>4785</v>
      </c>
    </row>
    <row r="1735" spans="1:12" x14ac:dyDescent="0.2">
      <c r="A1735" s="11">
        <v>1734</v>
      </c>
      <c r="B1735" s="7" t="s">
        <v>20933</v>
      </c>
      <c r="C1735" s="4">
        <v>41039.623823530092</v>
      </c>
      <c r="D1735" s="20">
        <f>+YEAR(Tabla14[[#This Row],[Fecha
Trámite]])</f>
        <v>2012</v>
      </c>
      <c r="E1735" s="7" t="s">
        <v>4621</v>
      </c>
      <c r="F1735" s="2" t="s">
        <v>4614</v>
      </c>
      <c r="G1735" s="2" t="s">
        <v>4615</v>
      </c>
      <c r="H1735" s="4">
        <v>41086.738156944448</v>
      </c>
      <c r="I1735" s="2" t="s">
        <v>4616</v>
      </c>
      <c r="J1735" s="21" t="s">
        <v>20934</v>
      </c>
      <c r="K1735" s="2" t="s">
        <v>4618</v>
      </c>
      <c r="L1735" s="2" t="s">
        <v>6864</v>
      </c>
    </row>
    <row r="1736" spans="1:12" x14ac:dyDescent="0.2">
      <c r="A1736" s="11">
        <v>1735</v>
      </c>
      <c r="B1736" s="7" t="s">
        <v>14134</v>
      </c>
      <c r="C1736" s="4">
        <v>42814.534063506944</v>
      </c>
      <c r="D1736" s="20">
        <f>+YEAR(Tabla14[[#This Row],[Fecha
Trámite]])</f>
        <v>2017</v>
      </c>
      <c r="E1736" s="7" t="s">
        <v>4621</v>
      </c>
      <c r="F1736" s="2" t="s">
        <v>4614</v>
      </c>
      <c r="G1736" s="2" t="s">
        <v>4615</v>
      </c>
      <c r="H1736" s="4">
        <v>43150.354926539352</v>
      </c>
      <c r="I1736" s="2" t="s">
        <v>13943</v>
      </c>
      <c r="J1736" s="21" t="s">
        <v>14135</v>
      </c>
      <c r="K1736" s="2" t="s">
        <v>4623</v>
      </c>
      <c r="L1736" s="2" t="s">
        <v>4631</v>
      </c>
    </row>
    <row r="1737" spans="1:12" x14ac:dyDescent="0.2">
      <c r="A1737" s="11">
        <v>1736</v>
      </c>
      <c r="B1737" s="7" t="s">
        <v>17677</v>
      </c>
      <c r="C1737" s="4">
        <v>40912.472238622686</v>
      </c>
      <c r="D1737" s="20">
        <f>+YEAR(Tabla14[[#This Row],[Fecha
Trámite]])</f>
        <v>2012</v>
      </c>
      <c r="E1737" s="7" t="s">
        <v>4621</v>
      </c>
      <c r="F1737" s="2" t="s">
        <v>4614</v>
      </c>
      <c r="G1737" s="2" t="s">
        <v>4615</v>
      </c>
      <c r="H1737" s="4">
        <v>41088.444518368058</v>
      </c>
      <c r="I1737" s="2" t="s">
        <v>4616</v>
      </c>
      <c r="J1737" s="21" t="s">
        <v>17678</v>
      </c>
      <c r="K1737" s="2" t="s">
        <v>4618</v>
      </c>
      <c r="L1737" s="2" t="s">
        <v>4829</v>
      </c>
    </row>
    <row r="1738" spans="1:12" x14ac:dyDescent="0.2">
      <c r="A1738" s="11">
        <v>1737</v>
      </c>
      <c r="B1738" s="7" t="s">
        <v>14490</v>
      </c>
      <c r="C1738" s="4">
        <v>43726.514262847224</v>
      </c>
      <c r="D1738" s="20">
        <f>+YEAR(Tabla14[[#This Row],[Fecha
Trámite]])</f>
        <v>2019</v>
      </c>
      <c r="E1738" s="7" t="s">
        <v>4621</v>
      </c>
      <c r="F1738" s="2" t="s">
        <v>17</v>
      </c>
      <c r="G1738" s="2" t="s">
        <v>5167</v>
      </c>
      <c r="H1738" s="4">
        <v>43726.514262881945</v>
      </c>
      <c r="I1738" s="2" t="s">
        <v>13943</v>
      </c>
      <c r="J1738" s="21" t="s">
        <v>14491</v>
      </c>
      <c r="K1738" s="2" t="s">
        <v>4623</v>
      </c>
      <c r="L1738" s="2" t="s">
        <v>6864</v>
      </c>
    </row>
    <row r="1739" spans="1:12" x14ac:dyDescent="0.2">
      <c r="A1739" s="11">
        <v>1738</v>
      </c>
      <c r="B1739" s="7" t="s">
        <v>14240</v>
      </c>
      <c r="C1739" s="4">
        <v>43000.517343981483</v>
      </c>
      <c r="D1739" s="20">
        <f>+YEAR(Tabla14[[#This Row],[Fecha
Trámite]])</f>
        <v>2017</v>
      </c>
      <c r="E1739" s="7" t="s">
        <v>4621</v>
      </c>
      <c r="F1739" s="2" t="s">
        <v>4614</v>
      </c>
      <c r="G1739" s="2" t="s">
        <v>4615</v>
      </c>
      <c r="H1739" s="4">
        <v>43199.674608182868</v>
      </c>
      <c r="I1739" s="2" t="s">
        <v>13943</v>
      </c>
      <c r="J1739" s="21" t="s">
        <v>14241</v>
      </c>
      <c r="K1739" s="2" t="s">
        <v>4618</v>
      </c>
      <c r="L1739" s="2" t="s">
        <v>4758</v>
      </c>
    </row>
    <row r="1740" spans="1:12" x14ac:dyDescent="0.2">
      <c r="A1740" s="11">
        <v>1739</v>
      </c>
      <c r="B1740" s="7" t="s">
        <v>20931</v>
      </c>
      <c r="C1740" s="4">
        <v>40605.808755787039</v>
      </c>
      <c r="D1740" s="20">
        <f>+YEAR(Tabla14[[#This Row],[Fecha
Trámite]])</f>
        <v>2011</v>
      </c>
      <c r="E1740" s="7" t="s">
        <v>4621</v>
      </c>
      <c r="F1740" s="2" t="s">
        <v>4614</v>
      </c>
      <c r="G1740" s="2" t="s">
        <v>4615</v>
      </c>
      <c r="H1740" s="4">
        <v>40693.527785682869</v>
      </c>
      <c r="I1740" s="2" t="s">
        <v>4616</v>
      </c>
      <c r="J1740" s="21" t="s">
        <v>20932</v>
      </c>
      <c r="K1740" s="2" t="s">
        <v>4618</v>
      </c>
      <c r="L1740" s="2" t="s">
        <v>4659</v>
      </c>
    </row>
    <row r="1741" spans="1:12" x14ac:dyDescent="0.2">
      <c r="A1741" s="11">
        <v>1740</v>
      </c>
      <c r="B1741" s="7" t="s">
        <v>16001</v>
      </c>
      <c r="C1741" s="4">
        <v>40196.45707222222</v>
      </c>
      <c r="D1741" s="20">
        <f>+YEAR(Tabla14[[#This Row],[Fecha
Trámite]])</f>
        <v>2010</v>
      </c>
      <c r="E1741" s="7" t="s">
        <v>4621</v>
      </c>
      <c r="F1741" s="2" t="s">
        <v>4626</v>
      </c>
      <c r="G1741" s="2" t="s">
        <v>7351</v>
      </c>
      <c r="H1741" s="4">
        <v>40807.752353900461</v>
      </c>
      <c r="I1741" s="2" t="s">
        <v>4616</v>
      </c>
      <c r="J1741" s="21" t="s">
        <v>16002</v>
      </c>
      <c r="K1741" s="2" t="s">
        <v>4618</v>
      </c>
      <c r="L1741" s="2" t="s">
        <v>4646</v>
      </c>
    </row>
    <row r="1742" spans="1:12" x14ac:dyDescent="0.2">
      <c r="A1742" s="11">
        <v>1741</v>
      </c>
      <c r="B1742" s="7" t="s">
        <v>17683</v>
      </c>
      <c r="C1742" s="4">
        <v>40518.519630011571</v>
      </c>
      <c r="D1742" s="20">
        <f>+YEAR(Tabla14[[#This Row],[Fecha
Trámite]])</f>
        <v>2010</v>
      </c>
      <c r="E1742" s="7" t="s">
        <v>4621</v>
      </c>
      <c r="F1742" s="2" t="s">
        <v>4614</v>
      </c>
      <c r="G1742" s="2" t="s">
        <v>4615</v>
      </c>
      <c r="H1742" s="4">
        <v>40647.392843784721</v>
      </c>
      <c r="I1742" s="2" t="s">
        <v>4616</v>
      </c>
      <c r="J1742" s="21" t="s">
        <v>17684</v>
      </c>
      <c r="K1742" s="2" t="s">
        <v>4623</v>
      </c>
      <c r="L1742" s="2" t="s">
        <v>4646</v>
      </c>
    </row>
    <row r="1743" spans="1:12" x14ac:dyDescent="0.2">
      <c r="A1743" s="11">
        <v>1742</v>
      </c>
      <c r="B1743" s="7" t="s">
        <v>19576</v>
      </c>
      <c r="C1743" s="4">
        <v>40890.72013869213</v>
      </c>
      <c r="D1743" s="20">
        <f>+YEAR(Tabla14[[#This Row],[Fecha
Trámite]])</f>
        <v>2011</v>
      </c>
      <c r="E1743" s="7" t="s">
        <v>4621</v>
      </c>
      <c r="F1743" s="2" t="s">
        <v>4614</v>
      </c>
      <c r="G1743" s="2" t="s">
        <v>4615</v>
      </c>
      <c r="H1743" s="4">
        <v>41116.375562847221</v>
      </c>
      <c r="I1743" s="2" t="s">
        <v>4616</v>
      </c>
      <c r="J1743" s="21" t="s">
        <v>19577</v>
      </c>
      <c r="K1743" s="2" t="s">
        <v>4623</v>
      </c>
      <c r="L1743" s="2" t="s">
        <v>4619</v>
      </c>
    </row>
    <row r="1744" spans="1:12" x14ac:dyDescent="0.2">
      <c r="A1744" s="11">
        <v>1743</v>
      </c>
      <c r="B1744" s="7" t="s">
        <v>17155</v>
      </c>
      <c r="C1744" s="4">
        <v>40528.480070914353</v>
      </c>
      <c r="D1744" s="20">
        <f>+YEAR(Tabla14[[#This Row],[Fecha
Trámite]])</f>
        <v>2010</v>
      </c>
      <c r="E1744" s="7" t="s">
        <v>5892</v>
      </c>
      <c r="F1744" s="2" t="s">
        <v>4691</v>
      </c>
      <c r="G1744" s="2" t="s">
        <v>4672</v>
      </c>
      <c r="H1744" s="4">
        <v>40660.452843981482</v>
      </c>
      <c r="I1744" s="2" t="s">
        <v>4616</v>
      </c>
      <c r="J1744" s="21" t="s">
        <v>15854</v>
      </c>
      <c r="K1744" s="2" t="s">
        <v>4623</v>
      </c>
      <c r="L1744" s="2" t="s">
        <v>6949</v>
      </c>
    </row>
    <row r="1745" spans="1:12" x14ac:dyDescent="0.2">
      <c r="A1745" s="11">
        <v>1744</v>
      </c>
      <c r="B1745" s="7" t="s">
        <v>15853</v>
      </c>
      <c r="C1745" s="4">
        <v>40527.515501504633</v>
      </c>
      <c r="D1745" s="20">
        <f>+YEAR(Tabla14[[#This Row],[Fecha
Trámite]])</f>
        <v>2010</v>
      </c>
      <c r="E1745" s="7" t="s">
        <v>4613</v>
      </c>
      <c r="F1745" s="2" t="s">
        <v>8751</v>
      </c>
      <c r="G1745" s="2" t="s">
        <v>4627</v>
      </c>
      <c r="H1745" s="4">
        <v>40528.467677696761</v>
      </c>
      <c r="I1745" s="2" t="s">
        <v>4616</v>
      </c>
      <c r="J1745" s="21" t="s">
        <v>15854</v>
      </c>
      <c r="K1745" s="2" t="s">
        <v>4623</v>
      </c>
      <c r="L1745" s="2" t="s">
        <v>6949</v>
      </c>
    </row>
    <row r="1746" spans="1:12" x14ac:dyDescent="0.2">
      <c r="A1746" s="11">
        <v>1745</v>
      </c>
      <c r="B1746" s="7" t="s">
        <v>19580</v>
      </c>
      <c r="C1746" s="4">
        <v>40332.462073414354</v>
      </c>
      <c r="D1746" s="20">
        <f>+YEAR(Tabla14[[#This Row],[Fecha
Trámite]])</f>
        <v>2010</v>
      </c>
      <c r="E1746" s="7" t="s">
        <v>4621</v>
      </c>
      <c r="F1746" s="2" t="s">
        <v>4614</v>
      </c>
      <c r="G1746" s="2" t="s">
        <v>4615</v>
      </c>
      <c r="H1746" s="4">
        <v>40578.423110995369</v>
      </c>
      <c r="I1746" s="2" t="s">
        <v>4616</v>
      </c>
      <c r="J1746" s="21" t="s">
        <v>19581</v>
      </c>
      <c r="K1746" s="2" t="s">
        <v>4623</v>
      </c>
      <c r="L1746" s="2" t="s">
        <v>4714</v>
      </c>
    </row>
    <row r="1747" spans="1:12" x14ac:dyDescent="0.2">
      <c r="A1747" s="11">
        <v>1746</v>
      </c>
      <c r="B1747" s="7" t="s">
        <v>13360</v>
      </c>
      <c r="C1747" s="4">
        <v>42821.461584641205</v>
      </c>
      <c r="D1747" s="20">
        <f>+YEAR(Tabla14[[#This Row],[Fecha
Trámite]])</f>
        <v>2017</v>
      </c>
      <c r="E1747" s="7" t="s">
        <v>4613</v>
      </c>
      <c r="F1747" s="2" t="s">
        <v>4614</v>
      </c>
      <c r="G1747" s="2" t="s">
        <v>4615</v>
      </c>
      <c r="H1747" s="4">
        <v>43095.434808796294</v>
      </c>
      <c r="I1747" s="2" t="s">
        <v>4110</v>
      </c>
      <c r="J1747" s="21" t="s">
        <v>13361</v>
      </c>
      <c r="K1747" s="2" t="s">
        <v>4618</v>
      </c>
      <c r="L1747" s="2" t="s">
        <v>4750</v>
      </c>
    </row>
    <row r="1748" spans="1:12" x14ac:dyDescent="0.2">
      <c r="A1748" s="11">
        <v>1747</v>
      </c>
      <c r="B1748" s="7" t="s">
        <v>13362</v>
      </c>
      <c r="C1748" s="4">
        <v>42486.662584062498</v>
      </c>
      <c r="D1748" s="20">
        <f>+YEAR(Tabla14[[#This Row],[Fecha
Trámite]])</f>
        <v>2016</v>
      </c>
      <c r="E1748" s="7" t="s">
        <v>4613</v>
      </c>
      <c r="F1748" s="2" t="s">
        <v>4626</v>
      </c>
      <c r="G1748" s="2" t="s">
        <v>4627</v>
      </c>
      <c r="H1748" s="4">
        <v>42663.656224803242</v>
      </c>
      <c r="I1748" s="2" t="s">
        <v>4110</v>
      </c>
      <c r="J1748" s="21" t="s">
        <v>13361</v>
      </c>
      <c r="K1748" s="2" t="s">
        <v>4618</v>
      </c>
      <c r="L1748" s="2" t="s">
        <v>4750</v>
      </c>
    </row>
    <row r="1749" spans="1:12" x14ac:dyDescent="0.2">
      <c r="A1749" s="11">
        <v>1748</v>
      </c>
      <c r="B1749" s="7" t="s">
        <v>20929</v>
      </c>
      <c r="C1749" s="4">
        <v>40892.471577928241</v>
      </c>
      <c r="D1749" s="20">
        <f>+YEAR(Tabla14[[#This Row],[Fecha
Trámite]])</f>
        <v>2011</v>
      </c>
      <c r="E1749" s="7" t="s">
        <v>4621</v>
      </c>
      <c r="F1749" s="2" t="s">
        <v>4614</v>
      </c>
      <c r="G1749" s="2" t="s">
        <v>4615</v>
      </c>
      <c r="H1749" s="4">
        <v>41025.416655243054</v>
      </c>
      <c r="I1749" s="2" t="s">
        <v>4616</v>
      </c>
      <c r="J1749" s="21" t="s">
        <v>20930</v>
      </c>
      <c r="K1749" s="2" t="s">
        <v>4618</v>
      </c>
      <c r="L1749" s="2" t="s">
        <v>4698</v>
      </c>
    </row>
    <row r="1750" spans="1:12" x14ac:dyDescent="0.2">
      <c r="A1750" s="11">
        <v>1749</v>
      </c>
      <c r="B1750" s="7" t="s">
        <v>20927</v>
      </c>
      <c r="C1750" s="4">
        <v>40645.384459953704</v>
      </c>
      <c r="D1750" s="20">
        <f>+YEAR(Tabla14[[#This Row],[Fecha
Trámite]])</f>
        <v>2011</v>
      </c>
      <c r="E1750" s="7" t="s">
        <v>4621</v>
      </c>
      <c r="F1750" s="2" t="s">
        <v>4614</v>
      </c>
      <c r="G1750" s="2" t="s">
        <v>4615</v>
      </c>
      <c r="H1750" s="4">
        <v>40673.416865543979</v>
      </c>
      <c r="I1750" s="2" t="s">
        <v>4616</v>
      </c>
      <c r="J1750" s="21" t="s">
        <v>20928</v>
      </c>
      <c r="K1750" s="2" t="s">
        <v>4623</v>
      </c>
      <c r="L1750" s="2" t="s">
        <v>4664</v>
      </c>
    </row>
    <row r="1751" spans="1:12" x14ac:dyDescent="0.2">
      <c r="A1751" s="11">
        <v>1750</v>
      </c>
      <c r="B1751" s="7" t="s">
        <v>14835</v>
      </c>
      <c r="C1751" s="4">
        <v>43299.351354710649</v>
      </c>
      <c r="D1751" s="20">
        <f>+YEAR(Tabla14[[#This Row],[Fecha
Trámite]])</f>
        <v>2018</v>
      </c>
      <c r="E1751" s="7" t="s">
        <v>4621</v>
      </c>
      <c r="F1751" s="2" t="s">
        <v>4614</v>
      </c>
      <c r="G1751" s="2" t="s">
        <v>4615</v>
      </c>
      <c r="H1751" s="4">
        <v>43747.721822187501</v>
      </c>
      <c r="I1751" s="2" t="s">
        <v>14768</v>
      </c>
      <c r="J1751" s="21" t="s">
        <v>14836</v>
      </c>
      <c r="K1751" s="2" t="s">
        <v>4618</v>
      </c>
      <c r="L1751" s="2" t="s">
        <v>2747</v>
      </c>
    </row>
    <row r="1752" spans="1:12" x14ac:dyDescent="0.2">
      <c r="A1752" s="11">
        <v>1751</v>
      </c>
      <c r="B1752" s="7" t="s">
        <v>14253</v>
      </c>
      <c r="C1752" s="4">
        <v>43095.399095833331</v>
      </c>
      <c r="D1752" s="20">
        <f>+YEAR(Tabla14[[#This Row],[Fecha
Trámite]])</f>
        <v>2017</v>
      </c>
      <c r="E1752" s="7" t="s">
        <v>4621</v>
      </c>
      <c r="F1752" s="2" t="s">
        <v>17</v>
      </c>
      <c r="G1752" s="2" t="s">
        <v>5327</v>
      </c>
      <c r="H1752" s="4">
        <v>43095.399095833331</v>
      </c>
      <c r="I1752" s="2" t="s">
        <v>13943</v>
      </c>
      <c r="J1752" s="21" t="s">
        <v>14254</v>
      </c>
      <c r="K1752" s="2" t="s">
        <v>4618</v>
      </c>
      <c r="L1752" s="2" t="s">
        <v>4649</v>
      </c>
    </row>
    <row r="1753" spans="1:12" x14ac:dyDescent="0.2">
      <c r="A1753" s="11">
        <v>1752</v>
      </c>
      <c r="B1753" s="7" t="s">
        <v>14356</v>
      </c>
      <c r="C1753" s="4">
        <v>42648.50677896991</v>
      </c>
      <c r="D1753" s="20">
        <f>+YEAR(Tabla14[[#This Row],[Fecha
Trámite]])</f>
        <v>2016</v>
      </c>
      <c r="E1753" s="7" t="s">
        <v>4621</v>
      </c>
      <c r="F1753" s="2" t="s">
        <v>4614</v>
      </c>
      <c r="G1753" s="2" t="s">
        <v>4615</v>
      </c>
      <c r="H1753" s="4">
        <v>42908.456361377313</v>
      </c>
      <c r="I1753" s="2" t="s">
        <v>13943</v>
      </c>
      <c r="J1753" s="21" t="s">
        <v>14357</v>
      </c>
      <c r="K1753" s="2" t="s">
        <v>4623</v>
      </c>
      <c r="L1753" s="2" t="s">
        <v>4812</v>
      </c>
    </row>
    <row r="1754" spans="1:12" x14ac:dyDescent="0.2">
      <c r="A1754" s="11">
        <v>1753</v>
      </c>
      <c r="B1754" s="7" t="s">
        <v>17685</v>
      </c>
      <c r="C1754" s="4">
        <v>40143.480466747686</v>
      </c>
      <c r="D1754" s="20">
        <f>+YEAR(Tabla14[[#This Row],[Fecha
Trámite]])</f>
        <v>2009</v>
      </c>
      <c r="E1754" s="7" t="s">
        <v>4621</v>
      </c>
      <c r="F1754" s="2" t="s">
        <v>4614</v>
      </c>
      <c r="G1754" s="2" t="s">
        <v>4615</v>
      </c>
      <c r="H1754" s="4">
        <v>40214.790238310183</v>
      </c>
      <c r="I1754" s="2" t="s">
        <v>4616</v>
      </c>
      <c r="J1754" s="21" t="s">
        <v>17686</v>
      </c>
      <c r="K1754" s="2" t="s">
        <v>4623</v>
      </c>
      <c r="L1754" s="2" t="s">
        <v>6449</v>
      </c>
    </row>
    <row r="1755" spans="1:12" x14ac:dyDescent="0.2">
      <c r="A1755" s="11">
        <v>1754</v>
      </c>
      <c r="B1755" s="7" t="s">
        <v>17687</v>
      </c>
      <c r="C1755" s="4">
        <v>40437.46475702546</v>
      </c>
      <c r="D1755" s="20">
        <f>+YEAR(Tabla14[[#This Row],[Fecha
Trámite]])</f>
        <v>2010</v>
      </c>
      <c r="E1755" s="7" t="s">
        <v>4621</v>
      </c>
      <c r="F1755" s="2" t="s">
        <v>4614</v>
      </c>
      <c r="G1755" s="2" t="s">
        <v>4615</v>
      </c>
      <c r="H1755" s="4">
        <v>40612.402007523146</v>
      </c>
      <c r="I1755" s="2" t="s">
        <v>4616</v>
      </c>
      <c r="J1755" s="21" t="s">
        <v>17688</v>
      </c>
      <c r="K1755" s="2" t="s">
        <v>4623</v>
      </c>
      <c r="L1755" s="2" t="s">
        <v>4753</v>
      </c>
    </row>
    <row r="1756" spans="1:12" x14ac:dyDescent="0.2">
      <c r="A1756" s="11">
        <v>1755</v>
      </c>
      <c r="B1756" s="7" t="s">
        <v>16003</v>
      </c>
      <c r="C1756" s="4">
        <v>40906.479380787037</v>
      </c>
      <c r="D1756" s="20">
        <f>+YEAR(Tabla14[[#This Row],[Fecha
Trámite]])</f>
        <v>2011</v>
      </c>
      <c r="E1756" s="7" t="s">
        <v>4613</v>
      </c>
      <c r="F1756" s="2" t="s">
        <v>4614</v>
      </c>
      <c r="G1756" s="2" t="s">
        <v>4615</v>
      </c>
      <c r="H1756" s="4">
        <v>41008.384968900464</v>
      </c>
      <c r="I1756" s="2" t="s">
        <v>4616</v>
      </c>
      <c r="J1756" s="21" t="s">
        <v>16004</v>
      </c>
      <c r="K1756" s="2" t="s">
        <v>4618</v>
      </c>
      <c r="L1756" s="2" t="s">
        <v>4619</v>
      </c>
    </row>
    <row r="1757" spans="1:12" x14ac:dyDescent="0.2">
      <c r="A1757" s="11">
        <v>1756</v>
      </c>
      <c r="B1757" s="7" t="s">
        <v>16142</v>
      </c>
      <c r="C1757" s="4">
        <v>40382.391245567131</v>
      </c>
      <c r="D1757" s="20">
        <f>+YEAR(Tabla14[[#This Row],[Fecha
Trámite]])</f>
        <v>2010</v>
      </c>
      <c r="E1757" s="7" t="s">
        <v>4613</v>
      </c>
      <c r="F1757" s="2" t="s">
        <v>4614</v>
      </c>
      <c r="G1757" s="2" t="s">
        <v>4615</v>
      </c>
      <c r="H1757" s="4">
        <v>40469.438336956016</v>
      </c>
      <c r="I1757" s="2" t="s">
        <v>4616</v>
      </c>
      <c r="J1757" s="21" t="s">
        <v>16143</v>
      </c>
      <c r="K1757" s="2" t="s">
        <v>4623</v>
      </c>
      <c r="L1757" s="2" t="s">
        <v>4812</v>
      </c>
    </row>
    <row r="1758" spans="1:12" x14ac:dyDescent="0.2">
      <c r="A1758" s="11">
        <v>1757</v>
      </c>
      <c r="B1758" s="7" t="s">
        <v>16140</v>
      </c>
      <c r="C1758" s="4">
        <v>40998.372454201388</v>
      </c>
      <c r="D1758" s="20">
        <f>+YEAR(Tabla14[[#This Row],[Fecha
Trámite]])</f>
        <v>2012</v>
      </c>
      <c r="E1758" s="7" t="s">
        <v>4613</v>
      </c>
      <c r="F1758" s="2" t="s">
        <v>4614</v>
      </c>
      <c r="G1758" s="2" t="s">
        <v>4615</v>
      </c>
      <c r="H1758" s="4">
        <v>41025.423151157411</v>
      </c>
      <c r="I1758" s="2" t="s">
        <v>4616</v>
      </c>
      <c r="J1758" s="21" t="s">
        <v>16141</v>
      </c>
      <c r="K1758" s="2" t="s">
        <v>4618</v>
      </c>
      <c r="L1758" s="2" t="s">
        <v>2747</v>
      </c>
    </row>
    <row r="1759" spans="1:12" x14ac:dyDescent="0.2">
      <c r="A1759" s="11">
        <v>1758</v>
      </c>
      <c r="B1759" s="7" t="s">
        <v>15624</v>
      </c>
      <c r="C1759" s="4">
        <v>40564.446477395832</v>
      </c>
      <c r="D1759" s="20">
        <f>+YEAR(Tabla14[[#This Row],[Fecha
Trámite]])</f>
        <v>2011</v>
      </c>
      <c r="E1759" s="7" t="s">
        <v>4613</v>
      </c>
      <c r="F1759" s="2" t="s">
        <v>4614</v>
      </c>
      <c r="G1759" s="2" t="s">
        <v>4615</v>
      </c>
      <c r="H1759" s="4">
        <v>40590.609903553239</v>
      </c>
      <c r="I1759" s="2" t="s">
        <v>4616</v>
      </c>
      <c r="J1759" s="21" t="s">
        <v>15625</v>
      </c>
      <c r="K1759" s="2" t="s">
        <v>4623</v>
      </c>
      <c r="L1759" s="2" t="s">
        <v>2747</v>
      </c>
    </row>
    <row r="1760" spans="1:12" x14ac:dyDescent="0.2">
      <c r="A1760" s="11">
        <v>1759</v>
      </c>
      <c r="B1760" s="7" t="s">
        <v>17689</v>
      </c>
      <c r="C1760" s="4">
        <v>40175.50542947917</v>
      </c>
      <c r="D1760" s="20">
        <f>+YEAR(Tabla14[[#This Row],[Fecha
Trámite]])</f>
        <v>2009</v>
      </c>
      <c r="E1760" s="7" t="s">
        <v>4621</v>
      </c>
      <c r="F1760" s="2" t="s">
        <v>4614</v>
      </c>
      <c r="G1760" s="2" t="s">
        <v>4615</v>
      </c>
      <c r="H1760" s="4">
        <v>40245.440654942133</v>
      </c>
      <c r="I1760" s="2" t="s">
        <v>4616</v>
      </c>
      <c r="J1760" s="21" t="s">
        <v>17690</v>
      </c>
      <c r="K1760" s="2" t="s">
        <v>4618</v>
      </c>
      <c r="L1760" s="2" t="s">
        <v>13132</v>
      </c>
    </row>
    <row r="1761" spans="1:12" x14ac:dyDescent="0.2">
      <c r="A1761" s="11">
        <v>1760</v>
      </c>
      <c r="B1761" s="7" t="s">
        <v>19645</v>
      </c>
      <c r="C1761" s="4">
        <v>40564.548188657405</v>
      </c>
      <c r="D1761" s="20">
        <f>+YEAR(Tabla14[[#This Row],[Fecha
Trámite]])</f>
        <v>2011</v>
      </c>
      <c r="E1761" s="7" t="s">
        <v>4621</v>
      </c>
      <c r="F1761" s="2" t="s">
        <v>4626</v>
      </c>
      <c r="G1761" s="2" t="s">
        <v>4627</v>
      </c>
      <c r="H1761" s="4">
        <v>40833.483407905092</v>
      </c>
      <c r="I1761" s="2" t="s">
        <v>4616</v>
      </c>
      <c r="J1761" s="21" t="s">
        <v>19646</v>
      </c>
      <c r="K1761" s="2" t="s">
        <v>4618</v>
      </c>
      <c r="L1761" s="2" t="s">
        <v>4646</v>
      </c>
    </row>
    <row r="1762" spans="1:12" x14ac:dyDescent="0.2">
      <c r="A1762" s="11">
        <v>1761</v>
      </c>
      <c r="B1762" s="7" t="s">
        <v>20807</v>
      </c>
      <c r="C1762" s="4">
        <v>41047.72849976852</v>
      </c>
      <c r="D1762" s="20">
        <f>+YEAR(Tabla14[[#This Row],[Fecha
Trámite]])</f>
        <v>2012</v>
      </c>
      <c r="E1762" s="7" t="s">
        <v>4621</v>
      </c>
      <c r="F1762" s="2" t="s">
        <v>4614</v>
      </c>
      <c r="G1762" s="2" t="s">
        <v>4615</v>
      </c>
      <c r="H1762" s="4">
        <v>41179.422863506945</v>
      </c>
      <c r="I1762" s="2" t="s">
        <v>4616</v>
      </c>
      <c r="J1762" s="21" t="s">
        <v>19646</v>
      </c>
      <c r="K1762" s="2" t="s">
        <v>4618</v>
      </c>
      <c r="L1762" s="2" t="s">
        <v>4646</v>
      </c>
    </row>
    <row r="1763" spans="1:12" x14ac:dyDescent="0.2">
      <c r="A1763" s="11">
        <v>1762</v>
      </c>
      <c r="B1763" s="7" t="s">
        <v>19658</v>
      </c>
      <c r="C1763" s="4">
        <v>40904.470114583331</v>
      </c>
      <c r="D1763" s="20">
        <f>+YEAR(Tabla14[[#This Row],[Fecha
Trámite]])</f>
        <v>2011</v>
      </c>
      <c r="E1763" s="7" t="s">
        <v>4621</v>
      </c>
      <c r="F1763" s="2" t="s">
        <v>4614</v>
      </c>
      <c r="G1763" s="2" t="s">
        <v>4615</v>
      </c>
      <c r="H1763" s="4">
        <v>40955.744121377313</v>
      </c>
      <c r="I1763" s="2" t="s">
        <v>4616</v>
      </c>
      <c r="J1763" s="21" t="s">
        <v>19659</v>
      </c>
      <c r="K1763" s="2" t="s">
        <v>4623</v>
      </c>
      <c r="L1763" s="2" t="s">
        <v>4624</v>
      </c>
    </row>
    <row r="1764" spans="1:12" x14ac:dyDescent="0.2">
      <c r="A1764" s="11">
        <v>1763</v>
      </c>
      <c r="B1764" s="7" t="s">
        <v>16005</v>
      </c>
      <c r="C1764" s="4">
        <v>40963.448665046293</v>
      </c>
      <c r="D1764" s="20">
        <f>+YEAR(Tabla14[[#This Row],[Fecha
Trámite]])</f>
        <v>2012</v>
      </c>
      <c r="E1764" s="7" t="s">
        <v>4613</v>
      </c>
      <c r="F1764" s="2" t="s">
        <v>4614</v>
      </c>
      <c r="G1764" s="2" t="s">
        <v>4615</v>
      </c>
      <c r="H1764" s="4">
        <v>41053.366701354164</v>
      </c>
      <c r="I1764" s="2" t="s">
        <v>4616</v>
      </c>
      <c r="J1764" s="21" t="s">
        <v>16006</v>
      </c>
      <c r="K1764" s="2" t="s">
        <v>4618</v>
      </c>
      <c r="L1764" s="2" t="s">
        <v>4656</v>
      </c>
    </row>
    <row r="1765" spans="1:12" x14ac:dyDescent="0.2">
      <c r="A1765" s="11">
        <v>1764</v>
      </c>
      <c r="B1765" s="7" t="s">
        <v>17691</v>
      </c>
      <c r="C1765" s="4">
        <v>40771.482772222225</v>
      </c>
      <c r="D1765" s="20">
        <f>+YEAR(Tabla14[[#This Row],[Fecha
Trámite]])</f>
        <v>2011</v>
      </c>
      <c r="E1765" s="7" t="s">
        <v>4621</v>
      </c>
      <c r="F1765" s="2" t="s">
        <v>4614</v>
      </c>
      <c r="G1765" s="2" t="s">
        <v>4615</v>
      </c>
      <c r="H1765" s="4">
        <v>40967.51008738426</v>
      </c>
      <c r="I1765" s="2" t="s">
        <v>4616</v>
      </c>
      <c r="J1765" s="21" t="s">
        <v>17692</v>
      </c>
      <c r="K1765" s="2" t="s">
        <v>4618</v>
      </c>
      <c r="L1765" s="2" t="s">
        <v>4646</v>
      </c>
    </row>
    <row r="1766" spans="1:12" x14ac:dyDescent="0.2">
      <c r="A1766" s="11">
        <v>1765</v>
      </c>
      <c r="B1766" s="7" t="s">
        <v>20920</v>
      </c>
      <c r="C1766" s="4">
        <v>40115.674418437498</v>
      </c>
      <c r="D1766" s="20">
        <f>+YEAR(Tabla14[[#This Row],[Fecha
Trámite]])</f>
        <v>2009</v>
      </c>
      <c r="E1766" s="7" t="s">
        <v>4621</v>
      </c>
      <c r="F1766" s="2" t="s">
        <v>4614</v>
      </c>
      <c r="G1766" s="2" t="s">
        <v>4615</v>
      </c>
      <c r="H1766" s="4">
        <v>40214.766344641204</v>
      </c>
      <c r="I1766" s="2" t="s">
        <v>4616</v>
      </c>
      <c r="J1766" s="21" t="s">
        <v>20921</v>
      </c>
      <c r="K1766" s="2" t="s">
        <v>4618</v>
      </c>
      <c r="L1766" s="2" t="s">
        <v>4656</v>
      </c>
    </row>
    <row r="1767" spans="1:12" x14ac:dyDescent="0.2">
      <c r="A1767" s="11">
        <v>1766</v>
      </c>
      <c r="B1767" s="7" t="s">
        <v>17693</v>
      </c>
      <c r="C1767" s="4">
        <v>40954.719847569446</v>
      </c>
      <c r="D1767" s="20">
        <f>+YEAR(Tabla14[[#This Row],[Fecha
Trámite]])</f>
        <v>2012</v>
      </c>
      <c r="E1767" s="7" t="s">
        <v>4621</v>
      </c>
      <c r="F1767" s="2" t="s">
        <v>4614</v>
      </c>
      <c r="G1767" s="2" t="s">
        <v>4615</v>
      </c>
      <c r="H1767" s="4">
        <v>41038.428963622682</v>
      </c>
      <c r="I1767" s="2" t="s">
        <v>4616</v>
      </c>
      <c r="J1767" s="21" t="s">
        <v>17694</v>
      </c>
      <c r="K1767" s="2" t="s">
        <v>4623</v>
      </c>
      <c r="L1767" s="2" t="s">
        <v>4624</v>
      </c>
    </row>
    <row r="1768" spans="1:12" x14ac:dyDescent="0.2">
      <c r="A1768" s="11">
        <v>1767</v>
      </c>
      <c r="B1768" s="7" t="s">
        <v>17695</v>
      </c>
      <c r="C1768" s="4">
        <v>40787.447111921298</v>
      </c>
      <c r="D1768" s="20">
        <f>+YEAR(Tabla14[[#This Row],[Fecha
Trámite]])</f>
        <v>2011</v>
      </c>
      <c r="E1768" s="7" t="s">
        <v>4621</v>
      </c>
      <c r="F1768" s="2" t="s">
        <v>4614</v>
      </c>
      <c r="G1768" s="2" t="s">
        <v>4615</v>
      </c>
      <c r="H1768" s="4">
        <v>40833.438998379628</v>
      </c>
      <c r="I1768" s="2" t="s">
        <v>4616</v>
      </c>
      <c r="J1768" s="21" t="s">
        <v>17696</v>
      </c>
      <c r="K1768" s="2" t="s">
        <v>4618</v>
      </c>
      <c r="L1768" s="2" t="s">
        <v>4958</v>
      </c>
    </row>
    <row r="1769" spans="1:12" x14ac:dyDescent="0.2">
      <c r="A1769" s="11">
        <v>1768</v>
      </c>
      <c r="B1769" s="7" t="s">
        <v>15598</v>
      </c>
      <c r="C1769" s="4">
        <v>40927.424897766206</v>
      </c>
      <c r="D1769" s="20">
        <f>+YEAR(Tabla14[[#This Row],[Fecha
Trámite]])</f>
        <v>2012</v>
      </c>
      <c r="E1769" s="7" t="s">
        <v>4613</v>
      </c>
      <c r="F1769" s="2" t="s">
        <v>4614</v>
      </c>
      <c r="G1769" s="2" t="s">
        <v>4615</v>
      </c>
      <c r="H1769" s="4">
        <v>40967.700404629628</v>
      </c>
      <c r="I1769" s="2" t="s">
        <v>4616</v>
      </c>
      <c r="J1769" s="21" t="s">
        <v>15599</v>
      </c>
      <c r="K1769" s="2" t="s">
        <v>4623</v>
      </c>
      <c r="L1769" s="2" t="s">
        <v>4619</v>
      </c>
    </row>
    <row r="1770" spans="1:12" x14ac:dyDescent="0.2">
      <c r="A1770" s="11">
        <v>1769</v>
      </c>
      <c r="B1770" s="7" t="s">
        <v>16009</v>
      </c>
      <c r="C1770" s="4">
        <v>40456.37048070602</v>
      </c>
      <c r="D1770" s="20">
        <f>+YEAR(Tabla14[[#This Row],[Fecha
Trámite]])</f>
        <v>2010</v>
      </c>
      <c r="E1770" s="7" t="s">
        <v>4613</v>
      </c>
      <c r="F1770" s="2" t="s">
        <v>4614</v>
      </c>
      <c r="G1770" s="2" t="s">
        <v>4615</v>
      </c>
      <c r="H1770" s="4">
        <v>40689.504207986109</v>
      </c>
      <c r="I1770" s="2" t="s">
        <v>4616</v>
      </c>
      <c r="J1770" s="21" t="s">
        <v>16010</v>
      </c>
      <c r="K1770" s="2" t="s">
        <v>4623</v>
      </c>
      <c r="L1770" s="2" t="s">
        <v>2747</v>
      </c>
    </row>
    <row r="1771" spans="1:12" x14ac:dyDescent="0.2">
      <c r="A1771" s="11">
        <v>1770</v>
      </c>
      <c r="B1771" s="7" t="s">
        <v>17699</v>
      </c>
      <c r="C1771" s="4">
        <v>40668.445401817131</v>
      </c>
      <c r="D1771" s="20">
        <f>+YEAR(Tabla14[[#This Row],[Fecha
Trámite]])</f>
        <v>2011</v>
      </c>
      <c r="E1771" s="7" t="s">
        <v>4621</v>
      </c>
      <c r="F1771" s="2" t="s">
        <v>4614</v>
      </c>
      <c r="G1771" s="2" t="s">
        <v>4615</v>
      </c>
      <c r="H1771" s="4">
        <v>40680.39849363426</v>
      </c>
      <c r="I1771" s="2" t="s">
        <v>4616</v>
      </c>
      <c r="J1771" s="21" t="s">
        <v>17700</v>
      </c>
      <c r="K1771" s="2" t="s">
        <v>4623</v>
      </c>
      <c r="L1771" s="2" t="s">
        <v>6864</v>
      </c>
    </row>
    <row r="1772" spans="1:12" x14ac:dyDescent="0.2">
      <c r="A1772" s="11">
        <v>1771</v>
      </c>
      <c r="B1772" s="7" t="s">
        <v>20918</v>
      </c>
      <c r="C1772" s="4">
        <v>40626.903324768522</v>
      </c>
      <c r="D1772" s="20">
        <f>+YEAR(Tabla14[[#This Row],[Fecha
Trámite]])</f>
        <v>2011</v>
      </c>
      <c r="E1772" s="7" t="s">
        <v>4621</v>
      </c>
      <c r="F1772" s="2" t="s">
        <v>4614</v>
      </c>
      <c r="G1772" s="2" t="s">
        <v>4615</v>
      </c>
      <c r="H1772" s="4">
        <v>40662.719637037037</v>
      </c>
      <c r="I1772" s="2" t="s">
        <v>4616</v>
      </c>
      <c r="J1772" s="21" t="s">
        <v>20919</v>
      </c>
      <c r="K1772" s="2" t="s">
        <v>4618</v>
      </c>
      <c r="L1772" s="2" t="s">
        <v>13132</v>
      </c>
    </row>
    <row r="1773" spans="1:12" x14ac:dyDescent="0.2">
      <c r="A1773" s="11">
        <v>1772</v>
      </c>
      <c r="B1773" s="7" t="s">
        <v>21271</v>
      </c>
      <c r="C1773" s="4">
        <v>40157.682263460651</v>
      </c>
      <c r="D1773" s="20">
        <f>+YEAR(Tabla14[[#This Row],[Fecha
Trámite]])</f>
        <v>2009</v>
      </c>
      <c r="E1773" s="7" t="s">
        <v>4621</v>
      </c>
      <c r="F1773" s="2" t="s">
        <v>17</v>
      </c>
      <c r="G1773" s="2" t="s">
        <v>4993</v>
      </c>
      <c r="H1773" s="4">
        <v>40157.682263657407</v>
      </c>
      <c r="I1773" s="2" t="s">
        <v>4616</v>
      </c>
      <c r="J1773" s="21" t="s">
        <v>21272</v>
      </c>
      <c r="K1773" s="2" t="s">
        <v>4618</v>
      </c>
      <c r="L1773" s="2" t="s">
        <v>13132</v>
      </c>
    </row>
    <row r="1774" spans="1:12" x14ac:dyDescent="0.2">
      <c r="A1774" s="11">
        <v>1773</v>
      </c>
      <c r="B1774" s="7" t="s">
        <v>14791</v>
      </c>
      <c r="C1774" s="4">
        <v>42426.489955324076</v>
      </c>
      <c r="D1774" s="20">
        <f>+YEAR(Tabla14[[#This Row],[Fecha
Trámite]])</f>
        <v>2016</v>
      </c>
      <c r="E1774" s="7" t="s">
        <v>4621</v>
      </c>
      <c r="F1774" s="2" t="s">
        <v>4626</v>
      </c>
      <c r="G1774" s="2" t="s">
        <v>4672</v>
      </c>
      <c r="H1774" s="4">
        <v>42669.407063078703</v>
      </c>
      <c r="I1774" s="2" t="s">
        <v>14768</v>
      </c>
      <c r="J1774" s="21" t="s">
        <v>14792</v>
      </c>
      <c r="K1774" s="2" t="s">
        <v>4623</v>
      </c>
      <c r="L1774" s="2" t="s">
        <v>4619</v>
      </c>
    </row>
    <row r="1775" spans="1:12" x14ac:dyDescent="0.2">
      <c r="A1775" s="11">
        <v>1774</v>
      </c>
      <c r="B1775" s="7" t="s">
        <v>14821</v>
      </c>
      <c r="C1775" s="4">
        <v>42796.379580983797</v>
      </c>
      <c r="D1775" s="20">
        <f>+YEAR(Tabla14[[#This Row],[Fecha
Trámite]])</f>
        <v>2017</v>
      </c>
      <c r="E1775" s="7" t="s">
        <v>4621</v>
      </c>
      <c r="F1775" s="2" t="s">
        <v>4691</v>
      </c>
      <c r="G1775" s="2" t="s">
        <v>4627</v>
      </c>
      <c r="H1775" s="4">
        <v>43035.644983645834</v>
      </c>
      <c r="I1775" s="2" t="s">
        <v>14768</v>
      </c>
      <c r="J1775" s="21" t="s">
        <v>14792</v>
      </c>
      <c r="K1775" s="2" t="s">
        <v>4623</v>
      </c>
      <c r="L1775" s="2" t="s">
        <v>4619</v>
      </c>
    </row>
    <row r="1776" spans="1:12" x14ac:dyDescent="0.2">
      <c r="A1776" s="11">
        <v>1775</v>
      </c>
      <c r="B1776" s="7" t="s">
        <v>1986</v>
      </c>
      <c r="C1776" s="4">
        <v>43886.386741006943</v>
      </c>
      <c r="D1776" s="20">
        <f>+YEAR(Tabla14[[#This Row],[Fecha
Trámite]])</f>
        <v>2020</v>
      </c>
      <c r="E1776" s="7" t="s">
        <v>4621</v>
      </c>
      <c r="F1776" s="2" t="s">
        <v>17</v>
      </c>
      <c r="G1776" s="2" t="s">
        <v>4672</v>
      </c>
      <c r="H1776" s="4">
        <v>43886.386741087961</v>
      </c>
      <c r="I1776" s="2" t="s">
        <v>14768</v>
      </c>
      <c r="J1776" s="21" t="s">
        <v>14792</v>
      </c>
      <c r="K1776" s="2" t="s">
        <v>4623</v>
      </c>
      <c r="L1776" s="2" t="s">
        <v>4619</v>
      </c>
    </row>
    <row r="1777" spans="1:12" x14ac:dyDescent="0.2">
      <c r="A1777" s="11">
        <v>1776</v>
      </c>
      <c r="B1777" s="7" t="s">
        <v>20916</v>
      </c>
      <c r="C1777" s="4">
        <v>40737.54268515046</v>
      </c>
      <c r="D1777" s="20">
        <f>+YEAR(Tabla14[[#This Row],[Fecha
Trámite]])</f>
        <v>2011</v>
      </c>
      <c r="E1777" s="7" t="s">
        <v>4621</v>
      </c>
      <c r="F1777" s="2" t="s">
        <v>4614</v>
      </c>
      <c r="G1777" s="2" t="s">
        <v>4615</v>
      </c>
      <c r="H1777" s="4">
        <v>40750.44374609954</v>
      </c>
      <c r="I1777" s="2" t="s">
        <v>4616</v>
      </c>
      <c r="J1777" s="21" t="s">
        <v>20917</v>
      </c>
      <c r="K1777" s="2" t="s">
        <v>4623</v>
      </c>
      <c r="L1777" s="2" t="s">
        <v>4631</v>
      </c>
    </row>
    <row r="1778" spans="1:12" x14ac:dyDescent="0.2">
      <c r="A1778" s="11">
        <v>1777</v>
      </c>
      <c r="B1778" s="7" t="s">
        <v>16011</v>
      </c>
      <c r="C1778" s="4">
        <v>40638.519380902777</v>
      </c>
      <c r="D1778" s="20">
        <f>+YEAR(Tabla14[[#This Row],[Fecha
Trámite]])</f>
        <v>2011</v>
      </c>
      <c r="E1778" s="7" t="s">
        <v>4613</v>
      </c>
      <c r="F1778" s="2" t="s">
        <v>4614</v>
      </c>
      <c r="G1778" s="2" t="s">
        <v>4615</v>
      </c>
      <c r="H1778" s="4">
        <v>40805.608509872683</v>
      </c>
      <c r="I1778" s="2" t="s">
        <v>4616</v>
      </c>
      <c r="J1778" s="21" t="s">
        <v>16012</v>
      </c>
      <c r="K1778" s="2" t="s">
        <v>4618</v>
      </c>
      <c r="L1778" s="2" t="s">
        <v>4624</v>
      </c>
    </row>
    <row r="1779" spans="1:12" x14ac:dyDescent="0.2">
      <c r="A1779" s="11">
        <v>1778</v>
      </c>
      <c r="B1779" s="7" t="s">
        <v>19590</v>
      </c>
      <c r="C1779" s="4">
        <v>40980.553263692127</v>
      </c>
      <c r="D1779" s="20">
        <f>+YEAR(Tabla14[[#This Row],[Fecha
Trámite]])</f>
        <v>2012</v>
      </c>
      <c r="E1779" s="7" t="s">
        <v>4621</v>
      </c>
      <c r="F1779" s="2" t="s">
        <v>4614</v>
      </c>
      <c r="G1779" s="2" t="s">
        <v>4615</v>
      </c>
      <c r="H1779" s="4">
        <v>41037.63368121528</v>
      </c>
      <c r="I1779" s="2" t="s">
        <v>4616</v>
      </c>
      <c r="J1779" s="21" t="s">
        <v>19591</v>
      </c>
      <c r="K1779" s="2" t="s">
        <v>4623</v>
      </c>
      <c r="L1779" s="2" t="s">
        <v>4829</v>
      </c>
    </row>
    <row r="1780" spans="1:12" x14ac:dyDescent="0.2">
      <c r="A1780" s="11">
        <v>1779</v>
      </c>
      <c r="B1780" s="7" t="s">
        <v>17703</v>
      </c>
      <c r="C1780" s="4">
        <v>40345.386142708332</v>
      </c>
      <c r="D1780" s="20">
        <f>+YEAR(Tabla14[[#This Row],[Fecha
Trámite]])</f>
        <v>2010</v>
      </c>
      <c r="E1780" s="7" t="s">
        <v>4621</v>
      </c>
      <c r="F1780" s="2" t="s">
        <v>4614</v>
      </c>
      <c r="G1780" s="2" t="s">
        <v>4615</v>
      </c>
      <c r="H1780" s="4">
        <v>40612.707255590278</v>
      </c>
      <c r="I1780" s="2" t="s">
        <v>4616</v>
      </c>
      <c r="J1780" s="21" t="s">
        <v>17704</v>
      </c>
      <c r="K1780" s="2" t="s">
        <v>4623</v>
      </c>
      <c r="L1780" s="2" t="s">
        <v>4631</v>
      </c>
    </row>
    <row r="1781" spans="1:12" x14ac:dyDescent="0.2">
      <c r="A1781" s="11">
        <v>1780</v>
      </c>
      <c r="B1781" s="7" t="s">
        <v>19607</v>
      </c>
      <c r="C1781" s="4">
        <v>40961.696335763889</v>
      </c>
      <c r="D1781" s="20">
        <f>+YEAR(Tabla14[[#This Row],[Fecha
Trámite]])</f>
        <v>2012</v>
      </c>
      <c r="E1781" s="7" t="s">
        <v>4621</v>
      </c>
      <c r="F1781" s="2" t="s">
        <v>4614</v>
      </c>
      <c r="G1781" s="2" t="s">
        <v>4615</v>
      </c>
      <c r="H1781" s="4">
        <v>41099.498859722225</v>
      </c>
      <c r="I1781" s="2" t="s">
        <v>4616</v>
      </c>
      <c r="J1781" s="21" t="s">
        <v>19608</v>
      </c>
      <c r="K1781" s="2" t="s">
        <v>4618</v>
      </c>
      <c r="L1781" s="2" t="s">
        <v>4698</v>
      </c>
    </row>
    <row r="1782" spans="1:12" x14ac:dyDescent="0.2">
      <c r="A1782" s="11">
        <v>1781</v>
      </c>
      <c r="B1782" s="7" t="s">
        <v>17705</v>
      </c>
      <c r="C1782" s="4">
        <v>40140.369652164351</v>
      </c>
      <c r="D1782" s="20">
        <f>+YEAR(Tabla14[[#This Row],[Fecha
Trámite]])</f>
        <v>2009</v>
      </c>
      <c r="E1782" s="7" t="s">
        <v>4621</v>
      </c>
      <c r="F1782" s="2" t="s">
        <v>4614</v>
      </c>
      <c r="G1782" s="2" t="s">
        <v>4615</v>
      </c>
      <c r="H1782" s="4">
        <v>40214.788562349539</v>
      </c>
      <c r="I1782" s="2" t="s">
        <v>4616</v>
      </c>
      <c r="J1782" s="21" t="s">
        <v>17706</v>
      </c>
      <c r="K1782" s="2" t="s">
        <v>4623</v>
      </c>
      <c r="L1782" s="2" t="s">
        <v>4631</v>
      </c>
    </row>
    <row r="1783" spans="1:12" x14ac:dyDescent="0.2">
      <c r="A1783" s="11">
        <v>1782</v>
      </c>
      <c r="B1783" s="7" t="s">
        <v>13467</v>
      </c>
      <c r="C1783" s="4">
        <v>43452.431591238426</v>
      </c>
      <c r="D1783" s="20">
        <f>+YEAR(Tabla14[[#This Row],[Fecha
Trámite]])</f>
        <v>2018</v>
      </c>
      <c r="E1783" s="7" t="s">
        <v>4621</v>
      </c>
      <c r="F1783" s="2" t="s">
        <v>4614</v>
      </c>
      <c r="G1783" s="2" t="s">
        <v>4615</v>
      </c>
      <c r="H1783" s="4">
        <v>43703.686950150463</v>
      </c>
      <c r="I1783" s="2" t="s">
        <v>13448</v>
      </c>
      <c r="J1783" s="21" t="s">
        <v>13468</v>
      </c>
      <c r="K1783" s="2" t="s">
        <v>4623</v>
      </c>
      <c r="L1783" s="2" t="s">
        <v>4619</v>
      </c>
    </row>
    <row r="1784" spans="1:12" x14ac:dyDescent="0.2">
      <c r="A1784" s="11">
        <v>1783</v>
      </c>
      <c r="B1784" s="7" t="s">
        <v>17707</v>
      </c>
      <c r="C1784" s="4">
        <v>40144.435573923613</v>
      </c>
      <c r="D1784" s="20">
        <f>+YEAR(Tabla14[[#This Row],[Fecha
Trámite]])</f>
        <v>2009</v>
      </c>
      <c r="E1784" s="7" t="s">
        <v>4621</v>
      </c>
      <c r="F1784" s="2" t="s">
        <v>4614</v>
      </c>
      <c r="G1784" s="2" t="s">
        <v>4615</v>
      </c>
      <c r="H1784" s="4">
        <v>40212.456404317127</v>
      </c>
      <c r="I1784" s="2" t="s">
        <v>4616</v>
      </c>
      <c r="J1784" s="21" t="s">
        <v>17708</v>
      </c>
      <c r="K1784" s="2" t="s">
        <v>4618</v>
      </c>
      <c r="L1784" s="2" t="s">
        <v>13132</v>
      </c>
    </row>
    <row r="1785" spans="1:12" x14ac:dyDescent="0.2">
      <c r="A1785" s="11">
        <v>1784</v>
      </c>
      <c r="B1785" s="7" t="s">
        <v>17183</v>
      </c>
      <c r="C1785" s="4">
        <v>40113.52910806713</v>
      </c>
      <c r="D1785" s="20">
        <f>+YEAR(Tabla14[[#This Row],[Fecha
Trámite]])</f>
        <v>2009</v>
      </c>
      <c r="E1785" s="7" t="s">
        <v>4621</v>
      </c>
      <c r="F1785" s="2" t="s">
        <v>4614</v>
      </c>
      <c r="G1785" s="2" t="s">
        <v>4615</v>
      </c>
      <c r="H1785" s="4">
        <v>40207.719940891206</v>
      </c>
      <c r="I1785" s="2" t="s">
        <v>4616</v>
      </c>
      <c r="J1785" s="21" t="s">
        <v>11047</v>
      </c>
      <c r="K1785" s="2" t="s">
        <v>4618</v>
      </c>
      <c r="L1785" s="2" t="s">
        <v>5359</v>
      </c>
    </row>
    <row r="1786" spans="1:12" x14ac:dyDescent="0.2">
      <c r="A1786" s="11">
        <v>1785</v>
      </c>
      <c r="B1786" s="7" t="s">
        <v>17709</v>
      </c>
      <c r="C1786" s="4">
        <v>40792.557630671297</v>
      </c>
      <c r="D1786" s="20">
        <f>+YEAR(Tabla14[[#This Row],[Fecha
Trámite]])</f>
        <v>2011</v>
      </c>
      <c r="E1786" s="7" t="s">
        <v>4621</v>
      </c>
      <c r="F1786" s="2" t="s">
        <v>4614</v>
      </c>
      <c r="G1786" s="2" t="s">
        <v>4615</v>
      </c>
      <c r="H1786" s="4">
        <v>40861.661677812503</v>
      </c>
      <c r="I1786" s="2" t="s">
        <v>4616</v>
      </c>
      <c r="J1786" s="21" t="s">
        <v>17710</v>
      </c>
      <c r="K1786" s="2" t="s">
        <v>4623</v>
      </c>
      <c r="L1786" s="2" t="s">
        <v>4631</v>
      </c>
    </row>
    <row r="1787" spans="1:12" x14ac:dyDescent="0.2">
      <c r="A1787" s="11">
        <v>1786</v>
      </c>
      <c r="B1787" s="7" t="s">
        <v>17713</v>
      </c>
      <c r="C1787" s="4">
        <v>40478.475350231478</v>
      </c>
      <c r="D1787" s="20">
        <f>+YEAR(Tabla14[[#This Row],[Fecha
Trámite]])</f>
        <v>2010</v>
      </c>
      <c r="E1787" s="7" t="s">
        <v>4621</v>
      </c>
      <c r="F1787" s="2" t="s">
        <v>4626</v>
      </c>
      <c r="G1787" s="2" t="s">
        <v>4672</v>
      </c>
      <c r="H1787" s="4">
        <v>40833.450276967589</v>
      </c>
      <c r="I1787" s="2" t="s">
        <v>4616</v>
      </c>
      <c r="J1787" s="21" t="s">
        <v>17714</v>
      </c>
      <c r="K1787" s="2" t="s">
        <v>4618</v>
      </c>
      <c r="L1787" s="2" t="s">
        <v>4958</v>
      </c>
    </row>
    <row r="1788" spans="1:12" x14ac:dyDescent="0.2">
      <c r="A1788" s="11">
        <v>1787</v>
      </c>
      <c r="B1788" s="7" t="s">
        <v>17715</v>
      </c>
      <c r="C1788" s="4">
        <v>40164.418476736108</v>
      </c>
      <c r="D1788" s="20">
        <f>+YEAR(Tabla14[[#This Row],[Fecha
Trámite]])</f>
        <v>2009</v>
      </c>
      <c r="E1788" s="7" t="s">
        <v>4621</v>
      </c>
      <c r="F1788" s="2" t="s">
        <v>4614</v>
      </c>
      <c r="G1788" s="2" t="s">
        <v>4615</v>
      </c>
      <c r="H1788" s="4">
        <v>40413.402854780092</v>
      </c>
      <c r="I1788" s="2" t="s">
        <v>4616</v>
      </c>
      <c r="J1788" s="21" t="s">
        <v>17716</v>
      </c>
      <c r="K1788" s="2" t="s">
        <v>4623</v>
      </c>
      <c r="L1788" s="2" t="s">
        <v>13132</v>
      </c>
    </row>
    <row r="1789" spans="1:12" x14ac:dyDescent="0.2">
      <c r="A1789" s="11">
        <v>1788</v>
      </c>
      <c r="B1789" s="7" t="s">
        <v>20914</v>
      </c>
      <c r="C1789" s="4">
        <v>40175.444382326386</v>
      </c>
      <c r="D1789" s="20">
        <f>+YEAR(Tabla14[[#This Row],[Fecha
Trámite]])</f>
        <v>2009</v>
      </c>
      <c r="E1789" s="7" t="s">
        <v>4621</v>
      </c>
      <c r="F1789" s="2" t="s">
        <v>4614</v>
      </c>
      <c r="G1789" s="2" t="s">
        <v>4615</v>
      </c>
      <c r="H1789" s="4">
        <v>40514.657104664351</v>
      </c>
      <c r="I1789" s="2" t="s">
        <v>4616</v>
      </c>
      <c r="J1789" s="21" t="s">
        <v>20915</v>
      </c>
      <c r="K1789" s="2" t="s">
        <v>4618</v>
      </c>
      <c r="L1789" s="2" t="s">
        <v>4656</v>
      </c>
    </row>
    <row r="1790" spans="1:12" x14ac:dyDescent="0.2">
      <c r="A1790" s="11">
        <v>1789</v>
      </c>
      <c r="B1790" s="7" t="s">
        <v>16015</v>
      </c>
      <c r="C1790" s="4">
        <v>40217.399778391205</v>
      </c>
      <c r="D1790" s="20">
        <f>+YEAR(Tabla14[[#This Row],[Fecha
Trámite]])</f>
        <v>2010</v>
      </c>
      <c r="E1790" s="7" t="s">
        <v>4613</v>
      </c>
      <c r="F1790" s="2" t="s">
        <v>4614</v>
      </c>
      <c r="G1790" s="2" t="s">
        <v>4615</v>
      </c>
      <c r="H1790" s="4">
        <v>40437.442518090276</v>
      </c>
      <c r="I1790" s="2" t="s">
        <v>4616</v>
      </c>
      <c r="J1790" s="21" t="s">
        <v>16016</v>
      </c>
      <c r="K1790" s="2" t="s">
        <v>4618</v>
      </c>
      <c r="L1790" s="2" t="s">
        <v>4730</v>
      </c>
    </row>
    <row r="1791" spans="1:12" x14ac:dyDescent="0.2">
      <c r="A1791" s="11">
        <v>1790</v>
      </c>
      <c r="B1791" s="7" t="s">
        <v>7197</v>
      </c>
      <c r="C1791" s="4">
        <v>41064.369313692128</v>
      </c>
      <c r="D1791" s="20">
        <f>+YEAR(Tabla14[[#This Row],[Fecha
Trámite]])</f>
        <v>2012</v>
      </c>
      <c r="E1791" s="7" t="s">
        <v>4621</v>
      </c>
      <c r="F1791" s="2" t="s">
        <v>4614</v>
      </c>
      <c r="G1791" s="2" t="s">
        <v>4615</v>
      </c>
      <c r="H1791" s="4">
        <v>42684.654634456019</v>
      </c>
      <c r="I1791" s="2" t="s">
        <v>4616</v>
      </c>
      <c r="J1791" s="21" t="s">
        <v>7198</v>
      </c>
      <c r="K1791" s="2" t="s">
        <v>4623</v>
      </c>
      <c r="L1791" s="2" t="s">
        <v>4758</v>
      </c>
    </row>
    <row r="1792" spans="1:12" x14ac:dyDescent="0.2">
      <c r="A1792" s="11">
        <v>1791</v>
      </c>
      <c r="B1792" s="7" t="s">
        <v>17717</v>
      </c>
      <c r="C1792" s="4">
        <v>40115.45151327546</v>
      </c>
      <c r="D1792" s="20">
        <f>+YEAR(Tabla14[[#This Row],[Fecha
Trámite]])</f>
        <v>2009</v>
      </c>
      <c r="E1792" s="7" t="s">
        <v>4621</v>
      </c>
      <c r="F1792" s="2" t="s">
        <v>4614</v>
      </c>
      <c r="G1792" s="2" t="s">
        <v>4615</v>
      </c>
      <c r="H1792" s="4">
        <v>40214.786639583333</v>
      </c>
      <c r="I1792" s="2" t="s">
        <v>4616</v>
      </c>
      <c r="J1792" s="21" t="s">
        <v>17718</v>
      </c>
      <c r="K1792" s="2" t="s">
        <v>4623</v>
      </c>
      <c r="L1792" s="2" t="s">
        <v>13132</v>
      </c>
    </row>
    <row r="1793" spans="1:12" x14ac:dyDescent="0.2">
      <c r="A1793" s="11">
        <v>1792</v>
      </c>
      <c r="B1793" s="7" t="s">
        <v>13661</v>
      </c>
      <c r="C1793" s="4">
        <v>42396.604168321763</v>
      </c>
      <c r="D1793" s="20">
        <f>+YEAR(Tabla14[[#This Row],[Fecha
Trámite]])</f>
        <v>2016</v>
      </c>
      <c r="E1793" s="7" t="s">
        <v>4621</v>
      </c>
      <c r="F1793" s="2" t="s">
        <v>17</v>
      </c>
      <c r="G1793" s="2" t="s">
        <v>8299</v>
      </c>
      <c r="H1793" s="4">
        <v>42396.604168518519</v>
      </c>
      <c r="I1793" s="2" t="s">
        <v>13418</v>
      </c>
      <c r="J1793" s="21" t="s">
        <v>13662</v>
      </c>
      <c r="K1793" s="2" t="s">
        <v>4618</v>
      </c>
      <c r="L1793" s="2" t="s">
        <v>4646</v>
      </c>
    </row>
    <row r="1794" spans="1:12" x14ac:dyDescent="0.2">
      <c r="A1794" s="11">
        <v>1793</v>
      </c>
      <c r="B1794" s="7" t="s">
        <v>17719</v>
      </c>
      <c r="C1794" s="4">
        <v>41075.390504166666</v>
      </c>
      <c r="D1794" s="20">
        <f>+YEAR(Tabla14[[#This Row],[Fecha
Trámite]])</f>
        <v>2012</v>
      </c>
      <c r="E1794" s="7" t="s">
        <v>4621</v>
      </c>
      <c r="F1794" s="2" t="s">
        <v>4614</v>
      </c>
      <c r="G1794" s="2" t="s">
        <v>4615</v>
      </c>
      <c r="H1794" s="4">
        <v>41095.454224421293</v>
      </c>
      <c r="I1794" s="2" t="s">
        <v>4616</v>
      </c>
      <c r="J1794" s="21" t="s">
        <v>17720</v>
      </c>
      <c r="K1794" s="2" t="s">
        <v>4618</v>
      </c>
      <c r="L1794" s="2" t="s">
        <v>4656</v>
      </c>
    </row>
    <row r="1795" spans="1:12" x14ac:dyDescent="0.2">
      <c r="A1795" s="11">
        <v>1794</v>
      </c>
      <c r="B1795" s="7" t="s">
        <v>20912</v>
      </c>
      <c r="C1795" s="4">
        <v>40830.477144444441</v>
      </c>
      <c r="D1795" s="20">
        <f>+YEAR(Tabla14[[#This Row],[Fecha
Trámite]])</f>
        <v>2011</v>
      </c>
      <c r="E1795" s="7" t="s">
        <v>4621</v>
      </c>
      <c r="F1795" s="2" t="s">
        <v>4614</v>
      </c>
      <c r="G1795" s="2" t="s">
        <v>4615</v>
      </c>
      <c r="H1795" s="4">
        <v>41018.420704016207</v>
      </c>
      <c r="I1795" s="2" t="s">
        <v>4616</v>
      </c>
      <c r="J1795" s="21" t="s">
        <v>20913</v>
      </c>
      <c r="K1795" s="2" t="s">
        <v>4618</v>
      </c>
      <c r="L1795" s="2" t="s">
        <v>4646</v>
      </c>
    </row>
    <row r="1796" spans="1:12" x14ac:dyDescent="0.2">
      <c r="A1796" s="11">
        <v>1795</v>
      </c>
      <c r="B1796" s="7" t="s">
        <v>16386</v>
      </c>
      <c r="C1796" s="4">
        <v>40191.350882673614</v>
      </c>
      <c r="D1796" s="20">
        <f>+YEAR(Tabla14[[#This Row],[Fecha
Trámite]])</f>
        <v>2010</v>
      </c>
      <c r="E1796" s="7" t="s">
        <v>4621</v>
      </c>
      <c r="F1796" s="2" t="s">
        <v>4614</v>
      </c>
      <c r="G1796" s="2" t="s">
        <v>4615</v>
      </c>
      <c r="H1796" s="4">
        <v>40620.441467326389</v>
      </c>
      <c r="I1796" s="2" t="s">
        <v>4616</v>
      </c>
      <c r="J1796" s="21" t="s">
        <v>16387</v>
      </c>
      <c r="K1796" s="2" t="s">
        <v>4623</v>
      </c>
      <c r="L1796" s="2" t="s">
        <v>4750</v>
      </c>
    </row>
    <row r="1797" spans="1:12" x14ac:dyDescent="0.2">
      <c r="A1797" s="11">
        <v>1796</v>
      </c>
      <c r="B1797" s="7" t="s">
        <v>14901</v>
      </c>
      <c r="C1797" s="4">
        <v>43210.657648692133</v>
      </c>
      <c r="D1797" s="20">
        <f>+YEAR(Tabla14[[#This Row],[Fecha
Trámite]])</f>
        <v>2018</v>
      </c>
      <c r="E1797" s="7" t="s">
        <v>4621</v>
      </c>
      <c r="F1797" s="2" t="s">
        <v>4614</v>
      </c>
      <c r="G1797" s="2" t="s">
        <v>4615</v>
      </c>
      <c r="H1797" s="4">
        <v>43374.496419247684</v>
      </c>
      <c r="I1797" s="2" t="s">
        <v>14879</v>
      </c>
      <c r="J1797" s="21" t="s">
        <v>14902</v>
      </c>
      <c r="K1797" s="2" t="s">
        <v>4623</v>
      </c>
      <c r="L1797" s="2" t="s">
        <v>4624</v>
      </c>
    </row>
    <row r="1798" spans="1:12" x14ac:dyDescent="0.2">
      <c r="A1798" s="11">
        <v>1797</v>
      </c>
      <c r="B1798" s="7" t="s">
        <v>17725</v>
      </c>
      <c r="C1798" s="4">
        <v>40736.37071145833</v>
      </c>
      <c r="D1798" s="20">
        <f>+YEAR(Tabla14[[#This Row],[Fecha
Trámite]])</f>
        <v>2011</v>
      </c>
      <c r="E1798" s="7" t="s">
        <v>4621</v>
      </c>
      <c r="F1798" s="2" t="s">
        <v>4614</v>
      </c>
      <c r="G1798" s="2" t="s">
        <v>4615</v>
      </c>
      <c r="H1798" s="4">
        <v>40760.381603321759</v>
      </c>
      <c r="I1798" s="2" t="s">
        <v>4616</v>
      </c>
      <c r="J1798" s="21" t="s">
        <v>17726</v>
      </c>
      <c r="K1798" s="2" t="s">
        <v>4623</v>
      </c>
      <c r="L1798" s="2" t="s">
        <v>4646</v>
      </c>
    </row>
    <row r="1799" spans="1:12" x14ac:dyDescent="0.2">
      <c r="A1799" s="11">
        <v>1798</v>
      </c>
      <c r="B1799" s="7" t="s">
        <v>19672</v>
      </c>
      <c r="C1799" s="4">
        <v>41038.429494444441</v>
      </c>
      <c r="D1799" s="20">
        <f>+YEAR(Tabla14[[#This Row],[Fecha
Trámite]])</f>
        <v>2012</v>
      </c>
      <c r="E1799" s="7" t="s">
        <v>4621</v>
      </c>
      <c r="F1799" s="2" t="s">
        <v>4614</v>
      </c>
      <c r="G1799" s="2" t="s">
        <v>4615</v>
      </c>
      <c r="H1799" s="4">
        <v>41072.680757789349</v>
      </c>
      <c r="I1799" s="2" t="s">
        <v>4616</v>
      </c>
      <c r="J1799" s="21" t="s">
        <v>19673</v>
      </c>
      <c r="K1799" s="2" t="s">
        <v>4618</v>
      </c>
      <c r="L1799" s="2" t="s">
        <v>12406</v>
      </c>
    </row>
    <row r="1800" spans="1:12" x14ac:dyDescent="0.2">
      <c r="A1800" s="11">
        <v>1799</v>
      </c>
      <c r="B1800" s="7" t="s">
        <v>17727</v>
      </c>
      <c r="C1800" s="4">
        <v>41031.498866747686</v>
      </c>
      <c r="D1800" s="20">
        <f>+YEAR(Tabla14[[#This Row],[Fecha
Trámite]])</f>
        <v>2012</v>
      </c>
      <c r="E1800" s="7" t="s">
        <v>4621</v>
      </c>
      <c r="F1800" s="2" t="s">
        <v>4614</v>
      </c>
      <c r="G1800" s="2" t="s">
        <v>4615</v>
      </c>
      <c r="H1800" s="4">
        <v>41053.514740162034</v>
      </c>
      <c r="I1800" s="2" t="s">
        <v>4616</v>
      </c>
      <c r="J1800" s="21" t="s">
        <v>17728</v>
      </c>
      <c r="K1800" s="2" t="s">
        <v>4618</v>
      </c>
      <c r="L1800" s="2" t="s">
        <v>2747</v>
      </c>
    </row>
    <row r="1801" spans="1:12" x14ac:dyDescent="0.2">
      <c r="A1801" s="11">
        <v>1800</v>
      </c>
      <c r="B1801" s="7" t="s">
        <v>17729</v>
      </c>
      <c r="C1801" s="4">
        <v>40532.54419980324</v>
      </c>
      <c r="D1801" s="20">
        <f>+YEAR(Tabla14[[#This Row],[Fecha
Trámite]])</f>
        <v>2010</v>
      </c>
      <c r="E1801" s="7" t="s">
        <v>4621</v>
      </c>
      <c r="F1801" s="2" t="s">
        <v>4614</v>
      </c>
      <c r="G1801" s="2" t="s">
        <v>4615</v>
      </c>
      <c r="H1801" s="4">
        <v>40590.639486689812</v>
      </c>
      <c r="I1801" s="2" t="s">
        <v>4616</v>
      </c>
      <c r="J1801" s="21" t="s">
        <v>17730</v>
      </c>
      <c r="K1801" s="2" t="s">
        <v>4623</v>
      </c>
      <c r="L1801" s="2" t="s">
        <v>4619</v>
      </c>
    </row>
    <row r="1802" spans="1:12" x14ac:dyDescent="0.2">
      <c r="A1802" s="11">
        <v>1801</v>
      </c>
      <c r="B1802" s="7" t="s">
        <v>13369</v>
      </c>
      <c r="C1802" s="4">
        <v>43397.428660879632</v>
      </c>
      <c r="D1802" s="20">
        <f>+YEAR(Tabla14[[#This Row],[Fecha
Trámite]])</f>
        <v>2018</v>
      </c>
      <c r="E1802" s="7" t="s">
        <v>4621</v>
      </c>
      <c r="F1802" s="2" t="s">
        <v>4614</v>
      </c>
      <c r="G1802" s="2" t="s">
        <v>4615</v>
      </c>
      <c r="H1802" s="4">
        <v>43753.623894675926</v>
      </c>
      <c r="I1802" s="2" t="s">
        <v>4110</v>
      </c>
      <c r="J1802" s="21" t="s">
        <v>13370</v>
      </c>
      <c r="K1802" s="2" t="s">
        <v>4623</v>
      </c>
      <c r="L1802" s="2" t="s">
        <v>4631</v>
      </c>
    </row>
    <row r="1803" spans="1:12" x14ac:dyDescent="0.2">
      <c r="A1803" s="11">
        <v>1802</v>
      </c>
      <c r="B1803" s="7" t="s">
        <v>19674</v>
      </c>
      <c r="C1803" s="4">
        <v>40634.469571296293</v>
      </c>
      <c r="D1803" s="20">
        <f>+YEAR(Tabla14[[#This Row],[Fecha
Trámite]])</f>
        <v>2011</v>
      </c>
      <c r="E1803" s="7" t="s">
        <v>4621</v>
      </c>
      <c r="F1803" s="2" t="s">
        <v>4614</v>
      </c>
      <c r="G1803" s="2" t="s">
        <v>4615</v>
      </c>
      <c r="H1803" s="4">
        <v>40661.403028622684</v>
      </c>
      <c r="I1803" s="2" t="s">
        <v>4616</v>
      </c>
      <c r="J1803" s="21" t="s">
        <v>19675</v>
      </c>
      <c r="K1803" s="2" t="s">
        <v>4618</v>
      </c>
      <c r="L1803" s="2" t="s">
        <v>4631</v>
      </c>
    </row>
    <row r="1804" spans="1:12" x14ac:dyDescent="0.2">
      <c r="A1804" s="11">
        <v>1803</v>
      </c>
      <c r="B1804" s="7" t="s">
        <v>1548</v>
      </c>
      <c r="C1804" s="4">
        <v>43578.633289386577</v>
      </c>
      <c r="D1804" s="20">
        <f>+YEAR(Tabla14[[#This Row],[Fecha
Trámite]])</f>
        <v>2019</v>
      </c>
      <c r="E1804" s="7" t="s">
        <v>4621</v>
      </c>
      <c r="F1804" s="2" t="s">
        <v>4614</v>
      </c>
      <c r="G1804" s="2" t="s">
        <v>4615</v>
      </c>
      <c r="H1804" s="4">
        <v>44284.381064502311</v>
      </c>
      <c r="I1804" s="2" t="s">
        <v>13448</v>
      </c>
      <c r="J1804" s="21" t="s">
        <v>13466</v>
      </c>
      <c r="K1804" s="2" t="s">
        <v>4618</v>
      </c>
      <c r="L1804" s="2" t="s">
        <v>4646</v>
      </c>
    </row>
    <row r="1805" spans="1:12" x14ac:dyDescent="0.2">
      <c r="A1805" s="11">
        <v>1804</v>
      </c>
      <c r="B1805" s="7" t="s">
        <v>20910</v>
      </c>
      <c r="C1805" s="4">
        <v>40694.526284687498</v>
      </c>
      <c r="D1805" s="20">
        <f>+YEAR(Tabla14[[#This Row],[Fecha
Trámite]])</f>
        <v>2011</v>
      </c>
      <c r="E1805" s="7" t="s">
        <v>4621</v>
      </c>
      <c r="F1805" s="2" t="s">
        <v>4614</v>
      </c>
      <c r="G1805" s="2" t="s">
        <v>4615</v>
      </c>
      <c r="H1805" s="4">
        <v>40714.410598877315</v>
      </c>
      <c r="I1805" s="2" t="s">
        <v>4616</v>
      </c>
      <c r="J1805" s="21" t="s">
        <v>20911</v>
      </c>
      <c r="K1805" s="2" t="s">
        <v>4623</v>
      </c>
      <c r="L1805" s="2" t="s">
        <v>4916</v>
      </c>
    </row>
    <row r="1806" spans="1:12" x14ac:dyDescent="0.2">
      <c r="A1806" s="11">
        <v>1805</v>
      </c>
      <c r="B1806" s="7" t="s">
        <v>16021</v>
      </c>
      <c r="C1806" s="4">
        <v>40638.524217094906</v>
      </c>
      <c r="D1806" s="20">
        <f>+YEAR(Tabla14[[#This Row],[Fecha
Trámite]])</f>
        <v>2011</v>
      </c>
      <c r="E1806" s="7" t="s">
        <v>4613</v>
      </c>
      <c r="F1806" s="2" t="s">
        <v>4614</v>
      </c>
      <c r="G1806" s="2" t="s">
        <v>4615</v>
      </c>
      <c r="H1806" s="4">
        <v>40805.610385763888</v>
      </c>
      <c r="I1806" s="2" t="s">
        <v>4616</v>
      </c>
      <c r="J1806" s="21" t="s">
        <v>16022</v>
      </c>
      <c r="K1806" s="2" t="s">
        <v>4623</v>
      </c>
      <c r="L1806" s="2" t="s">
        <v>4624</v>
      </c>
    </row>
    <row r="1807" spans="1:12" x14ac:dyDescent="0.2">
      <c r="A1807" s="11">
        <v>1806</v>
      </c>
      <c r="B1807" s="7" t="s">
        <v>19678</v>
      </c>
      <c r="C1807" s="4">
        <v>40955.52461064815</v>
      </c>
      <c r="D1807" s="20">
        <f>+YEAR(Tabla14[[#This Row],[Fecha
Trámite]])</f>
        <v>2012</v>
      </c>
      <c r="E1807" s="7" t="s">
        <v>4621</v>
      </c>
      <c r="F1807" s="2" t="s">
        <v>4614</v>
      </c>
      <c r="G1807" s="2" t="s">
        <v>4615</v>
      </c>
      <c r="H1807" s="4">
        <v>41185.363808912036</v>
      </c>
      <c r="I1807" s="2" t="s">
        <v>4616</v>
      </c>
      <c r="J1807" s="21" t="s">
        <v>19679</v>
      </c>
      <c r="K1807" s="2" t="s">
        <v>4618</v>
      </c>
      <c r="L1807" s="2" t="s">
        <v>4753</v>
      </c>
    </row>
    <row r="1808" spans="1:12" x14ac:dyDescent="0.2">
      <c r="A1808" s="11">
        <v>1807</v>
      </c>
      <c r="B1808" s="7" t="s">
        <v>13249</v>
      </c>
      <c r="C1808" s="4">
        <v>42283.693523958333</v>
      </c>
      <c r="D1808" s="20">
        <f>+YEAR(Tabla14[[#This Row],[Fecha
Trámite]])</f>
        <v>2015</v>
      </c>
      <c r="E1808" s="7" t="s">
        <v>4613</v>
      </c>
      <c r="F1808" s="2" t="s">
        <v>4626</v>
      </c>
      <c r="G1808" s="2" t="s">
        <v>4627</v>
      </c>
      <c r="H1808" s="4">
        <v>42593.742522256944</v>
      </c>
      <c r="I1808" s="2" t="s">
        <v>4110</v>
      </c>
      <c r="J1808" s="21" t="s">
        <v>13250</v>
      </c>
      <c r="K1808" s="2" t="s">
        <v>4618</v>
      </c>
      <c r="L1808" s="2" t="s">
        <v>2747</v>
      </c>
    </row>
    <row r="1809" spans="1:12" x14ac:dyDescent="0.2">
      <c r="A1809" s="11">
        <v>1808</v>
      </c>
      <c r="B1809" s="7" t="s">
        <v>14168</v>
      </c>
      <c r="C1809" s="4">
        <v>42569.379860451387</v>
      </c>
      <c r="D1809" s="20">
        <f>+YEAR(Tabla14[[#This Row],[Fecha
Trámite]])</f>
        <v>2016</v>
      </c>
      <c r="E1809" s="7" t="s">
        <v>4621</v>
      </c>
      <c r="F1809" s="2" t="s">
        <v>4614</v>
      </c>
      <c r="G1809" s="2" t="s">
        <v>4615</v>
      </c>
      <c r="H1809" s="4">
        <v>43068.618299733796</v>
      </c>
      <c r="I1809" s="2" t="s">
        <v>13943</v>
      </c>
      <c r="J1809" s="21" t="s">
        <v>14169</v>
      </c>
      <c r="K1809" s="2" t="s">
        <v>4618</v>
      </c>
      <c r="L1809" s="2" t="s">
        <v>4758</v>
      </c>
    </row>
    <row r="1810" spans="1:12" x14ac:dyDescent="0.2">
      <c r="A1810" s="11">
        <v>1809</v>
      </c>
      <c r="B1810" s="7" t="s">
        <v>20906</v>
      </c>
      <c r="C1810" s="4">
        <v>40604.614650381947</v>
      </c>
      <c r="D1810" s="20">
        <f>+YEAR(Tabla14[[#This Row],[Fecha
Trámite]])</f>
        <v>2011</v>
      </c>
      <c r="E1810" s="7" t="s">
        <v>4621</v>
      </c>
      <c r="F1810" s="2" t="s">
        <v>4614</v>
      </c>
      <c r="G1810" s="2" t="s">
        <v>4615</v>
      </c>
      <c r="H1810" s="4">
        <v>40717.367477233798</v>
      </c>
      <c r="I1810" s="2" t="s">
        <v>4616</v>
      </c>
      <c r="J1810" s="21" t="s">
        <v>20907</v>
      </c>
      <c r="K1810" s="2" t="s">
        <v>4623</v>
      </c>
      <c r="L1810" s="2" t="s">
        <v>4649</v>
      </c>
    </row>
    <row r="1811" spans="1:12" x14ac:dyDescent="0.2">
      <c r="A1811" s="11">
        <v>1810</v>
      </c>
      <c r="B1811" s="7" t="s">
        <v>14477</v>
      </c>
      <c r="C1811" s="4">
        <v>43452.49457033565</v>
      </c>
      <c r="D1811" s="20">
        <f>+YEAR(Tabla14[[#This Row],[Fecha
Trámite]])</f>
        <v>2018</v>
      </c>
      <c r="E1811" s="7" t="s">
        <v>4621</v>
      </c>
      <c r="F1811" s="2" t="s">
        <v>4614</v>
      </c>
      <c r="G1811" s="2" t="s">
        <v>4615</v>
      </c>
      <c r="H1811" s="4">
        <v>43721.425607951387</v>
      </c>
      <c r="I1811" s="2" t="s">
        <v>13943</v>
      </c>
      <c r="J1811" s="21" t="s">
        <v>14478</v>
      </c>
      <c r="K1811" s="2" t="s">
        <v>4623</v>
      </c>
      <c r="L1811" s="2" t="s">
        <v>4631</v>
      </c>
    </row>
    <row r="1812" spans="1:12" x14ac:dyDescent="0.2">
      <c r="A1812" s="11">
        <v>1811</v>
      </c>
      <c r="B1812" s="7" t="s">
        <v>15594</v>
      </c>
      <c r="C1812" s="4">
        <v>40415.539041631942</v>
      </c>
      <c r="D1812" s="20">
        <f>+YEAR(Tabla14[[#This Row],[Fecha
Trámite]])</f>
        <v>2010</v>
      </c>
      <c r="E1812" s="7" t="s">
        <v>4613</v>
      </c>
      <c r="F1812" s="2" t="s">
        <v>4626</v>
      </c>
      <c r="G1812" s="2" t="s">
        <v>7315</v>
      </c>
      <c r="H1812" s="4">
        <v>40843.742428090278</v>
      </c>
      <c r="I1812" s="2" t="s">
        <v>4616</v>
      </c>
      <c r="J1812" s="21" t="s">
        <v>15595</v>
      </c>
      <c r="K1812" s="2" t="s">
        <v>4618</v>
      </c>
      <c r="L1812" s="2" t="s">
        <v>5724</v>
      </c>
    </row>
    <row r="1813" spans="1:12" x14ac:dyDescent="0.2">
      <c r="A1813" s="11">
        <v>1812</v>
      </c>
      <c r="B1813" s="7" t="s">
        <v>17733</v>
      </c>
      <c r="C1813" s="4">
        <v>40339.461695057871</v>
      </c>
      <c r="D1813" s="20">
        <f>+YEAR(Tabla14[[#This Row],[Fecha
Trámite]])</f>
        <v>2010</v>
      </c>
      <c r="E1813" s="7" t="s">
        <v>4621</v>
      </c>
      <c r="F1813" s="2" t="s">
        <v>4614</v>
      </c>
      <c r="G1813" s="2" t="s">
        <v>4615</v>
      </c>
      <c r="H1813" s="4">
        <v>40576.4341102662</v>
      </c>
      <c r="I1813" s="2" t="s">
        <v>4616</v>
      </c>
      <c r="J1813" s="21" t="s">
        <v>17734</v>
      </c>
      <c r="K1813" s="2" t="s">
        <v>4618</v>
      </c>
      <c r="L1813" s="2" t="s">
        <v>4758</v>
      </c>
    </row>
    <row r="1814" spans="1:12" x14ac:dyDescent="0.2">
      <c r="A1814" s="11">
        <v>1813</v>
      </c>
      <c r="B1814" s="7" t="s">
        <v>14061</v>
      </c>
      <c r="C1814" s="4">
        <v>42291.565597488428</v>
      </c>
      <c r="D1814" s="20">
        <f>+YEAR(Tabla14[[#This Row],[Fecha
Trámite]])</f>
        <v>2015</v>
      </c>
      <c r="E1814" s="7" t="s">
        <v>4621</v>
      </c>
      <c r="F1814" s="2" t="s">
        <v>4614</v>
      </c>
      <c r="G1814" s="2" t="s">
        <v>4615</v>
      </c>
      <c r="H1814" s="4">
        <v>42760.473728553239</v>
      </c>
      <c r="I1814" s="2" t="s">
        <v>13943</v>
      </c>
      <c r="J1814" s="21" t="s">
        <v>14062</v>
      </c>
      <c r="K1814" s="2" t="s">
        <v>4618</v>
      </c>
      <c r="L1814" s="2" t="s">
        <v>4631</v>
      </c>
    </row>
    <row r="1815" spans="1:12" x14ac:dyDescent="0.2">
      <c r="A1815" s="11">
        <v>1814</v>
      </c>
      <c r="B1815" s="7" t="s">
        <v>13427</v>
      </c>
      <c r="C1815" s="4">
        <v>42181.72536527778</v>
      </c>
      <c r="D1815" s="20">
        <f>+YEAR(Tabla14[[#This Row],[Fecha
Trámite]])</f>
        <v>2015</v>
      </c>
      <c r="E1815" s="7" t="s">
        <v>4621</v>
      </c>
      <c r="F1815" s="2" t="s">
        <v>17</v>
      </c>
      <c r="G1815" s="2" t="s">
        <v>5327</v>
      </c>
      <c r="H1815" s="4">
        <v>42181.725366550927</v>
      </c>
      <c r="I1815" s="2" t="s">
        <v>13418</v>
      </c>
      <c r="J1815" s="21" t="s">
        <v>13428</v>
      </c>
      <c r="K1815" s="2" t="s">
        <v>4618</v>
      </c>
      <c r="L1815" s="2" t="s">
        <v>4631</v>
      </c>
    </row>
    <row r="1816" spans="1:12" x14ac:dyDescent="0.2">
      <c r="A1816" s="11">
        <v>1815</v>
      </c>
      <c r="B1816" s="7" t="s">
        <v>14830</v>
      </c>
      <c r="C1816" s="4">
        <v>42865.367871724535</v>
      </c>
      <c r="D1816" s="20">
        <f>+YEAR(Tabla14[[#This Row],[Fecha
Trámite]])</f>
        <v>2017</v>
      </c>
      <c r="E1816" s="7" t="s">
        <v>4613</v>
      </c>
      <c r="F1816" s="2" t="s">
        <v>4614</v>
      </c>
      <c r="G1816" s="2" t="s">
        <v>4615</v>
      </c>
      <c r="H1816" s="4">
        <v>43159.487979317128</v>
      </c>
      <c r="I1816" s="2" t="s">
        <v>14768</v>
      </c>
      <c r="J1816" s="21" t="s">
        <v>14831</v>
      </c>
      <c r="K1816" s="2" t="s">
        <v>4618</v>
      </c>
      <c r="L1816" s="2" t="s">
        <v>4619</v>
      </c>
    </row>
    <row r="1817" spans="1:12" x14ac:dyDescent="0.2">
      <c r="A1817" s="11">
        <v>1816</v>
      </c>
      <c r="B1817" s="7" t="s">
        <v>17737</v>
      </c>
      <c r="C1817" s="4">
        <v>40193.540300428242</v>
      </c>
      <c r="D1817" s="20">
        <f>+YEAR(Tabla14[[#This Row],[Fecha
Trámite]])</f>
        <v>2010</v>
      </c>
      <c r="E1817" s="7" t="s">
        <v>4621</v>
      </c>
      <c r="F1817" s="2" t="s">
        <v>4614</v>
      </c>
      <c r="G1817" s="2" t="s">
        <v>4615</v>
      </c>
      <c r="H1817" s="4">
        <v>40274.396305243055</v>
      </c>
      <c r="I1817" s="2" t="s">
        <v>4616</v>
      </c>
      <c r="J1817" s="21" t="s">
        <v>17738</v>
      </c>
      <c r="K1817" s="2" t="s">
        <v>4618</v>
      </c>
      <c r="L1817" s="2" t="s">
        <v>13132</v>
      </c>
    </row>
    <row r="1818" spans="1:12" x14ac:dyDescent="0.2">
      <c r="A1818" s="11">
        <v>1817</v>
      </c>
      <c r="B1818" s="7" t="s">
        <v>16023</v>
      </c>
      <c r="C1818" s="4">
        <v>40182.543528622686</v>
      </c>
      <c r="D1818" s="20">
        <f>+YEAR(Tabla14[[#This Row],[Fecha
Trámite]])</f>
        <v>2010</v>
      </c>
      <c r="E1818" s="7" t="s">
        <v>4613</v>
      </c>
      <c r="F1818" s="2" t="s">
        <v>4691</v>
      </c>
      <c r="G1818" s="2" t="s">
        <v>7351</v>
      </c>
      <c r="H1818" s="4">
        <v>40736.724571990744</v>
      </c>
      <c r="I1818" s="2" t="s">
        <v>4616</v>
      </c>
      <c r="J1818" s="21" t="s">
        <v>16024</v>
      </c>
      <c r="K1818" s="2" t="s">
        <v>4618</v>
      </c>
      <c r="L1818" s="2" t="s">
        <v>4631</v>
      </c>
    </row>
    <row r="1819" spans="1:12" x14ac:dyDescent="0.2">
      <c r="A1819" s="11">
        <v>1818</v>
      </c>
      <c r="B1819" s="7" t="s">
        <v>14358</v>
      </c>
      <c r="C1819" s="4">
        <v>42275.66615474537</v>
      </c>
      <c r="D1819" s="20">
        <f>+YEAR(Tabla14[[#This Row],[Fecha
Trámite]])</f>
        <v>2015</v>
      </c>
      <c r="E1819" s="7" t="s">
        <v>4621</v>
      </c>
      <c r="F1819" s="2" t="s">
        <v>17</v>
      </c>
      <c r="G1819" s="2" t="s">
        <v>8299</v>
      </c>
      <c r="H1819" s="4">
        <v>42275.666155092593</v>
      </c>
      <c r="I1819" s="2" t="s">
        <v>13943</v>
      </c>
      <c r="J1819" s="21" t="s">
        <v>14359</v>
      </c>
      <c r="K1819" s="2" t="s">
        <v>4618</v>
      </c>
      <c r="L1819" s="2" t="s">
        <v>4624</v>
      </c>
    </row>
    <row r="1820" spans="1:12" x14ac:dyDescent="0.2">
      <c r="A1820" s="11">
        <v>1819</v>
      </c>
      <c r="B1820" s="7" t="s">
        <v>19613</v>
      </c>
      <c r="C1820" s="4">
        <v>40864.503503587963</v>
      </c>
      <c r="D1820" s="20">
        <f>+YEAR(Tabla14[[#This Row],[Fecha
Trámite]])</f>
        <v>2011</v>
      </c>
      <c r="E1820" s="7" t="s">
        <v>4621</v>
      </c>
      <c r="F1820" s="2" t="s">
        <v>4614</v>
      </c>
      <c r="G1820" s="2" t="s">
        <v>4615</v>
      </c>
      <c r="H1820" s="4">
        <v>40933.402101504631</v>
      </c>
      <c r="I1820" s="2" t="s">
        <v>4616</v>
      </c>
      <c r="J1820" s="21" t="s">
        <v>19614</v>
      </c>
      <c r="K1820" s="2" t="s">
        <v>4618</v>
      </c>
      <c r="L1820" s="2" t="s">
        <v>4770</v>
      </c>
    </row>
    <row r="1821" spans="1:12" x14ac:dyDescent="0.2">
      <c r="A1821" s="11">
        <v>1820</v>
      </c>
      <c r="B1821" s="7" t="s">
        <v>17739</v>
      </c>
      <c r="C1821" s="4">
        <v>40715.38537546296</v>
      </c>
      <c r="D1821" s="20">
        <f>+YEAR(Tabla14[[#This Row],[Fecha
Trámite]])</f>
        <v>2011</v>
      </c>
      <c r="E1821" s="7" t="s">
        <v>4621</v>
      </c>
      <c r="F1821" s="2" t="s">
        <v>4614</v>
      </c>
      <c r="G1821" s="2" t="s">
        <v>4615</v>
      </c>
      <c r="H1821" s="4">
        <v>40725.387307789351</v>
      </c>
      <c r="I1821" s="2" t="s">
        <v>4616</v>
      </c>
      <c r="J1821" s="21" t="s">
        <v>17740</v>
      </c>
      <c r="K1821" s="2" t="s">
        <v>4623</v>
      </c>
      <c r="L1821" s="2" t="s">
        <v>4730</v>
      </c>
    </row>
    <row r="1822" spans="1:12" x14ac:dyDescent="0.2">
      <c r="A1822" s="11">
        <v>1821</v>
      </c>
      <c r="B1822" s="7" t="s">
        <v>19615</v>
      </c>
      <c r="C1822" s="4">
        <v>40998.408415740741</v>
      </c>
      <c r="D1822" s="20">
        <f>+YEAR(Tabla14[[#This Row],[Fecha
Trámite]])</f>
        <v>2012</v>
      </c>
      <c r="E1822" s="7" t="s">
        <v>4621</v>
      </c>
      <c r="F1822" s="2" t="s">
        <v>4614</v>
      </c>
      <c r="G1822" s="2" t="s">
        <v>4615</v>
      </c>
      <c r="H1822" s="4">
        <v>41025.39614621528</v>
      </c>
      <c r="I1822" s="2" t="s">
        <v>4616</v>
      </c>
      <c r="J1822" s="21" t="s">
        <v>19616</v>
      </c>
      <c r="K1822" s="2" t="s">
        <v>4618</v>
      </c>
      <c r="L1822" s="2" t="s">
        <v>4667</v>
      </c>
    </row>
    <row r="1823" spans="1:12" x14ac:dyDescent="0.2">
      <c r="A1823" s="11">
        <v>1822</v>
      </c>
      <c r="B1823" s="7" t="s">
        <v>20902</v>
      </c>
      <c r="C1823" s="4">
        <v>40828.649809027775</v>
      </c>
      <c r="D1823" s="20">
        <f>+YEAR(Tabla14[[#This Row],[Fecha
Trámite]])</f>
        <v>2011</v>
      </c>
      <c r="E1823" s="7" t="s">
        <v>4621</v>
      </c>
      <c r="F1823" s="2" t="s">
        <v>4614</v>
      </c>
      <c r="G1823" s="2" t="s">
        <v>4615</v>
      </c>
      <c r="H1823" s="4">
        <v>41341.669812187502</v>
      </c>
      <c r="I1823" s="2" t="s">
        <v>4616</v>
      </c>
      <c r="J1823" s="21" t="s">
        <v>20903</v>
      </c>
      <c r="K1823" s="2" t="s">
        <v>4618</v>
      </c>
      <c r="L1823" s="2" t="s">
        <v>4649</v>
      </c>
    </row>
    <row r="1824" spans="1:12" x14ac:dyDescent="0.2">
      <c r="A1824" s="11">
        <v>1823</v>
      </c>
      <c r="B1824" s="7" t="s">
        <v>17741</v>
      </c>
      <c r="C1824" s="4">
        <v>40702.516946180556</v>
      </c>
      <c r="D1824" s="20">
        <f>+YEAR(Tabla14[[#This Row],[Fecha
Trámite]])</f>
        <v>2011</v>
      </c>
      <c r="E1824" s="7" t="s">
        <v>4621</v>
      </c>
      <c r="F1824" s="2" t="s">
        <v>4614</v>
      </c>
      <c r="G1824" s="2" t="s">
        <v>4615</v>
      </c>
      <c r="H1824" s="4">
        <v>40717.397522569445</v>
      </c>
      <c r="I1824" s="2" t="s">
        <v>4616</v>
      </c>
      <c r="J1824" s="21" t="s">
        <v>17742</v>
      </c>
      <c r="K1824" s="2" t="s">
        <v>4618</v>
      </c>
      <c r="L1824" s="2" t="s">
        <v>4714</v>
      </c>
    </row>
    <row r="1825" spans="1:12" x14ac:dyDescent="0.2">
      <c r="A1825" s="11">
        <v>1824</v>
      </c>
      <c r="B1825" s="7" t="s">
        <v>19688</v>
      </c>
      <c r="C1825" s="4">
        <v>40703.429166435184</v>
      </c>
      <c r="D1825" s="20">
        <f>+YEAR(Tabla14[[#This Row],[Fecha
Trámite]])</f>
        <v>2011</v>
      </c>
      <c r="E1825" s="7" t="s">
        <v>4621</v>
      </c>
      <c r="F1825" s="2" t="s">
        <v>4614</v>
      </c>
      <c r="G1825" s="2" t="s">
        <v>4615</v>
      </c>
      <c r="H1825" s="4">
        <v>40771.434465625003</v>
      </c>
      <c r="I1825" s="2" t="s">
        <v>4616</v>
      </c>
      <c r="J1825" s="21" t="s">
        <v>19689</v>
      </c>
      <c r="K1825" s="2" t="s">
        <v>4623</v>
      </c>
      <c r="L1825" s="2" t="s">
        <v>5069</v>
      </c>
    </row>
    <row r="1826" spans="1:12" x14ac:dyDescent="0.2">
      <c r="A1826" s="11">
        <v>1825</v>
      </c>
      <c r="B1826" s="7" t="s">
        <v>19617</v>
      </c>
      <c r="C1826" s="4">
        <v>40962.521381863429</v>
      </c>
      <c r="D1826" s="20">
        <f>+YEAR(Tabla14[[#This Row],[Fecha
Trámite]])</f>
        <v>2012</v>
      </c>
      <c r="E1826" s="7" t="s">
        <v>4621</v>
      </c>
      <c r="F1826" s="2" t="s">
        <v>4614</v>
      </c>
      <c r="G1826" s="2" t="s">
        <v>4615</v>
      </c>
      <c r="H1826" s="4">
        <v>41036.369992442131</v>
      </c>
      <c r="I1826" s="2" t="s">
        <v>4616</v>
      </c>
      <c r="J1826" s="21" t="s">
        <v>19618</v>
      </c>
      <c r="K1826" s="2" t="s">
        <v>4618</v>
      </c>
      <c r="L1826" s="2" t="s">
        <v>2747</v>
      </c>
    </row>
    <row r="1827" spans="1:12" x14ac:dyDescent="0.2">
      <c r="A1827" s="11">
        <v>1826</v>
      </c>
      <c r="B1827" s="7" t="s">
        <v>20810</v>
      </c>
      <c r="C1827" s="4">
        <v>40114.501101006943</v>
      </c>
      <c r="D1827" s="20">
        <f>+YEAR(Tabla14[[#This Row],[Fecha
Trámite]])</f>
        <v>2009</v>
      </c>
      <c r="E1827" s="7" t="s">
        <v>4621</v>
      </c>
      <c r="F1827" s="2" t="s">
        <v>4626</v>
      </c>
      <c r="G1827" s="2" t="s">
        <v>7351</v>
      </c>
      <c r="H1827" s="4">
        <v>40842.767888159724</v>
      </c>
      <c r="I1827" s="2" t="s">
        <v>4616</v>
      </c>
      <c r="J1827" s="21" t="s">
        <v>19618</v>
      </c>
      <c r="K1827" s="2" t="s">
        <v>4618</v>
      </c>
      <c r="L1827" s="2" t="s">
        <v>2747</v>
      </c>
    </row>
    <row r="1828" spans="1:12" x14ac:dyDescent="0.2">
      <c r="A1828" s="11">
        <v>1827</v>
      </c>
      <c r="B1828" s="7" t="s">
        <v>19692</v>
      </c>
      <c r="C1828" s="4">
        <v>40996.387118437502</v>
      </c>
      <c r="D1828" s="20">
        <f>+YEAR(Tabla14[[#This Row],[Fecha
Trámite]])</f>
        <v>2012</v>
      </c>
      <c r="E1828" s="7" t="s">
        <v>4621</v>
      </c>
      <c r="F1828" s="2" t="s">
        <v>4614</v>
      </c>
      <c r="G1828" s="2" t="s">
        <v>4615</v>
      </c>
      <c r="H1828" s="4">
        <v>41106.414220486113</v>
      </c>
      <c r="I1828" s="2" t="s">
        <v>4616</v>
      </c>
      <c r="J1828" s="21" t="s">
        <v>19693</v>
      </c>
      <c r="K1828" s="2" t="s">
        <v>4623</v>
      </c>
      <c r="L1828" s="2" t="s">
        <v>4646</v>
      </c>
    </row>
    <row r="1829" spans="1:12" x14ac:dyDescent="0.2">
      <c r="A1829" s="11">
        <v>1828</v>
      </c>
      <c r="B1829" s="7" t="s">
        <v>14338</v>
      </c>
      <c r="C1829" s="4">
        <v>42705.423134490738</v>
      </c>
      <c r="D1829" s="20">
        <f>+YEAR(Tabla14[[#This Row],[Fecha
Trámite]])</f>
        <v>2016</v>
      </c>
      <c r="E1829" s="7" t="s">
        <v>4621</v>
      </c>
      <c r="F1829" s="2" t="s">
        <v>4614</v>
      </c>
      <c r="G1829" s="2" t="s">
        <v>4615</v>
      </c>
      <c r="H1829" s="4">
        <v>42969.350570798611</v>
      </c>
      <c r="I1829" s="2" t="s">
        <v>13943</v>
      </c>
      <c r="J1829" s="21" t="s">
        <v>14339</v>
      </c>
      <c r="K1829" s="2" t="s">
        <v>4623</v>
      </c>
      <c r="L1829" s="2" t="s">
        <v>4624</v>
      </c>
    </row>
    <row r="1830" spans="1:12" x14ac:dyDescent="0.2">
      <c r="A1830" s="11">
        <v>1829</v>
      </c>
      <c r="B1830" s="7" t="s">
        <v>21273</v>
      </c>
      <c r="C1830" s="4">
        <v>40109.355639004629</v>
      </c>
      <c r="D1830" s="20">
        <f>+YEAR(Tabla14[[#This Row],[Fecha
Trámite]])</f>
        <v>2009</v>
      </c>
      <c r="E1830" s="7" t="s">
        <v>4621</v>
      </c>
      <c r="F1830" s="2" t="s">
        <v>17</v>
      </c>
      <c r="G1830" s="2" t="s">
        <v>7315</v>
      </c>
      <c r="H1830" s="4">
        <v>40109.355639548608</v>
      </c>
      <c r="I1830" s="2" t="s">
        <v>4616</v>
      </c>
      <c r="J1830" s="21" t="s">
        <v>21274</v>
      </c>
      <c r="K1830" s="2" t="s">
        <v>4618</v>
      </c>
      <c r="L1830" s="2" t="s">
        <v>13132</v>
      </c>
    </row>
    <row r="1831" spans="1:12" x14ac:dyDescent="0.2">
      <c r="A1831" s="11">
        <v>1830</v>
      </c>
      <c r="B1831" s="7" t="s">
        <v>21275</v>
      </c>
      <c r="C1831" s="4">
        <v>40130.46862010417</v>
      </c>
      <c r="D1831" s="20">
        <f>+YEAR(Tabla14[[#This Row],[Fecha
Trámite]])</f>
        <v>2009</v>
      </c>
      <c r="E1831" s="7" t="s">
        <v>4621</v>
      </c>
      <c r="F1831" s="2" t="s">
        <v>4614</v>
      </c>
      <c r="G1831" s="2" t="s">
        <v>4615</v>
      </c>
      <c r="H1831" s="4">
        <v>40134.513305289351</v>
      </c>
      <c r="I1831" s="2" t="s">
        <v>4616</v>
      </c>
      <c r="J1831" s="21" t="s">
        <v>21274</v>
      </c>
      <c r="K1831" s="2" t="s">
        <v>4618</v>
      </c>
      <c r="L1831" s="2" t="s">
        <v>13132</v>
      </c>
    </row>
    <row r="1832" spans="1:12" x14ac:dyDescent="0.2">
      <c r="A1832" s="11">
        <v>1831</v>
      </c>
      <c r="B1832" s="7" t="s">
        <v>20900</v>
      </c>
      <c r="C1832" s="4">
        <v>40836.44557989583</v>
      </c>
      <c r="D1832" s="20">
        <f>+YEAR(Tabla14[[#This Row],[Fecha
Trámite]])</f>
        <v>2011</v>
      </c>
      <c r="E1832" s="7" t="s">
        <v>4621</v>
      </c>
      <c r="F1832" s="2" t="s">
        <v>4614</v>
      </c>
      <c r="G1832" s="2" t="s">
        <v>4615</v>
      </c>
      <c r="H1832" s="4">
        <v>40897.448978437496</v>
      </c>
      <c r="I1832" s="2" t="s">
        <v>4616</v>
      </c>
      <c r="J1832" s="21" t="s">
        <v>20901</v>
      </c>
      <c r="K1832" s="2" t="s">
        <v>4623</v>
      </c>
      <c r="L1832" s="2" t="s">
        <v>7096</v>
      </c>
    </row>
    <row r="1833" spans="1:12" x14ac:dyDescent="0.2">
      <c r="A1833" s="11">
        <v>1832</v>
      </c>
      <c r="B1833" s="7" t="s">
        <v>17745</v>
      </c>
      <c r="C1833" s="4">
        <v>40913.717084027776</v>
      </c>
      <c r="D1833" s="20">
        <f>+YEAR(Tabla14[[#This Row],[Fecha
Trámite]])</f>
        <v>2012</v>
      </c>
      <c r="E1833" s="7" t="s">
        <v>4621</v>
      </c>
      <c r="F1833" s="2" t="s">
        <v>4614</v>
      </c>
      <c r="G1833" s="2" t="s">
        <v>4615</v>
      </c>
      <c r="H1833" s="4">
        <v>40975.54311269676</v>
      </c>
      <c r="I1833" s="2" t="s">
        <v>4616</v>
      </c>
      <c r="J1833" s="21" t="s">
        <v>17746</v>
      </c>
      <c r="K1833" s="2" t="s">
        <v>4623</v>
      </c>
      <c r="L1833" s="2" t="s">
        <v>4659</v>
      </c>
    </row>
    <row r="1834" spans="1:12" x14ac:dyDescent="0.2">
      <c r="A1834" s="11">
        <v>1833</v>
      </c>
      <c r="B1834" s="7" t="s">
        <v>15592</v>
      </c>
      <c r="C1834" s="4">
        <v>40449.6378084838</v>
      </c>
      <c r="D1834" s="20">
        <f>+YEAR(Tabla14[[#This Row],[Fecha
Trámite]])</f>
        <v>2010</v>
      </c>
      <c r="E1834" s="7" t="s">
        <v>4613</v>
      </c>
      <c r="F1834" s="2" t="s">
        <v>4614</v>
      </c>
      <c r="G1834" s="2" t="s">
        <v>4615</v>
      </c>
      <c r="H1834" s="4">
        <v>40480.529926469906</v>
      </c>
      <c r="I1834" s="2" t="s">
        <v>4616</v>
      </c>
      <c r="J1834" s="21" t="s">
        <v>15593</v>
      </c>
      <c r="K1834" s="2" t="s">
        <v>4618</v>
      </c>
      <c r="L1834" s="2" t="s">
        <v>4619</v>
      </c>
    </row>
    <row r="1835" spans="1:12" x14ac:dyDescent="0.2">
      <c r="A1835" s="11">
        <v>1834</v>
      </c>
      <c r="B1835" s="7" t="s">
        <v>19694</v>
      </c>
      <c r="C1835" s="4">
        <v>40507.370991631942</v>
      </c>
      <c r="D1835" s="20">
        <f>+YEAR(Tabla14[[#This Row],[Fecha
Trámite]])</f>
        <v>2010</v>
      </c>
      <c r="E1835" s="7" t="s">
        <v>4621</v>
      </c>
      <c r="F1835" s="2" t="s">
        <v>4614</v>
      </c>
      <c r="G1835" s="2" t="s">
        <v>4615</v>
      </c>
      <c r="H1835" s="4">
        <v>40570.393352696759</v>
      </c>
      <c r="I1835" s="2" t="s">
        <v>4616</v>
      </c>
      <c r="J1835" s="21" t="s">
        <v>19695</v>
      </c>
      <c r="K1835" s="2" t="s">
        <v>4618</v>
      </c>
      <c r="L1835" s="2" t="s">
        <v>4735</v>
      </c>
    </row>
    <row r="1836" spans="1:12" x14ac:dyDescent="0.2">
      <c r="A1836" s="11">
        <v>1835</v>
      </c>
      <c r="B1836" s="7" t="s">
        <v>17218</v>
      </c>
      <c r="C1836" s="4">
        <v>40295.534305983798</v>
      </c>
      <c r="D1836" s="20">
        <f>+YEAR(Tabla14[[#This Row],[Fecha
Trámite]])</f>
        <v>2010</v>
      </c>
      <c r="E1836" s="7" t="s">
        <v>4621</v>
      </c>
      <c r="F1836" s="2" t="s">
        <v>4614</v>
      </c>
      <c r="G1836" s="2" t="s">
        <v>4615</v>
      </c>
      <c r="H1836" s="4">
        <v>40386.501930208331</v>
      </c>
      <c r="I1836" s="2" t="s">
        <v>4616</v>
      </c>
      <c r="J1836" s="21" t="s">
        <v>17219</v>
      </c>
      <c r="K1836" s="2" t="s">
        <v>4623</v>
      </c>
      <c r="L1836" s="2" t="s">
        <v>4624</v>
      </c>
    </row>
    <row r="1837" spans="1:12" x14ac:dyDescent="0.2">
      <c r="A1837" s="11">
        <v>1836</v>
      </c>
      <c r="B1837" s="7" t="s">
        <v>17747</v>
      </c>
      <c r="C1837" s="4">
        <v>40878.484745752314</v>
      </c>
      <c r="D1837" s="20">
        <f>+YEAR(Tabla14[[#This Row],[Fecha
Trámite]])</f>
        <v>2011</v>
      </c>
      <c r="E1837" s="7" t="s">
        <v>4621</v>
      </c>
      <c r="F1837" s="2" t="s">
        <v>4614</v>
      </c>
      <c r="G1837" s="2" t="s">
        <v>4615</v>
      </c>
      <c r="H1837" s="4">
        <v>40920.35551681713</v>
      </c>
      <c r="I1837" s="2" t="s">
        <v>4616</v>
      </c>
      <c r="J1837" s="21" t="s">
        <v>17748</v>
      </c>
      <c r="K1837" s="2" t="s">
        <v>4623</v>
      </c>
      <c r="L1837" s="2" t="s">
        <v>4649</v>
      </c>
    </row>
    <row r="1838" spans="1:12" x14ac:dyDescent="0.2">
      <c r="A1838" s="11">
        <v>1837</v>
      </c>
      <c r="B1838" s="7" t="s">
        <v>14348</v>
      </c>
      <c r="C1838" s="4">
        <v>42188.474848414349</v>
      </c>
      <c r="D1838" s="20">
        <f>+YEAR(Tabla14[[#This Row],[Fecha
Trámite]])</f>
        <v>2015</v>
      </c>
      <c r="E1838" s="7" t="s">
        <v>4899</v>
      </c>
      <c r="F1838" s="2" t="s">
        <v>17</v>
      </c>
      <c r="G1838" s="2" t="s">
        <v>4627</v>
      </c>
      <c r="H1838" s="4">
        <v>42188.474934722224</v>
      </c>
      <c r="I1838" s="2" t="s">
        <v>13943</v>
      </c>
      <c r="J1838" s="21" t="s">
        <v>14349</v>
      </c>
      <c r="K1838" s="2" t="s">
        <v>4623</v>
      </c>
      <c r="L1838" s="2" t="s">
        <v>4903</v>
      </c>
    </row>
    <row r="1839" spans="1:12" x14ac:dyDescent="0.2">
      <c r="A1839" s="11">
        <v>1838</v>
      </c>
      <c r="B1839" s="7" t="s">
        <v>13243</v>
      </c>
      <c r="C1839" s="4">
        <v>42509.696387581018</v>
      </c>
      <c r="D1839" s="20">
        <f>+YEAR(Tabla14[[#This Row],[Fecha
Trámite]])</f>
        <v>2016</v>
      </c>
      <c r="E1839" s="7" t="s">
        <v>4621</v>
      </c>
      <c r="F1839" s="2" t="s">
        <v>4614</v>
      </c>
      <c r="G1839" s="2" t="s">
        <v>4615</v>
      </c>
      <c r="H1839" s="4">
        <v>42676.438982557869</v>
      </c>
      <c r="I1839" s="2" t="s">
        <v>4110</v>
      </c>
      <c r="J1839" s="21" t="s">
        <v>13244</v>
      </c>
      <c r="K1839" s="2" t="s">
        <v>4623</v>
      </c>
      <c r="L1839" s="2" t="s">
        <v>4631</v>
      </c>
    </row>
    <row r="1840" spans="1:12" x14ac:dyDescent="0.2">
      <c r="A1840" s="11">
        <v>1839</v>
      </c>
      <c r="B1840" s="7" t="s">
        <v>17749</v>
      </c>
      <c r="C1840" s="4">
        <v>40122.368260914351</v>
      </c>
      <c r="D1840" s="20">
        <f>+YEAR(Tabla14[[#This Row],[Fecha
Trámite]])</f>
        <v>2009</v>
      </c>
      <c r="E1840" s="7" t="s">
        <v>4621</v>
      </c>
      <c r="F1840" s="2" t="s">
        <v>4614</v>
      </c>
      <c r="G1840" s="2" t="s">
        <v>4615</v>
      </c>
      <c r="H1840" s="4">
        <v>40231.693225381947</v>
      </c>
      <c r="I1840" s="2" t="s">
        <v>4616</v>
      </c>
      <c r="J1840" s="21" t="s">
        <v>17750</v>
      </c>
      <c r="K1840" s="2" t="s">
        <v>4618</v>
      </c>
      <c r="L1840" s="2" t="s">
        <v>2747</v>
      </c>
    </row>
    <row r="1841" spans="1:12" x14ac:dyDescent="0.2">
      <c r="A1841" s="11">
        <v>1840</v>
      </c>
      <c r="B1841" s="7" t="s">
        <v>20896</v>
      </c>
      <c r="C1841" s="4">
        <v>40778.362470567132</v>
      </c>
      <c r="D1841" s="20">
        <f>+YEAR(Tabla14[[#This Row],[Fecha
Trámite]])</f>
        <v>2011</v>
      </c>
      <c r="E1841" s="7" t="s">
        <v>4621</v>
      </c>
      <c r="F1841" s="2" t="s">
        <v>4614</v>
      </c>
      <c r="G1841" s="2" t="s">
        <v>4615</v>
      </c>
      <c r="H1841" s="4">
        <v>40834.376643055555</v>
      </c>
      <c r="I1841" s="2" t="s">
        <v>4616</v>
      </c>
      <c r="J1841" s="21" t="s">
        <v>20897</v>
      </c>
      <c r="K1841" s="2" t="s">
        <v>4618</v>
      </c>
      <c r="L1841" s="2" t="s">
        <v>4667</v>
      </c>
    </row>
    <row r="1842" spans="1:12" x14ac:dyDescent="0.2">
      <c r="A1842" s="11">
        <v>1841</v>
      </c>
      <c r="B1842" s="7" t="s">
        <v>17753</v>
      </c>
      <c r="C1842" s="4">
        <v>40385.639758020836</v>
      </c>
      <c r="D1842" s="20">
        <f>+YEAR(Tabla14[[#This Row],[Fecha
Trámite]])</f>
        <v>2010</v>
      </c>
      <c r="E1842" s="7" t="s">
        <v>4621</v>
      </c>
      <c r="F1842" s="2" t="s">
        <v>4614</v>
      </c>
      <c r="G1842" s="2" t="s">
        <v>4615</v>
      </c>
      <c r="H1842" s="4">
        <v>40638.63421369213</v>
      </c>
      <c r="I1842" s="2" t="s">
        <v>4616</v>
      </c>
      <c r="J1842" s="21" t="s">
        <v>17754</v>
      </c>
      <c r="K1842" s="2" t="s">
        <v>4618</v>
      </c>
      <c r="L1842" s="2" t="s">
        <v>4667</v>
      </c>
    </row>
    <row r="1843" spans="1:12" x14ac:dyDescent="0.2">
      <c r="A1843" s="11">
        <v>1842</v>
      </c>
      <c r="B1843" s="7" t="s">
        <v>17755</v>
      </c>
      <c r="C1843" s="4">
        <v>40911.52632488426</v>
      </c>
      <c r="D1843" s="20">
        <f>+YEAR(Tabla14[[#This Row],[Fecha
Trámite]])</f>
        <v>2012</v>
      </c>
      <c r="E1843" s="7" t="s">
        <v>4621</v>
      </c>
      <c r="F1843" s="2" t="s">
        <v>4691</v>
      </c>
      <c r="G1843" s="2" t="s">
        <v>4627</v>
      </c>
      <c r="H1843" s="4">
        <v>41195.545477928237</v>
      </c>
      <c r="I1843" s="2" t="s">
        <v>4616</v>
      </c>
      <c r="J1843" s="21" t="s">
        <v>17756</v>
      </c>
      <c r="K1843" s="2" t="s">
        <v>4618</v>
      </c>
      <c r="L1843" s="2" t="s">
        <v>4770</v>
      </c>
    </row>
    <row r="1844" spans="1:12" x14ac:dyDescent="0.2">
      <c r="A1844" s="11">
        <v>1843</v>
      </c>
      <c r="B1844" s="7" t="s">
        <v>17757</v>
      </c>
      <c r="C1844" s="4">
        <v>40793.757350347223</v>
      </c>
      <c r="D1844" s="20">
        <f>+YEAR(Tabla14[[#This Row],[Fecha
Trámite]])</f>
        <v>2011</v>
      </c>
      <c r="E1844" s="7" t="s">
        <v>4621</v>
      </c>
      <c r="F1844" s="2" t="s">
        <v>4614</v>
      </c>
      <c r="G1844" s="2" t="s">
        <v>4615</v>
      </c>
      <c r="H1844" s="4">
        <v>41128.662930057872</v>
      </c>
      <c r="I1844" s="2" t="s">
        <v>4616</v>
      </c>
      <c r="J1844" s="21" t="s">
        <v>17758</v>
      </c>
      <c r="K1844" s="2" t="s">
        <v>4623</v>
      </c>
      <c r="L1844" s="2" t="s">
        <v>4714</v>
      </c>
    </row>
    <row r="1845" spans="1:12" x14ac:dyDescent="0.2">
      <c r="A1845" s="11">
        <v>1844</v>
      </c>
      <c r="B1845" s="7" t="s">
        <v>17759</v>
      </c>
      <c r="C1845" s="4">
        <v>40871.440370717595</v>
      </c>
      <c r="D1845" s="20">
        <f>+YEAR(Tabla14[[#This Row],[Fecha
Trámite]])</f>
        <v>2011</v>
      </c>
      <c r="E1845" s="7" t="s">
        <v>4621</v>
      </c>
      <c r="F1845" s="2" t="s">
        <v>4614</v>
      </c>
      <c r="G1845" s="2" t="s">
        <v>4615</v>
      </c>
      <c r="H1845" s="4">
        <v>40928.481175497684</v>
      </c>
      <c r="I1845" s="2" t="s">
        <v>4616</v>
      </c>
      <c r="J1845" s="21" t="s">
        <v>17760</v>
      </c>
      <c r="K1845" s="2" t="s">
        <v>4623</v>
      </c>
      <c r="L1845" s="2" t="s">
        <v>4958</v>
      </c>
    </row>
    <row r="1846" spans="1:12" x14ac:dyDescent="0.2">
      <c r="A1846" s="11">
        <v>1845</v>
      </c>
      <c r="B1846" s="7" t="s">
        <v>19706</v>
      </c>
      <c r="C1846" s="4">
        <v>40859.480797187498</v>
      </c>
      <c r="D1846" s="20">
        <f>+YEAR(Tabla14[[#This Row],[Fecha
Trámite]])</f>
        <v>2011</v>
      </c>
      <c r="E1846" s="7" t="s">
        <v>4621</v>
      </c>
      <c r="F1846" s="2" t="s">
        <v>4614</v>
      </c>
      <c r="G1846" s="2" t="s">
        <v>4615</v>
      </c>
      <c r="H1846" s="4">
        <v>41092.756231678242</v>
      </c>
      <c r="I1846" s="2" t="s">
        <v>4616</v>
      </c>
      <c r="J1846" s="21" t="s">
        <v>19707</v>
      </c>
      <c r="K1846" s="2" t="s">
        <v>4618</v>
      </c>
      <c r="L1846" s="2" t="s">
        <v>4714</v>
      </c>
    </row>
    <row r="1847" spans="1:12" x14ac:dyDescent="0.2">
      <c r="A1847" s="11">
        <v>1846</v>
      </c>
      <c r="B1847" s="7" t="s">
        <v>19708</v>
      </c>
      <c r="C1847" s="4">
        <v>41073.368001192131</v>
      </c>
      <c r="D1847" s="20">
        <f>+YEAR(Tabla14[[#This Row],[Fecha
Trámite]])</f>
        <v>2012</v>
      </c>
      <c r="E1847" s="7" t="s">
        <v>4621</v>
      </c>
      <c r="F1847" s="2" t="s">
        <v>4614</v>
      </c>
      <c r="G1847" s="2" t="s">
        <v>4615</v>
      </c>
      <c r="H1847" s="4">
        <v>41242.403970173611</v>
      </c>
      <c r="I1847" s="2" t="s">
        <v>4616</v>
      </c>
      <c r="J1847" s="21" t="s">
        <v>19709</v>
      </c>
      <c r="K1847" s="2" t="s">
        <v>4618</v>
      </c>
      <c r="L1847" s="2" t="s">
        <v>6015</v>
      </c>
    </row>
    <row r="1848" spans="1:12" x14ac:dyDescent="0.2">
      <c r="A1848" s="11">
        <v>1847</v>
      </c>
      <c r="B1848" s="7" t="s">
        <v>20892</v>
      </c>
      <c r="C1848" s="4">
        <v>40858.675979976855</v>
      </c>
      <c r="D1848" s="20">
        <f>+YEAR(Tabla14[[#This Row],[Fecha
Trámite]])</f>
        <v>2011</v>
      </c>
      <c r="E1848" s="7" t="s">
        <v>4621</v>
      </c>
      <c r="F1848" s="2" t="s">
        <v>4691</v>
      </c>
      <c r="G1848" s="2" t="s">
        <v>4627</v>
      </c>
      <c r="H1848" s="4">
        <v>41039.624238854165</v>
      </c>
      <c r="I1848" s="2" t="s">
        <v>4616</v>
      </c>
      <c r="J1848" s="21" t="s">
        <v>20893</v>
      </c>
      <c r="K1848" s="2" t="s">
        <v>4623</v>
      </c>
      <c r="L1848" s="2" t="s">
        <v>4649</v>
      </c>
    </row>
    <row r="1849" spans="1:12" x14ac:dyDescent="0.2">
      <c r="A1849" s="11">
        <v>1848</v>
      </c>
      <c r="B1849" s="7" t="s">
        <v>16025</v>
      </c>
      <c r="C1849" s="4">
        <v>40247.396622766202</v>
      </c>
      <c r="D1849" s="20">
        <f>+YEAR(Tabla14[[#This Row],[Fecha
Trámite]])</f>
        <v>2010</v>
      </c>
      <c r="E1849" s="7" t="s">
        <v>4613</v>
      </c>
      <c r="F1849" s="2" t="s">
        <v>17</v>
      </c>
      <c r="G1849" s="2" t="s">
        <v>4672</v>
      </c>
      <c r="H1849" s="4">
        <v>40247.396622766202</v>
      </c>
      <c r="I1849" s="2" t="s">
        <v>4616</v>
      </c>
      <c r="J1849" s="21" t="s">
        <v>16026</v>
      </c>
      <c r="K1849" s="2" t="s">
        <v>4623</v>
      </c>
      <c r="L1849" s="2" t="s">
        <v>13132</v>
      </c>
    </row>
    <row r="1850" spans="1:12" x14ac:dyDescent="0.2">
      <c r="A1850" s="11">
        <v>1849</v>
      </c>
      <c r="B1850" s="7" t="s">
        <v>19712</v>
      </c>
      <c r="C1850" s="4">
        <v>40668.479531053243</v>
      </c>
      <c r="D1850" s="20">
        <f>+YEAR(Tabla14[[#This Row],[Fecha
Trámite]])</f>
        <v>2011</v>
      </c>
      <c r="E1850" s="7" t="s">
        <v>4621</v>
      </c>
      <c r="F1850" s="2" t="s">
        <v>4626</v>
      </c>
      <c r="G1850" s="2" t="s">
        <v>4627</v>
      </c>
      <c r="H1850" s="4">
        <v>40841.639207326392</v>
      </c>
      <c r="I1850" s="2" t="s">
        <v>4616</v>
      </c>
      <c r="J1850" s="21" t="s">
        <v>19713</v>
      </c>
      <c r="K1850" s="2" t="s">
        <v>4618</v>
      </c>
      <c r="L1850" s="2" t="s">
        <v>4646</v>
      </c>
    </row>
    <row r="1851" spans="1:12" x14ac:dyDescent="0.2">
      <c r="A1851" s="11">
        <v>1850</v>
      </c>
      <c r="B1851" s="7" t="s">
        <v>20888</v>
      </c>
      <c r="C1851" s="4">
        <v>41036.347271562503</v>
      </c>
      <c r="D1851" s="20">
        <f>+YEAR(Tabla14[[#This Row],[Fecha
Trámite]])</f>
        <v>2012</v>
      </c>
      <c r="E1851" s="7" t="s">
        <v>4621</v>
      </c>
      <c r="F1851" s="2" t="s">
        <v>4614</v>
      </c>
      <c r="G1851" s="2" t="s">
        <v>4615</v>
      </c>
      <c r="H1851" s="4">
        <v>41053.387561724536</v>
      </c>
      <c r="I1851" s="2" t="s">
        <v>4616</v>
      </c>
      <c r="J1851" s="21" t="s">
        <v>20889</v>
      </c>
      <c r="K1851" s="2" t="s">
        <v>4623</v>
      </c>
      <c r="L1851" s="2" t="s">
        <v>5699</v>
      </c>
    </row>
    <row r="1852" spans="1:12" x14ac:dyDescent="0.2">
      <c r="A1852" s="11">
        <v>1851</v>
      </c>
      <c r="B1852" s="7" t="s">
        <v>20886</v>
      </c>
      <c r="C1852" s="4">
        <v>40949.696157523147</v>
      </c>
      <c r="D1852" s="20">
        <f>+YEAR(Tabla14[[#This Row],[Fecha
Trámite]])</f>
        <v>2012</v>
      </c>
      <c r="E1852" s="7" t="s">
        <v>4621</v>
      </c>
      <c r="F1852" s="2" t="s">
        <v>4614</v>
      </c>
      <c r="G1852" s="2" t="s">
        <v>4615</v>
      </c>
      <c r="H1852" s="4">
        <v>41051.747980520835</v>
      </c>
      <c r="I1852" s="2" t="s">
        <v>4616</v>
      </c>
      <c r="J1852" s="21" t="s">
        <v>20887</v>
      </c>
      <c r="K1852" s="2" t="s">
        <v>4618</v>
      </c>
      <c r="L1852" s="2" t="s">
        <v>4758</v>
      </c>
    </row>
    <row r="1853" spans="1:12" x14ac:dyDescent="0.2">
      <c r="A1853" s="11">
        <v>1852</v>
      </c>
      <c r="B1853" s="7" t="s">
        <v>14889</v>
      </c>
      <c r="C1853" s="4">
        <v>43691.634130671293</v>
      </c>
      <c r="D1853" s="20">
        <f>+YEAR(Tabla14[[#This Row],[Fecha
Trámite]])</f>
        <v>2019</v>
      </c>
      <c r="E1853" s="7" t="s">
        <v>4621</v>
      </c>
      <c r="F1853" s="2" t="s">
        <v>5730</v>
      </c>
      <c r="G1853" s="2" t="s">
        <v>4672</v>
      </c>
      <c r="H1853" s="4">
        <v>43845.772252048613</v>
      </c>
      <c r="I1853" s="2" t="s">
        <v>14879</v>
      </c>
      <c r="J1853" s="21" t="s">
        <v>14890</v>
      </c>
      <c r="K1853" s="2" t="s">
        <v>4623</v>
      </c>
      <c r="L1853" s="2" t="s">
        <v>4619</v>
      </c>
    </row>
    <row r="1854" spans="1:12" x14ac:dyDescent="0.2">
      <c r="A1854" s="11">
        <v>1853</v>
      </c>
      <c r="B1854" s="7" t="s">
        <v>17765</v>
      </c>
      <c r="C1854" s="4">
        <v>40606.546733252311</v>
      </c>
      <c r="D1854" s="20">
        <f>+YEAR(Tabla14[[#This Row],[Fecha
Trámite]])</f>
        <v>2011</v>
      </c>
      <c r="E1854" s="7" t="s">
        <v>4621</v>
      </c>
      <c r="F1854" s="2" t="s">
        <v>4626</v>
      </c>
      <c r="G1854" s="2" t="s">
        <v>4627</v>
      </c>
      <c r="H1854" s="4">
        <v>40841.633910763892</v>
      </c>
      <c r="I1854" s="2" t="s">
        <v>4616</v>
      </c>
      <c r="J1854" s="21" t="s">
        <v>17766</v>
      </c>
      <c r="K1854" s="2" t="s">
        <v>4623</v>
      </c>
      <c r="L1854" s="2" t="s">
        <v>4646</v>
      </c>
    </row>
    <row r="1855" spans="1:12" x14ac:dyDescent="0.2">
      <c r="A1855" s="11">
        <v>1854</v>
      </c>
      <c r="B1855" s="7" t="s">
        <v>18207</v>
      </c>
      <c r="C1855" s="4">
        <v>41054.446224108797</v>
      </c>
      <c r="D1855" s="20">
        <f>+YEAR(Tabla14[[#This Row],[Fecha
Trámite]])</f>
        <v>2012</v>
      </c>
      <c r="E1855" s="7" t="s">
        <v>4621</v>
      </c>
      <c r="F1855" s="2" t="s">
        <v>4614</v>
      </c>
      <c r="G1855" s="2" t="s">
        <v>4615</v>
      </c>
      <c r="H1855" s="4">
        <v>41074.408776886572</v>
      </c>
      <c r="I1855" s="2" t="s">
        <v>4616</v>
      </c>
      <c r="J1855" s="21" t="s">
        <v>18208</v>
      </c>
      <c r="K1855" s="2" t="s">
        <v>4623</v>
      </c>
      <c r="L1855" s="2" t="s">
        <v>4656</v>
      </c>
    </row>
    <row r="1856" spans="1:12" x14ac:dyDescent="0.2">
      <c r="A1856" s="11">
        <v>1855</v>
      </c>
      <c r="B1856" s="7" t="s">
        <v>17767</v>
      </c>
      <c r="C1856" s="4">
        <v>40351.547429629631</v>
      </c>
      <c r="D1856" s="20">
        <f>+YEAR(Tabla14[[#This Row],[Fecha
Trámite]])</f>
        <v>2010</v>
      </c>
      <c r="E1856" s="7" t="s">
        <v>4621</v>
      </c>
      <c r="F1856" s="2" t="s">
        <v>4614</v>
      </c>
      <c r="G1856" s="2" t="s">
        <v>4615</v>
      </c>
      <c r="H1856" s="4">
        <v>40672.457228437503</v>
      </c>
      <c r="I1856" s="2" t="s">
        <v>4616</v>
      </c>
      <c r="J1856" s="21" t="s">
        <v>17768</v>
      </c>
      <c r="K1856" s="2" t="s">
        <v>4618</v>
      </c>
      <c r="L1856" s="2" t="s">
        <v>4656</v>
      </c>
    </row>
    <row r="1857" spans="1:12" x14ac:dyDescent="0.2">
      <c r="A1857" s="11">
        <v>1856</v>
      </c>
      <c r="B1857" s="7" t="s">
        <v>17769</v>
      </c>
      <c r="C1857" s="4">
        <v>40703.658877696762</v>
      </c>
      <c r="D1857" s="20">
        <f>+YEAR(Tabla14[[#This Row],[Fecha
Trámite]])</f>
        <v>2011</v>
      </c>
      <c r="E1857" s="7" t="s">
        <v>4621</v>
      </c>
      <c r="F1857" s="2" t="s">
        <v>4614</v>
      </c>
      <c r="G1857" s="2" t="s">
        <v>4615</v>
      </c>
      <c r="H1857" s="4">
        <v>40725.725332557871</v>
      </c>
      <c r="I1857" s="2" t="s">
        <v>4616</v>
      </c>
      <c r="J1857" s="21" t="s">
        <v>17770</v>
      </c>
      <c r="K1857" s="2" t="s">
        <v>4618</v>
      </c>
      <c r="L1857" s="2" t="s">
        <v>4624</v>
      </c>
    </row>
    <row r="1858" spans="1:12" x14ac:dyDescent="0.2">
      <c r="A1858" s="11">
        <v>1857</v>
      </c>
      <c r="B1858" s="7" t="s">
        <v>3363</v>
      </c>
      <c r="C1858" s="4">
        <v>43025.712226238429</v>
      </c>
      <c r="D1858" s="20">
        <f>+YEAR(Tabla14[[#This Row],[Fecha
Trámite]])</f>
        <v>2017</v>
      </c>
      <c r="E1858" s="7" t="s">
        <v>4685</v>
      </c>
      <c r="F1858" s="2" t="s">
        <v>17</v>
      </c>
      <c r="G1858" s="2" t="s">
        <v>4672</v>
      </c>
      <c r="H1858" s="4">
        <v>43025.712226238429</v>
      </c>
      <c r="I1858" s="2" t="s">
        <v>13448</v>
      </c>
      <c r="J1858" s="21" t="s">
        <v>13912</v>
      </c>
      <c r="K1858" s="2" t="s">
        <v>4618</v>
      </c>
      <c r="L1858" s="2" t="s">
        <v>4641</v>
      </c>
    </row>
    <row r="1859" spans="1:12" x14ac:dyDescent="0.2">
      <c r="A1859" s="11">
        <v>1858</v>
      </c>
      <c r="B1859" s="7" t="s">
        <v>13968</v>
      </c>
      <c r="C1859" s="4">
        <v>43166.497915775464</v>
      </c>
      <c r="D1859" s="20">
        <f>+YEAR(Tabla14[[#This Row],[Fecha
Trámite]])</f>
        <v>2018</v>
      </c>
      <c r="E1859" s="7" t="s">
        <v>4899</v>
      </c>
      <c r="F1859" s="2" t="s">
        <v>4691</v>
      </c>
      <c r="G1859" s="2" t="s">
        <v>4627</v>
      </c>
      <c r="H1859" s="4">
        <v>43180.456456944441</v>
      </c>
      <c r="I1859" s="2" t="s">
        <v>13418</v>
      </c>
      <c r="J1859" s="21" t="s">
        <v>13969</v>
      </c>
      <c r="K1859" s="2" t="s">
        <v>4618</v>
      </c>
      <c r="L1859" s="2" t="s">
        <v>4667</v>
      </c>
    </row>
    <row r="1860" spans="1:12" x14ac:dyDescent="0.2">
      <c r="A1860" s="11">
        <v>1859</v>
      </c>
      <c r="B1860" s="7" t="s">
        <v>20884</v>
      </c>
      <c r="C1860" s="4">
        <v>40142.486286493055</v>
      </c>
      <c r="D1860" s="20">
        <f>+YEAR(Tabla14[[#This Row],[Fecha
Trámite]])</f>
        <v>2009</v>
      </c>
      <c r="E1860" s="7" t="s">
        <v>4621</v>
      </c>
      <c r="F1860" s="2" t="s">
        <v>4614</v>
      </c>
      <c r="G1860" s="2" t="s">
        <v>4615</v>
      </c>
      <c r="H1860" s="4">
        <v>40276.540642905093</v>
      </c>
      <c r="I1860" s="2" t="s">
        <v>4616</v>
      </c>
      <c r="J1860" s="21" t="s">
        <v>20885</v>
      </c>
      <c r="K1860" s="2" t="s">
        <v>4623</v>
      </c>
      <c r="L1860" s="2" t="s">
        <v>4659</v>
      </c>
    </row>
    <row r="1861" spans="1:12" x14ac:dyDescent="0.2">
      <c r="A1861" s="11">
        <v>1860</v>
      </c>
      <c r="B1861" s="7" t="s">
        <v>17771</v>
      </c>
      <c r="C1861" s="4">
        <v>40827.509628472224</v>
      </c>
      <c r="D1861" s="20">
        <f>+YEAR(Tabla14[[#This Row],[Fecha
Trámite]])</f>
        <v>2011</v>
      </c>
      <c r="E1861" s="7" t="s">
        <v>4621</v>
      </c>
      <c r="F1861" s="2" t="s">
        <v>4614</v>
      </c>
      <c r="G1861" s="2" t="s">
        <v>4615</v>
      </c>
      <c r="H1861" s="4">
        <v>40928.443106712963</v>
      </c>
      <c r="I1861" s="2" t="s">
        <v>4616</v>
      </c>
      <c r="J1861" s="21" t="s">
        <v>17772</v>
      </c>
      <c r="K1861" s="2" t="s">
        <v>4623</v>
      </c>
      <c r="L1861" s="2" t="s">
        <v>15930</v>
      </c>
    </row>
    <row r="1862" spans="1:12" x14ac:dyDescent="0.2">
      <c r="A1862" s="11">
        <v>1861</v>
      </c>
      <c r="B1862" s="7" t="s">
        <v>17773</v>
      </c>
      <c r="C1862" s="4">
        <v>40484.560042013887</v>
      </c>
      <c r="D1862" s="20">
        <f>+YEAR(Tabla14[[#This Row],[Fecha
Trámite]])</f>
        <v>2010</v>
      </c>
      <c r="E1862" s="7" t="s">
        <v>4621</v>
      </c>
      <c r="F1862" s="2" t="s">
        <v>4614</v>
      </c>
      <c r="G1862" s="2" t="s">
        <v>4615</v>
      </c>
      <c r="H1862" s="4">
        <v>40683.61955181713</v>
      </c>
      <c r="I1862" s="2" t="s">
        <v>4616</v>
      </c>
      <c r="J1862" s="21" t="s">
        <v>17774</v>
      </c>
      <c r="K1862" s="2" t="s">
        <v>4623</v>
      </c>
      <c r="L1862" s="2" t="s">
        <v>4649</v>
      </c>
    </row>
    <row r="1863" spans="1:12" x14ac:dyDescent="0.2">
      <c r="A1863" s="11">
        <v>1862</v>
      </c>
      <c r="B1863" s="7" t="s">
        <v>17775</v>
      </c>
      <c r="C1863" s="4">
        <v>40968.646439351854</v>
      </c>
      <c r="D1863" s="20">
        <f>+YEAR(Tabla14[[#This Row],[Fecha
Trámite]])</f>
        <v>2012</v>
      </c>
      <c r="E1863" s="7" t="s">
        <v>4621</v>
      </c>
      <c r="F1863" s="2" t="s">
        <v>4614</v>
      </c>
      <c r="G1863" s="2" t="s">
        <v>4615</v>
      </c>
      <c r="H1863" s="4">
        <v>41137.392296493053</v>
      </c>
      <c r="I1863" s="2" t="s">
        <v>4616</v>
      </c>
      <c r="J1863" s="21" t="s">
        <v>17776</v>
      </c>
      <c r="K1863" s="2" t="s">
        <v>4618</v>
      </c>
      <c r="L1863" s="2" t="s">
        <v>4656</v>
      </c>
    </row>
    <row r="1864" spans="1:12" x14ac:dyDescent="0.2">
      <c r="A1864" s="11">
        <v>1863</v>
      </c>
      <c r="B1864" s="7" t="s">
        <v>17777</v>
      </c>
      <c r="C1864" s="4">
        <v>40764.409904826389</v>
      </c>
      <c r="D1864" s="20">
        <f>+YEAR(Tabla14[[#This Row],[Fecha
Trámite]])</f>
        <v>2011</v>
      </c>
      <c r="E1864" s="7" t="s">
        <v>4621</v>
      </c>
      <c r="F1864" s="2" t="s">
        <v>4614</v>
      </c>
      <c r="G1864" s="2" t="s">
        <v>4615</v>
      </c>
      <c r="H1864" s="4">
        <v>40778.413007291667</v>
      </c>
      <c r="I1864" s="2" t="s">
        <v>4616</v>
      </c>
      <c r="J1864" s="21" t="s">
        <v>17778</v>
      </c>
      <c r="K1864" s="2" t="s">
        <v>4623</v>
      </c>
      <c r="L1864" s="2" t="s">
        <v>4750</v>
      </c>
    </row>
    <row r="1865" spans="1:12" x14ac:dyDescent="0.2">
      <c r="A1865" s="11">
        <v>1864</v>
      </c>
      <c r="B1865" s="7" t="s">
        <v>19625</v>
      </c>
      <c r="C1865" s="4">
        <v>40519.490878275465</v>
      </c>
      <c r="D1865" s="20">
        <f>+YEAR(Tabla14[[#This Row],[Fecha
Trámite]])</f>
        <v>2010</v>
      </c>
      <c r="E1865" s="7" t="s">
        <v>4621</v>
      </c>
      <c r="F1865" s="2" t="s">
        <v>4614</v>
      </c>
      <c r="G1865" s="2" t="s">
        <v>4615</v>
      </c>
      <c r="H1865" s="4">
        <v>40570.382802465276</v>
      </c>
      <c r="I1865" s="2" t="s">
        <v>4616</v>
      </c>
      <c r="J1865" s="21" t="s">
        <v>19626</v>
      </c>
      <c r="K1865" s="2" t="s">
        <v>4618</v>
      </c>
      <c r="L1865" s="2" t="s">
        <v>4641</v>
      </c>
    </row>
    <row r="1866" spans="1:12" x14ac:dyDescent="0.2">
      <c r="A1866" s="11">
        <v>1865</v>
      </c>
      <c r="B1866" s="7" t="s">
        <v>20880</v>
      </c>
      <c r="C1866" s="4">
        <v>40451.446294016205</v>
      </c>
      <c r="D1866" s="20">
        <f>+YEAR(Tabla14[[#This Row],[Fecha
Trámite]])</f>
        <v>2010</v>
      </c>
      <c r="E1866" s="7" t="s">
        <v>4685</v>
      </c>
      <c r="F1866" s="2" t="s">
        <v>17</v>
      </c>
      <c r="G1866" s="2" t="s">
        <v>4627</v>
      </c>
      <c r="H1866" s="4">
        <v>40451.446294212961</v>
      </c>
      <c r="I1866" s="2" t="s">
        <v>4616</v>
      </c>
      <c r="J1866" s="21" t="s">
        <v>20881</v>
      </c>
      <c r="K1866" s="2" t="s">
        <v>4618</v>
      </c>
      <c r="L1866" s="2" t="s">
        <v>4667</v>
      </c>
    </row>
    <row r="1867" spans="1:12" x14ac:dyDescent="0.2">
      <c r="A1867" s="11">
        <v>1866</v>
      </c>
      <c r="B1867" s="7" t="s">
        <v>16027</v>
      </c>
      <c r="C1867" s="4">
        <v>40561.41152415509</v>
      </c>
      <c r="D1867" s="20">
        <f>+YEAR(Tabla14[[#This Row],[Fecha
Trámite]])</f>
        <v>2011</v>
      </c>
      <c r="E1867" s="7" t="s">
        <v>4613</v>
      </c>
      <c r="F1867" s="2" t="s">
        <v>4614</v>
      </c>
      <c r="G1867" s="2" t="s">
        <v>4615</v>
      </c>
      <c r="H1867" s="4">
        <v>40604.548415358797</v>
      </c>
      <c r="I1867" s="2" t="s">
        <v>4616</v>
      </c>
      <c r="J1867" s="21" t="s">
        <v>16028</v>
      </c>
      <c r="K1867" s="2" t="s">
        <v>4618</v>
      </c>
      <c r="L1867" s="2" t="s">
        <v>4619</v>
      </c>
    </row>
    <row r="1868" spans="1:12" x14ac:dyDescent="0.2">
      <c r="A1868" s="11">
        <v>1867</v>
      </c>
      <c r="B1868" s="7" t="s">
        <v>17779</v>
      </c>
      <c r="C1868" s="4">
        <v>40336.546638888889</v>
      </c>
      <c r="D1868" s="20">
        <f>+YEAR(Tabla14[[#This Row],[Fecha
Trámite]])</f>
        <v>2010</v>
      </c>
      <c r="E1868" s="7" t="s">
        <v>4621</v>
      </c>
      <c r="F1868" s="2" t="s">
        <v>4614</v>
      </c>
      <c r="G1868" s="2" t="s">
        <v>4615</v>
      </c>
      <c r="H1868" s="4">
        <v>40521.519990624998</v>
      </c>
      <c r="I1868" s="2" t="s">
        <v>4616</v>
      </c>
      <c r="J1868" s="21" t="s">
        <v>17780</v>
      </c>
      <c r="K1868" s="2" t="s">
        <v>4623</v>
      </c>
      <c r="L1868" s="2" t="s">
        <v>2747</v>
      </c>
    </row>
    <row r="1869" spans="1:12" x14ac:dyDescent="0.2">
      <c r="A1869" s="11">
        <v>1868</v>
      </c>
      <c r="B1869" s="7" t="s">
        <v>19722</v>
      </c>
      <c r="C1869" s="4">
        <v>40330.395789386574</v>
      </c>
      <c r="D1869" s="20">
        <f>+YEAR(Tabla14[[#This Row],[Fecha
Trámite]])</f>
        <v>2010</v>
      </c>
      <c r="E1869" s="7" t="s">
        <v>4621</v>
      </c>
      <c r="F1869" s="2" t="s">
        <v>4614</v>
      </c>
      <c r="G1869" s="2" t="s">
        <v>4615</v>
      </c>
      <c r="H1869" s="4">
        <v>40584.668089780091</v>
      </c>
      <c r="I1869" s="2" t="s">
        <v>4616</v>
      </c>
      <c r="J1869" s="21" t="s">
        <v>19723</v>
      </c>
      <c r="K1869" s="2" t="s">
        <v>4623</v>
      </c>
      <c r="L1869" s="2" t="s">
        <v>4649</v>
      </c>
    </row>
    <row r="1870" spans="1:12" x14ac:dyDescent="0.2">
      <c r="A1870" s="11">
        <v>1869</v>
      </c>
      <c r="B1870" s="7" t="s">
        <v>20878</v>
      </c>
      <c r="C1870" s="4">
        <v>40184.636204548609</v>
      </c>
      <c r="D1870" s="20">
        <f>+YEAR(Tabla14[[#This Row],[Fecha
Trámite]])</f>
        <v>2010</v>
      </c>
      <c r="E1870" s="7" t="s">
        <v>4621</v>
      </c>
      <c r="F1870" s="2" t="s">
        <v>17</v>
      </c>
      <c r="G1870" s="2" t="s">
        <v>4993</v>
      </c>
      <c r="H1870" s="4">
        <v>40184.636225925926</v>
      </c>
      <c r="I1870" s="2" t="s">
        <v>4616</v>
      </c>
      <c r="J1870" s="21" t="s">
        <v>20879</v>
      </c>
      <c r="K1870" s="2" t="s">
        <v>4618</v>
      </c>
      <c r="L1870" s="2" t="s">
        <v>4631</v>
      </c>
    </row>
    <row r="1871" spans="1:12" x14ac:dyDescent="0.2">
      <c r="A1871" s="11">
        <v>1870</v>
      </c>
      <c r="B1871" s="7" t="s">
        <v>17783</v>
      </c>
      <c r="C1871" s="4">
        <v>40857.444225578707</v>
      </c>
      <c r="D1871" s="20">
        <f>+YEAR(Tabla14[[#This Row],[Fecha
Trámite]])</f>
        <v>2011</v>
      </c>
      <c r="E1871" s="7" t="s">
        <v>4621</v>
      </c>
      <c r="F1871" s="2" t="s">
        <v>4691</v>
      </c>
      <c r="G1871" s="2" t="s">
        <v>4627</v>
      </c>
      <c r="H1871" s="4">
        <v>41195.596057951392</v>
      </c>
      <c r="I1871" s="2" t="s">
        <v>4616</v>
      </c>
      <c r="J1871" s="21" t="s">
        <v>17784</v>
      </c>
      <c r="K1871" s="2" t="s">
        <v>4618</v>
      </c>
      <c r="L1871" s="2" t="s">
        <v>5631</v>
      </c>
    </row>
    <row r="1872" spans="1:12" x14ac:dyDescent="0.2">
      <c r="A1872" s="11">
        <v>1871</v>
      </c>
      <c r="B1872" s="7" t="s">
        <v>19724</v>
      </c>
      <c r="C1872" s="4">
        <v>40843.368540046293</v>
      </c>
      <c r="D1872" s="20">
        <f>+YEAR(Tabla14[[#This Row],[Fecha
Trámite]])</f>
        <v>2011</v>
      </c>
      <c r="E1872" s="7" t="s">
        <v>4621</v>
      </c>
      <c r="F1872" s="2" t="s">
        <v>4614</v>
      </c>
      <c r="G1872" s="2" t="s">
        <v>4615</v>
      </c>
      <c r="H1872" s="4">
        <v>40967.523501701391</v>
      </c>
      <c r="I1872" s="2" t="s">
        <v>4616</v>
      </c>
      <c r="J1872" s="21" t="s">
        <v>19725</v>
      </c>
      <c r="K1872" s="2" t="s">
        <v>4623</v>
      </c>
      <c r="L1872" s="2" t="s">
        <v>4667</v>
      </c>
    </row>
    <row r="1873" spans="1:12" x14ac:dyDescent="0.2">
      <c r="A1873" s="11">
        <v>1872</v>
      </c>
      <c r="B1873" s="7" t="s">
        <v>20874</v>
      </c>
      <c r="C1873" s="4">
        <v>40766.354049456022</v>
      </c>
      <c r="D1873" s="20">
        <f>+YEAR(Tabla14[[#This Row],[Fecha
Trámite]])</f>
        <v>2011</v>
      </c>
      <c r="E1873" s="7" t="s">
        <v>4621</v>
      </c>
      <c r="F1873" s="2" t="s">
        <v>4614</v>
      </c>
      <c r="G1873" s="2" t="s">
        <v>4615</v>
      </c>
      <c r="H1873" s="4">
        <v>40780.362949340277</v>
      </c>
      <c r="I1873" s="2" t="s">
        <v>4616</v>
      </c>
      <c r="J1873" s="21" t="s">
        <v>20875</v>
      </c>
      <c r="K1873" s="2" t="s">
        <v>4618</v>
      </c>
      <c r="L1873" s="2" t="s">
        <v>4624</v>
      </c>
    </row>
    <row r="1874" spans="1:12" x14ac:dyDescent="0.2">
      <c r="A1874" s="11">
        <v>1873</v>
      </c>
      <c r="B1874" s="7" t="s">
        <v>17787</v>
      </c>
      <c r="C1874" s="4">
        <v>40626.461679247688</v>
      </c>
      <c r="D1874" s="20">
        <f>+YEAR(Tabla14[[#This Row],[Fecha
Trámite]])</f>
        <v>2011</v>
      </c>
      <c r="E1874" s="7" t="s">
        <v>4621</v>
      </c>
      <c r="F1874" s="2" t="s">
        <v>4614</v>
      </c>
      <c r="G1874" s="2" t="s">
        <v>4615</v>
      </c>
      <c r="H1874" s="4">
        <v>40647.381879282409</v>
      </c>
      <c r="I1874" s="2" t="s">
        <v>4616</v>
      </c>
      <c r="J1874" s="21" t="s">
        <v>17788</v>
      </c>
      <c r="K1874" s="2" t="s">
        <v>4618</v>
      </c>
      <c r="L1874" s="2" t="s">
        <v>4770</v>
      </c>
    </row>
    <row r="1875" spans="1:12" x14ac:dyDescent="0.2">
      <c r="A1875" s="11">
        <v>1874</v>
      </c>
      <c r="B1875" s="7" t="s">
        <v>17789</v>
      </c>
      <c r="C1875" s="4">
        <v>40163.43861258102</v>
      </c>
      <c r="D1875" s="20">
        <f>+YEAR(Tabla14[[#This Row],[Fecha
Trámite]])</f>
        <v>2009</v>
      </c>
      <c r="E1875" s="7" t="s">
        <v>4621</v>
      </c>
      <c r="F1875" s="2" t="s">
        <v>4614</v>
      </c>
      <c r="G1875" s="2" t="s">
        <v>4615</v>
      </c>
      <c r="H1875" s="4">
        <v>40214.769832673614</v>
      </c>
      <c r="I1875" s="2" t="s">
        <v>4616</v>
      </c>
      <c r="J1875" s="21" t="s">
        <v>17790</v>
      </c>
      <c r="K1875" s="2" t="s">
        <v>4618</v>
      </c>
      <c r="L1875" s="2" t="s">
        <v>4770</v>
      </c>
    </row>
    <row r="1876" spans="1:12" x14ac:dyDescent="0.2">
      <c r="A1876" s="11">
        <v>1875</v>
      </c>
      <c r="B1876" s="7" t="s">
        <v>17793</v>
      </c>
      <c r="C1876" s="4">
        <v>40701.457331944446</v>
      </c>
      <c r="D1876" s="20">
        <f>+YEAR(Tabla14[[#This Row],[Fecha
Trámite]])</f>
        <v>2011</v>
      </c>
      <c r="E1876" s="7" t="s">
        <v>4621</v>
      </c>
      <c r="F1876" s="2" t="s">
        <v>4614</v>
      </c>
      <c r="G1876" s="2" t="s">
        <v>4615</v>
      </c>
      <c r="H1876" s="4">
        <v>40764.498315081015</v>
      </c>
      <c r="I1876" s="2" t="s">
        <v>4616</v>
      </c>
      <c r="J1876" s="21" t="s">
        <v>17794</v>
      </c>
      <c r="K1876" s="2" t="s">
        <v>4623</v>
      </c>
      <c r="L1876" s="2" t="s">
        <v>4667</v>
      </c>
    </row>
    <row r="1877" spans="1:12" x14ac:dyDescent="0.2">
      <c r="A1877" s="11">
        <v>1876</v>
      </c>
      <c r="B1877" s="7" t="s">
        <v>13358</v>
      </c>
      <c r="C1877" s="4">
        <v>42997.677432256947</v>
      </c>
      <c r="D1877" s="20">
        <f>+YEAR(Tabla14[[#This Row],[Fecha
Trámite]])</f>
        <v>2017</v>
      </c>
      <c r="E1877" s="7" t="s">
        <v>4621</v>
      </c>
      <c r="F1877" s="2" t="s">
        <v>4614</v>
      </c>
      <c r="G1877" s="2" t="s">
        <v>4615</v>
      </c>
      <c r="H1877" s="4">
        <v>43097.469020983794</v>
      </c>
      <c r="I1877" s="2" t="s">
        <v>4110</v>
      </c>
      <c r="J1877" s="21" t="s">
        <v>13359</v>
      </c>
      <c r="K1877" s="2" t="s">
        <v>4623</v>
      </c>
      <c r="L1877" s="2" t="s">
        <v>4624</v>
      </c>
    </row>
    <row r="1878" spans="1:12" x14ac:dyDescent="0.2">
      <c r="A1878" s="11">
        <v>1877</v>
      </c>
      <c r="B1878" s="7" t="s">
        <v>20870</v>
      </c>
      <c r="C1878" s="4">
        <v>40751.475774386578</v>
      </c>
      <c r="D1878" s="20">
        <f>+YEAR(Tabla14[[#This Row],[Fecha
Trámite]])</f>
        <v>2011</v>
      </c>
      <c r="E1878" s="7" t="s">
        <v>4685</v>
      </c>
      <c r="F1878" s="2" t="s">
        <v>17</v>
      </c>
      <c r="G1878" s="2" t="s">
        <v>4627</v>
      </c>
      <c r="H1878" s="4">
        <v>40751.475774537037</v>
      </c>
      <c r="I1878" s="2" t="s">
        <v>4616</v>
      </c>
      <c r="J1878" s="21" t="s">
        <v>20871</v>
      </c>
      <c r="K1878" s="2" t="s">
        <v>4618</v>
      </c>
      <c r="L1878" s="2" t="s">
        <v>4646</v>
      </c>
    </row>
    <row r="1879" spans="1:12" x14ac:dyDescent="0.2">
      <c r="A1879" s="11">
        <v>1878</v>
      </c>
      <c r="B1879" s="7" t="s">
        <v>19728</v>
      </c>
      <c r="C1879" s="4">
        <v>40925.436565127318</v>
      </c>
      <c r="D1879" s="20">
        <f>+YEAR(Tabla14[[#This Row],[Fecha
Trámite]])</f>
        <v>2012</v>
      </c>
      <c r="E1879" s="7" t="s">
        <v>4621</v>
      </c>
      <c r="F1879" s="2" t="s">
        <v>4614</v>
      </c>
      <c r="G1879" s="2" t="s">
        <v>4615</v>
      </c>
      <c r="H1879" s="4">
        <v>41018.390379629629</v>
      </c>
      <c r="I1879" s="2" t="s">
        <v>4616</v>
      </c>
      <c r="J1879" s="21" t="s">
        <v>19729</v>
      </c>
      <c r="K1879" s="2" t="s">
        <v>4618</v>
      </c>
      <c r="L1879" s="2" t="s">
        <v>4698</v>
      </c>
    </row>
    <row r="1880" spans="1:12" x14ac:dyDescent="0.2">
      <c r="A1880" s="11">
        <v>1879</v>
      </c>
      <c r="B1880" s="7" t="s">
        <v>14307</v>
      </c>
      <c r="C1880" s="4">
        <v>43794.345934606485</v>
      </c>
      <c r="D1880" s="20">
        <f>+YEAR(Tabla14[[#This Row],[Fecha
Trámite]])</f>
        <v>2019</v>
      </c>
      <c r="E1880" s="7" t="s">
        <v>4621</v>
      </c>
      <c r="F1880" s="2" t="s">
        <v>17</v>
      </c>
      <c r="G1880" s="2" t="s">
        <v>4627</v>
      </c>
      <c r="H1880" s="4">
        <v>43794.345934722223</v>
      </c>
      <c r="I1880" s="2" t="s">
        <v>13943</v>
      </c>
      <c r="J1880" s="21" t="s">
        <v>14308</v>
      </c>
      <c r="K1880" s="2" t="s">
        <v>4618</v>
      </c>
      <c r="L1880" s="2" t="s">
        <v>4646</v>
      </c>
    </row>
    <row r="1881" spans="1:12" x14ac:dyDescent="0.2">
      <c r="A1881" s="11">
        <v>1880</v>
      </c>
      <c r="B1881" s="7" t="s">
        <v>14071</v>
      </c>
      <c r="C1881" s="4">
        <v>42646.494500844907</v>
      </c>
      <c r="D1881" s="20">
        <f>+YEAR(Tabla14[[#This Row],[Fecha
Trámite]])</f>
        <v>2016</v>
      </c>
      <c r="E1881" s="7" t="s">
        <v>4621</v>
      </c>
      <c r="F1881" s="2" t="s">
        <v>4614</v>
      </c>
      <c r="G1881" s="2" t="s">
        <v>4615</v>
      </c>
      <c r="H1881" s="4">
        <v>43199.676615625001</v>
      </c>
      <c r="I1881" s="2" t="s">
        <v>13943</v>
      </c>
      <c r="J1881" s="21" t="s">
        <v>14072</v>
      </c>
      <c r="K1881" s="2" t="s">
        <v>4623</v>
      </c>
      <c r="L1881" s="2" t="s">
        <v>4631</v>
      </c>
    </row>
    <row r="1882" spans="1:12" x14ac:dyDescent="0.2">
      <c r="A1882" s="11">
        <v>1881</v>
      </c>
      <c r="B1882" s="7" t="s">
        <v>17795</v>
      </c>
      <c r="C1882" s="4">
        <v>40526.538916238424</v>
      </c>
      <c r="D1882" s="20">
        <f>+YEAR(Tabla14[[#This Row],[Fecha
Trámite]])</f>
        <v>2010</v>
      </c>
      <c r="E1882" s="7" t="s">
        <v>4621</v>
      </c>
      <c r="F1882" s="2" t="s">
        <v>4614</v>
      </c>
      <c r="G1882" s="2" t="s">
        <v>4615</v>
      </c>
      <c r="H1882" s="4">
        <v>40666.527324768518</v>
      </c>
      <c r="I1882" s="2" t="s">
        <v>4616</v>
      </c>
      <c r="J1882" s="21" t="s">
        <v>17796</v>
      </c>
      <c r="K1882" s="2" t="s">
        <v>4618</v>
      </c>
      <c r="L1882" s="2" t="s">
        <v>2747</v>
      </c>
    </row>
    <row r="1883" spans="1:12" x14ac:dyDescent="0.2">
      <c r="A1883" s="11">
        <v>1882</v>
      </c>
      <c r="B1883" s="7" t="s">
        <v>19730</v>
      </c>
      <c r="C1883" s="4">
        <v>40682.681829131943</v>
      </c>
      <c r="D1883" s="20">
        <f>+YEAR(Tabla14[[#This Row],[Fecha
Trámite]])</f>
        <v>2011</v>
      </c>
      <c r="E1883" s="7" t="s">
        <v>4621</v>
      </c>
      <c r="F1883" s="2" t="s">
        <v>4614</v>
      </c>
      <c r="G1883" s="2" t="s">
        <v>4615</v>
      </c>
      <c r="H1883" s="4">
        <v>40735.543321956022</v>
      </c>
      <c r="I1883" s="2" t="s">
        <v>4616</v>
      </c>
      <c r="J1883" s="21" t="s">
        <v>19731</v>
      </c>
      <c r="K1883" s="2" t="s">
        <v>4618</v>
      </c>
      <c r="L1883" s="2" t="s">
        <v>4624</v>
      </c>
    </row>
    <row r="1884" spans="1:12" x14ac:dyDescent="0.2">
      <c r="A1884" s="11">
        <v>1883</v>
      </c>
      <c r="B1884" s="7" t="s">
        <v>21276</v>
      </c>
      <c r="C1884" s="4">
        <v>40106.433121562499</v>
      </c>
      <c r="D1884" s="20">
        <f>+YEAR(Tabla14[[#This Row],[Fecha
Trámite]])</f>
        <v>2009</v>
      </c>
      <c r="E1884" s="7" t="s">
        <v>4621</v>
      </c>
      <c r="F1884" s="2" t="s">
        <v>17</v>
      </c>
      <c r="G1884" s="2" t="s">
        <v>4993</v>
      </c>
      <c r="H1884" s="4">
        <v>40106.433121759263</v>
      </c>
      <c r="I1884" s="2" t="s">
        <v>4616</v>
      </c>
      <c r="J1884" s="21" t="s">
        <v>21277</v>
      </c>
      <c r="K1884" s="2" t="s">
        <v>4618</v>
      </c>
      <c r="L1884" s="2" t="s">
        <v>13132</v>
      </c>
    </row>
    <row r="1885" spans="1:12" x14ac:dyDescent="0.2">
      <c r="A1885" s="11">
        <v>1884</v>
      </c>
      <c r="B1885" s="7" t="s">
        <v>17799</v>
      </c>
      <c r="C1885" s="4">
        <v>40191.584183599538</v>
      </c>
      <c r="D1885" s="20">
        <f>+YEAR(Tabla14[[#This Row],[Fecha
Trámite]])</f>
        <v>2010</v>
      </c>
      <c r="E1885" s="7" t="s">
        <v>4621</v>
      </c>
      <c r="F1885" s="2" t="s">
        <v>4626</v>
      </c>
      <c r="G1885" s="2" t="s">
        <v>7315</v>
      </c>
      <c r="H1885" s="4">
        <v>40844.758710532406</v>
      </c>
      <c r="I1885" s="2" t="s">
        <v>4616</v>
      </c>
      <c r="J1885" s="21" t="s">
        <v>17800</v>
      </c>
      <c r="K1885" s="2" t="s">
        <v>4618</v>
      </c>
      <c r="L1885" s="2" t="s">
        <v>4631</v>
      </c>
    </row>
    <row r="1886" spans="1:12" x14ac:dyDescent="0.2">
      <c r="A1886" s="11">
        <v>1885</v>
      </c>
      <c r="B1886" s="7" t="s">
        <v>17801</v>
      </c>
      <c r="C1886" s="4">
        <v>40317.631285185184</v>
      </c>
      <c r="D1886" s="20">
        <f>+YEAR(Tabla14[[#This Row],[Fecha
Trámite]])</f>
        <v>2010</v>
      </c>
      <c r="E1886" s="7" t="s">
        <v>4621</v>
      </c>
      <c r="F1886" s="2" t="s">
        <v>4614</v>
      </c>
      <c r="G1886" s="2" t="s">
        <v>4615</v>
      </c>
      <c r="H1886" s="4">
        <v>40514.65589386574</v>
      </c>
      <c r="I1886" s="2" t="s">
        <v>4616</v>
      </c>
      <c r="J1886" s="21" t="s">
        <v>17802</v>
      </c>
      <c r="K1886" s="2" t="s">
        <v>4618</v>
      </c>
      <c r="L1886" s="2" t="s">
        <v>4624</v>
      </c>
    </row>
    <row r="1887" spans="1:12" x14ac:dyDescent="0.2">
      <c r="A1887" s="11">
        <v>1886</v>
      </c>
      <c r="B1887" s="7" t="s">
        <v>19158</v>
      </c>
      <c r="C1887" s="4">
        <v>40501.455227696759</v>
      </c>
      <c r="D1887" s="20">
        <f>+YEAR(Tabla14[[#This Row],[Fecha
Trámite]])</f>
        <v>2010</v>
      </c>
      <c r="E1887" s="7" t="s">
        <v>4621</v>
      </c>
      <c r="F1887" s="2" t="s">
        <v>8751</v>
      </c>
      <c r="G1887" s="2" t="s">
        <v>5167</v>
      </c>
      <c r="H1887" s="4">
        <v>40507.703351076387</v>
      </c>
      <c r="I1887" s="2" t="s">
        <v>4616</v>
      </c>
      <c r="J1887" s="21" t="s">
        <v>17802</v>
      </c>
      <c r="K1887" s="2" t="s">
        <v>4618</v>
      </c>
      <c r="L1887" s="2" t="s">
        <v>4624</v>
      </c>
    </row>
    <row r="1888" spans="1:12" x14ac:dyDescent="0.2">
      <c r="A1888" s="11">
        <v>1887</v>
      </c>
      <c r="B1888" s="7" t="s">
        <v>17803</v>
      </c>
      <c r="C1888" s="4">
        <v>40763.728691284719</v>
      </c>
      <c r="D1888" s="20">
        <f>+YEAR(Tabla14[[#This Row],[Fecha
Trámite]])</f>
        <v>2011</v>
      </c>
      <c r="E1888" s="7" t="s">
        <v>4621</v>
      </c>
      <c r="F1888" s="2" t="s">
        <v>17</v>
      </c>
      <c r="G1888" s="2" t="s">
        <v>4615</v>
      </c>
      <c r="H1888" s="4">
        <v>40763.728691284719</v>
      </c>
      <c r="I1888" s="2" t="s">
        <v>4616</v>
      </c>
      <c r="J1888" s="21" t="s">
        <v>17804</v>
      </c>
      <c r="K1888" s="2" t="s">
        <v>4623</v>
      </c>
      <c r="L1888" s="2" t="s">
        <v>4758</v>
      </c>
    </row>
    <row r="1889" spans="1:12" x14ac:dyDescent="0.2">
      <c r="A1889" s="11">
        <v>1888</v>
      </c>
      <c r="B1889" s="7" t="s">
        <v>15584</v>
      </c>
      <c r="C1889" s="4">
        <v>40701.489938854167</v>
      </c>
      <c r="D1889" s="20">
        <f>+YEAR(Tabla14[[#This Row],[Fecha
Trámite]])</f>
        <v>2011</v>
      </c>
      <c r="E1889" s="7" t="s">
        <v>4613</v>
      </c>
      <c r="F1889" s="2" t="s">
        <v>4614</v>
      </c>
      <c r="G1889" s="2" t="s">
        <v>4615</v>
      </c>
      <c r="H1889" s="4">
        <v>40756.512423611108</v>
      </c>
      <c r="I1889" s="2" t="s">
        <v>4616</v>
      </c>
      <c r="J1889" s="21" t="s">
        <v>15585</v>
      </c>
      <c r="K1889" s="2" t="s">
        <v>4623</v>
      </c>
      <c r="L1889" s="2" t="s">
        <v>4619</v>
      </c>
    </row>
    <row r="1890" spans="1:12" x14ac:dyDescent="0.2">
      <c r="A1890" s="11">
        <v>1889</v>
      </c>
      <c r="B1890" s="7" t="s">
        <v>14336</v>
      </c>
      <c r="C1890" s="4">
        <v>42293.355966469906</v>
      </c>
      <c r="D1890" s="20">
        <f>+YEAR(Tabla14[[#This Row],[Fecha
Trámite]])</f>
        <v>2015</v>
      </c>
      <c r="E1890" s="7" t="s">
        <v>4685</v>
      </c>
      <c r="F1890" s="2" t="s">
        <v>4626</v>
      </c>
      <c r="G1890" s="2" t="s">
        <v>4627</v>
      </c>
      <c r="H1890" s="4">
        <v>43312.656046793978</v>
      </c>
      <c r="I1890" s="2" t="s">
        <v>13943</v>
      </c>
      <c r="J1890" s="21" t="s">
        <v>14337</v>
      </c>
      <c r="K1890" s="2" t="s">
        <v>4623</v>
      </c>
      <c r="L1890" s="2" t="s">
        <v>4659</v>
      </c>
    </row>
    <row r="1891" spans="1:12" x14ac:dyDescent="0.2">
      <c r="A1891" s="11">
        <v>1890</v>
      </c>
      <c r="B1891" s="7" t="s">
        <v>14483</v>
      </c>
      <c r="C1891" s="4">
        <v>43263.701544363423</v>
      </c>
      <c r="D1891" s="20">
        <f>+YEAR(Tabla14[[#This Row],[Fecha
Trámite]])</f>
        <v>2018</v>
      </c>
      <c r="E1891" s="7" t="s">
        <v>4621</v>
      </c>
      <c r="F1891" s="2" t="s">
        <v>4614</v>
      </c>
      <c r="G1891" s="2" t="s">
        <v>4615</v>
      </c>
      <c r="H1891" s="4">
        <v>43423.687261574072</v>
      </c>
      <c r="I1891" s="2" t="s">
        <v>13943</v>
      </c>
      <c r="J1891" s="21" t="s">
        <v>14337</v>
      </c>
      <c r="K1891" s="2" t="s">
        <v>4623</v>
      </c>
      <c r="L1891" s="2" t="s">
        <v>4659</v>
      </c>
    </row>
    <row r="1892" spans="1:12" x14ac:dyDescent="0.2">
      <c r="A1892" s="11">
        <v>1891</v>
      </c>
      <c r="B1892" s="7" t="s">
        <v>20868</v>
      </c>
      <c r="C1892" s="4">
        <v>40424.542528622682</v>
      </c>
      <c r="D1892" s="20">
        <f>+YEAR(Tabla14[[#This Row],[Fecha
Trámite]])</f>
        <v>2010</v>
      </c>
      <c r="E1892" s="7" t="s">
        <v>4621</v>
      </c>
      <c r="F1892" s="2" t="s">
        <v>4614</v>
      </c>
      <c r="G1892" s="2" t="s">
        <v>4615</v>
      </c>
      <c r="H1892" s="4">
        <v>40603.497886342593</v>
      </c>
      <c r="I1892" s="2" t="s">
        <v>4616</v>
      </c>
      <c r="J1892" s="21" t="s">
        <v>20869</v>
      </c>
      <c r="K1892" s="2" t="s">
        <v>4623</v>
      </c>
      <c r="L1892" s="2" t="s">
        <v>4619</v>
      </c>
    </row>
    <row r="1893" spans="1:12" x14ac:dyDescent="0.2">
      <c r="A1893" s="11">
        <v>1892</v>
      </c>
      <c r="B1893" s="7" t="s">
        <v>17807</v>
      </c>
      <c r="C1893" s="4">
        <v>40130.505934953704</v>
      </c>
      <c r="D1893" s="20">
        <f>+YEAR(Tabla14[[#This Row],[Fecha
Trámite]])</f>
        <v>2009</v>
      </c>
      <c r="E1893" s="7" t="s">
        <v>4621</v>
      </c>
      <c r="F1893" s="2" t="s">
        <v>4614</v>
      </c>
      <c r="G1893" s="2" t="s">
        <v>4615</v>
      </c>
      <c r="H1893" s="4">
        <v>40214.771563043978</v>
      </c>
      <c r="I1893" s="2" t="s">
        <v>4616</v>
      </c>
      <c r="J1893" s="21" t="s">
        <v>17808</v>
      </c>
      <c r="K1893" s="2" t="s">
        <v>4618</v>
      </c>
      <c r="L1893" s="2" t="s">
        <v>4958</v>
      </c>
    </row>
    <row r="1894" spans="1:12" x14ac:dyDescent="0.2">
      <c r="A1894" s="11">
        <v>1893</v>
      </c>
      <c r="B1894" s="7" t="s">
        <v>17811</v>
      </c>
      <c r="C1894" s="4">
        <v>40836.347947650465</v>
      </c>
      <c r="D1894" s="20">
        <f>+YEAR(Tabla14[[#This Row],[Fecha
Trámite]])</f>
        <v>2011</v>
      </c>
      <c r="E1894" s="7" t="s">
        <v>4621</v>
      </c>
      <c r="F1894" s="2" t="s">
        <v>4614</v>
      </c>
      <c r="G1894" s="2" t="s">
        <v>4615</v>
      </c>
      <c r="H1894" s="4">
        <v>40855.358694988427</v>
      </c>
      <c r="I1894" s="2" t="s">
        <v>4616</v>
      </c>
      <c r="J1894" s="21" t="s">
        <v>17810</v>
      </c>
      <c r="K1894" s="2" t="s">
        <v>4623</v>
      </c>
      <c r="L1894" s="2" t="s">
        <v>4664</v>
      </c>
    </row>
    <row r="1895" spans="1:12" x14ac:dyDescent="0.2">
      <c r="A1895" s="11">
        <v>1894</v>
      </c>
      <c r="B1895" s="7" t="s">
        <v>17809</v>
      </c>
      <c r="C1895" s="4">
        <v>40808.499938622685</v>
      </c>
      <c r="D1895" s="20">
        <f>+YEAR(Tabla14[[#This Row],[Fecha
Trámite]])</f>
        <v>2011</v>
      </c>
      <c r="E1895" s="7" t="s">
        <v>4621</v>
      </c>
      <c r="F1895" s="2" t="s">
        <v>8751</v>
      </c>
      <c r="G1895" s="2" t="s">
        <v>4627</v>
      </c>
      <c r="H1895" s="4">
        <v>40813.378873067129</v>
      </c>
      <c r="I1895" s="2" t="s">
        <v>4616</v>
      </c>
      <c r="J1895" s="21" t="s">
        <v>17810</v>
      </c>
      <c r="K1895" s="2" t="s">
        <v>4623</v>
      </c>
      <c r="L1895" s="2" t="s">
        <v>4664</v>
      </c>
    </row>
    <row r="1896" spans="1:12" x14ac:dyDescent="0.2">
      <c r="A1896" s="11">
        <v>1895</v>
      </c>
      <c r="B1896" s="7" t="s">
        <v>19736</v>
      </c>
      <c r="C1896" s="4">
        <v>40696.495448576388</v>
      </c>
      <c r="D1896" s="20">
        <f>+YEAR(Tabla14[[#This Row],[Fecha
Trámite]])</f>
        <v>2011</v>
      </c>
      <c r="E1896" s="7" t="s">
        <v>4621</v>
      </c>
      <c r="F1896" s="2" t="s">
        <v>4614</v>
      </c>
      <c r="G1896" s="2" t="s">
        <v>4615</v>
      </c>
      <c r="H1896" s="4">
        <v>40967.510617326392</v>
      </c>
      <c r="I1896" s="2" t="s">
        <v>4616</v>
      </c>
      <c r="J1896" s="21" t="s">
        <v>19737</v>
      </c>
      <c r="K1896" s="2" t="s">
        <v>4618</v>
      </c>
      <c r="L1896" s="2" t="s">
        <v>4646</v>
      </c>
    </row>
    <row r="1897" spans="1:12" x14ac:dyDescent="0.2">
      <c r="A1897" s="11">
        <v>1896</v>
      </c>
      <c r="B1897" s="7" t="s">
        <v>17812</v>
      </c>
      <c r="C1897" s="4">
        <v>40994.523860879628</v>
      </c>
      <c r="D1897" s="20">
        <f>+YEAR(Tabla14[[#This Row],[Fecha
Trámite]])</f>
        <v>2012</v>
      </c>
      <c r="E1897" s="7" t="s">
        <v>4621</v>
      </c>
      <c r="F1897" s="2" t="s">
        <v>4614</v>
      </c>
      <c r="G1897" s="2" t="s">
        <v>4615</v>
      </c>
      <c r="H1897" s="4">
        <v>41018.43392596065</v>
      </c>
      <c r="I1897" s="2" t="s">
        <v>4616</v>
      </c>
      <c r="J1897" s="21" t="s">
        <v>17813</v>
      </c>
      <c r="K1897" s="2" t="s">
        <v>4618</v>
      </c>
      <c r="L1897" s="2" t="s">
        <v>4758</v>
      </c>
    </row>
    <row r="1898" spans="1:12" x14ac:dyDescent="0.2">
      <c r="A1898" s="11">
        <v>1897</v>
      </c>
      <c r="B1898" s="7" t="s">
        <v>17814</v>
      </c>
      <c r="C1898" s="4">
        <v>41064.548167210647</v>
      </c>
      <c r="D1898" s="20">
        <f>+YEAR(Tabla14[[#This Row],[Fecha
Trámite]])</f>
        <v>2012</v>
      </c>
      <c r="E1898" s="7" t="s">
        <v>4621</v>
      </c>
      <c r="F1898" s="2" t="s">
        <v>4614</v>
      </c>
      <c r="G1898" s="2" t="s">
        <v>4615</v>
      </c>
      <c r="H1898" s="4">
        <v>41088.489226307873</v>
      </c>
      <c r="I1898" s="2" t="s">
        <v>4616</v>
      </c>
      <c r="J1898" s="21" t="s">
        <v>17815</v>
      </c>
      <c r="K1898" s="2" t="s">
        <v>4623</v>
      </c>
      <c r="L1898" s="2" t="s">
        <v>4649</v>
      </c>
    </row>
    <row r="1899" spans="1:12" x14ac:dyDescent="0.2">
      <c r="A1899" s="11">
        <v>1898</v>
      </c>
      <c r="B1899" s="7" t="s">
        <v>17816</v>
      </c>
      <c r="C1899" s="4">
        <v>40556.542335300925</v>
      </c>
      <c r="D1899" s="20">
        <f>+YEAR(Tabla14[[#This Row],[Fecha
Trámite]])</f>
        <v>2011</v>
      </c>
      <c r="E1899" s="7" t="s">
        <v>4621</v>
      </c>
      <c r="F1899" s="2" t="s">
        <v>4626</v>
      </c>
      <c r="G1899" s="2" t="s">
        <v>4627</v>
      </c>
      <c r="H1899" s="4">
        <v>40795.779977002312</v>
      </c>
      <c r="I1899" s="2" t="s">
        <v>4616</v>
      </c>
      <c r="J1899" s="21" t="s">
        <v>17817</v>
      </c>
      <c r="K1899" s="2" t="s">
        <v>4623</v>
      </c>
      <c r="L1899" s="2" t="s">
        <v>4646</v>
      </c>
    </row>
    <row r="1900" spans="1:12" x14ac:dyDescent="0.2">
      <c r="A1900" s="11">
        <v>1899</v>
      </c>
      <c r="B1900" s="7" t="s">
        <v>19740</v>
      </c>
      <c r="C1900" s="4">
        <v>41015.350701307871</v>
      </c>
      <c r="D1900" s="20">
        <f>+YEAR(Tabla14[[#This Row],[Fecha
Trámite]])</f>
        <v>2012</v>
      </c>
      <c r="E1900" s="7" t="s">
        <v>4621</v>
      </c>
      <c r="F1900" s="2" t="s">
        <v>4614</v>
      </c>
      <c r="G1900" s="2" t="s">
        <v>4615</v>
      </c>
      <c r="H1900" s="4">
        <v>41186.375728587962</v>
      </c>
      <c r="I1900" s="2" t="s">
        <v>4616</v>
      </c>
      <c r="J1900" s="21" t="s">
        <v>19741</v>
      </c>
      <c r="K1900" s="2" t="s">
        <v>4618</v>
      </c>
      <c r="L1900" s="2" t="s">
        <v>4619</v>
      </c>
    </row>
    <row r="1901" spans="1:12" x14ac:dyDescent="0.2">
      <c r="A1901" s="11">
        <v>1900</v>
      </c>
      <c r="B1901" s="7" t="s">
        <v>15582</v>
      </c>
      <c r="C1901" s="4">
        <v>40485.411858449072</v>
      </c>
      <c r="D1901" s="20">
        <f>+YEAR(Tabla14[[#This Row],[Fecha
Trámite]])</f>
        <v>2010</v>
      </c>
      <c r="E1901" s="7" t="s">
        <v>4613</v>
      </c>
      <c r="F1901" s="2" t="s">
        <v>4614</v>
      </c>
      <c r="G1901" s="2" t="s">
        <v>4615</v>
      </c>
      <c r="H1901" s="4">
        <v>40669.379433946757</v>
      </c>
      <c r="I1901" s="2" t="s">
        <v>4616</v>
      </c>
      <c r="J1901" s="21" t="s">
        <v>15583</v>
      </c>
      <c r="K1901" s="2" t="s">
        <v>4623</v>
      </c>
      <c r="L1901" s="2" t="s">
        <v>4624</v>
      </c>
    </row>
    <row r="1902" spans="1:12" x14ac:dyDescent="0.2">
      <c r="A1902" s="11">
        <v>1901</v>
      </c>
      <c r="B1902" s="7" t="s">
        <v>14315</v>
      </c>
      <c r="C1902" s="4">
        <v>43258.390188622689</v>
      </c>
      <c r="D1902" s="20">
        <f>+YEAR(Tabla14[[#This Row],[Fecha
Trámite]])</f>
        <v>2018</v>
      </c>
      <c r="E1902" s="7" t="s">
        <v>4621</v>
      </c>
      <c r="F1902" s="2" t="s">
        <v>4691</v>
      </c>
      <c r="G1902" s="2" t="s">
        <v>4627</v>
      </c>
      <c r="H1902" s="4">
        <v>43452.364340740744</v>
      </c>
      <c r="I1902" s="2" t="s">
        <v>13943</v>
      </c>
      <c r="J1902" s="21" t="s">
        <v>14316</v>
      </c>
      <c r="K1902" s="2" t="s">
        <v>4618</v>
      </c>
      <c r="L1902" s="2" t="s">
        <v>4646</v>
      </c>
    </row>
    <row r="1903" spans="1:12" x14ac:dyDescent="0.2">
      <c r="A1903" s="11">
        <v>1902</v>
      </c>
      <c r="B1903" s="7" t="s">
        <v>17818</v>
      </c>
      <c r="C1903" s="4">
        <v>40434.481161655094</v>
      </c>
      <c r="D1903" s="20">
        <f>+YEAR(Tabla14[[#This Row],[Fecha
Trámite]])</f>
        <v>2010</v>
      </c>
      <c r="E1903" s="7" t="s">
        <v>4621</v>
      </c>
      <c r="F1903" s="2" t="s">
        <v>4614</v>
      </c>
      <c r="G1903" s="2" t="s">
        <v>4615</v>
      </c>
      <c r="H1903" s="4">
        <v>40445.55366484954</v>
      </c>
      <c r="I1903" s="2" t="s">
        <v>4616</v>
      </c>
      <c r="J1903" s="21" t="s">
        <v>17819</v>
      </c>
      <c r="K1903" s="2" t="s">
        <v>4618</v>
      </c>
      <c r="L1903" s="2" t="s">
        <v>13132</v>
      </c>
    </row>
    <row r="1904" spans="1:12" x14ac:dyDescent="0.2">
      <c r="A1904" s="11">
        <v>1903</v>
      </c>
      <c r="B1904" s="7" t="s">
        <v>16032</v>
      </c>
      <c r="C1904" s="4">
        <v>40436.482810914349</v>
      </c>
      <c r="D1904" s="20">
        <f>+YEAR(Tabla14[[#This Row],[Fecha
Trámite]])</f>
        <v>2010</v>
      </c>
      <c r="E1904" s="7" t="s">
        <v>5892</v>
      </c>
      <c r="F1904" s="2" t="s">
        <v>17</v>
      </c>
      <c r="G1904" s="2" t="s">
        <v>4672</v>
      </c>
      <c r="H1904" s="4">
        <v>40436.482811111113</v>
      </c>
      <c r="I1904" s="2" t="s">
        <v>4616</v>
      </c>
      <c r="J1904" s="21" t="s">
        <v>16033</v>
      </c>
      <c r="K1904" s="2" t="s">
        <v>4618</v>
      </c>
      <c r="L1904" s="2" t="s">
        <v>4829</v>
      </c>
    </row>
    <row r="1905" spans="1:12" x14ac:dyDescent="0.2">
      <c r="A1905" s="11">
        <v>1904</v>
      </c>
      <c r="B1905" s="7" t="s">
        <v>17820</v>
      </c>
      <c r="C1905" s="4">
        <v>40176.576536574074</v>
      </c>
      <c r="D1905" s="20">
        <f>+YEAR(Tabla14[[#This Row],[Fecha
Trámite]])</f>
        <v>2009</v>
      </c>
      <c r="E1905" s="7" t="s">
        <v>4621</v>
      </c>
      <c r="F1905" s="2" t="s">
        <v>4691</v>
      </c>
      <c r="G1905" s="2" t="s">
        <v>7315</v>
      </c>
      <c r="H1905" s="4">
        <v>40627.366047881944</v>
      </c>
      <c r="I1905" s="2" t="s">
        <v>4616</v>
      </c>
      <c r="J1905" s="21" t="s">
        <v>17821</v>
      </c>
      <c r="K1905" s="2" t="s">
        <v>4623</v>
      </c>
      <c r="L1905" s="2" t="s">
        <v>2747</v>
      </c>
    </row>
    <row r="1906" spans="1:12" x14ac:dyDescent="0.2">
      <c r="A1906" s="11">
        <v>1905</v>
      </c>
      <c r="B1906" s="7" t="s">
        <v>19744</v>
      </c>
      <c r="C1906" s="4">
        <v>40961.364896030092</v>
      </c>
      <c r="D1906" s="20">
        <f>+YEAR(Tabla14[[#This Row],[Fecha
Trámite]])</f>
        <v>2012</v>
      </c>
      <c r="E1906" s="7" t="s">
        <v>4621</v>
      </c>
      <c r="F1906" s="2" t="s">
        <v>4614</v>
      </c>
      <c r="G1906" s="2" t="s">
        <v>4615</v>
      </c>
      <c r="H1906" s="4">
        <v>41011.42130115741</v>
      </c>
      <c r="I1906" s="2" t="s">
        <v>4616</v>
      </c>
      <c r="J1906" s="21" t="s">
        <v>19745</v>
      </c>
      <c r="K1906" s="2" t="s">
        <v>4623</v>
      </c>
      <c r="L1906" s="2" t="s">
        <v>4750</v>
      </c>
    </row>
    <row r="1907" spans="1:12" x14ac:dyDescent="0.2">
      <c r="A1907" s="11">
        <v>1906</v>
      </c>
      <c r="B1907" s="7" t="s">
        <v>14238</v>
      </c>
      <c r="C1907" s="4">
        <v>43368.504248344907</v>
      </c>
      <c r="D1907" s="20">
        <f>+YEAR(Tabla14[[#This Row],[Fecha
Trámite]])</f>
        <v>2018</v>
      </c>
      <c r="E1907" s="7" t="s">
        <v>4621</v>
      </c>
      <c r="F1907" s="2" t="s">
        <v>4614</v>
      </c>
      <c r="G1907" s="2" t="s">
        <v>4615</v>
      </c>
      <c r="H1907" s="4">
        <v>43549.683207557871</v>
      </c>
      <c r="I1907" s="2" t="s">
        <v>13943</v>
      </c>
      <c r="J1907" s="21" t="s">
        <v>14239</v>
      </c>
      <c r="K1907" s="2" t="s">
        <v>4618</v>
      </c>
      <c r="L1907" s="2" t="s">
        <v>5069</v>
      </c>
    </row>
    <row r="1908" spans="1:12" x14ac:dyDescent="0.2">
      <c r="A1908" s="11">
        <v>1907</v>
      </c>
      <c r="B1908" s="7" t="s">
        <v>19746</v>
      </c>
      <c r="C1908" s="4">
        <v>40987.496903206018</v>
      </c>
      <c r="D1908" s="20">
        <f>+YEAR(Tabla14[[#This Row],[Fecha
Trámite]])</f>
        <v>2012</v>
      </c>
      <c r="E1908" s="7" t="s">
        <v>4621</v>
      </c>
      <c r="F1908" s="2" t="s">
        <v>17</v>
      </c>
      <c r="G1908" s="2" t="s">
        <v>4615</v>
      </c>
      <c r="H1908" s="4">
        <v>40987.496903206018</v>
      </c>
      <c r="I1908" s="2" t="s">
        <v>4616</v>
      </c>
      <c r="J1908" s="21" t="s">
        <v>19747</v>
      </c>
      <c r="K1908" s="2" t="s">
        <v>4623</v>
      </c>
      <c r="L1908" s="2" t="s">
        <v>4624</v>
      </c>
    </row>
    <row r="1909" spans="1:12" x14ac:dyDescent="0.2">
      <c r="A1909" s="11">
        <v>1908</v>
      </c>
      <c r="B1909" s="7" t="s">
        <v>20866</v>
      </c>
      <c r="C1909" s="4">
        <v>40571.606141550925</v>
      </c>
      <c r="D1909" s="20">
        <f>+YEAR(Tabla14[[#This Row],[Fecha
Trámite]])</f>
        <v>2011</v>
      </c>
      <c r="E1909" s="7" t="s">
        <v>4621</v>
      </c>
      <c r="F1909" s="2" t="s">
        <v>4614</v>
      </c>
      <c r="G1909" s="2" t="s">
        <v>4615</v>
      </c>
      <c r="H1909" s="4">
        <v>40795.60055466435</v>
      </c>
      <c r="I1909" s="2" t="s">
        <v>4616</v>
      </c>
      <c r="J1909" s="21" t="s">
        <v>20867</v>
      </c>
      <c r="K1909" s="2" t="s">
        <v>4623</v>
      </c>
      <c r="L1909" s="2" t="s">
        <v>4667</v>
      </c>
    </row>
    <row r="1910" spans="1:12" x14ac:dyDescent="0.2">
      <c r="A1910" s="11">
        <v>1909</v>
      </c>
      <c r="B1910" s="7" t="s">
        <v>17822</v>
      </c>
      <c r="C1910" s="4">
        <v>40507.703761608798</v>
      </c>
      <c r="D1910" s="20">
        <f>+YEAR(Tabla14[[#This Row],[Fecha
Trámite]])</f>
        <v>2010</v>
      </c>
      <c r="E1910" s="7" t="s">
        <v>4621</v>
      </c>
      <c r="F1910" s="2" t="s">
        <v>4614</v>
      </c>
      <c r="G1910" s="2" t="s">
        <v>4615</v>
      </c>
      <c r="H1910" s="4">
        <v>40526.366277280089</v>
      </c>
      <c r="I1910" s="2" t="s">
        <v>4616</v>
      </c>
      <c r="J1910" s="21" t="s">
        <v>17823</v>
      </c>
      <c r="K1910" s="2" t="s">
        <v>4618</v>
      </c>
      <c r="L1910" s="2" t="s">
        <v>4667</v>
      </c>
    </row>
    <row r="1911" spans="1:12" x14ac:dyDescent="0.2">
      <c r="A1911" s="11">
        <v>1910</v>
      </c>
      <c r="B1911" s="7" t="s">
        <v>17824</v>
      </c>
      <c r="C1911" s="4">
        <v>40913.714868599534</v>
      </c>
      <c r="D1911" s="20">
        <f>+YEAR(Tabla14[[#This Row],[Fecha
Trámite]])</f>
        <v>2012</v>
      </c>
      <c r="E1911" s="7" t="s">
        <v>4621</v>
      </c>
      <c r="F1911" s="2" t="s">
        <v>4614</v>
      </c>
      <c r="G1911" s="2" t="s">
        <v>4615</v>
      </c>
      <c r="H1911" s="4">
        <v>41320.753841898149</v>
      </c>
      <c r="I1911" s="2" t="s">
        <v>4616</v>
      </c>
      <c r="J1911" s="21" t="s">
        <v>17825</v>
      </c>
      <c r="K1911" s="2" t="s">
        <v>4618</v>
      </c>
      <c r="L1911" s="2" t="s">
        <v>4656</v>
      </c>
    </row>
    <row r="1912" spans="1:12" x14ac:dyDescent="0.2">
      <c r="A1912" s="11">
        <v>1911</v>
      </c>
      <c r="B1912" s="7" t="s">
        <v>17826</v>
      </c>
      <c r="C1912" s="4">
        <v>40932.546476770833</v>
      </c>
      <c r="D1912" s="20">
        <f>+YEAR(Tabla14[[#This Row],[Fecha
Trámite]])</f>
        <v>2012</v>
      </c>
      <c r="E1912" s="7" t="s">
        <v>4621</v>
      </c>
      <c r="F1912" s="2" t="s">
        <v>4614</v>
      </c>
      <c r="G1912" s="2" t="s">
        <v>4615</v>
      </c>
      <c r="H1912" s="4">
        <v>40967.505733912039</v>
      </c>
      <c r="I1912" s="2" t="s">
        <v>4616</v>
      </c>
      <c r="J1912" s="21" t="s">
        <v>17827</v>
      </c>
      <c r="K1912" s="2" t="s">
        <v>4618</v>
      </c>
      <c r="L1912" s="2" t="s">
        <v>5177</v>
      </c>
    </row>
    <row r="1913" spans="1:12" x14ac:dyDescent="0.2">
      <c r="A1913" s="11">
        <v>1912</v>
      </c>
      <c r="B1913" s="7" t="s">
        <v>18246</v>
      </c>
      <c r="C1913" s="4">
        <v>40610.424919409721</v>
      </c>
      <c r="D1913" s="20">
        <f>+YEAR(Tabla14[[#This Row],[Fecha
Trámite]])</f>
        <v>2011</v>
      </c>
      <c r="E1913" s="7" t="s">
        <v>4621</v>
      </c>
      <c r="F1913" s="2" t="s">
        <v>4614</v>
      </c>
      <c r="G1913" s="2" t="s">
        <v>4615</v>
      </c>
      <c r="H1913" s="4">
        <v>40631.481393518516</v>
      </c>
      <c r="I1913" s="2" t="s">
        <v>4616</v>
      </c>
      <c r="J1913" s="21" t="s">
        <v>18247</v>
      </c>
      <c r="K1913" s="2" t="s">
        <v>4623</v>
      </c>
      <c r="L1913" s="2" t="s">
        <v>4649</v>
      </c>
    </row>
    <row r="1914" spans="1:12" x14ac:dyDescent="0.2">
      <c r="A1914" s="11">
        <v>1913</v>
      </c>
      <c r="B1914" s="7" t="s">
        <v>17828</v>
      </c>
      <c r="C1914" s="4">
        <v>41003.456838344908</v>
      </c>
      <c r="D1914" s="20">
        <f>+YEAR(Tabla14[[#This Row],[Fecha
Trámite]])</f>
        <v>2012</v>
      </c>
      <c r="E1914" s="7" t="s">
        <v>4621</v>
      </c>
      <c r="F1914" s="2" t="s">
        <v>4626</v>
      </c>
      <c r="G1914" s="2" t="s">
        <v>4627</v>
      </c>
      <c r="H1914" s="4">
        <v>41057.668366435188</v>
      </c>
      <c r="I1914" s="2" t="s">
        <v>4616</v>
      </c>
      <c r="J1914" s="21" t="s">
        <v>17829</v>
      </c>
      <c r="K1914" s="2" t="s">
        <v>4618</v>
      </c>
      <c r="L1914" s="2" t="s">
        <v>4758</v>
      </c>
    </row>
    <row r="1915" spans="1:12" x14ac:dyDescent="0.2">
      <c r="A1915" s="11">
        <v>1914</v>
      </c>
      <c r="B1915" s="7" t="s">
        <v>13671</v>
      </c>
      <c r="C1915" s="4">
        <v>43340.423010219907</v>
      </c>
      <c r="D1915" s="20">
        <f>+YEAR(Tabla14[[#This Row],[Fecha
Trámite]])</f>
        <v>2018</v>
      </c>
      <c r="E1915" s="7" t="s">
        <v>4621</v>
      </c>
      <c r="F1915" s="2" t="s">
        <v>4691</v>
      </c>
      <c r="G1915" s="2" t="s">
        <v>4672</v>
      </c>
      <c r="H1915" s="4">
        <v>43629.628473113429</v>
      </c>
      <c r="I1915" s="2" t="s">
        <v>13418</v>
      </c>
      <c r="J1915" s="21" t="s">
        <v>13419</v>
      </c>
      <c r="K1915" s="2" t="s">
        <v>4618</v>
      </c>
      <c r="L1915" s="2" t="s">
        <v>5031</v>
      </c>
    </row>
    <row r="1916" spans="1:12" x14ac:dyDescent="0.2">
      <c r="A1916" s="11">
        <v>1915</v>
      </c>
      <c r="B1916" s="7" t="s">
        <v>13696</v>
      </c>
      <c r="C1916" s="4">
        <v>42314.518479166669</v>
      </c>
      <c r="D1916" s="20">
        <f>+YEAR(Tabla14[[#This Row],[Fecha
Trámite]])</f>
        <v>2015</v>
      </c>
      <c r="E1916" s="7" t="s">
        <v>4621</v>
      </c>
      <c r="F1916" s="2" t="s">
        <v>4626</v>
      </c>
      <c r="G1916" s="2" t="s">
        <v>4627</v>
      </c>
      <c r="H1916" s="4">
        <v>42434.456147916666</v>
      </c>
      <c r="I1916" s="2" t="s">
        <v>13418</v>
      </c>
      <c r="J1916" s="21" t="s">
        <v>13419</v>
      </c>
      <c r="K1916" s="2" t="s">
        <v>4618</v>
      </c>
      <c r="L1916" s="2" t="s">
        <v>5031</v>
      </c>
    </row>
    <row r="1917" spans="1:12" x14ac:dyDescent="0.2">
      <c r="A1917" s="11">
        <v>1916</v>
      </c>
      <c r="B1917" s="7" t="s">
        <v>13417</v>
      </c>
      <c r="C1917" s="4">
        <v>42646.503954085645</v>
      </c>
      <c r="D1917" s="20">
        <f>+YEAR(Tabla14[[#This Row],[Fecha
Trámite]])</f>
        <v>2016</v>
      </c>
      <c r="E1917" s="7" t="s">
        <v>4621</v>
      </c>
      <c r="F1917" s="2" t="s">
        <v>4691</v>
      </c>
      <c r="G1917" s="2" t="s">
        <v>4627</v>
      </c>
      <c r="H1917" s="4">
        <v>42730.42726921296</v>
      </c>
      <c r="I1917" s="2" t="s">
        <v>13418</v>
      </c>
      <c r="J1917" s="21" t="s">
        <v>13419</v>
      </c>
      <c r="K1917" s="2" t="s">
        <v>4618</v>
      </c>
      <c r="L1917" s="2" t="s">
        <v>5031</v>
      </c>
    </row>
    <row r="1918" spans="1:12" x14ac:dyDescent="0.2">
      <c r="A1918" s="11">
        <v>1917</v>
      </c>
      <c r="B1918" s="7" t="s">
        <v>17830</v>
      </c>
      <c r="C1918" s="4">
        <v>40359.404956747683</v>
      </c>
      <c r="D1918" s="20">
        <f>+YEAR(Tabla14[[#This Row],[Fecha
Trámite]])</f>
        <v>2010</v>
      </c>
      <c r="E1918" s="7" t="s">
        <v>4621</v>
      </c>
      <c r="F1918" s="2" t="s">
        <v>4614</v>
      </c>
      <c r="G1918" s="2" t="s">
        <v>4615</v>
      </c>
      <c r="H1918" s="4">
        <v>40508.418390706021</v>
      </c>
      <c r="I1918" s="2" t="s">
        <v>4616</v>
      </c>
      <c r="J1918" s="21" t="s">
        <v>17831</v>
      </c>
      <c r="K1918" s="2" t="s">
        <v>4618</v>
      </c>
      <c r="L1918" s="2" t="s">
        <v>13132</v>
      </c>
    </row>
    <row r="1919" spans="1:12" x14ac:dyDescent="0.2">
      <c r="A1919" s="11">
        <v>1918</v>
      </c>
      <c r="B1919" s="7" t="s">
        <v>13646</v>
      </c>
      <c r="C1919" s="4">
        <v>42846.470101006948</v>
      </c>
      <c r="D1919" s="20">
        <f>+YEAR(Tabla14[[#This Row],[Fecha
Trámite]])</f>
        <v>2017</v>
      </c>
      <c r="E1919" s="7" t="s">
        <v>4613</v>
      </c>
      <c r="F1919" s="2" t="s">
        <v>4614</v>
      </c>
      <c r="G1919" s="2" t="s">
        <v>4615</v>
      </c>
      <c r="H1919" s="4">
        <v>43248.53739351852</v>
      </c>
      <c r="I1919" s="2" t="s">
        <v>13418</v>
      </c>
      <c r="J1919" s="21" t="s">
        <v>13647</v>
      </c>
      <c r="K1919" s="2" t="s">
        <v>4623</v>
      </c>
      <c r="L1919" s="2" t="s">
        <v>4619</v>
      </c>
    </row>
    <row r="1920" spans="1:12" x14ac:dyDescent="0.2">
      <c r="A1920" s="11">
        <v>1919</v>
      </c>
      <c r="B1920" s="7" t="s">
        <v>20862</v>
      </c>
      <c r="C1920" s="4">
        <v>40863.429226932873</v>
      </c>
      <c r="D1920" s="20">
        <f>+YEAR(Tabla14[[#This Row],[Fecha
Trámite]])</f>
        <v>2011</v>
      </c>
      <c r="E1920" s="7" t="s">
        <v>4621</v>
      </c>
      <c r="F1920" s="2" t="s">
        <v>4614</v>
      </c>
      <c r="G1920" s="2" t="s">
        <v>4615</v>
      </c>
      <c r="H1920" s="4">
        <v>40928.622410185184</v>
      </c>
      <c r="I1920" s="2" t="s">
        <v>4616</v>
      </c>
      <c r="J1920" s="21" t="s">
        <v>20863</v>
      </c>
      <c r="K1920" s="2" t="s">
        <v>4618</v>
      </c>
      <c r="L1920" s="2" t="s">
        <v>4705</v>
      </c>
    </row>
    <row r="1921" spans="1:12" x14ac:dyDescent="0.2">
      <c r="A1921" s="11">
        <v>1920</v>
      </c>
      <c r="B1921" s="7" t="s">
        <v>17832</v>
      </c>
      <c r="C1921" s="4">
        <v>40787.494708530096</v>
      </c>
      <c r="D1921" s="20">
        <f>+YEAR(Tabla14[[#This Row],[Fecha
Trámite]])</f>
        <v>2011</v>
      </c>
      <c r="E1921" s="7" t="s">
        <v>4621</v>
      </c>
      <c r="F1921" s="2" t="s">
        <v>4614</v>
      </c>
      <c r="G1921" s="2" t="s">
        <v>4615</v>
      </c>
      <c r="H1921" s="4">
        <v>40828.415684375002</v>
      </c>
      <c r="I1921" s="2" t="s">
        <v>4616</v>
      </c>
      <c r="J1921" s="21" t="s">
        <v>17833</v>
      </c>
      <c r="K1921" s="2" t="s">
        <v>4623</v>
      </c>
      <c r="L1921" s="2" t="s">
        <v>5177</v>
      </c>
    </row>
    <row r="1922" spans="1:12" x14ac:dyDescent="0.2">
      <c r="A1922" s="11">
        <v>1921</v>
      </c>
      <c r="B1922" s="7" t="s">
        <v>14360</v>
      </c>
      <c r="C1922" s="4">
        <v>42118.443056828706</v>
      </c>
      <c r="D1922" s="20">
        <f>+YEAR(Tabla14[[#This Row],[Fecha
Trámite]])</f>
        <v>2015</v>
      </c>
      <c r="E1922" s="7" t="s">
        <v>4621</v>
      </c>
      <c r="F1922" s="2" t="s">
        <v>17</v>
      </c>
      <c r="G1922" s="2" t="s">
        <v>5327</v>
      </c>
      <c r="H1922" s="4">
        <v>42118.443057025463</v>
      </c>
      <c r="I1922" s="2" t="s">
        <v>13943</v>
      </c>
      <c r="J1922" s="21" t="s">
        <v>14361</v>
      </c>
      <c r="K1922" s="2" t="s">
        <v>4618</v>
      </c>
      <c r="L1922" s="2" t="s">
        <v>4631</v>
      </c>
    </row>
    <row r="1923" spans="1:12" x14ac:dyDescent="0.2">
      <c r="A1923" s="11">
        <v>1922</v>
      </c>
      <c r="B1923" s="7" t="s">
        <v>19750</v>
      </c>
      <c r="C1923" s="4">
        <v>40339.461699965279</v>
      </c>
      <c r="D1923" s="20">
        <f>+YEAR(Tabla14[[#This Row],[Fecha
Trámite]])</f>
        <v>2010</v>
      </c>
      <c r="E1923" s="7" t="s">
        <v>4621</v>
      </c>
      <c r="F1923" s="2" t="s">
        <v>4614</v>
      </c>
      <c r="G1923" s="2" t="s">
        <v>4615</v>
      </c>
      <c r="H1923" s="4">
        <v>40529.548906909724</v>
      </c>
      <c r="I1923" s="2" t="s">
        <v>4616</v>
      </c>
      <c r="J1923" s="21" t="s">
        <v>19751</v>
      </c>
      <c r="K1923" s="2" t="s">
        <v>4618</v>
      </c>
      <c r="L1923" s="2" t="s">
        <v>4641</v>
      </c>
    </row>
    <row r="1924" spans="1:12" x14ac:dyDescent="0.2">
      <c r="A1924" s="11">
        <v>1923</v>
      </c>
      <c r="B1924" s="7" t="s">
        <v>17834</v>
      </c>
      <c r="C1924" s="4">
        <v>40757.447767708334</v>
      </c>
      <c r="D1924" s="20">
        <f>+YEAR(Tabla14[[#This Row],[Fecha
Trámite]])</f>
        <v>2011</v>
      </c>
      <c r="E1924" s="7" t="s">
        <v>4621</v>
      </c>
      <c r="F1924" s="2" t="s">
        <v>4614</v>
      </c>
      <c r="G1924" s="2" t="s">
        <v>4615</v>
      </c>
      <c r="H1924" s="4">
        <v>40771.504999884259</v>
      </c>
      <c r="I1924" s="2" t="s">
        <v>4616</v>
      </c>
      <c r="J1924" s="21" t="s">
        <v>17835</v>
      </c>
      <c r="K1924" s="2" t="s">
        <v>4623</v>
      </c>
      <c r="L1924" s="2" t="s">
        <v>4667</v>
      </c>
    </row>
    <row r="1925" spans="1:12" x14ac:dyDescent="0.2">
      <c r="A1925" s="11">
        <v>1924</v>
      </c>
      <c r="B1925" s="7" t="s">
        <v>19752</v>
      </c>
      <c r="C1925" s="4">
        <v>40617.384299849538</v>
      </c>
      <c r="D1925" s="20">
        <f>+YEAR(Tabla14[[#This Row],[Fecha
Trámite]])</f>
        <v>2011</v>
      </c>
      <c r="E1925" s="7" t="s">
        <v>4621</v>
      </c>
      <c r="F1925" s="2" t="s">
        <v>4614</v>
      </c>
      <c r="G1925" s="2" t="s">
        <v>4615</v>
      </c>
      <c r="H1925" s="4">
        <v>40701.452315706018</v>
      </c>
      <c r="I1925" s="2" t="s">
        <v>4616</v>
      </c>
      <c r="J1925" s="21" t="s">
        <v>19753</v>
      </c>
      <c r="K1925" s="2" t="s">
        <v>4623</v>
      </c>
      <c r="L1925" s="2" t="s">
        <v>4646</v>
      </c>
    </row>
    <row r="1926" spans="1:12" x14ac:dyDescent="0.2">
      <c r="A1926" s="11">
        <v>1925</v>
      </c>
      <c r="B1926" s="7" t="s">
        <v>14370</v>
      </c>
      <c r="C1926" s="4">
        <v>42178.331041701385</v>
      </c>
      <c r="D1926" s="20">
        <f>+YEAR(Tabla14[[#This Row],[Fecha
Trámite]])</f>
        <v>2015</v>
      </c>
      <c r="E1926" s="7" t="s">
        <v>4613</v>
      </c>
      <c r="F1926" s="2" t="s">
        <v>4691</v>
      </c>
      <c r="G1926" s="2" t="s">
        <v>4627</v>
      </c>
      <c r="H1926" s="4">
        <v>42745.397574918985</v>
      </c>
      <c r="I1926" s="2" t="s">
        <v>13943</v>
      </c>
      <c r="J1926" s="21" t="s">
        <v>14371</v>
      </c>
      <c r="K1926" s="2" t="s">
        <v>4618</v>
      </c>
      <c r="L1926" s="2" t="s">
        <v>4631</v>
      </c>
    </row>
    <row r="1927" spans="1:12" x14ac:dyDescent="0.2">
      <c r="A1927" s="11">
        <v>1926</v>
      </c>
      <c r="B1927" s="7" t="s">
        <v>19754</v>
      </c>
      <c r="C1927" s="4">
        <v>40859.489802928241</v>
      </c>
      <c r="D1927" s="20">
        <f>+YEAR(Tabla14[[#This Row],[Fecha
Trámite]])</f>
        <v>2011</v>
      </c>
      <c r="E1927" s="7" t="s">
        <v>4621</v>
      </c>
      <c r="F1927" s="2" t="s">
        <v>4614</v>
      </c>
      <c r="G1927" s="2" t="s">
        <v>4615</v>
      </c>
      <c r="H1927" s="4">
        <v>40981.678241782407</v>
      </c>
      <c r="I1927" s="2" t="s">
        <v>4616</v>
      </c>
      <c r="J1927" s="21" t="s">
        <v>19755</v>
      </c>
      <c r="K1927" s="2" t="s">
        <v>4623</v>
      </c>
      <c r="L1927" s="2" t="s">
        <v>2747</v>
      </c>
    </row>
    <row r="1928" spans="1:12" x14ac:dyDescent="0.2">
      <c r="A1928" s="11">
        <v>1927</v>
      </c>
      <c r="B1928" s="7" t="s">
        <v>17838</v>
      </c>
      <c r="C1928" s="4">
        <v>40539.501382557872</v>
      </c>
      <c r="D1928" s="20">
        <f>+YEAR(Tabla14[[#This Row],[Fecha
Trámite]])</f>
        <v>2010</v>
      </c>
      <c r="E1928" s="7" t="s">
        <v>4621</v>
      </c>
      <c r="F1928" s="2" t="s">
        <v>4614</v>
      </c>
      <c r="G1928" s="2" t="s">
        <v>4615</v>
      </c>
      <c r="H1928" s="4">
        <v>40584.667075810183</v>
      </c>
      <c r="I1928" s="2" t="s">
        <v>4616</v>
      </c>
      <c r="J1928" s="21" t="s">
        <v>17839</v>
      </c>
      <c r="K1928" s="2" t="s">
        <v>4618</v>
      </c>
      <c r="L1928" s="2" t="s">
        <v>4641</v>
      </c>
    </row>
    <row r="1929" spans="1:12" x14ac:dyDescent="0.2">
      <c r="A1929" s="11">
        <v>1928</v>
      </c>
      <c r="B1929" s="7" t="s">
        <v>19756</v>
      </c>
      <c r="C1929" s="4">
        <v>40780.399557442128</v>
      </c>
      <c r="D1929" s="20">
        <f>+YEAR(Tabla14[[#This Row],[Fecha
Trámite]])</f>
        <v>2011</v>
      </c>
      <c r="E1929" s="7" t="s">
        <v>4621</v>
      </c>
      <c r="F1929" s="2" t="s">
        <v>4614</v>
      </c>
      <c r="G1929" s="2" t="s">
        <v>4615</v>
      </c>
      <c r="H1929" s="4">
        <v>40816.434282175927</v>
      </c>
      <c r="I1929" s="2" t="s">
        <v>4616</v>
      </c>
      <c r="J1929" s="21" t="s">
        <v>19757</v>
      </c>
      <c r="K1929" s="2" t="s">
        <v>4618</v>
      </c>
      <c r="L1929" s="2" t="s">
        <v>4649</v>
      </c>
    </row>
    <row r="1930" spans="1:12" x14ac:dyDescent="0.2">
      <c r="A1930" s="11">
        <v>1929</v>
      </c>
      <c r="B1930" s="7" t="s">
        <v>14063</v>
      </c>
      <c r="C1930" s="4">
        <v>43515.516195405093</v>
      </c>
      <c r="D1930" s="20">
        <f>+YEAR(Tabla14[[#This Row],[Fecha
Trámite]])</f>
        <v>2019</v>
      </c>
      <c r="E1930" s="7" t="s">
        <v>4621</v>
      </c>
      <c r="F1930" s="2" t="s">
        <v>4694</v>
      </c>
      <c r="G1930" s="2" t="s">
        <v>4627</v>
      </c>
      <c r="H1930" s="4">
        <v>43521.550125613423</v>
      </c>
      <c r="I1930" s="2" t="s">
        <v>13943</v>
      </c>
      <c r="J1930" s="21" t="s">
        <v>14064</v>
      </c>
      <c r="K1930" s="2" t="s">
        <v>4623</v>
      </c>
      <c r="L1930" s="2" t="s">
        <v>4624</v>
      </c>
    </row>
    <row r="1931" spans="1:12" x14ac:dyDescent="0.2">
      <c r="A1931" s="11">
        <v>1930</v>
      </c>
      <c r="B1931" s="7" t="s">
        <v>17840</v>
      </c>
      <c r="C1931" s="4">
        <v>40990.751328240738</v>
      </c>
      <c r="D1931" s="20">
        <f>+YEAR(Tabla14[[#This Row],[Fecha
Trámite]])</f>
        <v>2012</v>
      </c>
      <c r="E1931" s="7" t="s">
        <v>4621</v>
      </c>
      <c r="F1931" s="2" t="s">
        <v>4614</v>
      </c>
      <c r="G1931" s="2" t="s">
        <v>4615</v>
      </c>
      <c r="H1931" s="4">
        <v>41155.417348993054</v>
      </c>
      <c r="I1931" s="2" t="s">
        <v>4616</v>
      </c>
      <c r="J1931" s="21" t="s">
        <v>17841</v>
      </c>
      <c r="K1931" s="2" t="s">
        <v>4623</v>
      </c>
      <c r="L1931" s="2" t="s">
        <v>4624</v>
      </c>
    </row>
    <row r="1932" spans="1:12" x14ac:dyDescent="0.2">
      <c r="A1932" s="11">
        <v>1931</v>
      </c>
      <c r="B1932" s="7" t="s">
        <v>16036</v>
      </c>
      <c r="C1932" s="4">
        <v>40759.409957557873</v>
      </c>
      <c r="D1932" s="20">
        <f>+YEAR(Tabla14[[#This Row],[Fecha
Trámite]])</f>
        <v>2011</v>
      </c>
      <c r="E1932" s="7" t="s">
        <v>4613</v>
      </c>
      <c r="F1932" s="2" t="s">
        <v>4614</v>
      </c>
      <c r="G1932" s="2" t="s">
        <v>4615</v>
      </c>
      <c r="H1932" s="4">
        <v>40770.505586724539</v>
      </c>
      <c r="I1932" s="2" t="s">
        <v>4616</v>
      </c>
      <c r="J1932" s="21" t="s">
        <v>16037</v>
      </c>
      <c r="K1932" s="2" t="s">
        <v>4623</v>
      </c>
      <c r="L1932" s="2" t="s">
        <v>4619</v>
      </c>
    </row>
    <row r="1933" spans="1:12" x14ac:dyDescent="0.2">
      <c r="A1933" s="11">
        <v>1932</v>
      </c>
      <c r="B1933" s="7" t="s">
        <v>15580</v>
      </c>
      <c r="C1933" s="4">
        <v>40123.48909609954</v>
      </c>
      <c r="D1933" s="20">
        <f>+YEAR(Tabla14[[#This Row],[Fecha
Trámite]])</f>
        <v>2009</v>
      </c>
      <c r="E1933" s="7" t="s">
        <v>4613</v>
      </c>
      <c r="F1933" s="2" t="s">
        <v>4614</v>
      </c>
      <c r="G1933" s="2" t="s">
        <v>4615</v>
      </c>
      <c r="H1933" s="4">
        <v>40213.504881747685</v>
      </c>
      <c r="I1933" s="2" t="s">
        <v>4616</v>
      </c>
      <c r="J1933" s="21" t="s">
        <v>15581</v>
      </c>
      <c r="K1933" s="2" t="s">
        <v>4623</v>
      </c>
      <c r="L1933" s="2" t="s">
        <v>4750</v>
      </c>
    </row>
    <row r="1934" spans="1:12" x14ac:dyDescent="0.2">
      <c r="A1934" s="11">
        <v>1933</v>
      </c>
      <c r="B1934" s="7" t="s">
        <v>20860</v>
      </c>
      <c r="C1934" s="4">
        <v>40162.340364965276</v>
      </c>
      <c r="D1934" s="20">
        <f>+YEAR(Tabla14[[#This Row],[Fecha
Trámite]])</f>
        <v>2009</v>
      </c>
      <c r="E1934" s="7" t="s">
        <v>4621</v>
      </c>
      <c r="F1934" s="2" t="s">
        <v>4614</v>
      </c>
      <c r="G1934" s="2" t="s">
        <v>4615</v>
      </c>
      <c r="H1934" s="4">
        <v>40207.720614351849</v>
      </c>
      <c r="I1934" s="2" t="s">
        <v>4616</v>
      </c>
      <c r="J1934" s="21" t="s">
        <v>20861</v>
      </c>
      <c r="K1934" s="2" t="s">
        <v>4618</v>
      </c>
      <c r="L1934" s="2" t="s">
        <v>13132</v>
      </c>
    </row>
    <row r="1935" spans="1:12" x14ac:dyDescent="0.2">
      <c r="A1935" s="11">
        <v>1934</v>
      </c>
      <c r="B1935" s="7" t="s">
        <v>19760</v>
      </c>
      <c r="C1935" s="4">
        <v>40864.546834456021</v>
      </c>
      <c r="D1935" s="20">
        <f>+YEAR(Tabla14[[#This Row],[Fecha
Trámite]])</f>
        <v>2011</v>
      </c>
      <c r="E1935" s="7" t="s">
        <v>4621</v>
      </c>
      <c r="F1935" s="2" t="s">
        <v>4614</v>
      </c>
      <c r="G1935" s="2" t="s">
        <v>4615</v>
      </c>
      <c r="H1935" s="4">
        <v>40914.522902581019</v>
      </c>
      <c r="I1935" s="2" t="s">
        <v>4616</v>
      </c>
      <c r="J1935" s="21" t="s">
        <v>19761</v>
      </c>
      <c r="K1935" s="2" t="s">
        <v>4618</v>
      </c>
      <c r="L1935" s="2" t="s">
        <v>4656</v>
      </c>
    </row>
    <row r="1936" spans="1:12" x14ac:dyDescent="0.2">
      <c r="A1936" s="11">
        <v>1935</v>
      </c>
      <c r="B1936" s="7" t="s">
        <v>17842</v>
      </c>
      <c r="C1936" s="4">
        <v>40214.527657905091</v>
      </c>
      <c r="D1936" s="20">
        <f>+YEAR(Tabla14[[#This Row],[Fecha
Trámite]])</f>
        <v>2010</v>
      </c>
      <c r="E1936" s="7" t="s">
        <v>4621</v>
      </c>
      <c r="F1936" s="2" t="s">
        <v>4614</v>
      </c>
      <c r="G1936" s="2" t="s">
        <v>4615</v>
      </c>
      <c r="H1936" s="4">
        <v>40603.476549039355</v>
      </c>
      <c r="I1936" s="2" t="s">
        <v>4616</v>
      </c>
      <c r="J1936" s="21" t="s">
        <v>17843</v>
      </c>
      <c r="K1936" s="2" t="s">
        <v>4618</v>
      </c>
      <c r="L1936" s="2" t="s">
        <v>4664</v>
      </c>
    </row>
    <row r="1937" spans="1:12" x14ac:dyDescent="0.2">
      <c r="A1937" s="11">
        <v>1936</v>
      </c>
      <c r="B1937" s="7" t="s">
        <v>17847</v>
      </c>
      <c r="C1937" s="4">
        <v>40672.444207175926</v>
      </c>
      <c r="D1937" s="20">
        <f>+YEAR(Tabla14[[#This Row],[Fecha
Trámite]])</f>
        <v>2011</v>
      </c>
      <c r="E1937" s="7" t="s">
        <v>4621</v>
      </c>
      <c r="F1937" s="2" t="s">
        <v>4614</v>
      </c>
      <c r="G1937" s="2" t="s">
        <v>4615</v>
      </c>
      <c r="H1937" s="4">
        <v>40687.395536493059</v>
      </c>
      <c r="I1937" s="2" t="s">
        <v>4616</v>
      </c>
      <c r="J1937" s="21" t="s">
        <v>17848</v>
      </c>
      <c r="K1937" s="2" t="s">
        <v>4623</v>
      </c>
      <c r="L1937" s="2" t="s">
        <v>4649</v>
      </c>
    </row>
    <row r="1938" spans="1:12" x14ac:dyDescent="0.2">
      <c r="A1938" s="11">
        <v>1937</v>
      </c>
      <c r="B1938" s="7" t="s">
        <v>17849</v>
      </c>
      <c r="C1938" s="4">
        <v>40661.555069594906</v>
      </c>
      <c r="D1938" s="20">
        <f>+YEAR(Tabla14[[#This Row],[Fecha
Trámite]])</f>
        <v>2011</v>
      </c>
      <c r="E1938" s="7" t="s">
        <v>4621</v>
      </c>
      <c r="F1938" s="2" t="s">
        <v>4614</v>
      </c>
      <c r="G1938" s="2" t="s">
        <v>4615</v>
      </c>
      <c r="H1938" s="4">
        <v>40675.500593287034</v>
      </c>
      <c r="I1938" s="2" t="s">
        <v>4616</v>
      </c>
      <c r="J1938" s="21" t="s">
        <v>17850</v>
      </c>
      <c r="K1938" s="2" t="s">
        <v>4618</v>
      </c>
      <c r="L1938" s="2" t="s">
        <v>4758</v>
      </c>
    </row>
    <row r="1939" spans="1:12" x14ac:dyDescent="0.2">
      <c r="A1939" s="11">
        <v>1938</v>
      </c>
      <c r="B1939" s="7" t="s">
        <v>14381</v>
      </c>
      <c r="C1939" s="4">
        <v>43572.554987696756</v>
      </c>
      <c r="D1939" s="20">
        <f>+YEAR(Tabla14[[#This Row],[Fecha
Trámite]])</f>
        <v>2019</v>
      </c>
      <c r="E1939" s="7" t="s">
        <v>4621</v>
      </c>
      <c r="F1939" s="2" t="s">
        <v>4614</v>
      </c>
      <c r="G1939" s="2" t="s">
        <v>4615</v>
      </c>
      <c r="H1939" s="4">
        <v>43698.645793437499</v>
      </c>
      <c r="I1939" s="2" t="s">
        <v>13943</v>
      </c>
      <c r="J1939" s="21" t="s">
        <v>14382</v>
      </c>
      <c r="K1939" s="2" t="s">
        <v>4618</v>
      </c>
      <c r="L1939" s="2" t="s">
        <v>4624</v>
      </c>
    </row>
    <row r="1940" spans="1:12" x14ac:dyDescent="0.2">
      <c r="A1940" s="11">
        <v>1939</v>
      </c>
      <c r="B1940" s="7" t="s">
        <v>17851</v>
      </c>
      <c r="C1940" s="4">
        <v>40434.485310960648</v>
      </c>
      <c r="D1940" s="20">
        <f>+YEAR(Tabla14[[#This Row],[Fecha
Trámite]])</f>
        <v>2010</v>
      </c>
      <c r="E1940" s="7" t="s">
        <v>4621</v>
      </c>
      <c r="F1940" s="2" t="s">
        <v>4614</v>
      </c>
      <c r="G1940" s="2" t="s">
        <v>4615</v>
      </c>
      <c r="H1940" s="4">
        <v>40542.381895601851</v>
      </c>
      <c r="I1940" s="2" t="s">
        <v>4616</v>
      </c>
      <c r="J1940" s="21" t="s">
        <v>17852</v>
      </c>
      <c r="K1940" s="2" t="s">
        <v>4618</v>
      </c>
      <c r="L1940" s="2" t="s">
        <v>4631</v>
      </c>
    </row>
    <row r="1941" spans="1:12" x14ac:dyDescent="0.2">
      <c r="A1941" s="11">
        <v>1940</v>
      </c>
      <c r="B1941" s="7" t="s">
        <v>21278</v>
      </c>
      <c r="C1941" s="4">
        <v>40113.476834374997</v>
      </c>
      <c r="D1941" s="20">
        <f>+YEAR(Tabla14[[#This Row],[Fecha
Trámite]])</f>
        <v>2009</v>
      </c>
      <c r="E1941" s="7" t="s">
        <v>4621</v>
      </c>
      <c r="F1941" s="2" t="s">
        <v>4614</v>
      </c>
      <c r="G1941" s="2" t="s">
        <v>4615</v>
      </c>
      <c r="H1941" s="4">
        <v>40129.720223923614</v>
      </c>
      <c r="I1941" s="2" t="s">
        <v>4616</v>
      </c>
      <c r="J1941" s="21" t="s">
        <v>21279</v>
      </c>
      <c r="K1941" s="2" t="s">
        <v>4618</v>
      </c>
      <c r="L1941" s="2" t="s">
        <v>13132</v>
      </c>
    </row>
    <row r="1942" spans="1:12" x14ac:dyDescent="0.2">
      <c r="A1942" s="11">
        <v>1941</v>
      </c>
      <c r="B1942" s="7" t="s">
        <v>15576</v>
      </c>
      <c r="C1942" s="4">
        <v>40106.417697025463</v>
      </c>
      <c r="D1942" s="20">
        <f>+YEAR(Tabla14[[#This Row],[Fecha
Trámite]])</f>
        <v>2009</v>
      </c>
      <c r="E1942" s="7" t="s">
        <v>4613</v>
      </c>
      <c r="F1942" s="2" t="s">
        <v>4614</v>
      </c>
      <c r="G1942" s="2" t="s">
        <v>4615</v>
      </c>
      <c r="H1942" s="4">
        <v>40214.746365624997</v>
      </c>
      <c r="I1942" s="2" t="s">
        <v>4616</v>
      </c>
      <c r="J1942" s="21" t="s">
        <v>15577</v>
      </c>
      <c r="K1942" s="2" t="s">
        <v>4618</v>
      </c>
      <c r="L1942" s="2" t="s">
        <v>4619</v>
      </c>
    </row>
    <row r="1943" spans="1:12" x14ac:dyDescent="0.2">
      <c r="A1943" s="11">
        <v>1942</v>
      </c>
      <c r="B1943" s="7" t="s">
        <v>14841</v>
      </c>
      <c r="C1943" s="4">
        <v>44291.64568908565</v>
      </c>
      <c r="D1943" s="20">
        <f>+YEAR(Tabla14[[#This Row],[Fecha
Trámite]])</f>
        <v>2021</v>
      </c>
      <c r="E1943" s="7" t="s">
        <v>4621</v>
      </c>
      <c r="F1943" s="2" t="s">
        <v>17</v>
      </c>
      <c r="G1943" s="2" t="s">
        <v>4627</v>
      </c>
      <c r="H1943" s="4">
        <v>44291.645689120371</v>
      </c>
      <c r="I1943" s="2" t="s">
        <v>14768</v>
      </c>
      <c r="J1943" s="21" t="s">
        <v>14842</v>
      </c>
      <c r="K1943" s="2" t="s">
        <v>4618</v>
      </c>
      <c r="L1943" s="2" t="s">
        <v>4659</v>
      </c>
    </row>
    <row r="1944" spans="1:12" x14ac:dyDescent="0.2">
      <c r="A1944" s="11">
        <v>1943</v>
      </c>
      <c r="B1944" s="7" t="s">
        <v>17855</v>
      </c>
      <c r="C1944" s="4">
        <v>40546.452091400461</v>
      </c>
      <c r="D1944" s="20">
        <f>+YEAR(Tabla14[[#This Row],[Fecha
Trámite]])</f>
        <v>2011</v>
      </c>
      <c r="E1944" s="7" t="s">
        <v>4621</v>
      </c>
      <c r="F1944" s="2" t="s">
        <v>4614</v>
      </c>
      <c r="G1944" s="2" t="s">
        <v>4615</v>
      </c>
      <c r="H1944" s="4">
        <v>40598.462890393515</v>
      </c>
      <c r="I1944" s="2" t="s">
        <v>4616</v>
      </c>
      <c r="J1944" s="21" t="s">
        <v>17856</v>
      </c>
      <c r="K1944" s="2" t="s">
        <v>4623</v>
      </c>
      <c r="L1944" s="2" t="s">
        <v>4735</v>
      </c>
    </row>
    <row r="1945" spans="1:12" x14ac:dyDescent="0.2">
      <c r="A1945" s="11">
        <v>1944</v>
      </c>
      <c r="B1945" s="7" t="s">
        <v>17857</v>
      </c>
      <c r="C1945" s="4">
        <v>40438.524134756946</v>
      </c>
      <c r="D1945" s="20">
        <f>+YEAR(Tabla14[[#This Row],[Fecha
Trámite]])</f>
        <v>2010</v>
      </c>
      <c r="E1945" s="7" t="s">
        <v>4621</v>
      </c>
      <c r="F1945" s="2" t="s">
        <v>4614</v>
      </c>
      <c r="G1945" s="2" t="s">
        <v>4615</v>
      </c>
      <c r="H1945" s="4">
        <v>40590.528265740744</v>
      </c>
      <c r="I1945" s="2" t="s">
        <v>4616</v>
      </c>
      <c r="J1945" s="21" t="s">
        <v>17858</v>
      </c>
      <c r="K1945" s="2" t="s">
        <v>4618</v>
      </c>
      <c r="L1945" s="2" t="s">
        <v>4829</v>
      </c>
    </row>
    <row r="1946" spans="1:12" x14ac:dyDescent="0.2">
      <c r="A1946" s="11">
        <v>1945</v>
      </c>
      <c r="B1946" s="7" t="s">
        <v>17860</v>
      </c>
      <c r="C1946" s="4">
        <v>41052.427744062501</v>
      </c>
      <c r="D1946" s="20">
        <f>+YEAR(Tabla14[[#This Row],[Fecha
Trámite]])</f>
        <v>2012</v>
      </c>
      <c r="E1946" s="7" t="s">
        <v>4621</v>
      </c>
      <c r="F1946" s="2" t="s">
        <v>4614</v>
      </c>
      <c r="G1946" s="2" t="s">
        <v>4615</v>
      </c>
      <c r="H1946" s="4">
        <v>41074.462679131946</v>
      </c>
      <c r="I1946" s="2" t="s">
        <v>4616</v>
      </c>
      <c r="J1946" s="21" t="s">
        <v>17861</v>
      </c>
      <c r="K1946" s="2" t="s">
        <v>4623</v>
      </c>
      <c r="L1946" s="2" t="s">
        <v>4649</v>
      </c>
    </row>
    <row r="1947" spans="1:12" x14ac:dyDescent="0.2">
      <c r="A1947" s="11">
        <v>1946</v>
      </c>
      <c r="B1947" s="7" t="s">
        <v>14350</v>
      </c>
      <c r="C1947" s="4">
        <v>42711.501605590274</v>
      </c>
      <c r="D1947" s="20">
        <f>+YEAR(Tabla14[[#This Row],[Fecha
Trámite]])</f>
        <v>2016</v>
      </c>
      <c r="E1947" s="7" t="s">
        <v>4621</v>
      </c>
      <c r="F1947" s="2" t="s">
        <v>4614</v>
      </c>
      <c r="G1947" s="2" t="s">
        <v>4615</v>
      </c>
      <c r="H1947" s="4">
        <v>43068.623195717591</v>
      </c>
      <c r="I1947" s="2" t="s">
        <v>13943</v>
      </c>
      <c r="J1947" s="21" t="s">
        <v>14351</v>
      </c>
      <c r="K1947" s="2" t="s">
        <v>4618</v>
      </c>
      <c r="L1947" s="2" t="s">
        <v>4656</v>
      </c>
    </row>
    <row r="1948" spans="1:12" x14ac:dyDescent="0.2">
      <c r="A1948" s="11">
        <v>1947</v>
      </c>
      <c r="B1948" s="7" t="s">
        <v>17862</v>
      </c>
      <c r="C1948" s="4">
        <v>40859.487195717593</v>
      </c>
      <c r="D1948" s="20">
        <f>+YEAR(Tabla14[[#This Row],[Fecha
Trámite]])</f>
        <v>2011</v>
      </c>
      <c r="E1948" s="7" t="s">
        <v>4621</v>
      </c>
      <c r="F1948" s="2" t="s">
        <v>4614</v>
      </c>
      <c r="G1948" s="2" t="s">
        <v>4615</v>
      </c>
      <c r="H1948" s="4">
        <v>41082.762074305552</v>
      </c>
      <c r="I1948" s="2" t="s">
        <v>4616</v>
      </c>
      <c r="J1948" s="21" t="s">
        <v>17863</v>
      </c>
      <c r="K1948" s="2" t="s">
        <v>4618</v>
      </c>
      <c r="L1948" s="2" t="s">
        <v>4730</v>
      </c>
    </row>
    <row r="1949" spans="1:12" x14ac:dyDescent="0.2">
      <c r="A1949" s="11">
        <v>1948</v>
      </c>
      <c r="B1949" s="7" t="s">
        <v>17864</v>
      </c>
      <c r="C1949" s="4">
        <v>41031.347278090281</v>
      </c>
      <c r="D1949" s="20">
        <f>+YEAR(Tabla14[[#This Row],[Fecha
Trámite]])</f>
        <v>2012</v>
      </c>
      <c r="E1949" s="7" t="s">
        <v>4621</v>
      </c>
      <c r="F1949" s="2" t="s">
        <v>4614</v>
      </c>
      <c r="G1949" s="2" t="s">
        <v>4615</v>
      </c>
      <c r="H1949" s="4">
        <v>41046.425557060182</v>
      </c>
      <c r="I1949" s="2" t="s">
        <v>4616</v>
      </c>
      <c r="J1949" s="21" t="s">
        <v>17865</v>
      </c>
      <c r="K1949" s="2" t="s">
        <v>4618</v>
      </c>
      <c r="L1949" s="2" t="s">
        <v>4656</v>
      </c>
    </row>
    <row r="1950" spans="1:12" x14ac:dyDescent="0.2">
      <c r="A1950" s="11">
        <v>1949</v>
      </c>
      <c r="B1950" s="7" t="s">
        <v>13533</v>
      </c>
      <c r="C1950" s="4">
        <v>42072.701127858796</v>
      </c>
      <c r="D1950" s="20">
        <f>+YEAR(Tabla14[[#This Row],[Fecha
Trámite]])</f>
        <v>2015</v>
      </c>
      <c r="E1950" s="7" t="s">
        <v>4621</v>
      </c>
      <c r="F1950" s="2" t="s">
        <v>4614</v>
      </c>
      <c r="G1950" s="2" t="s">
        <v>4615</v>
      </c>
      <c r="H1950" s="4">
        <v>42235.564477048611</v>
      </c>
      <c r="I1950" s="2" t="s">
        <v>13448</v>
      </c>
      <c r="J1950" s="21" t="s">
        <v>13534</v>
      </c>
      <c r="K1950" s="2" t="s">
        <v>4618</v>
      </c>
      <c r="L1950" s="2" t="s">
        <v>5069</v>
      </c>
    </row>
    <row r="1951" spans="1:12" x14ac:dyDescent="0.2">
      <c r="A1951" s="11">
        <v>1950</v>
      </c>
      <c r="B1951" s="7" t="s">
        <v>19768</v>
      </c>
      <c r="C1951" s="4">
        <v>40738.613356018519</v>
      </c>
      <c r="D1951" s="20">
        <f>+YEAR(Tabla14[[#This Row],[Fecha
Trámite]])</f>
        <v>2011</v>
      </c>
      <c r="E1951" s="7" t="s">
        <v>4621</v>
      </c>
      <c r="F1951" s="2" t="s">
        <v>4614</v>
      </c>
      <c r="G1951" s="2" t="s">
        <v>4615</v>
      </c>
      <c r="H1951" s="4">
        <v>40751.384657557872</v>
      </c>
      <c r="I1951" s="2" t="s">
        <v>4616</v>
      </c>
      <c r="J1951" s="21" t="s">
        <v>19769</v>
      </c>
      <c r="K1951" s="2" t="s">
        <v>4618</v>
      </c>
      <c r="L1951" s="2" t="s">
        <v>4903</v>
      </c>
    </row>
    <row r="1952" spans="1:12" x14ac:dyDescent="0.2">
      <c r="A1952" s="11">
        <v>1951</v>
      </c>
      <c r="B1952" s="7" t="s">
        <v>14151</v>
      </c>
      <c r="C1952" s="4">
        <v>43521.48165115741</v>
      </c>
      <c r="D1952" s="20">
        <f>+YEAR(Tabla14[[#This Row],[Fecha
Trámite]])</f>
        <v>2019</v>
      </c>
      <c r="E1952" s="7" t="s">
        <v>4621</v>
      </c>
      <c r="F1952" s="2" t="s">
        <v>4614</v>
      </c>
      <c r="G1952" s="2" t="s">
        <v>4615</v>
      </c>
      <c r="H1952" s="4">
        <v>43710.466638506943</v>
      </c>
      <c r="I1952" s="2" t="s">
        <v>13943</v>
      </c>
      <c r="J1952" s="21" t="s">
        <v>14152</v>
      </c>
      <c r="K1952" s="2" t="s">
        <v>4623</v>
      </c>
      <c r="L1952" s="2" t="s">
        <v>4619</v>
      </c>
    </row>
    <row r="1953" spans="1:12" x14ac:dyDescent="0.2">
      <c r="A1953" s="11">
        <v>1952</v>
      </c>
      <c r="B1953" s="7" t="s">
        <v>17866</v>
      </c>
      <c r="C1953" s="4">
        <v>40576.366896446758</v>
      </c>
      <c r="D1953" s="20">
        <f>+YEAR(Tabla14[[#This Row],[Fecha
Trámite]])</f>
        <v>2011</v>
      </c>
      <c r="E1953" s="7" t="s">
        <v>4621</v>
      </c>
      <c r="F1953" s="2" t="s">
        <v>4614</v>
      </c>
      <c r="G1953" s="2" t="s">
        <v>4615</v>
      </c>
      <c r="H1953" s="4">
        <v>40626.488354942128</v>
      </c>
      <c r="I1953" s="2" t="s">
        <v>4616</v>
      </c>
      <c r="J1953" s="21" t="s">
        <v>17867</v>
      </c>
      <c r="K1953" s="2" t="s">
        <v>4618</v>
      </c>
      <c r="L1953" s="2" t="s">
        <v>4619</v>
      </c>
    </row>
    <row r="1954" spans="1:12" x14ac:dyDescent="0.2">
      <c r="A1954" s="11">
        <v>1953</v>
      </c>
      <c r="B1954" s="7" t="s">
        <v>14887</v>
      </c>
      <c r="C1954" s="4">
        <v>43637.684641435182</v>
      </c>
      <c r="D1954" s="20">
        <f>+YEAR(Tabla14[[#This Row],[Fecha
Trámite]])</f>
        <v>2019</v>
      </c>
      <c r="E1954" s="7" t="s">
        <v>4621</v>
      </c>
      <c r="F1954" s="2" t="s">
        <v>5730</v>
      </c>
      <c r="G1954" s="2" t="s">
        <v>5167</v>
      </c>
      <c r="H1954" s="4">
        <v>43802.567608796293</v>
      </c>
      <c r="I1954" s="2" t="s">
        <v>14879</v>
      </c>
      <c r="J1954" s="21" t="s">
        <v>14888</v>
      </c>
      <c r="K1954" s="2" t="s">
        <v>4623</v>
      </c>
      <c r="L1954" s="2" t="s">
        <v>2747</v>
      </c>
    </row>
    <row r="1955" spans="1:12" x14ac:dyDescent="0.2">
      <c r="A1955" s="11">
        <v>1954</v>
      </c>
      <c r="B1955" s="7" t="s">
        <v>17868</v>
      </c>
      <c r="C1955" s="4">
        <v>40793.763084409722</v>
      </c>
      <c r="D1955" s="20">
        <f>+YEAR(Tabla14[[#This Row],[Fecha
Trámite]])</f>
        <v>2011</v>
      </c>
      <c r="E1955" s="7" t="s">
        <v>4621</v>
      </c>
      <c r="F1955" s="2" t="s">
        <v>4614</v>
      </c>
      <c r="G1955" s="2" t="s">
        <v>4615</v>
      </c>
      <c r="H1955" s="4">
        <v>41073.741481400466</v>
      </c>
      <c r="I1955" s="2" t="s">
        <v>4616</v>
      </c>
      <c r="J1955" s="21" t="s">
        <v>17869</v>
      </c>
      <c r="K1955" s="2" t="s">
        <v>4623</v>
      </c>
      <c r="L1955" s="2" t="s">
        <v>4714</v>
      </c>
    </row>
    <row r="1956" spans="1:12" x14ac:dyDescent="0.2">
      <c r="A1956" s="11">
        <v>1955</v>
      </c>
      <c r="B1956" s="7" t="s">
        <v>19770</v>
      </c>
      <c r="C1956" s="4">
        <v>40948.770790972223</v>
      </c>
      <c r="D1956" s="20">
        <f>+YEAR(Tabla14[[#This Row],[Fecha
Trámite]])</f>
        <v>2012</v>
      </c>
      <c r="E1956" s="7" t="s">
        <v>4621</v>
      </c>
      <c r="F1956" s="2" t="s">
        <v>4614</v>
      </c>
      <c r="G1956" s="2" t="s">
        <v>4615</v>
      </c>
      <c r="H1956" s="4">
        <v>41333.65798275463</v>
      </c>
      <c r="I1956" s="2" t="s">
        <v>4616</v>
      </c>
      <c r="J1956" s="21" t="s">
        <v>19771</v>
      </c>
      <c r="K1956" s="2" t="s">
        <v>4623</v>
      </c>
      <c r="L1956" s="2" t="s">
        <v>4624</v>
      </c>
    </row>
    <row r="1957" spans="1:12" x14ac:dyDescent="0.2">
      <c r="A1957" s="11">
        <v>1956</v>
      </c>
      <c r="B1957" s="7" t="s">
        <v>17870</v>
      </c>
      <c r="C1957" s="4">
        <v>40477.525616168983</v>
      </c>
      <c r="D1957" s="20">
        <f>+YEAR(Tabla14[[#This Row],[Fecha
Trámite]])</f>
        <v>2010</v>
      </c>
      <c r="E1957" s="7" t="s">
        <v>4621</v>
      </c>
      <c r="F1957" s="2" t="s">
        <v>4614</v>
      </c>
      <c r="G1957" s="2" t="s">
        <v>4615</v>
      </c>
      <c r="H1957" s="4">
        <v>40574.635962187502</v>
      </c>
      <c r="I1957" s="2" t="s">
        <v>4616</v>
      </c>
      <c r="J1957" s="21" t="s">
        <v>17871</v>
      </c>
      <c r="K1957" s="2" t="s">
        <v>4618</v>
      </c>
      <c r="L1957" s="2" t="s">
        <v>5072</v>
      </c>
    </row>
    <row r="1958" spans="1:12" x14ac:dyDescent="0.2">
      <c r="A1958" s="11">
        <v>1957</v>
      </c>
      <c r="B1958" s="7" t="s">
        <v>17874</v>
      </c>
      <c r="C1958" s="4">
        <v>40436.493628784723</v>
      </c>
      <c r="D1958" s="20">
        <f>+YEAR(Tabla14[[#This Row],[Fecha
Trámite]])</f>
        <v>2010</v>
      </c>
      <c r="E1958" s="7" t="s">
        <v>4621</v>
      </c>
      <c r="F1958" s="2" t="s">
        <v>4614</v>
      </c>
      <c r="G1958" s="2" t="s">
        <v>4615</v>
      </c>
      <c r="H1958" s="4">
        <v>40737.507720983798</v>
      </c>
      <c r="I1958" s="2" t="s">
        <v>4616</v>
      </c>
      <c r="J1958" s="21" t="s">
        <v>17875</v>
      </c>
      <c r="K1958" s="2" t="s">
        <v>4623</v>
      </c>
      <c r="L1958" s="2" t="s">
        <v>4624</v>
      </c>
    </row>
    <row r="1959" spans="1:12" x14ac:dyDescent="0.2">
      <c r="A1959" s="11">
        <v>1958</v>
      </c>
      <c r="B1959" s="7" t="s">
        <v>17876</v>
      </c>
      <c r="C1959" s="4">
        <v>41054.386593368057</v>
      </c>
      <c r="D1959" s="20">
        <f>+YEAR(Tabla14[[#This Row],[Fecha
Trámite]])</f>
        <v>2012</v>
      </c>
      <c r="E1959" s="7" t="s">
        <v>4621</v>
      </c>
      <c r="F1959" s="2" t="s">
        <v>4614</v>
      </c>
      <c r="G1959" s="2" t="s">
        <v>4615</v>
      </c>
      <c r="H1959" s="4">
        <v>41145.450530868053</v>
      </c>
      <c r="I1959" s="2" t="s">
        <v>4616</v>
      </c>
      <c r="J1959" s="21" t="s">
        <v>17877</v>
      </c>
      <c r="K1959" s="2" t="s">
        <v>4618</v>
      </c>
      <c r="L1959" s="2" t="s">
        <v>4664</v>
      </c>
    </row>
    <row r="1960" spans="1:12" x14ac:dyDescent="0.2">
      <c r="A1960" s="11">
        <v>1959</v>
      </c>
      <c r="B1960" s="7" t="s">
        <v>17878</v>
      </c>
      <c r="C1960" s="4">
        <v>40427.461423298613</v>
      </c>
      <c r="D1960" s="20">
        <f>+YEAR(Tabla14[[#This Row],[Fecha
Trámite]])</f>
        <v>2010</v>
      </c>
      <c r="E1960" s="7" t="s">
        <v>4621</v>
      </c>
      <c r="F1960" s="2" t="s">
        <v>4626</v>
      </c>
      <c r="G1960" s="2" t="s">
        <v>4627</v>
      </c>
      <c r="H1960" s="4">
        <v>40826.419454826391</v>
      </c>
      <c r="I1960" s="2" t="s">
        <v>4616</v>
      </c>
      <c r="J1960" s="21" t="s">
        <v>17879</v>
      </c>
      <c r="K1960" s="2" t="s">
        <v>4618</v>
      </c>
      <c r="L1960" s="2" t="s">
        <v>4619</v>
      </c>
    </row>
    <row r="1961" spans="1:12" x14ac:dyDescent="0.2">
      <c r="A1961" s="11">
        <v>1960</v>
      </c>
      <c r="B1961" s="7" t="s">
        <v>17880</v>
      </c>
      <c r="C1961" s="4">
        <v>40575.391323692129</v>
      </c>
      <c r="D1961" s="20">
        <f>+YEAR(Tabla14[[#This Row],[Fecha
Trámite]])</f>
        <v>2011</v>
      </c>
      <c r="E1961" s="7" t="s">
        <v>4621</v>
      </c>
      <c r="F1961" s="2" t="s">
        <v>4614</v>
      </c>
      <c r="G1961" s="2" t="s">
        <v>4615</v>
      </c>
      <c r="H1961" s="4">
        <v>40648.402807719911</v>
      </c>
      <c r="I1961" s="2" t="s">
        <v>4616</v>
      </c>
      <c r="J1961" s="21" t="s">
        <v>17881</v>
      </c>
      <c r="K1961" s="2" t="s">
        <v>4623</v>
      </c>
      <c r="L1961" s="2" t="s">
        <v>5069</v>
      </c>
    </row>
    <row r="1962" spans="1:12" x14ac:dyDescent="0.2">
      <c r="A1962" s="11">
        <v>1961</v>
      </c>
      <c r="B1962" s="7" t="s">
        <v>17882</v>
      </c>
      <c r="C1962" s="4">
        <v>40133.571768252317</v>
      </c>
      <c r="D1962" s="20">
        <f>+YEAR(Tabla14[[#This Row],[Fecha
Trámite]])</f>
        <v>2009</v>
      </c>
      <c r="E1962" s="7" t="s">
        <v>4621</v>
      </c>
      <c r="F1962" s="2" t="s">
        <v>4614</v>
      </c>
      <c r="G1962" s="2" t="s">
        <v>4615</v>
      </c>
      <c r="H1962" s="4">
        <v>40466.501441435183</v>
      </c>
      <c r="I1962" s="2" t="s">
        <v>4616</v>
      </c>
      <c r="J1962" s="21" t="s">
        <v>17883</v>
      </c>
      <c r="K1962" s="2" t="s">
        <v>4618</v>
      </c>
      <c r="L1962" s="2" t="s">
        <v>4667</v>
      </c>
    </row>
    <row r="1963" spans="1:12" x14ac:dyDescent="0.2">
      <c r="A1963" s="11">
        <v>1962</v>
      </c>
      <c r="B1963" s="7" t="s">
        <v>20856</v>
      </c>
      <c r="C1963" s="4">
        <v>40394.523335381942</v>
      </c>
      <c r="D1963" s="20">
        <f>+YEAR(Tabla14[[#This Row],[Fecha
Trámite]])</f>
        <v>2010</v>
      </c>
      <c r="E1963" s="7" t="s">
        <v>4621</v>
      </c>
      <c r="F1963" s="2" t="s">
        <v>4614</v>
      </c>
      <c r="G1963" s="2" t="s">
        <v>4615</v>
      </c>
      <c r="H1963" s="4">
        <v>40577.637973993056</v>
      </c>
      <c r="I1963" s="2" t="s">
        <v>4616</v>
      </c>
      <c r="J1963" s="21" t="s">
        <v>20857</v>
      </c>
      <c r="K1963" s="2" t="s">
        <v>4618</v>
      </c>
      <c r="L1963" s="2" t="s">
        <v>4619</v>
      </c>
    </row>
    <row r="1964" spans="1:12" x14ac:dyDescent="0.2">
      <c r="A1964" s="11">
        <v>1963</v>
      </c>
      <c r="B1964" s="7" t="s">
        <v>19774</v>
      </c>
      <c r="C1964" s="4">
        <v>40841.720844710646</v>
      </c>
      <c r="D1964" s="20">
        <f>+YEAR(Tabla14[[#This Row],[Fecha
Trámite]])</f>
        <v>2011</v>
      </c>
      <c r="E1964" s="7" t="s">
        <v>4621</v>
      </c>
      <c r="F1964" s="2" t="s">
        <v>4614</v>
      </c>
      <c r="G1964" s="2" t="s">
        <v>4615</v>
      </c>
      <c r="H1964" s="4">
        <v>41038.73978113426</v>
      </c>
      <c r="I1964" s="2" t="s">
        <v>4616</v>
      </c>
      <c r="J1964" s="21" t="s">
        <v>19775</v>
      </c>
      <c r="K1964" s="2" t="s">
        <v>4623</v>
      </c>
      <c r="L1964" s="2" t="s">
        <v>4958</v>
      </c>
    </row>
    <row r="1965" spans="1:12" x14ac:dyDescent="0.2">
      <c r="A1965" s="11">
        <v>1964</v>
      </c>
      <c r="B1965" s="7" t="s">
        <v>14049</v>
      </c>
      <c r="C1965" s="4">
        <v>42702.467853553244</v>
      </c>
      <c r="D1965" s="20">
        <f>+YEAR(Tabla14[[#This Row],[Fecha
Trámite]])</f>
        <v>2016</v>
      </c>
      <c r="E1965" s="7" t="s">
        <v>4621</v>
      </c>
      <c r="F1965" s="2" t="s">
        <v>4614</v>
      </c>
      <c r="G1965" s="2" t="s">
        <v>4615</v>
      </c>
      <c r="H1965" s="4">
        <v>43165.693836342594</v>
      </c>
      <c r="I1965" s="2" t="s">
        <v>13943</v>
      </c>
      <c r="J1965" s="21" t="s">
        <v>14050</v>
      </c>
      <c r="K1965" s="2" t="s">
        <v>4618</v>
      </c>
      <c r="L1965" s="2" t="s">
        <v>4753</v>
      </c>
    </row>
    <row r="1966" spans="1:12" x14ac:dyDescent="0.2">
      <c r="A1966" s="11">
        <v>1965</v>
      </c>
      <c r="B1966" s="7" t="s">
        <v>13888</v>
      </c>
      <c r="C1966" s="4">
        <v>43356.442664548609</v>
      </c>
      <c r="D1966" s="20">
        <f>+YEAR(Tabla14[[#This Row],[Fecha
Trámite]])</f>
        <v>2018</v>
      </c>
      <c r="E1966" s="7" t="s">
        <v>4621</v>
      </c>
      <c r="F1966" s="2" t="s">
        <v>4614</v>
      </c>
      <c r="G1966" s="2" t="s">
        <v>4615</v>
      </c>
      <c r="H1966" s="4">
        <v>43634.69745871528</v>
      </c>
      <c r="I1966" s="2" t="s">
        <v>13448</v>
      </c>
      <c r="J1966" s="21" t="s">
        <v>13889</v>
      </c>
      <c r="K1966" s="2" t="s">
        <v>4623</v>
      </c>
      <c r="L1966" s="2" t="s">
        <v>2747</v>
      </c>
    </row>
    <row r="1967" spans="1:12" x14ac:dyDescent="0.2">
      <c r="A1967" s="11">
        <v>1966</v>
      </c>
      <c r="B1967" s="7" t="s">
        <v>17886</v>
      </c>
      <c r="C1967" s="4">
        <v>40333.449975381947</v>
      </c>
      <c r="D1967" s="20">
        <f>+YEAR(Tabla14[[#This Row],[Fecha
Trámite]])</f>
        <v>2010</v>
      </c>
      <c r="E1967" s="7" t="s">
        <v>4621</v>
      </c>
      <c r="F1967" s="2" t="s">
        <v>4614</v>
      </c>
      <c r="G1967" s="2" t="s">
        <v>4615</v>
      </c>
      <c r="H1967" s="4">
        <v>40617.367583715277</v>
      </c>
      <c r="I1967" s="2" t="s">
        <v>4616</v>
      </c>
      <c r="J1967" s="21" t="s">
        <v>17887</v>
      </c>
      <c r="K1967" s="2" t="s">
        <v>4623</v>
      </c>
      <c r="L1967" s="2" t="s">
        <v>4812</v>
      </c>
    </row>
    <row r="1968" spans="1:12" x14ac:dyDescent="0.2">
      <c r="A1968" s="11">
        <v>1967</v>
      </c>
      <c r="B1968" s="7" t="s">
        <v>19778</v>
      </c>
      <c r="C1968" s="4">
        <v>40738.386587731482</v>
      </c>
      <c r="D1968" s="20">
        <f>+YEAR(Tabla14[[#This Row],[Fecha
Trámite]])</f>
        <v>2011</v>
      </c>
      <c r="E1968" s="7" t="s">
        <v>4621</v>
      </c>
      <c r="F1968" s="2" t="s">
        <v>4614</v>
      </c>
      <c r="G1968" s="2" t="s">
        <v>4615</v>
      </c>
      <c r="H1968" s="4">
        <v>40771.456519907406</v>
      </c>
      <c r="I1968" s="2" t="s">
        <v>4616</v>
      </c>
      <c r="J1968" s="21" t="s">
        <v>19779</v>
      </c>
      <c r="K1968" s="2" t="s">
        <v>4618</v>
      </c>
      <c r="L1968" s="2" t="s">
        <v>4753</v>
      </c>
    </row>
    <row r="1969" spans="1:12" x14ac:dyDescent="0.2">
      <c r="A1969" s="11">
        <v>1968</v>
      </c>
      <c r="B1969" s="7" t="s">
        <v>17979</v>
      </c>
      <c r="C1969" s="4">
        <v>40961.420284756947</v>
      </c>
      <c r="D1969" s="20">
        <f>+YEAR(Tabla14[[#This Row],[Fecha
Trámite]])</f>
        <v>2012</v>
      </c>
      <c r="E1969" s="7" t="s">
        <v>4621</v>
      </c>
      <c r="F1969" s="2" t="s">
        <v>4614</v>
      </c>
      <c r="G1969" s="2" t="s">
        <v>4615</v>
      </c>
      <c r="H1969" s="4">
        <v>41088.362746261577</v>
      </c>
      <c r="I1969" s="2" t="s">
        <v>4616</v>
      </c>
      <c r="J1969" s="21" t="s">
        <v>17980</v>
      </c>
      <c r="K1969" s="2" t="s">
        <v>4623</v>
      </c>
      <c r="L1969" s="2" t="s">
        <v>4646</v>
      </c>
    </row>
    <row r="1970" spans="1:12" x14ac:dyDescent="0.2">
      <c r="A1970" s="11">
        <v>1969</v>
      </c>
      <c r="B1970" s="7" t="s">
        <v>17981</v>
      </c>
      <c r="C1970" s="4">
        <v>40906.513419791663</v>
      </c>
      <c r="D1970" s="20">
        <f>+YEAR(Tabla14[[#This Row],[Fecha
Trámite]])</f>
        <v>2011</v>
      </c>
      <c r="E1970" s="7" t="s">
        <v>4621</v>
      </c>
      <c r="F1970" s="2" t="s">
        <v>4614</v>
      </c>
      <c r="G1970" s="2" t="s">
        <v>4615</v>
      </c>
      <c r="H1970" s="4">
        <v>40955.746007291666</v>
      </c>
      <c r="I1970" s="2" t="s">
        <v>4616</v>
      </c>
      <c r="J1970" s="21" t="s">
        <v>17982</v>
      </c>
      <c r="K1970" s="2" t="s">
        <v>4623</v>
      </c>
      <c r="L1970" s="2" t="s">
        <v>4687</v>
      </c>
    </row>
    <row r="1971" spans="1:12" x14ac:dyDescent="0.2">
      <c r="A1971" s="11">
        <v>1970</v>
      </c>
      <c r="B1971" s="7" t="s">
        <v>14065</v>
      </c>
      <c r="C1971" s="4">
        <v>43402.490321377314</v>
      </c>
      <c r="D1971" s="20">
        <f>+YEAR(Tabla14[[#This Row],[Fecha
Trámite]])</f>
        <v>2018</v>
      </c>
      <c r="E1971" s="7" t="s">
        <v>4621</v>
      </c>
      <c r="F1971" s="2" t="s">
        <v>4614</v>
      </c>
      <c r="G1971" s="2" t="s">
        <v>4615</v>
      </c>
      <c r="H1971" s="4">
        <v>43684.539364849537</v>
      </c>
      <c r="I1971" s="2" t="s">
        <v>13943</v>
      </c>
      <c r="J1971" s="21" t="s">
        <v>14066</v>
      </c>
      <c r="K1971" s="2" t="s">
        <v>4623</v>
      </c>
      <c r="L1971" s="2" t="s">
        <v>4646</v>
      </c>
    </row>
    <row r="1972" spans="1:12" x14ac:dyDescent="0.2">
      <c r="A1972" s="11">
        <v>1971</v>
      </c>
      <c r="B1972" s="7" t="s">
        <v>14393</v>
      </c>
      <c r="C1972" s="4">
        <v>43753.562431018516</v>
      </c>
      <c r="D1972" s="20">
        <f>+YEAR(Tabla14[[#This Row],[Fecha
Trámite]])</f>
        <v>2019</v>
      </c>
      <c r="E1972" s="7" t="s">
        <v>4621</v>
      </c>
      <c r="F1972" s="2" t="s">
        <v>17</v>
      </c>
      <c r="G1972" s="2" t="s">
        <v>5167</v>
      </c>
      <c r="H1972" s="4">
        <v>43753.562431053244</v>
      </c>
      <c r="I1972" s="2" t="s">
        <v>13943</v>
      </c>
      <c r="J1972" s="21" t="s">
        <v>14394</v>
      </c>
      <c r="K1972" s="2" t="s">
        <v>4618</v>
      </c>
      <c r="L1972" s="2" t="s">
        <v>5072</v>
      </c>
    </row>
    <row r="1973" spans="1:12" x14ac:dyDescent="0.2">
      <c r="A1973" s="11">
        <v>1972</v>
      </c>
      <c r="B1973" s="7" t="s">
        <v>13622</v>
      </c>
      <c r="C1973" s="4">
        <v>43014.415964467589</v>
      </c>
      <c r="D1973" s="20">
        <f>+YEAR(Tabla14[[#This Row],[Fecha
Trámite]])</f>
        <v>2017</v>
      </c>
      <c r="E1973" s="7" t="s">
        <v>4621</v>
      </c>
      <c r="F1973" s="2" t="s">
        <v>4626</v>
      </c>
      <c r="G1973" s="2" t="s">
        <v>4627</v>
      </c>
      <c r="H1973" s="4">
        <v>43210.372012349537</v>
      </c>
      <c r="I1973" s="2" t="s">
        <v>13418</v>
      </c>
      <c r="J1973" s="21" t="s">
        <v>13623</v>
      </c>
      <c r="K1973" s="2" t="s">
        <v>4618</v>
      </c>
      <c r="L1973" s="2" t="s">
        <v>4646</v>
      </c>
    </row>
    <row r="1974" spans="1:12" x14ac:dyDescent="0.2">
      <c r="A1974" s="11">
        <v>1973</v>
      </c>
      <c r="B1974" s="7" t="s">
        <v>17892</v>
      </c>
      <c r="C1974" s="4">
        <v>40431.436220682874</v>
      </c>
      <c r="D1974" s="20">
        <f>+YEAR(Tabla14[[#This Row],[Fecha
Trámite]])</f>
        <v>2010</v>
      </c>
      <c r="E1974" s="7" t="s">
        <v>4621</v>
      </c>
      <c r="F1974" s="2" t="s">
        <v>4614</v>
      </c>
      <c r="G1974" s="2" t="s">
        <v>4615</v>
      </c>
      <c r="H1974" s="4">
        <v>40564.44535775463</v>
      </c>
      <c r="I1974" s="2" t="s">
        <v>4616</v>
      </c>
      <c r="J1974" s="21" t="s">
        <v>17893</v>
      </c>
      <c r="K1974" s="2" t="s">
        <v>4618</v>
      </c>
      <c r="L1974" s="2" t="s">
        <v>4667</v>
      </c>
    </row>
    <row r="1975" spans="1:12" x14ac:dyDescent="0.2">
      <c r="A1975" s="11">
        <v>1974</v>
      </c>
      <c r="B1975" s="7" t="s">
        <v>20852</v>
      </c>
      <c r="C1975" s="4">
        <v>40529.429594791669</v>
      </c>
      <c r="D1975" s="20">
        <f>+YEAR(Tabla14[[#This Row],[Fecha
Trámite]])</f>
        <v>2010</v>
      </c>
      <c r="E1975" s="7" t="s">
        <v>4621</v>
      </c>
      <c r="F1975" s="2" t="s">
        <v>4614</v>
      </c>
      <c r="G1975" s="2" t="s">
        <v>4615</v>
      </c>
      <c r="H1975" s="4">
        <v>40631.370052280094</v>
      </c>
      <c r="I1975" s="2" t="s">
        <v>4616</v>
      </c>
      <c r="J1975" s="21" t="s">
        <v>20853</v>
      </c>
      <c r="K1975" s="2" t="s">
        <v>4618</v>
      </c>
      <c r="L1975" s="2" t="s">
        <v>4829</v>
      </c>
    </row>
    <row r="1976" spans="1:12" x14ac:dyDescent="0.2">
      <c r="A1976" s="11">
        <v>1975</v>
      </c>
      <c r="B1976" s="7" t="s">
        <v>14108</v>
      </c>
      <c r="C1976" s="4">
        <v>42720.526987118057</v>
      </c>
      <c r="D1976" s="20">
        <f>+YEAR(Tabla14[[#This Row],[Fecha
Trámite]])</f>
        <v>2016</v>
      </c>
      <c r="E1976" s="7" t="s">
        <v>4621</v>
      </c>
      <c r="F1976" s="2" t="s">
        <v>4614</v>
      </c>
      <c r="G1976" s="2" t="s">
        <v>4615</v>
      </c>
      <c r="H1976" s="4">
        <v>43199.672416435184</v>
      </c>
      <c r="I1976" s="2" t="s">
        <v>13943</v>
      </c>
      <c r="J1976" s="21" t="s">
        <v>14109</v>
      </c>
      <c r="K1976" s="2" t="s">
        <v>4618</v>
      </c>
      <c r="L1976" s="2" t="s">
        <v>4646</v>
      </c>
    </row>
    <row r="1977" spans="1:12" x14ac:dyDescent="0.2">
      <c r="A1977" s="11">
        <v>1976</v>
      </c>
      <c r="B1977" s="7" t="s">
        <v>19780</v>
      </c>
      <c r="C1977" s="4">
        <v>40471.369605358799</v>
      </c>
      <c r="D1977" s="20">
        <f>+YEAR(Tabla14[[#This Row],[Fecha
Trámite]])</f>
        <v>2010</v>
      </c>
      <c r="E1977" s="7" t="s">
        <v>4621</v>
      </c>
      <c r="F1977" s="2" t="s">
        <v>4614</v>
      </c>
      <c r="G1977" s="2" t="s">
        <v>4615</v>
      </c>
      <c r="H1977" s="4">
        <v>40633.411986030093</v>
      </c>
      <c r="I1977" s="2" t="s">
        <v>4616</v>
      </c>
      <c r="J1977" s="21" t="s">
        <v>19781</v>
      </c>
      <c r="K1977" s="2" t="s">
        <v>4623</v>
      </c>
      <c r="L1977" s="2" t="s">
        <v>4624</v>
      </c>
    </row>
    <row r="1978" spans="1:12" x14ac:dyDescent="0.2">
      <c r="A1978" s="11">
        <v>1977</v>
      </c>
      <c r="B1978" s="7" t="s">
        <v>19782</v>
      </c>
      <c r="C1978" s="4">
        <v>40815.59688125</v>
      </c>
      <c r="D1978" s="20">
        <f>+YEAR(Tabla14[[#This Row],[Fecha
Trámite]])</f>
        <v>2011</v>
      </c>
      <c r="E1978" s="7" t="s">
        <v>4621</v>
      </c>
      <c r="F1978" s="2" t="s">
        <v>8751</v>
      </c>
      <c r="G1978" s="2" t="s">
        <v>4627</v>
      </c>
      <c r="H1978" s="4">
        <v>40822.55054571759</v>
      </c>
      <c r="I1978" s="2" t="s">
        <v>4616</v>
      </c>
      <c r="J1978" s="21" t="s">
        <v>19783</v>
      </c>
      <c r="K1978" s="2" t="s">
        <v>4618</v>
      </c>
      <c r="L1978" s="2" t="s">
        <v>7101</v>
      </c>
    </row>
    <row r="1979" spans="1:12" x14ac:dyDescent="0.2">
      <c r="A1979" s="11">
        <v>1978</v>
      </c>
      <c r="B1979" s="7" t="s">
        <v>15568</v>
      </c>
      <c r="C1979" s="4">
        <v>40421.511581446757</v>
      </c>
      <c r="D1979" s="20">
        <f>+YEAR(Tabla14[[#This Row],[Fecha
Trámite]])</f>
        <v>2010</v>
      </c>
      <c r="E1979" s="7" t="s">
        <v>4613</v>
      </c>
      <c r="F1979" s="2" t="s">
        <v>4614</v>
      </c>
      <c r="G1979" s="2" t="s">
        <v>4615</v>
      </c>
      <c r="H1979" s="4">
        <v>40549.786710034721</v>
      </c>
      <c r="I1979" s="2" t="s">
        <v>4616</v>
      </c>
      <c r="J1979" s="21" t="s">
        <v>15569</v>
      </c>
      <c r="K1979" s="2" t="s">
        <v>4623</v>
      </c>
      <c r="L1979" s="2" t="s">
        <v>4619</v>
      </c>
    </row>
    <row r="1980" spans="1:12" x14ac:dyDescent="0.2">
      <c r="A1980" s="11">
        <v>1979</v>
      </c>
      <c r="B1980" s="7" t="s">
        <v>17896</v>
      </c>
      <c r="C1980" s="4">
        <v>40229.409511458332</v>
      </c>
      <c r="D1980" s="20">
        <f>+YEAR(Tabla14[[#This Row],[Fecha
Trámite]])</f>
        <v>2010</v>
      </c>
      <c r="E1980" s="7" t="s">
        <v>4621</v>
      </c>
      <c r="F1980" s="2" t="s">
        <v>4614</v>
      </c>
      <c r="G1980" s="2" t="s">
        <v>4615</v>
      </c>
      <c r="H1980" s="4">
        <v>40275.633645405091</v>
      </c>
      <c r="I1980" s="2" t="s">
        <v>4616</v>
      </c>
      <c r="J1980" s="21" t="s">
        <v>17897</v>
      </c>
      <c r="K1980" s="2" t="s">
        <v>4618</v>
      </c>
      <c r="L1980" s="2" t="s">
        <v>4714</v>
      </c>
    </row>
    <row r="1981" spans="1:12" x14ac:dyDescent="0.2">
      <c r="A1981" s="11">
        <v>1980</v>
      </c>
      <c r="B1981" s="7" t="s">
        <v>20811</v>
      </c>
      <c r="C1981" s="4">
        <v>40479.498920138889</v>
      </c>
      <c r="D1981" s="20">
        <f>+YEAR(Tabla14[[#This Row],[Fecha
Trámite]])</f>
        <v>2010</v>
      </c>
      <c r="E1981" s="7" t="s">
        <v>4621</v>
      </c>
      <c r="F1981" s="2" t="s">
        <v>4614</v>
      </c>
      <c r="G1981" s="2" t="s">
        <v>4615</v>
      </c>
      <c r="H1981" s="4">
        <v>40541.410140474538</v>
      </c>
      <c r="I1981" s="2" t="s">
        <v>4616</v>
      </c>
      <c r="J1981" s="21" t="s">
        <v>20812</v>
      </c>
      <c r="K1981" s="2" t="s">
        <v>4618</v>
      </c>
      <c r="L1981" s="2" t="s">
        <v>4667</v>
      </c>
    </row>
    <row r="1982" spans="1:12" x14ac:dyDescent="0.2">
      <c r="A1982" s="11">
        <v>1981</v>
      </c>
      <c r="B1982" s="7" t="s">
        <v>20850</v>
      </c>
      <c r="C1982" s="4">
        <v>40724.410387384261</v>
      </c>
      <c r="D1982" s="20">
        <f>+YEAR(Tabla14[[#This Row],[Fecha
Trámite]])</f>
        <v>2011</v>
      </c>
      <c r="E1982" s="7" t="s">
        <v>4621</v>
      </c>
      <c r="F1982" s="2" t="s">
        <v>4614</v>
      </c>
      <c r="G1982" s="2" t="s">
        <v>4615</v>
      </c>
      <c r="H1982" s="4">
        <v>40738.419332210651</v>
      </c>
      <c r="I1982" s="2" t="s">
        <v>4616</v>
      </c>
      <c r="J1982" s="21" t="s">
        <v>20851</v>
      </c>
      <c r="K1982" s="2" t="s">
        <v>4623</v>
      </c>
      <c r="L1982" s="2" t="s">
        <v>4624</v>
      </c>
    </row>
    <row r="1983" spans="1:12" x14ac:dyDescent="0.2">
      <c r="A1983" s="11">
        <v>1982</v>
      </c>
      <c r="B1983" s="7" t="s">
        <v>19785</v>
      </c>
      <c r="C1983" s="4">
        <v>40512.404169942129</v>
      </c>
      <c r="D1983" s="20">
        <f>+YEAR(Tabla14[[#This Row],[Fecha
Trámite]])</f>
        <v>2010</v>
      </c>
      <c r="E1983" s="7" t="s">
        <v>4621</v>
      </c>
      <c r="F1983" s="2" t="s">
        <v>4614</v>
      </c>
      <c r="G1983" s="2" t="s">
        <v>4615</v>
      </c>
      <c r="H1983" s="4">
        <v>40569.733652430557</v>
      </c>
      <c r="I1983" s="2" t="s">
        <v>4616</v>
      </c>
      <c r="J1983" s="21" t="s">
        <v>19786</v>
      </c>
      <c r="K1983" s="2" t="s">
        <v>4618</v>
      </c>
      <c r="L1983" s="2" t="s">
        <v>4735</v>
      </c>
    </row>
    <row r="1984" spans="1:12" x14ac:dyDescent="0.2">
      <c r="A1984" s="11">
        <v>1983</v>
      </c>
      <c r="B1984" s="7" t="s">
        <v>17898</v>
      </c>
      <c r="C1984" s="4">
        <v>40473.441315891207</v>
      </c>
      <c r="D1984" s="20">
        <f>+YEAR(Tabla14[[#This Row],[Fecha
Trámite]])</f>
        <v>2010</v>
      </c>
      <c r="E1984" s="7" t="s">
        <v>4621</v>
      </c>
      <c r="F1984" s="2" t="s">
        <v>4626</v>
      </c>
      <c r="G1984" s="2" t="s">
        <v>4993</v>
      </c>
      <c r="H1984" s="4">
        <v>40842.750996493058</v>
      </c>
      <c r="I1984" s="2" t="s">
        <v>4616</v>
      </c>
      <c r="J1984" s="21" t="s">
        <v>17899</v>
      </c>
      <c r="K1984" s="2" t="s">
        <v>4618</v>
      </c>
      <c r="L1984" s="2" t="s">
        <v>7096</v>
      </c>
    </row>
    <row r="1985" spans="1:12" x14ac:dyDescent="0.2">
      <c r="A1985" s="11">
        <v>1984</v>
      </c>
      <c r="B1985" s="7" t="s">
        <v>17900</v>
      </c>
      <c r="C1985" s="4">
        <v>40136.534886226851</v>
      </c>
      <c r="D1985" s="20">
        <f>+YEAR(Tabla14[[#This Row],[Fecha
Trámite]])</f>
        <v>2009</v>
      </c>
      <c r="E1985" s="7" t="s">
        <v>4621</v>
      </c>
      <c r="F1985" s="2" t="s">
        <v>4614</v>
      </c>
      <c r="G1985" s="2" t="s">
        <v>4615</v>
      </c>
      <c r="H1985" s="4">
        <v>40207.718587418982</v>
      </c>
      <c r="I1985" s="2" t="s">
        <v>4616</v>
      </c>
      <c r="J1985" s="21" t="s">
        <v>17901</v>
      </c>
      <c r="K1985" s="2" t="s">
        <v>4618</v>
      </c>
      <c r="L1985" s="2" t="s">
        <v>13132</v>
      </c>
    </row>
    <row r="1986" spans="1:12" x14ac:dyDescent="0.2">
      <c r="A1986" s="11">
        <v>1985</v>
      </c>
      <c r="B1986" s="7" t="s">
        <v>17902</v>
      </c>
      <c r="C1986" s="4">
        <v>40841.41713371528</v>
      </c>
      <c r="D1986" s="20">
        <f>+YEAR(Tabla14[[#This Row],[Fecha
Trámite]])</f>
        <v>2011</v>
      </c>
      <c r="E1986" s="7" t="s">
        <v>4621</v>
      </c>
      <c r="F1986" s="2" t="s">
        <v>4614</v>
      </c>
      <c r="G1986" s="2" t="s">
        <v>4615</v>
      </c>
      <c r="H1986" s="4">
        <v>40946.730560185184</v>
      </c>
      <c r="I1986" s="2" t="s">
        <v>4616</v>
      </c>
      <c r="J1986" s="21" t="s">
        <v>17903</v>
      </c>
      <c r="K1986" s="2" t="s">
        <v>4623</v>
      </c>
      <c r="L1986" s="2" t="s">
        <v>4649</v>
      </c>
    </row>
    <row r="1987" spans="1:12" x14ac:dyDescent="0.2">
      <c r="A1987" s="11">
        <v>1986</v>
      </c>
      <c r="B1987" s="7" t="s">
        <v>15563</v>
      </c>
      <c r="C1987" s="4">
        <v>40380.547869178241</v>
      </c>
      <c r="D1987" s="20">
        <f>+YEAR(Tabla14[[#This Row],[Fecha
Trámite]])</f>
        <v>2010</v>
      </c>
      <c r="E1987" s="7" t="s">
        <v>4613</v>
      </c>
      <c r="F1987" s="2" t="s">
        <v>4614</v>
      </c>
      <c r="G1987" s="2" t="s">
        <v>4615</v>
      </c>
      <c r="H1987" s="4">
        <v>40410.524789699077</v>
      </c>
      <c r="I1987" s="2" t="s">
        <v>4616</v>
      </c>
      <c r="J1987" s="21" t="s">
        <v>15564</v>
      </c>
      <c r="K1987" s="2" t="s">
        <v>4618</v>
      </c>
      <c r="L1987" s="2" t="s">
        <v>2747</v>
      </c>
    </row>
    <row r="1988" spans="1:12" x14ac:dyDescent="0.2">
      <c r="A1988" s="11">
        <v>1987</v>
      </c>
      <c r="B1988" s="7" t="s">
        <v>17985</v>
      </c>
      <c r="C1988" s="4">
        <v>40862.423281516203</v>
      </c>
      <c r="D1988" s="20">
        <f>+YEAR(Tabla14[[#This Row],[Fecha
Trámite]])</f>
        <v>2011</v>
      </c>
      <c r="E1988" s="7" t="s">
        <v>4621</v>
      </c>
      <c r="F1988" s="2" t="s">
        <v>4614</v>
      </c>
      <c r="G1988" s="2" t="s">
        <v>4615</v>
      </c>
      <c r="H1988" s="4">
        <v>41130.388796412037</v>
      </c>
      <c r="I1988" s="2" t="s">
        <v>4616</v>
      </c>
      <c r="J1988" s="21" t="s">
        <v>17986</v>
      </c>
      <c r="K1988" s="2" t="s">
        <v>4618</v>
      </c>
      <c r="L1988" s="2" t="s">
        <v>4735</v>
      </c>
    </row>
    <row r="1989" spans="1:12" x14ac:dyDescent="0.2">
      <c r="A1989" s="11">
        <v>1988</v>
      </c>
      <c r="B1989" s="7" t="s">
        <v>20813</v>
      </c>
      <c r="C1989" s="4">
        <v>40843.490249155089</v>
      </c>
      <c r="D1989" s="20">
        <f>+YEAR(Tabla14[[#This Row],[Fecha
Trámite]])</f>
        <v>2011</v>
      </c>
      <c r="E1989" s="7" t="s">
        <v>4621</v>
      </c>
      <c r="F1989" s="2" t="s">
        <v>4626</v>
      </c>
      <c r="G1989" s="2" t="s">
        <v>4627</v>
      </c>
      <c r="H1989" s="4">
        <v>40849.748147071761</v>
      </c>
      <c r="I1989" s="2" t="s">
        <v>4616</v>
      </c>
      <c r="J1989" s="21" t="s">
        <v>17986</v>
      </c>
      <c r="K1989" s="2" t="s">
        <v>4618</v>
      </c>
      <c r="L1989" s="2" t="s">
        <v>4735</v>
      </c>
    </row>
    <row r="1990" spans="1:12" x14ac:dyDescent="0.2">
      <c r="A1990" s="11">
        <v>1989</v>
      </c>
      <c r="B1990" s="7" t="s">
        <v>19787</v>
      </c>
      <c r="C1990" s="4">
        <v>40749.619139467592</v>
      </c>
      <c r="D1990" s="20">
        <f>+YEAR(Tabla14[[#This Row],[Fecha
Trámite]])</f>
        <v>2011</v>
      </c>
      <c r="E1990" s="7" t="s">
        <v>4621</v>
      </c>
      <c r="F1990" s="2" t="s">
        <v>17</v>
      </c>
      <c r="G1990" s="2" t="s">
        <v>4615</v>
      </c>
      <c r="H1990" s="4">
        <v>40749.619139467592</v>
      </c>
      <c r="I1990" s="2" t="s">
        <v>4616</v>
      </c>
      <c r="J1990" s="21" t="s">
        <v>19788</v>
      </c>
      <c r="K1990" s="2" t="s">
        <v>4618</v>
      </c>
      <c r="L1990" s="2" t="s">
        <v>4649</v>
      </c>
    </row>
    <row r="1991" spans="1:12" x14ac:dyDescent="0.2">
      <c r="A1991" s="11">
        <v>1990</v>
      </c>
      <c r="B1991" s="7" t="s">
        <v>17905</v>
      </c>
      <c r="C1991" s="4">
        <v>40248.500410300927</v>
      </c>
      <c r="D1991" s="20">
        <f>+YEAR(Tabla14[[#This Row],[Fecha
Trámite]])</f>
        <v>2010</v>
      </c>
      <c r="E1991" s="7" t="s">
        <v>4621</v>
      </c>
      <c r="F1991" s="2" t="s">
        <v>17</v>
      </c>
      <c r="G1991" s="2" t="s">
        <v>4615</v>
      </c>
      <c r="H1991" s="4">
        <v>40344.414244444444</v>
      </c>
      <c r="I1991" s="2" t="s">
        <v>4616</v>
      </c>
      <c r="J1991" s="21" t="s">
        <v>17906</v>
      </c>
      <c r="K1991" s="2" t="s">
        <v>4618</v>
      </c>
      <c r="L1991" s="2" t="s">
        <v>4753</v>
      </c>
    </row>
    <row r="1992" spans="1:12" x14ac:dyDescent="0.2">
      <c r="A1992" s="11">
        <v>1991</v>
      </c>
      <c r="B1992" s="7" t="s">
        <v>17907</v>
      </c>
      <c r="C1992" s="4">
        <v>40309.554644675925</v>
      </c>
      <c r="D1992" s="20">
        <f>+YEAR(Tabla14[[#This Row],[Fecha
Trámite]])</f>
        <v>2010</v>
      </c>
      <c r="E1992" s="7" t="s">
        <v>4621</v>
      </c>
      <c r="F1992" s="2" t="s">
        <v>4614</v>
      </c>
      <c r="G1992" s="2" t="s">
        <v>4615</v>
      </c>
      <c r="H1992" s="4">
        <v>40337.555308101852</v>
      </c>
      <c r="I1992" s="2" t="s">
        <v>4616</v>
      </c>
      <c r="J1992" s="21" t="s">
        <v>17908</v>
      </c>
      <c r="K1992" s="2" t="s">
        <v>4623</v>
      </c>
      <c r="L1992" s="2" t="s">
        <v>13132</v>
      </c>
    </row>
    <row r="1993" spans="1:12" x14ac:dyDescent="0.2">
      <c r="A1993" s="11">
        <v>1992</v>
      </c>
      <c r="B1993" s="7" t="s">
        <v>17909</v>
      </c>
      <c r="C1993" s="4">
        <v>40127.666418518522</v>
      </c>
      <c r="D1993" s="20">
        <f>+YEAR(Tabla14[[#This Row],[Fecha
Trámite]])</f>
        <v>2009</v>
      </c>
      <c r="E1993" s="7" t="s">
        <v>4621</v>
      </c>
      <c r="F1993" s="2" t="s">
        <v>4614</v>
      </c>
      <c r="G1993" s="2" t="s">
        <v>4615</v>
      </c>
      <c r="H1993" s="4">
        <v>40214.78686871528</v>
      </c>
      <c r="I1993" s="2" t="s">
        <v>4616</v>
      </c>
      <c r="J1993" s="21" t="s">
        <v>17910</v>
      </c>
      <c r="K1993" s="2" t="s">
        <v>4623</v>
      </c>
      <c r="L1993" s="2" t="s">
        <v>4714</v>
      </c>
    </row>
    <row r="1994" spans="1:12" x14ac:dyDescent="0.2">
      <c r="A1994" s="11">
        <v>1993</v>
      </c>
      <c r="B1994" s="7" t="s">
        <v>15561</v>
      </c>
      <c r="C1994" s="4">
        <v>40788.523056168982</v>
      </c>
      <c r="D1994" s="20">
        <f>+YEAR(Tabla14[[#This Row],[Fecha
Trámite]])</f>
        <v>2011</v>
      </c>
      <c r="E1994" s="7" t="s">
        <v>4613</v>
      </c>
      <c r="F1994" s="2" t="s">
        <v>4614</v>
      </c>
      <c r="G1994" s="2" t="s">
        <v>4615</v>
      </c>
      <c r="H1994" s="4">
        <v>40896.676312881944</v>
      </c>
      <c r="I1994" s="2" t="s">
        <v>4616</v>
      </c>
      <c r="J1994" s="21" t="s">
        <v>15562</v>
      </c>
      <c r="K1994" s="2" t="s">
        <v>4618</v>
      </c>
      <c r="L1994" s="2" t="s">
        <v>2747</v>
      </c>
    </row>
    <row r="1995" spans="1:12" x14ac:dyDescent="0.2">
      <c r="A1995" s="11">
        <v>1994</v>
      </c>
      <c r="B1995" s="7" t="s">
        <v>17925</v>
      </c>
      <c r="C1995" s="4">
        <v>40203.500820023146</v>
      </c>
      <c r="D1995" s="20">
        <f>+YEAR(Tabla14[[#This Row],[Fecha
Trámite]])</f>
        <v>2010</v>
      </c>
      <c r="E1995" s="7" t="s">
        <v>4621</v>
      </c>
      <c r="F1995" s="2" t="s">
        <v>4614</v>
      </c>
      <c r="G1995" s="2" t="s">
        <v>4615</v>
      </c>
      <c r="H1995" s="4">
        <v>40442.683229745373</v>
      </c>
      <c r="I1995" s="2" t="s">
        <v>4616</v>
      </c>
      <c r="J1995" s="21" t="s">
        <v>17926</v>
      </c>
      <c r="K1995" s="2" t="s">
        <v>4623</v>
      </c>
      <c r="L1995" s="2" t="s">
        <v>4667</v>
      </c>
    </row>
    <row r="1996" spans="1:12" x14ac:dyDescent="0.2">
      <c r="A1996" s="11">
        <v>1995</v>
      </c>
      <c r="B1996" s="7" t="s">
        <v>16044</v>
      </c>
      <c r="C1996" s="4">
        <v>40541.454684837961</v>
      </c>
      <c r="D1996" s="20">
        <f>+YEAR(Tabla14[[#This Row],[Fecha
Trámite]])</f>
        <v>2010</v>
      </c>
      <c r="E1996" s="7" t="s">
        <v>5892</v>
      </c>
      <c r="F1996" s="2" t="s">
        <v>4614</v>
      </c>
      <c r="G1996" s="2" t="s">
        <v>4615</v>
      </c>
      <c r="H1996" s="4">
        <v>40575.642162152777</v>
      </c>
      <c r="I1996" s="2" t="s">
        <v>4616</v>
      </c>
      <c r="J1996" s="21" t="s">
        <v>16045</v>
      </c>
      <c r="K1996" s="2" t="s">
        <v>4618</v>
      </c>
      <c r="L1996" s="2" t="s">
        <v>4631</v>
      </c>
    </row>
    <row r="1997" spans="1:12" x14ac:dyDescent="0.2">
      <c r="A1997" s="11">
        <v>1996</v>
      </c>
      <c r="B1997" s="7" t="s">
        <v>17927</v>
      </c>
      <c r="C1997" s="4">
        <v>40693.752424074075</v>
      </c>
      <c r="D1997" s="20">
        <f>+YEAR(Tabla14[[#This Row],[Fecha
Trámite]])</f>
        <v>2011</v>
      </c>
      <c r="E1997" s="7" t="s">
        <v>4621</v>
      </c>
      <c r="F1997" s="2" t="s">
        <v>4614</v>
      </c>
      <c r="G1997" s="2" t="s">
        <v>4615</v>
      </c>
      <c r="H1997" s="4">
        <v>40735.542778090276</v>
      </c>
      <c r="I1997" s="2" t="s">
        <v>4616</v>
      </c>
      <c r="J1997" s="21" t="s">
        <v>17928</v>
      </c>
      <c r="K1997" s="2" t="s">
        <v>4618</v>
      </c>
      <c r="L1997" s="2" t="s">
        <v>4631</v>
      </c>
    </row>
    <row r="1998" spans="1:12" x14ac:dyDescent="0.2">
      <c r="A1998" s="11">
        <v>1997</v>
      </c>
      <c r="B1998" s="7" t="s">
        <v>14317</v>
      </c>
      <c r="C1998" s="4">
        <v>43223.612488194442</v>
      </c>
      <c r="D1998" s="20">
        <f>+YEAR(Tabla14[[#This Row],[Fecha
Trámite]])</f>
        <v>2018</v>
      </c>
      <c r="E1998" s="7" t="s">
        <v>5892</v>
      </c>
      <c r="F1998" s="2" t="s">
        <v>4614</v>
      </c>
      <c r="G1998" s="2" t="s">
        <v>4615</v>
      </c>
      <c r="H1998" s="4">
        <v>43549.663798530091</v>
      </c>
      <c r="I1998" s="2" t="s">
        <v>13943</v>
      </c>
      <c r="J1998" s="21" t="s">
        <v>14318</v>
      </c>
      <c r="K1998" s="2" t="s">
        <v>4623</v>
      </c>
      <c r="L1998" s="2" t="s">
        <v>5081</v>
      </c>
    </row>
    <row r="1999" spans="1:12" x14ac:dyDescent="0.2">
      <c r="A1999" s="11">
        <v>1998</v>
      </c>
      <c r="B1999" s="7" t="s">
        <v>17929</v>
      </c>
      <c r="C1999" s="4">
        <v>40791.413939965278</v>
      </c>
      <c r="D1999" s="20">
        <f>+YEAR(Tabla14[[#This Row],[Fecha
Trámite]])</f>
        <v>2011</v>
      </c>
      <c r="E1999" s="7" t="s">
        <v>4621</v>
      </c>
      <c r="F1999" s="2" t="s">
        <v>4614</v>
      </c>
      <c r="G1999" s="2" t="s">
        <v>4615</v>
      </c>
      <c r="H1999" s="4">
        <v>40823.42789082176</v>
      </c>
      <c r="I1999" s="2" t="s">
        <v>4616</v>
      </c>
      <c r="J1999" s="21" t="s">
        <v>17930</v>
      </c>
      <c r="K1999" s="2" t="s">
        <v>4618</v>
      </c>
      <c r="L1999" s="2" t="s">
        <v>4656</v>
      </c>
    </row>
    <row r="2000" spans="1:12" x14ac:dyDescent="0.2">
      <c r="A2000" s="11">
        <v>1999</v>
      </c>
      <c r="B2000" s="7" t="s">
        <v>15559</v>
      </c>
      <c r="C2000" s="4">
        <v>41081.381060451386</v>
      </c>
      <c r="D2000" s="20">
        <f>+YEAR(Tabla14[[#This Row],[Fecha
Trámite]])</f>
        <v>2012</v>
      </c>
      <c r="E2000" s="7" t="s">
        <v>4613</v>
      </c>
      <c r="F2000" s="2" t="s">
        <v>4614</v>
      </c>
      <c r="G2000" s="2" t="s">
        <v>4615</v>
      </c>
      <c r="H2000" s="4">
        <v>41095.518727858798</v>
      </c>
      <c r="I2000" s="2" t="s">
        <v>4616</v>
      </c>
      <c r="J2000" s="21" t="s">
        <v>15560</v>
      </c>
      <c r="K2000" s="2" t="s">
        <v>4623</v>
      </c>
      <c r="L2000" s="2" t="s">
        <v>4631</v>
      </c>
    </row>
    <row r="2001" spans="1:12" x14ac:dyDescent="0.2">
      <c r="A2001" s="11">
        <v>2000</v>
      </c>
      <c r="B2001" s="7" t="s">
        <v>15555</v>
      </c>
      <c r="C2001" s="4">
        <v>40532.420987731479</v>
      </c>
      <c r="D2001" s="20">
        <f>+YEAR(Tabla14[[#This Row],[Fecha
Trámite]])</f>
        <v>2010</v>
      </c>
      <c r="E2001" s="7" t="s">
        <v>4613</v>
      </c>
      <c r="F2001" s="2" t="s">
        <v>4614</v>
      </c>
      <c r="G2001" s="2" t="s">
        <v>4615</v>
      </c>
      <c r="H2001" s="4">
        <v>40539.524941203701</v>
      </c>
      <c r="I2001" s="2" t="s">
        <v>4616</v>
      </c>
      <c r="J2001" s="21" t="s">
        <v>15556</v>
      </c>
      <c r="K2001" s="2" t="s">
        <v>4623</v>
      </c>
      <c r="L2001" s="2" t="s">
        <v>4619</v>
      </c>
    </row>
    <row r="2002" spans="1:12" x14ac:dyDescent="0.2">
      <c r="A2002" s="11">
        <v>2001</v>
      </c>
      <c r="B2002" s="7" t="s">
        <v>17933</v>
      </c>
      <c r="C2002" s="4">
        <v>40362.458251585645</v>
      </c>
      <c r="D2002" s="20">
        <f>+YEAR(Tabla14[[#This Row],[Fecha
Trámite]])</f>
        <v>2010</v>
      </c>
      <c r="E2002" s="7" t="s">
        <v>4621</v>
      </c>
      <c r="F2002" s="2" t="s">
        <v>4614</v>
      </c>
      <c r="G2002" s="2" t="s">
        <v>4615</v>
      </c>
      <c r="H2002" s="4">
        <v>40701.747791782407</v>
      </c>
      <c r="I2002" s="2" t="s">
        <v>4616</v>
      </c>
      <c r="J2002" s="21" t="s">
        <v>17934</v>
      </c>
      <c r="K2002" s="2" t="s">
        <v>4623</v>
      </c>
      <c r="L2002" s="2" t="s">
        <v>4659</v>
      </c>
    </row>
    <row r="2003" spans="1:12" x14ac:dyDescent="0.2">
      <c r="A2003" s="11">
        <v>2002</v>
      </c>
      <c r="B2003" s="7" t="s">
        <v>20848</v>
      </c>
      <c r="C2003" s="4">
        <v>40659.455354548612</v>
      </c>
      <c r="D2003" s="20">
        <f>+YEAR(Tabla14[[#This Row],[Fecha
Trámite]])</f>
        <v>2011</v>
      </c>
      <c r="E2003" s="7" t="s">
        <v>4621</v>
      </c>
      <c r="F2003" s="2" t="s">
        <v>4614</v>
      </c>
      <c r="G2003" s="2" t="s">
        <v>4615</v>
      </c>
      <c r="H2003" s="4">
        <v>40689.447887071758</v>
      </c>
      <c r="I2003" s="2" t="s">
        <v>4616</v>
      </c>
      <c r="J2003" s="21" t="s">
        <v>20849</v>
      </c>
      <c r="K2003" s="2" t="s">
        <v>4618</v>
      </c>
      <c r="L2003" s="2" t="s">
        <v>4945</v>
      </c>
    </row>
    <row r="2004" spans="1:12" x14ac:dyDescent="0.2">
      <c r="A2004" s="11">
        <v>2003</v>
      </c>
      <c r="B2004" s="7" t="s">
        <v>20981</v>
      </c>
      <c r="C2004" s="4">
        <v>40196.642704548613</v>
      </c>
      <c r="D2004" s="20">
        <f>+YEAR(Tabla14[[#This Row],[Fecha
Trámite]])</f>
        <v>2010</v>
      </c>
      <c r="E2004" s="7" t="s">
        <v>4621</v>
      </c>
      <c r="F2004" s="2" t="s">
        <v>4614</v>
      </c>
      <c r="G2004" s="2" t="s">
        <v>4615</v>
      </c>
      <c r="H2004" s="4">
        <v>40235.682775347224</v>
      </c>
      <c r="I2004" s="2" t="s">
        <v>4616</v>
      </c>
      <c r="J2004" s="21" t="s">
        <v>20982</v>
      </c>
      <c r="K2004" s="2" t="s">
        <v>4618</v>
      </c>
      <c r="L2004" s="2" t="s">
        <v>4646</v>
      </c>
    </row>
    <row r="2005" spans="1:12" x14ac:dyDescent="0.2">
      <c r="A2005" s="11">
        <v>2004</v>
      </c>
      <c r="B2005" s="7" t="s">
        <v>14867</v>
      </c>
      <c r="C2005" s="4">
        <v>42311.421035879626</v>
      </c>
      <c r="D2005" s="20">
        <f>+YEAR(Tabla14[[#This Row],[Fecha
Trámite]])</f>
        <v>2015</v>
      </c>
      <c r="E2005" s="7" t="s">
        <v>4621</v>
      </c>
      <c r="F2005" s="2" t="s">
        <v>4614</v>
      </c>
      <c r="G2005" s="2" t="s">
        <v>4615</v>
      </c>
      <c r="H2005" s="4">
        <v>42793.409045868058</v>
      </c>
      <c r="I2005" s="2" t="s">
        <v>14768</v>
      </c>
      <c r="J2005" s="21" t="s">
        <v>14868</v>
      </c>
      <c r="K2005" s="2" t="s">
        <v>4618</v>
      </c>
      <c r="L2005" s="2" t="s">
        <v>4656</v>
      </c>
    </row>
    <row r="2006" spans="1:12" x14ac:dyDescent="0.2">
      <c r="A2006" s="11">
        <v>2005</v>
      </c>
      <c r="B2006" s="7" t="s">
        <v>18298</v>
      </c>
      <c r="C2006" s="4">
        <v>40991.724636805557</v>
      </c>
      <c r="D2006" s="20">
        <f>+YEAR(Tabla14[[#This Row],[Fecha
Trámite]])</f>
        <v>2012</v>
      </c>
      <c r="E2006" s="7" t="s">
        <v>4621</v>
      </c>
      <c r="F2006" s="2" t="s">
        <v>4614</v>
      </c>
      <c r="G2006" s="2" t="s">
        <v>4615</v>
      </c>
      <c r="H2006" s="4">
        <v>41145.755980983799</v>
      </c>
      <c r="I2006" s="2" t="s">
        <v>4616</v>
      </c>
      <c r="J2006" s="21" t="s">
        <v>18299</v>
      </c>
      <c r="K2006" s="2" t="s">
        <v>4623</v>
      </c>
      <c r="L2006" s="2" t="s">
        <v>4624</v>
      </c>
    </row>
    <row r="2007" spans="1:12" x14ac:dyDescent="0.2">
      <c r="A2007" s="11">
        <v>2006</v>
      </c>
      <c r="B2007" s="7" t="s">
        <v>14236</v>
      </c>
      <c r="C2007" s="4">
        <v>43374.765231944446</v>
      </c>
      <c r="D2007" s="20">
        <f>+YEAR(Tabla14[[#This Row],[Fecha
Trámite]])</f>
        <v>2018</v>
      </c>
      <c r="E2007" s="7" t="s">
        <v>4621</v>
      </c>
      <c r="F2007" s="2" t="s">
        <v>4614</v>
      </c>
      <c r="G2007" s="2" t="s">
        <v>4615</v>
      </c>
      <c r="H2007" s="4">
        <v>43549.661631747687</v>
      </c>
      <c r="I2007" s="2" t="s">
        <v>13943</v>
      </c>
      <c r="J2007" s="21" t="s">
        <v>14237</v>
      </c>
      <c r="K2007" s="2" t="s">
        <v>4623</v>
      </c>
      <c r="L2007" s="2" t="s">
        <v>4624</v>
      </c>
    </row>
    <row r="2008" spans="1:12" x14ac:dyDescent="0.2">
      <c r="A2008" s="11">
        <v>2007</v>
      </c>
      <c r="B2008" s="7" t="s">
        <v>18300</v>
      </c>
      <c r="C2008" s="4">
        <v>40857.498288460651</v>
      </c>
      <c r="D2008" s="20">
        <f>+YEAR(Tabla14[[#This Row],[Fecha
Trámite]])</f>
        <v>2011</v>
      </c>
      <c r="E2008" s="7" t="s">
        <v>4621</v>
      </c>
      <c r="F2008" s="2" t="s">
        <v>4614</v>
      </c>
      <c r="G2008" s="2" t="s">
        <v>4615</v>
      </c>
      <c r="H2008" s="4">
        <v>41093.350811111108</v>
      </c>
      <c r="I2008" s="2" t="s">
        <v>4616</v>
      </c>
      <c r="J2008" s="21" t="s">
        <v>18301</v>
      </c>
      <c r="K2008" s="2" t="s">
        <v>4618</v>
      </c>
      <c r="L2008" s="2" t="s">
        <v>4646</v>
      </c>
    </row>
    <row r="2009" spans="1:12" x14ac:dyDescent="0.2">
      <c r="A2009" s="11">
        <v>2008</v>
      </c>
      <c r="B2009" s="7" t="s">
        <v>17987</v>
      </c>
      <c r="C2009" s="4">
        <v>40549.454535069446</v>
      </c>
      <c r="D2009" s="20">
        <f>+YEAR(Tabla14[[#This Row],[Fecha
Trámite]])</f>
        <v>2011</v>
      </c>
      <c r="E2009" s="7" t="s">
        <v>4621</v>
      </c>
      <c r="F2009" s="2" t="s">
        <v>4626</v>
      </c>
      <c r="G2009" s="2" t="s">
        <v>4627</v>
      </c>
      <c r="H2009" s="4">
        <v>40842.755688460646</v>
      </c>
      <c r="I2009" s="2" t="s">
        <v>4616</v>
      </c>
      <c r="J2009" s="21" t="s">
        <v>17988</v>
      </c>
      <c r="K2009" s="2" t="s">
        <v>4623</v>
      </c>
      <c r="L2009" s="2" t="s">
        <v>4750</v>
      </c>
    </row>
    <row r="2010" spans="1:12" x14ac:dyDescent="0.2">
      <c r="A2010" s="11">
        <v>2009</v>
      </c>
      <c r="B2010" s="7" t="s">
        <v>17935</v>
      </c>
      <c r="C2010" s="4">
        <v>40550.504487847225</v>
      </c>
      <c r="D2010" s="20">
        <f>+YEAR(Tabla14[[#This Row],[Fecha
Trámite]])</f>
        <v>2011</v>
      </c>
      <c r="E2010" s="7" t="s">
        <v>4621</v>
      </c>
      <c r="F2010" s="2" t="s">
        <v>4614</v>
      </c>
      <c r="G2010" s="2" t="s">
        <v>4615</v>
      </c>
      <c r="H2010" s="4">
        <v>40626.505506944442</v>
      </c>
      <c r="I2010" s="2" t="s">
        <v>4616</v>
      </c>
      <c r="J2010" s="21" t="s">
        <v>17936</v>
      </c>
      <c r="K2010" s="2" t="s">
        <v>4623</v>
      </c>
      <c r="L2010" s="2" t="s">
        <v>4646</v>
      </c>
    </row>
    <row r="2011" spans="1:12" x14ac:dyDescent="0.2">
      <c r="A2011" s="11">
        <v>2010</v>
      </c>
      <c r="B2011" s="7" t="s">
        <v>17989</v>
      </c>
      <c r="C2011" s="4">
        <v>40772.647481134256</v>
      </c>
      <c r="D2011" s="20">
        <f>+YEAR(Tabla14[[#This Row],[Fecha
Trámite]])</f>
        <v>2011</v>
      </c>
      <c r="E2011" s="7" t="s">
        <v>4621</v>
      </c>
      <c r="F2011" s="2" t="s">
        <v>4614</v>
      </c>
      <c r="G2011" s="2" t="s">
        <v>4615</v>
      </c>
      <c r="H2011" s="4">
        <v>40780.373600347222</v>
      </c>
      <c r="I2011" s="2" t="s">
        <v>4616</v>
      </c>
      <c r="J2011" s="21" t="s">
        <v>17990</v>
      </c>
      <c r="K2011" s="2" t="s">
        <v>4618</v>
      </c>
      <c r="L2011" s="2" t="s">
        <v>4958</v>
      </c>
    </row>
    <row r="2012" spans="1:12" x14ac:dyDescent="0.2">
      <c r="A2012" s="11">
        <v>2011</v>
      </c>
      <c r="B2012" s="7" t="s">
        <v>17991</v>
      </c>
      <c r="C2012" s="4">
        <v>40175.386154976855</v>
      </c>
      <c r="D2012" s="20">
        <f>+YEAR(Tabla14[[#This Row],[Fecha
Trámite]])</f>
        <v>2009</v>
      </c>
      <c r="E2012" s="7" t="s">
        <v>4621</v>
      </c>
      <c r="F2012" s="2" t="s">
        <v>4614</v>
      </c>
      <c r="G2012" s="2" t="s">
        <v>4615</v>
      </c>
      <c r="H2012" s="4">
        <v>40550.772315127317</v>
      </c>
      <c r="I2012" s="2" t="s">
        <v>4616</v>
      </c>
      <c r="J2012" s="21" t="s">
        <v>17992</v>
      </c>
      <c r="K2012" s="2" t="s">
        <v>4618</v>
      </c>
      <c r="L2012" s="2" t="s">
        <v>4631</v>
      </c>
    </row>
    <row r="2013" spans="1:12" x14ac:dyDescent="0.2">
      <c r="A2013" s="11">
        <v>2012</v>
      </c>
      <c r="B2013" s="7" t="s">
        <v>20846</v>
      </c>
      <c r="C2013" s="4">
        <v>40975.364957557867</v>
      </c>
      <c r="D2013" s="20">
        <f>+YEAR(Tabla14[[#This Row],[Fecha
Trámite]])</f>
        <v>2012</v>
      </c>
      <c r="E2013" s="7" t="s">
        <v>4621</v>
      </c>
      <c r="F2013" s="2" t="s">
        <v>4614</v>
      </c>
      <c r="G2013" s="2" t="s">
        <v>4615</v>
      </c>
      <c r="H2013" s="4">
        <v>41039.378466585651</v>
      </c>
      <c r="I2013" s="2" t="s">
        <v>4616</v>
      </c>
      <c r="J2013" s="21" t="s">
        <v>20847</v>
      </c>
      <c r="K2013" s="2" t="s">
        <v>4623</v>
      </c>
      <c r="L2013" s="2" t="s">
        <v>4631</v>
      </c>
    </row>
    <row r="2014" spans="1:12" x14ac:dyDescent="0.2">
      <c r="A2014" s="11">
        <v>2013</v>
      </c>
      <c r="B2014" s="7" t="s">
        <v>20844</v>
      </c>
      <c r="C2014" s="4">
        <v>40659.554018368057</v>
      </c>
      <c r="D2014" s="20">
        <f>+YEAR(Tabla14[[#This Row],[Fecha
Trámite]])</f>
        <v>2011</v>
      </c>
      <c r="E2014" s="7" t="s">
        <v>4685</v>
      </c>
      <c r="F2014" s="2" t="s">
        <v>17</v>
      </c>
      <c r="G2014" s="2" t="s">
        <v>4627</v>
      </c>
      <c r="H2014" s="4">
        <v>40659.554018553237</v>
      </c>
      <c r="I2014" s="2" t="s">
        <v>4616</v>
      </c>
      <c r="J2014" s="21" t="s">
        <v>20845</v>
      </c>
      <c r="K2014" s="2" t="s">
        <v>4623</v>
      </c>
      <c r="L2014" s="2" t="s">
        <v>4649</v>
      </c>
    </row>
    <row r="2015" spans="1:12" x14ac:dyDescent="0.2">
      <c r="A2015" s="11">
        <v>2014</v>
      </c>
      <c r="B2015" s="7" t="s">
        <v>20842</v>
      </c>
      <c r="C2015" s="4">
        <v>40869.590731863427</v>
      </c>
      <c r="D2015" s="20">
        <f>+YEAR(Tabla14[[#This Row],[Fecha
Trámite]])</f>
        <v>2011</v>
      </c>
      <c r="E2015" s="7" t="s">
        <v>4621</v>
      </c>
      <c r="F2015" s="2" t="s">
        <v>4691</v>
      </c>
      <c r="G2015" s="2" t="s">
        <v>4627</v>
      </c>
      <c r="H2015" s="4">
        <v>41195.567175462966</v>
      </c>
      <c r="I2015" s="2" t="s">
        <v>4616</v>
      </c>
      <c r="J2015" s="21" t="s">
        <v>20843</v>
      </c>
      <c r="K2015" s="2" t="s">
        <v>4618</v>
      </c>
      <c r="L2015" s="2" t="s">
        <v>4649</v>
      </c>
    </row>
    <row r="2016" spans="1:12" x14ac:dyDescent="0.2">
      <c r="A2016" s="11">
        <v>2015</v>
      </c>
      <c r="B2016" s="7" t="s">
        <v>18302</v>
      </c>
      <c r="C2016" s="4">
        <v>40191.682845451389</v>
      </c>
      <c r="D2016" s="20">
        <f>+YEAR(Tabla14[[#This Row],[Fecha
Trámite]])</f>
        <v>2010</v>
      </c>
      <c r="E2016" s="7" t="s">
        <v>4621</v>
      </c>
      <c r="F2016" s="2" t="s">
        <v>4614</v>
      </c>
      <c r="G2016" s="2" t="s">
        <v>4615</v>
      </c>
      <c r="H2016" s="4">
        <v>40674.439858449077</v>
      </c>
      <c r="I2016" s="2" t="s">
        <v>4616</v>
      </c>
      <c r="J2016" s="21" t="s">
        <v>18303</v>
      </c>
      <c r="K2016" s="2" t="s">
        <v>4618</v>
      </c>
      <c r="L2016" s="2" t="s">
        <v>4705</v>
      </c>
    </row>
    <row r="2017" spans="1:12" x14ac:dyDescent="0.2">
      <c r="A2017" s="11">
        <v>2016</v>
      </c>
      <c r="B2017" s="7" t="s">
        <v>16048</v>
      </c>
      <c r="C2017" s="4">
        <v>40128.522022881945</v>
      </c>
      <c r="D2017" s="20">
        <f>+YEAR(Tabla14[[#This Row],[Fecha
Trámite]])</f>
        <v>2009</v>
      </c>
      <c r="E2017" s="7" t="s">
        <v>4621</v>
      </c>
      <c r="F2017" s="2" t="s">
        <v>4626</v>
      </c>
      <c r="G2017" s="2" t="s">
        <v>7315</v>
      </c>
      <c r="H2017" s="4">
        <v>40842.690646296294</v>
      </c>
      <c r="I2017" s="2" t="s">
        <v>4616</v>
      </c>
      <c r="J2017" s="21" t="s">
        <v>16049</v>
      </c>
      <c r="K2017" s="2" t="s">
        <v>4623</v>
      </c>
      <c r="L2017" s="2" t="s">
        <v>4624</v>
      </c>
    </row>
    <row r="2018" spans="1:12" x14ac:dyDescent="0.2">
      <c r="A2018" s="11">
        <v>2017</v>
      </c>
      <c r="B2018" s="7" t="s">
        <v>17937</v>
      </c>
      <c r="C2018" s="4">
        <v>40234.504682326391</v>
      </c>
      <c r="D2018" s="20">
        <f>+YEAR(Tabla14[[#This Row],[Fecha
Trámite]])</f>
        <v>2010</v>
      </c>
      <c r="E2018" s="7" t="s">
        <v>4621</v>
      </c>
      <c r="F2018" s="2" t="s">
        <v>4614</v>
      </c>
      <c r="G2018" s="2" t="s">
        <v>4615</v>
      </c>
      <c r="H2018" s="4">
        <v>40604.5156397338</v>
      </c>
      <c r="I2018" s="2" t="s">
        <v>4616</v>
      </c>
      <c r="J2018" s="21" t="s">
        <v>17938</v>
      </c>
      <c r="K2018" s="2" t="s">
        <v>4618</v>
      </c>
      <c r="L2018" s="2" t="s">
        <v>4714</v>
      </c>
    </row>
    <row r="2019" spans="1:12" x14ac:dyDescent="0.2">
      <c r="A2019" s="11">
        <v>2018</v>
      </c>
      <c r="B2019" s="7" t="s">
        <v>16050</v>
      </c>
      <c r="C2019" s="4">
        <v>40231.452815393517</v>
      </c>
      <c r="D2019" s="20">
        <f>+YEAR(Tabla14[[#This Row],[Fecha
Trámite]])</f>
        <v>2010</v>
      </c>
      <c r="E2019" s="7" t="s">
        <v>4621</v>
      </c>
      <c r="F2019" s="2" t="s">
        <v>4614</v>
      </c>
      <c r="G2019" s="2" t="s">
        <v>4615</v>
      </c>
      <c r="H2019" s="4">
        <v>40323.382402511575</v>
      </c>
      <c r="I2019" s="2" t="s">
        <v>4616</v>
      </c>
      <c r="J2019" s="21" t="s">
        <v>16051</v>
      </c>
      <c r="K2019" s="2" t="s">
        <v>4623</v>
      </c>
      <c r="L2019" s="2" t="s">
        <v>4667</v>
      </c>
    </row>
    <row r="2020" spans="1:12" x14ac:dyDescent="0.2">
      <c r="A2020" s="11">
        <v>2019</v>
      </c>
      <c r="B2020" s="7" t="s">
        <v>17939</v>
      </c>
      <c r="C2020" s="4">
        <v>41003.403761805559</v>
      </c>
      <c r="D2020" s="20">
        <f>+YEAR(Tabla14[[#This Row],[Fecha
Trámite]])</f>
        <v>2012</v>
      </c>
      <c r="E2020" s="7" t="s">
        <v>4621</v>
      </c>
      <c r="F2020" s="2" t="s">
        <v>4614</v>
      </c>
      <c r="G2020" s="2" t="s">
        <v>4615</v>
      </c>
      <c r="H2020" s="4">
        <v>41032.474597766202</v>
      </c>
      <c r="I2020" s="2" t="s">
        <v>4616</v>
      </c>
      <c r="J2020" s="21" t="s">
        <v>17940</v>
      </c>
      <c r="K2020" s="2" t="s">
        <v>4618</v>
      </c>
      <c r="L2020" s="2" t="s">
        <v>4656</v>
      </c>
    </row>
    <row r="2021" spans="1:12" x14ac:dyDescent="0.2">
      <c r="A2021" s="11">
        <v>2020</v>
      </c>
      <c r="B2021" s="7" t="s">
        <v>14234</v>
      </c>
      <c r="C2021" s="4">
        <v>42978.403663194447</v>
      </c>
      <c r="D2021" s="20">
        <f>+YEAR(Tabla14[[#This Row],[Fecha
Trámite]])</f>
        <v>2017</v>
      </c>
      <c r="E2021" s="7" t="s">
        <v>4621</v>
      </c>
      <c r="F2021" s="2" t="s">
        <v>17</v>
      </c>
      <c r="G2021" s="2" t="s">
        <v>5327</v>
      </c>
      <c r="H2021" s="4">
        <v>42978.403663391204</v>
      </c>
      <c r="I2021" s="2" t="s">
        <v>13943</v>
      </c>
      <c r="J2021" s="21" t="s">
        <v>14235</v>
      </c>
      <c r="K2021" s="2" t="s">
        <v>4618</v>
      </c>
      <c r="L2021" s="2" t="s">
        <v>4770</v>
      </c>
    </row>
    <row r="2022" spans="1:12" x14ac:dyDescent="0.2">
      <c r="A2022" s="11">
        <v>2021</v>
      </c>
      <c r="B2022" s="7" t="s">
        <v>16052</v>
      </c>
      <c r="C2022" s="4">
        <v>40533.543889583336</v>
      </c>
      <c r="D2022" s="20">
        <f>+YEAR(Tabla14[[#This Row],[Fecha
Trámite]])</f>
        <v>2010</v>
      </c>
      <c r="E2022" s="7" t="s">
        <v>4613</v>
      </c>
      <c r="F2022" s="2" t="s">
        <v>4614</v>
      </c>
      <c r="G2022" s="2" t="s">
        <v>4615</v>
      </c>
      <c r="H2022" s="4">
        <v>40568.624466006942</v>
      </c>
      <c r="I2022" s="2" t="s">
        <v>4616</v>
      </c>
      <c r="J2022" s="21" t="s">
        <v>16053</v>
      </c>
      <c r="K2022" s="2" t="s">
        <v>4623</v>
      </c>
      <c r="L2022" s="2" t="s">
        <v>4667</v>
      </c>
    </row>
    <row r="2023" spans="1:12" x14ac:dyDescent="0.2">
      <c r="A2023" s="11">
        <v>2022</v>
      </c>
      <c r="B2023" s="7" t="s">
        <v>21280</v>
      </c>
      <c r="C2023" s="4">
        <v>40108.349118599537</v>
      </c>
      <c r="D2023" s="20">
        <f>+YEAR(Tabla14[[#This Row],[Fecha
Trámite]])</f>
        <v>2009</v>
      </c>
      <c r="E2023" s="7" t="s">
        <v>4621</v>
      </c>
      <c r="F2023" s="2" t="s">
        <v>17</v>
      </c>
      <c r="G2023" s="2" t="s">
        <v>4993</v>
      </c>
      <c r="H2023" s="4">
        <v>40108.34911894676</v>
      </c>
      <c r="I2023" s="2" t="s">
        <v>4616</v>
      </c>
      <c r="J2023" s="21" t="s">
        <v>21281</v>
      </c>
      <c r="K2023" s="2" t="s">
        <v>4623</v>
      </c>
      <c r="L2023" s="2" t="s">
        <v>4667</v>
      </c>
    </row>
    <row r="2024" spans="1:12" x14ac:dyDescent="0.2">
      <c r="A2024" s="11">
        <v>2023</v>
      </c>
      <c r="B2024" s="7" t="s">
        <v>13425</v>
      </c>
      <c r="C2024" s="4">
        <v>43104.595885844908</v>
      </c>
      <c r="D2024" s="20">
        <f>+YEAR(Tabla14[[#This Row],[Fecha
Trámite]])</f>
        <v>2018</v>
      </c>
      <c r="E2024" s="7" t="s">
        <v>4621</v>
      </c>
      <c r="F2024" s="2" t="s">
        <v>4614</v>
      </c>
      <c r="G2024" s="2" t="s">
        <v>4615</v>
      </c>
      <c r="H2024" s="4">
        <v>43262.41908684028</v>
      </c>
      <c r="I2024" s="2" t="s">
        <v>13418</v>
      </c>
      <c r="J2024" s="21" t="s">
        <v>13426</v>
      </c>
      <c r="K2024" s="2" t="s">
        <v>4623</v>
      </c>
      <c r="L2024" s="2" t="s">
        <v>4649</v>
      </c>
    </row>
    <row r="2025" spans="1:12" x14ac:dyDescent="0.2">
      <c r="A2025" s="11">
        <v>2024</v>
      </c>
      <c r="B2025" s="7" t="s">
        <v>20838</v>
      </c>
      <c r="C2025" s="4">
        <v>40317.472093715274</v>
      </c>
      <c r="D2025" s="20">
        <f>+YEAR(Tabla14[[#This Row],[Fecha
Trámite]])</f>
        <v>2010</v>
      </c>
      <c r="E2025" s="7" t="s">
        <v>4621</v>
      </c>
      <c r="F2025" s="2" t="s">
        <v>4614</v>
      </c>
      <c r="G2025" s="2" t="s">
        <v>4615</v>
      </c>
      <c r="H2025" s="4">
        <v>40542.482733333331</v>
      </c>
      <c r="I2025" s="2" t="s">
        <v>4616</v>
      </c>
      <c r="J2025" s="21" t="s">
        <v>20839</v>
      </c>
      <c r="K2025" s="2" t="s">
        <v>4618</v>
      </c>
      <c r="L2025" s="2" t="s">
        <v>4750</v>
      </c>
    </row>
    <row r="2026" spans="1:12" x14ac:dyDescent="0.2">
      <c r="A2026" s="11">
        <v>2025</v>
      </c>
      <c r="B2026" s="7" t="s">
        <v>17941</v>
      </c>
      <c r="C2026" s="4">
        <v>40399.374292280096</v>
      </c>
      <c r="D2026" s="20">
        <f>+YEAR(Tabla14[[#This Row],[Fecha
Trámite]])</f>
        <v>2010</v>
      </c>
      <c r="E2026" s="7" t="s">
        <v>4621</v>
      </c>
      <c r="F2026" s="2" t="s">
        <v>4614</v>
      </c>
      <c r="G2026" s="2" t="s">
        <v>4615</v>
      </c>
      <c r="H2026" s="4">
        <v>40542.677905358796</v>
      </c>
      <c r="I2026" s="2" t="s">
        <v>4616</v>
      </c>
      <c r="J2026" s="21" t="s">
        <v>17942</v>
      </c>
      <c r="K2026" s="2" t="s">
        <v>4618</v>
      </c>
      <c r="L2026" s="2" t="s">
        <v>4656</v>
      </c>
    </row>
    <row r="2027" spans="1:12" x14ac:dyDescent="0.2">
      <c r="A2027" s="11">
        <v>2026</v>
      </c>
      <c r="B2027" s="7" t="s">
        <v>19797</v>
      </c>
      <c r="C2027" s="4">
        <v>40773.48461446759</v>
      </c>
      <c r="D2027" s="20">
        <f>+YEAR(Tabla14[[#This Row],[Fecha
Trámite]])</f>
        <v>2011</v>
      </c>
      <c r="E2027" s="7" t="s">
        <v>4621</v>
      </c>
      <c r="F2027" s="2" t="s">
        <v>4614</v>
      </c>
      <c r="G2027" s="2" t="s">
        <v>4615</v>
      </c>
      <c r="H2027" s="4">
        <v>41017.688475034724</v>
      </c>
      <c r="I2027" s="2" t="s">
        <v>4616</v>
      </c>
      <c r="J2027" s="21" t="s">
        <v>19798</v>
      </c>
      <c r="K2027" s="2" t="s">
        <v>4623</v>
      </c>
      <c r="L2027" s="2" t="s">
        <v>4624</v>
      </c>
    </row>
    <row r="2028" spans="1:12" x14ac:dyDescent="0.2">
      <c r="A2028" s="11">
        <v>2027</v>
      </c>
      <c r="B2028" s="7" t="s">
        <v>17943</v>
      </c>
      <c r="C2028" s="4">
        <v>40473.535655520835</v>
      </c>
      <c r="D2028" s="20">
        <f>+YEAR(Tabla14[[#This Row],[Fecha
Trámite]])</f>
        <v>2010</v>
      </c>
      <c r="E2028" s="7" t="s">
        <v>4621</v>
      </c>
      <c r="F2028" s="2" t="s">
        <v>4614</v>
      </c>
      <c r="G2028" s="2" t="s">
        <v>4615</v>
      </c>
      <c r="H2028" s="4">
        <v>40569.484282789352</v>
      </c>
      <c r="I2028" s="2" t="s">
        <v>4616</v>
      </c>
      <c r="J2028" s="21" t="s">
        <v>17944</v>
      </c>
      <c r="K2028" s="2" t="s">
        <v>4618</v>
      </c>
      <c r="L2028" s="2" t="s">
        <v>4656</v>
      </c>
    </row>
    <row r="2029" spans="1:12" x14ac:dyDescent="0.2">
      <c r="A2029" s="11">
        <v>2028</v>
      </c>
      <c r="B2029" s="7" t="s">
        <v>14232</v>
      </c>
      <c r="C2029" s="4">
        <v>43480.424941817131</v>
      </c>
      <c r="D2029" s="20">
        <f>+YEAR(Tabla14[[#This Row],[Fecha
Trámite]])</f>
        <v>2019</v>
      </c>
      <c r="E2029" s="7" t="s">
        <v>4621</v>
      </c>
      <c r="F2029" s="2" t="s">
        <v>4614</v>
      </c>
      <c r="G2029" s="2" t="s">
        <v>4615</v>
      </c>
      <c r="H2029" s="4">
        <v>43644.720785682868</v>
      </c>
      <c r="I2029" s="2" t="s">
        <v>13943</v>
      </c>
      <c r="J2029" s="21" t="s">
        <v>14233</v>
      </c>
      <c r="K2029" s="2" t="s">
        <v>4618</v>
      </c>
      <c r="L2029" s="2" t="s">
        <v>4667</v>
      </c>
    </row>
    <row r="2030" spans="1:12" x14ac:dyDescent="0.2">
      <c r="A2030" s="11">
        <v>2029</v>
      </c>
      <c r="B2030" s="7" t="s">
        <v>15550</v>
      </c>
      <c r="C2030" s="4">
        <v>40813.432492245367</v>
      </c>
      <c r="D2030" s="20">
        <f>+YEAR(Tabla14[[#This Row],[Fecha
Trámite]])</f>
        <v>2011</v>
      </c>
      <c r="E2030" s="7" t="s">
        <v>4613</v>
      </c>
      <c r="F2030" s="2" t="s">
        <v>4614</v>
      </c>
      <c r="G2030" s="2" t="s">
        <v>4615</v>
      </c>
      <c r="H2030" s="4">
        <v>40945.520232407405</v>
      </c>
      <c r="I2030" s="2" t="s">
        <v>4616</v>
      </c>
      <c r="J2030" s="21" t="s">
        <v>15551</v>
      </c>
      <c r="K2030" s="2" t="s">
        <v>4618</v>
      </c>
      <c r="L2030" s="2" t="s">
        <v>2747</v>
      </c>
    </row>
    <row r="2031" spans="1:12" x14ac:dyDescent="0.2">
      <c r="A2031" s="11">
        <v>2030</v>
      </c>
      <c r="B2031" s="7" t="s">
        <v>13354</v>
      </c>
      <c r="C2031" s="4">
        <v>43157.524920682874</v>
      </c>
      <c r="D2031" s="20">
        <f>+YEAR(Tabla14[[#This Row],[Fecha
Trámite]])</f>
        <v>2018</v>
      </c>
      <c r="E2031" s="7" t="s">
        <v>4621</v>
      </c>
      <c r="F2031" s="2" t="s">
        <v>4614</v>
      </c>
      <c r="G2031" s="2" t="s">
        <v>4615</v>
      </c>
      <c r="H2031" s="4">
        <v>43271.509515509257</v>
      </c>
      <c r="I2031" s="2" t="s">
        <v>4110</v>
      </c>
      <c r="J2031" s="21" t="s">
        <v>13355</v>
      </c>
      <c r="K2031" s="2" t="s">
        <v>4623</v>
      </c>
      <c r="L2031" s="2" t="s">
        <v>6864</v>
      </c>
    </row>
    <row r="2032" spans="1:12" x14ac:dyDescent="0.2">
      <c r="A2032" s="11">
        <v>2031</v>
      </c>
      <c r="B2032" s="7" t="s">
        <v>17947</v>
      </c>
      <c r="C2032" s="4">
        <v>40395.552975775463</v>
      </c>
      <c r="D2032" s="20">
        <f>+YEAR(Tabla14[[#This Row],[Fecha
Trámite]])</f>
        <v>2010</v>
      </c>
      <c r="E2032" s="7" t="s">
        <v>4621</v>
      </c>
      <c r="F2032" s="2" t="s">
        <v>4614</v>
      </c>
      <c r="G2032" s="2" t="s">
        <v>4615</v>
      </c>
      <c r="H2032" s="4">
        <v>40473.453610532408</v>
      </c>
      <c r="I2032" s="2" t="s">
        <v>4616</v>
      </c>
      <c r="J2032" s="21" t="s">
        <v>17948</v>
      </c>
      <c r="K2032" s="2" t="s">
        <v>4623</v>
      </c>
      <c r="L2032" s="2" t="s">
        <v>4619</v>
      </c>
    </row>
    <row r="2033" spans="1:12" x14ac:dyDescent="0.2">
      <c r="A2033" s="11">
        <v>2032</v>
      </c>
      <c r="B2033" s="7" t="s">
        <v>14170</v>
      </c>
      <c r="C2033" s="4">
        <v>43879.625879942127</v>
      </c>
      <c r="D2033" s="20">
        <f>+YEAR(Tabla14[[#This Row],[Fecha
Trámite]])</f>
        <v>2020</v>
      </c>
      <c r="E2033" s="7" t="s">
        <v>4621</v>
      </c>
      <c r="F2033" s="2" t="s">
        <v>17</v>
      </c>
      <c r="G2033" s="2" t="s">
        <v>4627</v>
      </c>
      <c r="H2033" s="4">
        <v>43879.625880011576</v>
      </c>
      <c r="I2033" s="2" t="s">
        <v>13943</v>
      </c>
      <c r="J2033" s="21" t="s">
        <v>14171</v>
      </c>
      <c r="K2033" s="2" t="s">
        <v>4623</v>
      </c>
      <c r="L2033" s="2" t="s">
        <v>12406</v>
      </c>
    </row>
    <row r="2034" spans="1:12" x14ac:dyDescent="0.2">
      <c r="A2034" s="11">
        <v>2033</v>
      </c>
      <c r="B2034" s="7" t="s">
        <v>17951</v>
      </c>
      <c r="C2034" s="4">
        <v>40940.490805752313</v>
      </c>
      <c r="D2034" s="20">
        <f>+YEAR(Tabla14[[#This Row],[Fecha
Trámite]])</f>
        <v>2012</v>
      </c>
      <c r="E2034" s="7" t="s">
        <v>4621</v>
      </c>
      <c r="F2034" s="2" t="s">
        <v>4614</v>
      </c>
      <c r="G2034" s="2" t="s">
        <v>4615</v>
      </c>
      <c r="H2034" s="4">
        <v>40977.359384525465</v>
      </c>
      <c r="I2034" s="2" t="s">
        <v>4616</v>
      </c>
      <c r="J2034" s="21" t="s">
        <v>17952</v>
      </c>
      <c r="K2034" s="2" t="s">
        <v>4623</v>
      </c>
      <c r="L2034" s="2" t="s">
        <v>4714</v>
      </c>
    </row>
    <row r="2035" spans="1:12" x14ac:dyDescent="0.2">
      <c r="A2035" s="11">
        <v>2034</v>
      </c>
      <c r="B2035" s="7" t="s">
        <v>17993</v>
      </c>
      <c r="C2035" s="4">
        <v>41036.436891122685</v>
      </c>
      <c r="D2035" s="20">
        <f>+YEAR(Tabla14[[#This Row],[Fecha
Trámite]])</f>
        <v>2012</v>
      </c>
      <c r="E2035" s="7" t="s">
        <v>4621</v>
      </c>
      <c r="F2035" s="2" t="s">
        <v>4614</v>
      </c>
      <c r="G2035" s="2" t="s">
        <v>4615</v>
      </c>
      <c r="H2035" s="4">
        <v>41053.439275034725</v>
      </c>
      <c r="I2035" s="2" t="s">
        <v>4616</v>
      </c>
      <c r="J2035" s="21" t="s">
        <v>17994</v>
      </c>
      <c r="K2035" s="2" t="s">
        <v>4618</v>
      </c>
      <c r="L2035" s="2" t="s">
        <v>4619</v>
      </c>
    </row>
    <row r="2036" spans="1:12" x14ac:dyDescent="0.2">
      <c r="A2036" s="11">
        <v>2035</v>
      </c>
      <c r="B2036" s="7" t="s">
        <v>17995</v>
      </c>
      <c r="C2036" s="4">
        <v>40204.50546241898</v>
      </c>
      <c r="D2036" s="20">
        <f>+YEAR(Tabla14[[#This Row],[Fecha
Trámite]])</f>
        <v>2010</v>
      </c>
      <c r="E2036" s="7" t="s">
        <v>4621</v>
      </c>
      <c r="F2036" s="2" t="s">
        <v>4614</v>
      </c>
      <c r="G2036" s="2" t="s">
        <v>4615</v>
      </c>
      <c r="H2036" s="4">
        <v>40409.413962303239</v>
      </c>
      <c r="I2036" s="2" t="s">
        <v>4616</v>
      </c>
      <c r="J2036" s="21" t="s">
        <v>17996</v>
      </c>
      <c r="K2036" s="2" t="s">
        <v>4618</v>
      </c>
      <c r="L2036" s="2" t="s">
        <v>4646</v>
      </c>
    </row>
    <row r="2037" spans="1:12" x14ac:dyDescent="0.2">
      <c r="A2037" s="11">
        <v>2036</v>
      </c>
      <c r="B2037" s="7" t="s">
        <v>19803</v>
      </c>
      <c r="C2037" s="4">
        <v>40696.369418483795</v>
      </c>
      <c r="D2037" s="20">
        <f>+YEAR(Tabla14[[#This Row],[Fecha
Trámite]])</f>
        <v>2011</v>
      </c>
      <c r="E2037" s="7" t="s">
        <v>4621</v>
      </c>
      <c r="F2037" s="2" t="s">
        <v>4614</v>
      </c>
      <c r="G2037" s="2" t="s">
        <v>4615</v>
      </c>
      <c r="H2037" s="4">
        <v>40722.395692094906</v>
      </c>
      <c r="I2037" s="2" t="s">
        <v>4616</v>
      </c>
      <c r="J2037" s="21" t="s">
        <v>19804</v>
      </c>
      <c r="K2037" s="2" t="s">
        <v>4618</v>
      </c>
      <c r="L2037" s="2" t="s">
        <v>4958</v>
      </c>
    </row>
    <row r="2038" spans="1:12" x14ac:dyDescent="0.2">
      <c r="A2038" s="11">
        <v>2037</v>
      </c>
      <c r="B2038" s="7" t="s">
        <v>18304</v>
      </c>
      <c r="C2038" s="4">
        <v>40450.544723182873</v>
      </c>
      <c r="D2038" s="20">
        <f>+YEAR(Tabla14[[#This Row],[Fecha
Trámite]])</f>
        <v>2010</v>
      </c>
      <c r="E2038" s="7" t="s">
        <v>4621</v>
      </c>
      <c r="F2038" s="2" t="s">
        <v>4614</v>
      </c>
      <c r="G2038" s="2" t="s">
        <v>4615</v>
      </c>
      <c r="H2038" s="4">
        <v>40661.347486342594</v>
      </c>
      <c r="I2038" s="2" t="s">
        <v>4616</v>
      </c>
      <c r="J2038" s="21" t="s">
        <v>18305</v>
      </c>
      <c r="K2038" s="2" t="s">
        <v>4618</v>
      </c>
      <c r="L2038" s="2" t="s">
        <v>6931</v>
      </c>
    </row>
    <row r="2039" spans="1:12" x14ac:dyDescent="0.2">
      <c r="A2039" s="11">
        <v>2038</v>
      </c>
      <c r="B2039" s="7" t="s">
        <v>14174</v>
      </c>
      <c r="C2039" s="4">
        <v>42373.390261076391</v>
      </c>
      <c r="D2039" s="20">
        <f>+YEAR(Tabla14[[#This Row],[Fecha
Trámite]])</f>
        <v>2016</v>
      </c>
      <c r="E2039" s="7" t="s">
        <v>4621</v>
      </c>
      <c r="F2039" s="2" t="s">
        <v>17</v>
      </c>
      <c r="G2039" s="2" t="s">
        <v>5327</v>
      </c>
      <c r="H2039" s="4">
        <v>42373.390261261571</v>
      </c>
      <c r="I2039" s="2" t="s">
        <v>13943</v>
      </c>
      <c r="J2039" s="21" t="s">
        <v>14175</v>
      </c>
      <c r="K2039" s="2" t="s">
        <v>4618</v>
      </c>
      <c r="L2039" s="2" t="s">
        <v>4656</v>
      </c>
    </row>
    <row r="2040" spans="1:12" x14ac:dyDescent="0.2">
      <c r="A2040" s="11">
        <v>2039</v>
      </c>
      <c r="B2040" s="7" t="s">
        <v>14047</v>
      </c>
      <c r="C2040" s="4">
        <v>42950.478645914351</v>
      </c>
      <c r="D2040" s="20">
        <f>+YEAR(Tabla14[[#This Row],[Fecha
Trámite]])</f>
        <v>2017</v>
      </c>
      <c r="E2040" s="7" t="s">
        <v>4621</v>
      </c>
      <c r="F2040" s="2" t="s">
        <v>4614</v>
      </c>
      <c r="G2040" s="2" t="s">
        <v>4615</v>
      </c>
      <c r="H2040" s="4">
        <v>43199.673849571758</v>
      </c>
      <c r="I2040" s="2" t="s">
        <v>13943</v>
      </c>
      <c r="J2040" s="21" t="s">
        <v>14048</v>
      </c>
      <c r="K2040" s="2" t="s">
        <v>4618</v>
      </c>
      <c r="L2040" s="2" t="s">
        <v>4750</v>
      </c>
    </row>
    <row r="2041" spans="1:12" x14ac:dyDescent="0.2">
      <c r="A2041" s="11">
        <v>2040</v>
      </c>
      <c r="B2041" s="7" t="s">
        <v>15546</v>
      </c>
      <c r="C2041" s="4">
        <v>40351.399525578701</v>
      </c>
      <c r="D2041" s="20">
        <f>+YEAR(Tabla14[[#This Row],[Fecha
Trámite]])</f>
        <v>2010</v>
      </c>
      <c r="E2041" s="7" t="s">
        <v>4613</v>
      </c>
      <c r="F2041" s="2" t="s">
        <v>4614</v>
      </c>
      <c r="G2041" s="2" t="s">
        <v>4615</v>
      </c>
      <c r="H2041" s="4">
        <v>40399.523301932873</v>
      </c>
      <c r="I2041" s="2" t="s">
        <v>4616</v>
      </c>
      <c r="J2041" s="21" t="s">
        <v>15547</v>
      </c>
      <c r="K2041" s="2" t="s">
        <v>4623</v>
      </c>
      <c r="L2041" s="2" t="s">
        <v>13132</v>
      </c>
    </row>
    <row r="2042" spans="1:12" x14ac:dyDescent="0.2">
      <c r="A2042" s="11">
        <v>2041</v>
      </c>
      <c r="B2042" s="7" t="s">
        <v>17997</v>
      </c>
      <c r="C2042" s="4">
        <v>40149.404022916664</v>
      </c>
      <c r="D2042" s="20">
        <f>+YEAR(Tabla14[[#This Row],[Fecha
Trámite]])</f>
        <v>2009</v>
      </c>
      <c r="E2042" s="7" t="s">
        <v>4621</v>
      </c>
      <c r="F2042" s="2" t="s">
        <v>4614</v>
      </c>
      <c r="G2042" s="2" t="s">
        <v>4615</v>
      </c>
      <c r="H2042" s="4">
        <v>40214.770653206018</v>
      </c>
      <c r="I2042" s="2" t="s">
        <v>4616</v>
      </c>
      <c r="J2042" s="21" t="s">
        <v>17998</v>
      </c>
      <c r="K2042" s="2" t="s">
        <v>4618</v>
      </c>
      <c r="L2042" s="2" t="s">
        <v>5069</v>
      </c>
    </row>
    <row r="2043" spans="1:12" x14ac:dyDescent="0.2">
      <c r="A2043" s="11">
        <v>2042</v>
      </c>
      <c r="B2043" s="7" t="s">
        <v>17999</v>
      </c>
      <c r="C2043" s="4">
        <v>40249.443592673611</v>
      </c>
      <c r="D2043" s="20">
        <f>+YEAR(Tabla14[[#This Row],[Fecha
Trámite]])</f>
        <v>2010</v>
      </c>
      <c r="E2043" s="7" t="s">
        <v>4621</v>
      </c>
      <c r="F2043" s="2" t="s">
        <v>4626</v>
      </c>
      <c r="G2043" s="2" t="s">
        <v>7315</v>
      </c>
      <c r="H2043" s="4">
        <v>40844.742635034723</v>
      </c>
      <c r="I2043" s="2" t="s">
        <v>4616</v>
      </c>
      <c r="J2043" s="21" t="s">
        <v>18000</v>
      </c>
      <c r="K2043" s="2" t="s">
        <v>4623</v>
      </c>
      <c r="L2043" s="2" t="s">
        <v>4646</v>
      </c>
    </row>
    <row r="2044" spans="1:12" x14ac:dyDescent="0.2">
      <c r="A2044" s="11">
        <v>2043</v>
      </c>
      <c r="B2044" s="7" t="s">
        <v>15544</v>
      </c>
      <c r="C2044" s="4">
        <v>40253.453035451392</v>
      </c>
      <c r="D2044" s="20">
        <f>+YEAR(Tabla14[[#This Row],[Fecha
Trámite]])</f>
        <v>2010</v>
      </c>
      <c r="E2044" s="7" t="s">
        <v>4613</v>
      </c>
      <c r="F2044" s="2" t="s">
        <v>4614</v>
      </c>
      <c r="G2044" s="2" t="s">
        <v>4615</v>
      </c>
      <c r="H2044" s="4">
        <v>40273.449548761571</v>
      </c>
      <c r="I2044" s="2" t="s">
        <v>4616</v>
      </c>
      <c r="J2044" s="21" t="s">
        <v>15545</v>
      </c>
      <c r="K2044" s="2" t="s">
        <v>4623</v>
      </c>
      <c r="L2044" s="2" t="s">
        <v>4619</v>
      </c>
    </row>
    <row r="2045" spans="1:12" x14ac:dyDescent="0.2">
      <c r="A2045" s="11">
        <v>2044</v>
      </c>
      <c r="B2045" s="7" t="s">
        <v>19811</v>
      </c>
      <c r="C2045" s="4">
        <v>40991.716382719904</v>
      </c>
      <c r="D2045" s="20">
        <f>+YEAR(Tabla14[[#This Row],[Fecha
Trámite]])</f>
        <v>2012</v>
      </c>
      <c r="E2045" s="7" t="s">
        <v>4621</v>
      </c>
      <c r="F2045" s="2" t="s">
        <v>17</v>
      </c>
      <c r="G2045" s="2" t="s">
        <v>4615</v>
      </c>
      <c r="H2045" s="4">
        <v>40991.716382905091</v>
      </c>
      <c r="I2045" s="2" t="s">
        <v>4616</v>
      </c>
      <c r="J2045" s="21" t="s">
        <v>19812</v>
      </c>
      <c r="K2045" s="2" t="s">
        <v>4618</v>
      </c>
      <c r="L2045" s="2" t="s">
        <v>4958</v>
      </c>
    </row>
    <row r="2046" spans="1:12" x14ac:dyDescent="0.2">
      <c r="A2046" s="11">
        <v>2045</v>
      </c>
      <c r="B2046" s="7" t="s">
        <v>17953</v>
      </c>
      <c r="C2046" s="4">
        <v>40617.080015243053</v>
      </c>
      <c r="D2046" s="20">
        <f>+YEAR(Tabla14[[#This Row],[Fecha
Trámite]])</f>
        <v>2011</v>
      </c>
      <c r="E2046" s="7" t="s">
        <v>4621</v>
      </c>
      <c r="F2046" s="2" t="s">
        <v>4614</v>
      </c>
      <c r="G2046" s="2" t="s">
        <v>4615</v>
      </c>
      <c r="H2046" s="4">
        <v>40662.715829594905</v>
      </c>
      <c r="I2046" s="2" t="s">
        <v>4616</v>
      </c>
      <c r="J2046" s="21" t="s">
        <v>17954</v>
      </c>
      <c r="K2046" s="2" t="s">
        <v>4623</v>
      </c>
      <c r="L2046" s="2" t="s">
        <v>4624</v>
      </c>
    </row>
    <row r="2047" spans="1:12" x14ac:dyDescent="0.2">
      <c r="A2047" s="11">
        <v>2046</v>
      </c>
      <c r="B2047" s="7" t="s">
        <v>14178</v>
      </c>
      <c r="C2047" s="4">
        <v>42538.448136493054</v>
      </c>
      <c r="D2047" s="20">
        <f>+YEAR(Tabla14[[#This Row],[Fecha
Trámite]])</f>
        <v>2016</v>
      </c>
      <c r="E2047" s="7" t="s">
        <v>4621</v>
      </c>
      <c r="F2047" s="2" t="s">
        <v>4614</v>
      </c>
      <c r="G2047" s="2" t="s">
        <v>4615</v>
      </c>
      <c r="H2047" s="4">
        <v>42837.706092048611</v>
      </c>
      <c r="I2047" s="2" t="s">
        <v>13943</v>
      </c>
      <c r="J2047" s="21" t="s">
        <v>14179</v>
      </c>
      <c r="K2047" s="2" t="s">
        <v>4623</v>
      </c>
      <c r="L2047" s="2" t="s">
        <v>2747</v>
      </c>
    </row>
    <row r="2048" spans="1:12" x14ac:dyDescent="0.2">
      <c r="A2048" s="11">
        <v>2047</v>
      </c>
      <c r="B2048" s="7" t="s">
        <v>16054</v>
      </c>
      <c r="C2048" s="4">
        <v>40128.518844988423</v>
      </c>
      <c r="D2048" s="20">
        <f>+YEAR(Tabla14[[#This Row],[Fecha
Trámite]])</f>
        <v>2009</v>
      </c>
      <c r="E2048" s="7" t="s">
        <v>4613</v>
      </c>
      <c r="F2048" s="2" t="s">
        <v>4614</v>
      </c>
      <c r="G2048" s="2" t="s">
        <v>4615</v>
      </c>
      <c r="H2048" s="4">
        <v>40550.749795798612</v>
      </c>
      <c r="I2048" s="2" t="s">
        <v>4616</v>
      </c>
      <c r="J2048" s="21" t="s">
        <v>16055</v>
      </c>
      <c r="K2048" s="2" t="s">
        <v>4623</v>
      </c>
      <c r="L2048" s="2" t="s">
        <v>6015</v>
      </c>
    </row>
    <row r="2049" spans="1:12" x14ac:dyDescent="0.2">
      <c r="A2049" s="11">
        <v>2048</v>
      </c>
      <c r="B2049" s="7" t="s">
        <v>17957</v>
      </c>
      <c r="C2049" s="4">
        <v>40814.525142361112</v>
      </c>
      <c r="D2049" s="20">
        <f>+YEAR(Tabla14[[#This Row],[Fecha
Trámite]])</f>
        <v>2011</v>
      </c>
      <c r="E2049" s="7" t="s">
        <v>4621</v>
      </c>
      <c r="F2049" s="2" t="s">
        <v>4614</v>
      </c>
      <c r="G2049" s="2" t="s">
        <v>4615</v>
      </c>
      <c r="H2049" s="4">
        <v>41010.770510532406</v>
      </c>
      <c r="I2049" s="2" t="s">
        <v>4616</v>
      </c>
      <c r="J2049" s="21" t="s">
        <v>17958</v>
      </c>
      <c r="K2049" s="2" t="s">
        <v>4623</v>
      </c>
      <c r="L2049" s="2" t="s">
        <v>4758</v>
      </c>
    </row>
    <row r="2050" spans="1:12" x14ac:dyDescent="0.2">
      <c r="A2050" s="11">
        <v>2049</v>
      </c>
      <c r="B2050" s="7" t="s">
        <v>13868</v>
      </c>
      <c r="C2050" s="4">
        <v>42893.507216782411</v>
      </c>
      <c r="D2050" s="20">
        <f>+YEAR(Tabla14[[#This Row],[Fecha
Trámite]])</f>
        <v>2017</v>
      </c>
      <c r="E2050" s="7" t="s">
        <v>4621</v>
      </c>
      <c r="F2050" s="2" t="s">
        <v>4614</v>
      </c>
      <c r="G2050" s="2" t="s">
        <v>4615</v>
      </c>
      <c r="H2050" s="4">
        <v>43227.658333912033</v>
      </c>
      <c r="I2050" s="2" t="s">
        <v>13448</v>
      </c>
      <c r="J2050" s="21" t="s">
        <v>13869</v>
      </c>
      <c r="K2050" s="2" t="s">
        <v>4618</v>
      </c>
      <c r="L2050" s="2" t="s">
        <v>4641</v>
      </c>
    </row>
    <row r="2051" spans="1:12" x14ac:dyDescent="0.2">
      <c r="A2051" s="11">
        <v>2050</v>
      </c>
      <c r="B2051" s="7" t="s">
        <v>18306</v>
      </c>
      <c r="C2051" s="4">
        <v>40158.439215509257</v>
      </c>
      <c r="D2051" s="20">
        <f>+YEAR(Tabla14[[#This Row],[Fecha
Trámite]])</f>
        <v>2009</v>
      </c>
      <c r="E2051" s="7" t="s">
        <v>4621</v>
      </c>
      <c r="F2051" s="2" t="s">
        <v>4614</v>
      </c>
      <c r="G2051" s="2" t="s">
        <v>4615</v>
      </c>
      <c r="H2051" s="4">
        <v>40465.509344409722</v>
      </c>
      <c r="I2051" s="2" t="s">
        <v>4616</v>
      </c>
      <c r="J2051" s="21" t="s">
        <v>18307</v>
      </c>
      <c r="K2051" s="2" t="s">
        <v>4618</v>
      </c>
      <c r="L2051" s="2" t="s">
        <v>5069</v>
      </c>
    </row>
    <row r="2052" spans="1:12" x14ac:dyDescent="0.2">
      <c r="A2052" s="11">
        <v>2051</v>
      </c>
      <c r="B2052" s="7" t="s">
        <v>21282</v>
      </c>
      <c r="C2052" s="4">
        <v>40115.444887465281</v>
      </c>
      <c r="D2052" s="20">
        <f>+YEAR(Tabla14[[#This Row],[Fecha
Trámite]])</f>
        <v>2009</v>
      </c>
      <c r="E2052" s="7" t="s">
        <v>4621</v>
      </c>
      <c r="F2052" s="2" t="s">
        <v>17</v>
      </c>
      <c r="G2052" s="2" t="s">
        <v>4993</v>
      </c>
      <c r="H2052" s="4">
        <v>40115.444887465281</v>
      </c>
      <c r="I2052" s="2" t="s">
        <v>4616</v>
      </c>
      <c r="J2052" s="21" t="s">
        <v>21283</v>
      </c>
      <c r="K2052" s="2" t="s">
        <v>4623</v>
      </c>
      <c r="L2052" s="2" t="s">
        <v>13132</v>
      </c>
    </row>
    <row r="2053" spans="1:12" x14ac:dyDescent="0.2">
      <c r="A2053" s="11">
        <v>2052</v>
      </c>
      <c r="B2053" s="7" t="s">
        <v>20814</v>
      </c>
      <c r="C2053" s="4">
        <v>40736.73022646991</v>
      </c>
      <c r="D2053" s="20">
        <f>+YEAR(Tabla14[[#This Row],[Fecha
Trámite]])</f>
        <v>2011</v>
      </c>
      <c r="E2053" s="7" t="s">
        <v>4621</v>
      </c>
      <c r="F2053" s="2" t="s">
        <v>4614</v>
      </c>
      <c r="G2053" s="2" t="s">
        <v>4615</v>
      </c>
      <c r="H2053" s="4">
        <v>40917.622235381947</v>
      </c>
      <c r="I2053" s="2" t="s">
        <v>4616</v>
      </c>
      <c r="J2053" s="21" t="s">
        <v>20815</v>
      </c>
      <c r="K2053" s="2" t="s">
        <v>4623</v>
      </c>
      <c r="L2053" s="2" t="s">
        <v>4656</v>
      </c>
    </row>
    <row r="2054" spans="1:12" x14ac:dyDescent="0.2">
      <c r="A2054" s="11">
        <v>2053</v>
      </c>
      <c r="B2054" s="7" t="s">
        <v>18001</v>
      </c>
      <c r="C2054" s="4">
        <v>40186.487359953702</v>
      </c>
      <c r="D2054" s="20">
        <f>+YEAR(Tabla14[[#This Row],[Fecha
Trámite]])</f>
        <v>2010</v>
      </c>
      <c r="E2054" s="7" t="s">
        <v>4621</v>
      </c>
      <c r="F2054" s="2" t="s">
        <v>4614</v>
      </c>
      <c r="G2054" s="2" t="s">
        <v>4615</v>
      </c>
      <c r="H2054" s="4">
        <v>40267.609177430553</v>
      </c>
      <c r="I2054" s="2" t="s">
        <v>4616</v>
      </c>
      <c r="J2054" s="21" t="s">
        <v>18002</v>
      </c>
      <c r="K2054" s="2" t="s">
        <v>4623</v>
      </c>
      <c r="L2054" s="2" t="s">
        <v>2747</v>
      </c>
    </row>
    <row r="2055" spans="1:12" x14ac:dyDescent="0.2">
      <c r="A2055" s="11">
        <v>2054</v>
      </c>
      <c r="B2055" s="7" t="s">
        <v>17961</v>
      </c>
      <c r="C2055" s="4">
        <v>40325.701260034723</v>
      </c>
      <c r="D2055" s="20">
        <f>+YEAR(Tabla14[[#This Row],[Fecha
Trámite]])</f>
        <v>2010</v>
      </c>
      <c r="E2055" s="7" t="s">
        <v>4621</v>
      </c>
      <c r="F2055" s="2" t="s">
        <v>4626</v>
      </c>
      <c r="G2055" s="2" t="s">
        <v>5167</v>
      </c>
      <c r="H2055" s="4">
        <v>40919.625930092596</v>
      </c>
      <c r="I2055" s="2" t="s">
        <v>4616</v>
      </c>
      <c r="J2055" s="21" t="s">
        <v>17962</v>
      </c>
      <c r="K2055" s="2" t="s">
        <v>4618</v>
      </c>
      <c r="L2055" s="2" t="s">
        <v>4631</v>
      </c>
    </row>
    <row r="2056" spans="1:12" x14ac:dyDescent="0.2">
      <c r="A2056" s="11">
        <v>2055</v>
      </c>
      <c r="B2056" s="7" t="s">
        <v>20836</v>
      </c>
      <c r="C2056" s="4">
        <v>41036.481518865738</v>
      </c>
      <c r="D2056" s="20">
        <f>+YEAR(Tabla14[[#This Row],[Fecha
Trámite]])</f>
        <v>2012</v>
      </c>
      <c r="E2056" s="7" t="s">
        <v>4621</v>
      </c>
      <c r="F2056" s="2" t="s">
        <v>4614</v>
      </c>
      <c r="G2056" s="2" t="s">
        <v>4615</v>
      </c>
      <c r="H2056" s="4">
        <v>41053.441502349538</v>
      </c>
      <c r="I2056" s="2" t="s">
        <v>4616</v>
      </c>
      <c r="J2056" s="21" t="s">
        <v>20837</v>
      </c>
      <c r="K2056" s="2" t="s">
        <v>4618</v>
      </c>
      <c r="L2056" s="2" t="s">
        <v>4656</v>
      </c>
    </row>
    <row r="2057" spans="1:12" x14ac:dyDescent="0.2">
      <c r="A2057" s="11">
        <v>2056</v>
      </c>
      <c r="B2057" s="7" t="s">
        <v>16056</v>
      </c>
      <c r="C2057" s="4">
        <v>40345.387751504626</v>
      </c>
      <c r="D2057" s="20">
        <f>+YEAR(Tabla14[[#This Row],[Fecha
Trámite]])</f>
        <v>2010</v>
      </c>
      <c r="E2057" s="7" t="s">
        <v>4613</v>
      </c>
      <c r="F2057" s="2" t="s">
        <v>4614</v>
      </c>
      <c r="G2057" s="2" t="s">
        <v>4615</v>
      </c>
      <c r="H2057" s="4">
        <v>40465.630083564814</v>
      </c>
      <c r="I2057" s="2" t="s">
        <v>4616</v>
      </c>
      <c r="J2057" s="21" t="s">
        <v>16057</v>
      </c>
      <c r="K2057" s="2" t="s">
        <v>4623</v>
      </c>
      <c r="L2057" s="2" t="s">
        <v>13132</v>
      </c>
    </row>
    <row r="2058" spans="1:12" x14ac:dyDescent="0.2">
      <c r="A2058" s="11">
        <v>2057</v>
      </c>
      <c r="B2058" s="7" t="s">
        <v>18308</v>
      </c>
      <c r="C2058" s="4">
        <v>40596.530640937497</v>
      </c>
      <c r="D2058" s="20">
        <f>+YEAR(Tabla14[[#This Row],[Fecha
Trámite]])</f>
        <v>2011</v>
      </c>
      <c r="E2058" s="7" t="s">
        <v>4621</v>
      </c>
      <c r="F2058" s="2" t="s">
        <v>4626</v>
      </c>
      <c r="G2058" s="2" t="s">
        <v>5167</v>
      </c>
      <c r="H2058" s="4">
        <v>40841.635509722226</v>
      </c>
      <c r="I2058" s="2" t="s">
        <v>4616</v>
      </c>
      <c r="J2058" s="21" t="s">
        <v>18309</v>
      </c>
      <c r="K2058" s="2" t="s">
        <v>4623</v>
      </c>
      <c r="L2058" s="2" t="s">
        <v>4624</v>
      </c>
    </row>
    <row r="2059" spans="1:12" x14ac:dyDescent="0.2">
      <c r="A2059" s="11">
        <v>2058</v>
      </c>
      <c r="B2059" s="7" t="s">
        <v>20975</v>
      </c>
      <c r="C2059" s="4">
        <v>40246.382305208332</v>
      </c>
      <c r="D2059" s="20">
        <f>+YEAR(Tabla14[[#This Row],[Fecha
Trámite]])</f>
        <v>2010</v>
      </c>
      <c r="E2059" s="7" t="s">
        <v>4621</v>
      </c>
      <c r="F2059" s="2" t="s">
        <v>4614</v>
      </c>
      <c r="G2059" s="2" t="s">
        <v>4615</v>
      </c>
      <c r="H2059" s="4">
        <v>40630.618953321762</v>
      </c>
      <c r="I2059" s="2" t="s">
        <v>4616</v>
      </c>
      <c r="J2059" s="21" t="s">
        <v>20976</v>
      </c>
      <c r="K2059" s="2" t="s">
        <v>4618</v>
      </c>
      <c r="L2059" s="2" t="s">
        <v>4667</v>
      </c>
    </row>
    <row r="2060" spans="1:12" x14ac:dyDescent="0.2">
      <c r="A2060" s="11">
        <v>2059</v>
      </c>
      <c r="B2060" s="7" t="s">
        <v>16058</v>
      </c>
      <c r="C2060" s="4">
        <v>40200.484601354168</v>
      </c>
      <c r="D2060" s="20">
        <f>+YEAR(Tabla14[[#This Row],[Fecha
Trámite]])</f>
        <v>2010</v>
      </c>
      <c r="E2060" s="7" t="s">
        <v>4613</v>
      </c>
      <c r="F2060" s="2" t="s">
        <v>4614</v>
      </c>
      <c r="G2060" s="2" t="s">
        <v>4615</v>
      </c>
      <c r="H2060" s="4">
        <v>40422.623022453707</v>
      </c>
      <c r="I2060" s="2" t="s">
        <v>4616</v>
      </c>
      <c r="J2060" s="21" t="s">
        <v>16059</v>
      </c>
      <c r="K2060" s="2" t="s">
        <v>4623</v>
      </c>
      <c r="L2060" s="2" t="s">
        <v>4667</v>
      </c>
    </row>
    <row r="2061" spans="1:12" x14ac:dyDescent="0.2">
      <c r="A2061" s="11">
        <v>2060</v>
      </c>
      <c r="B2061" s="7" t="s">
        <v>18312</v>
      </c>
      <c r="C2061" s="4">
        <v>40841.435954745371</v>
      </c>
      <c r="D2061" s="20">
        <f>+YEAR(Tabla14[[#This Row],[Fecha
Trámite]])</f>
        <v>2011</v>
      </c>
      <c r="E2061" s="7" t="s">
        <v>4621</v>
      </c>
      <c r="F2061" s="2" t="s">
        <v>4614</v>
      </c>
      <c r="G2061" s="2" t="s">
        <v>4615</v>
      </c>
      <c r="H2061" s="4">
        <v>41018.399458414351</v>
      </c>
      <c r="I2061" s="2" t="s">
        <v>4616</v>
      </c>
      <c r="J2061" s="21" t="s">
        <v>18313</v>
      </c>
      <c r="K2061" s="2" t="s">
        <v>4623</v>
      </c>
      <c r="L2061" s="2" t="s">
        <v>4812</v>
      </c>
    </row>
    <row r="2062" spans="1:12" x14ac:dyDescent="0.2">
      <c r="A2062" s="11">
        <v>2061</v>
      </c>
      <c r="B2062" s="7" t="s">
        <v>16060</v>
      </c>
      <c r="C2062" s="4">
        <v>40598.471595601855</v>
      </c>
      <c r="D2062" s="20">
        <f>+YEAR(Tabla14[[#This Row],[Fecha
Trámite]])</f>
        <v>2011</v>
      </c>
      <c r="E2062" s="7" t="s">
        <v>4613</v>
      </c>
      <c r="F2062" s="2" t="s">
        <v>4614</v>
      </c>
      <c r="G2062" s="2" t="s">
        <v>4615</v>
      </c>
      <c r="H2062" s="4">
        <v>40631.461484756946</v>
      </c>
      <c r="I2062" s="2" t="s">
        <v>4616</v>
      </c>
      <c r="J2062" s="21" t="s">
        <v>16061</v>
      </c>
      <c r="K2062" s="2" t="s">
        <v>4623</v>
      </c>
      <c r="L2062" s="2" t="s">
        <v>2747</v>
      </c>
    </row>
    <row r="2063" spans="1:12" x14ac:dyDescent="0.2">
      <c r="A2063" s="11">
        <v>2062</v>
      </c>
      <c r="B2063" s="7" t="s">
        <v>15538</v>
      </c>
      <c r="C2063" s="4">
        <v>40458.409376886571</v>
      </c>
      <c r="D2063" s="20">
        <f>+YEAR(Tabla14[[#This Row],[Fecha
Trámite]])</f>
        <v>2010</v>
      </c>
      <c r="E2063" s="7" t="s">
        <v>4613</v>
      </c>
      <c r="F2063" s="2" t="s">
        <v>4614</v>
      </c>
      <c r="G2063" s="2" t="s">
        <v>4615</v>
      </c>
      <c r="H2063" s="4">
        <v>40477.400614583334</v>
      </c>
      <c r="I2063" s="2" t="s">
        <v>4616</v>
      </c>
      <c r="J2063" s="21" t="s">
        <v>15539</v>
      </c>
      <c r="K2063" s="2" t="s">
        <v>4618</v>
      </c>
      <c r="L2063" s="2" t="s">
        <v>4667</v>
      </c>
    </row>
    <row r="2064" spans="1:12" x14ac:dyDescent="0.2">
      <c r="A2064" s="11">
        <v>2063</v>
      </c>
      <c r="B2064" s="7" t="s">
        <v>17472</v>
      </c>
      <c r="C2064" s="4">
        <v>40582.453899270833</v>
      </c>
      <c r="D2064" s="20">
        <f>+YEAR(Tabla14[[#This Row],[Fecha
Trámite]])</f>
        <v>2011</v>
      </c>
      <c r="E2064" s="7" t="s">
        <v>4621</v>
      </c>
      <c r="F2064" s="2" t="s">
        <v>4614</v>
      </c>
      <c r="G2064" s="2" t="s">
        <v>4615</v>
      </c>
      <c r="H2064" s="4">
        <v>40623.37215127315</v>
      </c>
      <c r="I2064" s="2" t="s">
        <v>4616</v>
      </c>
      <c r="J2064" s="21" t="s">
        <v>17473</v>
      </c>
      <c r="K2064" s="2" t="s">
        <v>4618</v>
      </c>
      <c r="L2064" s="2" t="s">
        <v>4725</v>
      </c>
    </row>
    <row r="2065" spans="1:12" x14ac:dyDescent="0.2">
      <c r="A2065" s="11">
        <v>2064</v>
      </c>
      <c r="B2065" s="7" t="s">
        <v>13947</v>
      </c>
      <c r="C2065" s="4">
        <v>43531.443505405092</v>
      </c>
      <c r="D2065" s="20">
        <f>+YEAR(Tabla14[[#This Row],[Fecha
Trámite]])</f>
        <v>2019</v>
      </c>
      <c r="E2065" s="7" t="s">
        <v>4621</v>
      </c>
      <c r="F2065" s="2" t="s">
        <v>4614</v>
      </c>
      <c r="G2065" s="2" t="s">
        <v>4615</v>
      </c>
      <c r="H2065" s="4">
        <v>43677.695055289354</v>
      </c>
      <c r="I2065" s="2" t="s">
        <v>13943</v>
      </c>
      <c r="J2065" s="21" t="s">
        <v>13948</v>
      </c>
      <c r="K2065" s="2" t="s">
        <v>4618</v>
      </c>
      <c r="L2065" s="2" t="s">
        <v>4750</v>
      </c>
    </row>
    <row r="2066" spans="1:12" x14ac:dyDescent="0.2">
      <c r="A2066" s="11">
        <v>2065</v>
      </c>
      <c r="B2066" s="7" t="s">
        <v>17523</v>
      </c>
      <c r="C2066" s="4">
        <v>40368.473301736114</v>
      </c>
      <c r="D2066" s="20">
        <f>+YEAR(Tabla14[[#This Row],[Fecha
Trámite]])</f>
        <v>2010</v>
      </c>
      <c r="E2066" s="7" t="s">
        <v>4621</v>
      </c>
      <c r="F2066" s="2" t="s">
        <v>4614</v>
      </c>
      <c r="G2066" s="2" t="s">
        <v>4615</v>
      </c>
      <c r="H2066" s="4">
        <v>40372.756750231485</v>
      </c>
      <c r="I2066" s="2" t="s">
        <v>4616</v>
      </c>
      <c r="J2066" s="21" t="s">
        <v>17524</v>
      </c>
      <c r="K2066" s="2" t="s">
        <v>4623</v>
      </c>
      <c r="L2066" s="2" t="s">
        <v>4624</v>
      </c>
    </row>
    <row r="2067" spans="1:12" x14ac:dyDescent="0.2">
      <c r="A2067" s="11">
        <v>2066</v>
      </c>
      <c r="B2067" s="7" t="s">
        <v>19821</v>
      </c>
      <c r="C2067" s="4">
        <v>40311.376691701385</v>
      </c>
      <c r="D2067" s="20">
        <f>+YEAR(Tabla14[[#This Row],[Fecha
Trámite]])</f>
        <v>2010</v>
      </c>
      <c r="E2067" s="7" t="s">
        <v>4621</v>
      </c>
      <c r="F2067" s="2" t="s">
        <v>4614</v>
      </c>
      <c r="G2067" s="2" t="s">
        <v>4615</v>
      </c>
      <c r="H2067" s="4">
        <v>40834.41183125</v>
      </c>
      <c r="I2067" s="2" t="s">
        <v>4616</v>
      </c>
      <c r="J2067" s="21" t="s">
        <v>19822</v>
      </c>
      <c r="K2067" s="2" t="s">
        <v>4618</v>
      </c>
      <c r="L2067" s="2" t="s">
        <v>4641</v>
      </c>
    </row>
    <row r="2068" spans="1:12" x14ac:dyDescent="0.2">
      <c r="A2068" s="11">
        <v>2067</v>
      </c>
      <c r="B2068" s="7" t="s">
        <v>17525</v>
      </c>
      <c r="C2068" s="4">
        <v>40841.515472106483</v>
      </c>
      <c r="D2068" s="20">
        <f>+YEAR(Tabla14[[#This Row],[Fecha
Trámite]])</f>
        <v>2011</v>
      </c>
      <c r="E2068" s="7" t="s">
        <v>4621</v>
      </c>
      <c r="F2068" s="2" t="s">
        <v>4614</v>
      </c>
      <c r="G2068" s="2" t="s">
        <v>4615</v>
      </c>
      <c r="H2068" s="4">
        <v>41348.433652395834</v>
      </c>
      <c r="I2068" s="2" t="s">
        <v>4616</v>
      </c>
      <c r="J2068" s="21" t="s">
        <v>17526</v>
      </c>
      <c r="K2068" s="2" t="s">
        <v>4623</v>
      </c>
      <c r="L2068" s="2" t="s">
        <v>4735</v>
      </c>
    </row>
    <row r="2069" spans="1:12" x14ac:dyDescent="0.2">
      <c r="A2069" s="11">
        <v>2068</v>
      </c>
      <c r="B2069" s="7" t="s">
        <v>14401</v>
      </c>
      <c r="C2069" s="4">
        <v>43594.621416817128</v>
      </c>
      <c r="D2069" s="20">
        <f>+YEAR(Tabla14[[#This Row],[Fecha
Trámite]])</f>
        <v>2019</v>
      </c>
      <c r="E2069" s="7" t="s">
        <v>4621</v>
      </c>
      <c r="F2069" s="2" t="s">
        <v>4626</v>
      </c>
      <c r="G2069" s="2" t="s">
        <v>4627</v>
      </c>
      <c r="H2069" s="4">
        <v>43847.672578043981</v>
      </c>
      <c r="I2069" s="2" t="s">
        <v>13943</v>
      </c>
      <c r="J2069" s="21" t="s">
        <v>14380</v>
      </c>
      <c r="K2069" s="2" t="s">
        <v>4618</v>
      </c>
      <c r="L2069" s="2" t="s">
        <v>4753</v>
      </c>
    </row>
    <row r="2070" spans="1:12" x14ac:dyDescent="0.2">
      <c r="A2070" s="11">
        <v>2069</v>
      </c>
      <c r="B2070" s="7" t="s">
        <v>2047</v>
      </c>
      <c r="C2070" s="4">
        <v>43741.423217939817</v>
      </c>
      <c r="D2070" s="20">
        <f>+YEAR(Tabla14[[#This Row],[Fecha
Trámite]])</f>
        <v>2019</v>
      </c>
      <c r="E2070" s="7" t="s">
        <v>4621</v>
      </c>
      <c r="F2070" s="2" t="s">
        <v>17</v>
      </c>
      <c r="G2070" s="2" t="s">
        <v>5167</v>
      </c>
      <c r="H2070" s="4">
        <v>43741.423217974538</v>
      </c>
      <c r="I2070" s="2" t="s">
        <v>13943</v>
      </c>
      <c r="J2070" s="21" t="s">
        <v>14380</v>
      </c>
      <c r="K2070" s="2" t="s">
        <v>4618</v>
      </c>
      <c r="L2070" s="2" t="s">
        <v>4753</v>
      </c>
    </row>
    <row r="2071" spans="1:12" x14ac:dyDescent="0.2">
      <c r="A2071" s="11">
        <v>2070</v>
      </c>
      <c r="B2071" s="7" t="s">
        <v>21284</v>
      </c>
      <c r="C2071" s="4">
        <v>40126.490658912036</v>
      </c>
      <c r="D2071" s="20">
        <f>+YEAR(Tabla14[[#This Row],[Fecha
Trámite]])</f>
        <v>2009</v>
      </c>
      <c r="E2071" s="7" t="s">
        <v>4621</v>
      </c>
      <c r="F2071" s="2" t="s">
        <v>17</v>
      </c>
      <c r="G2071" s="2" t="s">
        <v>4993</v>
      </c>
      <c r="H2071" s="4">
        <v>40126.490679710645</v>
      </c>
      <c r="I2071" s="2" t="s">
        <v>4616</v>
      </c>
      <c r="J2071" s="21" t="s">
        <v>21285</v>
      </c>
      <c r="K2071" s="2" t="s">
        <v>4618</v>
      </c>
      <c r="L2071" s="2" t="s">
        <v>13132</v>
      </c>
    </row>
    <row r="2072" spans="1:12" x14ac:dyDescent="0.2">
      <c r="A2072" s="11">
        <v>2071</v>
      </c>
      <c r="B2072" s="7" t="s">
        <v>19823</v>
      </c>
      <c r="C2072" s="4">
        <v>40513.449015162034</v>
      </c>
      <c r="D2072" s="20">
        <f>+YEAR(Tabla14[[#This Row],[Fecha
Trámite]])</f>
        <v>2010</v>
      </c>
      <c r="E2072" s="7" t="s">
        <v>4621</v>
      </c>
      <c r="F2072" s="2" t="s">
        <v>4626</v>
      </c>
      <c r="G2072" s="2" t="s">
        <v>4627</v>
      </c>
      <c r="H2072" s="4">
        <v>40842.753127974538</v>
      </c>
      <c r="I2072" s="2" t="s">
        <v>4616</v>
      </c>
      <c r="J2072" s="21" t="s">
        <v>19824</v>
      </c>
      <c r="K2072" s="2" t="s">
        <v>4618</v>
      </c>
      <c r="L2072" s="2" t="s">
        <v>4646</v>
      </c>
    </row>
    <row r="2073" spans="1:12" x14ac:dyDescent="0.2">
      <c r="A2073" s="11">
        <v>2072</v>
      </c>
      <c r="B2073" s="7" t="s">
        <v>17963</v>
      </c>
      <c r="C2073" s="4">
        <v>41012.388547835646</v>
      </c>
      <c r="D2073" s="20">
        <f>+YEAR(Tabla14[[#This Row],[Fecha
Trámite]])</f>
        <v>2012</v>
      </c>
      <c r="E2073" s="7" t="s">
        <v>4621</v>
      </c>
      <c r="F2073" s="2" t="s">
        <v>4614</v>
      </c>
      <c r="G2073" s="2" t="s">
        <v>4615</v>
      </c>
      <c r="H2073" s="4">
        <v>41032.371495520834</v>
      </c>
      <c r="I2073" s="2" t="s">
        <v>4616</v>
      </c>
      <c r="J2073" s="21" t="s">
        <v>17964</v>
      </c>
      <c r="K2073" s="2" t="s">
        <v>4623</v>
      </c>
      <c r="L2073" s="2" t="s">
        <v>4656</v>
      </c>
    </row>
    <row r="2074" spans="1:12" x14ac:dyDescent="0.2">
      <c r="A2074" s="11">
        <v>2073</v>
      </c>
      <c r="B2074" s="7" t="s">
        <v>16062</v>
      </c>
      <c r="C2074" s="4">
        <v>40177.424092048612</v>
      </c>
      <c r="D2074" s="20">
        <f>+YEAR(Tabla14[[#This Row],[Fecha
Trámite]])</f>
        <v>2009</v>
      </c>
      <c r="E2074" s="7" t="s">
        <v>4613</v>
      </c>
      <c r="F2074" s="2" t="s">
        <v>4614</v>
      </c>
      <c r="G2074" s="2" t="s">
        <v>4615</v>
      </c>
      <c r="H2074" s="4">
        <v>40212.451201655094</v>
      </c>
      <c r="I2074" s="2" t="s">
        <v>4616</v>
      </c>
      <c r="J2074" s="21" t="s">
        <v>16063</v>
      </c>
      <c r="K2074" s="2" t="s">
        <v>4623</v>
      </c>
      <c r="L2074" s="2" t="s">
        <v>13132</v>
      </c>
    </row>
    <row r="2075" spans="1:12" x14ac:dyDescent="0.2">
      <c r="A2075" s="11">
        <v>2074</v>
      </c>
      <c r="B2075" s="7" t="s">
        <v>19262</v>
      </c>
      <c r="C2075" s="4">
        <v>40437.521750266205</v>
      </c>
      <c r="D2075" s="20">
        <f>+YEAR(Tabla14[[#This Row],[Fecha
Trámite]])</f>
        <v>2010</v>
      </c>
      <c r="E2075" s="7" t="s">
        <v>4621</v>
      </c>
      <c r="F2075" s="2" t="s">
        <v>4614</v>
      </c>
      <c r="G2075" s="2" t="s">
        <v>4615</v>
      </c>
      <c r="H2075" s="4">
        <v>40584.492711608793</v>
      </c>
      <c r="I2075" s="2" t="s">
        <v>4616</v>
      </c>
      <c r="J2075" s="21" t="s">
        <v>19263</v>
      </c>
      <c r="K2075" s="2" t="s">
        <v>4623</v>
      </c>
      <c r="L2075" s="2" t="s">
        <v>4714</v>
      </c>
    </row>
    <row r="2076" spans="1:12" x14ac:dyDescent="0.2">
      <c r="A2076" s="11">
        <v>2075</v>
      </c>
      <c r="B2076" s="7" t="s">
        <v>15536</v>
      </c>
      <c r="C2076" s="4">
        <v>40556.811616516206</v>
      </c>
      <c r="D2076" s="20">
        <f>+YEAR(Tabla14[[#This Row],[Fecha
Trámite]])</f>
        <v>2011</v>
      </c>
      <c r="E2076" s="7" t="s">
        <v>4613</v>
      </c>
      <c r="F2076" s="2" t="s">
        <v>4614</v>
      </c>
      <c r="G2076" s="2" t="s">
        <v>4615</v>
      </c>
      <c r="H2076" s="4">
        <v>40717.370263159719</v>
      </c>
      <c r="I2076" s="2" t="s">
        <v>4616</v>
      </c>
      <c r="J2076" s="21" t="s">
        <v>15537</v>
      </c>
      <c r="K2076" s="2" t="s">
        <v>4623</v>
      </c>
      <c r="L2076" s="2" t="s">
        <v>4667</v>
      </c>
    </row>
    <row r="2077" spans="1:12" x14ac:dyDescent="0.2">
      <c r="A2077" s="11">
        <v>2076</v>
      </c>
      <c r="B2077" s="7" t="s">
        <v>19825</v>
      </c>
      <c r="C2077" s="4">
        <v>40977.421147951391</v>
      </c>
      <c r="D2077" s="20">
        <f>+YEAR(Tabla14[[#This Row],[Fecha
Trámite]])</f>
        <v>2012</v>
      </c>
      <c r="E2077" s="7" t="s">
        <v>4621</v>
      </c>
      <c r="F2077" s="2" t="s">
        <v>4614</v>
      </c>
      <c r="G2077" s="2" t="s">
        <v>4615</v>
      </c>
      <c r="H2077" s="4">
        <v>40997.405357060183</v>
      </c>
      <c r="I2077" s="2" t="s">
        <v>4616</v>
      </c>
      <c r="J2077" s="21" t="s">
        <v>19826</v>
      </c>
      <c r="K2077" s="2" t="s">
        <v>4618</v>
      </c>
      <c r="L2077" s="2" t="s">
        <v>4649</v>
      </c>
    </row>
    <row r="2078" spans="1:12" x14ac:dyDescent="0.2">
      <c r="A2078" s="11">
        <v>2077</v>
      </c>
      <c r="B2078" s="7" t="s">
        <v>19827</v>
      </c>
      <c r="C2078" s="4">
        <v>40484.391904282405</v>
      </c>
      <c r="D2078" s="20">
        <f>+YEAR(Tabla14[[#This Row],[Fecha
Trámite]])</f>
        <v>2010</v>
      </c>
      <c r="E2078" s="7" t="s">
        <v>4621</v>
      </c>
      <c r="F2078" s="2" t="s">
        <v>4614</v>
      </c>
      <c r="G2078" s="2" t="s">
        <v>4615</v>
      </c>
      <c r="H2078" s="4">
        <v>40634.369620370373</v>
      </c>
      <c r="I2078" s="2" t="s">
        <v>4616</v>
      </c>
      <c r="J2078" s="21" t="s">
        <v>19828</v>
      </c>
      <c r="K2078" s="2" t="s">
        <v>4618</v>
      </c>
      <c r="L2078" s="2" t="s">
        <v>2747</v>
      </c>
    </row>
    <row r="2079" spans="1:12" x14ac:dyDescent="0.2">
      <c r="A2079" s="11">
        <v>2078</v>
      </c>
      <c r="B2079" s="7" t="s">
        <v>19829</v>
      </c>
      <c r="C2079" s="4">
        <v>40567.561174652779</v>
      </c>
      <c r="D2079" s="20">
        <f>+YEAR(Tabla14[[#This Row],[Fecha
Trámite]])</f>
        <v>2011</v>
      </c>
      <c r="E2079" s="7" t="s">
        <v>4621</v>
      </c>
      <c r="F2079" s="2" t="s">
        <v>4614</v>
      </c>
      <c r="G2079" s="2" t="s">
        <v>4615</v>
      </c>
      <c r="H2079" s="4">
        <v>40598.431602743054</v>
      </c>
      <c r="I2079" s="2" t="s">
        <v>4616</v>
      </c>
      <c r="J2079" s="21" t="s">
        <v>19830</v>
      </c>
      <c r="K2079" s="2" t="s">
        <v>4623</v>
      </c>
      <c r="L2079" s="2" t="s">
        <v>4812</v>
      </c>
    </row>
    <row r="2080" spans="1:12" x14ac:dyDescent="0.2">
      <c r="A2080" s="11">
        <v>2079</v>
      </c>
      <c r="B2080" s="7" t="s">
        <v>18009</v>
      </c>
      <c r="C2080" s="4">
        <v>40989.510332754631</v>
      </c>
      <c r="D2080" s="20">
        <f>+YEAR(Tabla14[[#This Row],[Fecha
Trámite]])</f>
        <v>2012</v>
      </c>
      <c r="E2080" s="7" t="s">
        <v>4621</v>
      </c>
      <c r="F2080" s="2" t="s">
        <v>17</v>
      </c>
      <c r="G2080" s="2" t="s">
        <v>4615</v>
      </c>
      <c r="H2080" s="4">
        <v>40989.510339085646</v>
      </c>
      <c r="I2080" s="2" t="s">
        <v>4616</v>
      </c>
      <c r="J2080" s="21" t="s">
        <v>18010</v>
      </c>
      <c r="K2080" s="2" t="s">
        <v>4618</v>
      </c>
      <c r="L2080" s="2" t="s">
        <v>4725</v>
      </c>
    </row>
    <row r="2081" spans="1:12" x14ac:dyDescent="0.2">
      <c r="A2081" s="11">
        <v>2080</v>
      </c>
      <c r="B2081" s="7" t="s">
        <v>14488</v>
      </c>
      <c r="C2081" s="4">
        <v>43069.510941053239</v>
      </c>
      <c r="D2081" s="20">
        <f>+YEAR(Tabla14[[#This Row],[Fecha
Trámite]])</f>
        <v>2017</v>
      </c>
      <c r="E2081" s="7" t="s">
        <v>4621</v>
      </c>
      <c r="F2081" s="2" t="s">
        <v>17</v>
      </c>
      <c r="G2081" s="2" t="s">
        <v>5327</v>
      </c>
      <c r="H2081" s="4">
        <v>43069.510941354165</v>
      </c>
      <c r="I2081" s="2" t="s">
        <v>13943</v>
      </c>
      <c r="J2081" s="21" t="s">
        <v>14489</v>
      </c>
      <c r="K2081" s="2" t="s">
        <v>4623</v>
      </c>
      <c r="L2081" s="2" t="s">
        <v>4619</v>
      </c>
    </row>
    <row r="2082" spans="1:12" x14ac:dyDescent="0.2">
      <c r="A2082" s="11">
        <v>2081</v>
      </c>
      <c r="B2082" s="7" t="s">
        <v>20829</v>
      </c>
      <c r="C2082" s="4">
        <v>41081.396873379628</v>
      </c>
      <c r="D2082" s="20">
        <f>+YEAR(Tabla14[[#This Row],[Fecha
Trámite]])</f>
        <v>2012</v>
      </c>
      <c r="E2082" s="7" t="s">
        <v>4621</v>
      </c>
      <c r="F2082" s="2" t="s">
        <v>4614</v>
      </c>
      <c r="G2082" s="2" t="s">
        <v>4615</v>
      </c>
      <c r="H2082" s="4">
        <v>41103.484188888891</v>
      </c>
      <c r="I2082" s="2" t="s">
        <v>4616</v>
      </c>
      <c r="J2082" s="21" t="s">
        <v>20830</v>
      </c>
      <c r="K2082" s="2" t="s">
        <v>4618</v>
      </c>
      <c r="L2082" s="2" t="s">
        <v>20831</v>
      </c>
    </row>
    <row r="2083" spans="1:12" x14ac:dyDescent="0.2">
      <c r="A2083" s="11">
        <v>2082</v>
      </c>
      <c r="B2083" s="7" t="s">
        <v>18011</v>
      </c>
      <c r="C2083" s="4">
        <v>40878.403050729168</v>
      </c>
      <c r="D2083" s="20">
        <f>+YEAR(Tabla14[[#This Row],[Fecha
Trámite]])</f>
        <v>2011</v>
      </c>
      <c r="E2083" s="7" t="s">
        <v>4621</v>
      </c>
      <c r="F2083" s="2" t="s">
        <v>4614</v>
      </c>
      <c r="G2083" s="2" t="s">
        <v>4615</v>
      </c>
      <c r="H2083" s="4">
        <v>41011.413018321757</v>
      </c>
      <c r="I2083" s="2" t="s">
        <v>4616</v>
      </c>
      <c r="J2083" s="21" t="s">
        <v>18012</v>
      </c>
      <c r="K2083" s="2" t="s">
        <v>4618</v>
      </c>
      <c r="L2083" s="2" t="s">
        <v>4649</v>
      </c>
    </row>
    <row r="2084" spans="1:12" x14ac:dyDescent="0.2">
      <c r="A2084" s="11">
        <v>2083</v>
      </c>
      <c r="B2084" s="7" t="s">
        <v>19270</v>
      </c>
      <c r="C2084" s="4">
        <v>40871.516976770836</v>
      </c>
      <c r="D2084" s="20">
        <f>+YEAR(Tabla14[[#This Row],[Fecha
Trámite]])</f>
        <v>2011</v>
      </c>
      <c r="E2084" s="7" t="s">
        <v>4621</v>
      </c>
      <c r="F2084" s="2" t="s">
        <v>4614</v>
      </c>
      <c r="G2084" s="2" t="s">
        <v>4615</v>
      </c>
      <c r="H2084" s="4">
        <v>41018.465852199071</v>
      </c>
      <c r="I2084" s="2" t="s">
        <v>4616</v>
      </c>
      <c r="J2084" s="21" t="s">
        <v>19271</v>
      </c>
      <c r="K2084" s="2" t="s">
        <v>4618</v>
      </c>
      <c r="L2084" s="2" t="s">
        <v>4624</v>
      </c>
    </row>
    <row r="2085" spans="1:12" x14ac:dyDescent="0.2">
      <c r="A2085" s="11">
        <v>2084</v>
      </c>
      <c r="B2085" s="7" t="s">
        <v>17967</v>
      </c>
      <c r="C2085" s="4">
        <v>40282.429620567127</v>
      </c>
      <c r="D2085" s="20">
        <f>+YEAR(Tabla14[[#This Row],[Fecha
Trámite]])</f>
        <v>2010</v>
      </c>
      <c r="E2085" s="7" t="s">
        <v>4621</v>
      </c>
      <c r="F2085" s="2" t="s">
        <v>4614</v>
      </c>
      <c r="G2085" s="2" t="s">
        <v>4615</v>
      </c>
      <c r="H2085" s="4">
        <v>40409.411538773151</v>
      </c>
      <c r="I2085" s="2" t="s">
        <v>4616</v>
      </c>
      <c r="J2085" s="21" t="s">
        <v>17968</v>
      </c>
      <c r="K2085" s="2" t="s">
        <v>4623</v>
      </c>
      <c r="L2085" s="2" t="s">
        <v>7264</v>
      </c>
    </row>
    <row r="2086" spans="1:12" x14ac:dyDescent="0.2">
      <c r="A2086" s="11">
        <v>2085</v>
      </c>
      <c r="B2086" s="7" t="s">
        <v>16068</v>
      </c>
      <c r="C2086" s="4">
        <v>40294.53749722222</v>
      </c>
      <c r="D2086" s="20">
        <f>+YEAR(Tabla14[[#This Row],[Fecha
Trámite]])</f>
        <v>2010</v>
      </c>
      <c r="E2086" s="7" t="s">
        <v>4613</v>
      </c>
      <c r="F2086" s="2" t="s">
        <v>4614</v>
      </c>
      <c r="G2086" s="2" t="s">
        <v>4615</v>
      </c>
      <c r="H2086" s="4">
        <v>40318.467077696761</v>
      </c>
      <c r="I2086" s="2" t="s">
        <v>4616</v>
      </c>
      <c r="J2086" s="21" t="s">
        <v>16069</v>
      </c>
      <c r="K2086" s="2" t="s">
        <v>4618</v>
      </c>
      <c r="L2086" s="2" t="s">
        <v>4619</v>
      </c>
    </row>
    <row r="2087" spans="1:12" x14ac:dyDescent="0.2">
      <c r="A2087" s="11">
        <v>2086</v>
      </c>
      <c r="B2087" s="7" t="s">
        <v>19831</v>
      </c>
      <c r="C2087" s="4">
        <v>40966.744064664352</v>
      </c>
      <c r="D2087" s="20">
        <f>+YEAR(Tabla14[[#This Row],[Fecha
Trámite]])</f>
        <v>2012</v>
      </c>
      <c r="E2087" s="7" t="s">
        <v>4621</v>
      </c>
      <c r="F2087" s="2" t="s">
        <v>4614</v>
      </c>
      <c r="G2087" s="2" t="s">
        <v>4615</v>
      </c>
      <c r="H2087" s="4">
        <v>41116.441697372684</v>
      </c>
      <c r="I2087" s="2" t="s">
        <v>4616</v>
      </c>
      <c r="J2087" s="21" t="s">
        <v>19832</v>
      </c>
      <c r="K2087" s="2" t="s">
        <v>4623</v>
      </c>
      <c r="L2087" s="2" t="s">
        <v>4619</v>
      </c>
    </row>
    <row r="2088" spans="1:12" x14ac:dyDescent="0.2">
      <c r="A2088" s="11">
        <v>2087</v>
      </c>
      <c r="B2088" s="7" t="s">
        <v>17485</v>
      </c>
      <c r="C2088" s="4">
        <v>40675.55185679398</v>
      </c>
      <c r="D2088" s="20">
        <f>+YEAR(Tabla14[[#This Row],[Fecha
Trámite]])</f>
        <v>2011</v>
      </c>
      <c r="E2088" s="7" t="s">
        <v>4621</v>
      </c>
      <c r="F2088" s="2" t="s">
        <v>4614</v>
      </c>
      <c r="G2088" s="2" t="s">
        <v>4615</v>
      </c>
      <c r="H2088" s="4">
        <v>40694.388777199078</v>
      </c>
      <c r="I2088" s="2" t="s">
        <v>4616</v>
      </c>
      <c r="J2088" s="21" t="s">
        <v>17486</v>
      </c>
      <c r="K2088" s="2" t="s">
        <v>4618</v>
      </c>
      <c r="L2088" s="2" t="s">
        <v>4667</v>
      </c>
    </row>
    <row r="2089" spans="1:12" x14ac:dyDescent="0.2">
      <c r="A2089" s="11">
        <v>2088</v>
      </c>
      <c r="B2089" s="7" t="s">
        <v>13866</v>
      </c>
      <c r="C2089" s="4">
        <v>42418.436525266203</v>
      </c>
      <c r="D2089" s="20">
        <f>+YEAR(Tabla14[[#This Row],[Fecha
Trámite]])</f>
        <v>2016</v>
      </c>
      <c r="E2089" s="7" t="s">
        <v>4621</v>
      </c>
      <c r="F2089" s="2" t="s">
        <v>4614</v>
      </c>
      <c r="G2089" s="2" t="s">
        <v>4615</v>
      </c>
      <c r="H2089" s="4">
        <v>42668.3845840625</v>
      </c>
      <c r="I2089" s="2" t="s">
        <v>13448</v>
      </c>
      <c r="J2089" s="21" t="s">
        <v>13867</v>
      </c>
      <c r="K2089" s="2" t="s">
        <v>4623</v>
      </c>
      <c r="L2089" s="2" t="s">
        <v>6800</v>
      </c>
    </row>
    <row r="2090" spans="1:12" x14ac:dyDescent="0.2">
      <c r="A2090" s="11">
        <v>2089</v>
      </c>
      <c r="B2090" s="7" t="s">
        <v>18017</v>
      </c>
      <c r="C2090" s="4">
        <v>40372.453285416668</v>
      </c>
      <c r="D2090" s="20">
        <f>+YEAR(Tabla14[[#This Row],[Fecha
Trámite]])</f>
        <v>2010</v>
      </c>
      <c r="E2090" s="7" t="s">
        <v>4621</v>
      </c>
      <c r="F2090" s="2" t="s">
        <v>4614</v>
      </c>
      <c r="G2090" s="2" t="s">
        <v>4615</v>
      </c>
      <c r="H2090" s="4">
        <v>40576.504420486111</v>
      </c>
      <c r="I2090" s="2" t="s">
        <v>4616</v>
      </c>
      <c r="J2090" s="21" t="s">
        <v>18018</v>
      </c>
      <c r="K2090" s="2" t="s">
        <v>4618</v>
      </c>
      <c r="L2090" s="2" t="s">
        <v>4619</v>
      </c>
    </row>
    <row r="2091" spans="1:12" x14ac:dyDescent="0.2">
      <c r="A2091" s="11">
        <v>2090</v>
      </c>
      <c r="B2091" s="7" t="s">
        <v>18019</v>
      </c>
      <c r="C2091" s="4">
        <v>40344.461014351851</v>
      </c>
      <c r="D2091" s="20">
        <f>+YEAR(Tabla14[[#This Row],[Fecha
Trámite]])</f>
        <v>2010</v>
      </c>
      <c r="E2091" s="7" t="s">
        <v>4621</v>
      </c>
      <c r="F2091" s="2" t="s">
        <v>4614</v>
      </c>
      <c r="G2091" s="2" t="s">
        <v>4615</v>
      </c>
      <c r="H2091" s="4">
        <v>40591.372907604164</v>
      </c>
      <c r="I2091" s="2" t="s">
        <v>4616</v>
      </c>
      <c r="J2091" s="21" t="s">
        <v>18020</v>
      </c>
      <c r="K2091" s="2" t="s">
        <v>4623</v>
      </c>
      <c r="L2091" s="2" t="s">
        <v>4750</v>
      </c>
    </row>
    <row r="2092" spans="1:12" x14ac:dyDescent="0.2">
      <c r="A2092" s="11">
        <v>2091</v>
      </c>
      <c r="B2092" s="7" t="s">
        <v>18328</v>
      </c>
      <c r="C2092" s="4">
        <v>40170.340313854169</v>
      </c>
      <c r="D2092" s="20">
        <f>+YEAR(Tabla14[[#This Row],[Fecha
Trámite]])</f>
        <v>2009</v>
      </c>
      <c r="E2092" s="7" t="s">
        <v>4621</v>
      </c>
      <c r="F2092" s="2" t="s">
        <v>4614</v>
      </c>
      <c r="G2092" s="2" t="s">
        <v>4615</v>
      </c>
      <c r="H2092" s="4">
        <v>40281.67056770833</v>
      </c>
      <c r="I2092" s="2" t="s">
        <v>4616</v>
      </c>
      <c r="J2092" s="21" t="s">
        <v>18329</v>
      </c>
      <c r="K2092" s="2" t="s">
        <v>4618</v>
      </c>
      <c r="L2092" s="2" t="s">
        <v>4714</v>
      </c>
    </row>
    <row r="2093" spans="1:12" x14ac:dyDescent="0.2">
      <c r="A2093" s="11">
        <v>2092</v>
      </c>
      <c r="B2093" s="7" t="s">
        <v>20816</v>
      </c>
      <c r="C2093" s="4">
        <v>40591.662166898146</v>
      </c>
      <c r="D2093" s="20">
        <f>+YEAR(Tabla14[[#This Row],[Fecha
Trámite]])</f>
        <v>2011</v>
      </c>
      <c r="E2093" s="7" t="s">
        <v>4621</v>
      </c>
      <c r="F2093" s="2" t="s">
        <v>4614</v>
      </c>
      <c r="G2093" s="2" t="s">
        <v>4615</v>
      </c>
      <c r="H2093" s="4">
        <v>40673.486796724537</v>
      </c>
      <c r="I2093" s="2" t="s">
        <v>4616</v>
      </c>
      <c r="J2093" s="21" t="s">
        <v>18032</v>
      </c>
      <c r="K2093" s="2" t="s">
        <v>4618</v>
      </c>
      <c r="L2093" s="2" t="s">
        <v>4646</v>
      </c>
    </row>
    <row r="2094" spans="1:12" x14ac:dyDescent="0.2">
      <c r="A2094" s="11">
        <v>2093</v>
      </c>
      <c r="B2094" s="7" t="s">
        <v>18031</v>
      </c>
      <c r="C2094" s="4">
        <v>40507.444452048614</v>
      </c>
      <c r="D2094" s="20">
        <f>+YEAR(Tabla14[[#This Row],[Fecha
Trámite]])</f>
        <v>2010</v>
      </c>
      <c r="E2094" s="7" t="s">
        <v>4621</v>
      </c>
      <c r="F2094" s="2" t="s">
        <v>17</v>
      </c>
      <c r="G2094" s="2" t="s">
        <v>4627</v>
      </c>
      <c r="H2094" s="4">
        <v>40507.444452048614</v>
      </c>
      <c r="I2094" s="2" t="s">
        <v>4616</v>
      </c>
      <c r="J2094" s="21" t="s">
        <v>18032</v>
      </c>
      <c r="K2094" s="2" t="s">
        <v>4618</v>
      </c>
      <c r="L2094" s="2" t="s">
        <v>4646</v>
      </c>
    </row>
    <row r="2095" spans="1:12" x14ac:dyDescent="0.2">
      <c r="A2095" s="11">
        <v>2094</v>
      </c>
      <c r="B2095" s="7" t="s">
        <v>18039</v>
      </c>
      <c r="C2095" s="4">
        <v>40994.534649733796</v>
      </c>
      <c r="D2095" s="20">
        <f>+YEAR(Tabla14[[#This Row],[Fecha
Trámite]])</f>
        <v>2012</v>
      </c>
      <c r="E2095" s="7" t="s">
        <v>4621</v>
      </c>
      <c r="F2095" s="2" t="s">
        <v>4614</v>
      </c>
      <c r="G2095" s="2" t="s">
        <v>4615</v>
      </c>
      <c r="H2095" s="4">
        <v>41143.519449571759</v>
      </c>
      <c r="I2095" s="2" t="s">
        <v>4616</v>
      </c>
      <c r="J2095" s="21" t="s">
        <v>18040</v>
      </c>
      <c r="K2095" s="2" t="s">
        <v>4623</v>
      </c>
      <c r="L2095" s="2" t="s">
        <v>2747</v>
      </c>
    </row>
    <row r="2096" spans="1:12" x14ac:dyDescent="0.2">
      <c r="A2096" s="11">
        <v>2095</v>
      </c>
      <c r="B2096" s="7" t="s">
        <v>19835</v>
      </c>
      <c r="C2096" s="4">
        <v>40926.764380324072</v>
      </c>
      <c r="D2096" s="20">
        <f>+YEAR(Tabla14[[#This Row],[Fecha
Trámite]])</f>
        <v>2012</v>
      </c>
      <c r="E2096" s="7" t="s">
        <v>4621</v>
      </c>
      <c r="F2096" s="2" t="s">
        <v>4614</v>
      </c>
      <c r="G2096" s="2" t="s">
        <v>4615</v>
      </c>
      <c r="H2096" s="4">
        <v>40975.649086423611</v>
      </c>
      <c r="I2096" s="2" t="s">
        <v>4616</v>
      </c>
      <c r="J2096" s="21" t="s">
        <v>19836</v>
      </c>
      <c r="K2096" s="2" t="s">
        <v>4618</v>
      </c>
      <c r="L2096" s="2" t="s">
        <v>2747</v>
      </c>
    </row>
    <row r="2097" spans="1:12" x14ac:dyDescent="0.2">
      <c r="A2097" s="11">
        <v>2096</v>
      </c>
      <c r="B2097" s="7" t="s">
        <v>19837</v>
      </c>
      <c r="C2097" s="4">
        <v>41019.456485960647</v>
      </c>
      <c r="D2097" s="20">
        <f>+YEAR(Tabla14[[#This Row],[Fecha
Trámite]])</f>
        <v>2012</v>
      </c>
      <c r="E2097" s="7" t="s">
        <v>4621</v>
      </c>
      <c r="F2097" s="2" t="s">
        <v>4614</v>
      </c>
      <c r="G2097" s="2" t="s">
        <v>4615</v>
      </c>
      <c r="H2097" s="4">
        <v>41074.412039780094</v>
      </c>
      <c r="I2097" s="2" t="s">
        <v>4616</v>
      </c>
      <c r="J2097" s="21" t="s">
        <v>19838</v>
      </c>
      <c r="K2097" s="2" t="s">
        <v>4623</v>
      </c>
      <c r="L2097" s="2" t="s">
        <v>4649</v>
      </c>
    </row>
    <row r="2098" spans="1:12" x14ac:dyDescent="0.2">
      <c r="A2098" s="11">
        <v>2097</v>
      </c>
      <c r="B2098" s="7" t="s">
        <v>19839</v>
      </c>
      <c r="C2098" s="4">
        <v>40360.516937349537</v>
      </c>
      <c r="D2098" s="20">
        <f>+YEAR(Tabla14[[#This Row],[Fecha
Trámite]])</f>
        <v>2010</v>
      </c>
      <c r="E2098" s="7" t="s">
        <v>4621</v>
      </c>
      <c r="F2098" s="2" t="s">
        <v>4614</v>
      </c>
      <c r="G2098" s="2" t="s">
        <v>4615</v>
      </c>
      <c r="H2098" s="4">
        <v>40584.632188425923</v>
      </c>
      <c r="I2098" s="2" t="s">
        <v>4616</v>
      </c>
      <c r="J2098" s="21" t="s">
        <v>19840</v>
      </c>
      <c r="K2098" s="2" t="s">
        <v>4618</v>
      </c>
      <c r="L2098" s="2" t="s">
        <v>4664</v>
      </c>
    </row>
    <row r="2099" spans="1:12" x14ac:dyDescent="0.2">
      <c r="A2099" s="11">
        <v>2098</v>
      </c>
      <c r="B2099" s="7" t="s">
        <v>18334</v>
      </c>
      <c r="C2099" s="4">
        <v>40429.643633715277</v>
      </c>
      <c r="D2099" s="20">
        <f>+YEAR(Tabla14[[#This Row],[Fecha
Trámite]])</f>
        <v>2010</v>
      </c>
      <c r="E2099" s="7" t="s">
        <v>4621</v>
      </c>
      <c r="F2099" s="2" t="s">
        <v>4614</v>
      </c>
      <c r="G2099" s="2" t="s">
        <v>4615</v>
      </c>
      <c r="H2099" s="4">
        <v>40623.488993368053</v>
      </c>
      <c r="I2099" s="2" t="s">
        <v>4616</v>
      </c>
      <c r="J2099" s="21" t="s">
        <v>18335</v>
      </c>
      <c r="K2099" s="2" t="s">
        <v>4618</v>
      </c>
      <c r="L2099" s="2" t="s">
        <v>4649</v>
      </c>
    </row>
    <row r="2100" spans="1:12" x14ac:dyDescent="0.2">
      <c r="A2100" s="11">
        <v>2099</v>
      </c>
      <c r="B2100" s="7" t="s">
        <v>17971</v>
      </c>
      <c r="C2100" s="4">
        <v>40959.604326423614</v>
      </c>
      <c r="D2100" s="20">
        <f>+YEAR(Tabla14[[#This Row],[Fecha
Trámite]])</f>
        <v>2012</v>
      </c>
      <c r="E2100" s="7" t="s">
        <v>4621</v>
      </c>
      <c r="F2100" s="2" t="s">
        <v>4614</v>
      </c>
      <c r="G2100" s="2" t="s">
        <v>4615</v>
      </c>
      <c r="H2100" s="4">
        <v>40983.380289039349</v>
      </c>
      <c r="I2100" s="2" t="s">
        <v>4616</v>
      </c>
      <c r="J2100" s="21" t="s">
        <v>17972</v>
      </c>
      <c r="K2100" s="2" t="s">
        <v>4618</v>
      </c>
      <c r="L2100" s="2" t="s">
        <v>2747</v>
      </c>
    </row>
    <row r="2101" spans="1:12" x14ac:dyDescent="0.2">
      <c r="A2101" s="11">
        <v>2100</v>
      </c>
      <c r="B2101" s="7" t="s">
        <v>15534</v>
      </c>
      <c r="C2101" s="4">
        <v>40595.384018402779</v>
      </c>
      <c r="D2101" s="20">
        <f>+YEAR(Tabla14[[#This Row],[Fecha
Trámite]])</f>
        <v>2011</v>
      </c>
      <c r="E2101" s="7" t="s">
        <v>4613</v>
      </c>
      <c r="F2101" s="2" t="s">
        <v>4614</v>
      </c>
      <c r="G2101" s="2" t="s">
        <v>4615</v>
      </c>
      <c r="H2101" s="4">
        <v>40624.408254247683</v>
      </c>
      <c r="I2101" s="2" t="s">
        <v>4616</v>
      </c>
      <c r="J2101" s="21" t="s">
        <v>15535</v>
      </c>
      <c r="K2101" s="2" t="s">
        <v>4618</v>
      </c>
      <c r="L2101" s="2" t="s">
        <v>4619</v>
      </c>
    </row>
    <row r="2102" spans="1:12" x14ac:dyDescent="0.2">
      <c r="A2102" s="11">
        <v>2101</v>
      </c>
      <c r="B2102" s="7" t="s">
        <v>14188</v>
      </c>
      <c r="C2102" s="4">
        <v>44161.714890706018</v>
      </c>
      <c r="D2102" s="20">
        <f>+YEAR(Tabla14[[#This Row],[Fecha
Trámite]])</f>
        <v>2020</v>
      </c>
      <c r="E2102" s="7" t="s">
        <v>4621</v>
      </c>
      <c r="F2102" s="2" t="s">
        <v>17</v>
      </c>
      <c r="G2102" s="2" t="s">
        <v>4627</v>
      </c>
      <c r="H2102" s="4">
        <v>44161.71489077546</v>
      </c>
      <c r="I2102" s="2" t="s">
        <v>13943</v>
      </c>
      <c r="J2102" s="21" t="s">
        <v>14189</v>
      </c>
      <c r="K2102" s="2" t="s">
        <v>4618</v>
      </c>
      <c r="L2102" s="2" t="s">
        <v>5044</v>
      </c>
    </row>
    <row r="2103" spans="1:12" x14ac:dyDescent="0.2">
      <c r="A2103" s="11">
        <v>2102</v>
      </c>
      <c r="B2103" s="7" t="s">
        <v>19845</v>
      </c>
      <c r="C2103" s="4">
        <v>40843.365910069442</v>
      </c>
      <c r="D2103" s="20">
        <f>+YEAR(Tabla14[[#This Row],[Fecha
Trámite]])</f>
        <v>2011</v>
      </c>
      <c r="E2103" s="7" t="s">
        <v>4621</v>
      </c>
      <c r="F2103" s="2" t="s">
        <v>4614</v>
      </c>
      <c r="G2103" s="2" t="s">
        <v>4615</v>
      </c>
      <c r="H2103" s="4">
        <v>40876.408801238424</v>
      </c>
      <c r="I2103" s="2" t="s">
        <v>4616</v>
      </c>
      <c r="J2103" s="21" t="s">
        <v>19846</v>
      </c>
      <c r="K2103" s="2" t="s">
        <v>4623</v>
      </c>
      <c r="L2103" s="2" t="s">
        <v>4903</v>
      </c>
    </row>
    <row r="2104" spans="1:12" x14ac:dyDescent="0.2">
      <c r="A2104" s="11">
        <v>2103</v>
      </c>
      <c r="B2104" s="7" t="s">
        <v>18050</v>
      </c>
      <c r="C2104" s="4">
        <v>40850.397289930559</v>
      </c>
      <c r="D2104" s="20">
        <f>+YEAR(Tabla14[[#This Row],[Fecha
Trámite]])</f>
        <v>2011</v>
      </c>
      <c r="E2104" s="7" t="s">
        <v>4621</v>
      </c>
      <c r="F2104" s="2" t="s">
        <v>4614</v>
      </c>
      <c r="G2104" s="2" t="s">
        <v>4615</v>
      </c>
      <c r="H2104" s="4">
        <v>40891.370666782408</v>
      </c>
      <c r="I2104" s="2" t="s">
        <v>4616</v>
      </c>
      <c r="J2104" s="21" t="s">
        <v>18051</v>
      </c>
      <c r="K2104" s="2" t="s">
        <v>4618</v>
      </c>
      <c r="L2104" s="2" t="s">
        <v>4656</v>
      </c>
    </row>
    <row r="2105" spans="1:12" x14ac:dyDescent="0.2">
      <c r="A2105" s="11">
        <v>2104</v>
      </c>
      <c r="B2105" s="7" t="s">
        <v>14069</v>
      </c>
      <c r="C2105" s="4">
        <v>43432.368096840277</v>
      </c>
      <c r="D2105" s="20">
        <f>+YEAR(Tabla14[[#This Row],[Fecha
Trámite]])</f>
        <v>2018</v>
      </c>
      <c r="E2105" s="7" t="s">
        <v>4621</v>
      </c>
      <c r="F2105" s="2" t="s">
        <v>4614</v>
      </c>
      <c r="G2105" s="2" t="s">
        <v>4615</v>
      </c>
      <c r="H2105" s="4">
        <v>43741.630585150466</v>
      </c>
      <c r="I2105" s="2" t="s">
        <v>13943</v>
      </c>
      <c r="J2105" s="21" t="s">
        <v>14070</v>
      </c>
      <c r="K2105" s="2" t="s">
        <v>4618</v>
      </c>
      <c r="L2105" s="2" t="s">
        <v>4698</v>
      </c>
    </row>
    <row r="2106" spans="1:12" x14ac:dyDescent="0.2">
      <c r="A2106" s="11">
        <v>2105</v>
      </c>
      <c r="B2106" s="7" t="s">
        <v>18060</v>
      </c>
      <c r="C2106" s="4">
        <v>40975.451436076386</v>
      </c>
      <c r="D2106" s="20">
        <f>+YEAR(Tabla14[[#This Row],[Fecha
Trámite]])</f>
        <v>2012</v>
      </c>
      <c r="E2106" s="7" t="s">
        <v>4621</v>
      </c>
      <c r="F2106" s="2" t="s">
        <v>4614</v>
      </c>
      <c r="G2106" s="2" t="s">
        <v>4615</v>
      </c>
      <c r="H2106" s="4">
        <v>41085.721841747683</v>
      </c>
      <c r="I2106" s="2" t="s">
        <v>4616</v>
      </c>
      <c r="J2106" s="21" t="s">
        <v>18061</v>
      </c>
      <c r="K2106" s="2" t="s">
        <v>4623</v>
      </c>
      <c r="L2106" s="2" t="s">
        <v>4646</v>
      </c>
    </row>
    <row r="2107" spans="1:12" x14ac:dyDescent="0.2">
      <c r="A2107" s="11">
        <v>2106</v>
      </c>
      <c r="B2107" s="7" t="s">
        <v>18064</v>
      </c>
      <c r="C2107" s="4">
        <v>40463.38621759259</v>
      </c>
      <c r="D2107" s="20">
        <f>+YEAR(Tabla14[[#This Row],[Fecha
Trámite]])</f>
        <v>2010</v>
      </c>
      <c r="E2107" s="7" t="s">
        <v>4621</v>
      </c>
      <c r="F2107" s="2" t="s">
        <v>4614</v>
      </c>
      <c r="G2107" s="2" t="s">
        <v>4615</v>
      </c>
      <c r="H2107" s="4">
        <v>40532.445917939818</v>
      </c>
      <c r="I2107" s="2" t="s">
        <v>4616</v>
      </c>
      <c r="J2107" s="21" t="s">
        <v>18065</v>
      </c>
      <c r="K2107" s="2" t="s">
        <v>4623</v>
      </c>
      <c r="L2107" s="2" t="s">
        <v>5044</v>
      </c>
    </row>
    <row r="2108" spans="1:12" x14ac:dyDescent="0.2">
      <c r="A2108" s="11">
        <v>2107</v>
      </c>
      <c r="B2108" s="7" t="s">
        <v>14813</v>
      </c>
      <c r="C2108" s="4">
        <v>42902.69814212963</v>
      </c>
      <c r="D2108" s="20">
        <f>+YEAR(Tabla14[[#This Row],[Fecha
Trámite]])</f>
        <v>2017</v>
      </c>
      <c r="E2108" s="7" t="s">
        <v>4621</v>
      </c>
      <c r="F2108" s="2" t="s">
        <v>4626</v>
      </c>
      <c r="G2108" s="2" t="s">
        <v>13601</v>
      </c>
      <c r="H2108" s="4">
        <v>43511.673832719905</v>
      </c>
      <c r="I2108" s="2" t="s">
        <v>14768</v>
      </c>
      <c r="J2108" s="21" t="s">
        <v>14814</v>
      </c>
      <c r="K2108" s="2" t="s">
        <v>4618</v>
      </c>
      <c r="L2108" s="2" t="s">
        <v>4750</v>
      </c>
    </row>
    <row r="2109" spans="1:12" x14ac:dyDescent="0.2">
      <c r="A2109" s="11">
        <v>2108</v>
      </c>
      <c r="B2109" s="7" t="s">
        <v>15531</v>
      </c>
      <c r="C2109" s="4">
        <v>40317.440826655089</v>
      </c>
      <c r="D2109" s="20">
        <f>+YEAR(Tabla14[[#This Row],[Fecha
Trámite]])</f>
        <v>2010</v>
      </c>
      <c r="E2109" s="7" t="s">
        <v>4613</v>
      </c>
      <c r="F2109" s="2" t="s">
        <v>4626</v>
      </c>
      <c r="G2109" s="2" t="s">
        <v>5327</v>
      </c>
      <c r="H2109" s="4">
        <v>41100.549568483795</v>
      </c>
      <c r="I2109" s="2" t="s">
        <v>4616</v>
      </c>
      <c r="J2109" s="21" t="s">
        <v>15532</v>
      </c>
      <c r="K2109" s="2" t="s">
        <v>4618</v>
      </c>
      <c r="L2109" s="2" t="s">
        <v>4770</v>
      </c>
    </row>
    <row r="2110" spans="1:12" x14ac:dyDescent="0.2">
      <c r="A2110" s="11">
        <v>2109</v>
      </c>
      <c r="B2110" s="7" t="s">
        <v>19853</v>
      </c>
      <c r="C2110" s="4">
        <v>40394.489353124998</v>
      </c>
      <c r="D2110" s="20">
        <f>+YEAR(Tabla14[[#This Row],[Fecha
Trámite]])</f>
        <v>2010</v>
      </c>
      <c r="E2110" s="7" t="s">
        <v>4621</v>
      </c>
      <c r="F2110" s="2" t="s">
        <v>4614</v>
      </c>
      <c r="G2110" s="2" t="s">
        <v>4615</v>
      </c>
      <c r="H2110" s="4">
        <v>40620.44113240741</v>
      </c>
      <c r="I2110" s="2" t="s">
        <v>4616</v>
      </c>
      <c r="J2110" s="21" t="s">
        <v>19854</v>
      </c>
      <c r="K2110" s="2" t="s">
        <v>4618</v>
      </c>
      <c r="L2110" s="2" t="s">
        <v>4714</v>
      </c>
    </row>
    <row r="2111" spans="1:12" x14ac:dyDescent="0.2">
      <c r="A2111" s="11">
        <v>2110</v>
      </c>
      <c r="B2111" s="7" t="s">
        <v>13257</v>
      </c>
      <c r="C2111" s="4">
        <v>43738.470006597221</v>
      </c>
      <c r="D2111" s="20">
        <f>+YEAR(Tabla14[[#This Row],[Fecha
Trámite]])</f>
        <v>2019</v>
      </c>
      <c r="E2111" s="7" t="s">
        <v>4621</v>
      </c>
      <c r="F2111" s="2" t="s">
        <v>4614</v>
      </c>
      <c r="G2111" s="2" t="s">
        <v>4615</v>
      </c>
      <c r="H2111" s="4">
        <v>44195.057321215281</v>
      </c>
      <c r="I2111" s="2" t="s">
        <v>4110</v>
      </c>
      <c r="J2111" s="21" t="s">
        <v>13258</v>
      </c>
      <c r="K2111" s="2" t="s">
        <v>4623</v>
      </c>
      <c r="L2111" s="2" t="s">
        <v>4624</v>
      </c>
    </row>
    <row r="2112" spans="1:12" x14ac:dyDescent="0.2">
      <c r="A2112" s="11">
        <v>2111</v>
      </c>
      <c r="B2112" s="7" t="s">
        <v>21286</v>
      </c>
      <c r="C2112" s="4">
        <v>40137.378046678241</v>
      </c>
      <c r="D2112" s="20">
        <f>+YEAR(Tabla14[[#This Row],[Fecha
Trámite]])</f>
        <v>2009</v>
      </c>
      <c r="E2112" s="7" t="s">
        <v>4621</v>
      </c>
      <c r="F2112" s="2" t="s">
        <v>17</v>
      </c>
      <c r="G2112" s="2" t="s">
        <v>7315</v>
      </c>
      <c r="H2112" s="4">
        <v>40137.378046678241</v>
      </c>
      <c r="I2112" s="2" t="s">
        <v>4616</v>
      </c>
      <c r="J2112" s="21" t="s">
        <v>18339</v>
      </c>
      <c r="K2112" s="2" t="s">
        <v>4623</v>
      </c>
      <c r="L2112" s="2" t="s">
        <v>4735</v>
      </c>
    </row>
    <row r="2113" spans="1:12" x14ac:dyDescent="0.2">
      <c r="A2113" s="11">
        <v>2112</v>
      </c>
      <c r="B2113" s="7" t="s">
        <v>18338</v>
      </c>
      <c r="C2113" s="4">
        <v>40625.50008943287</v>
      </c>
      <c r="D2113" s="20">
        <f>+YEAR(Tabla14[[#This Row],[Fecha
Trámite]])</f>
        <v>2011</v>
      </c>
      <c r="E2113" s="7" t="s">
        <v>4621</v>
      </c>
      <c r="F2113" s="2" t="s">
        <v>4614</v>
      </c>
      <c r="G2113" s="2" t="s">
        <v>4615</v>
      </c>
      <c r="H2113" s="4">
        <v>40644.353514814815</v>
      </c>
      <c r="I2113" s="2" t="s">
        <v>4616</v>
      </c>
      <c r="J2113" s="21" t="s">
        <v>18339</v>
      </c>
      <c r="K2113" s="2" t="s">
        <v>4623</v>
      </c>
      <c r="L2113" s="2" t="s">
        <v>4735</v>
      </c>
    </row>
    <row r="2114" spans="1:12" x14ac:dyDescent="0.2">
      <c r="A2114" s="11">
        <v>2113</v>
      </c>
      <c r="B2114" s="7" t="s">
        <v>17975</v>
      </c>
      <c r="C2114" s="4">
        <v>40568.53594494213</v>
      </c>
      <c r="D2114" s="20">
        <f>+YEAR(Tabla14[[#This Row],[Fecha
Trámite]])</f>
        <v>2011</v>
      </c>
      <c r="E2114" s="7" t="s">
        <v>4621</v>
      </c>
      <c r="F2114" s="2" t="s">
        <v>4614</v>
      </c>
      <c r="G2114" s="2" t="s">
        <v>4615</v>
      </c>
      <c r="H2114" s="4">
        <v>40721.374382835646</v>
      </c>
      <c r="I2114" s="2" t="s">
        <v>4616</v>
      </c>
      <c r="J2114" s="21" t="s">
        <v>17976</v>
      </c>
      <c r="K2114" s="2" t="s">
        <v>4623</v>
      </c>
      <c r="L2114" s="2" t="s">
        <v>2747</v>
      </c>
    </row>
    <row r="2115" spans="1:12" x14ac:dyDescent="0.2">
      <c r="A2115" s="11">
        <v>2114</v>
      </c>
      <c r="B2115" s="7" t="s">
        <v>18149</v>
      </c>
      <c r="C2115" s="4">
        <v>40190.46645925926</v>
      </c>
      <c r="D2115" s="20">
        <f>+YEAR(Tabla14[[#This Row],[Fecha
Trámite]])</f>
        <v>2010</v>
      </c>
      <c r="E2115" s="7" t="s">
        <v>4621</v>
      </c>
      <c r="F2115" s="2" t="s">
        <v>4614</v>
      </c>
      <c r="G2115" s="2" t="s">
        <v>4615</v>
      </c>
      <c r="H2115" s="4">
        <v>40296.458944872684</v>
      </c>
      <c r="I2115" s="2" t="s">
        <v>4616</v>
      </c>
      <c r="J2115" s="21" t="s">
        <v>18150</v>
      </c>
      <c r="K2115" s="2" t="s">
        <v>4618</v>
      </c>
      <c r="L2115" s="2" t="s">
        <v>4667</v>
      </c>
    </row>
    <row r="2116" spans="1:12" x14ac:dyDescent="0.2">
      <c r="A2116" s="11">
        <v>2115</v>
      </c>
      <c r="B2116" s="7" t="s">
        <v>16070</v>
      </c>
      <c r="C2116" s="4">
        <v>40973.437521608794</v>
      </c>
      <c r="D2116" s="20">
        <f>+YEAR(Tabla14[[#This Row],[Fecha
Trámite]])</f>
        <v>2012</v>
      </c>
      <c r="E2116" s="7" t="s">
        <v>4613</v>
      </c>
      <c r="F2116" s="2" t="s">
        <v>4614</v>
      </c>
      <c r="G2116" s="2" t="s">
        <v>4615</v>
      </c>
      <c r="H2116" s="4">
        <v>41025.492977928239</v>
      </c>
      <c r="I2116" s="2" t="s">
        <v>4616</v>
      </c>
      <c r="J2116" s="21" t="s">
        <v>16071</v>
      </c>
      <c r="K2116" s="2" t="s">
        <v>4618</v>
      </c>
      <c r="L2116" s="2" t="s">
        <v>4619</v>
      </c>
    </row>
    <row r="2117" spans="1:12" x14ac:dyDescent="0.2">
      <c r="A2117" s="11">
        <v>2116</v>
      </c>
      <c r="B2117" s="7" t="s">
        <v>18330</v>
      </c>
      <c r="C2117" s="4">
        <v>40742.391722337961</v>
      </c>
      <c r="D2117" s="20">
        <f>+YEAR(Tabla14[[#This Row],[Fecha
Trámite]])</f>
        <v>2011</v>
      </c>
      <c r="E2117" s="7" t="s">
        <v>4621</v>
      </c>
      <c r="F2117" s="2" t="s">
        <v>4614</v>
      </c>
      <c r="G2117" s="2" t="s">
        <v>4615</v>
      </c>
      <c r="H2117" s="4">
        <v>41010.768724965281</v>
      </c>
      <c r="I2117" s="2" t="s">
        <v>4616</v>
      </c>
      <c r="J2117" s="21" t="s">
        <v>18331</v>
      </c>
      <c r="K2117" s="2" t="s">
        <v>4623</v>
      </c>
      <c r="L2117" s="2" t="s">
        <v>4958</v>
      </c>
    </row>
    <row r="2118" spans="1:12" x14ac:dyDescent="0.2">
      <c r="A2118" s="11">
        <v>2117</v>
      </c>
      <c r="B2118" s="7" t="s">
        <v>18056</v>
      </c>
      <c r="C2118" s="4">
        <v>40899.421205208331</v>
      </c>
      <c r="D2118" s="20">
        <f>+YEAR(Tabla14[[#This Row],[Fecha
Trámite]])</f>
        <v>2011</v>
      </c>
      <c r="E2118" s="7" t="s">
        <v>4621</v>
      </c>
      <c r="F2118" s="2" t="s">
        <v>4614</v>
      </c>
      <c r="G2118" s="2" t="s">
        <v>4615</v>
      </c>
      <c r="H2118" s="4">
        <v>40934.444624421296</v>
      </c>
      <c r="I2118" s="2" t="s">
        <v>4616</v>
      </c>
      <c r="J2118" s="21" t="s">
        <v>18057</v>
      </c>
      <c r="K2118" s="2" t="s">
        <v>4623</v>
      </c>
      <c r="L2118" s="2" t="s">
        <v>4624</v>
      </c>
    </row>
    <row r="2119" spans="1:12" x14ac:dyDescent="0.2">
      <c r="A2119" s="11">
        <v>2118</v>
      </c>
      <c r="B2119" s="7" t="s">
        <v>18005</v>
      </c>
      <c r="C2119" s="4">
        <v>40892.545236770835</v>
      </c>
      <c r="D2119" s="20">
        <f>+YEAR(Tabla14[[#This Row],[Fecha
Trámite]])</f>
        <v>2011</v>
      </c>
      <c r="E2119" s="7" t="s">
        <v>4621</v>
      </c>
      <c r="F2119" s="2" t="s">
        <v>4614</v>
      </c>
      <c r="G2119" s="2" t="s">
        <v>4615</v>
      </c>
      <c r="H2119" s="4">
        <v>41213.530137037036</v>
      </c>
      <c r="I2119" s="2" t="s">
        <v>4616</v>
      </c>
      <c r="J2119" s="21" t="s">
        <v>18006</v>
      </c>
      <c r="K2119" s="2" t="s">
        <v>4623</v>
      </c>
      <c r="L2119" s="2" t="s">
        <v>4631</v>
      </c>
    </row>
    <row r="2120" spans="1:12" x14ac:dyDescent="0.2">
      <c r="A2120" s="11">
        <v>2119</v>
      </c>
      <c r="B2120" s="7" t="s">
        <v>18007</v>
      </c>
      <c r="C2120" s="4">
        <v>40301.525703240739</v>
      </c>
      <c r="D2120" s="20">
        <f>+YEAR(Tabla14[[#This Row],[Fecha
Trámite]])</f>
        <v>2010</v>
      </c>
      <c r="E2120" s="7" t="s">
        <v>4621</v>
      </c>
      <c r="F2120" s="2" t="s">
        <v>17</v>
      </c>
      <c r="G2120" s="2" t="s">
        <v>4993</v>
      </c>
      <c r="H2120" s="4">
        <v>40301.525703437503</v>
      </c>
      <c r="I2120" s="2" t="s">
        <v>4616</v>
      </c>
      <c r="J2120" s="21" t="s">
        <v>18008</v>
      </c>
      <c r="K2120" s="2" t="s">
        <v>4623</v>
      </c>
      <c r="L2120" s="2" t="s">
        <v>4770</v>
      </c>
    </row>
    <row r="2121" spans="1:12" x14ac:dyDescent="0.2">
      <c r="A2121" s="11">
        <v>2120</v>
      </c>
      <c r="B2121" s="7" t="s">
        <v>14186</v>
      </c>
      <c r="C2121" s="4">
        <v>43404.606003668981</v>
      </c>
      <c r="D2121" s="20">
        <f>+YEAR(Tabla14[[#This Row],[Fecha
Trámite]])</f>
        <v>2018</v>
      </c>
      <c r="E2121" s="7" t="s">
        <v>4621</v>
      </c>
      <c r="F2121" s="2" t="s">
        <v>17</v>
      </c>
      <c r="G2121" s="2" t="s">
        <v>4627</v>
      </c>
      <c r="H2121" s="4">
        <v>43404.60600378472</v>
      </c>
      <c r="I2121" s="2" t="s">
        <v>13943</v>
      </c>
      <c r="J2121" s="21" t="s">
        <v>14187</v>
      </c>
      <c r="K2121" s="2" t="s">
        <v>4623</v>
      </c>
      <c r="L2121" s="2" t="s">
        <v>4753</v>
      </c>
    </row>
    <row r="2122" spans="1:12" x14ac:dyDescent="0.2">
      <c r="A2122" s="11">
        <v>2121</v>
      </c>
      <c r="B2122" s="7" t="s">
        <v>19859</v>
      </c>
      <c r="C2122" s="4">
        <v>40774.418292708331</v>
      </c>
      <c r="D2122" s="20">
        <f>+YEAR(Tabla14[[#This Row],[Fecha
Trámite]])</f>
        <v>2011</v>
      </c>
      <c r="E2122" s="7" t="s">
        <v>4621</v>
      </c>
      <c r="F2122" s="2" t="s">
        <v>4614</v>
      </c>
      <c r="G2122" s="2" t="s">
        <v>4615</v>
      </c>
      <c r="H2122" s="4">
        <v>41046.422520335647</v>
      </c>
      <c r="I2122" s="2" t="s">
        <v>4616</v>
      </c>
      <c r="J2122" s="21" t="s">
        <v>19860</v>
      </c>
      <c r="K2122" s="2" t="s">
        <v>4623</v>
      </c>
      <c r="L2122" s="2" t="s">
        <v>7055</v>
      </c>
    </row>
    <row r="2123" spans="1:12" x14ac:dyDescent="0.2">
      <c r="A2123" s="11">
        <v>2122</v>
      </c>
      <c r="B2123" s="7" t="s">
        <v>18326</v>
      </c>
      <c r="C2123" s="4">
        <v>40744.673379861109</v>
      </c>
      <c r="D2123" s="20">
        <f>+YEAR(Tabla14[[#This Row],[Fecha
Trámite]])</f>
        <v>2011</v>
      </c>
      <c r="E2123" s="7" t="s">
        <v>4621</v>
      </c>
      <c r="F2123" s="2" t="s">
        <v>4614</v>
      </c>
      <c r="G2123" s="2" t="s">
        <v>4615</v>
      </c>
      <c r="H2123" s="4">
        <v>41291.755978356479</v>
      </c>
      <c r="I2123" s="2" t="s">
        <v>4616</v>
      </c>
      <c r="J2123" s="21" t="s">
        <v>18327</v>
      </c>
      <c r="K2123" s="2" t="s">
        <v>4618</v>
      </c>
      <c r="L2123" s="2" t="s">
        <v>4945</v>
      </c>
    </row>
    <row r="2124" spans="1:12" x14ac:dyDescent="0.2">
      <c r="A2124" s="11">
        <v>2123</v>
      </c>
      <c r="B2124" s="7" t="s">
        <v>18015</v>
      </c>
      <c r="C2124" s="4">
        <v>40457.455236724534</v>
      </c>
      <c r="D2124" s="20">
        <f>+YEAR(Tabla14[[#This Row],[Fecha
Trámite]])</f>
        <v>2010</v>
      </c>
      <c r="E2124" s="7" t="s">
        <v>4621</v>
      </c>
      <c r="F2124" s="2" t="s">
        <v>4614</v>
      </c>
      <c r="G2124" s="2" t="s">
        <v>4615</v>
      </c>
      <c r="H2124" s="4">
        <v>40605.453693750002</v>
      </c>
      <c r="I2124" s="2" t="s">
        <v>4616</v>
      </c>
      <c r="J2124" s="21" t="s">
        <v>18016</v>
      </c>
      <c r="K2124" s="2" t="s">
        <v>4618</v>
      </c>
      <c r="L2124" s="2" t="s">
        <v>4624</v>
      </c>
    </row>
    <row r="2125" spans="1:12" x14ac:dyDescent="0.2">
      <c r="A2125" s="11">
        <v>2124</v>
      </c>
      <c r="B2125" s="7" t="s">
        <v>20819</v>
      </c>
      <c r="C2125" s="4">
        <v>40939.425699108797</v>
      </c>
      <c r="D2125" s="20">
        <f>+YEAR(Tabla14[[#This Row],[Fecha
Trámite]])</f>
        <v>2012</v>
      </c>
      <c r="E2125" s="7" t="s">
        <v>4621</v>
      </c>
      <c r="F2125" s="2" t="s">
        <v>4614</v>
      </c>
      <c r="G2125" s="2" t="s">
        <v>4615</v>
      </c>
      <c r="H2125" s="4">
        <v>40949.719489849536</v>
      </c>
      <c r="I2125" s="2" t="s">
        <v>4616</v>
      </c>
      <c r="J2125" s="21" t="s">
        <v>20820</v>
      </c>
      <c r="K2125" s="2" t="s">
        <v>4623</v>
      </c>
      <c r="L2125" s="2" t="s">
        <v>4619</v>
      </c>
    </row>
    <row r="2126" spans="1:12" x14ac:dyDescent="0.2">
      <c r="A2126" s="11">
        <v>2125</v>
      </c>
      <c r="B2126" s="7" t="s">
        <v>15529</v>
      </c>
      <c r="C2126" s="4">
        <v>40850.389545254628</v>
      </c>
      <c r="D2126" s="20">
        <f>+YEAR(Tabla14[[#This Row],[Fecha
Trámite]])</f>
        <v>2011</v>
      </c>
      <c r="E2126" s="7" t="s">
        <v>4613</v>
      </c>
      <c r="F2126" s="2" t="s">
        <v>4614</v>
      </c>
      <c r="G2126" s="2" t="s">
        <v>4615</v>
      </c>
      <c r="H2126" s="4">
        <v>41095.432129548608</v>
      </c>
      <c r="I2126" s="2" t="s">
        <v>4616</v>
      </c>
      <c r="J2126" s="21" t="s">
        <v>15530</v>
      </c>
      <c r="K2126" s="2" t="s">
        <v>4623</v>
      </c>
      <c r="L2126" s="2" t="s">
        <v>2747</v>
      </c>
    </row>
    <row r="2127" spans="1:12" x14ac:dyDescent="0.2">
      <c r="A2127" s="11">
        <v>2126</v>
      </c>
      <c r="B2127" s="7" t="s">
        <v>14858</v>
      </c>
      <c r="C2127" s="4">
        <v>43581.476388854164</v>
      </c>
      <c r="D2127" s="20">
        <f>+YEAR(Tabla14[[#This Row],[Fecha
Trámite]])</f>
        <v>2019</v>
      </c>
      <c r="E2127" s="7" t="s">
        <v>4621</v>
      </c>
      <c r="F2127" s="2" t="s">
        <v>4626</v>
      </c>
      <c r="G2127" s="2" t="s">
        <v>4672</v>
      </c>
      <c r="H2127" s="4">
        <v>43801.785141203705</v>
      </c>
      <c r="I2127" s="2" t="s">
        <v>14768</v>
      </c>
      <c r="J2127" s="21" t="s">
        <v>14859</v>
      </c>
      <c r="K2127" s="2" t="s">
        <v>4618</v>
      </c>
      <c r="L2127" s="2" t="s">
        <v>2747</v>
      </c>
    </row>
    <row r="2128" spans="1:12" x14ac:dyDescent="0.2">
      <c r="A2128" s="11">
        <v>2127</v>
      </c>
      <c r="B2128" s="7" t="s">
        <v>14055</v>
      </c>
      <c r="C2128" s="4">
        <v>43151.390649502318</v>
      </c>
      <c r="D2128" s="20">
        <f>+YEAR(Tabla14[[#This Row],[Fecha
Trámite]])</f>
        <v>2018</v>
      </c>
      <c r="E2128" s="7" t="s">
        <v>4613</v>
      </c>
      <c r="F2128" s="2" t="s">
        <v>4614</v>
      </c>
      <c r="G2128" s="2" t="s">
        <v>4615</v>
      </c>
      <c r="H2128" s="4">
        <v>43264.418830937502</v>
      </c>
      <c r="I2128" s="2" t="s">
        <v>13943</v>
      </c>
      <c r="J2128" s="21" t="s">
        <v>14056</v>
      </c>
      <c r="K2128" s="2" t="s">
        <v>4618</v>
      </c>
      <c r="L2128" s="2" t="s">
        <v>4619</v>
      </c>
    </row>
    <row r="2129" spans="1:12" x14ac:dyDescent="0.2">
      <c r="A2129" s="11">
        <v>2128</v>
      </c>
      <c r="B2129" s="7" t="s">
        <v>19867</v>
      </c>
      <c r="C2129" s="4">
        <v>40570.533643483795</v>
      </c>
      <c r="D2129" s="20">
        <f>+YEAR(Tabla14[[#This Row],[Fecha
Trámite]])</f>
        <v>2011</v>
      </c>
      <c r="E2129" s="7" t="s">
        <v>4621</v>
      </c>
      <c r="F2129" s="2" t="s">
        <v>4614</v>
      </c>
      <c r="G2129" s="2" t="s">
        <v>4615</v>
      </c>
      <c r="H2129" s="4">
        <v>40602.498031099538</v>
      </c>
      <c r="I2129" s="2" t="s">
        <v>4616</v>
      </c>
      <c r="J2129" s="21" t="s">
        <v>19868</v>
      </c>
      <c r="K2129" s="2" t="s">
        <v>4623</v>
      </c>
      <c r="L2129" s="2" t="s">
        <v>4624</v>
      </c>
    </row>
    <row r="2130" spans="1:12" x14ac:dyDescent="0.2">
      <c r="A2130" s="11">
        <v>2129</v>
      </c>
      <c r="B2130" s="7" t="s">
        <v>18025</v>
      </c>
      <c r="C2130" s="4">
        <v>40498.470888738426</v>
      </c>
      <c r="D2130" s="20">
        <f>+YEAR(Tabla14[[#This Row],[Fecha
Trámite]])</f>
        <v>2010</v>
      </c>
      <c r="E2130" s="7" t="s">
        <v>4621</v>
      </c>
      <c r="F2130" s="2" t="s">
        <v>4614</v>
      </c>
      <c r="G2130" s="2" t="s">
        <v>4615</v>
      </c>
      <c r="H2130" s="4">
        <v>40571.5047190162</v>
      </c>
      <c r="I2130" s="2" t="s">
        <v>4616</v>
      </c>
      <c r="J2130" s="21" t="s">
        <v>18026</v>
      </c>
      <c r="K2130" s="2" t="s">
        <v>4618</v>
      </c>
      <c r="L2130" s="2" t="s">
        <v>5044</v>
      </c>
    </row>
    <row r="2131" spans="1:12" x14ac:dyDescent="0.2">
      <c r="A2131" s="11">
        <v>2130</v>
      </c>
      <c r="B2131" s="7" t="s">
        <v>1653</v>
      </c>
      <c r="C2131" s="4">
        <v>43315.629353900462</v>
      </c>
      <c r="D2131" s="20">
        <f>+YEAR(Tabla14[[#This Row],[Fecha
Trámite]])</f>
        <v>2018</v>
      </c>
      <c r="E2131" s="7" t="s">
        <v>4685</v>
      </c>
      <c r="F2131" s="2" t="s">
        <v>17</v>
      </c>
      <c r="G2131" s="2" t="s">
        <v>6790</v>
      </c>
      <c r="H2131" s="4">
        <v>43315.629354513891</v>
      </c>
      <c r="I2131" s="2" t="s">
        <v>13448</v>
      </c>
      <c r="J2131" s="21" t="s">
        <v>13469</v>
      </c>
      <c r="K2131" s="2" t="s">
        <v>4618</v>
      </c>
      <c r="L2131" s="2" t="s">
        <v>4667</v>
      </c>
    </row>
    <row r="2132" spans="1:12" x14ac:dyDescent="0.2">
      <c r="A2132" s="11">
        <v>2131</v>
      </c>
      <c r="B2132" s="7" t="s">
        <v>20987</v>
      </c>
      <c r="C2132" s="4">
        <v>40207.440434027776</v>
      </c>
      <c r="D2132" s="20">
        <f>+YEAR(Tabla14[[#This Row],[Fecha
Trámite]])</f>
        <v>2010</v>
      </c>
      <c r="E2132" s="7" t="s">
        <v>4621</v>
      </c>
      <c r="F2132" s="2" t="s">
        <v>4614</v>
      </c>
      <c r="G2132" s="2" t="s">
        <v>4615</v>
      </c>
      <c r="H2132" s="4">
        <v>40316.490260914354</v>
      </c>
      <c r="I2132" s="2" t="s">
        <v>4616</v>
      </c>
      <c r="J2132" s="21" t="s">
        <v>20988</v>
      </c>
      <c r="K2132" s="2" t="s">
        <v>4623</v>
      </c>
      <c r="L2132" s="2" t="s">
        <v>13132</v>
      </c>
    </row>
    <row r="2133" spans="1:12" x14ac:dyDescent="0.2">
      <c r="A2133" s="11">
        <v>2132</v>
      </c>
      <c r="B2133" s="7" t="s">
        <v>20989</v>
      </c>
      <c r="C2133" s="4">
        <v>40400.48200891204</v>
      </c>
      <c r="D2133" s="20">
        <f>+YEAR(Tabla14[[#This Row],[Fecha
Trámite]])</f>
        <v>2010</v>
      </c>
      <c r="E2133" s="7" t="s">
        <v>4621</v>
      </c>
      <c r="F2133" s="2" t="s">
        <v>8751</v>
      </c>
      <c r="G2133" s="2" t="s">
        <v>4627</v>
      </c>
      <c r="H2133" s="4">
        <v>40746.481983333331</v>
      </c>
      <c r="I2133" s="2" t="s">
        <v>4616</v>
      </c>
      <c r="J2133" s="21" t="s">
        <v>18028</v>
      </c>
      <c r="K2133" s="2" t="s">
        <v>4623</v>
      </c>
      <c r="L2133" s="2" t="s">
        <v>2747</v>
      </c>
    </row>
    <row r="2134" spans="1:12" x14ac:dyDescent="0.2">
      <c r="A2134" s="11">
        <v>2133</v>
      </c>
      <c r="B2134" s="7" t="s">
        <v>18027</v>
      </c>
      <c r="C2134" s="4">
        <v>40746.482822916667</v>
      </c>
      <c r="D2134" s="20">
        <f>+YEAR(Tabla14[[#This Row],[Fecha
Trámite]])</f>
        <v>2011</v>
      </c>
      <c r="E2134" s="7" t="s">
        <v>4621</v>
      </c>
      <c r="F2134" s="2" t="s">
        <v>4614</v>
      </c>
      <c r="G2134" s="2" t="s">
        <v>4615</v>
      </c>
      <c r="H2134" s="4">
        <v>40767.518257291667</v>
      </c>
      <c r="I2134" s="2" t="s">
        <v>4616</v>
      </c>
      <c r="J2134" s="21" t="s">
        <v>18028</v>
      </c>
      <c r="K2134" s="2" t="s">
        <v>4623</v>
      </c>
      <c r="L2134" s="2" t="s">
        <v>2747</v>
      </c>
    </row>
    <row r="2135" spans="1:12" x14ac:dyDescent="0.2">
      <c r="A2135" s="11">
        <v>2134</v>
      </c>
      <c r="B2135" s="7" t="s">
        <v>19869</v>
      </c>
      <c r="C2135" s="4">
        <v>41043.516159224535</v>
      </c>
      <c r="D2135" s="20">
        <f>+YEAR(Tabla14[[#This Row],[Fecha
Trámite]])</f>
        <v>2012</v>
      </c>
      <c r="E2135" s="7" t="s">
        <v>4621</v>
      </c>
      <c r="F2135" s="2" t="s">
        <v>4614</v>
      </c>
      <c r="G2135" s="2" t="s">
        <v>4615</v>
      </c>
      <c r="H2135" s="4">
        <v>41060.608817094908</v>
      </c>
      <c r="I2135" s="2" t="s">
        <v>4616</v>
      </c>
      <c r="J2135" s="21" t="s">
        <v>19870</v>
      </c>
      <c r="K2135" s="2" t="s">
        <v>4618</v>
      </c>
      <c r="L2135" s="2" t="s">
        <v>4667</v>
      </c>
    </row>
    <row r="2136" spans="1:12" x14ac:dyDescent="0.2">
      <c r="A2136" s="11">
        <v>2135</v>
      </c>
      <c r="B2136" s="7" t="s">
        <v>18029</v>
      </c>
      <c r="C2136" s="4">
        <v>40878.629664814813</v>
      </c>
      <c r="D2136" s="20">
        <f>+YEAR(Tabla14[[#This Row],[Fecha
Trámite]])</f>
        <v>2011</v>
      </c>
      <c r="E2136" s="7" t="s">
        <v>4621</v>
      </c>
      <c r="F2136" s="2" t="s">
        <v>4614</v>
      </c>
      <c r="G2136" s="2" t="s">
        <v>4615</v>
      </c>
      <c r="H2136" s="4">
        <v>40913.454046874998</v>
      </c>
      <c r="I2136" s="2" t="s">
        <v>4616</v>
      </c>
      <c r="J2136" s="21" t="s">
        <v>18030</v>
      </c>
      <c r="K2136" s="2" t="s">
        <v>4618</v>
      </c>
      <c r="L2136" s="2" t="s">
        <v>4758</v>
      </c>
    </row>
    <row r="2137" spans="1:12" x14ac:dyDescent="0.2">
      <c r="A2137" s="11">
        <v>2136</v>
      </c>
      <c r="B2137" s="7" t="s">
        <v>18033</v>
      </c>
      <c r="C2137" s="4">
        <v>40415.457715706019</v>
      </c>
      <c r="D2137" s="20">
        <f>+YEAR(Tabla14[[#This Row],[Fecha
Trámite]])</f>
        <v>2010</v>
      </c>
      <c r="E2137" s="7" t="s">
        <v>4621</v>
      </c>
      <c r="F2137" s="2" t="s">
        <v>4614</v>
      </c>
      <c r="G2137" s="2" t="s">
        <v>4615</v>
      </c>
      <c r="H2137" s="4">
        <v>40639.36687716435</v>
      </c>
      <c r="I2137" s="2" t="s">
        <v>4616</v>
      </c>
      <c r="J2137" s="21" t="s">
        <v>18034</v>
      </c>
      <c r="K2137" s="2" t="s">
        <v>4618</v>
      </c>
      <c r="L2137" s="2" t="s">
        <v>4958</v>
      </c>
    </row>
    <row r="2138" spans="1:12" x14ac:dyDescent="0.2">
      <c r="A2138" s="11">
        <v>2137</v>
      </c>
      <c r="B2138" s="7" t="s">
        <v>18035</v>
      </c>
      <c r="C2138" s="4">
        <v>40332.383854664353</v>
      </c>
      <c r="D2138" s="20">
        <f>+YEAR(Tabla14[[#This Row],[Fecha
Trámite]])</f>
        <v>2010</v>
      </c>
      <c r="E2138" s="7" t="s">
        <v>4621</v>
      </c>
      <c r="F2138" s="2" t="s">
        <v>4614</v>
      </c>
      <c r="G2138" s="2" t="s">
        <v>4615</v>
      </c>
      <c r="H2138" s="4">
        <v>40472.365353703703</v>
      </c>
      <c r="I2138" s="2" t="s">
        <v>4616</v>
      </c>
      <c r="J2138" s="21" t="s">
        <v>18036</v>
      </c>
      <c r="K2138" s="2" t="s">
        <v>4623</v>
      </c>
      <c r="L2138" s="2" t="s">
        <v>4619</v>
      </c>
    </row>
    <row r="2139" spans="1:12" x14ac:dyDescent="0.2">
      <c r="A2139" s="11">
        <v>2138</v>
      </c>
      <c r="B2139" s="7" t="s">
        <v>19314</v>
      </c>
      <c r="C2139" s="4">
        <v>40645.395874918984</v>
      </c>
      <c r="D2139" s="20">
        <f>+YEAR(Tabla14[[#This Row],[Fecha
Trámite]])</f>
        <v>2011</v>
      </c>
      <c r="E2139" s="7" t="s">
        <v>4621</v>
      </c>
      <c r="F2139" s="2" t="s">
        <v>4614</v>
      </c>
      <c r="G2139" s="2" t="s">
        <v>4615</v>
      </c>
      <c r="H2139" s="4">
        <v>40679.468275810184</v>
      </c>
      <c r="I2139" s="2" t="s">
        <v>4616</v>
      </c>
      <c r="J2139" s="21" t="s">
        <v>19315</v>
      </c>
      <c r="K2139" s="2" t="s">
        <v>4618</v>
      </c>
      <c r="L2139" s="2" t="s">
        <v>4667</v>
      </c>
    </row>
    <row r="2140" spans="1:12" x14ac:dyDescent="0.2">
      <c r="A2140" s="11">
        <v>2139</v>
      </c>
      <c r="B2140" s="7" t="s">
        <v>13697</v>
      </c>
      <c r="C2140" s="4">
        <v>42716.432405671294</v>
      </c>
      <c r="D2140" s="20">
        <f>+YEAR(Tabla14[[#This Row],[Fecha
Trámite]])</f>
        <v>2016</v>
      </c>
      <c r="E2140" s="7" t="s">
        <v>4621</v>
      </c>
      <c r="F2140" s="2" t="s">
        <v>4614</v>
      </c>
      <c r="G2140" s="2" t="s">
        <v>4615</v>
      </c>
      <c r="H2140" s="4">
        <v>42836.632375266207</v>
      </c>
      <c r="I2140" s="2" t="s">
        <v>13418</v>
      </c>
      <c r="J2140" s="21" t="s">
        <v>13698</v>
      </c>
      <c r="K2140" s="2" t="s">
        <v>4618</v>
      </c>
      <c r="L2140" s="2" t="s">
        <v>4758</v>
      </c>
    </row>
    <row r="2141" spans="1:12" x14ac:dyDescent="0.2">
      <c r="A2141" s="11">
        <v>2140</v>
      </c>
      <c r="B2141" s="7" t="s">
        <v>14804</v>
      </c>
      <c r="C2141" s="4">
        <v>42597.443490891201</v>
      </c>
      <c r="D2141" s="20">
        <f>+YEAR(Tabla14[[#This Row],[Fecha
Trámite]])</f>
        <v>2016</v>
      </c>
      <c r="E2141" s="7" t="s">
        <v>4621</v>
      </c>
      <c r="F2141" s="2" t="s">
        <v>5730</v>
      </c>
      <c r="G2141" s="2" t="s">
        <v>4627</v>
      </c>
      <c r="H2141" s="4">
        <v>43627.531131597221</v>
      </c>
      <c r="I2141" s="2" t="s">
        <v>14768</v>
      </c>
      <c r="J2141" s="21" t="s">
        <v>14805</v>
      </c>
      <c r="K2141" s="2" t="s">
        <v>4618</v>
      </c>
      <c r="L2141" s="2" t="s">
        <v>4829</v>
      </c>
    </row>
    <row r="2142" spans="1:12" x14ac:dyDescent="0.2">
      <c r="A2142" s="11">
        <v>2141</v>
      </c>
      <c r="B2142" s="7" t="s">
        <v>19316</v>
      </c>
      <c r="C2142" s="4">
        <v>40582.513429629631</v>
      </c>
      <c r="D2142" s="20">
        <f>+YEAR(Tabla14[[#This Row],[Fecha
Trámite]])</f>
        <v>2011</v>
      </c>
      <c r="E2142" s="7" t="s">
        <v>4621</v>
      </c>
      <c r="F2142" s="2" t="s">
        <v>4626</v>
      </c>
      <c r="G2142" s="2" t="s">
        <v>4627</v>
      </c>
      <c r="H2142" s="4">
        <v>40857.76639783565</v>
      </c>
      <c r="I2142" s="2" t="s">
        <v>4616</v>
      </c>
      <c r="J2142" s="21" t="s">
        <v>11178</v>
      </c>
      <c r="K2142" s="2" t="s">
        <v>4618</v>
      </c>
      <c r="L2142" s="2" t="s">
        <v>4646</v>
      </c>
    </row>
    <row r="2143" spans="1:12" x14ac:dyDescent="0.2">
      <c r="A2143" s="11">
        <v>2142</v>
      </c>
      <c r="B2143" s="7" t="s">
        <v>14073</v>
      </c>
      <c r="C2143" s="4">
        <v>42487.482269560183</v>
      </c>
      <c r="D2143" s="20">
        <f>+YEAR(Tabla14[[#This Row],[Fecha
Trámite]])</f>
        <v>2016</v>
      </c>
      <c r="E2143" s="7" t="s">
        <v>4613</v>
      </c>
      <c r="F2143" s="2" t="s">
        <v>17</v>
      </c>
      <c r="G2143" s="2" t="s">
        <v>8299</v>
      </c>
      <c r="H2143" s="4">
        <v>42487.482269756947</v>
      </c>
      <c r="I2143" s="2" t="s">
        <v>13943</v>
      </c>
      <c r="J2143" s="21" t="s">
        <v>14074</v>
      </c>
      <c r="K2143" s="2" t="s">
        <v>4618</v>
      </c>
      <c r="L2143" s="2" t="s">
        <v>4634</v>
      </c>
    </row>
    <row r="2144" spans="1:12" x14ac:dyDescent="0.2">
      <c r="A2144" s="11">
        <v>2143</v>
      </c>
      <c r="B2144" s="7" t="s">
        <v>18037</v>
      </c>
      <c r="C2144" s="4">
        <v>40408.628299340278</v>
      </c>
      <c r="D2144" s="20">
        <f>+YEAR(Tabla14[[#This Row],[Fecha
Trámite]])</f>
        <v>2010</v>
      </c>
      <c r="E2144" s="7" t="s">
        <v>4621</v>
      </c>
      <c r="F2144" s="2" t="s">
        <v>4626</v>
      </c>
      <c r="G2144" s="2" t="s">
        <v>4627</v>
      </c>
      <c r="H2144" s="4">
        <v>40919.624981747686</v>
      </c>
      <c r="I2144" s="2" t="s">
        <v>4616</v>
      </c>
      <c r="J2144" s="21" t="s">
        <v>18038</v>
      </c>
      <c r="K2144" s="2" t="s">
        <v>4618</v>
      </c>
      <c r="L2144" s="2" t="s">
        <v>4646</v>
      </c>
    </row>
    <row r="2145" spans="1:12" x14ac:dyDescent="0.2">
      <c r="A2145" s="11">
        <v>2144</v>
      </c>
      <c r="B2145" s="7" t="s">
        <v>20994</v>
      </c>
      <c r="C2145" s="4">
        <v>40994.693321643521</v>
      </c>
      <c r="D2145" s="20">
        <f>+YEAR(Tabla14[[#This Row],[Fecha
Trámite]])</f>
        <v>2012</v>
      </c>
      <c r="E2145" s="7" t="s">
        <v>4621</v>
      </c>
      <c r="F2145" s="2" t="s">
        <v>4691</v>
      </c>
      <c r="G2145" s="2" t="s">
        <v>4627</v>
      </c>
      <c r="H2145" s="4">
        <v>41179.736569212961</v>
      </c>
      <c r="I2145" s="2" t="s">
        <v>4616</v>
      </c>
      <c r="J2145" s="21" t="s">
        <v>18038</v>
      </c>
      <c r="K2145" s="2" t="s">
        <v>4618</v>
      </c>
      <c r="L2145" s="2" t="s">
        <v>4646</v>
      </c>
    </row>
    <row r="2146" spans="1:12" x14ac:dyDescent="0.2">
      <c r="A2146" s="11">
        <v>2145</v>
      </c>
      <c r="B2146" s="7" t="s">
        <v>18332</v>
      </c>
      <c r="C2146" s="4">
        <v>40918.535675462961</v>
      </c>
      <c r="D2146" s="20">
        <f>+YEAR(Tabla14[[#This Row],[Fecha
Trámite]])</f>
        <v>2012</v>
      </c>
      <c r="E2146" s="7" t="s">
        <v>4621</v>
      </c>
      <c r="F2146" s="2" t="s">
        <v>4614</v>
      </c>
      <c r="G2146" s="2" t="s">
        <v>4615</v>
      </c>
      <c r="H2146" s="4">
        <v>40975.645838275464</v>
      </c>
      <c r="I2146" s="2" t="s">
        <v>4616</v>
      </c>
      <c r="J2146" s="21" t="s">
        <v>18333</v>
      </c>
      <c r="K2146" s="2" t="s">
        <v>4618</v>
      </c>
      <c r="L2146" s="2" t="s">
        <v>4656</v>
      </c>
    </row>
    <row r="2147" spans="1:12" x14ac:dyDescent="0.2">
      <c r="A2147" s="11">
        <v>2146</v>
      </c>
      <c r="B2147" s="7" t="s">
        <v>18042</v>
      </c>
      <c r="C2147" s="4">
        <v>41031.715555706018</v>
      </c>
      <c r="D2147" s="20">
        <f>+YEAR(Tabla14[[#This Row],[Fecha
Trámite]])</f>
        <v>2012</v>
      </c>
      <c r="E2147" s="7" t="s">
        <v>4621</v>
      </c>
      <c r="F2147" s="2" t="s">
        <v>4614</v>
      </c>
      <c r="G2147" s="2" t="s">
        <v>4615</v>
      </c>
      <c r="H2147" s="4">
        <v>41046.498109837965</v>
      </c>
      <c r="I2147" s="2" t="s">
        <v>4616</v>
      </c>
      <c r="J2147" s="21" t="s">
        <v>18043</v>
      </c>
      <c r="K2147" s="2" t="s">
        <v>4618</v>
      </c>
      <c r="L2147" s="2" t="s">
        <v>4770</v>
      </c>
    </row>
    <row r="2148" spans="1:12" x14ac:dyDescent="0.2">
      <c r="A2148" s="11">
        <v>2147</v>
      </c>
      <c r="B2148" s="7" t="s">
        <v>16072</v>
      </c>
      <c r="C2148" s="4">
        <v>40738.455403472224</v>
      </c>
      <c r="D2148" s="20">
        <f>+YEAR(Tabla14[[#This Row],[Fecha
Trámite]])</f>
        <v>2011</v>
      </c>
      <c r="E2148" s="7" t="s">
        <v>4613</v>
      </c>
      <c r="F2148" s="2" t="s">
        <v>4614</v>
      </c>
      <c r="G2148" s="2" t="s">
        <v>4615</v>
      </c>
      <c r="H2148" s="4">
        <v>40756.425644525465</v>
      </c>
      <c r="I2148" s="2" t="s">
        <v>4616</v>
      </c>
      <c r="J2148" s="21" t="s">
        <v>16073</v>
      </c>
      <c r="K2148" s="2" t="s">
        <v>4618</v>
      </c>
      <c r="L2148" s="2" t="s">
        <v>4619</v>
      </c>
    </row>
    <row r="2149" spans="1:12" x14ac:dyDescent="0.2">
      <c r="A2149" s="11">
        <v>2148</v>
      </c>
      <c r="B2149" s="7" t="s">
        <v>15525</v>
      </c>
      <c r="C2149" s="4">
        <v>40344.421731331022</v>
      </c>
      <c r="D2149" s="20">
        <f>+YEAR(Tabla14[[#This Row],[Fecha
Trámite]])</f>
        <v>2010</v>
      </c>
      <c r="E2149" s="7" t="s">
        <v>4613</v>
      </c>
      <c r="F2149" s="2" t="s">
        <v>4614</v>
      </c>
      <c r="G2149" s="2" t="s">
        <v>4615</v>
      </c>
      <c r="H2149" s="4">
        <v>40366.445445983794</v>
      </c>
      <c r="I2149" s="2" t="s">
        <v>4616</v>
      </c>
      <c r="J2149" s="21" t="s">
        <v>15526</v>
      </c>
      <c r="K2149" s="2" t="s">
        <v>4618</v>
      </c>
      <c r="L2149" s="2" t="s">
        <v>4667</v>
      </c>
    </row>
    <row r="2150" spans="1:12" x14ac:dyDescent="0.2">
      <c r="A2150" s="11">
        <v>2149</v>
      </c>
      <c r="B2150" s="7" t="s">
        <v>18052</v>
      </c>
      <c r="C2150" s="4">
        <v>40973.537381863425</v>
      </c>
      <c r="D2150" s="20">
        <f>+YEAR(Tabla14[[#This Row],[Fecha
Trámite]])</f>
        <v>2012</v>
      </c>
      <c r="E2150" s="7" t="s">
        <v>4621</v>
      </c>
      <c r="F2150" s="2" t="s">
        <v>4614</v>
      </c>
      <c r="G2150" s="2" t="s">
        <v>4615</v>
      </c>
      <c r="H2150" s="4">
        <v>41011.486277083335</v>
      </c>
      <c r="I2150" s="2" t="s">
        <v>4616</v>
      </c>
      <c r="J2150" s="21" t="s">
        <v>18053</v>
      </c>
      <c r="K2150" s="2" t="s">
        <v>4618</v>
      </c>
      <c r="L2150" s="2" t="s">
        <v>2747</v>
      </c>
    </row>
    <row r="2151" spans="1:12" x14ac:dyDescent="0.2">
      <c r="A2151" s="11">
        <v>2150</v>
      </c>
      <c r="B2151" s="7" t="s">
        <v>14320</v>
      </c>
      <c r="C2151" s="4">
        <v>43530.60345949074</v>
      </c>
      <c r="D2151" s="20">
        <f>+YEAR(Tabla14[[#This Row],[Fecha
Trámite]])</f>
        <v>2019</v>
      </c>
      <c r="E2151" s="7" t="s">
        <v>4621</v>
      </c>
      <c r="F2151" s="2" t="s">
        <v>4614</v>
      </c>
      <c r="G2151" s="2" t="s">
        <v>4615</v>
      </c>
      <c r="H2151" s="4">
        <v>43698.650130937502</v>
      </c>
      <c r="I2151" s="2" t="s">
        <v>13943</v>
      </c>
      <c r="J2151" s="21" t="s">
        <v>14321</v>
      </c>
      <c r="K2151" s="2" t="s">
        <v>4623</v>
      </c>
      <c r="L2151" s="2" t="s">
        <v>4750</v>
      </c>
    </row>
    <row r="2152" spans="1:12" x14ac:dyDescent="0.2">
      <c r="A2152" s="11">
        <v>2151</v>
      </c>
      <c r="B2152" s="7" t="s">
        <v>19875</v>
      </c>
      <c r="C2152" s="4">
        <v>40571.575364814817</v>
      </c>
      <c r="D2152" s="20">
        <f>+YEAR(Tabla14[[#This Row],[Fecha
Trámite]])</f>
        <v>2011</v>
      </c>
      <c r="E2152" s="7" t="s">
        <v>4621</v>
      </c>
      <c r="F2152" s="2" t="s">
        <v>4614</v>
      </c>
      <c r="G2152" s="2" t="s">
        <v>4615</v>
      </c>
      <c r="H2152" s="4">
        <v>40683.643465081019</v>
      </c>
      <c r="I2152" s="2" t="s">
        <v>4616</v>
      </c>
      <c r="J2152" s="21" t="s">
        <v>19876</v>
      </c>
      <c r="K2152" s="2" t="s">
        <v>4618</v>
      </c>
      <c r="L2152" s="2" t="s">
        <v>4758</v>
      </c>
    </row>
    <row r="2153" spans="1:12" x14ac:dyDescent="0.2">
      <c r="A2153" s="11">
        <v>2152</v>
      </c>
      <c r="B2153" s="7" t="s">
        <v>18054</v>
      </c>
      <c r="C2153" s="4">
        <v>40822.399232638891</v>
      </c>
      <c r="D2153" s="20">
        <f>+YEAR(Tabla14[[#This Row],[Fecha
Trámite]])</f>
        <v>2011</v>
      </c>
      <c r="E2153" s="7" t="s">
        <v>4621</v>
      </c>
      <c r="F2153" s="2" t="s">
        <v>4614</v>
      </c>
      <c r="G2153" s="2" t="s">
        <v>4615</v>
      </c>
      <c r="H2153" s="4">
        <v>41144.367518321757</v>
      </c>
      <c r="I2153" s="2" t="s">
        <v>4616</v>
      </c>
      <c r="J2153" s="21" t="s">
        <v>18055</v>
      </c>
      <c r="K2153" s="2" t="s">
        <v>4618</v>
      </c>
      <c r="L2153" s="2" t="s">
        <v>4624</v>
      </c>
    </row>
    <row r="2154" spans="1:12" x14ac:dyDescent="0.2">
      <c r="A2154" s="11">
        <v>2153</v>
      </c>
      <c r="B2154" s="7" t="s">
        <v>14190</v>
      </c>
      <c r="C2154" s="4">
        <v>43878.621990624997</v>
      </c>
      <c r="D2154" s="20">
        <f>+YEAR(Tabla14[[#This Row],[Fecha
Trámite]])</f>
        <v>2020</v>
      </c>
      <c r="E2154" s="7" t="s">
        <v>4621</v>
      </c>
      <c r="F2154" s="2" t="s">
        <v>17</v>
      </c>
      <c r="G2154" s="2" t="s">
        <v>4627</v>
      </c>
      <c r="H2154" s="4">
        <v>43878.621990659725</v>
      </c>
      <c r="I2154" s="2" t="s">
        <v>13943</v>
      </c>
      <c r="J2154" s="21" t="s">
        <v>14191</v>
      </c>
      <c r="K2154" s="2" t="s">
        <v>4623</v>
      </c>
      <c r="L2154" s="2" t="s">
        <v>6015</v>
      </c>
    </row>
    <row r="2155" spans="1:12" x14ac:dyDescent="0.2">
      <c r="A2155" s="11">
        <v>2154</v>
      </c>
      <c r="B2155" s="7" t="s">
        <v>18058</v>
      </c>
      <c r="C2155" s="4">
        <v>41016.435163807873</v>
      </c>
      <c r="D2155" s="20">
        <f>+YEAR(Tabla14[[#This Row],[Fecha
Trámite]])</f>
        <v>2012</v>
      </c>
      <c r="E2155" s="7" t="s">
        <v>4621</v>
      </c>
      <c r="F2155" s="2" t="s">
        <v>4614</v>
      </c>
      <c r="G2155" s="2" t="s">
        <v>4615</v>
      </c>
      <c r="H2155" s="4">
        <v>41123.593018206018</v>
      </c>
      <c r="I2155" s="2" t="s">
        <v>4616</v>
      </c>
      <c r="J2155" s="21" t="s">
        <v>18059</v>
      </c>
      <c r="K2155" s="2" t="s">
        <v>4618</v>
      </c>
      <c r="L2155" s="2" t="s">
        <v>4958</v>
      </c>
    </row>
    <row r="2156" spans="1:12" x14ac:dyDescent="0.2">
      <c r="A2156" s="11">
        <v>2155</v>
      </c>
      <c r="B2156" s="7" t="s">
        <v>18336</v>
      </c>
      <c r="C2156" s="4">
        <v>40346.513018715275</v>
      </c>
      <c r="D2156" s="20">
        <f>+YEAR(Tabla14[[#This Row],[Fecha
Trámite]])</f>
        <v>2010</v>
      </c>
      <c r="E2156" s="7" t="s">
        <v>4621</v>
      </c>
      <c r="F2156" s="2" t="s">
        <v>4614</v>
      </c>
      <c r="G2156" s="2" t="s">
        <v>4615</v>
      </c>
      <c r="H2156" s="4">
        <v>40540.462017048609</v>
      </c>
      <c r="I2156" s="2" t="s">
        <v>4616</v>
      </c>
      <c r="J2156" s="21" t="s">
        <v>18337</v>
      </c>
      <c r="K2156" s="2" t="s">
        <v>4623</v>
      </c>
      <c r="L2156" s="2" t="s">
        <v>4687</v>
      </c>
    </row>
    <row r="2157" spans="1:12" x14ac:dyDescent="0.2">
      <c r="A2157" s="11">
        <v>2156</v>
      </c>
      <c r="B2157" s="7" t="s">
        <v>18366</v>
      </c>
      <c r="C2157" s="4">
        <v>40164.505210729163</v>
      </c>
      <c r="D2157" s="20">
        <f>+YEAR(Tabla14[[#This Row],[Fecha
Trámite]])</f>
        <v>2009</v>
      </c>
      <c r="E2157" s="7" t="s">
        <v>4621</v>
      </c>
      <c r="F2157" s="2" t="s">
        <v>4614</v>
      </c>
      <c r="G2157" s="2" t="s">
        <v>4615</v>
      </c>
      <c r="H2157" s="4">
        <v>40231.475723877316</v>
      </c>
      <c r="I2157" s="2" t="s">
        <v>4616</v>
      </c>
      <c r="J2157" s="21" t="s">
        <v>18367</v>
      </c>
      <c r="K2157" s="2" t="s">
        <v>4618</v>
      </c>
      <c r="L2157" s="2" t="s">
        <v>4698</v>
      </c>
    </row>
    <row r="2158" spans="1:12" x14ac:dyDescent="0.2">
      <c r="A2158" s="11">
        <v>2157</v>
      </c>
      <c r="B2158" s="7" t="s">
        <v>17575</v>
      </c>
      <c r="C2158" s="4">
        <v>40634.548936342595</v>
      </c>
      <c r="D2158" s="20">
        <f>+YEAR(Tabla14[[#This Row],[Fecha
Trámite]])</f>
        <v>2011</v>
      </c>
      <c r="E2158" s="7" t="s">
        <v>4621</v>
      </c>
      <c r="F2158" s="2" t="s">
        <v>4614</v>
      </c>
      <c r="G2158" s="2" t="s">
        <v>4615</v>
      </c>
      <c r="H2158" s="4">
        <v>40666.467184918984</v>
      </c>
      <c r="I2158" s="2" t="s">
        <v>4616</v>
      </c>
      <c r="J2158" s="21" t="s">
        <v>17576</v>
      </c>
      <c r="K2158" s="2" t="s">
        <v>4623</v>
      </c>
      <c r="L2158" s="2" t="s">
        <v>4624</v>
      </c>
    </row>
    <row r="2159" spans="1:12" x14ac:dyDescent="0.2">
      <c r="A2159" s="11">
        <v>2158</v>
      </c>
      <c r="B2159" s="7" t="s">
        <v>15521</v>
      </c>
      <c r="C2159" s="4">
        <v>40386.476388078707</v>
      </c>
      <c r="D2159" s="20">
        <f>+YEAR(Tabla14[[#This Row],[Fecha
Trámite]])</f>
        <v>2010</v>
      </c>
      <c r="E2159" s="7" t="s">
        <v>4613</v>
      </c>
      <c r="F2159" s="2" t="s">
        <v>4614</v>
      </c>
      <c r="G2159" s="2" t="s">
        <v>4615</v>
      </c>
      <c r="H2159" s="4">
        <v>40485.423976736114</v>
      </c>
      <c r="I2159" s="2" t="s">
        <v>4616</v>
      </c>
      <c r="J2159" s="21" t="s">
        <v>15522</v>
      </c>
      <c r="K2159" s="2" t="s">
        <v>4618</v>
      </c>
      <c r="L2159" s="2" t="s">
        <v>4619</v>
      </c>
    </row>
    <row r="2160" spans="1:12" x14ac:dyDescent="0.2">
      <c r="A2160" s="11">
        <v>2159</v>
      </c>
      <c r="B2160" s="7" t="s">
        <v>18062</v>
      </c>
      <c r="C2160" s="4">
        <v>41047.649338888892</v>
      </c>
      <c r="D2160" s="20">
        <f>+YEAR(Tabla14[[#This Row],[Fecha
Trámite]])</f>
        <v>2012</v>
      </c>
      <c r="E2160" s="7" t="s">
        <v>4621</v>
      </c>
      <c r="F2160" s="2" t="s">
        <v>4614</v>
      </c>
      <c r="G2160" s="2" t="s">
        <v>4615</v>
      </c>
      <c r="H2160" s="4">
        <v>41067.52180771991</v>
      </c>
      <c r="I2160" s="2" t="s">
        <v>4616</v>
      </c>
      <c r="J2160" s="21" t="s">
        <v>18063</v>
      </c>
      <c r="K2160" s="2" t="s">
        <v>4618</v>
      </c>
      <c r="L2160" s="2" t="s">
        <v>4945</v>
      </c>
    </row>
    <row r="2161" spans="1:12" x14ac:dyDescent="0.2">
      <c r="A2161" s="11">
        <v>2160</v>
      </c>
      <c r="B2161" s="7" t="s">
        <v>18066</v>
      </c>
      <c r="C2161" s="4">
        <v>40401.557035069447</v>
      </c>
      <c r="D2161" s="20">
        <f>+YEAR(Tabla14[[#This Row],[Fecha
Trámite]])</f>
        <v>2010</v>
      </c>
      <c r="E2161" s="7" t="s">
        <v>4621</v>
      </c>
      <c r="F2161" s="2" t="s">
        <v>4614</v>
      </c>
      <c r="G2161" s="2" t="s">
        <v>4615</v>
      </c>
      <c r="H2161" s="4">
        <v>40739.535302314813</v>
      </c>
      <c r="I2161" s="2" t="s">
        <v>4616</v>
      </c>
      <c r="J2161" s="21" t="s">
        <v>18067</v>
      </c>
      <c r="K2161" s="2" t="s">
        <v>4618</v>
      </c>
      <c r="L2161" s="2" t="s">
        <v>4829</v>
      </c>
    </row>
    <row r="2162" spans="1:12" x14ac:dyDescent="0.2">
      <c r="A2162" s="11">
        <v>2161</v>
      </c>
      <c r="B2162" s="7" t="s">
        <v>17581</v>
      </c>
      <c r="C2162" s="4">
        <v>40532.373714664354</v>
      </c>
      <c r="D2162" s="20">
        <f>+YEAR(Tabla14[[#This Row],[Fecha
Trámite]])</f>
        <v>2010</v>
      </c>
      <c r="E2162" s="7" t="s">
        <v>4621</v>
      </c>
      <c r="F2162" s="2" t="s">
        <v>4614</v>
      </c>
      <c r="G2162" s="2" t="s">
        <v>4615</v>
      </c>
      <c r="H2162" s="4">
        <v>40574.370687118055</v>
      </c>
      <c r="I2162" s="2" t="s">
        <v>4616</v>
      </c>
      <c r="J2162" s="21" t="s">
        <v>17582</v>
      </c>
      <c r="K2162" s="2" t="s">
        <v>4618</v>
      </c>
      <c r="L2162" s="2" t="s">
        <v>4646</v>
      </c>
    </row>
    <row r="2163" spans="1:12" x14ac:dyDescent="0.2">
      <c r="A2163" s="11">
        <v>2162</v>
      </c>
      <c r="B2163" s="7" t="s">
        <v>19881</v>
      </c>
      <c r="C2163" s="4">
        <v>41023.73542164352</v>
      </c>
      <c r="D2163" s="20">
        <f>+YEAR(Tabla14[[#This Row],[Fecha
Trámite]])</f>
        <v>2012</v>
      </c>
      <c r="E2163" s="7" t="s">
        <v>4621</v>
      </c>
      <c r="F2163" s="2" t="s">
        <v>4614</v>
      </c>
      <c r="G2163" s="2" t="s">
        <v>4615</v>
      </c>
      <c r="H2163" s="4">
        <v>41120.741875694446</v>
      </c>
      <c r="I2163" s="2" t="s">
        <v>4616</v>
      </c>
      <c r="J2163" s="21" t="s">
        <v>19882</v>
      </c>
      <c r="K2163" s="2" t="s">
        <v>4623</v>
      </c>
      <c r="L2163" s="2" t="s">
        <v>4631</v>
      </c>
    </row>
    <row r="2164" spans="1:12" x14ac:dyDescent="0.2">
      <c r="A2164" s="11">
        <v>2163</v>
      </c>
      <c r="B2164" s="7" t="s">
        <v>13634</v>
      </c>
      <c r="C2164" s="4">
        <v>42984.410548645836</v>
      </c>
      <c r="D2164" s="20">
        <f>+YEAR(Tabla14[[#This Row],[Fecha
Trámite]])</f>
        <v>2017</v>
      </c>
      <c r="E2164" s="7" t="s">
        <v>4671</v>
      </c>
      <c r="F2164" s="2" t="s">
        <v>17</v>
      </c>
      <c r="G2164" s="2" t="s">
        <v>5167</v>
      </c>
      <c r="H2164" s="4">
        <v>42984.410549189815</v>
      </c>
      <c r="I2164" s="2" t="s">
        <v>13418</v>
      </c>
      <c r="J2164" s="21" t="s">
        <v>13635</v>
      </c>
      <c r="K2164" s="2" t="s">
        <v>4618</v>
      </c>
      <c r="L2164" s="2" t="s">
        <v>4656</v>
      </c>
    </row>
    <row r="2165" spans="1:12" x14ac:dyDescent="0.2">
      <c r="A2165" s="11">
        <v>2164</v>
      </c>
      <c r="B2165" s="7" t="s">
        <v>21001</v>
      </c>
      <c r="C2165" s="4">
        <v>40210.403417280089</v>
      </c>
      <c r="D2165" s="20">
        <f>+YEAR(Tabla14[[#This Row],[Fecha
Trámite]])</f>
        <v>2010</v>
      </c>
      <c r="E2165" s="7" t="s">
        <v>4621</v>
      </c>
      <c r="F2165" s="2" t="s">
        <v>4614</v>
      </c>
      <c r="G2165" s="2" t="s">
        <v>4615</v>
      </c>
      <c r="H2165" s="4">
        <v>40319.370839120369</v>
      </c>
      <c r="I2165" s="2" t="s">
        <v>4616</v>
      </c>
      <c r="J2165" s="21" t="s">
        <v>21002</v>
      </c>
      <c r="K2165" s="2" t="s">
        <v>4618</v>
      </c>
      <c r="L2165" s="2" t="s">
        <v>13132</v>
      </c>
    </row>
    <row r="2166" spans="1:12" x14ac:dyDescent="0.2">
      <c r="A2166" s="11">
        <v>2165</v>
      </c>
      <c r="B2166" s="7" t="s">
        <v>19885</v>
      </c>
      <c r="C2166" s="4">
        <v>40757.487309872682</v>
      </c>
      <c r="D2166" s="20">
        <f>+YEAR(Tabla14[[#This Row],[Fecha
Trámite]])</f>
        <v>2011</v>
      </c>
      <c r="E2166" s="7" t="s">
        <v>4621</v>
      </c>
      <c r="F2166" s="2" t="s">
        <v>4614</v>
      </c>
      <c r="G2166" s="2" t="s">
        <v>4615</v>
      </c>
      <c r="H2166" s="4">
        <v>40967.524706597222</v>
      </c>
      <c r="I2166" s="2" t="s">
        <v>4616</v>
      </c>
      <c r="J2166" s="21" t="s">
        <v>19886</v>
      </c>
      <c r="K2166" s="2" t="s">
        <v>4623</v>
      </c>
      <c r="L2166" s="2" t="s">
        <v>4646</v>
      </c>
    </row>
    <row r="2167" spans="1:12" x14ac:dyDescent="0.2">
      <c r="A2167" s="11">
        <v>2166</v>
      </c>
      <c r="B2167" s="7" t="s">
        <v>14372</v>
      </c>
      <c r="C2167" s="4">
        <v>42403.789813541669</v>
      </c>
      <c r="D2167" s="20">
        <f>+YEAR(Tabla14[[#This Row],[Fecha
Trámite]])</f>
        <v>2016</v>
      </c>
      <c r="E2167" s="7" t="s">
        <v>4621</v>
      </c>
      <c r="F2167" s="2" t="s">
        <v>4614</v>
      </c>
      <c r="G2167" s="2" t="s">
        <v>4615</v>
      </c>
      <c r="H2167" s="4">
        <v>42949.487068483795</v>
      </c>
      <c r="I2167" s="2" t="s">
        <v>13943</v>
      </c>
      <c r="J2167" s="21" t="s">
        <v>14373</v>
      </c>
      <c r="K2167" s="2" t="s">
        <v>4618</v>
      </c>
      <c r="L2167" s="2" t="s">
        <v>5656</v>
      </c>
    </row>
    <row r="2168" spans="1:12" x14ac:dyDescent="0.2">
      <c r="A2168" s="11">
        <v>2167</v>
      </c>
      <c r="B2168" s="7" t="s">
        <v>21005</v>
      </c>
      <c r="C2168" s="4">
        <v>40617.537024074074</v>
      </c>
      <c r="D2168" s="20">
        <f>+YEAR(Tabla14[[#This Row],[Fecha
Trámite]])</f>
        <v>2011</v>
      </c>
      <c r="E2168" s="7" t="s">
        <v>4621</v>
      </c>
      <c r="F2168" s="2" t="s">
        <v>4614</v>
      </c>
      <c r="G2168" s="2" t="s">
        <v>4615</v>
      </c>
      <c r="H2168" s="4">
        <v>40640.497707210649</v>
      </c>
      <c r="I2168" s="2" t="s">
        <v>4616</v>
      </c>
      <c r="J2168" s="21" t="s">
        <v>21006</v>
      </c>
      <c r="K2168" s="2" t="s">
        <v>4623</v>
      </c>
      <c r="L2168" s="2" t="s">
        <v>4649</v>
      </c>
    </row>
    <row r="2169" spans="1:12" x14ac:dyDescent="0.2">
      <c r="A2169" s="11">
        <v>2168</v>
      </c>
      <c r="B2169" s="7" t="s">
        <v>21007</v>
      </c>
      <c r="C2169" s="4">
        <v>40480.441652280089</v>
      </c>
      <c r="D2169" s="20">
        <f>+YEAR(Tabla14[[#This Row],[Fecha
Trámite]])</f>
        <v>2010</v>
      </c>
      <c r="E2169" s="7" t="s">
        <v>4621</v>
      </c>
      <c r="F2169" s="2" t="s">
        <v>4614</v>
      </c>
      <c r="G2169" s="2" t="s">
        <v>4615</v>
      </c>
      <c r="H2169" s="4">
        <v>40679.518669212965</v>
      </c>
      <c r="I2169" s="2" t="s">
        <v>4616</v>
      </c>
      <c r="J2169" s="21" t="s">
        <v>21008</v>
      </c>
      <c r="K2169" s="2" t="s">
        <v>4623</v>
      </c>
      <c r="L2169" s="2" t="s">
        <v>4812</v>
      </c>
    </row>
    <row r="2170" spans="1:12" x14ac:dyDescent="0.2">
      <c r="A2170" s="11">
        <v>2169</v>
      </c>
      <c r="B2170" s="7" t="s">
        <v>14436</v>
      </c>
      <c r="C2170" s="4">
        <v>43045.544187847219</v>
      </c>
      <c r="D2170" s="20">
        <f>+YEAR(Tabla14[[#This Row],[Fecha
Trámite]])</f>
        <v>2017</v>
      </c>
      <c r="E2170" s="7" t="s">
        <v>4621</v>
      </c>
      <c r="F2170" s="2" t="s">
        <v>4614</v>
      </c>
      <c r="G2170" s="2" t="s">
        <v>4615</v>
      </c>
      <c r="H2170" s="4">
        <v>43199.675643402777</v>
      </c>
      <c r="I2170" s="2" t="s">
        <v>13943</v>
      </c>
      <c r="J2170" s="21" t="s">
        <v>14437</v>
      </c>
      <c r="K2170" s="2" t="s">
        <v>4623</v>
      </c>
      <c r="L2170" s="2" t="s">
        <v>4649</v>
      </c>
    </row>
    <row r="2171" spans="1:12" x14ac:dyDescent="0.2">
      <c r="A2171" s="11">
        <v>2170</v>
      </c>
      <c r="B2171" s="7" t="s">
        <v>18070</v>
      </c>
      <c r="C2171" s="4">
        <v>40259.519241238428</v>
      </c>
      <c r="D2171" s="20">
        <f>+YEAR(Tabla14[[#This Row],[Fecha
Trámite]])</f>
        <v>2010</v>
      </c>
      <c r="E2171" s="7" t="s">
        <v>4621</v>
      </c>
      <c r="F2171" s="2" t="s">
        <v>4614</v>
      </c>
      <c r="G2171" s="2" t="s">
        <v>4615</v>
      </c>
      <c r="H2171" s="4">
        <v>40697.480953090278</v>
      </c>
      <c r="I2171" s="2" t="s">
        <v>4616</v>
      </c>
      <c r="J2171" s="21" t="s">
        <v>18071</v>
      </c>
      <c r="K2171" s="2" t="s">
        <v>4618</v>
      </c>
      <c r="L2171" s="2" t="s">
        <v>4646</v>
      </c>
    </row>
    <row r="2172" spans="1:12" x14ac:dyDescent="0.2">
      <c r="A2172" s="11">
        <v>2171</v>
      </c>
      <c r="B2172" s="7" t="s">
        <v>15266</v>
      </c>
      <c r="C2172" s="4">
        <v>40354.392291354168</v>
      </c>
      <c r="D2172" s="20">
        <f>+YEAR(Tabla14[[#This Row],[Fecha
Trámite]])</f>
        <v>2010</v>
      </c>
      <c r="E2172" s="7" t="s">
        <v>4613</v>
      </c>
      <c r="F2172" s="2" t="s">
        <v>4614</v>
      </c>
      <c r="G2172" s="2" t="s">
        <v>4615</v>
      </c>
      <c r="H2172" s="4">
        <v>40406.541087962964</v>
      </c>
      <c r="I2172" s="2" t="s">
        <v>4616</v>
      </c>
      <c r="J2172" s="21" t="s">
        <v>15267</v>
      </c>
      <c r="K2172" s="2" t="s">
        <v>4623</v>
      </c>
      <c r="L2172" s="2" t="s">
        <v>2747</v>
      </c>
    </row>
    <row r="2173" spans="1:12" x14ac:dyDescent="0.2">
      <c r="A2173" s="11">
        <v>2172</v>
      </c>
      <c r="B2173" s="7" t="s">
        <v>18072</v>
      </c>
      <c r="C2173" s="4">
        <v>40961.356951273148</v>
      </c>
      <c r="D2173" s="20">
        <f>+YEAR(Tabla14[[#This Row],[Fecha
Trámite]])</f>
        <v>2012</v>
      </c>
      <c r="E2173" s="7" t="s">
        <v>4621</v>
      </c>
      <c r="F2173" s="2" t="s">
        <v>4614</v>
      </c>
      <c r="G2173" s="2" t="s">
        <v>4615</v>
      </c>
      <c r="H2173" s="4">
        <v>41095.37957488426</v>
      </c>
      <c r="I2173" s="2" t="s">
        <v>4616</v>
      </c>
      <c r="J2173" s="21" t="s">
        <v>18073</v>
      </c>
      <c r="K2173" s="2" t="s">
        <v>4618</v>
      </c>
      <c r="L2173" s="2" t="s">
        <v>4624</v>
      </c>
    </row>
    <row r="2174" spans="1:12" x14ac:dyDescent="0.2">
      <c r="A2174" s="11">
        <v>2173</v>
      </c>
      <c r="B2174" s="7" t="s">
        <v>21009</v>
      </c>
      <c r="C2174" s="4">
        <v>40287.449256053238</v>
      </c>
      <c r="D2174" s="20">
        <f>+YEAR(Tabla14[[#This Row],[Fecha
Trámite]])</f>
        <v>2010</v>
      </c>
      <c r="E2174" s="7" t="s">
        <v>4621</v>
      </c>
      <c r="F2174" s="2" t="s">
        <v>4626</v>
      </c>
      <c r="G2174" s="2" t="s">
        <v>4627</v>
      </c>
      <c r="H2174" s="4">
        <v>40844.744527893519</v>
      </c>
      <c r="I2174" s="2" t="s">
        <v>4616</v>
      </c>
      <c r="J2174" s="21" t="s">
        <v>21010</v>
      </c>
      <c r="K2174" s="2" t="s">
        <v>4618</v>
      </c>
      <c r="L2174" s="2" t="s">
        <v>4656</v>
      </c>
    </row>
    <row r="2175" spans="1:12" x14ac:dyDescent="0.2">
      <c r="A2175" s="11">
        <v>2174</v>
      </c>
      <c r="B2175" s="7" t="s">
        <v>13694</v>
      </c>
      <c r="C2175" s="4">
        <v>44204.43398483796</v>
      </c>
      <c r="D2175" s="20">
        <f>+YEAR(Tabla14[[#This Row],[Fecha
Trámite]])</f>
        <v>2021</v>
      </c>
      <c r="E2175" s="7" t="s">
        <v>4621</v>
      </c>
      <c r="F2175" s="2" t="s">
        <v>17</v>
      </c>
      <c r="G2175" s="2" t="s">
        <v>4627</v>
      </c>
      <c r="H2175" s="4">
        <v>44204.433984872689</v>
      </c>
      <c r="I2175" s="2" t="s">
        <v>13418</v>
      </c>
      <c r="J2175" s="21" t="s">
        <v>13695</v>
      </c>
      <c r="K2175" s="2" t="s">
        <v>4623</v>
      </c>
      <c r="L2175" s="2" t="s">
        <v>4619</v>
      </c>
    </row>
    <row r="2176" spans="1:12" x14ac:dyDescent="0.2">
      <c r="A2176" s="11">
        <v>2175</v>
      </c>
      <c r="B2176" s="7" t="s">
        <v>13356</v>
      </c>
      <c r="C2176" s="4">
        <v>42584.741666516202</v>
      </c>
      <c r="D2176" s="20">
        <f>+YEAR(Tabla14[[#This Row],[Fecha
Trámite]])</f>
        <v>2016</v>
      </c>
      <c r="E2176" s="7" t="s">
        <v>4621</v>
      </c>
      <c r="F2176" s="2" t="s">
        <v>4614</v>
      </c>
      <c r="G2176" s="2" t="s">
        <v>4615</v>
      </c>
      <c r="H2176" s="4">
        <v>42927.496541550929</v>
      </c>
      <c r="I2176" s="2" t="s">
        <v>4110</v>
      </c>
      <c r="J2176" s="21" t="s">
        <v>13357</v>
      </c>
      <c r="K2176" s="2" t="s">
        <v>4623</v>
      </c>
      <c r="L2176" s="2" t="s">
        <v>4753</v>
      </c>
    </row>
    <row r="2177" spans="1:12" x14ac:dyDescent="0.2">
      <c r="A2177" s="11">
        <v>2176</v>
      </c>
      <c r="B2177" s="7" t="s">
        <v>19895</v>
      </c>
      <c r="C2177" s="4">
        <v>41017.362731134257</v>
      </c>
      <c r="D2177" s="20">
        <f>+YEAR(Tabla14[[#This Row],[Fecha
Trámite]])</f>
        <v>2012</v>
      </c>
      <c r="E2177" s="7" t="s">
        <v>4621</v>
      </c>
      <c r="F2177" s="2" t="s">
        <v>4614</v>
      </c>
      <c r="G2177" s="2" t="s">
        <v>4615</v>
      </c>
      <c r="H2177" s="4">
        <v>41060.443589699076</v>
      </c>
      <c r="I2177" s="2" t="s">
        <v>4616</v>
      </c>
      <c r="J2177" s="21" t="s">
        <v>19896</v>
      </c>
      <c r="K2177" s="2" t="s">
        <v>4618</v>
      </c>
      <c r="L2177" s="2" t="s">
        <v>4631</v>
      </c>
    </row>
    <row r="2178" spans="1:12" x14ac:dyDescent="0.2">
      <c r="A2178" s="11">
        <v>2177</v>
      </c>
      <c r="B2178" s="7" t="s">
        <v>21011</v>
      </c>
      <c r="C2178" s="4">
        <v>40451.57237357639</v>
      </c>
      <c r="D2178" s="20">
        <f>+YEAR(Tabla14[[#This Row],[Fecha
Trámite]])</f>
        <v>2010</v>
      </c>
      <c r="E2178" s="7" t="s">
        <v>4621</v>
      </c>
      <c r="F2178" s="2" t="s">
        <v>4614</v>
      </c>
      <c r="G2178" s="2" t="s">
        <v>4615</v>
      </c>
      <c r="H2178" s="4">
        <v>40648.528072071756</v>
      </c>
      <c r="I2178" s="2" t="s">
        <v>4616</v>
      </c>
      <c r="J2178" s="21" t="s">
        <v>21012</v>
      </c>
      <c r="K2178" s="2" t="s">
        <v>4623</v>
      </c>
      <c r="L2178" s="2" t="s">
        <v>4945</v>
      </c>
    </row>
    <row r="2179" spans="1:12" x14ac:dyDescent="0.2">
      <c r="A2179" s="11">
        <v>2178</v>
      </c>
      <c r="B2179" s="7" t="s">
        <v>18368</v>
      </c>
      <c r="C2179" s="4">
        <v>40835.632439201392</v>
      </c>
      <c r="D2179" s="20">
        <f>+YEAR(Tabla14[[#This Row],[Fecha
Trámite]])</f>
        <v>2011</v>
      </c>
      <c r="E2179" s="7" t="s">
        <v>4621</v>
      </c>
      <c r="F2179" s="2" t="s">
        <v>4614</v>
      </c>
      <c r="G2179" s="2" t="s">
        <v>4615</v>
      </c>
      <c r="H2179" s="4">
        <v>41051.455860729169</v>
      </c>
      <c r="I2179" s="2" t="s">
        <v>4616</v>
      </c>
      <c r="J2179" s="21" t="s">
        <v>18369</v>
      </c>
      <c r="K2179" s="2" t="s">
        <v>4623</v>
      </c>
      <c r="L2179" s="2" t="s">
        <v>4624</v>
      </c>
    </row>
    <row r="2180" spans="1:12" x14ac:dyDescent="0.2">
      <c r="A2180" s="11">
        <v>2179</v>
      </c>
      <c r="B2180" s="7" t="s">
        <v>18076</v>
      </c>
      <c r="C2180" s="4">
        <v>40315.548105671296</v>
      </c>
      <c r="D2180" s="20">
        <f>+YEAR(Tabla14[[#This Row],[Fecha
Trámite]])</f>
        <v>2010</v>
      </c>
      <c r="E2180" s="7" t="s">
        <v>4621</v>
      </c>
      <c r="F2180" s="2" t="s">
        <v>4614</v>
      </c>
      <c r="G2180" s="2" t="s">
        <v>4615</v>
      </c>
      <c r="H2180" s="4">
        <v>40410.485721909725</v>
      </c>
      <c r="I2180" s="2" t="s">
        <v>4616</v>
      </c>
      <c r="J2180" s="21" t="s">
        <v>18077</v>
      </c>
      <c r="K2180" s="2" t="s">
        <v>4618</v>
      </c>
      <c r="L2180" s="2" t="s">
        <v>4619</v>
      </c>
    </row>
    <row r="2181" spans="1:12" x14ac:dyDescent="0.2">
      <c r="A2181" s="11">
        <v>2180</v>
      </c>
      <c r="B2181" s="7" t="s">
        <v>18080</v>
      </c>
      <c r="C2181" s="4">
        <v>40266.47373302083</v>
      </c>
      <c r="D2181" s="20">
        <f>+YEAR(Tabla14[[#This Row],[Fecha
Trámite]])</f>
        <v>2010</v>
      </c>
      <c r="E2181" s="7" t="s">
        <v>4621</v>
      </c>
      <c r="F2181" s="2" t="s">
        <v>4614</v>
      </c>
      <c r="G2181" s="2" t="s">
        <v>4615</v>
      </c>
      <c r="H2181" s="4">
        <v>40476.436568206016</v>
      </c>
      <c r="I2181" s="2" t="s">
        <v>4616</v>
      </c>
      <c r="J2181" s="21" t="s">
        <v>18079</v>
      </c>
      <c r="K2181" s="2" t="s">
        <v>4623</v>
      </c>
      <c r="L2181" s="2" t="s">
        <v>4646</v>
      </c>
    </row>
    <row r="2182" spans="1:12" x14ac:dyDescent="0.2">
      <c r="A2182" s="11">
        <v>2181</v>
      </c>
      <c r="B2182" s="7" t="s">
        <v>18078</v>
      </c>
      <c r="C2182" s="4">
        <v>40241.534820104163</v>
      </c>
      <c r="D2182" s="20">
        <f>+YEAR(Tabla14[[#This Row],[Fecha
Trámite]])</f>
        <v>2010</v>
      </c>
      <c r="E2182" s="7" t="s">
        <v>4621</v>
      </c>
      <c r="F2182" s="2" t="s">
        <v>17</v>
      </c>
      <c r="G2182" s="2" t="s">
        <v>4627</v>
      </c>
      <c r="H2182" s="4">
        <v>40241.53482025463</v>
      </c>
      <c r="I2182" s="2" t="s">
        <v>4616</v>
      </c>
      <c r="J2182" s="21" t="s">
        <v>18079</v>
      </c>
      <c r="K2182" s="2" t="s">
        <v>4623</v>
      </c>
      <c r="L2182" s="2" t="s">
        <v>4646</v>
      </c>
    </row>
    <row r="2183" spans="1:12" x14ac:dyDescent="0.2">
      <c r="A2183" s="11">
        <v>2182</v>
      </c>
      <c r="B2183" s="7" t="s">
        <v>18081</v>
      </c>
      <c r="C2183" s="4">
        <v>40444.441538194442</v>
      </c>
      <c r="D2183" s="20">
        <f>+YEAR(Tabla14[[#This Row],[Fecha
Trámite]])</f>
        <v>2010</v>
      </c>
      <c r="E2183" s="7" t="s">
        <v>4621</v>
      </c>
      <c r="F2183" s="2" t="s">
        <v>4614</v>
      </c>
      <c r="G2183" s="2" t="s">
        <v>4615</v>
      </c>
      <c r="H2183" s="4">
        <v>40604.478342395836</v>
      </c>
      <c r="I2183" s="2" t="s">
        <v>4616</v>
      </c>
      <c r="J2183" s="21" t="s">
        <v>18082</v>
      </c>
      <c r="K2183" s="2" t="s">
        <v>4618</v>
      </c>
      <c r="L2183" s="2" t="s">
        <v>13132</v>
      </c>
    </row>
    <row r="2184" spans="1:12" x14ac:dyDescent="0.2">
      <c r="A2184" s="11">
        <v>2183</v>
      </c>
      <c r="B2184" s="7" t="s">
        <v>18370</v>
      </c>
      <c r="C2184" s="4">
        <v>40287.520074502318</v>
      </c>
      <c r="D2184" s="20">
        <f>+YEAR(Tabla14[[#This Row],[Fecha
Trámite]])</f>
        <v>2010</v>
      </c>
      <c r="E2184" s="7" t="s">
        <v>4621</v>
      </c>
      <c r="F2184" s="2" t="s">
        <v>4614</v>
      </c>
      <c r="G2184" s="2" t="s">
        <v>4615</v>
      </c>
      <c r="H2184" s="4">
        <v>40525.446707326388</v>
      </c>
      <c r="I2184" s="2" t="s">
        <v>4616</v>
      </c>
      <c r="J2184" s="21" t="s">
        <v>18371</v>
      </c>
      <c r="K2184" s="2" t="s">
        <v>4618</v>
      </c>
      <c r="L2184" s="2" t="s">
        <v>8901</v>
      </c>
    </row>
    <row r="2185" spans="1:12" x14ac:dyDescent="0.2">
      <c r="A2185" s="11">
        <v>2184</v>
      </c>
      <c r="B2185" s="7" t="s">
        <v>13618</v>
      </c>
      <c r="C2185" s="4">
        <v>42206.62986990741</v>
      </c>
      <c r="D2185" s="20">
        <f>+YEAR(Tabla14[[#This Row],[Fecha
Trámite]])</f>
        <v>2015</v>
      </c>
      <c r="E2185" s="7" t="s">
        <v>4621</v>
      </c>
      <c r="F2185" s="2" t="s">
        <v>4626</v>
      </c>
      <c r="G2185" s="2" t="s">
        <v>4627</v>
      </c>
      <c r="H2185" s="4">
        <v>42271.452048067127</v>
      </c>
      <c r="I2185" s="2" t="s">
        <v>13418</v>
      </c>
      <c r="J2185" s="21" t="s">
        <v>13619</v>
      </c>
      <c r="K2185" s="2" t="s">
        <v>4618</v>
      </c>
      <c r="L2185" s="2" t="s">
        <v>4916</v>
      </c>
    </row>
    <row r="2186" spans="1:12" x14ac:dyDescent="0.2">
      <c r="A2186" s="11">
        <v>2185</v>
      </c>
      <c r="B2186" s="7" t="s">
        <v>18083</v>
      </c>
      <c r="C2186" s="4">
        <v>40585.510578090281</v>
      </c>
      <c r="D2186" s="20">
        <f>+YEAR(Tabla14[[#This Row],[Fecha
Trámite]])</f>
        <v>2011</v>
      </c>
      <c r="E2186" s="7" t="s">
        <v>4621</v>
      </c>
      <c r="F2186" s="2" t="s">
        <v>4614</v>
      </c>
      <c r="G2186" s="2" t="s">
        <v>4615</v>
      </c>
      <c r="H2186" s="4">
        <v>40619.627398067132</v>
      </c>
      <c r="I2186" s="2" t="s">
        <v>4616</v>
      </c>
      <c r="J2186" s="21" t="s">
        <v>18084</v>
      </c>
      <c r="K2186" s="2" t="s">
        <v>4623</v>
      </c>
      <c r="L2186" s="2" t="s">
        <v>4649</v>
      </c>
    </row>
    <row r="2187" spans="1:12" x14ac:dyDescent="0.2">
      <c r="A2187" s="11">
        <v>2186</v>
      </c>
      <c r="B2187" s="7" t="s">
        <v>13644</v>
      </c>
      <c r="C2187" s="4">
        <v>42555.452734259263</v>
      </c>
      <c r="D2187" s="20">
        <f>+YEAR(Tabla14[[#This Row],[Fecha
Trámite]])</f>
        <v>2016</v>
      </c>
      <c r="E2187" s="7" t="s">
        <v>4621</v>
      </c>
      <c r="F2187" s="2" t="s">
        <v>4614</v>
      </c>
      <c r="G2187" s="2" t="s">
        <v>4615</v>
      </c>
      <c r="H2187" s="4">
        <v>42802.374957638887</v>
      </c>
      <c r="I2187" s="2" t="s">
        <v>13418</v>
      </c>
      <c r="J2187" s="21" t="s">
        <v>13645</v>
      </c>
      <c r="K2187" s="2" t="s">
        <v>4623</v>
      </c>
      <c r="L2187" s="2" t="s">
        <v>4624</v>
      </c>
    </row>
    <row r="2188" spans="1:12" x14ac:dyDescent="0.2">
      <c r="A2188" s="11">
        <v>2187</v>
      </c>
      <c r="B2188" s="7" t="s">
        <v>21013</v>
      </c>
      <c r="C2188" s="4">
        <v>40973.520705671297</v>
      </c>
      <c r="D2188" s="20">
        <f>+YEAR(Tabla14[[#This Row],[Fecha
Trámite]])</f>
        <v>2012</v>
      </c>
      <c r="E2188" s="7" t="s">
        <v>4621</v>
      </c>
      <c r="F2188" s="2" t="s">
        <v>4614</v>
      </c>
      <c r="G2188" s="2" t="s">
        <v>4615</v>
      </c>
      <c r="H2188" s="4">
        <v>41053.423367476855</v>
      </c>
      <c r="I2188" s="2" t="s">
        <v>4616</v>
      </c>
      <c r="J2188" s="21" t="s">
        <v>21014</v>
      </c>
      <c r="K2188" s="2" t="s">
        <v>4623</v>
      </c>
      <c r="L2188" s="2" t="s">
        <v>4619</v>
      </c>
    </row>
    <row r="2189" spans="1:12" x14ac:dyDescent="0.2">
      <c r="A2189" s="11">
        <v>2188</v>
      </c>
      <c r="B2189" s="7" t="s">
        <v>14274</v>
      </c>
      <c r="C2189" s="4">
        <v>42923.493453703704</v>
      </c>
      <c r="D2189" s="20">
        <f>+YEAR(Tabla14[[#This Row],[Fecha
Trámite]])</f>
        <v>2017</v>
      </c>
      <c r="E2189" s="7" t="s">
        <v>4621</v>
      </c>
      <c r="F2189" s="2" t="s">
        <v>4614</v>
      </c>
      <c r="G2189" s="2" t="s">
        <v>4615</v>
      </c>
      <c r="H2189" s="4">
        <v>43199.671282604169</v>
      </c>
      <c r="I2189" s="2" t="s">
        <v>13943</v>
      </c>
      <c r="J2189" s="21" t="s">
        <v>14275</v>
      </c>
      <c r="K2189" s="2" t="s">
        <v>4618</v>
      </c>
      <c r="L2189" s="2" t="s">
        <v>4659</v>
      </c>
    </row>
    <row r="2190" spans="1:12" x14ac:dyDescent="0.2">
      <c r="A2190" s="11">
        <v>2189</v>
      </c>
      <c r="B2190" s="7" t="s">
        <v>19901</v>
      </c>
      <c r="C2190" s="4">
        <v>40771.640027662041</v>
      </c>
      <c r="D2190" s="20">
        <f>+YEAR(Tabla14[[#This Row],[Fecha
Trámite]])</f>
        <v>2011</v>
      </c>
      <c r="E2190" s="7" t="s">
        <v>4621</v>
      </c>
      <c r="F2190" s="2" t="s">
        <v>4614</v>
      </c>
      <c r="G2190" s="2" t="s">
        <v>4615</v>
      </c>
      <c r="H2190" s="4">
        <v>40799.530619675927</v>
      </c>
      <c r="I2190" s="2" t="s">
        <v>4616</v>
      </c>
      <c r="J2190" s="21" t="s">
        <v>19902</v>
      </c>
      <c r="K2190" s="2" t="s">
        <v>4618</v>
      </c>
      <c r="L2190" s="2" t="s">
        <v>4958</v>
      </c>
    </row>
    <row r="2191" spans="1:12" x14ac:dyDescent="0.2">
      <c r="A2191" s="11">
        <v>2190</v>
      </c>
      <c r="B2191" s="7" t="s">
        <v>18089</v>
      </c>
      <c r="C2191" s="4">
        <v>40725.456775891202</v>
      </c>
      <c r="D2191" s="20">
        <f>+YEAR(Tabla14[[#This Row],[Fecha
Trámite]])</f>
        <v>2011</v>
      </c>
      <c r="E2191" s="7" t="s">
        <v>4621</v>
      </c>
      <c r="F2191" s="2" t="s">
        <v>4614</v>
      </c>
      <c r="G2191" s="2" t="s">
        <v>4615</v>
      </c>
      <c r="H2191" s="4">
        <v>40739.542325694441</v>
      </c>
      <c r="I2191" s="2" t="s">
        <v>4616</v>
      </c>
      <c r="J2191" s="21" t="s">
        <v>18090</v>
      </c>
      <c r="K2191" s="2" t="s">
        <v>4618</v>
      </c>
      <c r="L2191" s="2" t="s">
        <v>4624</v>
      </c>
    </row>
    <row r="2192" spans="1:12" x14ac:dyDescent="0.2">
      <c r="A2192" s="11">
        <v>2191</v>
      </c>
      <c r="B2192" s="7" t="s">
        <v>16080</v>
      </c>
      <c r="C2192" s="4">
        <v>40610.498679282406</v>
      </c>
      <c r="D2192" s="20">
        <f>+YEAR(Tabla14[[#This Row],[Fecha
Trámite]])</f>
        <v>2011</v>
      </c>
      <c r="E2192" s="7" t="s">
        <v>4613</v>
      </c>
      <c r="F2192" s="2" t="s">
        <v>4614</v>
      </c>
      <c r="G2192" s="2" t="s">
        <v>4615</v>
      </c>
      <c r="H2192" s="4">
        <v>40631.446483067128</v>
      </c>
      <c r="I2192" s="2" t="s">
        <v>4616</v>
      </c>
      <c r="J2192" s="21" t="s">
        <v>16081</v>
      </c>
      <c r="K2192" s="2" t="s">
        <v>4623</v>
      </c>
      <c r="L2192" s="2" t="s">
        <v>4619</v>
      </c>
    </row>
    <row r="2193" spans="1:12" x14ac:dyDescent="0.2">
      <c r="A2193" s="11">
        <v>2192</v>
      </c>
      <c r="B2193" s="7" t="s">
        <v>14438</v>
      </c>
      <c r="C2193" s="4">
        <v>42948.401934525464</v>
      </c>
      <c r="D2193" s="20">
        <f>+YEAR(Tabla14[[#This Row],[Fecha
Trámite]])</f>
        <v>2017</v>
      </c>
      <c r="E2193" s="7" t="s">
        <v>4621</v>
      </c>
      <c r="F2193" s="2" t="s">
        <v>4614</v>
      </c>
      <c r="G2193" s="2" t="s">
        <v>4615</v>
      </c>
      <c r="H2193" s="4">
        <v>43199.664295289353</v>
      </c>
      <c r="I2193" s="2" t="s">
        <v>13943</v>
      </c>
      <c r="J2193" s="21" t="s">
        <v>14439</v>
      </c>
      <c r="K2193" s="2" t="s">
        <v>4618</v>
      </c>
      <c r="L2193" s="2" t="s">
        <v>4619</v>
      </c>
    </row>
    <row r="2194" spans="1:12" x14ac:dyDescent="0.2">
      <c r="A2194" s="11">
        <v>2193</v>
      </c>
      <c r="B2194" s="7" t="s">
        <v>13672</v>
      </c>
      <c r="C2194" s="4">
        <v>42439.492567210647</v>
      </c>
      <c r="D2194" s="20">
        <f>+YEAR(Tabla14[[#This Row],[Fecha
Trámite]])</f>
        <v>2016</v>
      </c>
      <c r="E2194" s="7" t="s">
        <v>1337</v>
      </c>
      <c r="F2194" s="2" t="s">
        <v>4691</v>
      </c>
      <c r="G2194" s="2" t="s">
        <v>4627</v>
      </c>
      <c r="H2194" s="4">
        <v>43487.785713425925</v>
      </c>
      <c r="I2194" s="2" t="s">
        <v>13418</v>
      </c>
      <c r="J2194" s="21" t="s">
        <v>13673</v>
      </c>
      <c r="K2194" s="2" t="s">
        <v>4618</v>
      </c>
      <c r="L2194" s="2" t="s">
        <v>2747</v>
      </c>
    </row>
    <row r="2195" spans="1:12" x14ac:dyDescent="0.2">
      <c r="A2195" s="11">
        <v>2194</v>
      </c>
      <c r="B2195" s="7" t="s">
        <v>13429</v>
      </c>
      <c r="C2195" s="4">
        <v>42332.603120752312</v>
      </c>
      <c r="D2195" s="20">
        <f>+YEAR(Tabla14[[#This Row],[Fecha
Trámite]])</f>
        <v>2015</v>
      </c>
      <c r="E2195" s="7" t="s">
        <v>4621</v>
      </c>
      <c r="F2195" s="2" t="s">
        <v>4614</v>
      </c>
      <c r="G2195" s="2" t="s">
        <v>4615</v>
      </c>
      <c r="H2195" s="4">
        <v>42606.360731365741</v>
      </c>
      <c r="I2195" s="2" t="s">
        <v>13418</v>
      </c>
      <c r="J2195" s="21" t="s">
        <v>13430</v>
      </c>
      <c r="K2195" s="2" t="s">
        <v>4618</v>
      </c>
      <c r="L2195" s="2" t="s">
        <v>4903</v>
      </c>
    </row>
    <row r="2196" spans="1:12" x14ac:dyDescent="0.2">
      <c r="A2196" s="11">
        <v>2195</v>
      </c>
      <c r="B2196" s="7" t="s">
        <v>19911</v>
      </c>
      <c r="C2196" s="4">
        <v>40689.451502314812</v>
      </c>
      <c r="D2196" s="20">
        <f>+YEAR(Tabla14[[#This Row],[Fecha
Trámite]])</f>
        <v>2011</v>
      </c>
      <c r="E2196" s="7" t="s">
        <v>4621</v>
      </c>
      <c r="F2196" s="2" t="s">
        <v>4614</v>
      </c>
      <c r="G2196" s="2" t="s">
        <v>4615</v>
      </c>
      <c r="H2196" s="4">
        <v>40731.42162021991</v>
      </c>
      <c r="I2196" s="2" t="s">
        <v>4616</v>
      </c>
      <c r="J2196" s="21" t="s">
        <v>19912</v>
      </c>
      <c r="K2196" s="2" t="s">
        <v>4618</v>
      </c>
      <c r="L2196" s="2" t="s">
        <v>10808</v>
      </c>
    </row>
    <row r="2197" spans="1:12" x14ac:dyDescent="0.2">
      <c r="A2197" s="11">
        <v>2196</v>
      </c>
      <c r="B2197" s="7" t="s">
        <v>18093</v>
      </c>
      <c r="C2197" s="4">
        <v>40317.549558877312</v>
      </c>
      <c r="D2197" s="20">
        <f>+YEAR(Tabla14[[#This Row],[Fecha
Trámite]])</f>
        <v>2010</v>
      </c>
      <c r="E2197" s="7" t="s">
        <v>4621</v>
      </c>
      <c r="F2197" s="2" t="s">
        <v>4614</v>
      </c>
      <c r="G2197" s="2" t="s">
        <v>4615</v>
      </c>
      <c r="H2197" s="4">
        <v>40469.361991898149</v>
      </c>
      <c r="I2197" s="2" t="s">
        <v>4616</v>
      </c>
      <c r="J2197" s="21" t="s">
        <v>18094</v>
      </c>
      <c r="K2197" s="2" t="s">
        <v>4618</v>
      </c>
      <c r="L2197" s="2" t="s">
        <v>4646</v>
      </c>
    </row>
    <row r="2198" spans="1:12" x14ac:dyDescent="0.2">
      <c r="A2198" s="11">
        <v>2197</v>
      </c>
      <c r="B2198" s="7" t="s">
        <v>1897</v>
      </c>
      <c r="C2198" s="4">
        <v>43559.454197256942</v>
      </c>
      <c r="D2198" s="20">
        <f>+YEAR(Tabla14[[#This Row],[Fecha
Trámite]])</f>
        <v>2019</v>
      </c>
      <c r="E2198" s="7" t="s">
        <v>4621</v>
      </c>
      <c r="F2198" s="2" t="s">
        <v>17</v>
      </c>
      <c r="G2198" s="2" t="s">
        <v>4627</v>
      </c>
      <c r="H2198" s="4">
        <v>43559.45419733796</v>
      </c>
      <c r="I2198" s="2" t="s">
        <v>14768</v>
      </c>
      <c r="J2198" s="21" t="s">
        <v>14844</v>
      </c>
      <c r="K2198" s="2" t="s">
        <v>4623</v>
      </c>
      <c r="L2198" s="2" t="s">
        <v>4624</v>
      </c>
    </row>
    <row r="2199" spans="1:12" x14ac:dyDescent="0.2">
      <c r="A2199" s="11">
        <v>2198</v>
      </c>
      <c r="B2199" s="7" t="s">
        <v>21016</v>
      </c>
      <c r="C2199" s="4">
        <v>40526.397708368058</v>
      </c>
      <c r="D2199" s="20">
        <f>+YEAR(Tabla14[[#This Row],[Fecha
Trámite]])</f>
        <v>2010</v>
      </c>
      <c r="E2199" s="7" t="s">
        <v>4621</v>
      </c>
      <c r="F2199" s="2" t="s">
        <v>4614</v>
      </c>
      <c r="G2199" s="2" t="s">
        <v>4615</v>
      </c>
      <c r="H2199" s="4">
        <v>40637.433613923611</v>
      </c>
      <c r="I2199" s="2" t="s">
        <v>4616</v>
      </c>
      <c r="J2199" s="21" t="s">
        <v>21017</v>
      </c>
      <c r="K2199" s="2" t="s">
        <v>4623</v>
      </c>
      <c r="L2199" s="2" t="s">
        <v>5009</v>
      </c>
    </row>
    <row r="2200" spans="1:12" x14ac:dyDescent="0.2">
      <c r="A2200" s="11">
        <v>2199</v>
      </c>
      <c r="B2200" s="7" t="s">
        <v>19913</v>
      </c>
      <c r="C2200" s="4">
        <v>40961.663041631946</v>
      </c>
      <c r="D2200" s="20">
        <f>+YEAR(Tabla14[[#This Row],[Fecha
Trámite]])</f>
        <v>2012</v>
      </c>
      <c r="E2200" s="7" t="s">
        <v>4621</v>
      </c>
      <c r="F2200" s="2" t="s">
        <v>4614</v>
      </c>
      <c r="G2200" s="2" t="s">
        <v>4615</v>
      </c>
      <c r="H2200" s="4">
        <v>41109.411167164355</v>
      </c>
      <c r="I2200" s="2" t="s">
        <v>4616</v>
      </c>
      <c r="J2200" s="21" t="s">
        <v>19914</v>
      </c>
      <c r="K2200" s="2" t="s">
        <v>4618</v>
      </c>
      <c r="L2200" s="2" t="s">
        <v>4705</v>
      </c>
    </row>
    <row r="2201" spans="1:12" x14ac:dyDescent="0.2">
      <c r="A2201" s="11">
        <v>2200</v>
      </c>
      <c r="B2201" s="7" t="s">
        <v>18095</v>
      </c>
      <c r="C2201" s="4">
        <v>40949.68029074074</v>
      </c>
      <c r="D2201" s="20">
        <f>+YEAR(Tabla14[[#This Row],[Fecha
Trámite]])</f>
        <v>2012</v>
      </c>
      <c r="E2201" s="7" t="s">
        <v>4621</v>
      </c>
      <c r="F2201" s="2" t="s">
        <v>4614</v>
      </c>
      <c r="G2201" s="2" t="s">
        <v>4615</v>
      </c>
      <c r="H2201" s="4">
        <v>41101.582974074074</v>
      </c>
      <c r="I2201" s="2" t="s">
        <v>4616</v>
      </c>
      <c r="J2201" s="21" t="s">
        <v>18096</v>
      </c>
      <c r="K2201" s="2" t="s">
        <v>4618</v>
      </c>
      <c r="L2201" s="2" t="s">
        <v>2747</v>
      </c>
    </row>
    <row r="2202" spans="1:12" x14ac:dyDescent="0.2">
      <c r="A2202" s="11">
        <v>2201</v>
      </c>
      <c r="B2202" s="7" t="s">
        <v>18097</v>
      </c>
      <c r="C2202" s="4">
        <v>40605.440171331022</v>
      </c>
      <c r="D2202" s="20">
        <f>+YEAR(Tabla14[[#This Row],[Fecha
Trámite]])</f>
        <v>2011</v>
      </c>
      <c r="E2202" s="7" t="s">
        <v>4621</v>
      </c>
      <c r="F2202" s="2" t="s">
        <v>4614</v>
      </c>
      <c r="G2202" s="2" t="s">
        <v>4615</v>
      </c>
      <c r="H2202" s="4">
        <v>40626.358098576391</v>
      </c>
      <c r="I2202" s="2" t="s">
        <v>4616</v>
      </c>
      <c r="J2202" s="21" t="s">
        <v>18098</v>
      </c>
      <c r="K2202" s="2" t="s">
        <v>4623</v>
      </c>
      <c r="L2202" s="2" t="s">
        <v>4624</v>
      </c>
    </row>
    <row r="2203" spans="1:12" x14ac:dyDescent="0.2">
      <c r="A2203" s="11">
        <v>2202</v>
      </c>
      <c r="B2203" s="7" t="s">
        <v>14057</v>
      </c>
      <c r="C2203" s="4">
        <v>42488.475049224537</v>
      </c>
      <c r="D2203" s="20">
        <f>+YEAR(Tabla14[[#This Row],[Fecha
Trámite]])</f>
        <v>2016</v>
      </c>
      <c r="E2203" s="7" t="s">
        <v>4621</v>
      </c>
      <c r="F2203" s="2" t="s">
        <v>4691</v>
      </c>
      <c r="G2203" s="2" t="s">
        <v>4627</v>
      </c>
      <c r="H2203" s="4">
        <v>42531.427510532405</v>
      </c>
      <c r="I2203" s="2" t="s">
        <v>13943</v>
      </c>
      <c r="J2203" s="21" t="s">
        <v>14058</v>
      </c>
      <c r="K2203" s="2" t="s">
        <v>4618</v>
      </c>
      <c r="L2203" s="2" t="s">
        <v>4624</v>
      </c>
    </row>
    <row r="2204" spans="1:12" x14ac:dyDescent="0.2">
      <c r="A2204" s="11">
        <v>2203</v>
      </c>
      <c r="B2204" s="7" t="s">
        <v>14261</v>
      </c>
      <c r="C2204" s="4">
        <v>42551.4162272338</v>
      </c>
      <c r="D2204" s="20">
        <f>+YEAR(Tabla14[[#This Row],[Fecha
Trámite]])</f>
        <v>2016</v>
      </c>
      <c r="E2204" s="7" t="s">
        <v>4621</v>
      </c>
      <c r="F2204" s="2" t="s">
        <v>17</v>
      </c>
      <c r="G2204" s="2" t="s">
        <v>4627</v>
      </c>
      <c r="H2204" s="4">
        <v>42551.416227430556</v>
      </c>
      <c r="I2204" s="2" t="s">
        <v>13943</v>
      </c>
      <c r="J2204" s="21" t="s">
        <v>14058</v>
      </c>
      <c r="K2204" s="2" t="s">
        <v>4618</v>
      </c>
      <c r="L2204" s="2" t="s">
        <v>4624</v>
      </c>
    </row>
    <row r="2205" spans="1:12" x14ac:dyDescent="0.2">
      <c r="A2205" s="11">
        <v>2204</v>
      </c>
      <c r="B2205" s="7" t="s">
        <v>18372</v>
      </c>
      <c r="C2205" s="4">
        <v>40959.593670601855</v>
      </c>
      <c r="D2205" s="20">
        <f>+YEAR(Tabla14[[#This Row],[Fecha
Trámite]])</f>
        <v>2012</v>
      </c>
      <c r="E2205" s="7" t="s">
        <v>4621</v>
      </c>
      <c r="F2205" s="2" t="s">
        <v>17</v>
      </c>
      <c r="G2205" s="2" t="s">
        <v>6838</v>
      </c>
      <c r="H2205" s="4">
        <v>40959.593670949071</v>
      </c>
      <c r="I2205" s="2" t="s">
        <v>4616</v>
      </c>
      <c r="J2205" s="21" t="s">
        <v>18373</v>
      </c>
      <c r="K2205" s="2" t="s">
        <v>4618</v>
      </c>
      <c r="L2205" s="2" t="s">
        <v>4758</v>
      </c>
    </row>
    <row r="2206" spans="1:12" x14ac:dyDescent="0.2">
      <c r="A2206" s="11">
        <v>2205</v>
      </c>
      <c r="B2206" s="7" t="s">
        <v>19915</v>
      </c>
      <c r="C2206" s="4">
        <v>40527.704696875</v>
      </c>
      <c r="D2206" s="20">
        <f>+YEAR(Tabla14[[#This Row],[Fecha
Trámite]])</f>
        <v>2010</v>
      </c>
      <c r="E2206" s="7" t="s">
        <v>4621</v>
      </c>
      <c r="F2206" s="2" t="s">
        <v>4614</v>
      </c>
      <c r="G2206" s="2" t="s">
        <v>4615</v>
      </c>
      <c r="H2206" s="4">
        <v>40680.677438657411</v>
      </c>
      <c r="I2206" s="2" t="s">
        <v>4616</v>
      </c>
      <c r="J2206" s="21" t="s">
        <v>19916</v>
      </c>
      <c r="K2206" s="2" t="s">
        <v>4623</v>
      </c>
      <c r="L2206" s="2" t="s">
        <v>4812</v>
      </c>
    </row>
    <row r="2207" spans="1:12" x14ac:dyDescent="0.2">
      <c r="A2207" s="11">
        <v>2206</v>
      </c>
      <c r="B2207" s="7" t="s">
        <v>18099</v>
      </c>
      <c r="C2207" s="4">
        <v>40238.463590162035</v>
      </c>
      <c r="D2207" s="20">
        <f>+YEAR(Tabla14[[#This Row],[Fecha
Trámite]])</f>
        <v>2010</v>
      </c>
      <c r="E2207" s="7" t="s">
        <v>4621</v>
      </c>
      <c r="F2207" s="2" t="s">
        <v>17</v>
      </c>
      <c r="G2207" s="2" t="s">
        <v>7315</v>
      </c>
      <c r="H2207" s="4">
        <v>40238.463590162035</v>
      </c>
      <c r="I2207" s="2" t="s">
        <v>4616</v>
      </c>
      <c r="J2207" s="21" t="s">
        <v>18100</v>
      </c>
      <c r="K2207" s="2" t="s">
        <v>4618</v>
      </c>
      <c r="L2207" s="2" t="s">
        <v>2747</v>
      </c>
    </row>
    <row r="2208" spans="1:12" x14ac:dyDescent="0.2">
      <c r="A2208" s="11">
        <v>2207</v>
      </c>
      <c r="B2208" s="7" t="s">
        <v>13259</v>
      </c>
      <c r="C2208" s="4">
        <v>43558.457995567129</v>
      </c>
      <c r="D2208" s="20">
        <f>+YEAR(Tabla14[[#This Row],[Fecha
Trámite]])</f>
        <v>2019</v>
      </c>
      <c r="E2208" s="7" t="s">
        <v>4621</v>
      </c>
      <c r="F2208" s="2" t="s">
        <v>8751</v>
      </c>
      <c r="G2208" s="2" t="s">
        <v>4627</v>
      </c>
      <c r="H2208" s="4">
        <v>43558.462589733797</v>
      </c>
      <c r="I2208" s="2" t="s">
        <v>4110</v>
      </c>
      <c r="J2208" s="21" t="s">
        <v>13254</v>
      </c>
      <c r="K2208" s="2" t="s">
        <v>4623</v>
      </c>
      <c r="L2208" s="2" t="s">
        <v>4649</v>
      </c>
    </row>
    <row r="2209" spans="1:12" x14ac:dyDescent="0.2">
      <c r="A2209" s="11">
        <v>2208</v>
      </c>
      <c r="B2209" s="7" t="s">
        <v>13253</v>
      </c>
      <c r="C2209" s="4">
        <v>43558.465096562497</v>
      </c>
      <c r="D2209" s="20">
        <f>+YEAR(Tabla14[[#This Row],[Fecha
Trámite]])</f>
        <v>2019</v>
      </c>
      <c r="E2209" s="7" t="s">
        <v>4621</v>
      </c>
      <c r="F2209" s="2" t="s">
        <v>17</v>
      </c>
      <c r="G2209" s="2" t="s">
        <v>4627</v>
      </c>
      <c r="H2209" s="4">
        <v>43558.465096608794</v>
      </c>
      <c r="I2209" s="2" t="s">
        <v>4110</v>
      </c>
      <c r="J2209" s="21" t="s">
        <v>13254</v>
      </c>
      <c r="K2209" s="2" t="s">
        <v>4623</v>
      </c>
      <c r="L2209" s="2" t="s">
        <v>4649</v>
      </c>
    </row>
    <row r="2210" spans="1:12" x14ac:dyDescent="0.2">
      <c r="A2210" s="11">
        <v>2209</v>
      </c>
      <c r="B2210" s="7" t="s">
        <v>18378</v>
      </c>
      <c r="C2210" s="4">
        <v>41031.457797106479</v>
      </c>
      <c r="D2210" s="20">
        <f>+YEAR(Tabla14[[#This Row],[Fecha
Trámite]])</f>
        <v>2012</v>
      </c>
      <c r="E2210" s="7" t="s">
        <v>4621</v>
      </c>
      <c r="F2210" s="2" t="s">
        <v>4614</v>
      </c>
      <c r="G2210" s="2" t="s">
        <v>4615</v>
      </c>
      <c r="H2210" s="4">
        <v>41043.401948148145</v>
      </c>
      <c r="I2210" s="2" t="s">
        <v>4616</v>
      </c>
      <c r="J2210" s="21" t="s">
        <v>18379</v>
      </c>
      <c r="K2210" s="2" t="s">
        <v>4618</v>
      </c>
      <c r="L2210" s="2" t="s">
        <v>4829</v>
      </c>
    </row>
    <row r="2211" spans="1:12" x14ac:dyDescent="0.2">
      <c r="A2211" s="11">
        <v>2210</v>
      </c>
      <c r="B2211" s="7" t="s">
        <v>18101</v>
      </c>
      <c r="C2211" s="4">
        <v>40142.517248298609</v>
      </c>
      <c r="D2211" s="20">
        <f>+YEAR(Tabla14[[#This Row],[Fecha
Trámite]])</f>
        <v>2009</v>
      </c>
      <c r="E2211" s="7" t="s">
        <v>4621</v>
      </c>
      <c r="F2211" s="2" t="s">
        <v>4614</v>
      </c>
      <c r="G2211" s="2" t="s">
        <v>4615</v>
      </c>
      <c r="H2211" s="4">
        <v>40295.465137581021</v>
      </c>
      <c r="I2211" s="2" t="s">
        <v>4616</v>
      </c>
      <c r="J2211" s="21" t="s">
        <v>18102</v>
      </c>
      <c r="K2211" s="2" t="s">
        <v>4618</v>
      </c>
      <c r="L2211" s="2" t="s">
        <v>4646</v>
      </c>
    </row>
    <row r="2212" spans="1:12" x14ac:dyDescent="0.2">
      <c r="A2212" s="11">
        <v>2211</v>
      </c>
      <c r="B2212" s="7" t="s">
        <v>18103</v>
      </c>
      <c r="C2212" s="4">
        <v>40533.503643553238</v>
      </c>
      <c r="D2212" s="20">
        <f>+YEAR(Tabla14[[#This Row],[Fecha
Trámite]])</f>
        <v>2010</v>
      </c>
      <c r="E2212" s="7" t="s">
        <v>4621</v>
      </c>
      <c r="F2212" s="2" t="s">
        <v>4614</v>
      </c>
      <c r="G2212" s="2" t="s">
        <v>4615</v>
      </c>
      <c r="H2212" s="4">
        <v>40682.618318055553</v>
      </c>
      <c r="I2212" s="2" t="s">
        <v>4616</v>
      </c>
      <c r="J2212" s="21" t="s">
        <v>18104</v>
      </c>
      <c r="K2212" s="2" t="s">
        <v>4623</v>
      </c>
      <c r="L2212" s="2" t="s">
        <v>4714</v>
      </c>
    </row>
    <row r="2213" spans="1:12" x14ac:dyDescent="0.2">
      <c r="A2213" s="11">
        <v>2212</v>
      </c>
      <c r="B2213" s="7" t="s">
        <v>19921</v>
      </c>
      <c r="C2213" s="4">
        <v>40828.672249189818</v>
      </c>
      <c r="D2213" s="20">
        <f>+YEAR(Tabla14[[#This Row],[Fecha
Trámite]])</f>
        <v>2011</v>
      </c>
      <c r="E2213" s="7" t="s">
        <v>4621</v>
      </c>
      <c r="F2213" s="2" t="s">
        <v>4614</v>
      </c>
      <c r="G2213" s="2" t="s">
        <v>4615</v>
      </c>
      <c r="H2213" s="4">
        <v>40917.403082870369</v>
      </c>
      <c r="I2213" s="2" t="s">
        <v>4616</v>
      </c>
      <c r="J2213" s="21" t="s">
        <v>19922</v>
      </c>
      <c r="K2213" s="2" t="s">
        <v>4623</v>
      </c>
      <c r="L2213" s="2" t="s">
        <v>4631</v>
      </c>
    </row>
    <row r="2214" spans="1:12" x14ac:dyDescent="0.2">
      <c r="A2214" s="11">
        <v>2213</v>
      </c>
      <c r="B2214" s="7" t="s">
        <v>18105</v>
      </c>
      <c r="C2214" s="4">
        <v>40991.545391747684</v>
      </c>
      <c r="D2214" s="20">
        <f>+YEAR(Tabla14[[#This Row],[Fecha
Trámite]])</f>
        <v>2012</v>
      </c>
      <c r="E2214" s="7" t="s">
        <v>4621</v>
      </c>
      <c r="F2214" s="2" t="s">
        <v>4614</v>
      </c>
      <c r="G2214" s="2" t="s">
        <v>4615</v>
      </c>
      <c r="H2214" s="4">
        <v>41018.486181018518</v>
      </c>
      <c r="I2214" s="2" t="s">
        <v>4616</v>
      </c>
      <c r="J2214" s="21" t="s">
        <v>18106</v>
      </c>
      <c r="K2214" s="2" t="s">
        <v>4618</v>
      </c>
      <c r="L2214" s="2" t="s">
        <v>4903</v>
      </c>
    </row>
    <row r="2215" spans="1:12" x14ac:dyDescent="0.2">
      <c r="A2215" s="11">
        <v>2214</v>
      </c>
      <c r="B2215" s="7" t="s">
        <v>14242</v>
      </c>
      <c r="C2215" s="4">
        <v>43074.544302199072</v>
      </c>
      <c r="D2215" s="20">
        <f>+YEAR(Tabla14[[#This Row],[Fecha
Trámite]])</f>
        <v>2017</v>
      </c>
      <c r="E2215" s="7" t="s">
        <v>4621</v>
      </c>
      <c r="F2215" s="2" t="s">
        <v>17</v>
      </c>
      <c r="G2215" s="2" t="s">
        <v>5327</v>
      </c>
      <c r="H2215" s="4">
        <v>43074.544302430557</v>
      </c>
      <c r="I2215" s="2" t="s">
        <v>13943</v>
      </c>
      <c r="J2215" s="21" t="s">
        <v>14243</v>
      </c>
      <c r="K2215" s="2" t="s">
        <v>4623</v>
      </c>
      <c r="L2215" s="2" t="s">
        <v>4770</v>
      </c>
    </row>
    <row r="2216" spans="1:12" x14ac:dyDescent="0.2">
      <c r="A2216" s="11">
        <v>2215</v>
      </c>
      <c r="B2216" s="7" t="s">
        <v>18107</v>
      </c>
      <c r="C2216" s="4">
        <v>41003.470869444442</v>
      </c>
      <c r="D2216" s="20">
        <f>+YEAR(Tabla14[[#This Row],[Fecha
Trámite]])</f>
        <v>2012</v>
      </c>
      <c r="E2216" s="7" t="s">
        <v>4621</v>
      </c>
      <c r="F2216" s="2" t="s">
        <v>4614</v>
      </c>
      <c r="G2216" s="2" t="s">
        <v>4615</v>
      </c>
      <c r="H2216" s="4">
        <v>41095.411857407409</v>
      </c>
      <c r="I2216" s="2" t="s">
        <v>4616</v>
      </c>
      <c r="J2216" s="21" t="s">
        <v>18108</v>
      </c>
      <c r="K2216" s="2" t="s">
        <v>4618</v>
      </c>
      <c r="L2216" s="2" t="s">
        <v>6864</v>
      </c>
    </row>
    <row r="2217" spans="1:12" x14ac:dyDescent="0.2">
      <c r="A2217" s="11">
        <v>2216</v>
      </c>
      <c r="B2217" s="7" t="s">
        <v>14164</v>
      </c>
      <c r="C2217" s="4">
        <v>43238.590084872689</v>
      </c>
      <c r="D2217" s="20">
        <f>+YEAR(Tabla14[[#This Row],[Fecha
Trámite]])</f>
        <v>2018</v>
      </c>
      <c r="E2217" s="7" t="s">
        <v>4621</v>
      </c>
      <c r="F2217" s="2" t="s">
        <v>4614</v>
      </c>
      <c r="G2217" s="2" t="s">
        <v>4615</v>
      </c>
      <c r="H2217" s="4">
        <v>43423.688195717594</v>
      </c>
      <c r="I2217" s="2" t="s">
        <v>13943</v>
      </c>
      <c r="J2217" s="21" t="s">
        <v>14165</v>
      </c>
      <c r="K2217" s="2" t="s">
        <v>4618</v>
      </c>
      <c r="L2217" s="2" t="s">
        <v>4770</v>
      </c>
    </row>
    <row r="2218" spans="1:12" x14ac:dyDescent="0.2">
      <c r="A2218" s="11">
        <v>2217</v>
      </c>
      <c r="B2218" s="7" t="s">
        <v>21022</v>
      </c>
      <c r="C2218" s="4">
        <v>40948.775733831018</v>
      </c>
      <c r="D2218" s="20">
        <f>+YEAR(Tabla14[[#This Row],[Fecha
Trámite]])</f>
        <v>2012</v>
      </c>
      <c r="E2218" s="7" t="s">
        <v>4621</v>
      </c>
      <c r="F2218" s="2" t="s">
        <v>4614</v>
      </c>
      <c r="G2218" s="2" t="s">
        <v>4615</v>
      </c>
      <c r="H2218" s="4">
        <v>41009.694650578705</v>
      </c>
      <c r="I2218" s="2" t="s">
        <v>4616</v>
      </c>
      <c r="J2218" s="21" t="s">
        <v>21023</v>
      </c>
      <c r="K2218" s="2" t="s">
        <v>4618</v>
      </c>
      <c r="L2218" s="2" t="s">
        <v>4758</v>
      </c>
    </row>
    <row r="2219" spans="1:12" x14ac:dyDescent="0.2">
      <c r="A2219" s="11">
        <v>2218</v>
      </c>
      <c r="B2219" s="7" t="s">
        <v>21024</v>
      </c>
      <c r="C2219" s="4">
        <v>40514.415127465276</v>
      </c>
      <c r="D2219" s="20">
        <f>+YEAR(Tabla14[[#This Row],[Fecha
Trámite]])</f>
        <v>2010</v>
      </c>
      <c r="E2219" s="7" t="s">
        <v>4621</v>
      </c>
      <c r="F2219" s="2" t="s">
        <v>4626</v>
      </c>
      <c r="G2219" s="2" t="s">
        <v>4627</v>
      </c>
      <c r="H2219" s="4">
        <v>40687.477607719906</v>
      </c>
      <c r="I2219" s="2" t="s">
        <v>4616</v>
      </c>
      <c r="J2219" s="21" t="s">
        <v>21025</v>
      </c>
      <c r="K2219" s="2" t="s">
        <v>4618</v>
      </c>
      <c r="L2219" s="2" t="s">
        <v>2747</v>
      </c>
    </row>
    <row r="2220" spans="1:12" x14ac:dyDescent="0.2">
      <c r="A2220" s="11">
        <v>2219</v>
      </c>
      <c r="B2220" s="7" t="s">
        <v>18111</v>
      </c>
      <c r="C2220" s="4">
        <v>40703.663070173614</v>
      </c>
      <c r="D2220" s="20">
        <f>+YEAR(Tabla14[[#This Row],[Fecha
Trámite]])</f>
        <v>2011</v>
      </c>
      <c r="E2220" s="7" t="s">
        <v>4621</v>
      </c>
      <c r="F2220" s="2" t="s">
        <v>4614</v>
      </c>
      <c r="G2220" s="2" t="s">
        <v>4615</v>
      </c>
      <c r="H2220" s="4">
        <v>40718.649427893521</v>
      </c>
      <c r="I2220" s="2" t="s">
        <v>4616</v>
      </c>
      <c r="J2220" s="21" t="s">
        <v>18112</v>
      </c>
      <c r="K2220" s="2" t="s">
        <v>4618</v>
      </c>
      <c r="L2220" s="2" t="s">
        <v>4667</v>
      </c>
    </row>
    <row r="2221" spans="1:12" x14ac:dyDescent="0.2">
      <c r="A2221" s="11">
        <v>2220</v>
      </c>
      <c r="B2221" s="7" t="s">
        <v>14244</v>
      </c>
      <c r="C2221" s="4">
        <v>43087.599977314814</v>
      </c>
      <c r="D2221" s="20">
        <f>+YEAR(Tabla14[[#This Row],[Fecha
Trámite]])</f>
        <v>2017</v>
      </c>
      <c r="E2221" s="7" t="s">
        <v>4621</v>
      </c>
      <c r="F2221" s="2" t="s">
        <v>4614</v>
      </c>
      <c r="G2221" s="2" t="s">
        <v>4615</v>
      </c>
      <c r="H2221" s="4">
        <v>43392.505612118053</v>
      </c>
      <c r="I2221" s="2" t="s">
        <v>13943</v>
      </c>
      <c r="J2221" s="21" t="s">
        <v>14245</v>
      </c>
      <c r="K2221" s="2" t="s">
        <v>4618</v>
      </c>
      <c r="L2221" s="2" t="s">
        <v>4624</v>
      </c>
    </row>
    <row r="2222" spans="1:12" x14ac:dyDescent="0.2">
      <c r="A2222" s="11">
        <v>2221</v>
      </c>
      <c r="B2222" s="7" t="s">
        <v>18113</v>
      </c>
      <c r="C2222" s="4">
        <v>40859.485958182871</v>
      </c>
      <c r="D2222" s="20">
        <f>+YEAR(Tabla14[[#This Row],[Fecha
Trámite]])</f>
        <v>2011</v>
      </c>
      <c r="E2222" s="7" t="s">
        <v>4621</v>
      </c>
      <c r="F2222" s="2" t="s">
        <v>4614</v>
      </c>
      <c r="G2222" s="2" t="s">
        <v>4615</v>
      </c>
      <c r="H2222" s="4">
        <v>40974.605868321756</v>
      </c>
      <c r="I2222" s="2" t="s">
        <v>4616</v>
      </c>
      <c r="J2222" s="21" t="s">
        <v>18114</v>
      </c>
      <c r="K2222" s="2" t="s">
        <v>4623</v>
      </c>
      <c r="L2222" s="2" t="s">
        <v>4656</v>
      </c>
    </row>
    <row r="2223" spans="1:12" x14ac:dyDescent="0.2">
      <c r="A2223" s="11">
        <v>2222</v>
      </c>
      <c r="B2223" s="7" t="s">
        <v>19927</v>
      </c>
      <c r="C2223" s="4">
        <v>40799.375220138892</v>
      </c>
      <c r="D2223" s="20">
        <f>+YEAR(Tabla14[[#This Row],[Fecha
Trámite]])</f>
        <v>2011</v>
      </c>
      <c r="E2223" s="7" t="s">
        <v>4621</v>
      </c>
      <c r="F2223" s="2" t="s">
        <v>4614</v>
      </c>
      <c r="G2223" s="2" t="s">
        <v>4615</v>
      </c>
      <c r="H2223" s="4">
        <v>40834.496551469907</v>
      </c>
      <c r="I2223" s="2" t="s">
        <v>4616</v>
      </c>
      <c r="J2223" s="21" t="s">
        <v>19928</v>
      </c>
      <c r="K2223" s="2" t="s">
        <v>4623</v>
      </c>
      <c r="L2223" s="2" t="s">
        <v>4649</v>
      </c>
    </row>
    <row r="2224" spans="1:12" x14ac:dyDescent="0.2">
      <c r="A2224" s="11">
        <v>2223</v>
      </c>
      <c r="B2224" s="7" t="s">
        <v>21028</v>
      </c>
      <c r="C2224" s="4">
        <v>40532.369264039349</v>
      </c>
      <c r="D2224" s="20">
        <f>+YEAR(Tabla14[[#This Row],[Fecha
Trámite]])</f>
        <v>2010</v>
      </c>
      <c r="E2224" s="7" t="s">
        <v>4621</v>
      </c>
      <c r="F2224" s="2" t="s">
        <v>4614</v>
      </c>
      <c r="G2224" s="2" t="s">
        <v>4615</v>
      </c>
      <c r="H2224" s="4">
        <v>40577.60870478009</v>
      </c>
      <c r="I2224" s="2" t="s">
        <v>4616</v>
      </c>
      <c r="J2224" s="21" t="s">
        <v>21029</v>
      </c>
      <c r="K2224" s="2" t="s">
        <v>4623</v>
      </c>
      <c r="L2224" s="2" t="s">
        <v>4667</v>
      </c>
    </row>
    <row r="2225" spans="1:12" x14ac:dyDescent="0.2">
      <c r="A2225" s="11">
        <v>2224</v>
      </c>
      <c r="B2225" s="7" t="s">
        <v>19935</v>
      </c>
      <c r="C2225" s="4">
        <v>40648.735475000001</v>
      </c>
      <c r="D2225" s="20">
        <f>+YEAR(Tabla14[[#This Row],[Fecha
Trámite]])</f>
        <v>2011</v>
      </c>
      <c r="E2225" s="7" t="s">
        <v>4621</v>
      </c>
      <c r="F2225" s="2" t="s">
        <v>4614</v>
      </c>
      <c r="G2225" s="2" t="s">
        <v>4615</v>
      </c>
      <c r="H2225" s="4">
        <v>40672.767186724537</v>
      </c>
      <c r="I2225" s="2" t="s">
        <v>4616</v>
      </c>
      <c r="J2225" s="21" t="s">
        <v>19936</v>
      </c>
      <c r="K2225" s="2" t="s">
        <v>4623</v>
      </c>
      <c r="L2225" s="2" t="s">
        <v>4750</v>
      </c>
    </row>
    <row r="2226" spans="1:12" x14ac:dyDescent="0.2">
      <c r="A2226" s="11">
        <v>2225</v>
      </c>
      <c r="B2226" s="7" t="s">
        <v>13529</v>
      </c>
      <c r="C2226" s="4">
        <v>42150.364349224539</v>
      </c>
      <c r="D2226" s="20">
        <f>+YEAR(Tabla14[[#This Row],[Fecha
Trámite]])</f>
        <v>2015</v>
      </c>
      <c r="E2226" s="7" t="s">
        <v>4621</v>
      </c>
      <c r="F2226" s="2" t="s">
        <v>4614</v>
      </c>
      <c r="G2226" s="2" t="s">
        <v>4615</v>
      </c>
      <c r="H2226" s="4">
        <v>43259.713543599537</v>
      </c>
      <c r="I2226" s="2" t="s">
        <v>13448</v>
      </c>
      <c r="J2226" s="21" t="s">
        <v>13530</v>
      </c>
      <c r="K2226" s="2" t="s">
        <v>4623</v>
      </c>
      <c r="L2226" s="2" t="s">
        <v>4624</v>
      </c>
    </row>
    <row r="2227" spans="1:12" x14ac:dyDescent="0.2">
      <c r="A2227" s="11">
        <v>2226</v>
      </c>
      <c r="B2227" s="7" t="s">
        <v>15515</v>
      </c>
      <c r="C2227" s="4">
        <v>40640.480703125002</v>
      </c>
      <c r="D2227" s="20">
        <f>+YEAR(Tabla14[[#This Row],[Fecha
Trámite]])</f>
        <v>2011</v>
      </c>
      <c r="E2227" s="7" t="s">
        <v>4613</v>
      </c>
      <c r="F2227" s="2" t="s">
        <v>4614</v>
      </c>
      <c r="G2227" s="2" t="s">
        <v>4615</v>
      </c>
      <c r="H2227" s="4">
        <v>40693.432419131947</v>
      </c>
      <c r="I2227" s="2" t="s">
        <v>4616</v>
      </c>
      <c r="J2227" s="21" t="s">
        <v>15516</v>
      </c>
      <c r="K2227" s="2" t="s">
        <v>4618</v>
      </c>
      <c r="L2227" s="2" t="s">
        <v>2747</v>
      </c>
    </row>
    <row r="2228" spans="1:12" x14ac:dyDescent="0.2">
      <c r="A2228" s="11">
        <v>2227</v>
      </c>
      <c r="B2228" s="7" t="s">
        <v>21030</v>
      </c>
      <c r="C2228" s="4">
        <v>40176.392187268517</v>
      </c>
      <c r="D2228" s="20">
        <f>+YEAR(Tabla14[[#This Row],[Fecha
Trámite]])</f>
        <v>2009</v>
      </c>
      <c r="E2228" s="7" t="s">
        <v>4621</v>
      </c>
      <c r="F2228" s="2" t="s">
        <v>4614</v>
      </c>
      <c r="G2228" s="2" t="s">
        <v>4615</v>
      </c>
      <c r="H2228" s="4">
        <v>40214.786311493059</v>
      </c>
      <c r="I2228" s="2" t="s">
        <v>4616</v>
      </c>
      <c r="J2228" s="21" t="s">
        <v>21031</v>
      </c>
      <c r="K2228" s="2" t="s">
        <v>4623</v>
      </c>
      <c r="L2228" s="2" t="s">
        <v>4750</v>
      </c>
    </row>
    <row r="2229" spans="1:12" x14ac:dyDescent="0.2">
      <c r="A2229" s="11">
        <v>2228</v>
      </c>
      <c r="B2229" s="7" t="s">
        <v>13674</v>
      </c>
      <c r="C2229" s="4">
        <v>42790.586895717592</v>
      </c>
      <c r="D2229" s="20">
        <f>+YEAR(Tabla14[[#This Row],[Fecha
Trámite]])</f>
        <v>2017</v>
      </c>
      <c r="E2229" s="7" t="s">
        <v>4621</v>
      </c>
      <c r="F2229" s="2" t="s">
        <v>4614</v>
      </c>
      <c r="G2229" s="2" t="s">
        <v>4615</v>
      </c>
      <c r="H2229" s="4">
        <v>43069.447020023152</v>
      </c>
      <c r="I2229" s="2" t="s">
        <v>13418</v>
      </c>
      <c r="J2229" s="21" t="s">
        <v>13675</v>
      </c>
      <c r="K2229" s="2" t="s">
        <v>4618</v>
      </c>
      <c r="L2229" s="2" t="s">
        <v>4649</v>
      </c>
    </row>
    <row r="2230" spans="1:12" x14ac:dyDescent="0.2">
      <c r="A2230" s="11">
        <v>2229</v>
      </c>
      <c r="B2230" s="7" t="s">
        <v>16088</v>
      </c>
      <c r="C2230" s="4">
        <v>40850.390301967593</v>
      </c>
      <c r="D2230" s="20">
        <f>+YEAR(Tabla14[[#This Row],[Fecha
Trámite]])</f>
        <v>2011</v>
      </c>
      <c r="E2230" s="7" t="s">
        <v>4613</v>
      </c>
      <c r="F2230" s="2" t="s">
        <v>4614</v>
      </c>
      <c r="G2230" s="2" t="s">
        <v>4615</v>
      </c>
      <c r="H2230" s="4">
        <v>40975.659090891204</v>
      </c>
      <c r="I2230" s="2" t="s">
        <v>4616</v>
      </c>
      <c r="J2230" s="21" t="s">
        <v>16089</v>
      </c>
      <c r="K2230" s="2" t="s">
        <v>4618</v>
      </c>
      <c r="L2230" s="2" t="s">
        <v>4619</v>
      </c>
    </row>
    <row r="2231" spans="1:12" x14ac:dyDescent="0.2">
      <c r="A2231" s="11">
        <v>2230</v>
      </c>
      <c r="B2231" s="7" t="s">
        <v>15513</v>
      </c>
      <c r="C2231" s="4">
        <v>40361.516643750001</v>
      </c>
      <c r="D2231" s="20">
        <f>+YEAR(Tabla14[[#This Row],[Fecha
Trámite]])</f>
        <v>2010</v>
      </c>
      <c r="E2231" s="7" t="s">
        <v>4613</v>
      </c>
      <c r="F2231" s="2" t="s">
        <v>4614</v>
      </c>
      <c r="G2231" s="2" t="s">
        <v>4615</v>
      </c>
      <c r="H2231" s="4">
        <v>40549.785715543978</v>
      </c>
      <c r="I2231" s="2" t="s">
        <v>4616</v>
      </c>
      <c r="J2231" s="21" t="s">
        <v>15514</v>
      </c>
      <c r="K2231" s="2" t="s">
        <v>4623</v>
      </c>
      <c r="L2231" s="2" t="s">
        <v>13132</v>
      </c>
    </row>
    <row r="2232" spans="1:12" x14ac:dyDescent="0.2">
      <c r="A2232" s="11">
        <v>2231</v>
      </c>
      <c r="B2232" s="7" t="s">
        <v>19941</v>
      </c>
      <c r="C2232" s="4">
        <v>40694.369244097223</v>
      </c>
      <c r="D2232" s="20">
        <f>+YEAR(Tabla14[[#This Row],[Fecha
Trámite]])</f>
        <v>2011</v>
      </c>
      <c r="E2232" s="7" t="s">
        <v>4621</v>
      </c>
      <c r="F2232" s="2" t="s">
        <v>4614</v>
      </c>
      <c r="G2232" s="2" t="s">
        <v>4615</v>
      </c>
      <c r="H2232" s="4">
        <v>40703.352178275461</v>
      </c>
      <c r="I2232" s="2" t="s">
        <v>4616</v>
      </c>
      <c r="J2232" s="21" t="s">
        <v>19942</v>
      </c>
      <c r="K2232" s="2" t="s">
        <v>4618</v>
      </c>
      <c r="L2232" s="2" t="s">
        <v>4667</v>
      </c>
    </row>
    <row r="2233" spans="1:12" x14ac:dyDescent="0.2">
      <c r="A2233" s="11">
        <v>2232</v>
      </c>
      <c r="B2233" s="7" t="s">
        <v>19945</v>
      </c>
      <c r="C2233" s="4">
        <v>40563.402799965275</v>
      </c>
      <c r="D2233" s="20">
        <f>+YEAR(Tabla14[[#This Row],[Fecha
Trámite]])</f>
        <v>2011</v>
      </c>
      <c r="E2233" s="7" t="s">
        <v>4621</v>
      </c>
      <c r="F2233" s="2" t="s">
        <v>4614</v>
      </c>
      <c r="G2233" s="2" t="s">
        <v>4615</v>
      </c>
      <c r="H2233" s="4">
        <v>40584.621914039351</v>
      </c>
      <c r="I2233" s="2" t="s">
        <v>4616</v>
      </c>
      <c r="J2233" s="21" t="s">
        <v>19946</v>
      </c>
      <c r="K2233" s="2" t="s">
        <v>4618</v>
      </c>
      <c r="L2233" s="2" t="s">
        <v>13132</v>
      </c>
    </row>
    <row r="2234" spans="1:12" x14ac:dyDescent="0.2">
      <c r="A2234" s="11">
        <v>2233</v>
      </c>
      <c r="B2234" s="7" t="s">
        <v>15511</v>
      </c>
      <c r="C2234" s="4">
        <v>40361.372746759262</v>
      </c>
      <c r="D2234" s="20">
        <f>+YEAR(Tabla14[[#This Row],[Fecha
Trámite]])</f>
        <v>2010</v>
      </c>
      <c r="E2234" s="7" t="s">
        <v>4613</v>
      </c>
      <c r="F2234" s="2" t="s">
        <v>4614</v>
      </c>
      <c r="G2234" s="2" t="s">
        <v>4615</v>
      </c>
      <c r="H2234" s="4">
        <v>40662.5210022338</v>
      </c>
      <c r="I2234" s="2" t="s">
        <v>4616</v>
      </c>
      <c r="J2234" s="21" t="s">
        <v>15512</v>
      </c>
      <c r="K2234" s="2" t="s">
        <v>4618</v>
      </c>
      <c r="L2234" s="2" t="s">
        <v>4714</v>
      </c>
    </row>
    <row r="2235" spans="1:12" x14ac:dyDescent="0.2">
      <c r="A2235" s="11">
        <v>2234</v>
      </c>
      <c r="B2235" s="7" t="s">
        <v>19949</v>
      </c>
      <c r="C2235" s="4">
        <v>41079.505125543983</v>
      </c>
      <c r="D2235" s="20">
        <f>+YEAR(Tabla14[[#This Row],[Fecha
Trámite]])</f>
        <v>2012</v>
      </c>
      <c r="E2235" s="7" t="s">
        <v>4621</v>
      </c>
      <c r="F2235" s="2" t="s">
        <v>4614</v>
      </c>
      <c r="G2235" s="2" t="s">
        <v>4615</v>
      </c>
      <c r="H2235" s="4">
        <v>41102.460204594907</v>
      </c>
      <c r="I2235" s="2" t="s">
        <v>4616</v>
      </c>
      <c r="J2235" s="21" t="s">
        <v>19950</v>
      </c>
      <c r="K2235" s="2" t="s">
        <v>4618</v>
      </c>
      <c r="L2235" s="2" t="s">
        <v>4945</v>
      </c>
    </row>
    <row r="2236" spans="1:12" x14ac:dyDescent="0.2">
      <c r="A2236" s="11">
        <v>2235</v>
      </c>
      <c r="B2236" s="7" t="s">
        <v>15509</v>
      </c>
      <c r="C2236" s="4">
        <v>40422.537503240739</v>
      </c>
      <c r="D2236" s="20">
        <f>+YEAR(Tabla14[[#This Row],[Fecha
Trámite]])</f>
        <v>2010</v>
      </c>
      <c r="E2236" s="7" t="s">
        <v>4613</v>
      </c>
      <c r="F2236" s="2" t="s">
        <v>4614</v>
      </c>
      <c r="G2236" s="2" t="s">
        <v>4615</v>
      </c>
      <c r="H2236" s="4">
        <v>40452.439593437499</v>
      </c>
      <c r="I2236" s="2" t="s">
        <v>4616</v>
      </c>
      <c r="J2236" s="21" t="s">
        <v>15510</v>
      </c>
      <c r="K2236" s="2" t="s">
        <v>4618</v>
      </c>
      <c r="L2236" s="2" t="s">
        <v>4619</v>
      </c>
    </row>
    <row r="2237" spans="1:12" x14ac:dyDescent="0.2">
      <c r="A2237" s="11">
        <v>2236</v>
      </c>
      <c r="B2237" s="7" t="s">
        <v>15507</v>
      </c>
      <c r="C2237" s="4">
        <v>40197.687737650464</v>
      </c>
      <c r="D2237" s="20">
        <f>+YEAR(Tabla14[[#This Row],[Fecha
Trámite]])</f>
        <v>2010</v>
      </c>
      <c r="E2237" s="7" t="s">
        <v>4613</v>
      </c>
      <c r="F2237" s="2" t="s">
        <v>17</v>
      </c>
      <c r="G2237" s="2" t="s">
        <v>7315</v>
      </c>
      <c r="H2237" s="4">
        <v>40197.68773784722</v>
      </c>
      <c r="I2237" s="2" t="s">
        <v>4616</v>
      </c>
      <c r="J2237" s="21" t="s">
        <v>15508</v>
      </c>
      <c r="K2237" s="2" t="s">
        <v>4618</v>
      </c>
      <c r="L2237" s="2" t="s">
        <v>5069</v>
      </c>
    </row>
    <row r="2238" spans="1:12" x14ac:dyDescent="0.2">
      <c r="A2238" s="11">
        <v>2237</v>
      </c>
      <c r="B2238" s="7" t="s">
        <v>21032</v>
      </c>
      <c r="C2238" s="4">
        <v>40960.76218287037</v>
      </c>
      <c r="D2238" s="20">
        <f>+YEAR(Tabla14[[#This Row],[Fecha
Trámite]])</f>
        <v>2012</v>
      </c>
      <c r="E2238" s="7" t="s">
        <v>4621</v>
      </c>
      <c r="F2238" s="2" t="s">
        <v>4614</v>
      </c>
      <c r="G2238" s="2" t="s">
        <v>4615</v>
      </c>
      <c r="H2238" s="4">
        <v>41032.545988969905</v>
      </c>
      <c r="I2238" s="2" t="s">
        <v>4616</v>
      </c>
      <c r="J2238" s="21" t="s">
        <v>21033</v>
      </c>
      <c r="K2238" s="2" t="s">
        <v>4623</v>
      </c>
      <c r="L2238" s="2" t="s">
        <v>4631</v>
      </c>
    </row>
    <row r="2239" spans="1:12" x14ac:dyDescent="0.2">
      <c r="A2239" s="11">
        <v>2238</v>
      </c>
      <c r="B2239" s="7" t="s">
        <v>18384</v>
      </c>
      <c r="C2239" s="4">
        <v>40380.688610069446</v>
      </c>
      <c r="D2239" s="20">
        <f>+YEAR(Tabla14[[#This Row],[Fecha
Trámite]])</f>
        <v>2010</v>
      </c>
      <c r="E2239" s="7" t="s">
        <v>4621</v>
      </c>
      <c r="F2239" s="2" t="s">
        <v>4614</v>
      </c>
      <c r="G2239" s="2" t="s">
        <v>4615</v>
      </c>
      <c r="H2239" s="4">
        <v>40603.4722090625</v>
      </c>
      <c r="I2239" s="2" t="s">
        <v>4616</v>
      </c>
      <c r="J2239" s="21" t="s">
        <v>18385</v>
      </c>
      <c r="K2239" s="2" t="s">
        <v>4618</v>
      </c>
      <c r="L2239" s="2" t="s">
        <v>4735</v>
      </c>
    </row>
    <row r="2240" spans="1:12" x14ac:dyDescent="0.2">
      <c r="A2240" s="11">
        <v>2239</v>
      </c>
      <c r="B2240" s="7" t="s">
        <v>15503</v>
      </c>
      <c r="C2240" s="4">
        <v>40953.454290590278</v>
      </c>
      <c r="D2240" s="20">
        <f>+YEAR(Tabla14[[#This Row],[Fecha
Trámite]])</f>
        <v>2012</v>
      </c>
      <c r="E2240" s="7" t="s">
        <v>4613</v>
      </c>
      <c r="F2240" s="2" t="s">
        <v>4614</v>
      </c>
      <c r="G2240" s="2" t="s">
        <v>4615</v>
      </c>
      <c r="H2240" s="4">
        <v>40996.780392939814</v>
      </c>
      <c r="I2240" s="2" t="s">
        <v>4616</v>
      </c>
      <c r="J2240" s="21" t="s">
        <v>15504</v>
      </c>
      <c r="K2240" s="2" t="s">
        <v>4623</v>
      </c>
      <c r="L2240" s="2" t="s">
        <v>4619</v>
      </c>
    </row>
    <row r="2241" spans="1:12" x14ac:dyDescent="0.2">
      <c r="A2241" s="11">
        <v>2240</v>
      </c>
      <c r="B2241" s="7" t="s">
        <v>18123</v>
      </c>
      <c r="C2241" s="4">
        <v>40407.443266550923</v>
      </c>
      <c r="D2241" s="20">
        <f>+YEAR(Tabla14[[#This Row],[Fecha
Trámite]])</f>
        <v>2010</v>
      </c>
      <c r="E2241" s="7" t="s">
        <v>4621</v>
      </c>
      <c r="F2241" s="2" t="s">
        <v>4614</v>
      </c>
      <c r="G2241" s="2" t="s">
        <v>4615</v>
      </c>
      <c r="H2241" s="4">
        <v>40478.389135648147</v>
      </c>
      <c r="I2241" s="2" t="s">
        <v>4616</v>
      </c>
      <c r="J2241" s="21" t="s">
        <v>18124</v>
      </c>
      <c r="K2241" s="2" t="s">
        <v>4618</v>
      </c>
      <c r="L2241" s="2" t="s">
        <v>4667</v>
      </c>
    </row>
    <row r="2242" spans="1:12" x14ac:dyDescent="0.2">
      <c r="A2242" s="11">
        <v>2241</v>
      </c>
      <c r="B2242" s="7" t="s">
        <v>19408</v>
      </c>
      <c r="C2242" s="4">
        <v>41057.754182141201</v>
      </c>
      <c r="D2242" s="20">
        <f>+YEAR(Tabla14[[#This Row],[Fecha
Trámite]])</f>
        <v>2012</v>
      </c>
      <c r="E2242" s="7" t="s">
        <v>4621</v>
      </c>
      <c r="F2242" s="2" t="s">
        <v>17</v>
      </c>
      <c r="G2242" s="2" t="s">
        <v>7315</v>
      </c>
      <c r="H2242" s="4">
        <v>41057.754182141201</v>
      </c>
      <c r="I2242" s="2" t="s">
        <v>4616</v>
      </c>
      <c r="J2242" s="21" t="s">
        <v>19409</v>
      </c>
      <c r="K2242" s="2" t="s">
        <v>4623</v>
      </c>
      <c r="L2242" s="2" t="s">
        <v>4714</v>
      </c>
    </row>
    <row r="2243" spans="1:12" x14ac:dyDescent="0.2">
      <c r="A2243" s="11">
        <v>2242</v>
      </c>
      <c r="B2243" s="7" t="s">
        <v>14327</v>
      </c>
      <c r="C2243" s="4">
        <v>44180.465589733794</v>
      </c>
      <c r="D2243" s="20">
        <f>+YEAR(Tabla14[[#This Row],[Fecha
Trámite]])</f>
        <v>2020</v>
      </c>
      <c r="E2243" s="7" t="s">
        <v>4621</v>
      </c>
      <c r="F2243" s="2" t="s">
        <v>17</v>
      </c>
      <c r="G2243" s="2" t="s">
        <v>4672</v>
      </c>
      <c r="H2243" s="4">
        <v>44180.465589814812</v>
      </c>
      <c r="I2243" s="2" t="s">
        <v>13943</v>
      </c>
      <c r="J2243" s="21" t="s">
        <v>14328</v>
      </c>
      <c r="K2243" s="2" t="s">
        <v>4623</v>
      </c>
      <c r="L2243" s="2" t="s">
        <v>5081</v>
      </c>
    </row>
    <row r="2244" spans="1:12" x14ac:dyDescent="0.2">
      <c r="A2244" s="11">
        <v>2243</v>
      </c>
      <c r="B2244" s="7" t="s">
        <v>13447</v>
      </c>
      <c r="C2244" s="4">
        <v>43092.391157523147</v>
      </c>
      <c r="D2244" s="20">
        <f>+YEAR(Tabla14[[#This Row],[Fecha
Trámite]])</f>
        <v>2017</v>
      </c>
      <c r="E2244" s="7" t="s">
        <v>4621</v>
      </c>
      <c r="F2244" s="2" t="s">
        <v>4614</v>
      </c>
      <c r="G2244" s="2" t="s">
        <v>4615</v>
      </c>
      <c r="H2244" s="4">
        <v>43489.388834722224</v>
      </c>
      <c r="I2244" s="2" t="s">
        <v>13448</v>
      </c>
      <c r="J2244" s="21" t="s">
        <v>13449</v>
      </c>
      <c r="K2244" s="2" t="s">
        <v>4623</v>
      </c>
      <c r="L2244" s="2" t="s">
        <v>4812</v>
      </c>
    </row>
    <row r="2245" spans="1:12" x14ac:dyDescent="0.2">
      <c r="A2245" s="11">
        <v>2244</v>
      </c>
      <c r="B2245" s="7" t="s">
        <v>18388</v>
      </c>
      <c r="C2245" s="4">
        <v>41031.711458912039</v>
      </c>
      <c r="D2245" s="20">
        <f>+YEAR(Tabla14[[#This Row],[Fecha
Trámite]])</f>
        <v>2012</v>
      </c>
      <c r="E2245" s="7" t="s">
        <v>4621</v>
      </c>
      <c r="F2245" s="2" t="s">
        <v>4614</v>
      </c>
      <c r="G2245" s="2" t="s">
        <v>4615</v>
      </c>
      <c r="H2245" s="4">
        <v>41053.453501006945</v>
      </c>
      <c r="I2245" s="2" t="s">
        <v>4616</v>
      </c>
      <c r="J2245" s="21" t="s">
        <v>18389</v>
      </c>
      <c r="K2245" s="2" t="s">
        <v>4623</v>
      </c>
      <c r="L2245" s="2" t="s">
        <v>4812</v>
      </c>
    </row>
    <row r="2246" spans="1:12" x14ac:dyDescent="0.2">
      <c r="A2246" s="11">
        <v>2245</v>
      </c>
      <c r="B2246" s="7" t="s">
        <v>21034</v>
      </c>
      <c r="C2246" s="4">
        <v>40267.533133101853</v>
      </c>
      <c r="D2246" s="20">
        <f>+YEAR(Tabla14[[#This Row],[Fecha
Trámite]])</f>
        <v>2010</v>
      </c>
      <c r="E2246" s="7" t="s">
        <v>4621</v>
      </c>
      <c r="F2246" s="2" t="s">
        <v>4614</v>
      </c>
      <c r="G2246" s="2" t="s">
        <v>4615</v>
      </c>
      <c r="H2246" s="4">
        <v>40612.708693483793</v>
      </c>
      <c r="I2246" s="2" t="s">
        <v>4616</v>
      </c>
      <c r="J2246" s="21" t="s">
        <v>21035</v>
      </c>
      <c r="K2246" s="2" t="s">
        <v>4623</v>
      </c>
      <c r="L2246" s="2" t="s">
        <v>4619</v>
      </c>
    </row>
    <row r="2247" spans="1:12" x14ac:dyDescent="0.2">
      <c r="A2247" s="11">
        <v>2246</v>
      </c>
      <c r="B2247" s="7" t="s">
        <v>17661</v>
      </c>
      <c r="C2247" s="4">
        <v>40511.495392129633</v>
      </c>
      <c r="D2247" s="20">
        <f>+YEAR(Tabla14[[#This Row],[Fecha
Trámite]])</f>
        <v>2010</v>
      </c>
      <c r="E2247" s="7" t="s">
        <v>4621</v>
      </c>
      <c r="F2247" s="2" t="s">
        <v>4614</v>
      </c>
      <c r="G2247" s="2" t="s">
        <v>4615</v>
      </c>
      <c r="H2247" s="4">
        <v>40638.510715277778</v>
      </c>
      <c r="I2247" s="2" t="s">
        <v>4616</v>
      </c>
      <c r="J2247" s="21" t="s">
        <v>17662</v>
      </c>
      <c r="K2247" s="2" t="s">
        <v>4618</v>
      </c>
      <c r="L2247" s="2" t="s">
        <v>4631</v>
      </c>
    </row>
    <row r="2248" spans="1:12" x14ac:dyDescent="0.2">
      <c r="A2248" s="11">
        <v>2247</v>
      </c>
      <c r="B2248" s="7" t="s">
        <v>16090</v>
      </c>
      <c r="C2248" s="4">
        <v>40399.398831747683</v>
      </c>
      <c r="D2248" s="20">
        <f>+YEAR(Tabla14[[#This Row],[Fecha
Trámite]])</f>
        <v>2010</v>
      </c>
      <c r="E2248" s="7" t="s">
        <v>5892</v>
      </c>
      <c r="F2248" s="2" t="s">
        <v>4614</v>
      </c>
      <c r="G2248" s="2" t="s">
        <v>4615</v>
      </c>
      <c r="H2248" s="4">
        <v>40667.365854664349</v>
      </c>
      <c r="I2248" s="2" t="s">
        <v>4616</v>
      </c>
      <c r="J2248" s="21" t="s">
        <v>16091</v>
      </c>
      <c r="K2248" s="2" t="s">
        <v>4618</v>
      </c>
      <c r="L2248" s="2" t="s">
        <v>4829</v>
      </c>
    </row>
    <row r="2249" spans="1:12" x14ac:dyDescent="0.2">
      <c r="A2249" s="11">
        <v>2248</v>
      </c>
      <c r="B2249" s="7" t="s">
        <v>21287</v>
      </c>
      <c r="C2249" s="4">
        <v>40140.361428356482</v>
      </c>
      <c r="D2249" s="20">
        <f>+YEAR(Tabla14[[#This Row],[Fecha
Trámite]])</f>
        <v>2009</v>
      </c>
      <c r="E2249" s="7" t="s">
        <v>4621</v>
      </c>
      <c r="F2249" s="2" t="s">
        <v>17</v>
      </c>
      <c r="G2249" s="2" t="s">
        <v>4993</v>
      </c>
      <c r="H2249" s="4">
        <v>40140.361428738426</v>
      </c>
      <c r="I2249" s="2" t="s">
        <v>4616</v>
      </c>
      <c r="J2249" s="21" t="s">
        <v>21288</v>
      </c>
      <c r="K2249" s="2" t="s">
        <v>4623</v>
      </c>
      <c r="L2249" s="2" t="s">
        <v>4624</v>
      </c>
    </row>
    <row r="2250" spans="1:12" x14ac:dyDescent="0.2">
      <c r="A2250" s="11">
        <v>2249</v>
      </c>
      <c r="B2250" s="7" t="s">
        <v>14909</v>
      </c>
      <c r="C2250" s="4">
        <v>43635.493262152777</v>
      </c>
      <c r="D2250" s="20">
        <f>+YEAR(Tabla14[[#This Row],[Fecha
Trámite]])</f>
        <v>2019</v>
      </c>
      <c r="E2250" s="7" t="s">
        <v>4621</v>
      </c>
      <c r="F2250" s="2" t="s">
        <v>4626</v>
      </c>
      <c r="G2250" s="2" t="s">
        <v>7315</v>
      </c>
      <c r="H2250" s="4">
        <v>43858.70934494213</v>
      </c>
      <c r="I2250" s="2" t="s">
        <v>14879</v>
      </c>
      <c r="J2250" s="21" t="s">
        <v>14910</v>
      </c>
      <c r="K2250" s="2" t="s">
        <v>4618</v>
      </c>
      <c r="L2250" s="2" t="s">
        <v>4812</v>
      </c>
    </row>
    <row r="2251" spans="1:12" x14ac:dyDescent="0.2">
      <c r="A2251" s="11">
        <v>2250</v>
      </c>
      <c r="B2251" s="7" t="s">
        <v>3300</v>
      </c>
      <c r="C2251" s="4">
        <v>43690.678495057873</v>
      </c>
      <c r="D2251" s="20">
        <f>+YEAR(Tabla14[[#This Row],[Fecha
Trámite]])</f>
        <v>2019</v>
      </c>
      <c r="E2251" s="7" t="s">
        <v>4671</v>
      </c>
      <c r="F2251" s="2" t="s">
        <v>17</v>
      </c>
      <c r="G2251" s="2" t="s">
        <v>4627</v>
      </c>
      <c r="H2251" s="4">
        <v>43690.67849510417</v>
      </c>
      <c r="I2251" s="2" t="s">
        <v>13418</v>
      </c>
      <c r="J2251" s="21" t="s">
        <v>13959</v>
      </c>
      <c r="K2251" s="2" t="s">
        <v>4618</v>
      </c>
      <c r="L2251" s="2" t="s">
        <v>4656</v>
      </c>
    </row>
    <row r="2252" spans="1:12" x14ac:dyDescent="0.2">
      <c r="A2252" s="11">
        <v>2251</v>
      </c>
      <c r="B2252" s="7" t="s">
        <v>13960</v>
      </c>
      <c r="C2252" s="4">
        <v>42578.412204085645</v>
      </c>
      <c r="D2252" s="20">
        <f>+YEAR(Tabla14[[#This Row],[Fecha
Trámite]])</f>
        <v>2016</v>
      </c>
      <c r="E2252" s="7" t="s">
        <v>4671</v>
      </c>
      <c r="F2252" s="2" t="s">
        <v>4691</v>
      </c>
      <c r="G2252" s="2" t="s">
        <v>4672</v>
      </c>
      <c r="H2252" s="4">
        <v>43186.685737766202</v>
      </c>
      <c r="I2252" s="2" t="s">
        <v>13418</v>
      </c>
      <c r="J2252" s="21" t="s">
        <v>13959</v>
      </c>
      <c r="K2252" s="2" t="s">
        <v>4618</v>
      </c>
      <c r="L2252" s="2" t="s">
        <v>4656</v>
      </c>
    </row>
    <row r="2253" spans="1:12" x14ac:dyDescent="0.2">
      <c r="A2253" s="11">
        <v>2252</v>
      </c>
      <c r="B2253" s="7" t="s">
        <v>18127</v>
      </c>
      <c r="C2253" s="4">
        <v>40527.705473576389</v>
      </c>
      <c r="D2253" s="20">
        <f>+YEAR(Tabla14[[#This Row],[Fecha
Trámite]])</f>
        <v>2010</v>
      </c>
      <c r="E2253" s="7" t="s">
        <v>4621</v>
      </c>
      <c r="F2253" s="2" t="s">
        <v>4614</v>
      </c>
      <c r="G2253" s="2" t="s">
        <v>4615</v>
      </c>
      <c r="H2253" s="4">
        <v>40653.608134259259</v>
      </c>
      <c r="I2253" s="2" t="s">
        <v>4616</v>
      </c>
      <c r="J2253" s="21" t="s">
        <v>18128</v>
      </c>
      <c r="K2253" s="2" t="s">
        <v>4618</v>
      </c>
      <c r="L2253" s="2" t="s">
        <v>4758</v>
      </c>
    </row>
    <row r="2254" spans="1:12" x14ac:dyDescent="0.2">
      <c r="A2254" s="11">
        <v>2253</v>
      </c>
      <c r="B2254" s="7" t="s">
        <v>18129</v>
      </c>
      <c r="C2254" s="4">
        <v>40423.514465312503</v>
      </c>
      <c r="D2254" s="20">
        <f>+YEAR(Tabla14[[#This Row],[Fecha
Trámite]])</f>
        <v>2010</v>
      </c>
      <c r="E2254" s="7" t="s">
        <v>4621</v>
      </c>
      <c r="F2254" s="2" t="s">
        <v>4614</v>
      </c>
      <c r="G2254" s="2" t="s">
        <v>4615</v>
      </c>
      <c r="H2254" s="4">
        <v>40458.651164317132</v>
      </c>
      <c r="I2254" s="2" t="s">
        <v>4616</v>
      </c>
      <c r="J2254" s="21" t="s">
        <v>18130</v>
      </c>
      <c r="K2254" s="2" t="s">
        <v>4618</v>
      </c>
      <c r="L2254" s="2" t="s">
        <v>13132</v>
      </c>
    </row>
    <row r="2255" spans="1:12" x14ac:dyDescent="0.2">
      <c r="A2255" s="11">
        <v>2254</v>
      </c>
      <c r="B2255" s="7" t="s">
        <v>19957</v>
      </c>
      <c r="C2255" s="4">
        <v>40430.565067974538</v>
      </c>
      <c r="D2255" s="20">
        <f>+YEAR(Tabla14[[#This Row],[Fecha
Trámite]])</f>
        <v>2010</v>
      </c>
      <c r="E2255" s="7" t="s">
        <v>4621</v>
      </c>
      <c r="F2255" s="2" t="s">
        <v>4614</v>
      </c>
      <c r="G2255" s="2" t="s">
        <v>4615</v>
      </c>
      <c r="H2255" s="4">
        <v>40707.397951736108</v>
      </c>
      <c r="I2255" s="2" t="s">
        <v>4616</v>
      </c>
      <c r="J2255" s="21" t="s">
        <v>19958</v>
      </c>
      <c r="K2255" s="2" t="s">
        <v>4623</v>
      </c>
      <c r="L2255" s="2" t="s">
        <v>4641</v>
      </c>
    </row>
    <row r="2256" spans="1:12" x14ac:dyDescent="0.2">
      <c r="A2256" s="11">
        <v>2255</v>
      </c>
      <c r="B2256" s="7" t="s">
        <v>19959</v>
      </c>
      <c r="C2256" s="4">
        <v>40876.400407754627</v>
      </c>
      <c r="D2256" s="20">
        <f>+YEAR(Tabla14[[#This Row],[Fecha
Trámite]])</f>
        <v>2011</v>
      </c>
      <c r="E2256" s="7" t="s">
        <v>4621</v>
      </c>
      <c r="F2256" s="2" t="s">
        <v>4614</v>
      </c>
      <c r="G2256" s="2" t="s">
        <v>4615</v>
      </c>
      <c r="H2256" s="4">
        <v>41025.455406365742</v>
      </c>
      <c r="I2256" s="2" t="s">
        <v>4616</v>
      </c>
      <c r="J2256" s="21" t="s">
        <v>19960</v>
      </c>
      <c r="K2256" s="2" t="s">
        <v>4623</v>
      </c>
      <c r="L2256" s="2" t="s">
        <v>4624</v>
      </c>
    </row>
    <row r="2257" spans="1:12" x14ac:dyDescent="0.2">
      <c r="A2257" s="11">
        <v>2256</v>
      </c>
      <c r="B2257" s="7" t="s">
        <v>19961</v>
      </c>
      <c r="C2257" s="4">
        <v>40890.515726469908</v>
      </c>
      <c r="D2257" s="20">
        <f>+YEAR(Tabla14[[#This Row],[Fecha
Trámite]])</f>
        <v>2011</v>
      </c>
      <c r="E2257" s="7" t="s">
        <v>4621</v>
      </c>
      <c r="F2257" s="2" t="s">
        <v>4614</v>
      </c>
      <c r="G2257" s="2" t="s">
        <v>4615</v>
      </c>
      <c r="H2257" s="4">
        <v>40967.509753356484</v>
      </c>
      <c r="I2257" s="2" t="s">
        <v>4616</v>
      </c>
      <c r="J2257" s="21" t="s">
        <v>19962</v>
      </c>
      <c r="K2257" s="2" t="s">
        <v>4618</v>
      </c>
      <c r="L2257" s="2" t="s">
        <v>4656</v>
      </c>
    </row>
    <row r="2258" spans="1:12" x14ac:dyDescent="0.2">
      <c r="A2258" s="11">
        <v>2257</v>
      </c>
      <c r="B2258" s="7" t="s">
        <v>19963</v>
      </c>
      <c r="C2258" s="4">
        <v>41032.728968784722</v>
      </c>
      <c r="D2258" s="20">
        <f>+YEAR(Tabla14[[#This Row],[Fecha
Trámite]])</f>
        <v>2012</v>
      </c>
      <c r="E2258" s="7" t="s">
        <v>4621</v>
      </c>
      <c r="F2258" s="2" t="s">
        <v>17</v>
      </c>
      <c r="G2258" s="2" t="s">
        <v>4615</v>
      </c>
      <c r="H2258" s="4">
        <v>41032.728968784722</v>
      </c>
      <c r="I2258" s="2" t="s">
        <v>4616</v>
      </c>
      <c r="J2258" s="21" t="s">
        <v>19964</v>
      </c>
      <c r="K2258" s="2" t="s">
        <v>4618</v>
      </c>
      <c r="L2258" s="2" t="s">
        <v>4750</v>
      </c>
    </row>
    <row r="2259" spans="1:12" x14ac:dyDescent="0.2">
      <c r="A2259" s="11">
        <v>2258</v>
      </c>
      <c r="B2259" s="7" t="s">
        <v>18133</v>
      </c>
      <c r="C2259" s="4">
        <v>40436.400551817133</v>
      </c>
      <c r="D2259" s="20">
        <f>+YEAR(Tabla14[[#This Row],[Fecha
Trámite]])</f>
        <v>2010</v>
      </c>
      <c r="E2259" s="7" t="s">
        <v>4621</v>
      </c>
      <c r="F2259" s="2" t="s">
        <v>4614</v>
      </c>
      <c r="G2259" s="2" t="s">
        <v>4615</v>
      </c>
      <c r="H2259" s="4">
        <v>40514.597537928239</v>
      </c>
      <c r="I2259" s="2" t="s">
        <v>4616</v>
      </c>
      <c r="J2259" s="21" t="s">
        <v>18134</v>
      </c>
      <c r="K2259" s="2" t="s">
        <v>4618</v>
      </c>
      <c r="L2259" s="2" t="s">
        <v>4735</v>
      </c>
    </row>
    <row r="2260" spans="1:12" x14ac:dyDescent="0.2">
      <c r="A2260" s="11">
        <v>2259</v>
      </c>
      <c r="B2260" s="7" t="s">
        <v>19418</v>
      </c>
      <c r="C2260" s="4">
        <v>41075.376951620368</v>
      </c>
      <c r="D2260" s="20">
        <f>+YEAR(Tabla14[[#This Row],[Fecha
Trámite]])</f>
        <v>2012</v>
      </c>
      <c r="E2260" s="7" t="s">
        <v>4621</v>
      </c>
      <c r="F2260" s="2" t="s">
        <v>4614</v>
      </c>
      <c r="G2260" s="2" t="s">
        <v>4615</v>
      </c>
      <c r="H2260" s="4">
        <v>41080.643494710646</v>
      </c>
      <c r="I2260" s="2" t="s">
        <v>4616</v>
      </c>
      <c r="J2260" s="21" t="s">
        <v>19419</v>
      </c>
      <c r="K2260" s="2" t="s">
        <v>4618</v>
      </c>
      <c r="L2260" s="2" t="s">
        <v>4656</v>
      </c>
    </row>
    <row r="2261" spans="1:12" x14ac:dyDescent="0.2">
      <c r="A2261" s="11">
        <v>2260</v>
      </c>
      <c r="B2261" s="7" t="s">
        <v>17673</v>
      </c>
      <c r="C2261" s="4">
        <v>40996.562793750003</v>
      </c>
      <c r="D2261" s="20">
        <f>+YEAR(Tabla14[[#This Row],[Fecha
Trámite]])</f>
        <v>2012</v>
      </c>
      <c r="E2261" s="7" t="s">
        <v>4621</v>
      </c>
      <c r="F2261" s="2" t="s">
        <v>4614</v>
      </c>
      <c r="G2261" s="2" t="s">
        <v>4615</v>
      </c>
      <c r="H2261" s="4">
        <v>41044.657633483796</v>
      </c>
      <c r="I2261" s="2" t="s">
        <v>4616</v>
      </c>
      <c r="J2261" s="21" t="s">
        <v>17674</v>
      </c>
      <c r="K2261" s="2" t="s">
        <v>4618</v>
      </c>
      <c r="L2261" s="2" t="s">
        <v>4770</v>
      </c>
    </row>
    <row r="2262" spans="1:12" x14ac:dyDescent="0.2">
      <c r="A2262" s="11">
        <v>2261</v>
      </c>
      <c r="B2262" s="7" t="s">
        <v>15552</v>
      </c>
      <c r="C2262" s="4">
        <v>40455.507865196756</v>
      </c>
      <c r="D2262" s="20">
        <f>+YEAR(Tabla14[[#This Row],[Fecha
Trámite]])</f>
        <v>2010</v>
      </c>
      <c r="E2262" s="7" t="s">
        <v>4613</v>
      </c>
      <c r="F2262" s="2" t="s">
        <v>8751</v>
      </c>
      <c r="G2262" s="2" t="s">
        <v>4627</v>
      </c>
      <c r="H2262" s="4">
        <v>40458.661891006945</v>
      </c>
      <c r="I2262" s="2" t="s">
        <v>4616</v>
      </c>
      <c r="J2262" s="21" t="s">
        <v>15500</v>
      </c>
      <c r="K2262" s="2" t="s">
        <v>4618</v>
      </c>
      <c r="L2262" s="2" t="s">
        <v>2747</v>
      </c>
    </row>
    <row r="2263" spans="1:12" x14ac:dyDescent="0.2">
      <c r="A2263" s="11">
        <v>2262</v>
      </c>
      <c r="B2263" s="7" t="s">
        <v>15499</v>
      </c>
      <c r="C2263" s="4">
        <v>40458.66298966435</v>
      </c>
      <c r="D2263" s="20">
        <f>+YEAR(Tabla14[[#This Row],[Fecha
Trámite]])</f>
        <v>2010</v>
      </c>
      <c r="E2263" s="7" t="s">
        <v>4613</v>
      </c>
      <c r="F2263" s="2" t="s">
        <v>4614</v>
      </c>
      <c r="G2263" s="2" t="s">
        <v>4615</v>
      </c>
      <c r="H2263" s="4">
        <v>40484.50582885417</v>
      </c>
      <c r="I2263" s="2" t="s">
        <v>4616</v>
      </c>
      <c r="J2263" s="21" t="s">
        <v>15500</v>
      </c>
      <c r="K2263" s="2" t="s">
        <v>4618</v>
      </c>
      <c r="L2263" s="2" t="s">
        <v>2747</v>
      </c>
    </row>
    <row r="2264" spans="1:12" x14ac:dyDescent="0.2">
      <c r="A2264" s="11">
        <v>2263</v>
      </c>
      <c r="B2264" s="7" t="s">
        <v>15497</v>
      </c>
      <c r="C2264" s="4">
        <v>40255.369917557873</v>
      </c>
      <c r="D2264" s="20">
        <f>+YEAR(Tabla14[[#This Row],[Fecha
Trámite]])</f>
        <v>2010</v>
      </c>
      <c r="E2264" s="7" t="s">
        <v>4613</v>
      </c>
      <c r="F2264" s="2" t="s">
        <v>4614</v>
      </c>
      <c r="G2264" s="2" t="s">
        <v>4615</v>
      </c>
      <c r="H2264" s="4">
        <v>40291.48873665509</v>
      </c>
      <c r="I2264" s="2" t="s">
        <v>4616</v>
      </c>
      <c r="J2264" s="21" t="s">
        <v>15498</v>
      </c>
      <c r="K2264" s="2" t="s">
        <v>4623</v>
      </c>
      <c r="L2264" s="2" t="s">
        <v>4656</v>
      </c>
    </row>
    <row r="2265" spans="1:12" x14ac:dyDescent="0.2">
      <c r="A2265" s="11">
        <v>2264</v>
      </c>
      <c r="B2265" s="7" t="s">
        <v>18135</v>
      </c>
      <c r="C2265" s="4">
        <v>40226.508793020832</v>
      </c>
      <c r="D2265" s="20">
        <f>+YEAR(Tabla14[[#This Row],[Fecha
Trámite]])</f>
        <v>2010</v>
      </c>
      <c r="E2265" s="7" t="s">
        <v>4621</v>
      </c>
      <c r="F2265" s="2" t="s">
        <v>4614</v>
      </c>
      <c r="G2265" s="2" t="s">
        <v>4615</v>
      </c>
      <c r="H2265" s="4">
        <v>40337.439785381946</v>
      </c>
      <c r="I2265" s="2" t="s">
        <v>4616</v>
      </c>
      <c r="J2265" s="21" t="s">
        <v>18136</v>
      </c>
      <c r="K2265" s="2" t="s">
        <v>4618</v>
      </c>
      <c r="L2265" s="2" t="s">
        <v>4758</v>
      </c>
    </row>
    <row r="2266" spans="1:12" x14ac:dyDescent="0.2">
      <c r="A2266" s="11">
        <v>2265</v>
      </c>
      <c r="B2266" s="7" t="s">
        <v>14217</v>
      </c>
      <c r="C2266" s="4">
        <v>42402.593310300923</v>
      </c>
      <c r="D2266" s="20">
        <f>+YEAR(Tabla14[[#This Row],[Fecha
Trámite]])</f>
        <v>2016</v>
      </c>
      <c r="E2266" s="7" t="s">
        <v>4621</v>
      </c>
      <c r="F2266" s="2" t="s">
        <v>17</v>
      </c>
      <c r="G2266" s="2" t="s">
        <v>4627</v>
      </c>
      <c r="H2266" s="4">
        <v>42402.593310300923</v>
      </c>
      <c r="I2266" s="2" t="s">
        <v>13943</v>
      </c>
      <c r="J2266" s="21" t="s">
        <v>14218</v>
      </c>
      <c r="K2266" s="2" t="s">
        <v>4623</v>
      </c>
      <c r="L2266" s="2" t="s">
        <v>4812</v>
      </c>
    </row>
    <row r="2267" spans="1:12" x14ac:dyDescent="0.2">
      <c r="A2267" s="11">
        <v>2266</v>
      </c>
      <c r="B2267" s="7" t="s">
        <v>15495</v>
      </c>
      <c r="C2267" s="4">
        <v>40493.41464328704</v>
      </c>
      <c r="D2267" s="20">
        <f>+YEAR(Tabla14[[#This Row],[Fecha
Trámite]])</f>
        <v>2010</v>
      </c>
      <c r="E2267" s="7" t="s">
        <v>4613</v>
      </c>
      <c r="F2267" s="2" t="s">
        <v>4614</v>
      </c>
      <c r="G2267" s="2" t="s">
        <v>4615</v>
      </c>
      <c r="H2267" s="4">
        <v>40542.390225347219</v>
      </c>
      <c r="I2267" s="2" t="s">
        <v>4616</v>
      </c>
      <c r="J2267" s="21" t="s">
        <v>15496</v>
      </c>
      <c r="K2267" s="2" t="s">
        <v>4618</v>
      </c>
      <c r="L2267" s="2" t="s">
        <v>4619</v>
      </c>
    </row>
    <row r="2268" spans="1:12" x14ac:dyDescent="0.2">
      <c r="A2268" s="11">
        <v>2267</v>
      </c>
      <c r="B2268" s="7" t="s">
        <v>18139</v>
      </c>
      <c r="C2268" s="4">
        <v>40571.526836840276</v>
      </c>
      <c r="D2268" s="20">
        <f>+YEAR(Tabla14[[#This Row],[Fecha
Trámite]])</f>
        <v>2011</v>
      </c>
      <c r="E2268" s="7" t="s">
        <v>4621</v>
      </c>
      <c r="F2268" s="2" t="s">
        <v>4614</v>
      </c>
      <c r="G2268" s="2" t="s">
        <v>4615</v>
      </c>
      <c r="H2268" s="4">
        <v>40710.388737847221</v>
      </c>
      <c r="I2268" s="2" t="s">
        <v>4616</v>
      </c>
      <c r="J2268" s="21" t="s">
        <v>18140</v>
      </c>
      <c r="K2268" s="2" t="s">
        <v>4623</v>
      </c>
      <c r="L2268" s="2" t="s">
        <v>4753</v>
      </c>
    </row>
    <row r="2269" spans="1:12" x14ac:dyDescent="0.2">
      <c r="A2269" s="11">
        <v>2268</v>
      </c>
      <c r="B2269" s="7" t="s">
        <v>18141</v>
      </c>
      <c r="C2269" s="4">
        <v>40547.547713541666</v>
      </c>
      <c r="D2269" s="20">
        <f>+YEAR(Tabla14[[#This Row],[Fecha
Trámite]])</f>
        <v>2011</v>
      </c>
      <c r="E2269" s="7" t="s">
        <v>4621</v>
      </c>
      <c r="F2269" s="2" t="s">
        <v>4626</v>
      </c>
      <c r="G2269" s="2" t="s">
        <v>4627</v>
      </c>
      <c r="H2269" s="4">
        <v>40842.755200381944</v>
      </c>
      <c r="I2269" s="2" t="s">
        <v>4616</v>
      </c>
      <c r="J2269" s="21" t="s">
        <v>18142</v>
      </c>
      <c r="K2269" s="2" t="s">
        <v>4618</v>
      </c>
      <c r="L2269" s="2" t="s">
        <v>4829</v>
      </c>
    </row>
    <row r="2270" spans="1:12" x14ac:dyDescent="0.2">
      <c r="A2270" s="11">
        <v>2269</v>
      </c>
      <c r="B2270" s="7" t="s">
        <v>18143</v>
      </c>
      <c r="C2270" s="4">
        <v>40288.492390659725</v>
      </c>
      <c r="D2270" s="20">
        <f>+YEAR(Tabla14[[#This Row],[Fecha
Trámite]])</f>
        <v>2010</v>
      </c>
      <c r="E2270" s="7" t="s">
        <v>4621</v>
      </c>
      <c r="F2270" s="2" t="s">
        <v>4614</v>
      </c>
      <c r="G2270" s="2" t="s">
        <v>4615</v>
      </c>
      <c r="H2270" s="4">
        <v>40613.414809953705</v>
      </c>
      <c r="I2270" s="2" t="s">
        <v>4616</v>
      </c>
      <c r="J2270" s="21" t="s">
        <v>18144</v>
      </c>
      <c r="K2270" s="2" t="s">
        <v>4623</v>
      </c>
      <c r="L2270" s="2" t="s">
        <v>4750</v>
      </c>
    </row>
    <row r="2271" spans="1:12" x14ac:dyDescent="0.2">
      <c r="A2271" s="11">
        <v>2270</v>
      </c>
      <c r="B2271" s="7" t="s">
        <v>14313</v>
      </c>
      <c r="C2271" s="4">
        <v>43761.491218784722</v>
      </c>
      <c r="D2271" s="20">
        <f>+YEAR(Tabla14[[#This Row],[Fecha
Trámite]])</f>
        <v>2019</v>
      </c>
      <c r="E2271" s="7" t="s">
        <v>4621</v>
      </c>
      <c r="F2271" s="2" t="s">
        <v>17</v>
      </c>
      <c r="G2271" s="2" t="s">
        <v>4627</v>
      </c>
      <c r="H2271" s="4">
        <v>43761.491218831019</v>
      </c>
      <c r="I2271" s="2" t="s">
        <v>13943</v>
      </c>
      <c r="J2271" s="21" t="s">
        <v>14314</v>
      </c>
      <c r="K2271" s="2" t="s">
        <v>4623</v>
      </c>
      <c r="L2271" s="2" t="s">
        <v>4725</v>
      </c>
    </row>
    <row r="2272" spans="1:12" x14ac:dyDescent="0.2">
      <c r="A2272" s="11">
        <v>2271</v>
      </c>
      <c r="B2272" s="7" t="s">
        <v>14081</v>
      </c>
      <c r="C2272" s="4">
        <v>43066.562357604169</v>
      </c>
      <c r="D2272" s="20">
        <f>+YEAR(Tabla14[[#This Row],[Fecha
Trámite]])</f>
        <v>2017</v>
      </c>
      <c r="E2272" s="7" t="s">
        <v>4621</v>
      </c>
      <c r="F2272" s="2" t="s">
        <v>4614</v>
      </c>
      <c r="G2272" s="2" t="s">
        <v>4615</v>
      </c>
      <c r="H2272" s="4">
        <v>43199.666048692132</v>
      </c>
      <c r="I2272" s="2" t="s">
        <v>13943</v>
      </c>
      <c r="J2272" s="21" t="s">
        <v>14082</v>
      </c>
      <c r="K2272" s="2" t="s">
        <v>4623</v>
      </c>
      <c r="L2272" s="2" t="s">
        <v>4659</v>
      </c>
    </row>
    <row r="2273" spans="1:12" x14ac:dyDescent="0.2">
      <c r="A2273" s="11">
        <v>2272</v>
      </c>
      <c r="B2273" s="7" t="s">
        <v>18145</v>
      </c>
      <c r="C2273" s="4">
        <v>40486.527239386574</v>
      </c>
      <c r="D2273" s="20">
        <f>+YEAR(Tabla14[[#This Row],[Fecha
Trámite]])</f>
        <v>2010</v>
      </c>
      <c r="E2273" s="7" t="s">
        <v>4621</v>
      </c>
      <c r="F2273" s="2" t="s">
        <v>4614</v>
      </c>
      <c r="G2273" s="2" t="s">
        <v>4615</v>
      </c>
      <c r="H2273" s="4">
        <v>40568.430467627317</v>
      </c>
      <c r="I2273" s="2" t="s">
        <v>4616</v>
      </c>
      <c r="J2273" s="21" t="s">
        <v>18146</v>
      </c>
      <c r="K2273" s="2" t="s">
        <v>4618</v>
      </c>
      <c r="L2273" s="2" t="s">
        <v>5072</v>
      </c>
    </row>
    <row r="2274" spans="1:12" x14ac:dyDescent="0.2">
      <c r="A2274" s="11">
        <v>2273</v>
      </c>
      <c r="B2274" s="7" t="s">
        <v>14166</v>
      </c>
      <c r="C2274" s="4">
        <v>43010.414821909719</v>
      </c>
      <c r="D2274" s="20">
        <f>+YEAR(Tabla14[[#This Row],[Fecha
Trámite]])</f>
        <v>2017</v>
      </c>
      <c r="E2274" s="7" t="s">
        <v>4613</v>
      </c>
      <c r="F2274" s="2" t="s">
        <v>17</v>
      </c>
      <c r="G2274" s="2" t="s">
        <v>5327</v>
      </c>
      <c r="H2274" s="4">
        <v>43010.414822453706</v>
      </c>
      <c r="I2274" s="2" t="s">
        <v>13943</v>
      </c>
      <c r="J2274" s="21" t="s">
        <v>14167</v>
      </c>
      <c r="K2274" s="2" t="s">
        <v>4623</v>
      </c>
      <c r="L2274" s="2" t="s">
        <v>4619</v>
      </c>
    </row>
    <row r="2275" spans="1:12" x14ac:dyDescent="0.2">
      <c r="A2275" s="11">
        <v>2274</v>
      </c>
      <c r="B2275" s="7" t="s">
        <v>14083</v>
      </c>
      <c r="C2275" s="4">
        <v>42389.453534756947</v>
      </c>
      <c r="D2275" s="20">
        <f>+YEAR(Tabla14[[#This Row],[Fecha
Trámite]])</f>
        <v>2016</v>
      </c>
      <c r="E2275" s="7" t="s">
        <v>4621</v>
      </c>
      <c r="F2275" s="2" t="s">
        <v>4614</v>
      </c>
      <c r="G2275" s="2" t="s">
        <v>4615</v>
      </c>
      <c r="H2275" s="4">
        <v>42837.710488391203</v>
      </c>
      <c r="I2275" s="2" t="s">
        <v>13943</v>
      </c>
      <c r="J2275" s="21" t="s">
        <v>14084</v>
      </c>
      <c r="K2275" s="2" t="s">
        <v>4618</v>
      </c>
      <c r="L2275" s="2" t="s">
        <v>4785</v>
      </c>
    </row>
    <row r="2276" spans="1:12" x14ac:dyDescent="0.2">
      <c r="A2276" s="11">
        <v>2275</v>
      </c>
      <c r="B2276" s="7" t="s">
        <v>16092</v>
      </c>
      <c r="C2276" s="4">
        <v>40210.515879895836</v>
      </c>
      <c r="D2276" s="20">
        <f>+YEAR(Tabla14[[#This Row],[Fecha
Trámite]])</f>
        <v>2010</v>
      </c>
      <c r="E2276" s="7" t="s">
        <v>4613</v>
      </c>
      <c r="F2276" s="2" t="s">
        <v>4614</v>
      </c>
      <c r="G2276" s="2" t="s">
        <v>4615</v>
      </c>
      <c r="H2276" s="4">
        <v>40238.451454282411</v>
      </c>
      <c r="I2276" s="2" t="s">
        <v>4616</v>
      </c>
      <c r="J2276" s="21" t="s">
        <v>16093</v>
      </c>
      <c r="K2276" s="2" t="s">
        <v>4618</v>
      </c>
      <c r="L2276" s="2" t="s">
        <v>4667</v>
      </c>
    </row>
    <row r="2277" spans="1:12" x14ac:dyDescent="0.2">
      <c r="A2277" s="11">
        <v>2276</v>
      </c>
      <c r="B2277" s="7" t="s">
        <v>13699</v>
      </c>
      <c r="C2277" s="4">
        <v>42628.538245914351</v>
      </c>
      <c r="D2277" s="20">
        <f>+YEAR(Tabla14[[#This Row],[Fecha
Trámite]])</f>
        <v>2016</v>
      </c>
      <c r="E2277" s="7" t="s">
        <v>4621</v>
      </c>
      <c r="F2277" s="2" t="s">
        <v>4614</v>
      </c>
      <c r="G2277" s="2" t="s">
        <v>4615</v>
      </c>
      <c r="H2277" s="4">
        <v>43168.455654548612</v>
      </c>
      <c r="I2277" s="2" t="s">
        <v>13418</v>
      </c>
      <c r="J2277" s="21" t="s">
        <v>13700</v>
      </c>
      <c r="K2277" s="2" t="s">
        <v>4618</v>
      </c>
      <c r="L2277" s="2" t="s">
        <v>4656</v>
      </c>
    </row>
    <row r="2278" spans="1:12" x14ac:dyDescent="0.2">
      <c r="A2278" s="11">
        <v>2277</v>
      </c>
      <c r="B2278" s="7" t="s">
        <v>16094</v>
      </c>
      <c r="C2278" s="4">
        <v>40198.415183599536</v>
      </c>
      <c r="D2278" s="20">
        <f>+YEAR(Tabla14[[#This Row],[Fecha
Trámite]])</f>
        <v>2010</v>
      </c>
      <c r="E2278" s="7" t="s">
        <v>4621</v>
      </c>
      <c r="F2278" s="2" t="s">
        <v>4614</v>
      </c>
      <c r="G2278" s="2" t="s">
        <v>4615</v>
      </c>
      <c r="H2278" s="4">
        <v>40245.441184108793</v>
      </c>
      <c r="I2278" s="2" t="s">
        <v>4616</v>
      </c>
      <c r="J2278" s="21" t="s">
        <v>16095</v>
      </c>
      <c r="K2278" s="2" t="s">
        <v>4618</v>
      </c>
      <c r="L2278" s="2" t="s">
        <v>13132</v>
      </c>
    </row>
    <row r="2279" spans="1:12" x14ac:dyDescent="0.2">
      <c r="A2279" s="11">
        <v>2278</v>
      </c>
      <c r="B2279" s="7" t="s">
        <v>18147</v>
      </c>
      <c r="C2279" s="4">
        <v>40653.523676273151</v>
      </c>
      <c r="D2279" s="20">
        <f>+YEAR(Tabla14[[#This Row],[Fecha
Trámite]])</f>
        <v>2011</v>
      </c>
      <c r="E2279" s="7" t="s">
        <v>4621</v>
      </c>
      <c r="F2279" s="2" t="s">
        <v>4614</v>
      </c>
      <c r="G2279" s="2" t="s">
        <v>4615</v>
      </c>
      <c r="H2279" s="4">
        <v>40749.477606597226</v>
      </c>
      <c r="I2279" s="2" t="s">
        <v>4616</v>
      </c>
      <c r="J2279" s="21" t="s">
        <v>18148</v>
      </c>
      <c r="K2279" s="2" t="s">
        <v>4618</v>
      </c>
      <c r="L2279" s="2" t="s">
        <v>2747</v>
      </c>
    </row>
    <row r="2280" spans="1:12" x14ac:dyDescent="0.2">
      <c r="A2280" s="11">
        <v>2279</v>
      </c>
      <c r="B2280" s="7" t="s">
        <v>18153</v>
      </c>
      <c r="C2280" s="4">
        <v>41008.636750115744</v>
      </c>
      <c r="D2280" s="20">
        <f>+YEAR(Tabla14[[#This Row],[Fecha
Trámite]])</f>
        <v>2012</v>
      </c>
      <c r="E2280" s="7" t="s">
        <v>4621</v>
      </c>
      <c r="F2280" s="2" t="s">
        <v>4614</v>
      </c>
      <c r="G2280" s="2" t="s">
        <v>4615</v>
      </c>
      <c r="H2280" s="4">
        <v>41082.762344247683</v>
      </c>
      <c r="I2280" s="2" t="s">
        <v>4616</v>
      </c>
      <c r="J2280" s="21" t="s">
        <v>18154</v>
      </c>
      <c r="K2280" s="2" t="s">
        <v>4618</v>
      </c>
      <c r="L2280" s="2" t="s">
        <v>6864</v>
      </c>
    </row>
    <row r="2281" spans="1:12" x14ac:dyDescent="0.2">
      <c r="A2281" s="11">
        <v>2280</v>
      </c>
      <c r="B2281" s="7" t="s">
        <v>18155</v>
      </c>
      <c r="C2281" s="4">
        <v>40450.468706562497</v>
      </c>
      <c r="D2281" s="20">
        <f>+YEAR(Tabla14[[#This Row],[Fecha
Trámite]])</f>
        <v>2010</v>
      </c>
      <c r="E2281" s="7" t="s">
        <v>4621</v>
      </c>
      <c r="F2281" s="2" t="s">
        <v>4614</v>
      </c>
      <c r="G2281" s="2" t="s">
        <v>4615</v>
      </c>
      <c r="H2281" s="4">
        <v>40627.474829664352</v>
      </c>
      <c r="I2281" s="2" t="s">
        <v>4616</v>
      </c>
      <c r="J2281" s="21" t="s">
        <v>18156</v>
      </c>
      <c r="K2281" s="2" t="s">
        <v>4618</v>
      </c>
      <c r="L2281" s="2" t="s">
        <v>4667</v>
      </c>
    </row>
    <row r="2282" spans="1:12" x14ac:dyDescent="0.2">
      <c r="A2282" s="11">
        <v>2281</v>
      </c>
      <c r="B2282" s="7" t="s">
        <v>19971</v>
      </c>
      <c r="C2282" s="4">
        <v>40378.422918020835</v>
      </c>
      <c r="D2282" s="20">
        <f>+YEAR(Tabla14[[#This Row],[Fecha
Trámite]])</f>
        <v>2010</v>
      </c>
      <c r="E2282" s="7" t="s">
        <v>4621</v>
      </c>
      <c r="F2282" s="2" t="s">
        <v>4614</v>
      </c>
      <c r="G2282" s="2" t="s">
        <v>4615</v>
      </c>
      <c r="H2282" s="4">
        <v>40522.550865740741</v>
      </c>
      <c r="I2282" s="2" t="s">
        <v>4616</v>
      </c>
      <c r="J2282" s="21" t="s">
        <v>19972</v>
      </c>
      <c r="K2282" s="2" t="s">
        <v>4618</v>
      </c>
      <c r="L2282" s="2" t="s">
        <v>4649</v>
      </c>
    </row>
    <row r="2283" spans="1:12" x14ac:dyDescent="0.2">
      <c r="A2283" s="11">
        <v>2282</v>
      </c>
      <c r="B2283" s="7" t="s">
        <v>15493</v>
      </c>
      <c r="C2283" s="4">
        <v>40492.52707207176</v>
      </c>
      <c r="D2283" s="20">
        <f>+YEAR(Tabla14[[#This Row],[Fecha
Trámite]])</f>
        <v>2010</v>
      </c>
      <c r="E2283" s="7" t="s">
        <v>4613</v>
      </c>
      <c r="F2283" s="2" t="s">
        <v>4614</v>
      </c>
      <c r="G2283" s="2" t="s">
        <v>4615</v>
      </c>
      <c r="H2283" s="4">
        <v>40497.68216527778</v>
      </c>
      <c r="I2283" s="2" t="s">
        <v>4616</v>
      </c>
      <c r="J2283" s="21" t="s">
        <v>15494</v>
      </c>
      <c r="K2283" s="2" t="s">
        <v>4623</v>
      </c>
      <c r="L2283" s="2" t="s">
        <v>4619</v>
      </c>
    </row>
    <row r="2284" spans="1:12" x14ac:dyDescent="0.2">
      <c r="A2284" s="11">
        <v>2283</v>
      </c>
      <c r="B2284" s="7" t="s">
        <v>18157</v>
      </c>
      <c r="C2284" s="4">
        <v>40715.418475115737</v>
      </c>
      <c r="D2284" s="20">
        <f>+YEAR(Tabla14[[#This Row],[Fecha
Trámite]])</f>
        <v>2011</v>
      </c>
      <c r="E2284" s="7" t="s">
        <v>4621</v>
      </c>
      <c r="F2284" s="2" t="s">
        <v>4614</v>
      </c>
      <c r="G2284" s="2" t="s">
        <v>4615</v>
      </c>
      <c r="H2284" s="4">
        <v>40724.42962638889</v>
      </c>
      <c r="I2284" s="2" t="s">
        <v>4616</v>
      </c>
      <c r="J2284" s="21" t="s">
        <v>18158</v>
      </c>
      <c r="K2284" s="2" t="s">
        <v>4623</v>
      </c>
      <c r="L2284" s="2" t="s">
        <v>4619</v>
      </c>
    </row>
    <row r="2285" spans="1:12" x14ac:dyDescent="0.2">
      <c r="A2285" s="11">
        <v>2284</v>
      </c>
      <c r="B2285" s="7" t="s">
        <v>18382</v>
      </c>
      <c r="C2285" s="4">
        <v>40493.469256018521</v>
      </c>
      <c r="D2285" s="20">
        <f>+YEAR(Tabla14[[#This Row],[Fecha
Trámite]])</f>
        <v>2010</v>
      </c>
      <c r="E2285" s="7" t="s">
        <v>4621</v>
      </c>
      <c r="F2285" s="2" t="s">
        <v>4614</v>
      </c>
      <c r="G2285" s="2" t="s">
        <v>4615</v>
      </c>
      <c r="H2285" s="4">
        <v>40589.50118032407</v>
      </c>
      <c r="I2285" s="2" t="s">
        <v>4616</v>
      </c>
      <c r="J2285" s="21" t="s">
        <v>18383</v>
      </c>
      <c r="K2285" s="2" t="s">
        <v>4618</v>
      </c>
      <c r="L2285" s="2" t="s">
        <v>4656</v>
      </c>
    </row>
    <row r="2286" spans="1:12" x14ac:dyDescent="0.2">
      <c r="A2286" s="11">
        <v>2285</v>
      </c>
      <c r="B2286" s="7" t="s">
        <v>14385</v>
      </c>
      <c r="C2286" s="4">
        <v>43721.559808020836</v>
      </c>
      <c r="D2286" s="20">
        <f>+YEAR(Tabla14[[#This Row],[Fecha
Trámite]])</f>
        <v>2019</v>
      </c>
      <c r="E2286" s="7" t="s">
        <v>4621</v>
      </c>
      <c r="F2286" s="2" t="s">
        <v>17</v>
      </c>
      <c r="G2286" s="2" t="s">
        <v>13601</v>
      </c>
      <c r="H2286" s="4">
        <v>43721.559808067126</v>
      </c>
      <c r="I2286" s="2" t="s">
        <v>13943</v>
      </c>
      <c r="J2286" s="21" t="s">
        <v>14386</v>
      </c>
      <c r="K2286" s="2" t="s">
        <v>4623</v>
      </c>
      <c r="L2286" s="2" t="s">
        <v>4664</v>
      </c>
    </row>
    <row r="2287" spans="1:12" x14ac:dyDescent="0.2">
      <c r="A2287" s="11">
        <v>2286</v>
      </c>
      <c r="B2287" s="7" t="s">
        <v>14085</v>
      </c>
      <c r="C2287" s="4">
        <v>43432.46711701389</v>
      </c>
      <c r="D2287" s="20">
        <f>+YEAR(Tabla14[[#This Row],[Fecha
Trámite]])</f>
        <v>2018</v>
      </c>
      <c r="E2287" s="7" t="s">
        <v>4621</v>
      </c>
      <c r="F2287" s="2" t="s">
        <v>4614</v>
      </c>
      <c r="G2287" s="2" t="s">
        <v>4615</v>
      </c>
      <c r="H2287" s="4">
        <v>43677.695941006947</v>
      </c>
      <c r="I2287" s="2" t="s">
        <v>13943</v>
      </c>
      <c r="J2287" s="21" t="s">
        <v>14086</v>
      </c>
      <c r="K2287" s="2" t="s">
        <v>4623</v>
      </c>
      <c r="L2287" s="2" t="s">
        <v>4619</v>
      </c>
    </row>
    <row r="2288" spans="1:12" x14ac:dyDescent="0.2">
      <c r="A2288" s="11">
        <v>2287</v>
      </c>
      <c r="B2288" s="7" t="s">
        <v>19973</v>
      </c>
      <c r="C2288" s="4">
        <v>40575.408439895837</v>
      </c>
      <c r="D2288" s="20">
        <f>+YEAR(Tabla14[[#This Row],[Fecha
Trámite]])</f>
        <v>2011</v>
      </c>
      <c r="E2288" s="7" t="s">
        <v>4621</v>
      </c>
      <c r="F2288" s="2" t="s">
        <v>4614</v>
      </c>
      <c r="G2288" s="2" t="s">
        <v>4615</v>
      </c>
      <c r="H2288" s="4">
        <v>40596.406647650459</v>
      </c>
      <c r="I2288" s="2" t="s">
        <v>4616</v>
      </c>
      <c r="J2288" s="21" t="s">
        <v>19974</v>
      </c>
      <c r="K2288" s="2" t="s">
        <v>4618</v>
      </c>
      <c r="L2288" s="2" t="s">
        <v>2747</v>
      </c>
    </row>
    <row r="2289" spans="1:12" x14ac:dyDescent="0.2">
      <c r="A2289" s="11">
        <v>2288</v>
      </c>
      <c r="B2289" s="7" t="s">
        <v>18159</v>
      </c>
      <c r="C2289" s="4">
        <v>40291.517659027777</v>
      </c>
      <c r="D2289" s="20">
        <f>+YEAR(Tabla14[[#This Row],[Fecha
Trámite]])</f>
        <v>2010</v>
      </c>
      <c r="E2289" s="7" t="s">
        <v>4621</v>
      </c>
      <c r="F2289" s="2" t="s">
        <v>4614</v>
      </c>
      <c r="G2289" s="2" t="s">
        <v>4615</v>
      </c>
      <c r="H2289" s="4">
        <v>40445.501185335648</v>
      </c>
      <c r="I2289" s="2" t="s">
        <v>4616</v>
      </c>
      <c r="J2289" s="21" t="s">
        <v>18160</v>
      </c>
      <c r="K2289" s="2" t="s">
        <v>4618</v>
      </c>
      <c r="L2289" s="2" t="s">
        <v>4770</v>
      </c>
    </row>
    <row r="2290" spans="1:12" x14ac:dyDescent="0.2">
      <c r="A2290" s="11">
        <v>2289</v>
      </c>
      <c r="B2290" s="7" t="s">
        <v>18161</v>
      </c>
      <c r="C2290" s="4">
        <v>40275.383935763886</v>
      </c>
      <c r="D2290" s="20">
        <f>+YEAR(Tabla14[[#This Row],[Fecha
Trámite]])</f>
        <v>2010</v>
      </c>
      <c r="E2290" s="7" t="s">
        <v>4621</v>
      </c>
      <c r="F2290" s="2" t="s">
        <v>4614</v>
      </c>
      <c r="G2290" s="2" t="s">
        <v>4615</v>
      </c>
      <c r="H2290" s="4">
        <v>40315.416744328701</v>
      </c>
      <c r="I2290" s="2" t="s">
        <v>4616</v>
      </c>
      <c r="J2290" s="21" t="s">
        <v>18162</v>
      </c>
      <c r="K2290" s="2" t="s">
        <v>4618</v>
      </c>
      <c r="L2290" s="2" t="s">
        <v>4667</v>
      </c>
    </row>
    <row r="2291" spans="1:12" x14ac:dyDescent="0.2">
      <c r="A2291" s="11">
        <v>2290</v>
      </c>
      <c r="B2291" s="7" t="s">
        <v>14219</v>
      </c>
      <c r="C2291" s="4">
        <v>43557.655131400461</v>
      </c>
      <c r="D2291" s="20">
        <f>+YEAR(Tabla14[[#This Row],[Fecha
Trámite]])</f>
        <v>2019</v>
      </c>
      <c r="E2291" s="7" t="s">
        <v>4621</v>
      </c>
      <c r="F2291" s="2" t="s">
        <v>4614</v>
      </c>
      <c r="G2291" s="2" t="s">
        <v>4615</v>
      </c>
      <c r="H2291" s="4">
        <v>43724.741755324074</v>
      </c>
      <c r="I2291" s="2" t="s">
        <v>13943</v>
      </c>
      <c r="J2291" s="21" t="s">
        <v>14220</v>
      </c>
      <c r="K2291" s="2" t="s">
        <v>4623</v>
      </c>
      <c r="L2291" s="2" t="s">
        <v>4750</v>
      </c>
    </row>
    <row r="2292" spans="1:12" x14ac:dyDescent="0.2">
      <c r="A2292" s="11">
        <v>2291</v>
      </c>
      <c r="B2292" s="7" t="s">
        <v>21044</v>
      </c>
      <c r="C2292" s="4">
        <v>40904.514415358797</v>
      </c>
      <c r="D2292" s="20">
        <f>+YEAR(Tabla14[[#This Row],[Fecha
Trámite]])</f>
        <v>2011</v>
      </c>
      <c r="E2292" s="7" t="s">
        <v>4621</v>
      </c>
      <c r="F2292" s="2" t="s">
        <v>4614</v>
      </c>
      <c r="G2292" s="2" t="s">
        <v>4615</v>
      </c>
      <c r="H2292" s="4">
        <v>40955.744494062499</v>
      </c>
      <c r="I2292" s="2" t="s">
        <v>4616</v>
      </c>
      <c r="J2292" s="21" t="s">
        <v>21045</v>
      </c>
      <c r="K2292" s="2" t="s">
        <v>4618</v>
      </c>
      <c r="L2292" s="2" t="s">
        <v>4770</v>
      </c>
    </row>
    <row r="2293" spans="1:12" x14ac:dyDescent="0.2">
      <c r="A2293" s="11">
        <v>2292</v>
      </c>
      <c r="B2293" s="7" t="s">
        <v>13470</v>
      </c>
      <c r="C2293" s="4">
        <v>43110.424107870371</v>
      </c>
      <c r="D2293" s="20">
        <f>+YEAR(Tabla14[[#This Row],[Fecha
Trámite]])</f>
        <v>2018</v>
      </c>
      <c r="E2293" s="7" t="s">
        <v>4621</v>
      </c>
      <c r="F2293" s="2" t="s">
        <v>4614</v>
      </c>
      <c r="G2293" s="2" t="s">
        <v>4615</v>
      </c>
      <c r="H2293" s="4">
        <v>43243.388290937502</v>
      </c>
      <c r="I2293" s="2" t="s">
        <v>13448</v>
      </c>
      <c r="J2293" s="21" t="s">
        <v>13471</v>
      </c>
      <c r="K2293" s="2" t="s">
        <v>4618</v>
      </c>
      <c r="L2293" s="2" t="s">
        <v>4631</v>
      </c>
    </row>
    <row r="2294" spans="1:12" x14ac:dyDescent="0.2">
      <c r="A2294" s="11">
        <v>2293</v>
      </c>
      <c r="B2294" s="7" t="s">
        <v>15491</v>
      </c>
      <c r="C2294" s="4">
        <v>40435.534115312497</v>
      </c>
      <c r="D2294" s="20">
        <f>+YEAR(Tabla14[[#This Row],[Fecha
Trámite]])</f>
        <v>2010</v>
      </c>
      <c r="E2294" s="7" t="s">
        <v>4613</v>
      </c>
      <c r="F2294" s="2" t="s">
        <v>4614</v>
      </c>
      <c r="G2294" s="2" t="s">
        <v>4615</v>
      </c>
      <c r="H2294" s="4">
        <v>40479.528154432868</v>
      </c>
      <c r="I2294" s="2" t="s">
        <v>4616</v>
      </c>
      <c r="J2294" s="21" t="s">
        <v>15492</v>
      </c>
      <c r="K2294" s="2" t="s">
        <v>4623</v>
      </c>
      <c r="L2294" s="2" t="s">
        <v>4619</v>
      </c>
    </row>
    <row r="2295" spans="1:12" x14ac:dyDescent="0.2">
      <c r="A2295" s="11">
        <v>2294</v>
      </c>
      <c r="B2295" s="7" t="s">
        <v>18163</v>
      </c>
      <c r="C2295" s="4">
        <v>40190.516053321757</v>
      </c>
      <c r="D2295" s="20">
        <f>+YEAR(Tabla14[[#This Row],[Fecha
Trámite]])</f>
        <v>2010</v>
      </c>
      <c r="E2295" s="7" t="s">
        <v>4621</v>
      </c>
      <c r="F2295" s="2" t="s">
        <v>4614</v>
      </c>
      <c r="G2295" s="2" t="s">
        <v>4615</v>
      </c>
      <c r="H2295" s="4">
        <v>40273.444815972223</v>
      </c>
      <c r="I2295" s="2" t="s">
        <v>4616</v>
      </c>
      <c r="J2295" s="21" t="s">
        <v>18164</v>
      </c>
      <c r="K2295" s="2" t="s">
        <v>4618</v>
      </c>
      <c r="L2295" s="2" t="s">
        <v>4631</v>
      </c>
    </row>
    <row r="2296" spans="1:12" x14ac:dyDescent="0.2">
      <c r="A2296" s="11">
        <v>2295</v>
      </c>
      <c r="B2296" s="7" t="s">
        <v>21046</v>
      </c>
      <c r="C2296" s="4">
        <v>40792.543825497683</v>
      </c>
      <c r="D2296" s="20">
        <f>+YEAR(Tabla14[[#This Row],[Fecha
Trámite]])</f>
        <v>2011</v>
      </c>
      <c r="E2296" s="7" t="s">
        <v>4621</v>
      </c>
      <c r="F2296" s="2" t="s">
        <v>4614</v>
      </c>
      <c r="G2296" s="2" t="s">
        <v>4615</v>
      </c>
      <c r="H2296" s="4">
        <v>41074.762483449071</v>
      </c>
      <c r="I2296" s="2" t="s">
        <v>4616</v>
      </c>
      <c r="J2296" s="21" t="s">
        <v>21047</v>
      </c>
      <c r="K2296" s="2" t="s">
        <v>4618</v>
      </c>
      <c r="L2296" s="2" t="s">
        <v>4667</v>
      </c>
    </row>
    <row r="2297" spans="1:12" x14ac:dyDescent="0.2">
      <c r="A2297" s="11">
        <v>2296</v>
      </c>
      <c r="B2297" s="7" t="s">
        <v>13884</v>
      </c>
      <c r="C2297" s="4">
        <v>43362.349315196756</v>
      </c>
      <c r="D2297" s="20">
        <f>+YEAR(Tabla14[[#This Row],[Fecha
Trámite]])</f>
        <v>2018</v>
      </c>
      <c r="E2297" s="7" t="s">
        <v>4621</v>
      </c>
      <c r="F2297" s="2" t="s">
        <v>4614</v>
      </c>
      <c r="G2297" s="2" t="s">
        <v>4615</v>
      </c>
      <c r="H2297" s="4">
        <v>43665.471571331022</v>
      </c>
      <c r="I2297" s="2" t="s">
        <v>13448</v>
      </c>
      <c r="J2297" s="21" t="s">
        <v>13885</v>
      </c>
      <c r="K2297" s="2" t="s">
        <v>4623</v>
      </c>
      <c r="L2297" s="2" t="s">
        <v>4646</v>
      </c>
    </row>
    <row r="2298" spans="1:12" x14ac:dyDescent="0.2">
      <c r="A2298" s="11">
        <v>2297</v>
      </c>
      <c r="B2298" s="7" t="s">
        <v>18165</v>
      </c>
      <c r="C2298" s="4">
        <v>40442.481922418985</v>
      </c>
      <c r="D2298" s="20">
        <f>+YEAR(Tabla14[[#This Row],[Fecha
Trámite]])</f>
        <v>2010</v>
      </c>
      <c r="E2298" s="7" t="s">
        <v>4621</v>
      </c>
      <c r="F2298" s="2" t="s">
        <v>4626</v>
      </c>
      <c r="G2298" s="2" t="s">
        <v>4627</v>
      </c>
      <c r="H2298" s="4">
        <v>40842.750618599537</v>
      </c>
      <c r="I2298" s="2" t="s">
        <v>4616</v>
      </c>
      <c r="J2298" s="21" t="s">
        <v>18166</v>
      </c>
      <c r="K2298" s="2" t="s">
        <v>4623</v>
      </c>
      <c r="L2298" s="2" t="s">
        <v>4624</v>
      </c>
    </row>
    <row r="2299" spans="1:12" x14ac:dyDescent="0.2">
      <c r="A2299" s="11">
        <v>2298</v>
      </c>
      <c r="B2299" s="7" t="s">
        <v>13531</v>
      </c>
      <c r="C2299" s="4">
        <v>42704.63740324074</v>
      </c>
      <c r="D2299" s="20">
        <f>+YEAR(Tabla14[[#This Row],[Fecha
Trámite]])</f>
        <v>2016</v>
      </c>
      <c r="E2299" s="7" t="s">
        <v>4621</v>
      </c>
      <c r="F2299" s="2" t="s">
        <v>4614</v>
      </c>
      <c r="G2299" s="2" t="s">
        <v>4615</v>
      </c>
      <c r="H2299" s="4">
        <v>42854.379079131948</v>
      </c>
      <c r="I2299" s="2" t="s">
        <v>13448</v>
      </c>
      <c r="J2299" s="21" t="s">
        <v>13532</v>
      </c>
      <c r="K2299" s="2" t="s">
        <v>4623</v>
      </c>
      <c r="L2299" s="2" t="s">
        <v>4631</v>
      </c>
    </row>
    <row r="2300" spans="1:12" x14ac:dyDescent="0.2">
      <c r="A2300" s="11">
        <v>2299</v>
      </c>
      <c r="B2300" s="7" t="s">
        <v>21048</v>
      </c>
      <c r="C2300" s="4">
        <v>40337.452884606479</v>
      </c>
      <c r="D2300" s="20">
        <f>+YEAR(Tabla14[[#This Row],[Fecha
Trámite]])</f>
        <v>2010</v>
      </c>
      <c r="E2300" s="7" t="s">
        <v>4621</v>
      </c>
      <c r="F2300" s="2" t="s">
        <v>4614</v>
      </c>
      <c r="G2300" s="2" t="s">
        <v>4615</v>
      </c>
      <c r="H2300" s="4">
        <v>40436.429951423612</v>
      </c>
      <c r="I2300" s="2" t="s">
        <v>4616</v>
      </c>
      <c r="J2300" s="21" t="s">
        <v>21049</v>
      </c>
      <c r="K2300" s="2" t="s">
        <v>4623</v>
      </c>
      <c r="L2300" s="2" t="s">
        <v>4667</v>
      </c>
    </row>
    <row r="2301" spans="1:12" x14ac:dyDescent="0.2">
      <c r="A2301" s="11">
        <v>2300</v>
      </c>
      <c r="B2301" s="7" t="s">
        <v>19979</v>
      </c>
      <c r="C2301" s="4">
        <v>40963.370726701389</v>
      </c>
      <c r="D2301" s="20">
        <f>+YEAR(Tabla14[[#This Row],[Fecha
Trámite]])</f>
        <v>2012</v>
      </c>
      <c r="E2301" s="7" t="s">
        <v>4621</v>
      </c>
      <c r="F2301" s="2" t="s">
        <v>4614</v>
      </c>
      <c r="G2301" s="2" t="s">
        <v>4615</v>
      </c>
      <c r="H2301" s="4">
        <v>41011.376629398146</v>
      </c>
      <c r="I2301" s="2" t="s">
        <v>4616</v>
      </c>
      <c r="J2301" s="21" t="s">
        <v>19980</v>
      </c>
      <c r="K2301" s="2" t="s">
        <v>4623</v>
      </c>
      <c r="L2301" s="2" t="s">
        <v>4619</v>
      </c>
    </row>
    <row r="2302" spans="1:12" x14ac:dyDescent="0.2">
      <c r="A2302" s="11">
        <v>2301</v>
      </c>
      <c r="B2302" s="7" t="s">
        <v>21050</v>
      </c>
      <c r="C2302" s="4">
        <v>40647.46418422454</v>
      </c>
      <c r="D2302" s="20">
        <f>+YEAR(Tabla14[[#This Row],[Fecha
Trámite]])</f>
        <v>2011</v>
      </c>
      <c r="E2302" s="7" t="s">
        <v>4621</v>
      </c>
      <c r="F2302" s="2" t="s">
        <v>4614</v>
      </c>
      <c r="G2302" s="2" t="s">
        <v>4615</v>
      </c>
      <c r="H2302" s="4">
        <v>40686.635506979168</v>
      </c>
      <c r="I2302" s="2" t="s">
        <v>4616</v>
      </c>
      <c r="J2302" s="21" t="s">
        <v>21051</v>
      </c>
      <c r="K2302" s="2" t="s">
        <v>4618</v>
      </c>
      <c r="L2302" s="2" t="s">
        <v>2747</v>
      </c>
    </row>
    <row r="2303" spans="1:12" x14ac:dyDescent="0.2">
      <c r="A2303" s="11">
        <v>2302</v>
      </c>
      <c r="B2303" s="7" t="s">
        <v>19983</v>
      </c>
      <c r="C2303" s="4">
        <v>40954.769643599539</v>
      </c>
      <c r="D2303" s="20">
        <f>+YEAR(Tabla14[[#This Row],[Fecha
Trámite]])</f>
        <v>2012</v>
      </c>
      <c r="E2303" s="7" t="s">
        <v>4621</v>
      </c>
      <c r="F2303" s="2" t="s">
        <v>4614</v>
      </c>
      <c r="G2303" s="2" t="s">
        <v>4615</v>
      </c>
      <c r="H2303" s="4">
        <v>41159.681265162035</v>
      </c>
      <c r="I2303" s="2" t="s">
        <v>4616</v>
      </c>
      <c r="J2303" s="21" t="s">
        <v>19984</v>
      </c>
      <c r="K2303" s="2" t="s">
        <v>4618</v>
      </c>
      <c r="L2303" s="2" t="s">
        <v>4641</v>
      </c>
    </row>
    <row r="2304" spans="1:12" x14ac:dyDescent="0.2">
      <c r="A2304" s="11">
        <v>2303</v>
      </c>
      <c r="B2304" s="7" t="s">
        <v>21052</v>
      </c>
      <c r="C2304" s="4">
        <v>40199.386615972224</v>
      </c>
      <c r="D2304" s="20">
        <f>+YEAR(Tabla14[[#This Row],[Fecha
Trámite]])</f>
        <v>2010</v>
      </c>
      <c r="E2304" s="7" t="s">
        <v>4621</v>
      </c>
      <c r="F2304" s="2" t="s">
        <v>4614</v>
      </c>
      <c r="G2304" s="2" t="s">
        <v>4615</v>
      </c>
      <c r="H2304" s="4">
        <v>40681.530953240741</v>
      </c>
      <c r="I2304" s="2" t="s">
        <v>4616</v>
      </c>
      <c r="J2304" s="21" t="s">
        <v>21053</v>
      </c>
      <c r="K2304" s="2" t="s">
        <v>4618</v>
      </c>
      <c r="L2304" s="2" t="s">
        <v>13132</v>
      </c>
    </row>
    <row r="2305" spans="1:12" x14ac:dyDescent="0.2">
      <c r="A2305" s="11">
        <v>2304</v>
      </c>
      <c r="B2305" s="7" t="s">
        <v>18392</v>
      </c>
      <c r="C2305" s="4">
        <v>40744.669529479164</v>
      </c>
      <c r="D2305" s="20">
        <f>+YEAR(Tabla14[[#This Row],[Fecha
Trámite]])</f>
        <v>2011</v>
      </c>
      <c r="E2305" s="7" t="s">
        <v>4621</v>
      </c>
      <c r="F2305" s="2" t="s">
        <v>4614</v>
      </c>
      <c r="G2305" s="2" t="s">
        <v>4615</v>
      </c>
      <c r="H2305" s="4">
        <v>40827.702180439817</v>
      </c>
      <c r="I2305" s="2" t="s">
        <v>4616</v>
      </c>
      <c r="J2305" s="21" t="s">
        <v>18393</v>
      </c>
      <c r="K2305" s="2" t="s">
        <v>4623</v>
      </c>
      <c r="L2305" s="2" t="s">
        <v>4945</v>
      </c>
    </row>
    <row r="2306" spans="1:12" x14ac:dyDescent="0.2">
      <c r="A2306" s="11">
        <v>2305</v>
      </c>
      <c r="B2306" s="7" t="s">
        <v>14221</v>
      </c>
      <c r="C2306" s="4">
        <v>43496.524818368052</v>
      </c>
      <c r="D2306" s="20">
        <f>+YEAR(Tabla14[[#This Row],[Fecha
Trámite]])</f>
        <v>2019</v>
      </c>
      <c r="E2306" s="7" t="s">
        <v>4621</v>
      </c>
      <c r="F2306" s="2" t="s">
        <v>17</v>
      </c>
      <c r="G2306" s="2" t="s">
        <v>4615</v>
      </c>
      <c r="H2306" s="4">
        <v>43496.524818865742</v>
      </c>
      <c r="I2306" s="2" t="s">
        <v>13943</v>
      </c>
      <c r="J2306" s="21" t="s">
        <v>14222</v>
      </c>
      <c r="K2306" s="2" t="s">
        <v>4623</v>
      </c>
      <c r="L2306" s="2" t="s">
        <v>4624</v>
      </c>
    </row>
    <row r="2307" spans="1:12" x14ac:dyDescent="0.2">
      <c r="A2307" s="11">
        <v>2306</v>
      </c>
      <c r="B2307" s="7" t="s">
        <v>13676</v>
      </c>
      <c r="C2307" s="4">
        <v>43539.577667395832</v>
      </c>
      <c r="D2307" s="20">
        <f>+YEAR(Tabla14[[#This Row],[Fecha
Trámite]])</f>
        <v>2019</v>
      </c>
      <c r="E2307" s="7" t="s">
        <v>4621</v>
      </c>
      <c r="F2307" s="2" t="s">
        <v>4614</v>
      </c>
      <c r="G2307" s="2" t="s">
        <v>4615</v>
      </c>
      <c r="H2307" s="4">
        <v>43801.430311805554</v>
      </c>
      <c r="I2307" s="2" t="s">
        <v>13418</v>
      </c>
      <c r="J2307" s="21" t="s">
        <v>13677</v>
      </c>
      <c r="K2307" s="2" t="s">
        <v>4618</v>
      </c>
      <c r="L2307" s="2" t="s">
        <v>4619</v>
      </c>
    </row>
    <row r="2308" spans="1:12" x14ac:dyDescent="0.2">
      <c r="A2308" s="11">
        <v>2307</v>
      </c>
      <c r="B2308" s="7" t="s">
        <v>18167</v>
      </c>
      <c r="C2308" s="4">
        <v>40616.398624305555</v>
      </c>
      <c r="D2308" s="20">
        <f>+YEAR(Tabla14[[#This Row],[Fecha
Trámite]])</f>
        <v>2011</v>
      </c>
      <c r="E2308" s="7" t="s">
        <v>4621</v>
      </c>
      <c r="F2308" s="2" t="s">
        <v>4614</v>
      </c>
      <c r="G2308" s="2" t="s">
        <v>4615</v>
      </c>
      <c r="H2308" s="4">
        <v>40653.669752048612</v>
      </c>
      <c r="I2308" s="2" t="s">
        <v>4616</v>
      </c>
      <c r="J2308" s="21" t="s">
        <v>18168</v>
      </c>
      <c r="K2308" s="2" t="s">
        <v>4618</v>
      </c>
      <c r="L2308" s="2" t="s">
        <v>4667</v>
      </c>
    </row>
    <row r="2309" spans="1:12" x14ac:dyDescent="0.2">
      <c r="A2309" s="11">
        <v>2308</v>
      </c>
      <c r="B2309" s="7" t="s">
        <v>13450</v>
      </c>
      <c r="C2309" s="4">
        <v>43171.432235729168</v>
      </c>
      <c r="D2309" s="20">
        <f>+YEAR(Tabla14[[#This Row],[Fecha
Trámite]])</f>
        <v>2018</v>
      </c>
      <c r="E2309" s="7" t="s">
        <v>4621</v>
      </c>
      <c r="F2309" s="2" t="s">
        <v>4614</v>
      </c>
      <c r="G2309" s="2" t="s">
        <v>4615</v>
      </c>
      <c r="H2309" s="4">
        <v>43720.527240706018</v>
      </c>
      <c r="I2309" s="2" t="s">
        <v>13448</v>
      </c>
      <c r="J2309" s="21" t="s">
        <v>13451</v>
      </c>
      <c r="K2309" s="2" t="s">
        <v>4618</v>
      </c>
      <c r="L2309" s="2" t="s">
        <v>4753</v>
      </c>
    </row>
    <row r="2310" spans="1:12" x14ac:dyDescent="0.2">
      <c r="A2310" s="11">
        <v>2309</v>
      </c>
      <c r="B2310" s="7" t="s">
        <v>21054</v>
      </c>
      <c r="C2310" s="4">
        <v>40619.481371030095</v>
      </c>
      <c r="D2310" s="20">
        <f>+YEAR(Tabla14[[#This Row],[Fecha
Trámite]])</f>
        <v>2011</v>
      </c>
      <c r="E2310" s="7" t="s">
        <v>4621</v>
      </c>
      <c r="F2310" s="2" t="s">
        <v>4614</v>
      </c>
      <c r="G2310" s="2" t="s">
        <v>4615</v>
      </c>
      <c r="H2310" s="4">
        <v>40641.464126817133</v>
      </c>
      <c r="I2310" s="2" t="s">
        <v>4616</v>
      </c>
      <c r="J2310" s="21" t="s">
        <v>21055</v>
      </c>
      <c r="K2310" s="2" t="s">
        <v>4623</v>
      </c>
      <c r="L2310" s="2" t="s">
        <v>4624</v>
      </c>
    </row>
    <row r="2311" spans="1:12" x14ac:dyDescent="0.2">
      <c r="A2311" s="11">
        <v>2310</v>
      </c>
      <c r="B2311" s="7" t="s">
        <v>18169</v>
      </c>
      <c r="C2311" s="4">
        <v>40311.509430011574</v>
      </c>
      <c r="D2311" s="20">
        <f>+YEAR(Tabla14[[#This Row],[Fecha
Trámite]])</f>
        <v>2010</v>
      </c>
      <c r="E2311" s="7" t="s">
        <v>4621</v>
      </c>
      <c r="F2311" s="2" t="s">
        <v>4614</v>
      </c>
      <c r="G2311" s="2" t="s">
        <v>4615</v>
      </c>
      <c r="H2311" s="4">
        <v>40422.486944097225</v>
      </c>
      <c r="I2311" s="2" t="s">
        <v>4616</v>
      </c>
      <c r="J2311" s="21" t="s">
        <v>18170</v>
      </c>
      <c r="K2311" s="2" t="s">
        <v>4618</v>
      </c>
      <c r="L2311" s="2" t="s">
        <v>13132</v>
      </c>
    </row>
    <row r="2312" spans="1:12" x14ac:dyDescent="0.2">
      <c r="A2312" s="11">
        <v>2311</v>
      </c>
      <c r="B2312" s="7" t="s">
        <v>19991</v>
      </c>
      <c r="C2312" s="4">
        <v>40478.470766863429</v>
      </c>
      <c r="D2312" s="20">
        <f>+YEAR(Tabla14[[#This Row],[Fecha
Trámite]])</f>
        <v>2010</v>
      </c>
      <c r="E2312" s="7" t="s">
        <v>4621</v>
      </c>
      <c r="F2312" s="2" t="s">
        <v>4626</v>
      </c>
      <c r="G2312" s="2" t="s">
        <v>4672</v>
      </c>
      <c r="H2312" s="4">
        <v>40833.480697025465</v>
      </c>
      <c r="I2312" s="2" t="s">
        <v>4616</v>
      </c>
      <c r="J2312" s="21" t="s">
        <v>19990</v>
      </c>
      <c r="K2312" s="2" t="s">
        <v>4618</v>
      </c>
      <c r="L2312" s="2" t="s">
        <v>6015</v>
      </c>
    </row>
    <row r="2313" spans="1:12" x14ac:dyDescent="0.2">
      <c r="A2313" s="11">
        <v>2312</v>
      </c>
      <c r="B2313" s="7" t="s">
        <v>21058</v>
      </c>
      <c r="C2313" s="4">
        <v>40515.387579745373</v>
      </c>
      <c r="D2313" s="20">
        <f>+YEAR(Tabla14[[#This Row],[Fecha
Trámite]])</f>
        <v>2010</v>
      </c>
      <c r="E2313" s="7" t="s">
        <v>4685</v>
      </c>
      <c r="F2313" s="2" t="s">
        <v>17</v>
      </c>
      <c r="G2313" s="2" t="s">
        <v>4627</v>
      </c>
      <c r="H2313" s="4">
        <v>40515.387579895832</v>
      </c>
      <c r="I2313" s="2" t="s">
        <v>4616</v>
      </c>
      <c r="J2313" s="21" t="s">
        <v>21059</v>
      </c>
      <c r="K2313" s="2" t="s">
        <v>4618</v>
      </c>
      <c r="L2313" s="2" t="s">
        <v>4667</v>
      </c>
    </row>
    <row r="2314" spans="1:12" x14ac:dyDescent="0.2">
      <c r="A2314" s="11">
        <v>2313</v>
      </c>
      <c r="B2314" s="7" t="s">
        <v>13472</v>
      </c>
      <c r="C2314" s="4">
        <v>43054.413841979163</v>
      </c>
      <c r="D2314" s="20">
        <f>+YEAR(Tabla14[[#This Row],[Fecha
Trámite]])</f>
        <v>2017</v>
      </c>
      <c r="E2314" s="7" t="s">
        <v>4621</v>
      </c>
      <c r="F2314" s="2" t="s">
        <v>4614</v>
      </c>
      <c r="G2314" s="2" t="s">
        <v>4615</v>
      </c>
      <c r="H2314" s="4">
        <v>43367.408329826387</v>
      </c>
      <c r="I2314" s="2" t="s">
        <v>13448</v>
      </c>
      <c r="J2314" s="21" t="s">
        <v>13473</v>
      </c>
      <c r="K2314" s="2" t="s">
        <v>4623</v>
      </c>
      <c r="L2314" s="2" t="s">
        <v>4770</v>
      </c>
    </row>
    <row r="2315" spans="1:12" x14ac:dyDescent="0.2">
      <c r="A2315" s="11">
        <v>2314</v>
      </c>
      <c r="B2315" s="7" t="s">
        <v>18175</v>
      </c>
      <c r="C2315" s="4">
        <v>40233.499001076387</v>
      </c>
      <c r="D2315" s="20">
        <f>+YEAR(Tabla14[[#This Row],[Fecha
Trámite]])</f>
        <v>2010</v>
      </c>
      <c r="E2315" s="7" t="s">
        <v>4621</v>
      </c>
      <c r="F2315" s="2" t="s">
        <v>4614</v>
      </c>
      <c r="G2315" s="2" t="s">
        <v>4615</v>
      </c>
      <c r="H2315" s="4">
        <v>40416.449715046299</v>
      </c>
      <c r="I2315" s="2" t="s">
        <v>4616</v>
      </c>
      <c r="J2315" s="21" t="s">
        <v>18176</v>
      </c>
      <c r="K2315" s="2" t="s">
        <v>4623</v>
      </c>
      <c r="L2315" s="2" t="s">
        <v>4714</v>
      </c>
    </row>
    <row r="2316" spans="1:12" x14ac:dyDescent="0.2">
      <c r="A2316" s="11">
        <v>2315</v>
      </c>
      <c r="B2316" s="7" t="s">
        <v>14824</v>
      </c>
      <c r="C2316" s="4">
        <v>43060.653282256942</v>
      </c>
      <c r="D2316" s="20">
        <f>+YEAR(Tabla14[[#This Row],[Fecha
Trámite]])</f>
        <v>2017</v>
      </c>
      <c r="E2316" s="7" t="s">
        <v>4621</v>
      </c>
      <c r="F2316" s="2" t="s">
        <v>4614</v>
      </c>
      <c r="G2316" s="2" t="s">
        <v>4615</v>
      </c>
      <c r="H2316" s="4">
        <v>43497.673395405094</v>
      </c>
      <c r="I2316" s="2" t="s">
        <v>14768</v>
      </c>
      <c r="J2316" s="21" t="s">
        <v>14825</v>
      </c>
      <c r="K2316" s="2" t="s">
        <v>4618</v>
      </c>
      <c r="L2316" s="2" t="s">
        <v>4649</v>
      </c>
    </row>
    <row r="2317" spans="1:12" x14ac:dyDescent="0.2">
      <c r="A2317" s="11">
        <v>2316</v>
      </c>
      <c r="B2317" s="7" t="s">
        <v>19996</v>
      </c>
      <c r="C2317" s="4">
        <v>40717.363770023148</v>
      </c>
      <c r="D2317" s="20">
        <f>+YEAR(Tabla14[[#This Row],[Fecha
Trámite]])</f>
        <v>2011</v>
      </c>
      <c r="E2317" s="7" t="s">
        <v>4621</v>
      </c>
      <c r="F2317" s="2" t="s">
        <v>4614</v>
      </c>
      <c r="G2317" s="2" t="s">
        <v>4615</v>
      </c>
      <c r="H2317" s="4">
        <v>40739.713166006943</v>
      </c>
      <c r="I2317" s="2" t="s">
        <v>4616</v>
      </c>
      <c r="J2317" s="21" t="s">
        <v>19997</v>
      </c>
      <c r="K2317" s="2" t="s">
        <v>4618</v>
      </c>
      <c r="L2317" s="2" t="s">
        <v>4705</v>
      </c>
    </row>
    <row r="2318" spans="1:12" x14ac:dyDescent="0.2">
      <c r="A2318" s="11">
        <v>2317</v>
      </c>
      <c r="B2318" s="7" t="s">
        <v>18177</v>
      </c>
      <c r="C2318" s="4">
        <v>40177.339779085647</v>
      </c>
      <c r="D2318" s="20">
        <f>+YEAR(Tabla14[[#This Row],[Fecha
Trámite]])</f>
        <v>2009</v>
      </c>
      <c r="E2318" s="7" t="s">
        <v>4621</v>
      </c>
      <c r="F2318" s="2" t="s">
        <v>4614</v>
      </c>
      <c r="G2318" s="2" t="s">
        <v>4615</v>
      </c>
      <c r="H2318" s="4">
        <v>40253.544482442128</v>
      </c>
      <c r="I2318" s="2" t="s">
        <v>4616</v>
      </c>
      <c r="J2318" s="21" t="s">
        <v>18178</v>
      </c>
      <c r="K2318" s="2" t="s">
        <v>4618</v>
      </c>
      <c r="L2318" s="2" t="s">
        <v>13132</v>
      </c>
    </row>
    <row r="2319" spans="1:12" x14ac:dyDescent="0.2">
      <c r="A2319" s="11">
        <v>2318</v>
      </c>
      <c r="B2319" s="7" t="s">
        <v>19998</v>
      </c>
      <c r="C2319" s="4">
        <v>40820.532530752316</v>
      </c>
      <c r="D2319" s="20">
        <f>+YEAR(Tabla14[[#This Row],[Fecha
Trámite]])</f>
        <v>2011</v>
      </c>
      <c r="E2319" s="7" t="s">
        <v>4621</v>
      </c>
      <c r="F2319" s="2" t="s">
        <v>4691</v>
      </c>
      <c r="G2319" s="2" t="s">
        <v>4627</v>
      </c>
      <c r="H2319" s="4">
        <v>40969.403169756944</v>
      </c>
      <c r="I2319" s="2" t="s">
        <v>4616</v>
      </c>
      <c r="J2319" s="21" t="s">
        <v>19999</v>
      </c>
      <c r="K2319" s="2" t="s">
        <v>4618</v>
      </c>
      <c r="L2319" s="2" t="s">
        <v>4646</v>
      </c>
    </row>
    <row r="2320" spans="1:12" x14ac:dyDescent="0.2">
      <c r="A2320" s="11">
        <v>2319</v>
      </c>
      <c r="B2320" s="7" t="s">
        <v>18179</v>
      </c>
      <c r="C2320" s="4">
        <v>40191.464747916667</v>
      </c>
      <c r="D2320" s="20">
        <f>+YEAR(Tabla14[[#This Row],[Fecha
Trámite]])</f>
        <v>2010</v>
      </c>
      <c r="E2320" s="7" t="s">
        <v>4621</v>
      </c>
      <c r="F2320" s="2" t="s">
        <v>4691</v>
      </c>
      <c r="G2320" s="2" t="s">
        <v>4993</v>
      </c>
      <c r="H2320" s="4">
        <v>40277.681298842595</v>
      </c>
      <c r="I2320" s="2" t="s">
        <v>4616</v>
      </c>
      <c r="J2320" s="21" t="s">
        <v>18180</v>
      </c>
      <c r="K2320" s="2" t="s">
        <v>4618</v>
      </c>
      <c r="L2320" s="2" t="s">
        <v>2747</v>
      </c>
    </row>
    <row r="2321" spans="1:12" x14ac:dyDescent="0.2">
      <c r="A2321" s="11">
        <v>2320</v>
      </c>
      <c r="B2321" s="7" t="s">
        <v>14899</v>
      </c>
      <c r="C2321" s="4">
        <v>42922.488270451388</v>
      </c>
      <c r="D2321" s="20">
        <f>+YEAR(Tabla14[[#This Row],[Fecha
Trámite]])</f>
        <v>2017</v>
      </c>
      <c r="E2321" s="7" t="s">
        <v>4621</v>
      </c>
      <c r="F2321" s="2" t="s">
        <v>4614</v>
      </c>
      <c r="G2321" s="2" t="s">
        <v>4615</v>
      </c>
      <c r="H2321" s="4">
        <v>43290.803442592594</v>
      </c>
      <c r="I2321" s="2" t="s">
        <v>14879</v>
      </c>
      <c r="J2321" s="21" t="s">
        <v>14900</v>
      </c>
      <c r="K2321" s="2" t="s">
        <v>4618</v>
      </c>
      <c r="L2321" s="2" t="s">
        <v>4641</v>
      </c>
    </row>
    <row r="2322" spans="1:12" x14ac:dyDescent="0.2">
      <c r="A2322" s="11">
        <v>2321</v>
      </c>
      <c r="B2322" s="7" t="s">
        <v>18398</v>
      </c>
      <c r="C2322" s="4">
        <v>40137.640770949074</v>
      </c>
      <c r="D2322" s="20">
        <f>+YEAR(Tabla14[[#This Row],[Fecha
Trámite]])</f>
        <v>2009</v>
      </c>
      <c r="E2322" s="7" t="s">
        <v>4621</v>
      </c>
      <c r="F2322" s="2" t="s">
        <v>4614</v>
      </c>
      <c r="G2322" s="2" t="s">
        <v>4615</v>
      </c>
      <c r="H2322" s="4">
        <v>40214.787301655095</v>
      </c>
      <c r="I2322" s="2" t="s">
        <v>4616</v>
      </c>
      <c r="J2322" s="21" t="s">
        <v>18399</v>
      </c>
      <c r="K2322" s="2" t="s">
        <v>4623</v>
      </c>
      <c r="L2322" s="2" t="s">
        <v>13132</v>
      </c>
    </row>
    <row r="2323" spans="1:12" x14ac:dyDescent="0.2">
      <c r="A2323" s="11">
        <v>2322</v>
      </c>
      <c r="B2323" s="7" t="s">
        <v>18396</v>
      </c>
      <c r="C2323" s="4">
        <v>40696.620052546299</v>
      </c>
      <c r="D2323" s="20">
        <f>+YEAR(Tabla14[[#This Row],[Fecha
Trámite]])</f>
        <v>2011</v>
      </c>
      <c r="E2323" s="7" t="s">
        <v>4621</v>
      </c>
      <c r="F2323" s="2" t="s">
        <v>4614</v>
      </c>
      <c r="G2323" s="2" t="s">
        <v>4615</v>
      </c>
      <c r="H2323" s="4">
        <v>40702.41755972222</v>
      </c>
      <c r="I2323" s="2" t="s">
        <v>4616</v>
      </c>
      <c r="J2323" s="21" t="s">
        <v>18397</v>
      </c>
      <c r="K2323" s="2" t="s">
        <v>4618</v>
      </c>
      <c r="L2323" s="2" t="s">
        <v>4758</v>
      </c>
    </row>
    <row r="2324" spans="1:12" x14ac:dyDescent="0.2">
      <c r="A2324" s="11">
        <v>2323</v>
      </c>
      <c r="B2324" s="7" t="s">
        <v>21064</v>
      </c>
      <c r="C2324" s="4">
        <v>41052.507584409723</v>
      </c>
      <c r="D2324" s="20">
        <f>+YEAR(Tabla14[[#This Row],[Fecha
Trámite]])</f>
        <v>2012</v>
      </c>
      <c r="E2324" s="7" t="s">
        <v>4621</v>
      </c>
      <c r="F2324" s="2" t="s">
        <v>4614</v>
      </c>
      <c r="G2324" s="2" t="s">
        <v>4615</v>
      </c>
      <c r="H2324" s="4">
        <v>41082.425403506946</v>
      </c>
      <c r="I2324" s="2" t="s">
        <v>4616</v>
      </c>
      <c r="J2324" s="21" t="s">
        <v>21065</v>
      </c>
      <c r="K2324" s="2" t="s">
        <v>4618</v>
      </c>
      <c r="L2324" s="2" t="s">
        <v>4958</v>
      </c>
    </row>
    <row r="2325" spans="1:12" x14ac:dyDescent="0.2">
      <c r="A2325" s="11">
        <v>2324</v>
      </c>
      <c r="B2325" s="7" t="s">
        <v>21066</v>
      </c>
      <c r="C2325" s="4">
        <v>40191.359170451389</v>
      </c>
      <c r="D2325" s="20">
        <f>+YEAR(Tabla14[[#This Row],[Fecha
Trámite]])</f>
        <v>2010</v>
      </c>
      <c r="E2325" s="7" t="s">
        <v>4621</v>
      </c>
      <c r="F2325" s="2" t="s">
        <v>4614</v>
      </c>
      <c r="G2325" s="2" t="s">
        <v>4615</v>
      </c>
      <c r="H2325" s="4">
        <v>40550.74038653935</v>
      </c>
      <c r="I2325" s="2" t="s">
        <v>4616</v>
      </c>
      <c r="J2325" s="21" t="s">
        <v>21067</v>
      </c>
      <c r="K2325" s="2" t="s">
        <v>4618</v>
      </c>
      <c r="L2325" s="2" t="s">
        <v>13132</v>
      </c>
    </row>
    <row r="2326" spans="1:12" x14ac:dyDescent="0.2">
      <c r="A2326" s="11">
        <v>2325</v>
      </c>
      <c r="B2326" s="7" t="s">
        <v>20000</v>
      </c>
      <c r="C2326" s="4">
        <v>40305.452584143517</v>
      </c>
      <c r="D2326" s="20">
        <f>+YEAR(Tabla14[[#This Row],[Fecha
Trámite]])</f>
        <v>2010</v>
      </c>
      <c r="E2326" s="7" t="s">
        <v>4621</v>
      </c>
      <c r="F2326" s="2" t="s">
        <v>17</v>
      </c>
      <c r="G2326" s="2" t="s">
        <v>4993</v>
      </c>
      <c r="H2326" s="4">
        <v>40305.452584293984</v>
      </c>
      <c r="I2326" s="2" t="s">
        <v>4616</v>
      </c>
      <c r="J2326" s="21" t="s">
        <v>20001</v>
      </c>
      <c r="K2326" s="2" t="s">
        <v>4623</v>
      </c>
      <c r="L2326" s="2" t="s">
        <v>4646</v>
      </c>
    </row>
    <row r="2327" spans="1:12" x14ac:dyDescent="0.2">
      <c r="A2327" s="11">
        <v>2326</v>
      </c>
      <c r="B2327" s="7" t="s">
        <v>18181</v>
      </c>
      <c r="C2327" s="4">
        <v>40325.702546215274</v>
      </c>
      <c r="D2327" s="20">
        <f>+YEAR(Tabla14[[#This Row],[Fecha
Trámite]])</f>
        <v>2010</v>
      </c>
      <c r="E2327" s="7" t="s">
        <v>4621</v>
      </c>
      <c r="F2327" s="2" t="s">
        <v>4614</v>
      </c>
      <c r="G2327" s="2" t="s">
        <v>4615</v>
      </c>
      <c r="H2327" s="4">
        <v>40514.655622997685</v>
      </c>
      <c r="I2327" s="2" t="s">
        <v>4616</v>
      </c>
      <c r="J2327" s="21" t="s">
        <v>18182</v>
      </c>
      <c r="K2327" s="2" t="s">
        <v>4618</v>
      </c>
      <c r="L2327" s="2" t="s">
        <v>4750</v>
      </c>
    </row>
    <row r="2328" spans="1:12" x14ac:dyDescent="0.2">
      <c r="A2328" s="11">
        <v>2327</v>
      </c>
      <c r="B2328" s="7" t="s">
        <v>18320</v>
      </c>
      <c r="C2328" s="4">
        <v>40974.451953437499</v>
      </c>
      <c r="D2328" s="20">
        <f>+YEAR(Tabla14[[#This Row],[Fecha
Trámite]])</f>
        <v>2012</v>
      </c>
      <c r="E2328" s="7" t="s">
        <v>4621</v>
      </c>
      <c r="F2328" s="2" t="s">
        <v>4614</v>
      </c>
      <c r="G2328" s="2" t="s">
        <v>4615</v>
      </c>
      <c r="H2328" s="4">
        <v>41094.360239317131</v>
      </c>
      <c r="I2328" s="2" t="s">
        <v>4616</v>
      </c>
      <c r="J2328" s="21" t="s">
        <v>18321</v>
      </c>
      <c r="K2328" s="2" t="s">
        <v>4618</v>
      </c>
      <c r="L2328" s="2" t="s">
        <v>4714</v>
      </c>
    </row>
    <row r="2329" spans="1:12" x14ac:dyDescent="0.2">
      <c r="A2329" s="11">
        <v>2328</v>
      </c>
      <c r="B2329" s="7" t="s">
        <v>16100</v>
      </c>
      <c r="C2329" s="4">
        <v>40471.737286377313</v>
      </c>
      <c r="D2329" s="20">
        <f>+YEAR(Tabla14[[#This Row],[Fecha
Trámite]])</f>
        <v>2010</v>
      </c>
      <c r="E2329" s="7" t="s">
        <v>5892</v>
      </c>
      <c r="F2329" s="2" t="s">
        <v>4614</v>
      </c>
      <c r="G2329" s="2" t="s">
        <v>4615</v>
      </c>
      <c r="H2329" s="4">
        <v>40630.35675146991</v>
      </c>
      <c r="I2329" s="2" t="s">
        <v>4616</v>
      </c>
      <c r="J2329" s="21" t="s">
        <v>16101</v>
      </c>
      <c r="K2329" s="2" t="s">
        <v>4623</v>
      </c>
      <c r="L2329" s="2" t="s">
        <v>4785</v>
      </c>
    </row>
    <row r="2330" spans="1:12" x14ac:dyDescent="0.2">
      <c r="A2330" s="11">
        <v>2329</v>
      </c>
      <c r="B2330" s="7" t="s">
        <v>21068</v>
      </c>
      <c r="C2330" s="4">
        <v>40506.393192557873</v>
      </c>
      <c r="D2330" s="20">
        <f>+YEAR(Tabla14[[#This Row],[Fecha
Trámite]])</f>
        <v>2010</v>
      </c>
      <c r="E2330" s="7" t="s">
        <v>4621</v>
      </c>
      <c r="F2330" s="2" t="s">
        <v>4626</v>
      </c>
      <c r="G2330" s="2" t="s">
        <v>4627</v>
      </c>
      <c r="H2330" s="4">
        <v>40842.752510069447</v>
      </c>
      <c r="I2330" s="2" t="s">
        <v>4616</v>
      </c>
      <c r="J2330" s="21" t="s">
        <v>21069</v>
      </c>
      <c r="K2330" s="2" t="s">
        <v>4623</v>
      </c>
      <c r="L2330" s="2" t="s">
        <v>4646</v>
      </c>
    </row>
    <row r="2331" spans="1:12" x14ac:dyDescent="0.2">
      <c r="A2331" s="11">
        <v>2330</v>
      </c>
      <c r="B2331" s="7" t="s">
        <v>18183</v>
      </c>
      <c r="C2331" s="4">
        <v>40913.713919409725</v>
      </c>
      <c r="D2331" s="20">
        <f>+YEAR(Tabla14[[#This Row],[Fecha
Trámite]])</f>
        <v>2012</v>
      </c>
      <c r="E2331" s="7" t="s">
        <v>4621</v>
      </c>
      <c r="F2331" s="2" t="s">
        <v>4614</v>
      </c>
      <c r="G2331" s="2" t="s">
        <v>4615</v>
      </c>
      <c r="H2331" s="4">
        <v>41348.444797534721</v>
      </c>
      <c r="I2331" s="2" t="s">
        <v>4616</v>
      </c>
      <c r="J2331" s="21" t="s">
        <v>18184</v>
      </c>
      <c r="K2331" s="2" t="s">
        <v>4618</v>
      </c>
      <c r="L2331" s="2" t="s">
        <v>4770</v>
      </c>
    </row>
    <row r="2332" spans="1:12" x14ac:dyDescent="0.2">
      <c r="A2332" s="11">
        <v>2331</v>
      </c>
      <c r="B2332" s="7" t="s">
        <v>20004</v>
      </c>
      <c r="C2332" s="4">
        <v>40325.703317708336</v>
      </c>
      <c r="D2332" s="20">
        <f>+YEAR(Tabla14[[#This Row],[Fecha
Trámite]])</f>
        <v>2010</v>
      </c>
      <c r="E2332" s="7" t="s">
        <v>4621</v>
      </c>
      <c r="F2332" s="2" t="s">
        <v>4626</v>
      </c>
      <c r="G2332" s="2" t="s">
        <v>5167</v>
      </c>
      <c r="H2332" s="4">
        <v>40919.625481481482</v>
      </c>
      <c r="I2332" s="2" t="s">
        <v>4616</v>
      </c>
      <c r="J2332" s="21" t="s">
        <v>20005</v>
      </c>
      <c r="K2332" s="2" t="s">
        <v>4623</v>
      </c>
      <c r="L2332" s="2" t="s">
        <v>4667</v>
      </c>
    </row>
    <row r="2333" spans="1:12" x14ac:dyDescent="0.2">
      <c r="A2333" s="11">
        <v>2332</v>
      </c>
      <c r="B2333" s="7" t="s">
        <v>14395</v>
      </c>
      <c r="C2333" s="4">
        <v>43718.584639236113</v>
      </c>
      <c r="D2333" s="20">
        <f>+YEAR(Tabla14[[#This Row],[Fecha
Trámite]])</f>
        <v>2019</v>
      </c>
      <c r="E2333" s="7" t="s">
        <v>4621</v>
      </c>
      <c r="F2333" s="2" t="s">
        <v>17</v>
      </c>
      <c r="G2333" s="2" t="s">
        <v>5167</v>
      </c>
      <c r="H2333" s="4">
        <v>43718.584639236113</v>
      </c>
      <c r="I2333" s="2" t="s">
        <v>13943</v>
      </c>
      <c r="J2333" s="21" t="s">
        <v>14396</v>
      </c>
      <c r="K2333" s="2" t="s">
        <v>4623</v>
      </c>
      <c r="L2333" s="2" t="s">
        <v>4624</v>
      </c>
    </row>
    <row r="2334" spans="1:12" x14ac:dyDescent="0.2">
      <c r="A2334" s="11">
        <v>2333</v>
      </c>
      <c r="B2334" s="7" t="s">
        <v>18404</v>
      </c>
      <c r="C2334" s="4">
        <v>40498.39636446759</v>
      </c>
      <c r="D2334" s="20">
        <f>+YEAR(Tabla14[[#This Row],[Fecha
Trámite]])</f>
        <v>2010</v>
      </c>
      <c r="E2334" s="7" t="s">
        <v>4621</v>
      </c>
      <c r="F2334" s="2" t="s">
        <v>4614</v>
      </c>
      <c r="G2334" s="2" t="s">
        <v>4615</v>
      </c>
      <c r="H2334" s="4">
        <v>40779.366740162041</v>
      </c>
      <c r="I2334" s="2" t="s">
        <v>4616</v>
      </c>
      <c r="J2334" s="21" t="s">
        <v>18405</v>
      </c>
      <c r="K2334" s="2" t="s">
        <v>4618</v>
      </c>
      <c r="L2334" s="2" t="s">
        <v>4631</v>
      </c>
    </row>
    <row r="2335" spans="1:12" x14ac:dyDescent="0.2">
      <c r="A2335" s="11">
        <v>2334</v>
      </c>
      <c r="B2335" s="7" t="s">
        <v>18185</v>
      </c>
      <c r="C2335" s="4">
        <v>40883.526315011572</v>
      </c>
      <c r="D2335" s="20">
        <f>+YEAR(Tabla14[[#This Row],[Fecha
Trámite]])</f>
        <v>2011</v>
      </c>
      <c r="E2335" s="7" t="s">
        <v>4621</v>
      </c>
      <c r="F2335" s="2" t="s">
        <v>4614</v>
      </c>
      <c r="G2335" s="2" t="s">
        <v>4615</v>
      </c>
      <c r="H2335" s="4">
        <v>40921.37472994213</v>
      </c>
      <c r="I2335" s="2" t="s">
        <v>4616</v>
      </c>
      <c r="J2335" s="21" t="s">
        <v>18186</v>
      </c>
      <c r="K2335" s="2" t="s">
        <v>4623</v>
      </c>
      <c r="L2335" s="2" t="s">
        <v>2747</v>
      </c>
    </row>
    <row r="2336" spans="1:12" x14ac:dyDescent="0.2">
      <c r="A2336" s="11">
        <v>2335</v>
      </c>
      <c r="B2336" s="7" t="s">
        <v>15565</v>
      </c>
      <c r="C2336" s="4">
        <v>40225.492039351855</v>
      </c>
      <c r="D2336" s="20">
        <f>+YEAR(Tabla14[[#This Row],[Fecha
Trámite]])</f>
        <v>2010</v>
      </c>
      <c r="E2336" s="7" t="s">
        <v>4621</v>
      </c>
      <c r="F2336" s="2" t="s">
        <v>17</v>
      </c>
      <c r="G2336" s="2" t="s">
        <v>4672</v>
      </c>
      <c r="H2336" s="4">
        <v>40225.492039699071</v>
      </c>
      <c r="I2336" s="2" t="s">
        <v>4616</v>
      </c>
      <c r="J2336" s="21" t="s">
        <v>6298</v>
      </c>
      <c r="K2336" s="2" t="s">
        <v>4618</v>
      </c>
      <c r="L2336" s="2" t="s">
        <v>4646</v>
      </c>
    </row>
    <row r="2337" spans="1:12" x14ac:dyDescent="0.2">
      <c r="A2337" s="11">
        <v>2336</v>
      </c>
      <c r="B2337" s="7" t="s">
        <v>18187</v>
      </c>
      <c r="C2337" s="4">
        <v>40956.78159471065</v>
      </c>
      <c r="D2337" s="20">
        <f>+YEAR(Tabla14[[#This Row],[Fecha
Trámite]])</f>
        <v>2012</v>
      </c>
      <c r="E2337" s="7" t="s">
        <v>4621</v>
      </c>
      <c r="F2337" s="2" t="s">
        <v>4614</v>
      </c>
      <c r="G2337" s="2" t="s">
        <v>4615</v>
      </c>
      <c r="H2337" s="4">
        <v>41033.409667673608</v>
      </c>
      <c r="I2337" s="2" t="s">
        <v>4616</v>
      </c>
      <c r="J2337" s="21" t="s">
        <v>18188</v>
      </c>
      <c r="K2337" s="2" t="s">
        <v>4618</v>
      </c>
      <c r="L2337" s="2" t="s">
        <v>4705</v>
      </c>
    </row>
    <row r="2338" spans="1:12" x14ac:dyDescent="0.2">
      <c r="A2338" s="11">
        <v>2337</v>
      </c>
      <c r="B2338" s="7" t="s">
        <v>20006</v>
      </c>
      <c r="C2338" s="4">
        <v>40770.697222719908</v>
      </c>
      <c r="D2338" s="20">
        <f>+YEAR(Tabla14[[#This Row],[Fecha
Trámite]])</f>
        <v>2011</v>
      </c>
      <c r="E2338" s="7" t="s">
        <v>4621</v>
      </c>
      <c r="F2338" s="2" t="s">
        <v>4614</v>
      </c>
      <c r="G2338" s="2" t="s">
        <v>4615</v>
      </c>
      <c r="H2338" s="4">
        <v>40827.702342245371</v>
      </c>
      <c r="I2338" s="2" t="s">
        <v>4616</v>
      </c>
      <c r="J2338" s="21" t="s">
        <v>20007</v>
      </c>
      <c r="K2338" s="2" t="s">
        <v>4618</v>
      </c>
      <c r="L2338" s="2" t="s">
        <v>4770</v>
      </c>
    </row>
    <row r="2339" spans="1:12" x14ac:dyDescent="0.2">
      <c r="A2339" s="11">
        <v>2338</v>
      </c>
      <c r="B2339" s="7" t="s">
        <v>18189</v>
      </c>
      <c r="C2339" s="4">
        <v>40560.637495752315</v>
      </c>
      <c r="D2339" s="20">
        <f>+YEAR(Tabla14[[#This Row],[Fecha
Trámite]])</f>
        <v>2011</v>
      </c>
      <c r="E2339" s="7" t="s">
        <v>4621</v>
      </c>
      <c r="F2339" s="2" t="s">
        <v>4614</v>
      </c>
      <c r="G2339" s="2" t="s">
        <v>4615</v>
      </c>
      <c r="H2339" s="4">
        <v>40596.509034027775</v>
      </c>
      <c r="I2339" s="2" t="s">
        <v>4616</v>
      </c>
      <c r="J2339" s="21" t="s">
        <v>18190</v>
      </c>
      <c r="K2339" s="2" t="s">
        <v>4623</v>
      </c>
      <c r="L2339" s="2" t="s">
        <v>2747</v>
      </c>
    </row>
    <row r="2340" spans="1:12" x14ac:dyDescent="0.2">
      <c r="A2340" s="11">
        <v>2339</v>
      </c>
      <c r="B2340" s="7" t="s">
        <v>21072</v>
      </c>
      <c r="C2340" s="4">
        <v>40203.510457407407</v>
      </c>
      <c r="D2340" s="20">
        <f>+YEAR(Tabla14[[#This Row],[Fecha
Trámite]])</f>
        <v>2010</v>
      </c>
      <c r="E2340" s="7" t="s">
        <v>4621</v>
      </c>
      <c r="F2340" s="2" t="s">
        <v>17</v>
      </c>
      <c r="G2340" s="2" t="s">
        <v>8299</v>
      </c>
      <c r="H2340" s="4">
        <v>40203.510457407407</v>
      </c>
      <c r="I2340" s="2" t="s">
        <v>4616</v>
      </c>
      <c r="J2340" s="21" t="s">
        <v>21073</v>
      </c>
      <c r="K2340" s="2" t="s">
        <v>4623</v>
      </c>
      <c r="L2340" s="2" t="s">
        <v>4619</v>
      </c>
    </row>
    <row r="2341" spans="1:12" x14ac:dyDescent="0.2">
      <c r="A2341" s="11">
        <v>2340</v>
      </c>
      <c r="B2341" s="7" t="s">
        <v>18193</v>
      </c>
      <c r="C2341" s="4">
        <v>40267.474370983793</v>
      </c>
      <c r="D2341" s="20">
        <f>+YEAR(Tabla14[[#This Row],[Fecha
Trámite]])</f>
        <v>2010</v>
      </c>
      <c r="E2341" s="7" t="s">
        <v>4621</v>
      </c>
      <c r="F2341" s="2" t="s">
        <v>4614</v>
      </c>
      <c r="G2341" s="2" t="s">
        <v>4615</v>
      </c>
      <c r="H2341" s="4">
        <v>40693.527397835649</v>
      </c>
      <c r="I2341" s="2" t="s">
        <v>4616</v>
      </c>
      <c r="J2341" s="21" t="s">
        <v>18194</v>
      </c>
      <c r="K2341" s="2" t="s">
        <v>4623</v>
      </c>
      <c r="L2341" s="2" t="s">
        <v>4705</v>
      </c>
    </row>
    <row r="2342" spans="1:12" x14ac:dyDescent="0.2">
      <c r="A2342" s="11">
        <v>2341</v>
      </c>
      <c r="B2342" s="7" t="s">
        <v>13922</v>
      </c>
      <c r="C2342" s="4">
        <v>42975.457310914353</v>
      </c>
      <c r="D2342" s="20">
        <f>+YEAR(Tabla14[[#This Row],[Fecha
Trámite]])</f>
        <v>2017</v>
      </c>
      <c r="E2342" s="7" t="s">
        <v>4621</v>
      </c>
      <c r="F2342" s="2" t="s">
        <v>4614</v>
      </c>
      <c r="G2342" s="2" t="s">
        <v>4615</v>
      </c>
      <c r="H2342" s="4">
        <v>43388.388901932871</v>
      </c>
      <c r="I2342" s="2" t="s">
        <v>13448</v>
      </c>
      <c r="J2342" s="21" t="s">
        <v>13923</v>
      </c>
      <c r="K2342" s="2" t="s">
        <v>4618</v>
      </c>
      <c r="L2342" s="2" t="s">
        <v>4770</v>
      </c>
    </row>
    <row r="2343" spans="1:12" x14ac:dyDescent="0.2">
      <c r="A2343" s="11">
        <v>2342</v>
      </c>
      <c r="B2343" s="7" t="s">
        <v>1899</v>
      </c>
      <c r="C2343" s="4">
        <v>43622.605727974536</v>
      </c>
      <c r="D2343" s="20">
        <f>+YEAR(Tabla14[[#This Row],[Fecha
Trámite]])</f>
        <v>2019</v>
      </c>
      <c r="E2343" s="7" t="s">
        <v>4621</v>
      </c>
      <c r="F2343" s="2" t="s">
        <v>17</v>
      </c>
      <c r="G2343" s="2" t="s">
        <v>4627</v>
      </c>
      <c r="H2343" s="4">
        <v>43622.605728009257</v>
      </c>
      <c r="I2343" s="2" t="s">
        <v>14768</v>
      </c>
      <c r="J2343" s="21" t="s">
        <v>14843</v>
      </c>
      <c r="K2343" s="2" t="s">
        <v>4618</v>
      </c>
      <c r="L2343" s="2" t="s">
        <v>4619</v>
      </c>
    </row>
    <row r="2344" spans="1:12" x14ac:dyDescent="0.2">
      <c r="A2344" s="11">
        <v>2343</v>
      </c>
      <c r="B2344" s="7" t="s">
        <v>14215</v>
      </c>
      <c r="C2344" s="4">
        <v>43887.536514502317</v>
      </c>
      <c r="D2344" s="20">
        <f>+YEAR(Tabla14[[#This Row],[Fecha
Trámite]])</f>
        <v>2020</v>
      </c>
      <c r="E2344" s="7" t="s">
        <v>4621</v>
      </c>
      <c r="F2344" s="2" t="s">
        <v>17</v>
      </c>
      <c r="G2344" s="2" t="s">
        <v>4672</v>
      </c>
      <c r="H2344" s="4">
        <v>43887.536514548614</v>
      </c>
      <c r="I2344" s="2" t="s">
        <v>13943</v>
      </c>
      <c r="J2344" s="21" t="s">
        <v>14216</v>
      </c>
      <c r="K2344" s="2" t="s">
        <v>4618</v>
      </c>
      <c r="L2344" s="2" t="s">
        <v>4758</v>
      </c>
    </row>
    <row r="2345" spans="1:12" x14ac:dyDescent="0.2">
      <c r="A2345" s="11">
        <v>2344</v>
      </c>
      <c r="B2345" s="7" t="s">
        <v>16102</v>
      </c>
      <c r="C2345" s="4">
        <v>40759.524065775462</v>
      </c>
      <c r="D2345" s="20">
        <f>+YEAR(Tabla14[[#This Row],[Fecha
Trámite]])</f>
        <v>2011</v>
      </c>
      <c r="E2345" s="7" t="s">
        <v>4613</v>
      </c>
      <c r="F2345" s="2" t="s">
        <v>4614</v>
      </c>
      <c r="G2345" s="2" t="s">
        <v>4615</v>
      </c>
      <c r="H2345" s="4">
        <v>40814.451289201388</v>
      </c>
      <c r="I2345" s="2" t="s">
        <v>4616</v>
      </c>
      <c r="J2345" s="21" t="s">
        <v>16103</v>
      </c>
      <c r="K2345" s="2" t="s">
        <v>4618</v>
      </c>
      <c r="L2345" s="2" t="s">
        <v>4619</v>
      </c>
    </row>
    <row r="2346" spans="1:12" x14ac:dyDescent="0.2">
      <c r="A2346" s="11">
        <v>2345</v>
      </c>
      <c r="B2346" s="7" t="s">
        <v>18195</v>
      </c>
      <c r="C2346" s="4">
        <v>40939.449311770833</v>
      </c>
      <c r="D2346" s="20">
        <f>+YEAR(Tabla14[[#This Row],[Fecha
Trámite]])</f>
        <v>2012</v>
      </c>
      <c r="E2346" s="7" t="s">
        <v>4621</v>
      </c>
      <c r="F2346" s="2" t="s">
        <v>4614</v>
      </c>
      <c r="G2346" s="2" t="s">
        <v>4615</v>
      </c>
      <c r="H2346" s="4">
        <v>40945.536678969911</v>
      </c>
      <c r="I2346" s="2" t="s">
        <v>4616</v>
      </c>
      <c r="J2346" s="21" t="s">
        <v>18196</v>
      </c>
      <c r="K2346" s="2" t="s">
        <v>4623</v>
      </c>
      <c r="L2346" s="2" t="s">
        <v>4646</v>
      </c>
    </row>
    <row r="2347" spans="1:12" x14ac:dyDescent="0.2">
      <c r="A2347" s="11">
        <v>2346</v>
      </c>
      <c r="B2347" s="7" t="s">
        <v>21086</v>
      </c>
      <c r="C2347" s="4">
        <v>40200.436005324074</v>
      </c>
      <c r="D2347" s="20">
        <f>+YEAR(Tabla14[[#This Row],[Fecha
Trámite]])</f>
        <v>2010</v>
      </c>
      <c r="E2347" s="7" t="s">
        <v>4621</v>
      </c>
      <c r="F2347" s="2" t="s">
        <v>17</v>
      </c>
      <c r="G2347" s="2" t="s">
        <v>4993</v>
      </c>
      <c r="H2347" s="4">
        <v>40200.436005520831</v>
      </c>
      <c r="I2347" s="2" t="s">
        <v>4616</v>
      </c>
      <c r="J2347" s="21" t="s">
        <v>21087</v>
      </c>
      <c r="K2347" s="2" t="s">
        <v>4618</v>
      </c>
      <c r="L2347" s="2" t="s">
        <v>13132</v>
      </c>
    </row>
    <row r="2348" spans="1:12" x14ac:dyDescent="0.2">
      <c r="A2348" s="11">
        <v>2347</v>
      </c>
      <c r="B2348" s="7" t="s">
        <v>18197</v>
      </c>
      <c r="C2348" s="4">
        <v>41012.502178935189</v>
      </c>
      <c r="D2348" s="20">
        <f>+YEAR(Tabla14[[#This Row],[Fecha
Trámite]])</f>
        <v>2012</v>
      </c>
      <c r="E2348" s="7" t="s">
        <v>4621</v>
      </c>
      <c r="F2348" s="2" t="s">
        <v>4614</v>
      </c>
      <c r="G2348" s="2" t="s">
        <v>4615</v>
      </c>
      <c r="H2348" s="4">
        <v>41032.475378668983</v>
      </c>
      <c r="I2348" s="2" t="s">
        <v>4616</v>
      </c>
      <c r="J2348" s="21" t="s">
        <v>18198</v>
      </c>
      <c r="K2348" s="2" t="s">
        <v>4618</v>
      </c>
      <c r="L2348" s="2" t="s">
        <v>4659</v>
      </c>
    </row>
    <row r="2349" spans="1:12" x14ac:dyDescent="0.2">
      <c r="A2349" s="11">
        <v>2348</v>
      </c>
      <c r="B2349" s="7" t="s">
        <v>15483</v>
      </c>
      <c r="C2349" s="4">
        <v>40224.534735034722</v>
      </c>
      <c r="D2349" s="20">
        <f>+YEAR(Tabla14[[#This Row],[Fecha
Trámite]])</f>
        <v>2010</v>
      </c>
      <c r="E2349" s="7" t="s">
        <v>4613</v>
      </c>
      <c r="F2349" s="2" t="s">
        <v>4614</v>
      </c>
      <c r="G2349" s="2" t="s">
        <v>4615</v>
      </c>
      <c r="H2349" s="4">
        <v>40255.695449074075</v>
      </c>
      <c r="I2349" s="2" t="s">
        <v>4616</v>
      </c>
      <c r="J2349" s="21" t="s">
        <v>15484</v>
      </c>
      <c r="K2349" s="2" t="s">
        <v>4618</v>
      </c>
      <c r="L2349" s="2" t="s">
        <v>4619</v>
      </c>
    </row>
    <row r="2350" spans="1:12" x14ac:dyDescent="0.2">
      <c r="A2350" s="11">
        <v>2349</v>
      </c>
      <c r="B2350" s="7" t="s">
        <v>18199</v>
      </c>
      <c r="C2350" s="4">
        <v>40255.481976469906</v>
      </c>
      <c r="D2350" s="20">
        <f>+YEAR(Tabla14[[#This Row],[Fecha
Trámite]])</f>
        <v>2010</v>
      </c>
      <c r="E2350" s="7" t="s">
        <v>4621</v>
      </c>
      <c r="F2350" s="2" t="s">
        <v>4614</v>
      </c>
      <c r="G2350" s="2" t="s">
        <v>4615</v>
      </c>
      <c r="H2350" s="4">
        <v>40570.460484027775</v>
      </c>
      <c r="I2350" s="2" t="s">
        <v>4616</v>
      </c>
      <c r="J2350" s="21" t="s">
        <v>18200</v>
      </c>
      <c r="K2350" s="2" t="s">
        <v>4623</v>
      </c>
      <c r="L2350" s="2" t="s">
        <v>4619</v>
      </c>
    </row>
    <row r="2351" spans="1:12" x14ac:dyDescent="0.2">
      <c r="A2351" s="11">
        <v>2350</v>
      </c>
      <c r="B2351" s="7" t="s">
        <v>21140</v>
      </c>
      <c r="C2351" s="4">
        <v>40603.478093831021</v>
      </c>
      <c r="D2351" s="20">
        <f>+YEAR(Tabla14[[#This Row],[Fecha
Trámite]])</f>
        <v>2011</v>
      </c>
      <c r="E2351" s="7" t="s">
        <v>4621</v>
      </c>
      <c r="F2351" s="2" t="s">
        <v>4614</v>
      </c>
      <c r="G2351" s="2" t="s">
        <v>4615</v>
      </c>
      <c r="H2351" s="4">
        <v>40633.518007557868</v>
      </c>
      <c r="I2351" s="2" t="s">
        <v>4616</v>
      </c>
      <c r="J2351" s="21" t="s">
        <v>21141</v>
      </c>
      <c r="K2351" s="2" t="s">
        <v>4623</v>
      </c>
      <c r="L2351" s="2" t="s">
        <v>4714</v>
      </c>
    </row>
    <row r="2352" spans="1:12" x14ac:dyDescent="0.2">
      <c r="A2352" s="11">
        <v>2351</v>
      </c>
      <c r="B2352" s="7" t="s">
        <v>20010</v>
      </c>
      <c r="C2352" s="4">
        <v>40492.492136076391</v>
      </c>
      <c r="D2352" s="20">
        <f>+YEAR(Tabla14[[#This Row],[Fecha
Trámite]])</f>
        <v>2010</v>
      </c>
      <c r="E2352" s="7" t="s">
        <v>4621</v>
      </c>
      <c r="F2352" s="2" t="s">
        <v>17</v>
      </c>
      <c r="G2352" s="2" t="s">
        <v>4615</v>
      </c>
      <c r="H2352" s="4">
        <v>40492.492136423614</v>
      </c>
      <c r="I2352" s="2" t="s">
        <v>4616</v>
      </c>
      <c r="J2352" s="21" t="s">
        <v>20011</v>
      </c>
      <c r="K2352" s="2" t="s">
        <v>4618</v>
      </c>
      <c r="L2352" s="2" t="s">
        <v>4770</v>
      </c>
    </row>
    <row r="2353" spans="1:12" x14ac:dyDescent="0.2">
      <c r="A2353" s="11">
        <v>2352</v>
      </c>
      <c r="B2353" s="7" t="s">
        <v>18201</v>
      </c>
      <c r="C2353" s="4">
        <v>40325.704112881947</v>
      </c>
      <c r="D2353" s="20">
        <f>+YEAR(Tabla14[[#This Row],[Fecha
Trámite]])</f>
        <v>2010</v>
      </c>
      <c r="E2353" s="7" t="s">
        <v>4621</v>
      </c>
      <c r="F2353" s="2" t="s">
        <v>4614</v>
      </c>
      <c r="G2353" s="2" t="s">
        <v>4615</v>
      </c>
      <c r="H2353" s="4">
        <v>40637.735053506942</v>
      </c>
      <c r="I2353" s="2" t="s">
        <v>4616</v>
      </c>
      <c r="J2353" s="21" t="s">
        <v>18202</v>
      </c>
      <c r="K2353" s="2" t="s">
        <v>4618</v>
      </c>
      <c r="L2353" s="2" t="s">
        <v>4656</v>
      </c>
    </row>
    <row r="2354" spans="1:12" x14ac:dyDescent="0.2">
      <c r="A2354" s="11">
        <v>2353</v>
      </c>
      <c r="B2354" s="7" t="s">
        <v>18203</v>
      </c>
      <c r="C2354" s="4">
        <v>40596.472432905095</v>
      </c>
      <c r="D2354" s="20">
        <f>+YEAR(Tabla14[[#This Row],[Fecha
Trámite]])</f>
        <v>2011</v>
      </c>
      <c r="E2354" s="7" t="s">
        <v>4621</v>
      </c>
      <c r="F2354" s="2" t="s">
        <v>4614</v>
      </c>
      <c r="G2354" s="2" t="s">
        <v>4615</v>
      </c>
      <c r="H2354" s="4">
        <v>40617.456592592593</v>
      </c>
      <c r="I2354" s="2" t="s">
        <v>4616</v>
      </c>
      <c r="J2354" s="21" t="s">
        <v>18204</v>
      </c>
      <c r="K2354" s="2" t="s">
        <v>4618</v>
      </c>
      <c r="L2354" s="2" t="s">
        <v>9182</v>
      </c>
    </row>
    <row r="2355" spans="1:12" x14ac:dyDescent="0.2">
      <c r="A2355" s="11">
        <v>2354</v>
      </c>
      <c r="B2355" s="7" t="s">
        <v>18205</v>
      </c>
      <c r="C2355" s="4">
        <v>40834.50579181713</v>
      </c>
      <c r="D2355" s="20">
        <f>+YEAR(Tabla14[[#This Row],[Fecha
Trámite]])</f>
        <v>2011</v>
      </c>
      <c r="E2355" s="7" t="s">
        <v>4621</v>
      </c>
      <c r="F2355" s="2" t="s">
        <v>4614</v>
      </c>
      <c r="G2355" s="2" t="s">
        <v>4615</v>
      </c>
      <c r="H2355" s="4">
        <v>41100.409339270831</v>
      </c>
      <c r="I2355" s="2" t="s">
        <v>4616</v>
      </c>
      <c r="J2355" s="21" t="s">
        <v>18206</v>
      </c>
      <c r="K2355" s="2" t="s">
        <v>4618</v>
      </c>
      <c r="L2355" s="2" t="s">
        <v>4758</v>
      </c>
    </row>
    <row r="2356" spans="1:12" x14ac:dyDescent="0.2">
      <c r="A2356" s="11">
        <v>2355</v>
      </c>
      <c r="B2356" s="7" t="s">
        <v>13496</v>
      </c>
      <c r="C2356" s="4">
        <v>42692.460917129632</v>
      </c>
      <c r="D2356" s="20">
        <f>+YEAR(Tabla14[[#This Row],[Fecha
Trámite]])</f>
        <v>2016</v>
      </c>
      <c r="E2356" s="7" t="s">
        <v>4621</v>
      </c>
      <c r="F2356" s="2" t="s">
        <v>4614</v>
      </c>
      <c r="G2356" s="2" t="s">
        <v>4615</v>
      </c>
      <c r="H2356" s="4">
        <v>42886.688113425924</v>
      </c>
      <c r="I2356" s="2" t="s">
        <v>13448</v>
      </c>
      <c r="J2356" s="21" t="s">
        <v>13497</v>
      </c>
      <c r="K2356" s="2" t="s">
        <v>4618</v>
      </c>
      <c r="L2356" s="2" t="s">
        <v>5069</v>
      </c>
    </row>
    <row r="2357" spans="1:12" x14ac:dyDescent="0.2">
      <c r="A2357" s="11">
        <v>2356</v>
      </c>
      <c r="B2357" s="7" t="s">
        <v>20018</v>
      </c>
      <c r="C2357" s="4">
        <v>40770.691735960645</v>
      </c>
      <c r="D2357" s="20">
        <f>+YEAR(Tabla14[[#This Row],[Fecha
Trámite]])</f>
        <v>2011</v>
      </c>
      <c r="E2357" s="7" t="s">
        <v>4621</v>
      </c>
      <c r="F2357" s="2" t="s">
        <v>17</v>
      </c>
      <c r="G2357" s="2" t="s">
        <v>4615</v>
      </c>
      <c r="H2357" s="4">
        <v>40770.691736493056</v>
      </c>
      <c r="I2357" s="2" t="s">
        <v>4616</v>
      </c>
      <c r="J2357" s="21" t="s">
        <v>20019</v>
      </c>
      <c r="K2357" s="2" t="s">
        <v>4618</v>
      </c>
      <c r="L2357" s="2" t="s">
        <v>4758</v>
      </c>
    </row>
    <row r="2358" spans="1:12" x14ac:dyDescent="0.2">
      <c r="A2358" s="11">
        <v>2357</v>
      </c>
      <c r="B2358" s="7" t="s">
        <v>14860</v>
      </c>
      <c r="C2358" s="4">
        <v>42072.701985648149</v>
      </c>
      <c r="D2358" s="20">
        <f>+YEAR(Tabla14[[#This Row],[Fecha
Trámite]])</f>
        <v>2015</v>
      </c>
      <c r="E2358" s="7" t="s">
        <v>4621</v>
      </c>
      <c r="F2358" s="2" t="s">
        <v>4614</v>
      </c>
      <c r="G2358" s="2" t="s">
        <v>4615</v>
      </c>
      <c r="H2358" s="4">
        <v>42387.370658333333</v>
      </c>
      <c r="I2358" s="2" t="s">
        <v>14768</v>
      </c>
      <c r="J2358" s="21" t="s">
        <v>14861</v>
      </c>
      <c r="K2358" s="2" t="s">
        <v>4623</v>
      </c>
      <c r="L2358" s="2" t="s">
        <v>4631</v>
      </c>
    </row>
    <row r="2359" spans="1:12" x14ac:dyDescent="0.2">
      <c r="A2359" s="11">
        <v>2358</v>
      </c>
      <c r="B2359" s="7" t="s">
        <v>20020</v>
      </c>
      <c r="C2359" s="4">
        <v>40527.436036956016</v>
      </c>
      <c r="D2359" s="20">
        <f>+YEAR(Tabla14[[#This Row],[Fecha
Trámite]])</f>
        <v>2010</v>
      </c>
      <c r="E2359" s="7" t="s">
        <v>4621</v>
      </c>
      <c r="F2359" s="2" t="s">
        <v>4614</v>
      </c>
      <c r="G2359" s="2" t="s">
        <v>4615</v>
      </c>
      <c r="H2359" s="4">
        <v>40938.409555520833</v>
      </c>
      <c r="I2359" s="2" t="s">
        <v>4616</v>
      </c>
      <c r="J2359" s="21" t="s">
        <v>20021</v>
      </c>
      <c r="K2359" s="2" t="s">
        <v>4618</v>
      </c>
      <c r="L2359" s="2" t="s">
        <v>4758</v>
      </c>
    </row>
    <row r="2360" spans="1:12" x14ac:dyDescent="0.2">
      <c r="A2360" s="11">
        <v>2359</v>
      </c>
      <c r="B2360" s="7" t="s">
        <v>20022</v>
      </c>
      <c r="C2360" s="4">
        <v>40996.567228321757</v>
      </c>
      <c r="D2360" s="20">
        <f>+YEAR(Tabla14[[#This Row],[Fecha
Trámite]])</f>
        <v>2012</v>
      </c>
      <c r="E2360" s="7" t="s">
        <v>4621</v>
      </c>
      <c r="F2360" s="2" t="s">
        <v>4614</v>
      </c>
      <c r="G2360" s="2" t="s">
        <v>4615</v>
      </c>
      <c r="H2360" s="4">
        <v>41025.394092743052</v>
      </c>
      <c r="I2360" s="2" t="s">
        <v>4616</v>
      </c>
      <c r="J2360" s="21" t="s">
        <v>20023</v>
      </c>
      <c r="K2360" s="2" t="s">
        <v>4618</v>
      </c>
      <c r="L2360" s="2" t="s">
        <v>4631</v>
      </c>
    </row>
    <row r="2361" spans="1:12" x14ac:dyDescent="0.2">
      <c r="A2361" s="11">
        <v>2360</v>
      </c>
      <c r="B2361" s="7" t="s">
        <v>18406</v>
      </c>
      <c r="C2361" s="4">
        <v>40281.532652199072</v>
      </c>
      <c r="D2361" s="20">
        <f>+YEAR(Tabla14[[#This Row],[Fecha
Trámite]])</f>
        <v>2010</v>
      </c>
      <c r="E2361" s="7" t="s">
        <v>4621</v>
      </c>
      <c r="F2361" s="2" t="s">
        <v>4614</v>
      </c>
      <c r="G2361" s="2" t="s">
        <v>4615</v>
      </c>
      <c r="H2361" s="4">
        <v>40466.500911192132</v>
      </c>
      <c r="I2361" s="2" t="s">
        <v>4616</v>
      </c>
      <c r="J2361" s="21" t="s">
        <v>18407</v>
      </c>
      <c r="K2361" s="2" t="s">
        <v>4623</v>
      </c>
      <c r="L2361" s="2" t="s">
        <v>2747</v>
      </c>
    </row>
    <row r="2362" spans="1:12" x14ac:dyDescent="0.2">
      <c r="A2362" s="11">
        <v>2361</v>
      </c>
      <c r="B2362" s="7" t="s">
        <v>18211</v>
      </c>
      <c r="C2362" s="4">
        <v>40396.482365891206</v>
      </c>
      <c r="D2362" s="20">
        <f>+YEAR(Tabla14[[#This Row],[Fecha
Trámite]])</f>
        <v>2010</v>
      </c>
      <c r="E2362" s="7" t="s">
        <v>4621</v>
      </c>
      <c r="F2362" s="2" t="s">
        <v>4614</v>
      </c>
      <c r="G2362" s="2" t="s">
        <v>4615</v>
      </c>
      <c r="H2362" s="4">
        <v>40518.435267858797</v>
      </c>
      <c r="I2362" s="2" t="s">
        <v>4616</v>
      </c>
      <c r="J2362" s="21" t="s">
        <v>18212</v>
      </c>
      <c r="K2362" s="2" t="s">
        <v>4623</v>
      </c>
      <c r="L2362" s="2" t="s">
        <v>18213</v>
      </c>
    </row>
    <row r="2363" spans="1:12" x14ac:dyDescent="0.2">
      <c r="A2363" s="11">
        <v>2362</v>
      </c>
      <c r="B2363" s="7" t="s">
        <v>20024</v>
      </c>
      <c r="C2363" s="4">
        <v>40945.728339664354</v>
      </c>
      <c r="D2363" s="20">
        <f>+YEAR(Tabla14[[#This Row],[Fecha
Trámite]])</f>
        <v>2012</v>
      </c>
      <c r="E2363" s="7" t="s">
        <v>4621</v>
      </c>
      <c r="F2363" s="2" t="s">
        <v>4614</v>
      </c>
      <c r="G2363" s="2" t="s">
        <v>4615</v>
      </c>
      <c r="H2363" s="4">
        <v>40975.637027199075</v>
      </c>
      <c r="I2363" s="2" t="s">
        <v>4616</v>
      </c>
      <c r="J2363" s="21" t="s">
        <v>20025</v>
      </c>
      <c r="K2363" s="2" t="s">
        <v>4623</v>
      </c>
      <c r="L2363" s="2" t="s">
        <v>4664</v>
      </c>
    </row>
    <row r="2364" spans="1:12" x14ac:dyDescent="0.2">
      <c r="A2364" s="11">
        <v>2363</v>
      </c>
      <c r="B2364" s="7" t="s">
        <v>18214</v>
      </c>
      <c r="C2364" s="4">
        <v>40220.57318457176</v>
      </c>
      <c r="D2364" s="20">
        <f>+YEAR(Tabla14[[#This Row],[Fecha
Trámite]])</f>
        <v>2010</v>
      </c>
      <c r="E2364" s="7" t="s">
        <v>4621</v>
      </c>
      <c r="F2364" s="2" t="s">
        <v>4614</v>
      </c>
      <c r="G2364" s="2" t="s">
        <v>4615</v>
      </c>
      <c r="H2364" s="4">
        <v>40295.448062847223</v>
      </c>
      <c r="I2364" s="2" t="s">
        <v>4616</v>
      </c>
      <c r="J2364" s="21" t="s">
        <v>18215</v>
      </c>
      <c r="K2364" s="2" t="s">
        <v>4623</v>
      </c>
      <c r="L2364" s="2" t="s">
        <v>4624</v>
      </c>
    </row>
    <row r="2365" spans="1:12" x14ac:dyDescent="0.2">
      <c r="A2365" s="11">
        <v>2364</v>
      </c>
      <c r="B2365" s="7" t="s">
        <v>14862</v>
      </c>
      <c r="C2365" s="4">
        <v>42466.539866006948</v>
      </c>
      <c r="D2365" s="20">
        <f>+YEAR(Tabla14[[#This Row],[Fecha
Trámite]])</f>
        <v>2016</v>
      </c>
      <c r="E2365" s="7" t="s">
        <v>4899</v>
      </c>
      <c r="F2365" s="2" t="s">
        <v>8751</v>
      </c>
      <c r="G2365" s="2" t="s">
        <v>4627</v>
      </c>
      <c r="H2365" s="4">
        <v>42472.539265740743</v>
      </c>
      <c r="I2365" s="2" t="s">
        <v>14768</v>
      </c>
      <c r="J2365" s="21" t="s">
        <v>14816</v>
      </c>
      <c r="K2365" s="2" t="s">
        <v>4618</v>
      </c>
      <c r="L2365" s="2" t="s">
        <v>2747</v>
      </c>
    </row>
    <row r="2366" spans="1:12" x14ac:dyDescent="0.2">
      <c r="A2366" s="11">
        <v>2365</v>
      </c>
      <c r="B2366" s="7" t="s">
        <v>14815</v>
      </c>
      <c r="C2366" s="4">
        <v>42475.386450613427</v>
      </c>
      <c r="D2366" s="20">
        <f>+YEAR(Tabla14[[#This Row],[Fecha
Trámite]])</f>
        <v>2016</v>
      </c>
      <c r="E2366" s="7" t="s">
        <v>4899</v>
      </c>
      <c r="F2366" s="2" t="s">
        <v>4614</v>
      </c>
      <c r="G2366" s="2" t="s">
        <v>13964</v>
      </c>
      <c r="H2366" s="4">
        <v>42528.687548263886</v>
      </c>
      <c r="I2366" s="2" t="s">
        <v>14768</v>
      </c>
      <c r="J2366" s="21" t="s">
        <v>14816</v>
      </c>
      <c r="K2366" s="2" t="s">
        <v>4618</v>
      </c>
      <c r="L2366" s="2" t="s">
        <v>2747</v>
      </c>
    </row>
    <row r="2367" spans="1:12" x14ac:dyDescent="0.2">
      <c r="A2367" s="11">
        <v>2366</v>
      </c>
      <c r="B2367" s="7" t="s">
        <v>14262</v>
      </c>
      <c r="C2367" s="4">
        <v>42682.375922106483</v>
      </c>
      <c r="D2367" s="20">
        <f>+YEAR(Tabla14[[#This Row],[Fecha
Trámite]])</f>
        <v>2016</v>
      </c>
      <c r="E2367" s="7" t="s">
        <v>4621</v>
      </c>
      <c r="F2367" s="2" t="s">
        <v>4614</v>
      </c>
      <c r="G2367" s="2" t="s">
        <v>4615</v>
      </c>
      <c r="H2367" s="4">
        <v>43165.689076041665</v>
      </c>
      <c r="I2367" s="2" t="s">
        <v>13943</v>
      </c>
      <c r="J2367" s="21" t="s">
        <v>14263</v>
      </c>
      <c r="K2367" s="2" t="s">
        <v>4623</v>
      </c>
      <c r="L2367" s="2" t="s">
        <v>4624</v>
      </c>
    </row>
    <row r="2368" spans="1:12" x14ac:dyDescent="0.2">
      <c r="A2368" s="11">
        <v>2367</v>
      </c>
      <c r="B2368" s="7" t="s">
        <v>20030</v>
      </c>
      <c r="C2368" s="4">
        <v>40878.367368055558</v>
      </c>
      <c r="D2368" s="20">
        <f>+YEAR(Tabla14[[#This Row],[Fecha
Trámite]])</f>
        <v>2011</v>
      </c>
      <c r="E2368" s="7" t="s">
        <v>4621</v>
      </c>
      <c r="F2368" s="2" t="s">
        <v>4614</v>
      </c>
      <c r="G2368" s="2" t="s">
        <v>4615</v>
      </c>
      <c r="H2368" s="4">
        <v>40983.385622685186</v>
      </c>
      <c r="I2368" s="2" t="s">
        <v>4616</v>
      </c>
      <c r="J2368" s="21" t="s">
        <v>20031</v>
      </c>
      <c r="K2368" s="2" t="s">
        <v>4623</v>
      </c>
      <c r="L2368" s="2" t="s">
        <v>4624</v>
      </c>
    </row>
    <row r="2369" spans="1:12" x14ac:dyDescent="0.2">
      <c r="A2369" s="11">
        <v>2368</v>
      </c>
      <c r="B2369" s="7" t="s">
        <v>18322</v>
      </c>
      <c r="C2369" s="4">
        <v>40682.50015871528</v>
      </c>
      <c r="D2369" s="20">
        <f>+YEAR(Tabla14[[#This Row],[Fecha
Trámite]])</f>
        <v>2011</v>
      </c>
      <c r="E2369" s="7" t="s">
        <v>4621</v>
      </c>
      <c r="F2369" s="2" t="s">
        <v>4614</v>
      </c>
      <c r="G2369" s="2" t="s">
        <v>4615</v>
      </c>
      <c r="H2369" s="4">
        <v>40694.43245385417</v>
      </c>
      <c r="I2369" s="2" t="s">
        <v>4616</v>
      </c>
      <c r="J2369" s="21" t="s">
        <v>18323</v>
      </c>
      <c r="K2369" s="2" t="s">
        <v>4618</v>
      </c>
      <c r="L2369" s="2" t="s">
        <v>4659</v>
      </c>
    </row>
    <row r="2370" spans="1:12" x14ac:dyDescent="0.2">
      <c r="A2370" s="11">
        <v>2369</v>
      </c>
      <c r="B2370" s="7" t="s">
        <v>21074</v>
      </c>
      <c r="C2370" s="4">
        <v>40591.439970370368</v>
      </c>
      <c r="D2370" s="20">
        <f>+YEAR(Tabla14[[#This Row],[Fecha
Trámite]])</f>
        <v>2011</v>
      </c>
      <c r="E2370" s="7" t="s">
        <v>4621</v>
      </c>
      <c r="F2370" s="2" t="s">
        <v>4614</v>
      </c>
      <c r="G2370" s="2" t="s">
        <v>4615</v>
      </c>
      <c r="H2370" s="4">
        <v>40616.469620335651</v>
      </c>
      <c r="I2370" s="2" t="s">
        <v>4616</v>
      </c>
      <c r="J2370" s="21" t="s">
        <v>21075</v>
      </c>
      <c r="K2370" s="2" t="s">
        <v>4618</v>
      </c>
      <c r="L2370" s="2" t="s">
        <v>4770</v>
      </c>
    </row>
    <row r="2371" spans="1:12" x14ac:dyDescent="0.2">
      <c r="A2371" s="11">
        <v>2370</v>
      </c>
      <c r="B2371" s="7" t="s">
        <v>20032</v>
      </c>
      <c r="C2371" s="4">
        <v>40827.516411840275</v>
      </c>
      <c r="D2371" s="20">
        <f>+YEAR(Tabla14[[#This Row],[Fecha
Trámite]])</f>
        <v>2011</v>
      </c>
      <c r="E2371" s="7" t="s">
        <v>4621</v>
      </c>
      <c r="F2371" s="2" t="s">
        <v>4614</v>
      </c>
      <c r="G2371" s="2" t="s">
        <v>4615</v>
      </c>
      <c r="H2371" s="4">
        <v>40897.334090081022</v>
      </c>
      <c r="I2371" s="2" t="s">
        <v>4616</v>
      </c>
      <c r="J2371" s="21" t="s">
        <v>20033</v>
      </c>
      <c r="K2371" s="2" t="s">
        <v>4623</v>
      </c>
      <c r="L2371" s="2" t="s">
        <v>4687</v>
      </c>
    </row>
    <row r="2372" spans="1:12" x14ac:dyDescent="0.2">
      <c r="A2372" s="11">
        <v>2371</v>
      </c>
      <c r="B2372" s="7" t="s">
        <v>13924</v>
      </c>
      <c r="C2372" s="4">
        <v>42272.614116979166</v>
      </c>
      <c r="D2372" s="20">
        <f>+YEAR(Tabla14[[#This Row],[Fecha
Trámite]])</f>
        <v>2015</v>
      </c>
      <c r="E2372" s="7" t="s">
        <v>4621</v>
      </c>
      <c r="F2372" s="2" t="s">
        <v>4614</v>
      </c>
      <c r="G2372" s="2" t="s">
        <v>4615</v>
      </c>
      <c r="H2372" s="4">
        <v>42431.332235729169</v>
      </c>
      <c r="I2372" s="2" t="s">
        <v>13448</v>
      </c>
      <c r="J2372" s="21" t="s">
        <v>13925</v>
      </c>
      <c r="K2372" s="2" t="s">
        <v>4618</v>
      </c>
      <c r="L2372" s="2" t="s">
        <v>4705</v>
      </c>
    </row>
    <row r="2373" spans="1:12" x14ac:dyDescent="0.2">
      <c r="A2373" s="11">
        <v>2372</v>
      </c>
      <c r="B2373" s="7" t="s">
        <v>20034</v>
      </c>
      <c r="C2373" s="4">
        <v>40834.533853090281</v>
      </c>
      <c r="D2373" s="20">
        <f>+YEAR(Tabla14[[#This Row],[Fecha
Trámite]])</f>
        <v>2011</v>
      </c>
      <c r="E2373" s="7" t="s">
        <v>4621</v>
      </c>
      <c r="F2373" s="2" t="s">
        <v>4614</v>
      </c>
      <c r="G2373" s="2" t="s">
        <v>4615</v>
      </c>
      <c r="H2373" s="4">
        <v>40920.476537847222</v>
      </c>
      <c r="I2373" s="2" t="s">
        <v>4616</v>
      </c>
      <c r="J2373" s="21" t="s">
        <v>20035</v>
      </c>
      <c r="K2373" s="2" t="s">
        <v>4618</v>
      </c>
      <c r="L2373" s="2" t="s">
        <v>4646</v>
      </c>
    </row>
    <row r="2374" spans="1:12" x14ac:dyDescent="0.2">
      <c r="A2374" s="11">
        <v>2373</v>
      </c>
      <c r="B2374" s="7" t="s">
        <v>18220</v>
      </c>
      <c r="C2374" s="4">
        <v>40212.464546724535</v>
      </c>
      <c r="D2374" s="20">
        <f>+YEAR(Tabla14[[#This Row],[Fecha
Trámite]])</f>
        <v>2010</v>
      </c>
      <c r="E2374" s="7" t="s">
        <v>4621</v>
      </c>
      <c r="F2374" s="2" t="s">
        <v>4614</v>
      </c>
      <c r="G2374" s="2" t="s">
        <v>4615</v>
      </c>
      <c r="H2374" s="4">
        <v>40266.444184409724</v>
      </c>
      <c r="I2374" s="2" t="s">
        <v>4616</v>
      </c>
      <c r="J2374" s="21" t="s">
        <v>18221</v>
      </c>
      <c r="K2374" s="2" t="s">
        <v>4618</v>
      </c>
      <c r="L2374" s="2" t="s">
        <v>13132</v>
      </c>
    </row>
    <row r="2375" spans="1:12" x14ac:dyDescent="0.2">
      <c r="A2375" s="11">
        <v>2374</v>
      </c>
      <c r="B2375" s="7" t="s">
        <v>20036</v>
      </c>
      <c r="C2375" s="4">
        <v>40771.427714699072</v>
      </c>
      <c r="D2375" s="20">
        <f>+YEAR(Tabla14[[#This Row],[Fecha
Trámite]])</f>
        <v>2011</v>
      </c>
      <c r="E2375" s="7" t="s">
        <v>4621</v>
      </c>
      <c r="F2375" s="2" t="s">
        <v>4614</v>
      </c>
      <c r="G2375" s="2" t="s">
        <v>4615</v>
      </c>
      <c r="H2375" s="4">
        <v>40892.422580405095</v>
      </c>
      <c r="I2375" s="2" t="s">
        <v>4616</v>
      </c>
      <c r="J2375" s="21" t="s">
        <v>20037</v>
      </c>
      <c r="K2375" s="2" t="s">
        <v>4618</v>
      </c>
      <c r="L2375" s="2" t="s">
        <v>4667</v>
      </c>
    </row>
    <row r="2376" spans="1:12" x14ac:dyDescent="0.2">
      <c r="A2376" s="11">
        <v>2375</v>
      </c>
      <c r="B2376" s="7" t="s">
        <v>20038</v>
      </c>
      <c r="C2376" s="4">
        <v>40975.47011559028</v>
      </c>
      <c r="D2376" s="20">
        <f>+YEAR(Tabla14[[#This Row],[Fecha
Trámite]])</f>
        <v>2012</v>
      </c>
      <c r="E2376" s="7" t="s">
        <v>4621</v>
      </c>
      <c r="F2376" s="2" t="s">
        <v>4614</v>
      </c>
      <c r="G2376" s="2" t="s">
        <v>4615</v>
      </c>
      <c r="H2376" s="4">
        <v>41109.370006863428</v>
      </c>
      <c r="I2376" s="2" t="s">
        <v>4616</v>
      </c>
      <c r="J2376" s="21" t="s">
        <v>20039</v>
      </c>
      <c r="K2376" s="2" t="s">
        <v>4623</v>
      </c>
      <c r="L2376" s="2" t="s">
        <v>4631</v>
      </c>
    </row>
    <row r="2377" spans="1:12" x14ac:dyDescent="0.2">
      <c r="A2377" s="11">
        <v>2376</v>
      </c>
      <c r="B2377" s="7" t="s">
        <v>18222</v>
      </c>
      <c r="C2377" s="4">
        <v>40602.387826967592</v>
      </c>
      <c r="D2377" s="20">
        <f>+YEAR(Tabla14[[#This Row],[Fecha
Trámite]])</f>
        <v>2011</v>
      </c>
      <c r="E2377" s="7" t="s">
        <v>4621</v>
      </c>
      <c r="F2377" s="2" t="s">
        <v>4614</v>
      </c>
      <c r="G2377" s="2" t="s">
        <v>4615</v>
      </c>
      <c r="H2377" s="4">
        <v>40619.406834224537</v>
      </c>
      <c r="I2377" s="2" t="s">
        <v>4616</v>
      </c>
      <c r="J2377" s="21" t="s">
        <v>18223</v>
      </c>
      <c r="K2377" s="2" t="s">
        <v>4618</v>
      </c>
      <c r="L2377" s="2" t="s">
        <v>4770</v>
      </c>
    </row>
    <row r="2378" spans="1:12" x14ac:dyDescent="0.2">
      <c r="A2378" s="11">
        <v>2377</v>
      </c>
      <c r="B2378" s="7" t="s">
        <v>14124</v>
      </c>
      <c r="C2378" s="4">
        <v>44203.420668946761</v>
      </c>
      <c r="D2378" s="20">
        <f>+YEAR(Tabla14[[#This Row],[Fecha
Trámite]])</f>
        <v>2021</v>
      </c>
      <c r="E2378" s="7" t="s">
        <v>4621</v>
      </c>
      <c r="F2378" s="2" t="s">
        <v>17</v>
      </c>
      <c r="G2378" s="2" t="s">
        <v>4672</v>
      </c>
      <c r="H2378" s="4">
        <v>44203.4206690625</v>
      </c>
      <c r="I2378" s="2" t="s">
        <v>13943</v>
      </c>
      <c r="J2378" s="21" t="s">
        <v>14125</v>
      </c>
      <c r="K2378" s="2" t="s">
        <v>4618</v>
      </c>
      <c r="L2378" s="2" t="s">
        <v>4698</v>
      </c>
    </row>
    <row r="2379" spans="1:12" x14ac:dyDescent="0.2">
      <c r="A2379" s="11">
        <v>2378</v>
      </c>
      <c r="B2379" s="7" t="s">
        <v>15477</v>
      </c>
      <c r="C2379" s="4">
        <v>40473.495889467595</v>
      </c>
      <c r="D2379" s="20">
        <f>+YEAR(Tabla14[[#This Row],[Fecha
Trámite]])</f>
        <v>2010</v>
      </c>
      <c r="E2379" s="7" t="s">
        <v>4613</v>
      </c>
      <c r="F2379" s="2" t="s">
        <v>4614</v>
      </c>
      <c r="G2379" s="2" t="s">
        <v>4615</v>
      </c>
      <c r="H2379" s="4">
        <v>40505.556798807869</v>
      </c>
      <c r="I2379" s="2" t="s">
        <v>4616</v>
      </c>
      <c r="J2379" s="21" t="s">
        <v>15478</v>
      </c>
      <c r="K2379" s="2" t="s">
        <v>4623</v>
      </c>
      <c r="L2379" s="2" t="s">
        <v>4619</v>
      </c>
    </row>
    <row r="2380" spans="1:12" x14ac:dyDescent="0.2">
      <c r="A2380" s="11">
        <v>2379</v>
      </c>
      <c r="B2380" s="7" t="s">
        <v>18408</v>
      </c>
      <c r="C2380" s="4">
        <v>40617.484816203701</v>
      </c>
      <c r="D2380" s="20">
        <f>+YEAR(Tabla14[[#This Row],[Fecha
Trámite]])</f>
        <v>2011</v>
      </c>
      <c r="E2380" s="7" t="s">
        <v>4621</v>
      </c>
      <c r="F2380" s="2" t="s">
        <v>4614</v>
      </c>
      <c r="G2380" s="2" t="s">
        <v>4615</v>
      </c>
      <c r="H2380" s="4">
        <v>40661.377102314815</v>
      </c>
      <c r="I2380" s="2" t="s">
        <v>4616</v>
      </c>
      <c r="J2380" s="21" t="s">
        <v>18409</v>
      </c>
      <c r="K2380" s="2" t="s">
        <v>4618</v>
      </c>
      <c r="L2380" s="2" t="s">
        <v>4735</v>
      </c>
    </row>
    <row r="2381" spans="1:12" x14ac:dyDescent="0.2">
      <c r="A2381" s="11">
        <v>2380</v>
      </c>
      <c r="B2381" s="7" t="s">
        <v>14875</v>
      </c>
      <c r="C2381" s="4">
        <v>43256.347102083331</v>
      </c>
      <c r="D2381" s="20">
        <f>+YEAR(Tabla14[[#This Row],[Fecha
Trámite]])</f>
        <v>2018</v>
      </c>
      <c r="E2381" s="7" t="s">
        <v>4621</v>
      </c>
      <c r="F2381" s="2" t="s">
        <v>4614</v>
      </c>
      <c r="G2381" s="2" t="s">
        <v>4615</v>
      </c>
      <c r="H2381" s="4">
        <v>43747.711668946758</v>
      </c>
      <c r="I2381" s="2" t="s">
        <v>14768</v>
      </c>
      <c r="J2381" s="21" t="s">
        <v>14876</v>
      </c>
      <c r="K2381" s="2" t="s">
        <v>4618</v>
      </c>
      <c r="L2381" s="2" t="s">
        <v>4656</v>
      </c>
    </row>
    <row r="2382" spans="1:12" x14ac:dyDescent="0.2">
      <c r="A2382" s="11">
        <v>2381</v>
      </c>
      <c r="B2382" s="7" t="s">
        <v>18224</v>
      </c>
      <c r="C2382" s="4">
        <v>40918.392213888888</v>
      </c>
      <c r="D2382" s="20">
        <f>+YEAR(Tabla14[[#This Row],[Fecha
Trámite]])</f>
        <v>2012</v>
      </c>
      <c r="E2382" s="7" t="s">
        <v>4621</v>
      </c>
      <c r="F2382" s="2" t="s">
        <v>4614</v>
      </c>
      <c r="G2382" s="2" t="s">
        <v>4615</v>
      </c>
      <c r="H2382" s="4">
        <v>41208.560725000003</v>
      </c>
      <c r="I2382" s="2" t="s">
        <v>4616</v>
      </c>
      <c r="J2382" s="21" t="s">
        <v>18225</v>
      </c>
      <c r="K2382" s="2" t="s">
        <v>4618</v>
      </c>
      <c r="L2382" s="2" t="s">
        <v>4958</v>
      </c>
    </row>
    <row r="2383" spans="1:12" x14ac:dyDescent="0.2">
      <c r="A2383" s="11">
        <v>2382</v>
      </c>
      <c r="B2383" s="7" t="s">
        <v>18226</v>
      </c>
      <c r="C2383" s="4">
        <v>40893.645203819447</v>
      </c>
      <c r="D2383" s="20">
        <f>+YEAR(Tabla14[[#This Row],[Fecha
Trámite]])</f>
        <v>2011</v>
      </c>
      <c r="E2383" s="7" t="s">
        <v>4621</v>
      </c>
      <c r="F2383" s="2" t="s">
        <v>4614</v>
      </c>
      <c r="G2383" s="2" t="s">
        <v>4615</v>
      </c>
      <c r="H2383" s="4">
        <v>41051.456573645832</v>
      </c>
      <c r="I2383" s="2" t="s">
        <v>4616</v>
      </c>
      <c r="J2383" s="21" t="s">
        <v>18227</v>
      </c>
      <c r="K2383" s="2" t="s">
        <v>4623</v>
      </c>
      <c r="L2383" s="2" t="s">
        <v>4649</v>
      </c>
    </row>
    <row r="2384" spans="1:12" x14ac:dyDescent="0.2">
      <c r="A2384" s="11">
        <v>2383</v>
      </c>
      <c r="B2384" s="7" t="s">
        <v>18412</v>
      </c>
      <c r="C2384" s="4">
        <v>40409.475201122688</v>
      </c>
      <c r="D2384" s="20">
        <f>+YEAR(Tabla14[[#This Row],[Fecha
Trámite]])</f>
        <v>2010</v>
      </c>
      <c r="E2384" s="7" t="s">
        <v>4621</v>
      </c>
      <c r="F2384" s="2" t="s">
        <v>4614</v>
      </c>
      <c r="G2384" s="2" t="s">
        <v>4615</v>
      </c>
      <c r="H2384" s="4">
        <v>40513.478059293979</v>
      </c>
      <c r="I2384" s="2" t="s">
        <v>4616</v>
      </c>
      <c r="J2384" s="21" t="s">
        <v>18413</v>
      </c>
      <c r="K2384" s="2" t="s">
        <v>4618</v>
      </c>
      <c r="L2384" s="2" t="s">
        <v>4758</v>
      </c>
    </row>
    <row r="2385" spans="1:12" x14ac:dyDescent="0.2">
      <c r="A2385" s="11">
        <v>2384</v>
      </c>
      <c r="B2385" s="7" t="s">
        <v>16110</v>
      </c>
      <c r="C2385" s="4">
        <v>40133.353277314818</v>
      </c>
      <c r="D2385" s="20">
        <f>+YEAR(Tabla14[[#This Row],[Fecha
Trámite]])</f>
        <v>2009</v>
      </c>
      <c r="E2385" s="7" t="s">
        <v>4621</v>
      </c>
      <c r="F2385" s="2" t="s">
        <v>4614</v>
      </c>
      <c r="G2385" s="2" t="s">
        <v>4615</v>
      </c>
      <c r="H2385" s="4">
        <v>40214.768367442128</v>
      </c>
      <c r="I2385" s="2" t="s">
        <v>4616</v>
      </c>
      <c r="J2385" s="21" t="s">
        <v>16111</v>
      </c>
      <c r="K2385" s="2" t="s">
        <v>4618</v>
      </c>
      <c r="L2385" s="2" t="s">
        <v>13132</v>
      </c>
    </row>
    <row r="2386" spans="1:12" x14ac:dyDescent="0.2">
      <c r="A2386" s="11">
        <v>2385</v>
      </c>
      <c r="B2386" s="7" t="s">
        <v>18228</v>
      </c>
      <c r="C2386" s="4">
        <v>40478.35915517361</v>
      </c>
      <c r="D2386" s="20">
        <f>+YEAR(Tabla14[[#This Row],[Fecha
Trámite]])</f>
        <v>2010</v>
      </c>
      <c r="E2386" s="7" t="s">
        <v>4621</v>
      </c>
      <c r="F2386" s="2" t="s">
        <v>4614</v>
      </c>
      <c r="G2386" s="2" t="s">
        <v>4615</v>
      </c>
      <c r="H2386" s="4">
        <v>40602.444774305557</v>
      </c>
      <c r="I2386" s="2" t="s">
        <v>4616</v>
      </c>
      <c r="J2386" s="21" t="s">
        <v>18229</v>
      </c>
      <c r="K2386" s="2" t="s">
        <v>4623</v>
      </c>
      <c r="L2386" s="2" t="s">
        <v>4646</v>
      </c>
    </row>
    <row r="2387" spans="1:12" x14ac:dyDescent="0.2">
      <c r="A2387" s="11">
        <v>2386</v>
      </c>
      <c r="B2387" s="7" t="s">
        <v>14362</v>
      </c>
      <c r="C2387" s="4">
        <v>42626.494083761572</v>
      </c>
      <c r="D2387" s="20">
        <f>+YEAR(Tabla14[[#This Row],[Fecha
Trámite]])</f>
        <v>2016</v>
      </c>
      <c r="E2387" s="7" t="s">
        <v>4621</v>
      </c>
      <c r="F2387" s="2" t="s">
        <v>4614</v>
      </c>
      <c r="G2387" s="2" t="s">
        <v>4615</v>
      </c>
      <c r="H2387" s="4">
        <v>42894.472809293984</v>
      </c>
      <c r="I2387" s="2" t="s">
        <v>13943</v>
      </c>
      <c r="J2387" s="21" t="s">
        <v>14363</v>
      </c>
      <c r="K2387" s="2" t="s">
        <v>4623</v>
      </c>
      <c r="L2387" s="2" t="s">
        <v>4659</v>
      </c>
    </row>
    <row r="2388" spans="1:12" x14ac:dyDescent="0.2">
      <c r="A2388" s="11">
        <v>2387</v>
      </c>
      <c r="B2388" s="7" t="s">
        <v>18410</v>
      </c>
      <c r="C2388" s="4">
        <v>40147.541872685186</v>
      </c>
      <c r="D2388" s="20">
        <f>+YEAR(Tabla14[[#This Row],[Fecha
Trámite]])</f>
        <v>2009</v>
      </c>
      <c r="E2388" s="7" t="s">
        <v>4621</v>
      </c>
      <c r="F2388" s="2" t="s">
        <v>4614</v>
      </c>
      <c r="G2388" s="2" t="s">
        <v>4615</v>
      </c>
      <c r="H2388" s="4">
        <v>40214.767512384256</v>
      </c>
      <c r="I2388" s="2" t="s">
        <v>4616</v>
      </c>
      <c r="J2388" s="21" t="s">
        <v>18411</v>
      </c>
      <c r="K2388" s="2" t="s">
        <v>4618</v>
      </c>
      <c r="L2388" s="2" t="s">
        <v>13132</v>
      </c>
    </row>
    <row r="2389" spans="1:12" x14ac:dyDescent="0.2">
      <c r="A2389" s="11">
        <v>2388</v>
      </c>
      <c r="B2389" s="7" t="s">
        <v>14364</v>
      </c>
      <c r="C2389" s="4">
        <v>42450.502008645832</v>
      </c>
      <c r="D2389" s="20">
        <f>+YEAR(Tabla14[[#This Row],[Fecha
Trámite]])</f>
        <v>2016</v>
      </c>
      <c r="E2389" s="7" t="s">
        <v>4621</v>
      </c>
      <c r="F2389" s="2" t="s">
        <v>17</v>
      </c>
      <c r="G2389" s="2" t="s">
        <v>5327</v>
      </c>
      <c r="H2389" s="4">
        <v>42450.502008645832</v>
      </c>
      <c r="I2389" s="2" t="s">
        <v>13943</v>
      </c>
      <c r="J2389" s="21" t="s">
        <v>14365</v>
      </c>
      <c r="K2389" s="2" t="s">
        <v>4618</v>
      </c>
      <c r="L2389" s="2" t="s">
        <v>6688</v>
      </c>
    </row>
    <row r="2390" spans="1:12" x14ac:dyDescent="0.2">
      <c r="A2390" s="11">
        <v>2389</v>
      </c>
      <c r="B2390" s="7" t="s">
        <v>14126</v>
      </c>
      <c r="C2390" s="4">
        <v>42797.424517326392</v>
      </c>
      <c r="D2390" s="20">
        <f>+YEAR(Tabla14[[#This Row],[Fecha
Trámite]])</f>
        <v>2017</v>
      </c>
      <c r="E2390" s="7" t="s">
        <v>4621</v>
      </c>
      <c r="F2390" s="2" t="s">
        <v>4626</v>
      </c>
      <c r="G2390" s="2" t="s">
        <v>4627</v>
      </c>
      <c r="H2390" s="4">
        <v>43031.409887847221</v>
      </c>
      <c r="I2390" s="2" t="s">
        <v>13943</v>
      </c>
      <c r="J2390" s="21" t="s">
        <v>14127</v>
      </c>
      <c r="K2390" s="2" t="s">
        <v>4623</v>
      </c>
      <c r="L2390" s="2" t="s">
        <v>4624</v>
      </c>
    </row>
    <row r="2391" spans="1:12" x14ac:dyDescent="0.2">
      <c r="A2391" s="11">
        <v>2390</v>
      </c>
      <c r="B2391" s="7" t="s">
        <v>18414</v>
      </c>
      <c r="C2391" s="4">
        <v>40560.540086608795</v>
      </c>
      <c r="D2391" s="20">
        <f>+YEAR(Tabla14[[#This Row],[Fecha
Trámite]])</f>
        <v>2011</v>
      </c>
      <c r="E2391" s="7" t="s">
        <v>4621</v>
      </c>
      <c r="F2391" s="2" t="s">
        <v>4614</v>
      </c>
      <c r="G2391" s="2" t="s">
        <v>4615</v>
      </c>
      <c r="H2391" s="4">
        <v>40612.393217280092</v>
      </c>
      <c r="I2391" s="2" t="s">
        <v>4616</v>
      </c>
      <c r="J2391" s="21" t="s">
        <v>18415</v>
      </c>
      <c r="K2391" s="2" t="s">
        <v>4623</v>
      </c>
      <c r="L2391" s="2" t="s">
        <v>4624</v>
      </c>
    </row>
    <row r="2392" spans="1:12" x14ac:dyDescent="0.2">
      <c r="A2392" s="11">
        <v>2391</v>
      </c>
      <c r="B2392" s="7" t="s">
        <v>17805</v>
      </c>
      <c r="C2392" s="4">
        <v>40189.660468981485</v>
      </c>
      <c r="D2392" s="20">
        <f>+YEAR(Tabla14[[#This Row],[Fecha
Trámite]])</f>
        <v>2010</v>
      </c>
      <c r="E2392" s="7" t="s">
        <v>4621</v>
      </c>
      <c r="F2392" s="2" t="s">
        <v>4614</v>
      </c>
      <c r="G2392" s="2" t="s">
        <v>4615</v>
      </c>
      <c r="H2392" s="4">
        <v>40550.768454050929</v>
      </c>
      <c r="I2392" s="2" t="s">
        <v>4616</v>
      </c>
      <c r="J2392" s="21" t="s">
        <v>17806</v>
      </c>
      <c r="K2392" s="2" t="s">
        <v>4623</v>
      </c>
      <c r="L2392" s="2" t="s">
        <v>4667</v>
      </c>
    </row>
    <row r="2393" spans="1:12" x14ac:dyDescent="0.2">
      <c r="A2393" s="11">
        <v>2392</v>
      </c>
      <c r="B2393" s="7" t="s">
        <v>18230</v>
      </c>
      <c r="C2393" s="4">
        <v>40954.770550925925</v>
      </c>
      <c r="D2393" s="20">
        <f>+YEAR(Tabla14[[#This Row],[Fecha
Trámite]])</f>
        <v>2012</v>
      </c>
      <c r="E2393" s="7" t="s">
        <v>4621</v>
      </c>
      <c r="F2393" s="2" t="s">
        <v>4614</v>
      </c>
      <c r="G2393" s="2" t="s">
        <v>4615</v>
      </c>
      <c r="H2393" s="4">
        <v>41535.677598807873</v>
      </c>
      <c r="I2393" s="2" t="s">
        <v>4616</v>
      </c>
      <c r="J2393" s="21" t="s">
        <v>18231</v>
      </c>
      <c r="K2393" s="2" t="s">
        <v>4623</v>
      </c>
      <c r="L2393" s="2" t="s">
        <v>2747</v>
      </c>
    </row>
    <row r="2394" spans="1:12" x14ac:dyDescent="0.2">
      <c r="A2394" s="11">
        <v>2393</v>
      </c>
      <c r="B2394" s="7" t="s">
        <v>21128</v>
      </c>
      <c r="C2394" s="4">
        <v>40393.527713692129</v>
      </c>
      <c r="D2394" s="20">
        <f>+YEAR(Tabla14[[#This Row],[Fecha
Trámite]])</f>
        <v>2010</v>
      </c>
      <c r="E2394" s="7" t="s">
        <v>4621</v>
      </c>
      <c r="F2394" s="2" t="s">
        <v>4614</v>
      </c>
      <c r="G2394" s="2" t="s">
        <v>4615</v>
      </c>
      <c r="H2394" s="4">
        <v>40450.465089432873</v>
      </c>
      <c r="I2394" s="2" t="s">
        <v>4616</v>
      </c>
      <c r="J2394" s="21" t="s">
        <v>21129</v>
      </c>
      <c r="K2394" s="2" t="s">
        <v>4623</v>
      </c>
      <c r="L2394" s="2" t="s">
        <v>16617</v>
      </c>
    </row>
    <row r="2395" spans="1:12" x14ac:dyDescent="0.2">
      <c r="A2395" s="11">
        <v>2394</v>
      </c>
      <c r="B2395" s="7" t="s">
        <v>18416</v>
      </c>
      <c r="C2395" s="4">
        <v>40696.386678900461</v>
      </c>
      <c r="D2395" s="20">
        <f>+YEAR(Tabla14[[#This Row],[Fecha
Trámite]])</f>
        <v>2011</v>
      </c>
      <c r="E2395" s="7" t="s">
        <v>4621</v>
      </c>
      <c r="F2395" s="2" t="s">
        <v>4614</v>
      </c>
      <c r="G2395" s="2" t="s">
        <v>4615</v>
      </c>
      <c r="H2395" s="4">
        <v>40721.390456828703</v>
      </c>
      <c r="I2395" s="2" t="s">
        <v>4616</v>
      </c>
      <c r="J2395" s="21" t="s">
        <v>18417</v>
      </c>
      <c r="K2395" s="2" t="s">
        <v>4623</v>
      </c>
      <c r="L2395" s="2" t="s">
        <v>4631</v>
      </c>
    </row>
    <row r="2396" spans="1:12" x14ac:dyDescent="0.2">
      <c r="A2396" s="11">
        <v>2395</v>
      </c>
      <c r="B2396" s="7" t="s">
        <v>15475</v>
      </c>
      <c r="C2396" s="4">
        <v>40627.498576192127</v>
      </c>
      <c r="D2396" s="20">
        <f>+YEAR(Tabla14[[#This Row],[Fecha
Trámite]])</f>
        <v>2011</v>
      </c>
      <c r="E2396" s="7" t="s">
        <v>4613</v>
      </c>
      <c r="F2396" s="2" t="s">
        <v>4614</v>
      </c>
      <c r="G2396" s="2" t="s">
        <v>4615</v>
      </c>
      <c r="H2396" s="4">
        <v>40645.430855520834</v>
      </c>
      <c r="I2396" s="2" t="s">
        <v>4616</v>
      </c>
      <c r="J2396" s="21" t="s">
        <v>15476</v>
      </c>
      <c r="K2396" s="2" t="s">
        <v>4623</v>
      </c>
      <c r="L2396" s="2" t="s">
        <v>4624</v>
      </c>
    </row>
    <row r="2397" spans="1:12" x14ac:dyDescent="0.2">
      <c r="A2397" s="11">
        <v>2396</v>
      </c>
      <c r="B2397" s="7" t="s">
        <v>18232</v>
      </c>
      <c r="C2397" s="4">
        <v>40675.396705289349</v>
      </c>
      <c r="D2397" s="20">
        <f>+YEAR(Tabla14[[#This Row],[Fecha
Trámite]])</f>
        <v>2011</v>
      </c>
      <c r="E2397" s="7" t="s">
        <v>4621</v>
      </c>
      <c r="F2397" s="2" t="s">
        <v>4614</v>
      </c>
      <c r="G2397" s="2" t="s">
        <v>4615</v>
      </c>
      <c r="H2397" s="4">
        <v>40690.486266354164</v>
      </c>
      <c r="I2397" s="2" t="s">
        <v>4616</v>
      </c>
      <c r="J2397" s="21" t="s">
        <v>18233</v>
      </c>
      <c r="K2397" s="2" t="s">
        <v>4623</v>
      </c>
      <c r="L2397" s="2" t="s">
        <v>4624</v>
      </c>
    </row>
    <row r="2398" spans="1:12" x14ac:dyDescent="0.2">
      <c r="A2398" s="11">
        <v>2397</v>
      </c>
      <c r="B2398" s="7" t="s">
        <v>15473</v>
      </c>
      <c r="C2398" s="4">
        <v>40918.494904664352</v>
      </c>
      <c r="D2398" s="20">
        <f>+YEAR(Tabla14[[#This Row],[Fecha
Trámite]])</f>
        <v>2012</v>
      </c>
      <c r="E2398" s="7" t="s">
        <v>4613</v>
      </c>
      <c r="F2398" s="2" t="s">
        <v>4614</v>
      </c>
      <c r="G2398" s="2" t="s">
        <v>4615</v>
      </c>
      <c r="H2398" s="4">
        <v>40967.699917824073</v>
      </c>
      <c r="I2398" s="2" t="s">
        <v>4616</v>
      </c>
      <c r="J2398" s="21" t="s">
        <v>15474</v>
      </c>
      <c r="K2398" s="2" t="s">
        <v>4618</v>
      </c>
      <c r="L2398" s="2" t="s">
        <v>4619</v>
      </c>
    </row>
    <row r="2399" spans="1:12" x14ac:dyDescent="0.2">
      <c r="A2399" s="11">
        <v>2398</v>
      </c>
      <c r="B2399" s="7" t="s">
        <v>18418</v>
      </c>
      <c r="C2399" s="4">
        <v>40800.431677546294</v>
      </c>
      <c r="D2399" s="20">
        <f>+YEAR(Tabla14[[#This Row],[Fecha
Trámite]])</f>
        <v>2011</v>
      </c>
      <c r="E2399" s="7" t="s">
        <v>4621</v>
      </c>
      <c r="F2399" s="2" t="s">
        <v>4614</v>
      </c>
      <c r="G2399" s="2" t="s">
        <v>4615</v>
      </c>
      <c r="H2399" s="4">
        <v>40821.404313854167</v>
      </c>
      <c r="I2399" s="2" t="s">
        <v>4616</v>
      </c>
      <c r="J2399" s="21" t="s">
        <v>18419</v>
      </c>
      <c r="K2399" s="2" t="s">
        <v>4618</v>
      </c>
      <c r="L2399" s="2" t="s">
        <v>6022</v>
      </c>
    </row>
    <row r="2400" spans="1:12" x14ac:dyDescent="0.2">
      <c r="A2400" s="11">
        <v>2399</v>
      </c>
      <c r="B2400" s="7" t="s">
        <v>13907</v>
      </c>
      <c r="C2400" s="4">
        <v>43448.442826388891</v>
      </c>
      <c r="D2400" s="20">
        <f>+YEAR(Tabla14[[#This Row],[Fecha
Trámite]])</f>
        <v>2018</v>
      </c>
      <c r="E2400" s="7" t="s">
        <v>4621</v>
      </c>
      <c r="F2400" s="2" t="s">
        <v>17</v>
      </c>
      <c r="G2400" s="2" t="s">
        <v>5327</v>
      </c>
      <c r="H2400" s="4">
        <v>43448.442826423612</v>
      </c>
      <c r="I2400" s="2" t="s">
        <v>13448</v>
      </c>
      <c r="J2400" s="21" t="s">
        <v>13908</v>
      </c>
      <c r="K2400" s="2" t="s">
        <v>4618</v>
      </c>
      <c r="L2400" s="2" t="s">
        <v>5177</v>
      </c>
    </row>
    <row r="2401" spans="1:12" x14ac:dyDescent="0.2">
      <c r="A2401" s="11">
        <v>2400</v>
      </c>
      <c r="B2401" s="7" t="s">
        <v>18422</v>
      </c>
      <c r="C2401" s="4">
        <v>40618.647457407409</v>
      </c>
      <c r="D2401" s="20">
        <f>+YEAR(Tabla14[[#This Row],[Fecha
Trámite]])</f>
        <v>2011</v>
      </c>
      <c r="E2401" s="7" t="s">
        <v>4621</v>
      </c>
      <c r="F2401" s="2" t="s">
        <v>4614</v>
      </c>
      <c r="G2401" s="2" t="s">
        <v>4615</v>
      </c>
      <c r="H2401" s="4">
        <v>40795.720657604164</v>
      </c>
      <c r="I2401" s="2" t="s">
        <v>4616</v>
      </c>
      <c r="J2401" s="21" t="s">
        <v>18423</v>
      </c>
      <c r="K2401" s="2" t="s">
        <v>4618</v>
      </c>
      <c r="L2401" s="2" t="s">
        <v>4656</v>
      </c>
    </row>
    <row r="2402" spans="1:12" x14ac:dyDescent="0.2">
      <c r="A2402" s="11">
        <v>2401</v>
      </c>
      <c r="B2402" s="7" t="s">
        <v>18420</v>
      </c>
      <c r="C2402" s="4">
        <v>40277.465325347221</v>
      </c>
      <c r="D2402" s="20">
        <f>+YEAR(Tabla14[[#This Row],[Fecha
Trámite]])</f>
        <v>2010</v>
      </c>
      <c r="E2402" s="7" t="s">
        <v>4621</v>
      </c>
      <c r="F2402" s="2" t="s">
        <v>4614</v>
      </c>
      <c r="G2402" s="2" t="s">
        <v>4615</v>
      </c>
      <c r="H2402" s="4">
        <v>40422.493378969906</v>
      </c>
      <c r="I2402" s="2" t="s">
        <v>4616</v>
      </c>
      <c r="J2402" s="21" t="s">
        <v>18421</v>
      </c>
      <c r="K2402" s="2" t="s">
        <v>4623</v>
      </c>
      <c r="L2402" s="2" t="s">
        <v>4624</v>
      </c>
    </row>
    <row r="2403" spans="1:12" x14ac:dyDescent="0.2">
      <c r="A2403" s="11">
        <v>2402</v>
      </c>
      <c r="B2403" s="7" t="s">
        <v>18234</v>
      </c>
      <c r="C2403" s="4">
        <v>40940.404554594905</v>
      </c>
      <c r="D2403" s="20">
        <f>+YEAR(Tabla14[[#This Row],[Fecha
Trámite]])</f>
        <v>2012</v>
      </c>
      <c r="E2403" s="7" t="s">
        <v>4621</v>
      </c>
      <c r="F2403" s="2" t="s">
        <v>4614</v>
      </c>
      <c r="G2403" s="2" t="s">
        <v>4615</v>
      </c>
      <c r="H2403" s="4">
        <v>41024.468446064813</v>
      </c>
      <c r="I2403" s="2" t="s">
        <v>4616</v>
      </c>
      <c r="J2403" s="21" t="s">
        <v>18235</v>
      </c>
      <c r="K2403" s="2" t="s">
        <v>4623</v>
      </c>
      <c r="L2403" s="2" t="s">
        <v>4631</v>
      </c>
    </row>
    <row r="2404" spans="1:12" x14ac:dyDescent="0.2">
      <c r="A2404" s="11">
        <v>2403</v>
      </c>
      <c r="B2404" s="7" t="s">
        <v>18236</v>
      </c>
      <c r="C2404" s="4">
        <v>40513.389847488426</v>
      </c>
      <c r="D2404" s="20">
        <f>+YEAR(Tabla14[[#This Row],[Fecha
Trámite]])</f>
        <v>2010</v>
      </c>
      <c r="E2404" s="7" t="s">
        <v>4621</v>
      </c>
      <c r="F2404" s="2" t="s">
        <v>4626</v>
      </c>
      <c r="G2404" s="2" t="s">
        <v>5167</v>
      </c>
      <c r="H2404" s="4">
        <v>40809.632427546298</v>
      </c>
      <c r="I2404" s="2" t="s">
        <v>4616</v>
      </c>
      <c r="J2404" s="21" t="s">
        <v>18237</v>
      </c>
      <c r="K2404" s="2" t="s">
        <v>4623</v>
      </c>
      <c r="L2404" s="2" t="s">
        <v>4667</v>
      </c>
    </row>
    <row r="2405" spans="1:12" x14ac:dyDescent="0.2">
      <c r="A2405" s="11">
        <v>2404</v>
      </c>
      <c r="B2405" s="7" t="s">
        <v>16116</v>
      </c>
      <c r="C2405" s="4">
        <v>40219.574225497687</v>
      </c>
      <c r="D2405" s="20">
        <f>+YEAR(Tabla14[[#This Row],[Fecha
Trámite]])</f>
        <v>2010</v>
      </c>
      <c r="E2405" s="7" t="s">
        <v>4621</v>
      </c>
      <c r="F2405" s="2" t="s">
        <v>4614</v>
      </c>
      <c r="G2405" s="2" t="s">
        <v>4615</v>
      </c>
      <c r="H2405" s="4">
        <v>40367.517931168979</v>
      </c>
      <c r="I2405" s="2" t="s">
        <v>4616</v>
      </c>
      <c r="J2405" s="21" t="s">
        <v>16117</v>
      </c>
      <c r="K2405" s="2" t="s">
        <v>4618</v>
      </c>
      <c r="L2405" s="2" t="s">
        <v>4770</v>
      </c>
    </row>
    <row r="2406" spans="1:12" x14ac:dyDescent="0.2">
      <c r="A2406" s="11">
        <v>2405</v>
      </c>
      <c r="B2406" s="7" t="s">
        <v>20054</v>
      </c>
      <c r="C2406" s="4">
        <v>40897.410736493053</v>
      </c>
      <c r="D2406" s="20">
        <f>+YEAR(Tabla14[[#This Row],[Fecha
Trámite]])</f>
        <v>2011</v>
      </c>
      <c r="E2406" s="7" t="s">
        <v>4621</v>
      </c>
      <c r="F2406" s="2" t="s">
        <v>4614</v>
      </c>
      <c r="G2406" s="2" t="s">
        <v>4615</v>
      </c>
      <c r="H2406" s="4">
        <v>40934.388461076385</v>
      </c>
      <c r="I2406" s="2" t="s">
        <v>4616</v>
      </c>
      <c r="J2406" s="21" t="s">
        <v>20055</v>
      </c>
      <c r="K2406" s="2" t="s">
        <v>4618</v>
      </c>
      <c r="L2406" s="2" t="s">
        <v>2747</v>
      </c>
    </row>
    <row r="2407" spans="1:12" x14ac:dyDescent="0.2">
      <c r="A2407" s="11">
        <v>2406</v>
      </c>
      <c r="B2407" s="7" t="s">
        <v>21289</v>
      </c>
      <c r="C2407" s="4">
        <v>40175.372445833331</v>
      </c>
      <c r="D2407" s="20">
        <f>+YEAR(Tabla14[[#This Row],[Fecha
Trámite]])</f>
        <v>2009</v>
      </c>
      <c r="E2407" s="7" t="s">
        <v>4621</v>
      </c>
      <c r="F2407" s="2" t="s">
        <v>17</v>
      </c>
      <c r="G2407" s="2" t="s">
        <v>4993</v>
      </c>
      <c r="H2407" s="4">
        <v>40175.372445833331</v>
      </c>
      <c r="I2407" s="2" t="s">
        <v>4616</v>
      </c>
      <c r="J2407" s="21" t="s">
        <v>21290</v>
      </c>
      <c r="K2407" s="2" t="s">
        <v>4618</v>
      </c>
      <c r="L2407" s="2" t="s">
        <v>13132</v>
      </c>
    </row>
    <row r="2408" spans="1:12" x14ac:dyDescent="0.2">
      <c r="A2408" s="11">
        <v>2407</v>
      </c>
      <c r="B2408" s="7" t="s">
        <v>16118</v>
      </c>
      <c r="C2408" s="4">
        <v>40920.429996678242</v>
      </c>
      <c r="D2408" s="20">
        <f>+YEAR(Tabla14[[#This Row],[Fecha
Trámite]])</f>
        <v>2012</v>
      </c>
      <c r="E2408" s="7" t="s">
        <v>4613</v>
      </c>
      <c r="F2408" s="2" t="s">
        <v>4614</v>
      </c>
      <c r="G2408" s="2" t="s">
        <v>4615</v>
      </c>
      <c r="H2408" s="4">
        <v>40962.460934143521</v>
      </c>
      <c r="I2408" s="2" t="s">
        <v>4616</v>
      </c>
      <c r="J2408" s="21" t="s">
        <v>16119</v>
      </c>
      <c r="K2408" s="2" t="s">
        <v>4618</v>
      </c>
      <c r="L2408" s="2" t="s">
        <v>4631</v>
      </c>
    </row>
    <row r="2409" spans="1:12" x14ac:dyDescent="0.2">
      <c r="A2409" s="11">
        <v>2408</v>
      </c>
      <c r="B2409" s="7" t="s">
        <v>13636</v>
      </c>
      <c r="C2409" s="4">
        <v>42661.442262997683</v>
      </c>
      <c r="D2409" s="20">
        <f>+YEAR(Tabla14[[#This Row],[Fecha
Trámite]])</f>
        <v>2016</v>
      </c>
      <c r="E2409" s="7" t="s">
        <v>4621</v>
      </c>
      <c r="F2409" s="2" t="s">
        <v>5730</v>
      </c>
      <c r="G2409" s="2" t="s">
        <v>4627</v>
      </c>
      <c r="H2409" s="4">
        <v>43830.487669525464</v>
      </c>
      <c r="I2409" s="2" t="s">
        <v>13418</v>
      </c>
      <c r="J2409" s="21" t="s">
        <v>13637</v>
      </c>
      <c r="K2409" s="2" t="s">
        <v>4618</v>
      </c>
      <c r="L2409" s="2" t="s">
        <v>4667</v>
      </c>
    </row>
    <row r="2410" spans="1:12" x14ac:dyDescent="0.2">
      <c r="A2410" s="11">
        <v>2409</v>
      </c>
      <c r="B2410" s="7" t="s">
        <v>21122</v>
      </c>
      <c r="C2410" s="4">
        <v>40290.640798067128</v>
      </c>
      <c r="D2410" s="20">
        <f>+YEAR(Tabla14[[#This Row],[Fecha
Trámite]])</f>
        <v>2010</v>
      </c>
      <c r="E2410" s="7" t="s">
        <v>4621</v>
      </c>
      <c r="F2410" s="2" t="s">
        <v>4614</v>
      </c>
      <c r="G2410" s="2" t="s">
        <v>4615</v>
      </c>
      <c r="H2410" s="4">
        <v>40834.690121215281</v>
      </c>
      <c r="I2410" s="2" t="s">
        <v>4616</v>
      </c>
      <c r="J2410" s="21" t="s">
        <v>21123</v>
      </c>
      <c r="K2410" s="2" t="s">
        <v>4618</v>
      </c>
      <c r="L2410" s="2" t="s">
        <v>4770</v>
      </c>
    </row>
    <row r="2411" spans="1:12" x14ac:dyDescent="0.2">
      <c r="A2411" s="11">
        <v>2410</v>
      </c>
      <c r="B2411" s="7" t="s">
        <v>18240</v>
      </c>
      <c r="C2411" s="4">
        <v>40219.664799456019</v>
      </c>
      <c r="D2411" s="20">
        <f>+YEAR(Tabla14[[#This Row],[Fecha
Trámite]])</f>
        <v>2010</v>
      </c>
      <c r="E2411" s="7" t="s">
        <v>4621</v>
      </c>
      <c r="F2411" s="2" t="s">
        <v>4614</v>
      </c>
      <c r="G2411" s="2" t="s">
        <v>4615</v>
      </c>
      <c r="H2411" s="4">
        <v>40464.617033946757</v>
      </c>
      <c r="I2411" s="2" t="s">
        <v>4616</v>
      </c>
      <c r="J2411" s="21" t="s">
        <v>18241</v>
      </c>
      <c r="K2411" s="2" t="s">
        <v>4618</v>
      </c>
      <c r="L2411" s="2" t="s">
        <v>2747</v>
      </c>
    </row>
    <row r="2412" spans="1:12" x14ac:dyDescent="0.2">
      <c r="A2412" s="11">
        <v>2411</v>
      </c>
      <c r="B2412" s="7" t="s">
        <v>18242</v>
      </c>
      <c r="C2412" s="4">
        <v>40828.635223495374</v>
      </c>
      <c r="D2412" s="20">
        <f>+YEAR(Tabla14[[#This Row],[Fecha
Trámite]])</f>
        <v>2011</v>
      </c>
      <c r="E2412" s="7" t="s">
        <v>4621</v>
      </c>
      <c r="F2412" s="2" t="s">
        <v>4614</v>
      </c>
      <c r="G2412" s="2" t="s">
        <v>4615</v>
      </c>
      <c r="H2412" s="4">
        <v>41123.598680289353</v>
      </c>
      <c r="I2412" s="2" t="s">
        <v>4616</v>
      </c>
      <c r="J2412" s="21" t="s">
        <v>18243</v>
      </c>
      <c r="K2412" s="2" t="s">
        <v>4618</v>
      </c>
      <c r="L2412" s="2" t="s">
        <v>4750</v>
      </c>
    </row>
    <row r="2413" spans="1:12" x14ac:dyDescent="0.2">
      <c r="A2413" s="11">
        <v>2412</v>
      </c>
      <c r="B2413" s="7" t="s">
        <v>18244</v>
      </c>
      <c r="C2413" s="4">
        <v>40578.520159293985</v>
      </c>
      <c r="D2413" s="20">
        <f>+YEAR(Tabla14[[#This Row],[Fecha
Trámite]])</f>
        <v>2011</v>
      </c>
      <c r="E2413" s="7" t="s">
        <v>4621</v>
      </c>
      <c r="F2413" s="2" t="s">
        <v>4614</v>
      </c>
      <c r="G2413" s="2" t="s">
        <v>4615</v>
      </c>
      <c r="H2413" s="4">
        <v>40647.379668784721</v>
      </c>
      <c r="I2413" s="2" t="s">
        <v>4616</v>
      </c>
      <c r="J2413" s="21" t="s">
        <v>18245</v>
      </c>
      <c r="K2413" s="2" t="s">
        <v>4618</v>
      </c>
      <c r="L2413" s="2" t="s">
        <v>5031</v>
      </c>
    </row>
    <row r="2414" spans="1:12" x14ac:dyDescent="0.2">
      <c r="A2414" s="11">
        <v>2413</v>
      </c>
      <c r="B2414" s="7" t="s">
        <v>13905</v>
      </c>
      <c r="C2414" s="4">
        <v>42683.434384988424</v>
      </c>
      <c r="D2414" s="20">
        <f>+YEAR(Tabla14[[#This Row],[Fecha
Trámite]])</f>
        <v>2016</v>
      </c>
      <c r="E2414" s="7" t="s">
        <v>4621</v>
      </c>
      <c r="F2414" s="2" t="s">
        <v>17</v>
      </c>
      <c r="G2414" s="2" t="s">
        <v>5327</v>
      </c>
      <c r="H2414" s="4">
        <v>42683.434467476851</v>
      </c>
      <c r="I2414" s="2" t="s">
        <v>13448</v>
      </c>
      <c r="J2414" s="21" t="s">
        <v>13906</v>
      </c>
      <c r="K2414" s="2" t="s">
        <v>4623</v>
      </c>
      <c r="L2414" s="2" t="s">
        <v>4631</v>
      </c>
    </row>
    <row r="2415" spans="1:12" x14ac:dyDescent="0.2">
      <c r="A2415" s="11">
        <v>2414</v>
      </c>
      <c r="B2415" s="7" t="s">
        <v>14402</v>
      </c>
      <c r="C2415" s="4">
        <v>42269.565063657406</v>
      </c>
      <c r="D2415" s="20">
        <f>+YEAR(Tabla14[[#This Row],[Fecha
Trámite]])</f>
        <v>2015</v>
      </c>
      <c r="E2415" s="7" t="s">
        <v>4621</v>
      </c>
      <c r="F2415" s="2" t="s">
        <v>17</v>
      </c>
      <c r="G2415" s="2" t="s">
        <v>5327</v>
      </c>
      <c r="H2415" s="4">
        <v>42269.565063807873</v>
      </c>
      <c r="I2415" s="2" t="s">
        <v>13943</v>
      </c>
      <c r="J2415" s="21" t="s">
        <v>14403</v>
      </c>
      <c r="K2415" s="2" t="s">
        <v>4618</v>
      </c>
      <c r="L2415" s="2" t="s">
        <v>4649</v>
      </c>
    </row>
    <row r="2416" spans="1:12" x14ac:dyDescent="0.2">
      <c r="A2416" s="11">
        <v>2415</v>
      </c>
      <c r="B2416" s="7" t="s">
        <v>20060</v>
      </c>
      <c r="C2416" s="4">
        <v>40338.410797141201</v>
      </c>
      <c r="D2416" s="20">
        <f>+YEAR(Tabla14[[#This Row],[Fecha
Trámite]])</f>
        <v>2010</v>
      </c>
      <c r="E2416" s="7" t="s">
        <v>4621</v>
      </c>
      <c r="F2416" s="2" t="s">
        <v>4614</v>
      </c>
      <c r="G2416" s="2" t="s">
        <v>4615</v>
      </c>
      <c r="H2416" s="4">
        <v>40479.344445486109</v>
      </c>
      <c r="I2416" s="2" t="s">
        <v>4616</v>
      </c>
      <c r="J2416" s="21" t="s">
        <v>20061</v>
      </c>
      <c r="K2416" s="2" t="s">
        <v>4618</v>
      </c>
      <c r="L2416" s="2" t="s">
        <v>4634</v>
      </c>
    </row>
    <row r="2417" spans="1:12" x14ac:dyDescent="0.2">
      <c r="A2417" s="11">
        <v>2416</v>
      </c>
      <c r="B2417" s="7" t="s">
        <v>21120</v>
      </c>
      <c r="C2417" s="4">
        <v>40162.496279861109</v>
      </c>
      <c r="D2417" s="20">
        <f>+YEAR(Tabla14[[#This Row],[Fecha
Trámite]])</f>
        <v>2009</v>
      </c>
      <c r="E2417" s="7" t="s">
        <v>4621</v>
      </c>
      <c r="F2417" s="2" t="s">
        <v>4614</v>
      </c>
      <c r="G2417" s="2" t="s">
        <v>4615</v>
      </c>
      <c r="H2417" s="4">
        <v>40203.531249803244</v>
      </c>
      <c r="I2417" s="2" t="s">
        <v>4616</v>
      </c>
      <c r="J2417" s="21" t="s">
        <v>21121</v>
      </c>
      <c r="K2417" s="2" t="s">
        <v>4618</v>
      </c>
      <c r="L2417" s="2" t="s">
        <v>13132</v>
      </c>
    </row>
    <row r="2418" spans="1:12" x14ac:dyDescent="0.2">
      <c r="A2418" s="11">
        <v>2417</v>
      </c>
      <c r="B2418" s="7" t="s">
        <v>18248</v>
      </c>
      <c r="C2418" s="4">
        <v>40378.421726238426</v>
      </c>
      <c r="D2418" s="20">
        <f>+YEAR(Tabla14[[#This Row],[Fecha
Trámite]])</f>
        <v>2010</v>
      </c>
      <c r="E2418" s="7" t="s">
        <v>4621</v>
      </c>
      <c r="F2418" s="2" t="s">
        <v>4614</v>
      </c>
      <c r="G2418" s="2" t="s">
        <v>4615</v>
      </c>
      <c r="H2418" s="4">
        <v>40693.414849421293</v>
      </c>
      <c r="I2418" s="2" t="s">
        <v>4616</v>
      </c>
      <c r="J2418" s="21" t="s">
        <v>18249</v>
      </c>
      <c r="K2418" s="2" t="s">
        <v>4618</v>
      </c>
      <c r="L2418" s="2" t="s">
        <v>4619</v>
      </c>
    </row>
    <row r="2419" spans="1:12" x14ac:dyDescent="0.2">
      <c r="A2419" s="11">
        <v>2418</v>
      </c>
      <c r="B2419" s="7" t="s">
        <v>15469</v>
      </c>
      <c r="C2419" s="4">
        <v>40619.521026585651</v>
      </c>
      <c r="D2419" s="20">
        <f>+YEAR(Tabla14[[#This Row],[Fecha
Trámite]])</f>
        <v>2011</v>
      </c>
      <c r="E2419" s="7" t="s">
        <v>4613</v>
      </c>
      <c r="F2419" s="2" t="s">
        <v>17</v>
      </c>
      <c r="G2419" s="2" t="s">
        <v>4672</v>
      </c>
      <c r="H2419" s="4">
        <v>40619.521026736111</v>
      </c>
      <c r="I2419" s="2" t="s">
        <v>4616</v>
      </c>
      <c r="J2419" s="21" t="s">
        <v>15470</v>
      </c>
      <c r="K2419" s="2" t="s">
        <v>4623</v>
      </c>
      <c r="L2419" s="2" t="s">
        <v>4624</v>
      </c>
    </row>
    <row r="2420" spans="1:12" x14ac:dyDescent="0.2">
      <c r="A2420" s="11">
        <v>2419</v>
      </c>
      <c r="B2420" s="7" t="s">
        <v>21079</v>
      </c>
      <c r="C2420" s="4">
        <v>40273.523566400465</v>
      </c>
      <c r="D2420" s="20">
        <f>+YEAR(Tabla14[[#This Row],[Fecha
Trámite]])</f>
        <v>2010</v>
      </c>
      <c r="E2420" s="7" t="s">
        <v>4621</v>
      </c>
      <c r="F2420" s="2" t="s">
        <v>4614</v>
      </c>
      <c r="G2420" s="2" t="s">
        <v>4615</v>
      </c>
      <c r="H2420" s="4">
        <v>40632.562650613429</v>
      </c>
      <c r="I2420" s="2" t="s">
        <v>4616</v>
      </c>
      <c r="J2420" s="21" t="s">
        <v>21080</v>
      </c>
      <c r="K2420" s="2" t="s">
        <v>4623</v>
      </c>
      <c r="L2420" s="2" t="s">
        <v>4649</v>
      </c>
    </row>
    <row r="2421" spans="1:12" x14ac:dyDescent="0.2">
      <c r="A2421" s="11">
        <v>2420</v>
      </c>
      <c r="B2421" s="7" t="s">
        <v>20062</v>
      </c>
      <c r="C2421" s="4">
        <v>41043.589651469905</v>
      </c>
      <c r="D2421" s="20">
        <f>+YEAR(Tabla14[[#This Row],[Fecha
Trámite]])</f>
        <v>2012</v>
      </c>
      <c r="E2421" s="7" t="s">
        <v>4621</v>
      </c>
      <c r="F2421" s="2" t="s">
        <v>4614</v>
      </c>
      <c r="G2421" s="2" t="s">
        <v>4615</v>
      </c>
      <c r="H2421" s="4">
        <v>41074.441346840278</v>
      </c>
      <c r="I2421" s="2" t="s">
        <v>4616</v>
      </c>
      <c r="J2421" s="21" t="s">
        <v>20063</v>
      </c>
      <c r="K2421" s="2" t="s">
        <v>4623</v>
      </c>
      <c r="L2421" s="2" t="s">
        <v>4649</v>
      </c>
    </row>
    <row r="2422" spans="1:12" x14ac:dyDescent="0.2">
      <c r="A2422" s="11">
        <v>2421</v>
      </c>
      <c r="B2422" s="7" t="s">
        <v>21291</v>
      </c>
      <c r="C2422" s="4">
        <v>40116.606399189812</v>
      </c>
      <c r="D2422" s="20">
        <f>+YEAR(Tabla14[[#This Row],[Fecha
Trámite]])</f>
        <v>2009</v>
      </c>
      <c r="E2422" s="7" t="s">
        <v>4621</v>
      </c>
      <c r="F2422" s="2" t="s">
        <v>17</v>
      </c>
      <c r="G2422" s="2" t="s">
        <v>4993</v>
      </c>
      <c r="H2422" s="4">
        <v>40116.606399189812</v>
      </c>
      <c r="I2422" s="2" t="s">
        <v>4616</v>
      </c>
      <c r="J2422" s="21" t="s">
        <v>21292</v>
      </c>
      <c r="K2422" s="2" t="s">
        <v>4618</v>
      </c>
      <c r="L2422" s="2" t="s">
        <v>4631</v>
      </c>
    </row>
    <row r="2423" spans="1:12" x14ac:dyDescent="0.2">
      <c r="A2423" s="11">
        <v>2422</v>
      </c>
      <c r="B2423" s="7" t="s">
        <v>14440</v>
      </c>
      <c r="C2423" s="4">
        <v>42842.388274305558</v>
      </c>
      <c r="D2423" s="20">
        <f>+YEAR(Tabla14[[#This Row],[Fecha
Trámite]])</f>
        <v>2017</v>
      </c>
      <c r="E2423" s="7" t="s">
        <v>4899</v>
      </c>
      <c r="F2423" s="2" t="s">
        <v>17</v>
      </c>
      <c r="G2423" s="2" t="s">
        <v>4627</v>
      </c>
      <c r="H2423" s="4">
        <v>42842.388274652774</v>
      </c>
      <c r="I2423" s="2" t="s">
        <v>13943</v>
      </c>
      <c r="J2423" s="21" t="s">
        <v>14441</v>
      </c>
      <c r="K2423" s="2" t="s">
        <v>4623</v>
      </c>
      <c r="L2423" s="2" t="s">
        <v>4659</v>
      </c>
    </row>
    <row r="2424" spans="1:12" x14ac:dyDescent="0.2">
      <c r="A2424" s="11">
        <v>2423</v>
      </c>
      <c r="B2424" s="7" t="s">
        <v>18250</v>
      </c>
      <c r="C2424" s="4">
        <v>40773.53874398148</v>
      </c>
      <c r="D2424" s="20">
        <f>+YEAR(Tabla14[[#This Row],[Fecha
Trámite]])</f>
        <v>2011</v>
      </c>
      <c r="E2424" s="7" t="s">
        <v>4621</v>
      </c>
      <c r="F2424" s="2" t="s">
        <v>4614</v>
      </c>
      <c r="G2424" s="2" t="s">
        <v>4615</v>
      </c>
      <c r="H2424" s="4">
        <v>40975.647044363424</v>
      </c>
      <c r="I2424" s="2" t="s">
        <v>4616</v>
      </c>
      <c r="J2424" s="21" t="s">
        <v>18251</v>
      </c>
      <c r="K2424" s="2" t="s">
        <v>4623</v>
      </c>
      <c r="L2424" s="2" t="s">
        <v>4875</v>
      </c>
    </row>
    <row r="2425" spans="1:12" x14ac:dyDescent="0.2">
      <c r="A2425" s="11">
        <v>2424</v>
      </c>
      <c r="B2425" s="7" t="s">
        <v>20070</v>
      </c>
      <c r="C2425" s="4">
        <v>40841.458180127316</v>
      </c>
      <c r="D2425" s="20">
        <f>+YEAR(Tabla14[[#This Row],[Fecha
Trámite]])</f>
        <v>2011</v>
      </c>
      <c r="E2425" s="7" t="s">
        <v>4621</v>
      </c>
      <c r="F2425" s="2" t="s">
        <v>4691</v>
      </c>
      <c r="G2425" s="2" t="s">
        <v>4627</v>
      </c>
      <c r="H2425" s="4">
        <v>41039.578013275466</v>
      </c>
      <c r="I2425" s="2" t="s">
        <v>4616</v>
      </c>
      <c r="J2425" s="21" t="s">
        <v>20069</v>
      </c>
      <c r="K2425" s="2" t="s">
        <v>4618</v>
      </c>
      <c r="L2425" s="2" t="s">
        <v>5081</v>
      </c>
    </row>
    <row r="2426" spans="1:12" x14ac:dyDescent="0.2">
      <c r="A2426" s="11">
        <v>2425</v>
      </c>
      <c r="B2426" s="7" t="s">
        <v>20071</v>
      </c>
      <c r="C2426" s="4">
        <v>41003.534894444441</v>
      </c>
      <c r="D2426" s="20">
        <f>+YEAR(Tabla14[[#This Row],[Fecha
Trámite]])</f>
        <v>2012</v>
      </c>
      <c r="E2426" s="7" t="s">
        <v>4621</v>
      </c>
      <c r="F2426" s="2" t="s">
        <v>4614</v>
      </c>
      <c r="G2426" s="2" t="s">
        <v>4615</v>
      </c>
      <c r="H2426" s="4">
        <v>41179.497698692132</v>
      </c>
      <c r="I2426" s="2" t="s">
        <v>4616</v>
      </c>
      <c r="J2426" s="21" t="s">
        <v>20072</v>
      </c>
      <c r="K2426" s="2" t="s">
        <v>4618</v>
      </c>
      <c r="L2426" s="2" t="s">
        <v>4624</v>
      </c>
    </row>
    <row r="2427" spans="1:12" x14ac:dyDescent="0.2">
      <c r="A2427" s="11">
        <v>2426</v>
      </c>
      <c r="B2427" s="7" t="s">
        <v>18252</v>
      </c>
      <c r="C2427" s="4">
        <v>40485.473426041666</v>
      </c>
      <c r="D2427" s="20">
        <f>+YEAR(Tabla14[[#This Row],[Fecha
Trámite]])</f>
        <v>2010</v>
      </c>
      <c r="E2427" s="7" t="s">
        <v>4621</v>
      </c>
      <c r="F2427" s="2" t="s">
        <v>4626</v>
      </c>
      <c r="G2427" s="2" t="s">
        <v>4672</v>
      </c>
      <c r="H2427" s="4">
        <v>40842.752203587967</v>
      </c>
      <c r="I2427" s="2" t="s">
        <v>4616</v>
      </c>
      <c r="J2427" s="21" t="s">
        <v>18253</v>
      </c>
      <c r="K2427" s="2" t="s">
        <v>4618</v>
      </c>
      <c r="L2427" s="2" t="s">
        <v>4634</v>
      </c>
    </row>
    <row r="2428" spans="1:12" x14ac:dyDescent="0.2">
      <c r="A2428" s="11">
        <v>2427</v>
      </c>
      <c r="B2428" s="7" t="s">
        <v>14914</v>
      </c>
      <c r="C2428" s="4">
        <v>42951.432720405093</v>
      </c>
      <c r="D2428" s="20">
        <f>+YEAR(Tabla14[[#This Row],[Fecha
Trámite]])</f>
        <v>2017</v>
      </c>
      <c r="E2428" s="7" t="s">
        <v>4621</v>
      </c>
      <c r="F2428" s="2" t="s">
        <v>4614</v>
      </c>
      <c r="G2428" s="2" t="s">
        <v>4615</v>
      </c>
      <c r="H2428" s="4">
        <v>43290.802290358799</v>
      </c>
      <c r="I2428" s="2" t="s">
        <v>14879</v>
      </c>
      <c r="J2428" s="21" t="s">
        <v>14915</v>
      </c>
      <c r="K2428" s="2" t="s">
        <v>4618</v>
      </c>
      <c r="L2428" s="2" t="s">
        <v>2747</v>
      </c>
    </row>
    <row r="2429" spans="1:12" x14ac:dyDescent="0.2">
      <c r="A2429" s="11">
        <v>2428</v>
      </c>
      <c r="B2429" s="7" t="s">
        <v>18254</v>
      </c>
      <c r="C2429" s="4">
        <v>40980.347909641205</v>
      </c>
      <c r="D2429" s="20">
        <f>+YEAR(Tabla14[[#This Row],[Fecha
Trámite]])</f>
        <v>2012</v>
      </c>
      <c r="E2429" s="7" t="s">
        <v>4621</v>
      </c>
      <c r="F2429" s="2" t="s">
        <v>4614</v>
      </c>
      <c r="G2429" s="2" t="s">
        <v>4615</v>
      </c>
      <c r="H2429" s="4">
        <v>41008.386180821763</v>
      </c>
      <c r="I2429" s="2" t="s">
        <v>4616</v>
      </c>
      <c r="J2429" s="21" t="s">
        <v>18255</v>
      </c>
      <c r="K2429" s="2" t="s">
        <v>4618</v>
      </c>
      <c r="L2429" s="2" t="s">
        <v>5069</v>
      </c>
    </row>
    <row r="2430" spans="1:12" x14ac:dyDescent="0.2">
      <c r="A2430" s="11">
        <v>2429</v>
      </c>
      <c r="B2430" s="7" t="s">
        <v>16126</v>
      </c>
      <c r="C2430" s="4">
        <v>40224.364756828705</v>
      </c>
      <c r="D2430" s="20">
        <f>+YEAR(Tabla14[[#This Row],[Fecha
Trámite]])</f>
        <v>2010</v>
      </c>
      <c r="E2430" s="7" t="s">
        <v>4621</v>
      </c>
      <c r="F2430" s="2" t="s">
        <v>4614</v>
      </c>
      <c r="G2430" s="2" t="s">
        <v>4615</v>
      </c>
      <c r="H2430" s="4">
        <v>40967.525218055554</v>
      </c>
      <c r="I2430" s="2" t="s">
        <v>4616</v>
      </c>
      <c r="J2430" s="21" t="s">
        <v>16127</v>
      </c>
      <c r="K2430" s="2" t="s">
        <v>4618</v>
      </c>
      <c r="L2430" s="2" t="s">
        <v>4656</v>
      </c>
    </row>
    <row r="2431" spans="1:12" x14ac:dyDescent="0.2">
      <c r="A2431" s="11">
        <v>2430</v>
      </c>
      <c r="B2431" s="7" t="s">
        <v>18258</v>
      </c>
      <c r="C2431" s="4">
        <v>41050.356308645831</v>
      </c>
      <c r="D2431" s="20">
        <f>+YEAR(Tabla14[[#This Row],[Fecha
Trámite]])</f>
        <v>2012</v>
      </c>
      <c r="E2431" s="7" t="s">
        <v>4621</v>
      </c>
      <c r="F2431" s="2" t="s">
        <v>4614</v>
      </c>
      <c r="G2431" s="2" t="s">
        <v>4615</v>
      </c>
      <c r="H2431" s="4">
        <v>41067.374297951392</v>
      </c>
      <c r="I2431" s="2" t="s">
        <v>4616</v>
      </c>
      <c r="J2431" s="21" t="s">
        <v>18259</v>
      </c>
      <c r="K2431" s="2" t="s">
        <v>4618</v>
      </c>
      <c r="L2431" s="2" t="s">
        <v>4667</v>
      </c>
    </row>
    <row r="2432" spans="1:12" x14ac:dyDescent="0.2">
      <c r="A2432" s="11">
        <v>2431</v>
      </c>
      <c r="B2432" s="7" t="s">
        <v>18260</v>
      </c>
      <c r="C2432" s="4">
        <v>40527.431371145831</v>
      </c>
      <c r="D2432" s="20">
        <f>+YEAR(Tabla14[[#This Row],[Fecha
Trámite]])</f>
        <v>2010</v>
      </c>
      <c r="E2432" s="7" t="s">
        <v>4621</v>
      </c>
      <c r="F2432" s="2" t="s">
        <v>4614</v>
      </c>
      <c r="G2432" s="2" t="s">
        <v>4615</v>
      </c>
      <c r="H2432" s="4">
        <v>40599.635679895837</v>
      </c>
      <c r="I2432" s="2" t="s">
        <v>4616</v>
      </c>
      <c r="J2432" s="21" t="s">
        <v>18261</v>
      </c>
      <c r="K2432" s="2" t="s">
        <v>4623</v>
      </c>
      <c r="L2432" s="2" t="s">
        <v>4649</v>
      </c>
    </row>
    <row r="2433" spans="1:12" x14ac:dyDescent="0.2">
      <c r="A2433" s="11">
        <v>2432</v>
      </c>
      <c r="B2433" s="7" t="s">
        <v>20075</v>
      </c>
      <c r="C2433" s="4">
        <v>40947.383109803239</v>
      </c>
      <c r="D2433" s="20">
        <f>+YEAR(Tabla14[[#This Row],[Fecha
Trámite]])</f>
        <v>2012</v>
      </c>
      <c r="E2433" s="7" t="s">
        <v>4621</v>
      </c>
      <c r="F2433" s="2" t="s">
        <v>4614</v>
      </c>
      <c r="G2433" s="2" t="s">
        <v>4615</v>
      </c>
      <c r="H2433" s="4">
        <v>40997.409221875001</v>
      </c>
      <c r="I2433" s="2" t="s">
        <v>4616</v>
      </c>
      <c r="J2433" s="21" t="s">
        <v>20076</v>
      </c>
      <c r="K2433" s="2" t="s">
        <v>4623</v>
      </c>
      <c r="L2433" s="2" t="s">
        <v>4667</v>
      </c>
    </row>
    <row r="2434" spans="1:12" x14ac:dyDescent="0.2">
      <c r="A2434" s="11">
        <v>2433</v>
      </c>
      <c r="B2434" s="7" t="s">
        <v>17844</v>
      </c>
      <c r="C2434" s="4">
        <v>40376.503158101848</v>
      </c>
      <c r="D2434" s="20">
        <f>+YEAR(Tabla14[[#This Row],[Fecha
Trámite]])</f>
        <v>2010</v>
      </c>
      <c r="E2434" s="7" t="s">
        <v>4621</v>
      </c>
      <c r="F2434" s="2" t="s">
        <v>4626</v>
      </c>
      <c r="G2434" s="2" t="s">
        <v>4627</v>
      </c>
      <c r="H2434" s="4">
        <v>40842.749276122682</v>
      </c>
      <c r="I2434" s="2" t="s">
        <v>4616</v>
      </c>
      <c r="J2434" s="21" t="s">
        <v>8704</v>
      </c>
      <c r="K2434" s="2" t="s">
        <v>4618</v>
      </c>
      <c r="L2434" s="2" t="s">
        <v>4646</v>
      </c>
    </row>
    <row r="2435" spans="1:12" x14ac:dyDescent="0.2">
      <c r="A2435" s="11">
        <v>2434</v>
      </c>
      <c r="B2435" s="7" t="s">
        <v>18262</v>
      </c>
      <c r="C2435" s="4">
        <v>40711.517563773152</v>
      </c>
      <c r="D2435" s="20">
        <f>+YEAR(Tabla14[[#This Row],[Fecha
Trámite]])</f>
        <v>2011</v>
      </c>
      <c r="E2435" s="7" t="s">
        <v>4621</v>
      </c>
      <c r="F2435" s="2" t="s">
        <v>4614</v>
      </c>
      <c r="G2435" s="2" t="s">
        <v>4615</v>
      </c>
      <c r="H2435" s="4">
        <v>40725.555309918978</v>
      </c>
      <c r="I2435" s="2" t="s">
        <v>4616</v>
      </c>
      <c r="J2435" s="21" t="s">
        <v>18263</v>
      </c>
      <c r="K2435" s="2" t="s">
        <v>4623</v>
      </c>
      <c r="L2435" s="2" t="s">
        <v>4649</v>
      </c>
    </row>
    <row r="2436" spans="1:12" x14ac:dyDescent="0.2">
      <c r="A2436" s="11">
        <v>2435</v>
      </c>
      <c r="B2436" s="7" t="s">
        <v>16130</v>
      </c>
      <c r="C2436" s="4">
        <v>40428.532341319442</v>
      </c>
      <c r="D2436" s="20">
        <f>+YEAR(Tabla14[[#This Row],[Fecha
Trámite]])</f>
        <v>2010</v>
      </c>
      <c r="E2436" s="7" t="s">
        <v>4613</v>
      </c>
      <c r="F2436" s="2" t="s">
        <v>17</v>
      </c>
      <c r="G2436" s="2" t="s">
        <v>4615</v>
      </c>
      <c r="H2436" s="4">
        <v>40428.532341701386</v>
      </c>
      <c r="I2436" s="2" t="s">
        <v>4616</v>
      </c>
      <c r="J2436" s="21" t="s">
        <v>16131</v>
      </c>
      <c r="K2436" s="2" t="s">
        <v>4623</v>
      </c>
      <c r="L2436" s="2" t="s">
        <v>13132</v>
      </c>
    </row>
    <row r="2437" spans="1:12" x14ac:dyDescent="0.2">
      <c r="A2437" s="11">
        <v>2436</v>
      </c>
      <c r="B2437" s="7" t="s">
        <v>15467</v>
      </c>
      <c r="C2437" s="4">
        <v>40567.500656331016</v>
      </c>
      <c r="D2437" s="20">
        <f>+YEAR(Tabla14[[#This Row],[Fecha
Trámite]])</f>
        <v>2011</v>
      </c>
      <c r="E2437" s="7" t="s">
        <v>4613</v>
      </c>
      <c r="F2437" s="2" t="s">
        <v>4614</v>
      </c>
      <c r="G2437" s="2" t="s">
        <v>4615</v>
      </c>
      <c r="H2437" s="4">
        <v>40584.603714583332</v>
      </c>
      <c r="I2437" s="2" t="s">
        <v>4616</v>
      </c>
      <c r="J2437" s="21" t="s">
        <v>15468</v>
      </c>
      <c r="K2437" s="2" t="s">
        <v>4618</v>
      </c>
      <c r="L2437" s="2" t="s">
        <v>4667</v>
      </c>
    </row>
    <row r="2438" spans="1:12" x14ac:dyDescent="0.2">
      <c r="A2438" s="11">
        <v>2437</v>
      </c>
      <c r="B2438" s="7" t="s">
        <v>18266</v>
      </c>
      <c r="C2438" s="4">
        <v>40626.906838229166</v>
      </c>
      <c r="D2438" s="20">
        <f>+YEAR(Tabla14[[#This Row],[Fecha
Trámite]])</f>
        <v>2011</v>
      </c>
      <c r="E2438" s="7" t="s">
        <v>4621</v>
      </c>
      <c r="F2438" s="2" t="s">
        <v>4626</v>
      </c>
      <c r="G2438" s="2" t="s">
        <v>7351</v>
      </c>
      <c r="H2438" s="4">
        <v>40924.356877777776</v>
      </c>
      <c r="I2438" s="2" t="s">
        <v>4616</v>
      </c>
      <c r="J2438" s="21" t="s">
        <v>18267</v>
      </c>
      <c r="K2438" s="2" t="s">
        <v>4623</v>
      </c>
      <c r="L2438" s="2" t="s">
        <v>2747</v>
      </c>
    </row>
    <row r="2439" spans="1:12" x14ac:dyDescent="0.2">
      <c r="A2439" s="11">
        <v>2438</v>
      </c>
      <c r="B2439" s="7" t="s">
        <v>18268</v>
      </c>
      <c r="C2439" s="4">
        <v>40345.562595833333</v>
      </c>
      <c r="D2439" s="20">
        <f>+YEAR(Tabla14[[#This Row],[Fecha
Trámite]])</f>
        <v>2010</v>
      </c>
      <c r="E2439" s="7" t="s">
        <v>4621</v>
      </c>
      <c r="F2439" s="2" t="s">
        <v>4614</v>
      </c>
      <c r="G2439" s="2" t="s">
        <v>4615</v>
      </c>
      <c r="H2439" s="4">
        <v>40462.583781747686</v>
      </c>
      <c r="I2439" s="2" t="s">
        <v>4616</v>
      </c>
      <c r="J2439" s="21" t="s">
        <v>18269</v>
      </c>
      <c r="K2439" s="2" t="s">
        <v>4623</v>
      </c>
      <c r="L2439" s="2" t="s">
        <v>4646</v>
      </c>
    </row>
    <row r="2440" spans="1:12" x14ac:dyDescent="0.2">
      <c r="A2440" s="11">
        <v>2439</v>
      </c>
      <c r="B2440" s="7" t="s">
        <v>1952</v>
      </c>
      <c r="C2440" s="4">
        <v>43609.436461655096</v>
      </c>
      <c r="D2440" s="20">
        <f>+YEAR(Tabla14[[#This Row],[Fecha
Trámite]])</f>
        <v>2019</v>
      </c>
      <c r="E2440" s="7" t="s">
        <v>4621</v>
      </c>
      <c r="F2440" s="2" t="s">
        <v>17</v>
      </c>
      <c r="G2440" s="2" t="s">
        <v>4627</v>
      </c>
      <c r="H2440" s="4">
        <v>43609.436461840276</v>
      </c>
      <c r="I2440" s="2" t="s">
        <v>13418</v>
      </c>
      <c r="J2440" s="21" t="s">
        <v>13958</v>
      </c>
      <c r="K2440" s="2" t="s">
        <v>4623</v>
      </c>
      <c r="L2440" s="2" t="s">
        <v>4646</v>
      </c>
    </row>
    <row r="2441" spans="1:12" x14ac:dyDescent="0.2">
      <c r="A2441" s="11">
        <v>2440</v>
      </c>
      <c r="B2441" s="7" t="s">
        <v>21114</v>
      </c>
      <c r="C2441" s="4">
        <v>40198.39843321759</v>
      </c>
      <c r="D2441" s="20">
        <f>+YEAR(Tabla14[[#This Row],[Fecha
Trámite]])</f>
        <v>2010</v>
      </c>
      <c r="E2441" s="7" t="s">
        <v>4621</v>
      </c>
      <c r="F2441" s="2" t="s">
        <v>4614</v>
      </c>
      <c r="G2441" s="2" t="s">
        <v>4615</v>
      </c>
      <c r="H2441" s="4">
        <v>40513.486936655092</v>
      </c>
      <c r="I2441" s="2" t="s">
        <v>4616</v>
      </c>
      <c r="J2441" s="21" t="s">
        <v>21115</v>
      </c>
      <c r="K2441" s="2" t="s">
        <v>4623</v>
      </c>
      <c r="L2441" s="2" t="s">
        <v>4631</v>
      </c>
    </row>
    <row r="2442" spans="1:12" x14ac:dyDescent="0.2">
      <c r="A2442" s="11">
        <v>2441</v>
      </c>
      <c r="B2442" s="7" t="s">
        <v>18270</v>
      </c>
      <c r="C2442" s="4">
        <v>40123.364817557871</v>
      </c>
      <c r="D2442" s="20">
        <f>+YEAR(Tabla14[[#This Row],[Fecha
Trámite]])</f>
        <v>2009</v>
      </c>
      <c r="E2442" s="7" t="s">
        <v>4621</v>
      </c>
      <c r="F2442" s="2" t="s">
        <v>4614</v>
      </c>
      <c r="G2442" s="2" t="s">
        <v>4615</v>
      </c>
      <c r="H2442" s="4">
        <v>40275.466126932872</v>
      </c>
      <c r="I2442" s="2" t="s">
        <v>4616</v>
      </c>
      <c r="J2442" s="21" t="s">
        <v>18271</v>
      </c>
      <c r="K2442" s="2" t="s">
        <v>4623</v>
      </c>
      <c r="L2442" s="2" t="s">
        <v>4735</v>
      </c>
    </row>
    <row r="2443" spans="1:12" x14ac:dyDescent="0.2">
      <c r="A2443" s="11">
        <v>2442</v>
      </c>
      <c r="B2443" s="7" t="s">
        <v>13499</v>
      </c>
      <c r="C2443" s="4">
        <v>42907.541486655093</v>
      </c>
      <c r="D2443" s="20">
        <f>+YEAR(Tabla14[[#This Row],[Fecha
Trámite]])</f>
        <v>2017</v>
      </c>
      <c r="E2443" s="7" t="s">
        <v>4621</v>
      </c>
      <c r="F2443" s="2" t="s">
        <v>4614</v>
      </c>
      <c r="G2443" s="2" t="s">
        <v>4615</v>
      </c>
      <c r="H2443" s="4">
        <v>43259.715159953703</v>
      </c>
      <c r="I2443" s="2" t="s">
        <v>13448</v>
      </c>
      <c r="J2443" s="21" t="s">
        <v>13500</v>
      </c>
      <c r="K2443" s="2" t="s">
        <v>4618</v>
      </c>
      <c r="L2443" s="2" t="s">
        <v>4659</v>
      </c>
    </row>
    <row r="2444" spans="1:12" x14ac:dyDescent="0.2">
      <c r="A2444" s="11">
        <v>2443</v>
      </c>
      <c r="B2444" s="7" t="s">
        <v>18272</v>
      </c>
      <c r="C2444" s="4">
        <v>40624.697480439812</v>
      </c>
      <c r="D2444" s="20">
        <f>+YEAR(Tabla14[[#This Row],[Fecha
Trámite]])</f>
        <v>2011</v>
      </c>
      <c r="E2444" s="7" t="s">
        <v>4621</v>
      </c>
      <c r="F2444" s="2" t="s">
        <v>4614</v>
      </c>
      <c r="G2444" s="2" t="s">
        <v>4615</v>
      </c>
      <c r="H2444" s="4">
        <v>40645.452965046294</v>
      </c>
      <c r="I2444" s="2" t="s">
        <v>4616</v>
      </c>
      <c r="J2444" s="21" t="s">
        <v>18273</v>
      </c>
      <c r="K2444" s="2" t="s">
        <v>4623</v>
      </c>
      <c r="L2444" s="2" t="s">
        <v>4659</v>
      </c>
    </row>
    <row r="2445" spans="1:12" x14ac:dyDescent="0.2">
      <c r="A2445" s="11">
        <v>2444</v>
      </c>
      <c r="B2445" s="7" t="s">
        <v>18342</v>
      </c>
      <c r="C2445" s="4">
        <v>40234.454107789352</v>
      </c>
      <c r="D2445" s="20">
        <f>+YEAR(Tabla14[[#This Row],[Fecha
Trámite]])</f>
        <v>2010</v>
      </c>
      <c r="E2445" s="7" t="s">
        <v>4621</v>
      </c>
      <c r="F2445" s="2" t="s">
        <v>4614</v>
      </c>
      <c r="G2445" s="2" t="s">
        <v>4615</v>
      </c>
      <c r="H2445" s="4">
        <v>40324.546796296294</v>
      </c>
      <c r="I2445" s="2" t="s">
        <v>4616</v>
      </c>
      <c r="J2445" s="21" t="s">
        <v>18343</v>
      </c>
      <c r="K2445" s="2" t="s">
        <v>4618</v>
      </c>
      <c r="L2445" s="2" t="s">
        <v>4624</v>
      </c>
    </row>
    <row r="2446" spans="1:12" x14ac:dyDescent="0.2">
      <c r="A2446" s="11">
        <v>2445</v>
      </c>
      <c r="B2446" s="7" t="s">
        <v>20081</v>
      </c>
      <c r="C2446" s="4">
        <v>40379.540741354169</v>
      </c>
      <c r="D2446" s="20">
        <f>+YEAR(Tabla14[[#This Row],[Fecha
Trámite]])</f>
        <v>2010</v>
      </c>
      <c r="E2446" s="7" t="s">
        <v>4621</v>
      </c>
      <c r="F2446" s="2" t="s">
        <v>4614</v>
      </c>
      <c r="G2446" s="2" t="s">
        <v>4615</v>
      </c>
      <c r="H2446" s="4">
        <v>40626.507087152779</v>
      </c>
      <c r="I2446" s="2" t="s">
        <v>4616</v>
      </c>
      <c r="J2446" s="21" t="s">
        <v>20082</v>
      </c>
      <c r="K2446" s="2" t="s">
        <v>4623</v>
      </c>
      <c r="L2446" s="2" t="s">
        <v>4758</v>
      </c>
    </row>
    <row r="2447" spans="1:12" x14ac:dyDescent="0.2">
      <c r="A2447" s="11">
        <v>2446</v>
      </c>
      <c r="B2447" s="7" t="s">
        <v>13501</v>
      </c>
      <c r="C2447" s="4">
        <v>42660.597974884258</v>
      </c>
      <c r="D2447" s="20">
        <f>+YEAR(Tabla14[[#This Row],[Fecha
Trámite]])</f>
        <v>2016</v>
      </c>
      <c r="E2447" s="7" t="s">
        <v>4621</v>
      </c>
      <c r="F2447" s="2" t="s">
        <v>4614</v>
      </c>
      <c r="G2447" s="2" t="s">
        <v>4615</v>
      </c>
      <c r="H2447" s="4">
        <v>42854.383547256948</v>
      </c>
      <c r="I2447" s="2" t="s">
        <v>13448</v>
      </c>
      <c r="J2447" s="21" t="s">
        <v>13502</v>
      </c>
      <c r="K2447" s="2" t="s">
        <v>4623</v>
      </c>
      <c r="L2447" s="2" t="s">
        <v>4646</v>
      </c>
    </row>
    <row r="2448" spans="1:12" x14ac:dyDescent="0.2">
      <c r="A2448" s="11">
        <v>2447</v>
      </c>
      <c r="B2448" s="7" t="s">
        <v>18274</v>
      </c>
      <c r="C2448" s="4">
        <v>41010.370121180553</v>
      </c>
      <c r="D2448" s="20">
        <f>+YEAR(Tabla14[[#This Row],[Fecha
Trámite]])</f>
        <v>2012</v>
      </c>
      <c r="E2448" s="7" t="s">
        <v>4621</v>
      </c>
      <c r="F2448" s="2" t="s">
        <v>4614</v>
      </c>
      <c r="G2448" s="2" t="s">
        <v>4615</v>
      </c>
      <c r="H2448" s="4">
        <v>41025.362606284725</v>
      </c>
      <c r="I2448" s="2" t="s">
        <v>4616</v>
      </c>
      <c r="J2448" s="21" t="s">
        <v>18275</v>
      </c>
      <c r="K2448" s="2" t="s">
        <v>4623</v>
      </c>
      <c r="L2448" s="2" t="s">
        <v>4649</v>
      </c>
    </row>
    <row r="2449" spans="1:12" x14ac:dyDescent="0.2">
      <c r="A2449" s="11">
        <v>2448</v>
      </c>
      <c r="B2449" s="7" t="s">
        <v>18276</v>
      </c>
      <c r="C2449" s="4">
        <v>40976.656766053238</v>
      </c>
      <c r="D2449" s="20">
        <f>+YEAR(Tabla14[[#This Row],[Fecha
Trámite]])</f>
        <v>2012</v>
      </c>
      <c r="E2449" s="7" t="s">
        <v>4621</v>
      </c>
      <c r="F2449" s="2" t="s">
        <v>8751</v>
      </c>
      <c r="G2449" s="2" t="s">
        <v>11673</v>
      </c>
      <c r="H2449" s="4">
        <v>40976.693455821762</v>
      </c>
      <c r="I2449" s="2" t="s">
        <v>4616</v>
      </c>
      <c r="J2449" s="21" t="s">
        <v>18277</v>
      </c>
      <c r="K2449" s="2" t="s">
        <v>4618</v>
      </c>
      <c r="L2449" s="2" t="s">
        <v>2747</v>
      </c>
    </row>
    <row r="2450" spans="1:12" x14ac:dyDescent="0.2">
      <c r="A2450" s="11">
        <v>2449</v>
      </c>
      <c r="B2450" s="7" t="s">
        <v>18280</v>
      </c>
      <c r="C2450" s="4">
        <v>40812.739986608794</v>
      </c>
      <c r="D2450" s="20">
        <f>+YEAR(Tabla14[[#This Row],[Fecha
Trámite]])</f>
        <v>2011</v>
      </c>
      <c r="E2450" s="7" t="s">
        <v>4621</v>
      </c>
      <c r="F2450" s="2" t="s">
        <v>4614</v>
      </c>
      <c r="G2450" s="2" t="s">
        <v>4615</v>
      </c>
      <c r="H2450" s="4">
        <v>40913.773336458333</v>
      </c>
      <c r="I2450" s="2" t="s">
        <v>4616</v>
      </c>
      <c r="J2450" s="21" t="s">
        <v>18281</v>
      </c>
      <c r="K2450" s="2" t="s">
        <v>4623</v>
      </c>
      <c r="L2450" s="2" t="s">
        <v>4649</v>
      </c>
    </row>
    <row r="2451" spans="1:12" x14ac:dyDescent="0.2">
      <c r="A2451" s="11">
        <v>2450</v>
      </c>
      <c r="B2451" s="7" t="s">
        <v>21112</v>
      </c>
      <c r="C2451" s="4">
        <v>41057.500258761575</v>
      </c>
      <c r="D2451" s="20">
        <f>+YEAR(Tabla14[[#This Row],[Fecha
Trámite]])</f>
        <v>2012</v>
      </c>
      <c r="E2451" s="7" t="s">
        <v>4621</v>
      </c>
      <c r="F2451" s="2" t="s">
        <v>4614</v>
      </c>
      <c r="G2451" s="2" t="s">
        <v>4615</v>
      </c>
      <c r="H2451" s="4">
        <v>41113.379660682869</v>
      </c>
      <c r="I2451" s="2" t="s">
        <v>4616</v>
      </c>
      <c r="J2451" s="21" t="s">
        <v>21113</v>
      </c>
      <c r="K2451" s="2" t="s">
        <v>4623</v>
      </c>
      <c r="L2451" s="2" t="s">
        <v>4624</v>
      </c>
    </row>
    <row r="2452" spans="1:12" x14ac:dyDescent="0.2">
      <c r="A2452" s="11">
        <v>2451</v>
      </c>
      <c r="B2452" s="7" t="s">
        <v>20083</v>
      </c>
      <c r="C2452" s="4">
        <v>40532.501044525467</v>
      </c>
      <c r="D2452" s="20">
        <f>+YEAR(Tabla14[[#This Row],[Fecha
Trámite]])</f>
        <v>2010</v>
      </c>
      <c r="E2452" s="7" t="s">
        <v>4621</v>
      </c>
      <c r="F2452" s="2" t="s">
        <v>4614</v>
      </c>
      <c r="G2452" s="2" t="s">
        <v>4615</v>
      </c>
      <c r="H2452" s="4">
        <v>40564.453004479168</v>
      </c>
      <c r="I2452" s="2" t="s">
        <v>4616</v>
      </c>
      <c r="J2452" s="21" t="s">
        <v>20084</v>
      </c>
      <c r="K2452" s="2" t="s">
        <v>4623</v>
      </c>
      <c r="L2452" s="2" t="s">
        <v>4631</v>
      </c>
    </row>
    <row r="2453" spans="1:12" x14ac:dyDescent="0.2">
      <c r="A2453" s="11">
        <v>2452</v>
      </c>
      <c r="B2453" s="7" t="s">
        <v>18426</v>
      </c>
      <c r="C2453" s="4">
        <v>40540.537423576388</v>
      </c>
      <c r="D2453" s="20">
        <f>+YEAR(Tabla14[[#This Row],[Fecha
Trámite]])</f>
        <v>2010</v>
      </c>
      <c r="E2453" s="7" t="s">
        <v>4621</v>
      </c>
      <c r="F2453" s="2" t="s">
        <v>4626</v>
      </c>
      <c r="G2453" s="2" t="s">
        <v>4627</v>
      </c>
      <c r="H2453" s="4">
        <v>40842.752836886575</v>
      </c>
      <c r="I2453" s="2" t="s">
        <v>4616</v>
      </c>
      <c r="J2453" s="21" t="s">
        <v>18427</v>
      </c>
      <c r="K2453" s="2" t="s">
        <v>4623</v>
      </c>
      <c r="L2453" s="2" t="s">
        <v>4646</v>
      </c>
    </row>
    <row r="2454" spans="1:12" x14ac:dyDescent="0.2">
      <c r="A2454" s="11">
        <v>2453</v>
      </c>
      <c r="B2454" s="7" t="s">
        <v>14292</v>
      </c>
      <c r="C2454" s="4">
        <v>43592.441475694446</v>
      </c>
      <c r="D2454" s="20">
        <f>+YEAR(Tabla14[[#This Row],[Fecha
Trámite]])</f>
        <v>2019</v>
      </c>
      <c r="E2454" s="7" t="s">
        <v>4621</v>
      </c>
      <c r="F2454" s="2" t="s">
        <v>4614</v>
      </c>
      <c r="G2454" s="2" t="s">
        <v>4615</v>
      </c>
      <c r="H2454" s="4">
        <v>43741.631120486112</v>
      </c>
      <c r="I2454" s="2" t="s">
        <v>13943</v>
      </c>
      <c r="J2454" s="21" t="s">
        <v>14293</v>
      </c>
      <c r="K2454" s="2" t="s">
        <v>4623</v>
      </c>
      <c r="L2454" s="2" t="s">
        <v>4646</v>
      </c>
    </row>
    <row r="2455" spans="1:12" x14ac:dyDescent="0.2">
      <c r="A2455" s="11">
        <v>2454</v>
      </c>
      <c r="B2455" s="7" t="s">
        <v>18282</v>
      </c>
      <c r="C2455" s="4">
        <v>40282.520549768517</v>
      </c>
      <c r="D2455" s="20">
        <f>+YEAR(Tabla14[[#This Row],[Fecha
Trámite]])</f>
        <v>2010</v>
      </c>
      <c r="E2455" s="7" t="s">
        <v>4621</v>
      </c>
      <c r="F2455" s="2" t="s">
        <v>4614</v>
      </c>
      <c r="G2455" s="2" t="s">
        <v>4615</v>
      </c>
      <c r="H2455" s="4">
        <v>40410.484614085646</v>
      </c>
      <c r="I2455" s="2" t="s">
        <v>4616</v>
      </c>
      <c r="J2455" s="21" t="s">
        <v>18283</v>
      </c>
      <c r="K2455" s="2" t="s">
        <v>4623</v>
      </c>
      <c r="L2455" s="2" t="s">
        <v>13132</v>
      </c>
    </row>
    <row r="2456" spans="1:12" x14ac:dyDescent="0.2">
      <c r="A2456" s="11">
        <v>2455</v>
      </c>
      <c r="B2456" s="7" t="s">
        <v>14366</v>
      </c>
      <c r="C2456" s="4">
        <v>42283.403928587963</v>
      </c>
      <c r="D2456" s="20">
        <f>+YEAR(Tabla14[[#This Row],[Fecha
Trámite]])</f>
        <v>2015</v>
      </c>
      <c r="E2456" s="7" t="s">
        <v>4621</v>
      </c>
      <c r="F2456" s="2" t="s">
        <v>4614</v>
      </c>
      <c r="G2456" s="2" t="s">
        <v>4615</v>
      </c>
      <c r="H2456" s="4">
        <v>42760.464221377311</v>
      </c>
      <c r="I2456" s="2" t="s">
        <v>13943</v>
      </c>
      <c r="J2456" s="21" t="s">
        <v>14367</v>
      </c>
      <c r="K2456" s="2" t="s">
        <v>4618</v>
      </c>
      <c r="L2456" s="2" t="s">
        <v>4656</v>
      </c>
    </row>
    <row r="2457" spans="1:12" x14ac:dyDescent="0.2">
      <c r="A2457" s="11">
        <v>2456</v>
      </c>
      <c r="B2457" s="7" t="s">
        <v>14404</v>
      </c>
      <c r="C2457" s="4">
        <v>43516.48853815972</v>
      </c>
      <c r="D2457" s="20">
        <f>+YEAR(Tabla14[[#This Row],[Fecha
Trámite]])</f>
        <v>2019</v>
      </c>
      <c r="E2457" s="7" t="s">
        <v>4621</v>
      </c>
      <c r="F2457" s="2" t="s">
        <v>17</v>
      </c>
      <c r="G2457" s="2" t="s">
        <v>4615</v>
      </c>
      <c r="H2457" s="4">
        <v>43516.488538229169</v>
      </c>
      <c r="I2457" s="2" t="s">
        <v>13943</v>
      </c>
      <c r="J2457" s="21" t="s">
        <v>14405</v>
      </c>
      <c r="K2457" s="2" t="s">
        <v>4623</v>
      </c>
      <c r="L2457" s="2" t="s">
        <v>4631</v>
      </c>
    </row>
    <row r="2458" spans="1:12" x14ac:dyDescent="0.2">
      <c r="A2458" s="11">
        <v>2457</v>
      </c>
      <c r="B2458" s="7" t="s">
        <v>21108</v>
      </c>
      <c r="C2458" s="4">
        <v>40638.397346678241</v>
      </c>
      <c r="D2458" s="20">
        <f>+YEAR(Tabla14[[#This Row],[Fecha
Trámite]])</f>
        <v>2011</v>
      </c>
      <c r="E2458" s="7" t="s">
        <v>4621</v>
      </c>
      <c r="F2458" s="2" t="s">
        <v>4614</v>
      </c>
      <c r="G2458" s="2" t="s">
        <v>4615</v>
      </c>
      <c r="H2458" s="4">
        <v>40680.489288425924</v>
      </c>
      <c r="I2458" s="2" t="s">
        <v>4616</v>
      </c>
      <c r="J2458" s="21" t="s">
        <v>21109</v>
      </c>
      <c r="K2458" s="2" t="s">
        <v>4618</v>
      </c>
      <c r="L2458" s="2" t="s">
        <v>4667</v>
      </c>
    </row>
    <row r="2459" spans="1:12" x14ac:dyDescent="0.2">
      <c r="A2459" s="11">
        <v>2458</v>
      </c>
      <c r="B2459" s="7" t="s">
        <v>14492</v>
      </c>
      <c r="C2459" s="4">
        <v>44246.367416284724</v>
      </c>
      <c r="D2459" s="20">
        <f>+YEAR(Tabla14[[#This Row],[Fecha
Trámite]])</f>
        <v>2021</v>
      </c>
      <c r="E2459" s="7" t="s">
        <v>4621</v>
      </c>
      <c r="F2459" s="2" t="s">
        <v>17</v>
      </c>
      <c r="G2459" s="2" t="s">
        <v>4672</v>
      </c>
      <c r="H2459" s="4">
        <v>44246.367416516201</v>
      </c>
      <c r="I2459" s="2" t="s">
        <v>13943</v>
      </c>
      <c r="J2459" s="21" t="s">
        <v>14493</v>
      </c>
      <c r="K2459" s="2" t="s">
        <v>4623</v>
      </c>
      <c r="L2459" s="2" t="s">
        <v>4667</v>
      </c>
    </row>
    <row r="2460" spans="1:12" x14ac:dyDescent="0.2">
      <c r="A2460" s="11">
        <v>2459</v>
      </c>
      <c r="B2460" s="7" t="s">
        <v>18284</v>
      </c>
      <c r="C2460" s="4">
        <v>40823.635470752313</v>
      </c>
      <c r="D2460" s="20">
        <f>+YEAR(Tabla14[[#This Row],[Fecha
Trámite]])</f>
        <v>2011</v>
      </c>
      <c r="E2460" s="7" t="s">
        <v>4621</v>
      </c>
      <c r="F2460" s="2" t="s">
        <v>4614</v>
      </c>
      <c r="G2460" s="2" t="s">
        <v>4615</v>
      </c>
      <c r="H2460" s="4">
        <v>40858.379230671293</v>
      </c>
      <c r="I2460" s="2" t="s">
        <v>4616</v>
      </c>
      <c r="J2460" s="21" t="s">
        <v>18285</v>
      </c>
      <c r="K2460" s="2" t="s">
        <v>4623</v>
      </c>
      <c r="L2460" s="2" t="s">
        <v>4659</v>
      </c>
    </row>
    <row r="2461" spans="1:12" x14ac:dyDescent="0.2">
      <c r="A2461" s="11">
        <v>2460</v>
      </c>
      <c r="B2461" s="7" t="s">
        <v>19548</v>
      </c>
      <c r="C2461" s="4">
        <v>40486.498166203703</v>
      </c>
      <c r="D2461" s="20">
        <f>+YEAR(Tabla14[[#This Row],[Fecha
Trámite]])</f>
        <v>2010</v>
      </c>
      <c r="E2461" s="7" t="s">
        <v>4621</v>
      </c>
      <c r="F2461" s="2" t="s">
        <v>4614</v>
      </c>
      <c r="G2461" s="2" t="s">
        <v>4615</v>
      </c>
      <c r="H2461" s="4">
        <v>40596.515693668982</v>
      </c>
      <c r="I2461" s="2" t="s">
        <v>4616</v>
      </c>
      <c r="J2461" s="21" t="s">
        <v>19549</v>
      </c>
      <c r="K2461" s="2" t="s">
        <v>4623</v>
      </c>
      <c r="L2461" s="2" t="s">
        <v>4631</v>
      </c>
    </row>
    <row r="2462" spans="1:12" x14ac:dyDescent="0.2">
      <c r="A2462" s="11">
        <v>2461</v>
      </c>
      <c r="B2462" s="7" t="s">
        <v>13984</v>
      </c>
      <c r="C2462" s="4">
        <v>43446.378521562503</v>
      </c>
      <c r="D2462" s="20">
        <f>+YEAR(Tabla14[[#This Row],[Fecha
Trámite]])</f>
        <v>2018</v>
      </c>
      <c r="E2462" s="7" t="s">
        <v>4621</v>
      </c>
      <c r="F2462" s="2" t="s">
        <v>4614</v>
      </c>
      <c r="G2462" s="2" t="s">
        <v>4615</v>
      </c>
      <c r="H2462" s="4">
        <v>43720.365215937498</v>
      </c>
      <c r="I2462" s="2" t="s">
        <v>13418</v>
      </c>
      <c r="J2462" s="21" t="s">
        <v>13985</v>
      </c>
      <c r="K2462" s="2" t="s">
        <v>4623</v>
      </c>
      <c r="L2462" s="2" t="s">
        <v>4624</v>
      </c>
    </row>
    <row r="2463" spans="1:12" x14ac:dyDescent="0.2">
      <c r="A2463" s="11">
        <v>2462</v>
      </c>
      <c r="B2463" s="7" t="s">
        <v>13909</v>
      </c>
      <c r="C2463" s="4">
        <v>43147.529402118053</v>
      </c>
      <c r="D2463" s="20">
        <f>+YEAR(Tabla14[[#This Row],[Fecha
Trámite]])</f>
        <v>2018</v>
      </c>
      <c r="E2463" s="7" t="s">
        <v>4621</v>
      </c>
      <c r="F2463" s="2" t="s">
        <v>17</v>
      </c>
      <c r="G2463" s="2" t="s">
        <v>4615</v>
      </c>
      <c r="H2463" s="4">
        <v>43147.529402164349</v>
      </c>
      <c r="I2463" s="2" t="s">
        <v>13448</v>
      </c>
      <c r="J2463" s="21" t="s">
        <v>13910</v>
      </c>
      <c r="K2463" s="2" t="s">
        <v>4618</v>
      </c>
      <c r="L2463" s="2" t="s">
        <v>4758</v>
      </c>
    </row>
    <row r="2464" spans="1:12" x14ac:dyDescent="0.2">
      <c r="A2464" s="11">
        <v>2463</v>
      </c>
      <c r="B2464" s="7" t="s">
        <v>18346</v>
      </c>
      <c r="C2464" s="4">
        <v>40130.512480983794</v>
      </c>
      <c r="D2464" s="20">
        <f>+YEAR(Tabla14[[#This Row],[Fecha
Trámite]])</f>
        <v>2009</v>
      </c>
      <c r="E2464" s="7" t="s">
        <v>4621</v>
      </c>
      <c r="F2464" s="2" t="s">
        <v>4614</v>
      </c>
      <c r="G2464" s="2" t="s">
        <v>4615</v>
      </c>
      <c r="H2464" s="4">
        <v>40253.63986427083</v>
      </c>
      <c r="I2464" s="2" t="s">
        <v>4616</v>
      </c>
      <c r="J2464" s="21" t="s">
        <v>18347</v>
      </c>
      <c r="K2464" s="2" t="s">
        <v>4623</v>
      </c>
      <c r="L2464" s="2" t="s">
        <v>4714</v>
      </c>
    </row>
    <row r="2465" spans="1:12" x14ac:dyDescent="0.2">
      <c r="A2465" s="11">
        <v>2464</v>
      </c>
      <c r="B2465" s="7" t="s">
        <v>21293</v>
      </c>
      <c r="C2465" s="4">
        <v>40130.553399074073</v>
      </c>
      <c r="D2465" s="20">
        <f>+YEAR(Tabla14[[#This Row],[Fecha
Trámite]])</f>
        <v>2009</v>
      </c>
      <c r="E2465" s="7" t="s">
        <v>4621</v>
      </c>
      <c r="F2465" s="2" t="s">
        <v>17</v>
      </c>
      <c r="G2465" s="2" t="s">
        <v>4993</v>
      </c>
      <c r="H2465" s="4">
        <v>40130.553399074073</v>
      </c>
      <c r="I2465" s="2" t="s">
        <v>4616</v>
      </c>
      <c r="J2465" s="21" t="s">
        <v>21294</v>
      </c>
      <c r="K2465" s="2" t="s">
        <v>4623</v>
      </c>
      <c r="L2465" s="2" t="s">
        <v>13132</v>
      </c>
    </row>
    <row r="2466" spans="1:12" x14ac:dyDescent="0.2">
      <c r="A2466" s="11">
        <v>2465</v>
      </c>
      <c r="B2466" s="7" t="s">
        <v>21106</v>
      </c>
      <c r="C2466" s="4">
        <v>40878.563058217595</v>
      </c>
      <c r="D2466" s="20">
        <f>+YEAR(Tabla14[[#This Row],[Fecha
Trámite]])</f>
        <v>2011</v>
      </c>
      <c r="E2466" s="7" t="s">
        <v>4621</v>
      </c>
      <c r="F2466" s="2" t="s">
        <v>4614</v>
      </c>
      <c r="G2466" s="2" t="s">
        <v>4615</v>
      </c>
      <c r="H2466" s="4">
        <v>41012.385892280094</v>
      </c>
      <c r="I2466" s="2" t="s">
        <v>4616</v>
      </c>
      <c r="J2466" s="21" t="s">
        <v>21107</v>
      </c>
      <c r="K2466" s="2" t="s">
        <v>4623</v>
      </c>
      <c r="L2466" s="2" t="s">
        <v>4714</v>
      </c>
    </row>
    <row r="2467" spans="1:12" x14ac:dyDescent="0.2">
      <c r="A2467" s="11">
        <v>2466</v>
      </c>
      <c r="B2467" s="7" t="s">
        <v>13882</v>
      </c>
      <c r="C2467" s="4">
        <v>42472.372615127315</v>
      </c>
      <c r="D2467" s="20">
        <f>+YEAR(Tabla14[[#This Row],[Fecha
Trámite]])</f>
        <v>2016</v>
      </c>
      <c r="E2467" s="7" t="s">
        <v>4621</v>
      </c>
      <c r="F2467" s="2" t="s">
        <v>4614</v>
      </c>
      <c r="G2467" s="2" t="s">
        <v>4615</v>
      </c>
      <c r="H2467" s="4">
        <v>42621.473673761575</v>
      </c>
      <c r="I2467" s="2" t="s">
        <v>13448</v>
      </c>
      <c r="J2467" s="21" t="s">
        <v>13883</v>
      </c>
      <c r="K2467" s="2" t="s">
        <v>4623</v>
      </c>
      <c r="L2467" s="2" t="s">
        <v>4624</v>
      </c>
    </row>
    <row r="2468" spans="1:12" x14ac:dyDescent="0.2">
      <c r="A2468" s="11">
        <v>2467</v>
      </c>
      <c r="B2468" s="7" t="s">
        <v>20089</v>
      </c>
      <c r="C2468" s="4">
        <v>40578.630621099539</v>
      </c>
      <c r="D2468" s="20">
        <f>+YEAR(Tabla14[[#This Row],[Fecha
Trámite]])</f>
        <v>2011</v>
      </c>
      <c r="E2468" s="7" t="s">
        <v>4621</v>
      </c>
      <c r="F2468" s="2" t="s">
        <v>4614</v>
      </c>
      <c r="G2468" s="2" t="s">
        <v>4615</v>
      </c>
      <c r="H2468" s="4">
        <v>40603.517296180558</v>
      </c>
      <c r="I2468" s="2" t="s">
        <v>4616</v>
      </c>
      <c r="J2468" s="21" t="s">
        <v>20090</v>
      </c>
      <c r="K2468" s="2" t="s">
        <v>4623</v>
      </c>
      <c r="L2468" s="2" t="s">
        <v>4624</v>
      </c>
    </row>
    <row r="2469" spans="1:12" x14ac:dyDescent="0.2">
      <c r="A2469" s="11">
        <v>2468</v>
      </c>
      <c r="B2469" s="7" t="s">
        <v>20095</v>
      </c>
      <c r="C2469" s="4">
        <v>40780.49325806713</v>
      </c>
      <c r="D2469" s="20">
        <f>+YEAR(Tabla14[[#This Row],[Fecha
Trámite]])</f>
        <v>2011</v>
      </c>
      <c r="E2469" s="7" t="s">
        <v>4621</v>
      </c>
      <c r="F2469" s="2" t="s">
        <v>4614</v>
      </c>
      <c r="G2469" s="2" t="s">
        <v>4615</v>
      </c>
      <c r="H2469" s="4">
        <v>40864.466841435184</v>
      </c>
      <c r="I2469" s="2" t="s">
        <v>4616</v>
      </c>
      <c r="J2469" s="21" t="s">
        <v>20096</v>
      </c>
      <c r="K2469" s="2" t="s">
        <v>4618</v>
      </c>
      <c r="L2469" s="2" t="s">
        <v>4667</v>
      </c>
    </row>
    <row r="2470" spans="1:12" x14ac:dyDescent="0.2">
      <c r="A2470" s="11">
        <v>2469</v>
      </c>
      <c r="B2470" s="7" t="s">
        <v>20097</v>
      </c>
      <c r="C2470" s="4">
        <v>40386.45434019676</v>
      </c>
      <c r="D2470" s="20">
        <f>+YEAR(Tabla14[[#This Row],[Fecha
Trámite]])</f>
        <v>2010</v>
      </c>
      <c r="E2470" s="7" t="s">
        <v>4621</v>
      </c>
      <c r="F2470" s="2" t="s">
        <v>4626</v>
      </c>
      <c r="G2470" s="2" t="s">
        <v>4627</v>
      </c>
      <c r="H2470" s="4">
        <v>40842.749723032408</v>
      </c>
      <c r="I2470" s="2" t="s">
        <v>4616</v>
      </c>
      <c r="J2470" s="21" t="s">
        <v>20098</v>
      </c>
      <c r="K2470" s="2" t="s">
        <v>4623</v>
      </c>
      <c r="L2470" s="2" t="s">
        <v>4649</v>
      </c>
    </row>
    <row r="2471" spans="1:12" x14ac:dyDescent="0.2">
      <c r="A2471" s="11">
        <v>2470</v>
      </c>
      <c r="B2471" s="7" t="s">
        <v>18286</v>
      </c>
      <c r="C2471" s="4">
        <v>40605.803774918983</v>
      </c>
      <c r="D2471" s="20">
        <f>+YEAR(Tabla14[[#This Row],[Fecha
Trámite]])</f>
        <v>2011</v>
      </c>
      <c r="E2471" s="7" t="s">
        <v>4621</v>
      </c>
      <c r="F2471" s="2" t="s">
        <v>4614</v>
      </c>
      <c r="G2471" s="2" t="s">
        <v>4615</v>
      </c>
      <c r="H2471" s="4">
        <v>40693.528775810184</v>
      </c>
      <c r="I2471" s="2" t="s">
        <v>4616</v>
      </c>
      <c r="J2471" s="21" t="s">
        <v>18287</v>
      </c>
      <c r="K2471" s="2" t="s">
        <v>4618</v>
      </c>
      <c r="L2471" s="2" t="s">
        <v>4758</v>
      </c>
    </row>
    <row r="2472" spans="1:12" x14ac:dyDescent="0.2">
      <c r="A2472" s="11">
        <v>2471</v>
      </c>
      <c r="B2472" s="7" t="s">
        <v>21295</v>
      </c>
      <c r="C2472" s="4">
        <v>40112.399209143521</v>
      </c>
      <c r="D2472" s="20">
        <f>+YEAR(Tabla14[[#This Row],[Fecha
Trámite]])</f>
        <v>2009</v>
      </c>
      <c r="E2472" s="7" t="s">
        <v>4621</v>
      </c>
      <c r="F2472" s="2" t="s">
        <v>17</v>
      </c>
      <c r="G2472" s="2" t="s">
        <v>4993</v>
      </c>
      <c r="H2472" s="4">
        <v>40112.399209143521</v>
      </c>
      <c r="I2472" s="2" t="s">
        <v>4616</v>
      </c>
      <c r="J2472" s="21" t="s">
        <v>21296</v>
      </c>
      <c r="K2472" s="2" t="s">
        <v>4618</v>
      </c>
      <c r="L2472" s="2" t="s">
        <v>4646</v>
      </c>
    </row>
    <row r="2473" spans="1:12" x14ac:dyDescent="0.2">
      <c r="A2473" s="11">
        <v>2472</v>
      </c>
      <c r="B2473" s="7" t="s">
        <v>18290</v>
      </c>
      <c r="C2473" s="4">
        <v>40204.507313425929</v>
      </c>
      <c r="D2473" s="20">
        <f>+YEAR(Tabla14[[#This Row],[Fecha
Trámite]])</f>
        <v>2010</v>
      </c>
      <c r="E2473" s="7" t="s">
        <v>4621</v>
      </c>
      <c r="F2473" s="2" t="s">
        <v>4614</v>
      </c>
      <c r="G2473" s="2" t="s">
        <v>4615</v>
      </c>
      <c r="H2473" s="4">
        <v>40315.452358368057</v>
      </c>
      <c r="I2473" s="2" t="s">
        <v>4616</v>
      </c>
      <c r="J2473" s="21" t="s">
        <v>18291</v>
      </c>
      <c r="K2473" s="2" t="s">
        <v>4618</v>
      </c>
      <c r="L2473" s="2" t="s">
        <v>4770</v>
      </c>
    </row>
    <row r="2474" spans="1:12" x14ac:dyDescent="0.2">
      <c r="A2474" s="11">
        <v>2473</v>
      </c>
      <c r="B2474" s="7" t="s">
        <v>18292</v>
      </c>
      <c r="C2474" s="4">
        <v>40549.584655752318</v>
      </c>
      <c r="D2474" s="20">
        <f>+YEAR(Tabla14[[#This Row],[Fecha
Trámite]])</f>
        <v>2011</v>
      </c>
      <c r="E2474" s="7" t="s">
        <v>4621</v>
      </c>
      <c r="F2474" s="2" t="s">
        <v>4614</v>
      </c>
      <c r="G2474" s="2" t="s">
        <v>4615</v>
      </c>
      <c r="H2474" s="4">
        <v>40578.629429131943</v>
      </c>
      <c r="I2474" s="2" t="s">
        <v>4616</v>
      </c>
      <c r="J2474" s="21" t="s">
        <v>18293</v>
      </c>
      <c r="K2474" s="2" t="s">
        <v>4618</v>
      </c>
      <c r="L2474" s="2" t="s">
        <v>4641</v>
      </c>
    </row>
    <row r="2475" spans="1:12" x14ac:dyDescent="0.2">
      <c r="A2475" s="11">
        <v>2474</v>
      </c>
      <c r="B2475" s="7" t="s">
        <v>21100</v>
      </c>
      <c r="C2475" s="4">
        <v>40217.5010090625</v>
      </c>
      <c r="D2475" s="20">
        <f>+YEAR(Tabla14[[#This Row],[Fecha
Trámite]])</f>
        <v>2010</v>
      </c>
      <c r="E2475" s="7" t="s">
        <v>4621</v>
      </c>
      <c r="F2475" s="2" t="s">
        <v>4614</v>
      </c>
      <c r="G2475" s="2" t="s">
        <v>4615</v>
      </c>
      <c r="H2475" s="4">
        <v>40280.540602743058</v>
      </c>
      <c r="I2475" s="2" t="s">
        <v>4616</v>
      </c>
      <c r="J2475" s="21" t="s">
        <v>21101</v>
      </c>
      <c r="K2475" s="2" t="s">
        <v>4618</v>
      </c>
      <c r="L2475" s="2" t="s">
        <v>13132</v>
      </c>
    </row>
    <row r="2476" spans="1:12" x14ac:dyDescent="0.2">
      <c r="A2476" s="11">
        <v>2475</v>
      </c>
      <c r="B2476" s="7" t="s">
        <v>21098</v>
      </c>
      <c r="C2476" s="4">
        <v>40212.498588773145</v>
      </c>
      <c r="D2476" s="20">
        <f>+YEAR(Tabla14[[#This Row],[Fecha
Trámite]])</f>
        <v>2010</v>
      </c>
      <c r="E2476" s="7" t="s">
        <v>4621</v>
      </c>
      <c r="F2476" s="2" t="s">
        <v>4614</v>
      </c>
      <c r="G2476" s="2" t="s">
        <v>4615</v>
      </c>
      <c r="H2476" s="4">
        <v>40277.472184456019</v>
      </c>
      <c r="I2476" s="2" t="s">
        <v>4616</v>
      </c>
      <c r="J2476" s="21" t="s">
        <v>21099</v>
      </c>
      <c r="K2476" s="2" t="s">
        <v>4618</v>
      </c>
      <c r="L2476" s="2" t="s">
        <v>4619</v>
      </c>
    </row>
    <row r="2477" spans="1:12" x14ac:dyDescent="0.2">
      <c r="A2477" s="11">
        <v>2476</v>
      </c>
      <c r="B2477" s="7" t="s">
        <v>20101</v>
      </c>
      <c r="C2477" s="4">
        <v>40959.621307060188</v>
      </c>
      <c r="D2477" s="20">
        <f>+YEAR(Tabla14[[#This Row],[Fecha
Trámite]])</f>
        <v>2012</v>
      </c>
      <c r="E2477" s="7" t="s">
        <v>4621</v>
      </c>
      <c r="F2477" s="2" t="s">
        <v>4614</v>
      </c>
      <c r="G2477" s="2" t="s">
        <v>4615</v>
      </c>
      <c r="H2477" s="4">
        <v>41155.559324074071</v>
      </c>
      <c r="I2477" s="2" t="s">
        <v>4616</v>
      </c>
      <c r="J2477" s="21" t="s">
        <v>20102</v>
      </c>
      <c r="K2477" s="2" t="s">
        <v>4623</v>
      </c>
      <c r="L2477" s="2" t="s">
        <v>4624</v>
      </c>
    </row>
    <row r="2478" spans="1:12" x14ac:dyDescent="0.2">
      <c r="A2478" s="11">
        <v>2477</v>
      </c>
      <c r="B2478" s="7" t="s">
        <v>21082</v>
      </c>
      <c r="C2478" s="4">
        <v>40582.488275578704</v>
      </c>
      <c r="D2478" s="20">
        <f>+YEAR(Tabla14[[#This Row],[Fecha
Trámite]])</f>
        <v>2011</v>
      </c>
      <c r="E2478" s="7" t="s">
        <v>4685</v>
      </c>
      <c r="F2478" s="2" t="s">
        <v>17</v>
      </c>
      <c r="G2478" s="2" t="s">
        <v>4627</v>
      </c>
      <c r="H2478" s="4">
        <v>40582.488275578704</v>
      </c>
      <c r="I2478" s="2" t="s">
        <v>4616</v>
      </c>
      <c r="J2478" s="21" t="s">
        <v>21083</v>
      </c>
      <c r="K2478" s="2" t="s">
        <v>4618</v>
      </c>
      <c r="L2478" s="2" t="s">
        <v>4646</v>
      </c>
    </row>
    <row r="2479" spans="1:12" x14ac:dyDescent="0.2">
      <c r="A2479" s="11">
        <v>2478</v>
      </c>
      <c r="B2479" s="7" t="s">
        <v>20103</v>
      </c>
      <c r="C2479" s="4">
        <v>40892.438924502312</v>
      </c>
      <c r="D2479" s="20">
        <f>+YEAR(Tabla14[[#This Row],[Fecha
Trámite]])</f>
        <v>2011</v>
      </c>
      <c r="E2479" s="7" t="s">
        <v>4621</v>
      </c>
      <c r="F2479" s="2" t="s">
        <v>4614</v>
      </c>
      <c r="G2479" s="2" t="s">
        <v>4615</v>
      </c>
      <c r="H2479" s="4">
        <v>40919.506254826389</v>
      </c>
      <c r="I2479" s="2" t="s">
        <v>4616</v>
      </c>
      <c r="J2479" s="21" t="s">
        <v>20104</v>
      </c>
      <c r="K2479" s="2" t="s">
        <v>4623</v>
      </c>
      <c r="L2479" s="2" t="s">
        <v>4631</v>
      </c>
    </row>
    <row r="2480" spans="1:12" x14ac:dyDescent="0.2">
      <c r="A2480" s="11">
        <v>2479</v>
      </c>
      <c r="B2480" s="7" t="s">
        <v>18316</v>
      </c>
      <c r="C2480" s="4">
        <v>41043.529146840279</v>
      </c>
      <c r="D2480" s="20">
        <f>+YEAR(Tabla14[[#This Row],[Fecha
Trámite]])</f>
        <v>2012</v>
      </c>
      <c r="E2480" s="7" t="s">
        <v>4621</v>
      </c>
      <c r="F2480" s="2" t="s">
        <v>4614</v>
      </c>
      <c r="G2480" s="2" t="s">
        <v>4615</v>
      </c>
      <c r="H2480" s="4">
        <v>41137.519402395832</v>
      </c>
      <c r="I2480" s="2" t="s">
        <v>4616</v>
      </c>
      <c r="J2480" s="21" t="s">
        <v>18317</v>
      </c>
      <c r="K2480" s="2" t="s">
        <v>4623</v>
      </c>
      <c r="L2480" s="2" t="s">
        <v>4646</v>
      </c>
    </row>
    <row r="2481" spans="1:12" x14ac:dyDescent="0.2">
      <c r="A2481" s="11">
        <v>2480</v>
      </c>
      <c r="B2481" s="7" t="s">
        <v>19633</v>
      </c>
      <c r="C2481" s="4">
        <v>40703.468065277775</v>
      </c>
      <c r="D2481" s="20">
        <f>+YEAR(Tabla14[[#This Row],[Fecha
Trámite]])</f>
        <v>2011</v>
      </c>
      <c r="E2481" s="7" t="s">
        <v>4621</v>
      </c>
      <c r="F2481" s="2" t="s">
        <v>4614</v>
      </c>
      <c r="G2481" s="2" t="s">
        <v>4615</v>
      </c>
      <c r="H2481" s="4">
        <v>40717.54713457176</v>
      </c>
      <c r="I2481" s="2" t="s">
        <v>4616</v>
      </c>
      <c r="J2481" s="21" t="s">
        <v>19634</v>
      </c>
      <c r="K2481" s="2" t="s">
        <v>4618</v>
      </c>
      <c r="L2481" s="2" t="s">
        <v>4750</v>
      </c>
    </row>
    <row r="2482" spans="1:12" x14ac:dyDescent="0.2">
      <c r="A2482" s="11">
        <v>2481</v>
      </c>
      <c r="B2482" s="7" t="s">
        <v>18428</v>
      </c>
      <c r="C2482" s="4">
        <v>40738.536178622686</v>
      </c>
      <c r="D2482" s="20">
        <f>+YEAR(Tabla14[[#This Row],[Fecha
Trámite]])</f>
        <v>2011</v>
      </c>
      <c r="E2482" s="7" t="s">
        <v>4621</v>
      </c>
      <c r="F2482" s="2" t="s">
        <v>4614</v>
      </c>
      <c r="G2482" s="2" t="s">
        <v>4615</v>
      </c>
      <c r="H2482" s="4">
        <v>40756.351344525465</v>
      </c>
      <c r="I2482" s="2" t="s">
        <v>4616</v>
      </c>
      <c r="J2482" s="21" t="s">
        <v>18429</v>
      </c>
      <c r="K2482" s="2" t="s">
        <v>4618</v>
      </c>
      <c r="L2482" s="2" t="s">
        <v>5069</v>
      </c>
    </row>
    <row r="2483" spans="1:12" x14ac:dyDescent="0.2">
      <c r="A2483" s="11">
        <v>2482</v>
      </c>
      <c r="B2483" s="7" t="s">
        <v>19578</v>
      </c>
      <c r="C2483" s="4">
        <v>40913.493743437502</v>
      </c>
      <c r="D2483" s="20">
        <f>+YEAR(Tabla14[[#This Row],[Fecha
Trámite]])</f>
        <v>2012</v>
      </c>
      <c r="E2483" s="7" t="s">
        <v>4621</v>
      </c>
      <c r="F2483" s="2" t="s">
        <v>4614</v>
      </c>
      <c r="G2483" s="2" t="s">
        <v>4615</v>
      </c>
      <c r="H2483" s="4">
        <v>40967.511295254626</v>
      </c>
      <c r="I2483" s="2" t="s">
        <v>4616</v>
      </c>
      <c r="J2483" s="21" t="s">
        <v>19579</v>
      </c>
      <c r="K2483" s="2" t="s">
        <v>4623</v>
      </c>
      <c r="L2483" s="2" t="s">
        <v>4945</v>
      </c>
    </row>
    <row r="2484" spans="1:12" x14ac:dyDescent="0.2">
      <c r="A2484" s="11">
        <v>2483</v>
      </c>
      <c r="B2484" s="7" t="s">
        <v>18350</v>
      </c>
      <c r="C2484" s="4">
        <v>40661.361913923611</v>
      </c>
      <c r="D2484" s="20">
        <f>+YEAR(Tabla14[[#This Row],[Fecha
Trámite]])</f>
        <v>2011</v>
      </c>
      <c r="E2484" s="7" t="s">
        <v>4621</v>
      </c>
      <c r="F2484" s="2" t="s">
        <v>4614</v>
      </c>
      <c r="G2484" s="2" t="s">
        <v>4615</v>
      </c>
      <c r="H2484" s="4">
        <v>40673.366852812498</v>
      </c>
      <c r="I2484" s="2" t="s">
        <v>4616</v>
      </c>
      <c r="J2484" s="21" t="s">
        <v>18351</v>
      </c>
      <c r="K2484" s="2" t="s">
        <v>4623</v>
      </c>
      <c r="L2484" s="2" t="s">
        <v>4631</v>
      </c>
    </row>
    <row r="2485" spans="1:12" x14ac:dyDescent="0.2">
      <c r="A2485" s="11">
        <v>2484</v>
      </c>
      <c r="B2485" s="7" t="s">
        <v>19635</v>
      </c>
      <c r="C2485" s="4">
        <v>40850.552626307872</v>
      </c>
      <c r="D2485" s="20">
        <f>+YEAR(Tabla14[[#This Row],[Fecha
Trámite]])</f>
        <v>2011</v>
      </c>
      <c r="E2485" s="7" t="s">
        <v>4621</v>
      </c>
      <c r="F2485" s="2" t="s">
        <v>4614</v>
      </c>
      <c r="G2485" s="2" t="s">
        <v>4615</v>
      </c>
      <c r="H2485" s="4">
        <v>41088.354829282405</v>
      </c>
      <c r="I2485" s="2" t="s">
        <v>4616</v>
      </c>
      <c r="J2485" s="21" t="s">
        <v>19636</v>
      </c>
      <c r="K2485" s="2" t="s">
        <v>4623</v>
      </c>
      <c r="L2485" s="2" t="s">
        <v>4624</v>
      </c>
    </row>
    <row r="2486" spans="1:12" x14ac:dyDescent="0.2">
      <c r="A2486" s="11">
        <v>2485</v>
      </c>
      <c r="B2486" s="7" t="s">
        <v>18352</v>
      </c>
      <c r="C2486" s="4">
        <v>40308.700227002315</v>
      </c>
      <c r="D2486" s="20">
        <f>+YEAR(Tabla14[[#This Row],[Fecha
Trámite]])</f>
        <v>2010</v>
      </c>
      <c r="E2486" s="7" t="s">
        <v>4621</v>
      </c>
      <c r="F2486" s="2" t="s">
        <v>4614</v>
      </c>
      <c r="G2486" s="2" t="s">
        <v>4615</v>
      </c>
      <c r="H2486" s="4">
        <v>40717.367122766205</v>
      </c>
      <c r="I2486" s="2" t="s">
        <v>4616</v>
      </c>
      <c r="J2486" s="21" t="s">
        <v>18353</v>
      </c>
      <c r="K2486" s="2" t="s">
        <v>4623</v>
      </c>
      <c r="L2486" s="2" t="s">
        <v>4958</v>
      </c>
    </row>
    <row r="2487" spans="1:12" x14ac:dyDescent="0.2">
      <c r="A2487" s="11">
        <v>2486</v>
      </c>
      <c r="B2487" s="7" t="s">
        <v>14276</v>
      </c>
      <c r="C2487" s="4">
        <v>42940.538151388886</v>
      </c>
      <c r="D2487" s="20">
        <f>+YEAR(Tabla14[[#This Row],[Fecha
Trámite]])</f>
        <v>2017</v>
      </c>
      <c r="E2487" s="7" t="s">
        <v>4621</v>
      </c>
      <c r="F2487" s="2" t="s">
        <v>4614</v>
      </c>
      <c r="G2487" s="2" t="s">
        <v>4615</v>
      </c>
      <c r="H2487" s="4">
        <v>43165.691131631946</v>
      </c>
      <c r="I2487" s="2" t="s">
        <v>13943</v>
      </c>
      <c r="J2487" s="21" t="s">
        <v>14277</v>
      </c>
      <c r="K2487" s="2" t="s">
        <v>4618</v>
      </c>
      <c r="L2487" s="2" t="s">
        <v>4659</v>
      </c>
    </row>
    <row r="2488" spans="1:12" x14ac:dyDescent="0.2">
      <c r="A2488" s="11">
        <v>2487</v>
      </c>
      <c r="B2488" s="7" t="s">
        <v>18354</v>
      </c>
      <c r="C2488" s="4">
        <v>40682.416804780092</v>
      </c>
      <c r="D2488" s="20">
        <f>+YEAR(Tabla14[[#This Row],[Fecha
Trámite]])</f>
        <v>2011</v>
      </c>
      <c r="E2488" s="7" t="s">
        <v>4621</v>
      </c>
      <c r="F2488" s="2" t="s">
        <v>4614</v>
      </c>
      <c r="G2488" s="2" t="s">
        <v>4615</v>
      </c>
      <c r="H2488" s="4">
        <v>40694.414980868052</v>
      </c>
      <c r="I2488" s="2" t="s">
        <v>4616</v>
      </c>
      <c r="J2488" s="21" t="s">
        <v>18355</v>
      </c>
      <c r="K2488" s="2" t="s">
        <v>4623</v>
      </c>
      <c r="L2488" s="2" t="s">
        <v>4619</v>
      </c>
    </row>
    <row r="2489" spans="1:12" x14ac:dyDescent="0.2">
      <c r="A2489" s="11">
        <v>2488</v>
      </c>
      <c r="B2489" s="7" t="s">
        <v>19639</v>
      </c>
      <c r="C2489" s="4">
        <v>40943.630236655095</v>
      </c>
      <c r="D2489" s="20">
        <f>+YEAR(Tabla14[[#This Row],[Fecha
Trámite]])</f>
        <v>2012</v>
      </c>
      <c r="E2489" s="7" t="s">
        <v>4621</v>
      </c>
      <c r="F2489" s="2" t="s">
        <v>17</v>
      </c>
      <c r="G2489" s="2" t="s">
        <v>4615</v>
      </c>
      <c r="H2489" s="4">
        <v>40943.630237187499</v>
      </c>
      <c r="I2489" s="2" t="s">
        <v>4616</v>
      </c>
      <c r="J2489" s="21" t="s">
        <v>19640</v>
      </c>
      <c r="K2489" s="2" t="s">
        <v>4623</v>
      </c>
      <c r="L2489" s="2" t="s">
        <v>4714</v>
      </c>
    </row>
    <row r="2490" spans="1:12" x14ac:dyDescent="0.2">
      <c r="A2490" s="11">
        <v>2489</v>
      </c>
      <c r="B2490" s="7" t="s">
        <v>21092</v>
      </c>
      <c r="C2490" s="4">
        <v>40569.560203935187</v>
      </c>
      <c r="D2490" s="20">
        <f>+YEAR(Tabla14[[#This Row],[Fecha
Trámite]])</f>
        <v>2011</v>
      </c>
      <c r="E2490" s="7" t="s">
        <v>4621</v>
      </c>
      <c r="F2490" s="2" t="s">
        <v>4614</v>
      </c>
      <c r="G2490" s="2" t="s">
        <v>4615</v>
      </c>
      <c r="H2490" s="4">
        <v>40592.438634606478</v>
      </c>
      <c r="I2490" s="2" t="s">
        <v>4616</v>
      </c>
      <c r="J2490" s="21" t="s">
        <v>21093</v>
      </c>
      <c r="K2490" s="2" t="s">
        <v>4618</v>
      </c>
      <c r="L2490" s="2" t="s">
        <v>4705</v>
      </c>
    </row>
    <row r="2491" spans="1:12" x14ac:dyDescent="0.2">
      <c r="A2491" s="11">
        <v>2490</v>
      </c>
      <c r="B2491" s="7" t="s">
        <v>19641</v>
      </c>
      <c r="C2491" s="4">
        <v>40828.693589236114</v>
      </c>
      <c r="D2491" s="20">
        <f>+YEAR(Tabla14[[#This Row],[Fecha
Trámite]])</f>
        <v>2011</v>
      </c>
      <c r="E2491" s="7" t="s">
        <v>4621</v>
      </c>
      <c r="F2491" s="2" t="s">
        <v>4614</v>
      </c>
      <c r="G2491" s="2" t="s">
        <v>4615</v>
      </c>
      <c r="H2491" s="4">
        <v>41369.434377581019</v>
      </c>
      <c r="I2491" s="2" t="s">
        <v>4616</v>
      </c>
      <c r="J2491" s="21" t="s">
        <v>19642</v>
      </c>
      <c r="K2491" s="2" t="s">
        <v>4618</v>
      </c>
      <c r="L2491" s="2" t="s">
        <v>4698</v>
      </c>
    </row>
    <row r="2492" spans="1:12" x14ac:dyDescent="0.2">
      <c r="A2492" s="11">
        <v>2491</v>
      </c>
      <c r="B2492" s="7" t="s">
        <v>18356</v>
      </c>
      <c r="C2492" s="4">
        <v>40961.700017013885</v>
      </c>
      <c r="D2492" s="20">
        <f>+YEAR(Tabla14[[#This Row],[Fecha
Trámite]])</f>
        <v>2012</v>
      </c>
      <c r="E2492" s="7" t="s">
        <v>4621</v>
      </c>
      <c r="F2492" s="2" t="s">
        <v>4691</v>
      </c>
      <c r="G2492" s="2" t="s">
        <v>4627</v>
      </c>
      <c r="H2492" s="4">
        <v>41619.392702349534</v>
      </c>
      <c r="I2492" s="2" t="s">
        <v>4616</v>
      </c>
      <c r="J2492" s="21" t="s">
        <v>18357</v>
      </c>
      <c r="K2492" s="2" t="s">
        <v>4623</v>
      </c>
      <c r="L2492" s="2" t="s">
        <v>4667</v>
      </c>
    </row>
    <row r="2493" spans="1:12" x14ac:dyDescent="0.2">
      <c r="A2493" s="11">
        <v>2492</v>
      </c>
      <c r="B2493" s="7" t="s">
        <v>15457</v>
      </c>
      <c r="C2493" s="4">
        <v>40325.434798761577</v>
      </c>
      <c r="D2493" s="20">
        <f>+YEAR(Tabla14[[#This Row],[Fecha
Trámite]])</f>
        <v>2010</v>
      </c>
      <c r="E2493" s="7" t="s">
        <v>4613</v>
      </c>
      <c r="F2493" s="2" t="s">
        <v>4614</v>
      </c>
      <c r="G2493" s="2" t="s">
        <v>4615</v>
      </c>
      <c r="H2493" s="4">
        <v>40479.666695370368</v>
      </c>
      <c r="I2493" s="2" t="s">
        <v>4616</v>
      </c>
      <c r="J2493" s="21" t="s">
        <v>15458</v>
      </c>
      <c r="K2493" s="2" t="s">
        <v>4618</v>
      </c>
      <c r="L2493" s="2" t="s">
        <v>2747</v>
      </c>
    </row>
    <row r="2494" spans="1:12" x14ac:dyDescent="0.2">
      <c r="A2494" s="11">
        <v>2493</v>
      </c>
      <c r="B2494" s="7" t="s">
        <v>21088</v>
      </c>
      <c r="C2494" s="4">
        <v>40226.468706284722</v>
      </c>
      <c r="D2494" s="20">
        <f>+YEAR(Tabla14[[#This Row],[Fecha
Trámite]])</f>
        <v>2010</v>
      </c>
      <c r="E2494" s="7" t="s">
        <v>4621</v>
      </c>
      <c r="F2494" s="2" t="s">
        <v>4614</v>
      </c>
      <c r="G2494" s="2" t="s">
        <v>4615</v>
      </c>
      <c r="H2494" s="4">
        <v>40273.497931018515</v>
      </c>
      <c r="I2494" s="2" t="s">
        <v>4616</v>
      </c>
      <c r="J2494" s="21" t="s">
        <v>21089</v>
      </c>
      <c r="K2494" s="2" t="s">
        <v>4623</v>
      </c>
      <c r="L2494" s="2" t="s">
        <v>4758</v>
      </c>
    </row>
    <row r="2495" spans="1:12" x14ac:dyDescent="0.2">
      <c r="A2495" s="11">
        <v>2494</v>
      </c>
      <c r="B2495" s="7" t="s">
        <v>17904</v>
      </c>
      <c r="C2495" s="4">
        <v>40184.409584641202</v>
      </c>
      <c r="D2495" s="20">
        <f>+YEAR(Tabla14[[#This Row],[Fecha
Trámite]])</f>
        <v>2010</v>
      </c>
      <c r="E2495" s="7" t="s">
        <v>4621</v>
      </c>
      <c r="F2495" s="2" t="s">
        <v>4691</v>
      </c>
      <c r="G2495" s="2" t="s">
        <v>8299</v>
      </c>
      <c r="H2495" s="4">
        <v>40626.741282175928</v>
      </c>
      <c r="I2495" s="2" t="s">
        <v>4616</v>
      </c>
      <c r="J2495" s="21" t="s">
        <v>9552</v>
      </c>
      <c r="K2495" s="2" t="s">
        <v>4618</v>
      </c>
      <c r="L2495" s="2" t="s">
        <v>4646</v>
      </c>
    </row>
    <row r="2496" spans="1:12" x14ac:dyDescent="0.2">
      <c r="A2496" s="11">
        <v>2495</v>
      </c>
      <c r="B2496" s="7" t="s">
        <v>15455</v>
      </c>
      <c r="C2496" s="4">
        <v>40469.424670601853</v>
      </c>
      <c r="D2496" s="20">
        <f>+YEAR(Tabla14[[#This Row],[Fecha
Trámite]])</f>
        <v>2010</v>
      </c>
      <c r="E2496" s="7" t="s">
        <v>4613</v>
      </c>
      <c r="F2496" s="2" t="s">
        <v>4614</v>
      </c>
      <c r="G2496" s="2" t="s">
        <v>4615</v>
      </c>
      <c r="H2496" s="4">
        <v>40484.473241053238</v>
      </c>
      <c r="I2496" s="2" t="s">
        <v>4616</v>
      </c>
      <c r="J2496" s="21" t="s">
        <v>15456</v>
      </c>
      <c r="K2496" s="2" t="s">
        <v>4618</v>
      </c>
      <c r="L2496" s="2" t="s">
        <v>4619</v>
      </c>
    </row>
    <row r="2497" spans="1:12" x14ac:dyDescent="0.2">
      <c r="A2497" s="11">
        <v>2496</v>
      </c>
      <c r="B2497" s="7" t="s">
        <v>19662</v>
      </c>
      <c r="C2497" s="4">
        <v>40975.403935567127</v>
      </c>
      <c r="D2497" s="20">
        <f>+YEAR(Tabla14[[#This Row],[Fecha
Trámite]])</f>
        <v>2012</v>
      </c>
      <c r="E2497" s="7" t="s">
        <v>4621</v>
      </c>
      <c r="F2497" s="2" t="s">
        <v>4614</v>
      </c>
      <c r="G2497" s="2" t="s">
        <v>4615</v>
      </c>
      <c r="H2497" s="4">
        <v>41088.524443368056</v>
      </c>
      <c r="I2497" s="2" t="s">
        <v>4616</v>
      </c>
      <c r="J2497" s="21" t="s">
        <v>19663</v>
      </c>
      <c r="K2497" s="2" t="s">
        <v>4618</v>
      </c>
      <c r="L2497" s="2" t="s">
        <v>4656</v>
      </c>
    </row>
    <row r="2498" spans="1:12" x14ac:dyDescent="0.2">
      <c r="A2498" s="11">
        <v>2497</v>
      </c>
      <c r="B2498" s="7" t="s">
        <v>16134</v>
      </c>
      <c r="C2498" s="4">
        <v>40198.696877349539</v>
      </c>
      <c r="D2498" s="20">
        <f>+YEAR(Tabla14[[#This Row],[Fecha
Trámite]])</f>
        <v>2010</v>
      </c>
      <c r="E2498" s="7" t="s">
        <v>4621</v>
      </c>
      <c r="F2498" s="2" t="s">
        <v>4614</v>
      </c>
      <c r="G2498" s="2" t="s">
        <v>4615</v>
      </c>
      <c r="H2498" s="4">
        <v>40255.690362766203</v>
      </c>
      <c r="I2498" s="2" t="s">
        <v>4616</v>
      </c>
      <c r="J2498" s="21" t="s">
        <v>16135</v>
      </c>
      <c r="K2498" s="2" t="s">
        <v>4618</v>
      </c>
      <c r="L2498" s="2" t="s">
        <v>13132</v>
      </c>
    </row>
    <row r="2499" spans="1:12" x14ac:dyDescent="0.2">
      <c r="A2499" s="11">
        <v>2498</v>
      </c>
      <c r="B2499" s="7" t="s">
        <v>21297</v>
      </c>
      <c r="C2499" s="4">
        <v>40114.449345833331</v>
      </c>
      <c r="D2499" s="20">
        <f>+YEAR(Tabla14[[#This Row],[Fecha
Trámite]])</f>
        <v>2009</v>
      </c>
      <c r="E2499" s="7" t="s">
        <v>4621</v>
      </c>
      <c r="F2499" s="2" t="s">
        <v>17</v>
      </c>
      <c r="G2499" s="2" t="s">
        <v>7315</v>
      </c>
      <c r="H2499" s="4">
        <v>40114.449346030095</v>
      </c>
      <c r="I2499" s="2" t="s">
        <v>4616</v>
      </c>
      <c r="J2499" s="21" t="s">
        <v>16135</v>
      </c>
      <c r="K2499" s="2" t="s">
        <v>4618</v>
      </c>
      <c r="L2499" s="2" t="s">
        <v>13132</v>
      </c>
    </row>
    <row r="2500" spans="1:12" x14ac:dyDescent="0.2">
      <c r="A2500" s="11">
        <v>2499</v>
      </c>
      <c r="B2500" s="7" t="s">
        <v>20156</v>
      </c>
      <c r="C2500" s="4">
        <v>41099.477352314818</v>
      </c>
      <c r="D2500" s="20">
        <f>+YEAR(Tabla14[[#This Row],[Fecha
Trámite]])</f>
        <v>2012</v>
      </c>
      <c r="E2500" s="7" t="s">
        <v>4685</v>
      </c>
      <c r="F2500" s="2" t="s">
        <v>17</v>
      </c>
      <c r="G2500" s="2" t="s">
        <v>11673</v>
      </c>
      <c r="H2500" s="4">
        <v>41099.477352696762</v>
      </c>
      <c r="I2500" s="2" t="s">
        <v>4616</v>
      </c>
      <c r="J2500" s="21" t="s">
        <v>15105</v>
      </c>
      <c r="K2500" s="2" t="s">
        <v>15105</v>
      </c>
      <c r="L2500" s="2" t="s">
        <v>15105</v>
      </c>
    </row>
    <row r="2501" spans="1:12" x14ac:dyDescent="0.2">
      <c r="A2501" s="11">
        <v>2500</v>
      </c>
      <c r="B2501" s="7" t="s">
        <v>15238</v>
      </c>
      <c r="C2501" s="4">
        <v>41155.621771990744</v>
      </c>
      <c r="D2501" s="20">
        <f>+YEAR(Tabla14[[#This Row],[Fecha
Trámite]])</f>
        <v>2012</v>
      </c>
      <c r="E2501" s="7" t="s">
        <v>4613</v>
      </c>
      <c r="F2501" s="2" t="s">
        <v>8751</v>
      </c>
      <c r="G2501" s="2" t="s">
        <v>11673</v>
      </c>
      <c r="H2501" s="4">
        <v>41155.629210567131</v>
      </c>
      <c r="I2501" s="2" t="s">
        <v>4616</v>
      </c>
      <c r="J2501" s="21" t="s">
        <v>15105</v>
      </c>
      <c r="K2501" s="2" t="s">
        <v>15105</v>
      </c>
      <c r="L2501" s="2" t="s">
        <v>15105</v>
      </c>
    </row>
    <row r="2502" spans="1:12" x14ac:dyDescent="0.2">
      <c r="A2502" s="11">
        <v>2501</v>
      </c>
      <c r="B2502" s="7" t="s">
        <v>15239</v>
      </c>
      <c r="C2502" s="4">
        <v>41155.622959837965</v>
      </c>
      <c r="D2502" s="20">
        <f>+YEAR(Tabla14[[#This Row],[Fecha
Trámite]])</f>
        <v>2012</v>
      </c>
      <c r="E2502" s="7" t="s">
        <v>4613</v>
      </c>
      <c r="F2502" s="2" t="s">
        <v>8751</v>
      </c>
      <c r="G2502" s="2" t="s">
        <v>11673</v>
      </c>
      <c r="H2502" s="4">
        <v>41155.629567974538</v>
      </c>
      <c r="I2502" s="2" t="s">
        <v>4616</v>
      </c>
      <c r="J2502" s="21" t="s">
        <v>15105</v>
      </c>
      <c r="K2502" s="2" t="s">
        <v>15105</v>
      </c>
      <c r="L2502" s="2" t="s">
        <v>15105</v>
      </c>
    </row>
    <row r="2503" spans="1:12" x14ac:dyDescent="0.2">
      <c r="A2503" s="11">
        <v>2502</v>
      </c>
      <c r="B2503" s="7" t="s">
        <v>15222</v>
      </c>
      <c r="C2503" s="4">
        <v>41155.625362696759</v>
      </c>
      <c r="D2503" s="20">
        <f>+YEAR(Tabla14[[#This Row],[Fecha
Trámite]])</f>
        <v>2012</v>
      </c>
      <c r="E2503" s="7" t="s">
        <v>4613</v>
      </c>
      <c r="F2503" s="2" t="s">
        <v>8751</v>
      </c>
      <c r="G2503" s="2" t="s">
        <v>11673</v>
      </c>
      <c r="H2503" s="4">
        <v>41155.629381365739</v>
      </c>
      <c r="I2503" s="2" t="s">
        <v>4616</v>
      </c>
      <c r="J2503" s="21" t="s">
        <v>15105</v>
      </c>
      <c r="K2503" s="2" t="s">
        <v>15105</v>
      </c>
      <c r="L2503" s="2" t="s">
        <v>15105</v>
      </c>
    </row>
    <row r="2504" spans="1:12" x14ac:dyDescent="0.2">
      <c r="A2504" s="11">
        <v>2503</v>
      </c>
      <c r="B2504" s="7" t="s">
        <v>20157</v>
      </c>
      <c r="C2504" s="4">
        <v>41164.521474652778</v>
      </c>
      <c r="D2504" s="20">
        <f>+YEAR(Tabla14[[#This Row],[Fecha
Trámite]])</f>
        <v>2012</v>
      </c>
      <c r="E2504" s="7" t="s">
        <v>4685</v>
      </c>
      <c r="F2504" s="2" t="s">
        <v>17</v>
      </c>
      <c r="G2504" s="2" t="s">
        <v>11673</v>
      </c>
      <c r="H2504" s="4">
        <v>41164.521474849535</v>
      </c>
      <c r="I2504" s="2" t="s">
        <v>4616</v>
      </c>
      <c r="J2504" s="21" t="s">
        <v>15105</v>
      </c>
      <c r="K2504" s="2" t="s">
        <v>15105</v>
      </c>
      <c r="L2504" s="2" t="s">
        <v>15105</v>
      </c>
    </row>
    <row r="2505" spans="1:12" x14ac:dyDescent="0.2">
      <c r="A2505" s="11">
        <v>2504</v>
      </c>
      <c r="B2505" s="7" t="s">
        <v>15606</v>
      </c>
      <c r="C2505" s="4">
        <v>41169.525147835651</v>
      </c>
      <c r="D2505" s="20">
        <f>+YEAR(Tabla14[[#This Row],[Fecha
Trámite]])</f>
        <v>2012</v>
      </c>
      <c r="E2505" s="7" t="s">
        <v>4621</v>
      </c>
      <c r="F2505" s="2" t="s">
        <v>8751</v>
      </c>
      <c r="G2505" s="2" t="s">
        <v>11673</v>
      </c>
      <c r="H2505" s="4">
        <v>41169.58963159722</v>
      </c>
      <c r="I2505" s="2" t="s">
        <v>4616</v>
      </c>
      <c r="J2505" s="21" t="s">
        <v>15105</v>
      </c>
      <c r="K2505" s="2" t="s">
        <v>15105</v>
      </c>
      <c r="L2505" s="2" t="s">
        <v>15105</v>
      </c>
    </row>
    <row r="2506" spans="1:12" x14ac:dyDescent="0.2">
      <c r="A2506" s="11">
        <v>2505</v>
      </c>
      <c r="B2506" s="7" t="s">
        <v>15607</v>
      </c>
      <c r="C2506" s="4">
        <v>41197.604483877316</v>
      </c>
      <c r="D2506" s="20">
        <f>+YEAR(Tabla14[[#This Row],[Fecha
Trámite]])</f>
        <v>2012</v>
      </c>
      <c r="E2506" s="7" t="s">
        <v>4621</v>
      </c>
      <c r="F2506" s="2" t="s">
        <v>8751</v>
      </c>
      <c r="G2506" s="2" t="s">
        <v>11673</v>
      </c>
      <c r="H2506" s="4">
        <v>41197.608019826388</v>
      </c>
      <c r="I2506" s="2" t="s">
        <v>4616</v>
      </c>
      <c r="J2506" s="21" t="s">
        <v>15105</v>
      </c>
      <c r="K2506" s="2" t="s">
        <v>15105</v>
      </c>
      <c r="L2506" s="2" t="s">
        <v>15105</v>
      </c>
    </row>
    <row r="2507" spans="1:12" x14ac:dyDescent="0.2">
      <c r="A2507" s="11">
        <v>2506</v>
      </c>
      <c r="B2507" s="7" t="s">
        <v>17911</v>
      </c>
      <c r="C2507" s="4">
        <v>41199.460239965279</v>
      </c>
      <c r="D2507" s="20">
        <f>+YEAR(Tabla14[[#This Row],[Fecha
Trámite]])</f>
        <v>2012</v>
      </c>
      <c r="E2507" s="7" t="s">
        <v>4621</v>
      </c>
      <c r="F2507" s="2" t="s">
        <v>8751</v>
      </c>
      <c r="G2507" s="2" t="s">
        <v>11673</v>
      </c>
      <c r="H2507" s="4">
        <v>41199.461100729168</v>
      </c>
      <c r="I2507" s="2" t="s">
        <v>4616</v>
      </c>
      <c r="J2507" s="21" t="s">
        <v>15105</v>
      </c>
      <c r="K2507" s="2" t="s">
        <v>15105</v>
      </c>
      <c r="L2507" s="2" t="s">
        <v>15105</v>
      </c>
    </row>
    <row r="2508" spans="1:12" x14ac:dyDescent="0.2">
      <c r="A2508" s="11">
        <v>2507</v>
      </c>
      <c r="B2508" s="7" t="s">
        <v>20158</v>
      </c>
      <c r="C2508" s="4">
        <v>41213.395893483794</v>
      </c>
      <c r="D2508" s="20">
        <f>+YEAR(Tabla14[[#This Row],[Fecha
Trámite]])</f>
        <v>2012</v>
      </c>
      <c r="E2508" s="7" t="s">
        <v>4685</v>
      </c>
      <c r="F2508" s="2" t="s">
        <v>17</v>
      </c>
      <c r="G2508" s="2" t="s">
        <v>11673</v>
      </c>
      <c r="H2508" s="4">
        <v>41213.395893634261</v>
      </c>
      <c r="I2508" s="2" t="s">
        <v>4616</v>
      </c>
      <c r="J2508" s="21" t="s">
        <v>15105</v>
      </c>
      <c r="K2508" s="2" t="s">
        <v>15105</v>
      </c>
      <c r="L2508" s="2" t="s">
        <v>15105</v>
      </c>
    </row>
    <row r="2509" spans="1:12" x14ac:dyDescent="0.2">
      <c r="A2509" s="11">
        <v>2508</v>
      </c>
      <c r="B2509" s="7" t="s">
        <v>15608</v>
      </c>
      <c r="C2509" s="4">
        <v>41220.484340312498</v>
      </c>
      <c r="D2509" s="20">
        <f>+YEAR(Tabla14[[#This Row],[Fecha
Trámite]])</f>
        <v>2012</v>
      </c>
      <c r="E2509" s="7" t="s">
        <v>4621</v>
      </c>
      <c r="F2509" s="2" t="s">
        <v>8751</v>
      </c>
      <c r="G2509" s="2" t="s">
        <v>11673</v>
      </c>
      <c r="H2509" s="4">
        <v>41220.491247141203</v>
      </c>
      <c r="I2509" s="2" t="s">
        <v>4616</v>
      </c>
      <c r="J2509" s="21" t="s">
        <v>15105</v>
      </c>
      <c r="K2509" s="2" t="s">
        <v>15105</v>
      </c>
      <c r="L2509" s="2" t="s">
        <v>15105</v>
      </c>
    </row>
    <row r="2510" spans="1:12" x14ac:dyDescent="0.2">
      <c r="A2510" s="11">
        <v>2509</v>
      </c>
      <c r="B2510" s="7" t="s">
        <v>17917</v>
      </c>
      <c r="C2510" s="4">
        <v>41222.444096261577</v>
      </c>
      <c r="D2510" s="20">
        <f>+YEAR(Tabla14[[#This Row],[Fecha
Trámite]])</f>
        <v>2012</v>
      </c>
      <c r="E2510" s="7" t="s">
        <v>4621</v>
      </c>
      <c r="F2510" s="2" t="s">
        <v>8751</v>
      </c>
      <c r="G2510" s="2" t="s">
        <v>11673</v>
      </c>
      <c r="H2510" s="4">
        <v>41222.446056863424</v>
      </c>
      <c r="I2510" s="2" t="s">
        <v>4616</v>
      </c>
      <c r="J2510" s="21" t="s">
        <v>15105</v>
      </c>
      <c r="K2510" s="2" t="s">
        <v>15105</v>
      </c>
      <c r="L2510" s="2" t="s">
        <v>15105</v>
      </c>
    </row>
    <row r="2511" spans="1:12" x14ac:dyDescent="0.2">
      <c r="A2511" s="11">
        <v>2510</v>
      </c>
      <c r="B2511" s="7" t="s">
        <v>20168</v>
      </c>
      <c r="C2511" s="4">
        <v>41222.484259293982</v>
      </c>
      <c r="D2511" s="20">
        <f>+YEAR(Tabla14[[#This Row],[Fecha
Trámite]])</f>
        <v>2012</v>
      </c>
      <c r="E2511" s="7" t="s">
        <v>4685</v>
      </c>
      <c r="F2511" s="2" t="s">
        <v>17</v>
      </c>
      <c r="G2511" s="2" t="s">
        <v>11673</v>
      </c>
      <c r="H2511" s="4">
        <v>41222.484259641205</v>
      </c>
      <c r="I2511" s="2" t="s">
        <v>4616</v>
      </c>
      <c r="J2511" s="21" t="s">
        <v>15105</v>
      </c>
      <c r="K2511" s="2" t="s">
        <v>15105</v>
      </c>
      <c r="L2511" s="2" t="s">
        <v>15105</v>
      </c>
    </row>
    <row r="2512" spans="1:12" x14ac:dyDescent="0.2">
      <c r="A2512" s="11">
        <v>2511</v>
      </c>
      <c r="B2512" s="7" t="s">
        <v>15226</v>
      </c>
      <c r="C2512" s="4">
        <v>41256.425007488426</v>
      </c>
      <c r="D2512" s="20">
        <f>+YEAR(Tabla14[[#This Row],[Fecha
Trámite]])</f>
        <v>2012</v>
      </c>
      <c r="E2512" s="7" t="s">
        <v>4671</v>
      </c>
      <c r="F2512" s="2" t="s">
        <v>8751</v>
      </c>
      <c r="G2512" s="2" t="s">
        <v>11673</v>
      </c>
      <c r="H2512" s="4">
        <v>41256.42684980324</v>
      </c>
      <c r="I2512" s="2" t="s">
        <v>4616</v>
      </c>
      <c r="J2512" s="21" t="s">
        <v>15105</v>
      </c>
      <c r="K2512" s="2" t="s">
        <v>15105</v>
      </c>
      <c r="L2512" s="2" t="s">
        <v>15105</v>
      </c>
    </row>
    <row r="2513" spans="1:12" x14ac:dyDescent="0.2">
      <c r="A2513" s="11">
        <v>2512</v>
      </c>
      <c r="B2513" s="7" t="s">
        <v>15219</v>
      </c>
      <c r="C2513" s="4">
        <v>41257.452362303244</v>
      </c>
      <c r="D2513" s="20">
        <f>+YEAR(Tabla14[[#This Row],[Fecha
Trámite]])</f>
        <v>2012</v>
      </c>
      <c r="E2513" s="7" t="s">
        <v>4671</v>
      </c>
      <c r="F2513" s="2" t="s">
        <v>17</v>
      </c>
      <c r="G2513" s="2" t="s">
        <v>11673</v>
      </c>
      <c r="H2513" s="4">
        <v>41257.452362303244</v>
      </c>
      <c r="I2513" s="2" t="s">
        <v>4616</v>
      </c>
      <c r="J2513" s="21" t="s">
        <v>15105</v>
      </c>
      <c r="K2513" s="2" t="s">
        <v>15105</v>
      </c>
      <c r="L2513" s="2" t="s">
        <v>15105</v>
      </c>
    </row>
    <row r="2514" spans="1:12" x14ac:dyDescent="0.2">
      <c r="A2514" s="11">
        <v>2513</v>
      </c>
      <c r="B2514" s="7" t="s">
        <v>15202</v>
      </c>
      <c r="C2514" s="4">
        <v>41260.398567673612</v>
      </c>
      <c r="D2514" s="20">
        <f>+YEAR(Tabla14[[#This Row],[Fecha
Trámite]])</f>
        <v>2012</v>
      </c>
      <c r="E2514" s="7" t="s">
        <v>4685</v>
      </c>
      <c r="F2514" s="2" t="s">
        <v>4626</v>
      </c>
      <c r="G2514" s="2" t="s">
        <v>11673</v>
      </c>
      <c r="H2514" s="4">
        <v>43844.755266238426</v>
      </c>
      <c r="I2514" s="2" t="s">
        <v>4616</v>
      </c>
      <c r="J2514" s="21" t="s">
        <v>15105</v>
      </c>
      <c r="K2514" s="2" t="s">
        <v>15105</v>
      </c>
      <c r="L2514" s="2" t="s">
        <v>15105</v>
      </c>
    </row>
    <row r="2515" spans="1:12" x14ac:dyDescent="0.2">
      <c r="A2515" s="11">
        <v>2514</v>
      </c>
      <c r="B2515" s="7" t="s">
        <v>15223</v>
      </c>
      <c r="C2515" s="4">
        <v>41260.524955868059</v>
      </c>
      <c r="D2515" s="20">
        <f>+YEAR(Tabla14[[#This Row],[Fecha
Trámite]])</f>
        <v>2012</v>
      </c>
      <c r="E2515" s="7" t="s">
        <v>4613</v>
      </c>
      <c r="F2515" s="2" t="s">
        <v>8751</v>
      </c>
      <c r="G2515" s="2" t="s">
        <v>11673</v>
      </c>
      <c r="H2515" s="4">
        <v>41260.538158680552</v>
      </c>
      <c r="I2515" s="2" t="s">
        <v>4616</v>
      </c>
      <c r="J2515" s="21" t="s">
        <v>15105</v>
      </c>
      <c r="K2515" s="2" t="s">
        <v>15105</v>
      </c>
      <c r="L2515" s="2" t="s">
        <v>15105</v>
      </c>
    </row>
    <row r="2516" spans="1:12" x14ac:dyDescent="0.2">
      <c r="A2516" s="11">
        <v>2515</v>
      </c>
      <c r="B2516" s="7" t="s">
        <v>20167</v>
      </c>
      <c r="C2516" s="4">
        <v>41372.467117442131</v>
      </c>
      <c r="D2516" s="20">
        <f>+YEAR(Tabla14[[#This Row],[Fecha
Trámite]])</f>
        <v>2013</v>
      </c>
      <c r="E2516" s="7" t="s">
        <v>4685</v>
      </c>
      <c r="F2516" s="2" t="s">
        <v>17</v>
      </c>
      <c r="G2516" s="2" t="s">
        <v>4627</v>
      </c>
      <c r="H2516" s="4">
        <v>41372.467117824075</v>
      </c>
      <c r="I2516" s="2" t="s">
        <v>4616</v>
      </c>
      <c r="J2516" s="21" t="s">
        <v>15105</v>
      </c>
      <c r="K2516" s="2" t="s">
        <v>15105</v>
      </c>
      <c r="L2516" s="2" t="s">
        <v>15105</v>
      </c>
    </row>
    <row r="2517" spans="1:12" x14ac:dyDescent="0.2">
      <c r="A2517" s="11">
        <v>2516</v>
      </c>
      <c r="B2517" s="7" t="s">
        <v>15227</v>
      </c>
      <c r="C2517" s="4">
        <v>41374.468620567131</v>
      </c>
      <c r="D2517" s="20">
        <f>+YEAR(Tabla14[[#This Row],[Fecha
Trámite]])</f>
        <v>2013</v>
      </c>
      <c r="E2517" s="7" t="s">
        <v>1337</v>
      </c>
      <c r="F2517" s="2" t="s">
        <v>17</v>
      </c>
      <c r="G2517" s="2" t="s">
        <v>11673</v>
      </c>
      <c r="H2517" s="4">
        <v>41374.468620717591</v>
      </c>
      <c r="I2517" s="2" t="s">
        <v>4616</v>
      </c>
      <c r="J2517" s="21" t="s">
        <v>15105</v>
      </c>
      <c r="K2517" s="2" t="s">
        <v>15105</v>
      </c>
      <c r="L2517" s="2" t="s">
        <v>15105</v>
      </c>
    </row>
    <row r="2518" spans="1:12" x14ac:dyDescent="0.2">
      <c r="A2518" s="11">
        <v>2517</v>
      </c>
      <c r="B2518" s="7" t="s">
        <v>20117</v>
      </c>
      <c r="C2518" s="4">
        <v>41374.630746875002</v>
      </c>
      <c r="D2518" s="20">
        <f>+YEAR(Tabla14[[#This Row],[Fecha
Trámite]])</f>
        <v>2013</v>
      </c>
      <c r="E2518" s="7" t="s">
        <v>4685</v>
      </c>
      <c r="F2518" s="2" t="s">
        <v>17</v>
      </c>
      <c r="G2518" s="2" t="s">
        <v>11673</v>
      </c>
      <c r="H2518" s="4">
        <v>41374.630747025461</v>
      </c>
      <c r="I2518" s="2" t="s">
        <v>4616</v>
      </c>
      <c r="J2518" s="21" t="s">
        <v>15105</v>
      </c>
      <c r="K2518" s="2" t="s">
        <v>15105</v>
      </c>
      <c r="L2518" s="2" t="s">
        <v>15105</v>
      </c>
    </row>
    <row r="2519" spans="1:12" x14ac:dyDescent="0.2">
      <c r="A2519" s="11">
        <v>2518</v>
      </c>
      <c r="B2519" s="7" t="s">
        <v>15609</v>
      </c>
      <c r="C2519" s="4">
        <v>41401.540936886573</v>
      </c>
      <c r="D2519" s="20">
        <f>+YEAR(Tabla14[[#This Row],[Fecha
Trámite]])</f>
        <v>2013</v>
      </c>
      <c r="E2519" s="7" t="s">
        <v>4621</v>
      </c>
      <c r="F2519" s="2" t="s">
        <v>8751</v>
      </c>
      <c r="G2519" s="2" t="s">
        <v>11673</v>
      </c>
      <c r="H2519" s="4">
        <v>41401.557584178241</v>
      </c>
      <c r="I2519" s="2" t="s">
        <v>4616</v>
      </c>
      <c r="J2519" s="21" t="s">
        <v>15105</v>
      </c>
      <c r="K2519" s="2" t="s">
        <v>15105</v>
      </c>
      <c r="L2519" s="2" t="s">
        <v>15105</v>
      </c>
    </row>
    <row r="2520" spans="1:12" x14ac:dyDescent="0.2">
      <c r="A2520" s="11">
        <v>2519</v>
      </c>
      <c r="B2520" s="7" t="s">
        <v>15240</v>
      </c>
      <c r="C2520" s="4">
        <v>41410.546270520834</v>
      </c>
      <c r="D2520" s="20">
        <f>+YEAR(Tabla14[[#This Row],[Fecha
Trámite]])</f>
        <v>2013</v>
      </c>
      <c r="E2520" s="7" t="s">
        <v>4613</v>
      </c>
      <c r="F2520" s="2" t="s">
        <v>8751</v>
      </c>
      <c r="G2520" s="2" t="s">
        <v>11673</v>
      </c>
      <c r="H2520" s="4">
        <v>41410.547530405092</v>
      </c>
      <c r="I2520" s="2" t="s">
        <v>4616</v>
      </c>
      <c r="J2520" s="21" t="s">
        <v>15105</v>
      </c>
      <c r="K2520" s="2" t="s">
        <v>15105</v>
      </c>
      <c r="L2520" s="2" t="s">
        <v>15105</v>
      </c>
    </row>
    <row r="2521" spans="1:12" x14ac:dyDescent="0.2">
      <c r="A2521" s="11">
        <v>2520</v>
      </c>
      <c r="B2521" s="7" t="s">
        <v>15224</v>
      </c>
      <c r="C2521" s="4">
        <v>41414.522020914352</v>
      </c>
      <c r="D2521" s="20">
        <f>+YEAR(Tabla14[[#This Row],[Fecha
Trámite]])</f>
        <v>2013</v>
      </c>
      <c r="E2521" s="7" t="s">
        <v>4613</v>
      </c>
      <c r="F2521" s="2" t="s">
        <v>8751</v>
      </c>
      <c r="G2521" s="2" t="s">
        <v>11673</v>
      </c>
      <c r="H2521" s="4">
        <v>41414.532522800924</v>
      </c>
      <c r="I2521" s="2" t="s">
        <v>4616</v>
      </c>
      <c r="J2521" s="21" t="s">
        <v>15105</v>
      </c>
      <c r="K2521" s="2" t="s">
        <v>15105</v>
      </c>
      <c r="L2521" s="2" t="s">
        <v>15105</v>
      </c>
    </row>
    <row r="2522" spans="1:12" x14ac:dyDescent="0.2">
      <c r="A2522" s="11">
        <v>2521</v>
      </c>
      <c r="B2522" s="7" t="s">
        <v>15271</v>
      </c>
      <c r="C2522" s="4">
        <v>41423.510497719908</v>
      </c>
      <c r="D2522" s="20">
        <f>+YEAR(Tabla14[[#This Row],[Fecha
Trámite]])</f>
        <v>2013</v>
      </c>
      <c r="E2522" s="7" t="s">
        <v>4671</v>
      </c>
      <c r="F2522" s="2" t="s">
        <v>17</v>
      </c>
      <c r="G2522" s="2" t="s">
        <v>11673</v>
      </c>
      <c r="H2522" s="4">
        <v>41423.510498067131</v>
      </c>
      <c r="I2522" s="2" t="s">
        <v>4616</v>
      </c>
      <c r="J2522" s="21" t="s">
        <v>15105</v>
      </c>
      <c r="K2522" s="2" t="s">
        <v>15105</v>
      </c>
      <c r="L2522" s="2" t="s">
        <v>15105</v>
      </c>
    </row>
    <row r="2523" spans="1:12" x14ac:dyDescent="0.2">
      <c r="A2523" s="11">
        <v>2522</v>
      </c>
      <c r="B2523" s="7" t="s">
        <v>20169</v>
      </c>
      <c r="C2523" s="4">
        <v>41425.530074155089</v>
      </c>
      <c r="D2523" s="20">
        <f>+YEAR(Tabla14[[#This Row],[Fecha
Trámite]])</f>
        <v>2013</v>
      </c>
      <c r="E2523" s="7" t="s">
        <v>4685</v>
      </c>
      <c r="F2523" s="2" t="s">
        <v>17</v>
      </c>
      <c r="G2523" s="2" t="s">
        <v>11673</v>
      </c>
      <c r="H2523" s="4">
        <v>41425.530074849536</v>
      </c>
      <c r="I2523" s="2" t="s">
        <v>4616</v>
      </c>
      <c r="J2523" s="21" t="s">
        <v>15105</v>
      </c>
      <c r="K2523" s="2" t="s">
        <v>15105</v>
      </c>
      <c r="L2523" s="2" t="s">
        <v>15105</v>
      </c>
    </row>
    <row r="2524" spans="1:12" x14ac:dyDescent="0.2">
      <c r="A2524" s="11">
        <v>2523</v>
      </c>
      <c r="B2524" s="7" t="s">
        <v>15216</v>
      </c>
      <c r="C2524" s="4">
        <v>41430.414220335646</v>
      </c>
      <c r="D2524" s="20">
        <f>+YEAR(Tabla14[[#This Row],[Fecha
Trámite]])</f>
        <v>2013</v>
      </c>
      <c r="E2524" s="7" t="s">
        <v>4671</v>
      </c>
      <c r="F2524" s="2" t="s">
        <v>17</v>
      </c>
      <c r="G2524" s="2" t="s">
        <v>11673</v>
      </c>
      <c r="H2524" s="4">
        <v>41430.414220335646</v>
      </c>
      <c r="I2524" s="2" t="s">
        <v>4616</v>
      </c>
      <c r="J2524" s="21" t="s">
        <v>15105</v>
      </c>
      <c r="K2524" s="2" t="s">
        <v>15105</v>
      </c>
      <c r="L2524" s="2" t="s">
        <v>15105</v>
      </c>
    </row>
    <row r="2525" spans="1:12" x14ac:dyDescent="0.2">
      <c r="A2525" s="11">
        <v>2524</v>
      </c>
      <c r="B2525" s="7" t="s">
        <v>20141</v>
      </c>
      <c r="C2525" s="4">
        <v>41432.445566168979</v>
      </c>
      <c r="D2525" s="20">
        <f>+YEAR(Tabla14[[#This Row],[Fecha
Trámite]])</f>
        <v>2013</v>
      </c>
      <c r="E2525" s="7" t="s">
        <v>4685</v>
      </c>
      <c r="F2525" s="2" t="s">
        <v>17</v>
      </c>
      <c r="G2525" s="2" t="s">
        <v>11673</v>
      </c>
      <c r="H2525" s="4">
        <v>41432.445567974537</v>
      </c>
      <c r="I2525" s="2" t="s">
        <v>4616</v>
      </c>
      <c r="J2525" s="21" t="s">
        <v>15105</v>
      </c>
      <c r="K2525" s="2" t="s">
        <v>15105</v>
      </c>
      <c r="L2525" s="2" t="s">
        <v>15105</v>
      </c>
    </row>
    <row r="2526" spans="1:12" x14ac:dyDescent="0.2">
      <c r="A2526" s="11">
        <v>2525</v>
      </c>
      <c r="B2526" s="7" t="s">
        <v>15200</v>
      </c>
      <c r="C2526" s="4">
        <v>41439.543660532407</v>
      </c>
      <c r="D2526" s="20">
        <f>+YEAR(Tabla14[[#This Row],[Fecha
Trámite]])</f>
        <v>2013</v>
      </c>
      <c r="E2526" s="7" t="s">
        <v>4685</v>
      </c>
      <c r="F2526" s="2" t="s">
        <v>4691</v>
      </c>
      <c r="G2526" s="2" t="s">
        <v>11673</v>
      </c>
      <c r="H2526" s="4">
        <v>44043.076093368058</v>
      </c>
      <c r="I2526" s="2" t="s">
        <v>4616</v>
      </c>
      <c r="J2526" s="21" t="s">
        <v>15105</v>
      </c>
      <c r="K2526" s="2" t="s">
        <v>15105</v>
      </c>
      <c r="L2526" s="2" t="s">
        <v>15105</v>
      </c>
    </row>
    <row r="2527" spans="1:12" x14ac:dyDescent="0.2">
      <c r="A2527" s="11">
        <v>2526</v>
      </c>
      <c r="B2527" s="7" t="s">
        <v>20118</v>
      </c>
      <c r="C2527" s="4">
        <v>41450.462768368059</v>
      </c>
      <c r="D2527" s="20">
        <f>+YEAR(Tabla14[[#This Row],[Fecha
Trámite]])</f>
        <v>2013</v>
      </c>
      <c r="E2527" s="7" t="s">
        <v>4685</v>
      </c>
      <c r="F2527" s="2" t="s">
        <v>17</v>
      </c>
      <c r="G2527" s="2" t="s">
        <v>11673</v>
      </c>
      <c r="H2527" s="4">
        <v>41450.462768368059</v>
      </c>
      <c r="I2527" s="2" t="s">
        <v>4616</v>
      </c>
      <c r="J2527" s="21" t="s">
        <v>15105</v>
      </c>
      <c r="K2527" s="2" t="s">
        <v>15105</v>
      </c>
      <c r="L2527" s="2" t="s">
        <v>15105</v>
      </c>
    </row>
    <row r="2528" spans="1:12" x14ac:dyDescent="0.2">
      <c r="A2528" s="11">
        <v>2527</v>
      </c>
      <c r="B2528" s="7" t="s">
        <v>15217</v>
      </c>
      <c r="C2528" s="4">
        <v>41470.471348298612</v>
      </c>
      <c r="D2528" s="20">
        <f>+YEAR(Tabla14[[#This Row],[Fecha
Trámite]])</f>
        <v>2013</v>
      </c>
      <c r="E2528" s="7" t="s">
        <v>4671</v>
      </c>
      <c r="F2528" s="2" t="s">
        <v>17</v>
      </c>
      <c r="G2528" s="2" t="s">
        <v>4627</v>
      </c>
      <c r="H2528" s="4">
        <v>41470.471348495368</v>
      </c>
      <c r="I2528" s="2" t="s">
        <v>4616</v>
      </c>
      <c r="J2528" s="21" t="s">
        <v>15105</v>
      </c>
      <c r="K2528" s="2" t="s">
        <v>15105</v>
      </c>
      <c r="L2528" s="2" t="s">
        <v>15105</v>
      </c>
    </row>
    <row r="2529" spans="1:12" x14ac:dyDescent="0.2">
      <c r="A2529" s="11">
        <v>2528</v>
      </c>
      <c r="B2529" s="7" t="s">
        <v>15276</v>
      </c>
      <c r="C2529" s="4">
        <v>41471.442828738429</v>
      </c>
      <c r="D2529" s="20">
        <f>+YEAR(Tabla14[[#This Row],[Fecha
Trámite]])</f>
        <v>2013</v>
      </c>
      <c r="E2529" s="7" t="s">
        <v>4671</v>
      </c>
      <c r="F2529" s="2" t="s">
        <v>17</v>
      </c>
      <c r="G2529" s="2" t="s">
        <v>11673</v>
      </c>
      <c r="H2529" s="4">
        <v>41471.442828935185</v>
      </c>
      <c r="I2529" s="2" t="s">
        <v>4616</v>
      </c>
      <c r="J2529" s="21" t="s">
        <v>15105</v>
      </c>
      <c r="K2529" s="2" t="s">
        <v>15105</v>
      </c>
      <c r="L2529" s="2" t="s">
        <v>15105</v>
      </c>
    </row>
    <row r="2530" spans="1:12" x14ac:dyDescent="0.2">
      <c r="A2530" s="11">
        <v>2529</v>
      </c>
      <c r="B2530" s="7" t="s">
        <v>15218</v>
      </c>
      <c r="C2530" s="4">
        <v>41499.428444363424</v>
      </c>
      <c r="D2530" s="20">
        <f>+YEAR(Tabla14[[#This Row],[Fecha
Trámite]])</f>
        <v>2013</v>
      </c>
      <c r="E2530" s="7" t="s">
        <v>4671</v>
      </c>
      <c r="F2530" s="2" t="s">
        <v>4626</v>
      </c>
      <c r="G2530" s="2" t="s">
        <v>11673</v>
      </c>
      <c r="H2530" s="4">
        <v>41522.448200196763</v>
      </c>
      <c r="I2530" s="2" t="s">
        <v>4616</v>
      </c>
      <c r="J2530" s="21" t="s">
        <v>15105</v>
      </c>
      <c r="K2530" s="2" t="s">
        <v>15105</v>
      </c>
      <c r="L2530" s="2" t="s">
        <v>15105</v>
      </c>
    </row>
    <row r="2531" spans="1:12" x14ac:dyDescent="0.2">
      <c r="A2531" s="11">
        <v>2530</v>
      </c>
      <c r="B2531" s="7" t="s">
        <v>20170</v>
      </c>
      <c r="C2531" s="4">
        <v>41505.624608449078</v>
      </c>
      <c r="D2531" s="20">
        <f>+YEAR(Tabla14[[#This Row],[Fecha
Trámite]])</f>
        <v>2013</v>
      </c>
      <c r="E2531" s="7" t="s">
        <v>4685</v>
      </c>
      <c r="F2531" s="2" t="s">
        <v>17</v>
      </c>
      <c r="G2531" s="2" t="s">
        <v>11673</v>
      </c>
      <c r="H2531" s="4">
        <v>41505.624608796294</v>
      </c>
      <c r="I2531" s="2" t="s">
        <v>4616</v>
      </c>
      <c r="J2531" s="21" t="s">
        <v>15105</v>
      </c>
      <c r="K2531" s="2" t="s">
        <v>15105</v>
      </c>
      <c r="L2531" s="2" t="s">
        <v>15105</v>
      </c>
    </row>
    <row r="2532" spans="1:12" x14ac:dyDescent="0.2">
      <c r="A2532" s="11">
        <v>2531</v>
      </c>
      <c r="B2532" s="7" t="s">
        <v>15277</v>
      </c>
      <c r="C2532" s="4">
        <v>41513.656771909722</v>
      </c>
      <c r="D2532" s="20">
        <f>+YEAR(Tabla14[[#This Row],[Fecha
Trámite]])</f>
        <v>2013</v>
      </c>
      <c r="E2532" s="7" t="s">
        <v>4671</v>
      </c>
      <c r="F2532" s="2" t="s">
        <v>17</v>
      </c>
      <c r="G2532" s="2" t="s">
        <v>11673</v>
      </c>
      <c r="H2532" s="4">
        <v>41513.656772106478</v>
      </c>
      <c r="I2532" s="2" t="s">
        <v>4616</v>
      </c>
      <c r="J2532" s="21" t="s">
        <v>15105</v>
      </c>
      <c r="K2532" s="2" t="s">
        <v>15105</v>
      </c>
      <c r="L2532" s="2" t="s">
        <v>15105</v>
      </c>
    </row>
    <row r="2533" spans="1:12" x14ac:dyDescent="0.2">
      <c r="A2533" s="11">
        <v>2532</v>
      </c>
      <c r="B2533" s="7" t="s">
        <v>20119</v>
      </c>
      <c r="C2533" s="4">
        <v>41527.505784918983</v>
      </c>
      <c r="D2533" s="20">
        <f>+YEAR(Tabla14[[#This Row],[Fecha
Trámite]])</f>
        <v>2013</v>
      </c>
      <c r="E2533" s="7" t="s">
        <v>4685</v>
      </c>
      <c r="F2533" s="2" t="s">
        <v>17</v>
      </c>
      <c r="G2533" s="2" t="s">
        <v>11673</v>
      </c>
      <c r="H2533" s="4">
        <v>41527.505784918983</v>
      </c>
      <c r="I2533" s="2" t="s">
        <v>4616</v>
      </c>
      <c r="J2533" s="21" t="s">
        <v>15105</v>
      </c>
      <c r="K2533" s="2" t="s">
        <v>15105</v>
      </c>
      <c r="L2533" s="2" t="s">
        <v>15105</v>
      </c>
    </row>
    <row r="2534" spans="1:12" x14ac:dyDescent="0.2">
      <c r="A2534" s="11">
        <v>2533</v>
      </c>
      <c r="B2534" s="7" t="s">
        <v>20171</v>
      </c>
      <c r="C2534" s="4">
        <v>41530.49980297454</v>
      </c>
      <c r="D2534" s="20">
        <f>+YEAR(Tabla14[[#This Row],[Fecha
Trámite]])</f>
        <v>2013</v>
      </c>
      <c r="E2534" s="7" t="s">
        <v>4685</v>
      </c>
      <c r="F2534" s="2" t="s">
        <v>17</v>
      </c>
      <c r="G2534" s="2" t="s">
        <v>11673</v>
      </c>
      <c r="H2534" s="4">
        <v>41530.499803159721</v>
      </c>
      <c r="I2534" s="2" t="s">
        <v>4616</v>
      </c>
      <c r="J2534" s="21" t="s">
        <v>15105</v>
      </c>
      <c r="K2534" s="2" t="s">
        <v>15105</v>
      </c>
      <c r="L2534" s="2" t="s">
        <v>15105</v>
      </c>
    </row>
    <row r="2535" spans="1:12" x14ac:dyDescent="0.2">
      <c r="A2535" s="11">
        <v>2534</v>
      </c>
      <c r="B2535" s="7" t="s">
        <v>15203</v>
      </c>
      <c r="C2535" s="4">
        <v>41571.514336192129</v>
      </c>
      <c r="D2535" s="20">
        <f>+YEAR(Tabla14[[#This Row],[Fecha
Trámite]])</f>
        <v>2013</v>
      </c>
      <c r="E2535" s="7" t="s">
        <v>4685</v>
      </c>
      <c r="F2535" s="2" t="s">
        <v>5730</v>
      </c>
      <c r="G2535" s="2" t="s">
        <v>11673</v>
      </c>
      <c r="H2535" s="4">
        <v>43698.436157025462</v>
      </c>
      <c r="I2535" s="2" t="s">
        <v>4616</v>
      </c>
      <c r="J2535" s="21" t="s">
        <v>15105</v>
      </c>
      <c r="K2535" s="2" t="s">
        <v>15105</v>
      </c>
      <c r="L2535" s="2" t="s">
        <v>15105</v>
      </c>
    </row>
    <row r="2536" spans="1:12" x14ac:dyDescent="0.2">
      <c r="A2536" s="11">
        <v>2535</v>
      </c>
      <c r="B2536" s="7" t="s">
        <v>3320</v>
      </c>
      <c r="C2536" s="4">
        <v>41597.440105787035</v>
      </c>
      <c r="D2536" s="20">
        <f>+YEAR(Tabla14[[#This Row],[Fecha
Trámite]])</f>
        <v>2013</v>
      </c>
      <c r="E2536" s="7" t="s">
        <v>4685</v>
      </c>
      <c r="F2536" s="2" t="s">
        <v>17</v>
      </c>
      <c r="G2536" s="2" t="s">
        <v>11673</v>
      </c>
      <c r="H2536" s="4">
        <v>41597.440113807868</v>
      </c>
      <c r="I2536" s="2" t="s">
        <v>4616</v>
      </c>
      <c r="J2536" s="21" t="s">
        <v>15105</v>
      </c>
      <c r="K2536" s="2" t="s">
        <v>15105</v>
      </c>
      <c r="L2536" s="2" t="s">
        <v>15105</v>
      </c>
    </row>
    <row r="2537" spans="1:12" x14ac:dyDescent="0.2">
      <c r="A2537" s="11">
        <v>2536</v>
      </c>
      <c r="B2537" s="7" t="s">
        <v>20142</v>
      </c>
      <c r="C2537" s="4">
        <v>41620.545787731484</v>
      </c>
      <c r="D2537" s="20">
        <f>+YEAR(Tabla14[[#This Row],[Fecha
Trámite]])</f>
        <v>2013</v>
      </c>
      <c r="E2537" s="7" t="s">
        <v>4685</v>
      </c>
      <c r="F2537" s="2" t="s">
        <v>17</v>
      </c>
      <c r="G2537" s="2" t="s">
        <v>11673</v>
      </c>
      <c r="H2537" s="4">
        <v>41620.545787731484</v>
      </c>
      <c r="I2537" s="2" t="s">
        <v>4616</v>
      </c>
      <c r="J2537" s="21" t="s">
        <v>15105</v>
      </c>
      <c r="K2537" s="2" t="s">
        <v>15105</v>
      </c>
      <c r="L2537" s="2" t="s">
        <v>15105</v>
      </c>
    </row>
    <row r="2538" spans="1:12" x14ac:dyDescent="0.2">
      <c r="A2538" s="11">
        <v>2537</v>
      </c>
      <c r="B2538" s="7" t="s">
        <v>15228</v>
      </c>
      <c r="C2538" s="4">
        <v>41626.435586608794</v>
      </c>
      <c r="D2538" s="20">
        <f>+YEAR(Tabla14[[#This Row],[Fecha
Trámite]])</f>
        <v>2013</v>
      </c>
      <c r="E2538" s="7" t="s">
        <v>4671</v>
      </c>
      <c r="F2538" s="2" t="s">
        <v>17</v>
      </c>
      <c r="G2538" s="2" t="s">
        <v>11673</v>
      </c>
      <c r="H2538" s="4">
        <v>41626.435586608794</v>
      </c>
      <c r="I2538" s="2" t="s">
        <v>4616</v>
      </c>
      <c r="J2538" s="21" t="s">
        <v>15105</v>
      </c>
      <c r="K2538" s="2" t="s">
        <v>15105</v>
      </c>
      <c r="L2538" s="2" t="s">
        <v>15105</v>
      </c>
    </row>
    <row r="2539" spans="1:12" x14ac:dyDescent="0.2">
      <c r="A2539" s="11">
        <v>2538</v>
      </c>
      <c r="B2539" s="7" t="s">
        <v>20172</v>
      </c>
      <c r="C2539" s="4">
        <v>41628.646747881947</v>
      </c>
      <c r="D2539" s="20">
        <f>+YEAR(Tabla14[[#This Row],[Fecha
Trámite]])</f>
        <v>2013</v>
      </c>
      <c r="E2539" s="7" t="s">
        <v>4685</v>
      </c>
      <c r="F2539" s="2" t="s">
        <v>17</v>
      </c>
      <c r="G2539" s="2" t="s">
        <v>11673</v>
      </c>
      <c r="H2539" s="4">
        <v>41628.646748032406</v>
      </c>
      <c r="I2539" s="2" t="s">
        <v>4616</v>
      </c>
      <c r="J2539" s="21" t="s">
        <v>15105</v>
      </c>
      <c r="K2539" s="2" t="s">
        <v>15105</v>
      </c>
      <c r="L2539" s="2" t="s">
        <v>15105</v>
      </c>
    </row>
    <row r="2540" spans="1:12" x14ac:dyDescent="0.2">
      <c r="A2540" s="11">
        <v>2539</v>
      </c>
      <c r="B2540" s="7" t="s">
        <v>15272</v>
      </c>
      <c r="C2540" s="4">
        <v>41659.504533796295</v>
      </c>
      <c r="D2540" s="20">
        <f>+YEAR(Tabla14[[#This Row],[Fecha
Trámite]])</f>
        <v>2014</v>
      </c>
      <c r="E2540" s="7" t="s">
        <v>4671</v>
      </c>
      <c r="F2540" s="2" t="s">
        <v>17</v>
      </c>
      <c r="G2540" s="2" t="s">
        <v>11673</v>
      </c>
      <c r="H2540" s="4">
        <v>41659.504533993058</v>
      </c>
      <c r="I2540" s="2" t="s">
        <v>4616</v>
      </c>
      <c r="J2540" s="21" t="s">
        <v>15105</v>
      </c>
      <c r="K2540" s="2" t="s">
        <v>15105</v>
      </c>
      <c r="L2540" s="2" t="s">
        <v>15105</v>
      </c>
    </row>
    <row r="2541" spans="1:12" x14ac:dyDescent="0.2">
      <c r="A2541" s="11">
        <v>2540</v>
      </c>
      <c r="B2541" s="7" t="s">
        <v>19604</v>
      </c>
      <c r="C2541" s="4">
        <v>41702.398068437498</v>
      </c>
      <c r="D2541" s="20">
        <f>+YEAR(Tabla14[[#This Row],[Fecha
Trámite]])</f>
        <v>2014</v>
      </c>
      <c r="E2541" s="7" t="s">
        <v>4685</v>
      </c>
      <c r="F2541" s="2" t="s">
        <v>17</v>
      </c>
      <c r="G2541" s="2" t="s">
        <v>11673</v>
      </c>
      <c r="H2541" s="4">
        <v>41702.398068634262</v>
      </c>
      <c r="I2541" s="2" t="s">
        <v>4616</v>
      </c>
      <c r="J2541" s="21" t="s">
        <v>15105</v>
      </c>
      <c r="K2541" s="2" t="s">
        <v>15105</v>
      </c>
      <c r="L2541" s="2" t="s">
        <v>15105</v>
      </c>
    </row>
    <row r="2542" spans="1:12" x14ac:dyDescent="0.2">
      <c r="A2542" s="11">
        <v>2541</v>
      </c>
      <c r="B2542" s="7" t="s">
        <v>15237</v>
      </c>
      <c r="C2542" s="4">
        <v>41739.382139155096</v>
      </c>
      <c r="D2542" s="20">
        <f>+YEAR(Tabla14[[#This Row],[Fecha
Trámite]])</f>
        <v>2014</v>
      </c>
      <c r="E2542" s="7" t="s">
        <v>4671</v>
      </c>
      <c r="F2542" s="2" t="s">
        <v>17</v>
      </c>
      <c r="G2542" s="2" t="s">
        <v>11673</v>
      </c>
      <c r="H2542" s="4">
        <v>41739.382139155096</v>
      </c>
      <c r="I2542" s="2" t="s">
        <v>4616</v>
      </c>
      <c r="J2542" s="21" t="s">
        <v>15105</v>
      </c>
      <c r="K2542" s="2" t="s">
        <v>15105</v>
      </c>
      <c r="L2542" s="2" t="s">
        <v>15105</v>
      </c>
    </row>
    <row r="2543" spans="1:12" x14ac:dyDescent="0.2">
      <c r="A2543" s="11">
        <v>2542</v>
      </c>
      <c r="B2543" s="7" t="s">
        <v>19595</v>
      </c>
      <c r="C2543" s="4">
        <v>41800.468008414355</v>
      </c>
      <c r="D2543" s="20">
        <f>+YEAR(Tabla14[[#This Row],[Fecha
Trámite]])</f>
        <v>2014</v>
      </c>
      <c r="E2543" s="7" t="s">
        <v>4621</v>
      </c>
      <c r="F2543" s="2" t="s">
        <v>8751</v>
      </c>
      <c r="G2543" s="2" t="s">
        <v>11673</v>
      </c>
      <c r="H2543" s="4">
        <v>41800.473746261574</v>
      </c>
      <c r="I2543" s="2" t="s">
        <v>4616</v>
      </c>
      <c r="J2543" s="21" t="s">
        <v>15105</v>
      </c>
      <c r="K2543" s="2" t="s">
        <v>15105</v>
      </c>
      <c r="L2543" s="2" t="s">
        <v>15105</v>
      </c>
    </row>
    <row r="2544" spans="1:12" x14ac:dyDescent="0.2">
      <c r="A2544" s="11">
        <v>2543</v>
      </c>
      <c r="B2544" s="7" t="s">
        <v>20143</v>
      </c>
      <c r="C2544" s="4">
        <v>41947.42271165509</v>
      </c>
      <c r="D2544" s="20">
        <f>+YEAR(Tabla14[[#This Row],[Fecha
Trámite]])</f>
        <v>2014</v>
      </c>
      <c r="E2544" s="7" t="s">
        <v>4685</v>
      </c>
      <c r="F2544" s="2" t="s">
        <v>8751</v>
      </c>
      <c r="G2544" s="2" t="s">
        <v>11673</v>
      </c>
      <c r="H2544" s="4">
        <v>41947.483177662034</v>
      </c>
      <c r="I2544" s="2" t="s">
        <v>4616</v>
      </c>
      <c r="J2544" s="21" t="s">
        <v>15105</v>
      </c>
      <c r="K2544" s="2" t="s">
        <v>15105</v>
      </c>
      <c r="L2544" s="2" t="s">
        <v>15105</v>
      </c>
    </row>
    <row r="2545" spans="1:12" x14ac:dyDescent="0.2">
      <c r="A2545" s="11">
        <v>2544</v>
      </c>
      <c r="B2545" s="7" t="s">
        <v>17918</v>
      </c>
      <c r="C2545" s="4">
        <v>41971.442967210649</v>
      </c>
      <c r="D2545" s="20">
        <f>+YEAR(Tabla14[[#This Row],[Fecha
Trámite]])</f>
        <v>2014</v>
      </c>
      <c r="E2545" s="7" t="s">
        <v>4621</v>
      </c>
      <c r="F2545" s="2" t="s">
        <v>8751</v>
      </c>
      <c r="G2545" s="2" t="s">
        <v>11673</v>
      </c>
      <c r="H2545" s="4">
        <v>41971.620992974538</v>
      </c>
      <c r="I2545" s="2" t="s">
        <v>4616</v>
      </c>
      <c r="J2545" s="21" t="s">
        <v>15105</v>
      </c>
      <c r="K2545" s="2" t="s">
        <v>15105</v>
      </c>
      <c r="L2545" s="2" t="s">
        <v>15105</v>
      </c>
    </row>
    <row r="2546" spans="1:12" x14ac:dyDescent="0.2">
      <c r="A2546" s="11">
        <v>2545</v>
      </c>
      <c r="B2546" s="7" t="s">
        <v>20120</v>
      </c>
      <c r="C2546" s="4">
        <v>42004.453446145832</v>
      </c>
      <c r="D2546" s="20">
        <f>+YEAR(Tabla14[[#This Row],[Fecha
Trámite]])</f>
        <v>2014</v>
      </c>
      <c r="E2546" s="7" t="s">
        <v>4685</v>
      </c>
      <c r="F2546" s="2" t="s">
        <v>17</v>
      </c>
      <c r="G2546" s="2" t="s">
        <v>11673</v>
      </c>
      <c r="H2546" s="4">
        <v>42004.453446493055</v>
      </c>
      <c r="I2546" s="2" t="s">
        <v>4616</v>
      </c>
      <c r="J2546" s="21" t="s">
        <v>15105</v>
      </c>
      <c r="K2546" s="2" t="s">
        <v>15105</v>
      </c>
      <c r="L2546" s="2" t="s">
        <v>15105</v>
      </c>
    </row>
    <row r="2547" spans="1:12" x14ac:dyDescent="0.2">
      <c r="A2547" s="11">
        <v>2546</v>
      </c>
      <c r="B2547" s="7" t="s">
        <v>15187</v>
      </c>
      <c r="C2547" s="4">
        <v>42095.464157372684</v>
      </c>
      <c r="D2547" s="20">
        <f>+YEAR(Tabla14[[#This Row],[Fecha
Trámite]])</f>
        <v>2015</v>
      </c>
      <c r="E2547" s="7" t="s">
        <v>4621</v>
      </c>
      <c r="F2547" s="2" t="s">
        <v>8751</v>
      </c>
      <c r="G2547" s="2" t="s">
        <v>11673</v>
      </c>
      <c r="H2547" s="4">
        <v>42095.480980821761</v>
      </c>
      <c r="I2547" s="2" t="s">
        <v>4616</v>
      </c>
      <c r="J2547" s="21" t="s">
        <v>15105</v>
      </c>
      <c r="K2547" s="2" t="s">
        <v>15105</v>
      </c>
      <c r="L2547" s="2" t="s">
        <v>15105</v>
      </c>
    </row>
    <row r="2548" spans="1:12" x14ac:dyDescent="0.2">
      <c r="A2548" s="11">
        <v>2547</v>
      </c>
      <c r="B2548" s="7" t="s">
        <v>15157</v>
      </c>
      <c r="C2548" s="4">
        <v>42188.675686574075</v>
      </c>
      <c r="D2548" s="20">
        <f>+YEAR(Tabla14[[#This Row],[Fecha
Trámite]])</f>
        <v>2015</v>
      </c>
      <c r="E2548" s="7" t="s">
        <v>4621</v>
      </c>
      <c r="F2548" s="2" t="s">
        <v>8751</v>
      </c>
      <c r="G2548" s="2" t="s">
        <v>11673</v>
      </c>
      <c r="H2548" s="4">
        <v>42188.679435497688</v>
      </c>
      <c r="I2548" s="2" t="s">
        <v>4616</v>
      </c>
      <c r="J2548" s="21" t="s">
        <v>15105</v>
      </c>
      <c r="K2548" s="2" t="s">
        <v>15105</v>
      </c>
      <c r="L2548" s="2" t="s">
        <v>15105</v>
      </c>
    </row>
    <row r="2549" spans="1:12" x14ac:dyDescent="0.2">
      <c r="A2549" s="11">
        <v>2548</v>
      </c>
      <c r="B2549" s="7" t="s">
        <v>15172</v>
      </c>
      <c r="C2549" s="4">
        <v>42237.594163043985</v>
      </c>
      <c r="D2549" s="20">
        <f>+YEAR(Tabla14[[#This Row],[Fecha
Trámite]])</f>
        <v>2015</v>
      </c>
      <c r="E2549" s="7" t="s">
        <v>4621</v>
      </c>
      <c r="F2549" s="2" t="s">
        <v>8751</v>
      </c>
      <c r="G2549" s="2" t="s">
        <v>11673</v>
      </c>
      <c r="H2549" s="4">
        <v>42237.672464814816</v>
      </c>
      <c r="I2549" s="2" t="s">
        <v>4616</v>
      </c>
      <c r="J2549" s="21" t="s">
        <v>15105</v>
      </c>
      <c r="K2549" s="2" t="s">
        <v>15105</v>
      </c>
      <c r="L2549" s="2" t="s">
        <v>15105</v>
      </c>
    </row>
    <row r="2550" spans="1:12" x14ac:dyDescent="0.2">
      <c r="A2550" s="11">
        <v>2549</v>
      </c>
      <c r="B2550" s="7" t="s">
        <v>15155</v>
      </c>
      <c r="C2550" s="4">
        <v>42307.47552083333</v>
      </c>
      <c r="D2550" s="20">
        <f>+YEAR(Tabla14[[#This Row],[Fecha
Trámite]])</f>
        <v>2015</v>
      </c>
      <c r="E2550" s="7" t="s">
        <v>4613</v>
      </c>
      <c r="F2550" s="2" t="s">
        <v>8751</v>
      </c>
      <c r="G2550" s="2" t="s">
        <v>11673</v>
      </c>
      <c r="H2550" s="4">
        <v>42307.519615509256</v>
      </c>
      <c r="I2550" s="2" t="s">
        <v>4616</v>
      </c>
      <c r="J2550" s="21" t="s">
        <v>15105</v>
      </c>
      <c r="K2550" s="2" t="s">
        <v>15105</v>
      </c>
      <c r="L2550" s="2" t="s">
        <v>15105</v>
      </c>
    </row>
    <row r="2551" spans="1:12" x14ac:dyDescent="0.2">
      <c r="A2551" s="11">
        <v>2550</v>
      </c>
      <c r="B2551" s="7" t="s">
        <v>15181</v>
      </c>
      <c r="C2551" s="4">
        <v>42408.565721724539</v>
      </c>
      <c r="D2551" s="20">
        <f>+YEAR(Tabla14[[#This Row],[Fecha
Trámite]])</f>
        <v>2016</v>
      </c>
      <c r="E2551" s="7" t="s">
        <v>4621</v>
      </c>
      <c r="F2551" s="2" t="s">
        <v>8751</v>
      </c>
      <c r="G2551" s="2" t="s">
        <v>11673</v>
      </c>
      <c r="H2551" s="4">
        <v>42408.568024340275</v>
      </c>
      <c r="I2551" s="2" t="s">
        <v>4616</v>
      </c>
      <c r="J2551" s="21" t="s">
        <v>15105</v>
      </c>
      <c r="K2551" s="2" t="s">
        <v>15105</v>
      </c>
      <c r="L2551" s="2" t="s">
        <v>15105</v>
      </c>
    </row>
    <row r="2552" spans="1:12" x14ac:dyDescent="0.2">
      <c r="A2552" s="11">
        <v>2551</v>
      </c>
      <c r="B2552" s="7" t="s">
        <v>15158</v>
      </c>
      <c r="C2552" s="4">
        <v>42439.441851655094</v>
      </c>
      <c r="D2552" s="20">
        <f>+YEAR(Tabla14[[#This Row],[Fecha
Trámite]])</f>
        <v>2016</v>
      </c>
      <c r="E2552" s="7" t="s">
        <v>4621</v>
      </c>
      <c r="F2552" s="2" t="s">
        <v>8751</v>
      </c>
      <c r="G2552" s="2" t="s">
        <v>11673</v>
      </c>
      <c r="H2552" s="4">
        <v>42439.446997222221</v>
      </c>
      <c r="I2552" s="2" t="s">
        <v>4616</v>
      </c>
      <c r="J2552" s="21" t="s">
        <v>15105</v>
      </c>
      <c r="K2552" s="2" t="s">
        <v>15105</v>
      </c>
      <c r="L2552" s="2" t="s">
        <v>15105</v>
      </c>
    </row>
    <row r="2553" spans="1:12" x14ac:dyDescent="0.2">
      <c r="A2553" s="11">
        <v>2552</v>
      </c>
      <c r="B2553" s="7" t="s">
        <v>15199</v>
      </c>
      <c r="C2553" s="4">
        <v>42556.501132557867</v>
      </c>
      <c r="D2553" s="20">
        <f>+YEAR(Tabla14[[#This Row],[Fecha
Trámite]])</f>
        <v>2016</v>
      </c>
      <c r="E2553" s="7" t="s">
        <v>4899</v>
      </c>
      <c r="F2553" s="2" t="s">
        <v>17</v>
      </c>
      <c r="G2553" s="2" t="s">
        <v>4627</v>
      </c>
      <c r="H2553" s="4">
        <v>42556.501133101854</v>
      </c>
      <c r="I2553" s="2" t="s">
        <v>4616</v>
      </c>
      <c r="J2553" s="21" t="s">
        <v>15105</v>
      </c>
      <c r="K2553" s="2" t="s">
        <v>15105</v>
      </c>
      <c r="L2553" s="2" t="s">
        <v>15105</v>
      </c>
    </row>
    <row r="2554" spans="1:12" x14ac:dyDescent="0.2">
      <c r="A2554" s="11">
        <v>2553</v>
      </c>
      <c r="B2554" s="7" t="s">
        <v>15173</v>
      </c>
      <c r="C2554" s="4">
        <v>42620.502066400462</v>
      </c>
      <c r="D2554" s="20">
        <f>+YEAR(Tabla14[[#This Row],[Fecha
Trámite]])</f>
        <v>2016</v>
      </c>
      <c r="E2554" s="7" t="s">
        <v>4621</v>
      </c>
      <c r="F2554" s="2" t="s">
        <v>8751</v>
      </c>
      <c r="G2554" s="2" t="s">
        <v>11673</v>
      </c>
      <c r="H2554" s="4">
        <v>42620.677327546298</v>
      </c>
      <c r="I2554" s="2" t="s">
        <v>4616</v>
      </c>
      <c r="J2554" s="21" t="s">
        <v>15105</v>
      </c>
      <c r="K2554" s="2" t="s">
        <v>15105</v>
      </c>
      <c r="L2554" s="2" t="s">
        <v>15105</v>
      </c>
    </row>
    <row r="2555" spans="1:12" x14ac:dyDescent="0.2">
      <c r="A2555" s="11">
        <v>2554</v>
      </c>
      <c r="B2555" s="7" t="s">
        <v>15174</v>
      </c>
      <c r="C2555" s="4">
        <v>42671.54177329861</v>
      </c>
      <c r="D2555" s="20">
        <f>+YEAR(Tabla14[[#This Row],[Fecha
Trámite]])</f>
        <v>2016</v>
      </c>
      <c r="E2555" s="7" t="s">
        <v>4621</v>
      </c>
      <c r="F2555" s="2" t="s">
        <v>8751</v>
      </c>
      <c r="G2555" s="2" t="s">
        <v>11673</v>
      </c>
      <c r="H2555" s="4">
        <v>42671.586330405094</v>
      </c>
      <c r="I2555" s="2" t="s">
        <v>4616</v>
      </c>
      <c r="J2555" s="21" t="s">
        <v>15105</v>
      </c>
      <c r="K2555" s="2" t="s">
        <v>15105</v>
      </c>
      <c r="L2555" s="2" t="s">
        <v>15105</v>
      </c>
    </row>
    <row r="2556" spans="1:12" x14ac:dyDescent="0.2">
      <c r="A2556" s="11">
        <v>2555</v>
      </c>
      <c r="B2556" s="7" t="s">
        <v>15204</v>
      </c>
      <c r="C2556" s="4">
        <v>42734.597550347222</v>
      </c>
      <c r="D2556" s="20">
        <f>+YEAR(Tabla14[[#This Row],[Fecha
Trámite]])</f>
        <v>2016</v>
      </c>
      <c r="E2556" s="7" t="s">
        <v>4685</v>
      </c>
      <c r="F2556" s="2" t="s">
        <v>8751</v>
      </c>
      <c r="G2556" s="2" t="s">
        <v>11673</v>
      </c>
      <c r="H2556" s="4">
        <v>42734.616231793982</v>
      </c>
      <c r="I2556" s="2" t="s">
        <v>4616</v>
      </c>
      <c r="J2556" s="21" t="s">
        <v>15105</v>
      </c>
      <c r="K2556" s="2" t="s">
        <v>15105</v>
      </c>
      <c r="L2556" s="2" t="s">
        <v>15105</v>
      </c>
    </row>
    <row r="2557" spans="1:12" x14ac:dyDescent="0.2">
      <c r="A2557" s="11">
        <v>2556</v>
      </c>
      <c r="B2557" s="7" t="s">
        <v>15206</v>
      </c>
      <c r="C2557" s="4">
        <v>42786.393558483796</v>
      </c>
      <c r="D2557" s="20">
        <f>+YEAR(Tabla14[[#This Row],[Fecha
Trámite]])</f>
        <v>2017</v>
      </c>
      <c r="E2557" s="7" t="s">
        <v>4685</v>
      </c>
      <c r="F2557" s="2" t="s">
        <v>17</v>
      </c>
      <c r="G2557" s="2" t="s">
        <v>11673</v>
      </c>
      <c r="H2557" s="4">
        <v>42786.393558680553</v>
      </c>
      <c r="I2557" s="2" t="s">
        <v>4616</v>
      </c>
      <c r="J2557" s="21" t="s">
        <v>15105</v>
      </c>
      <c r="K2557" s="2" t="s">
        <v>15105</v>
      </c>
      <c r="L2557" s="2" t="s">
        <v>15105</v>
      </c>
    </row>
    <row r="2558" spans="1:12" x14ac:dyDescent="0.2">
      <c r="A2558" s="11">
        <v>2557</v>
      </c>
      <c r="B2558" s="7" t="s">
        <v>15176</v>
      </c>
      <c r="C2558" s="4">
        <v>42793.401314699076</v>
      </c>
      <c r="D2558" s="20">
        <f>+YEAR(Tabla14[[#This Row],[Fecha
Trámite]])</f>
        <v>2017</v>
      </c>
      <c r="E2558" s="7" t="s">
        <v>4621</v>
      </c>
      <c r="F2558" s="2" t="s">
        <v>17</v>
      </c>
      <c r="G2558" s="2" t="s">
        <v>11673</v>
      </c>
      <c r="H2558" s="4">
        <v>42793.401315590279</v>
      </c>
      <c r="I2558" s="2" t="s">
        <v>4616</v>
      </c>
      <c r="J2558" s="21" t="s">
        <v>15105</v>
      </c>
      <c r="K2558" s="2" t="s">
        <v>15105</v>
      </c>
      <c r="L2558" s="2" t="s">
        <v>15105</v>
      </c>
    </row>
    <row r="2559" spans="1:12" x14ac:dyDescent="0.2">
      <c r="A2559" s="11">
        <v>2558</v>
      </c>
      <c r="B2559" s="7" t="s">
        <v>15177</v>
      </c>
      <c r="C2559" s="4">
        <v>42808.398476354167</v>
      </c>
      <c r="D2559" s="20">
        <f>+YEAR(Tabla14[[#This Row],[Fecha
Trámite]])</f>
        <v>2017</v>
      </c>
      <c r="E2559" s="7" t="s">
        <v>4621</v>
      </c>
      <c r="F2559" s="2" t="s">
        <v>8751</v>
      </c>
      <c r="G2559" s="2" t="s">
        <v>11673</v>
      </c>
      <c r="H2559" s="4">
        <v>42808.404467245367</v>
      </c>
      <c r="I2559" s="2" t="s">
        <v>4616</v>
      </c>
      <c r="J2559" s="21" t="s">
        <v>15105</v>
      </c>
      <c r="K2559" s="2" t="s">
        <v>15105</v>
      </c>
      <c r="L2559" s="2" t="s">
        <v>15105</v>
      </c>
    </row>
    <row r="2560" spans="1:12" x14ac:dyDescent="0.2">
      <c r="A2560" s="11">
        <v>2559</v>
      </c>
      <c r="B2560" s="7" t="s">
        <v>15175</v>
      </c>
      <c r="C2560" s="4">
        <v>42846.445743553239</v>
      </c>
      <c r="D2560" s="20">
        <f>+YEAR(Tabla14[[#This Row],[Fecha
Trámite]])</f>
        <v>2017</v>
      </c>
      <c r="E2560" s="7" t="s">
        <v>4621</v>
      </c>
      <c r="F2560" s="2" t="s">
        <v>8751</v>
      </c>
      <c r="G2560" s="2" t="s">
        <v>11673</v>
      </c>
      <c r="H2560" s="4">
        <v>42846.454547534726</v>
      </c>
      <c r="I2560" s="2" t="s">
        <v>4616</v>
      </c>
      <c r="J2560" s="21" t="s">
        <v>15105</v>
      </c>
      <c r="K2560" s="2" t="s">
        <v>15105</v>
      </c>
      <c r="L2560" s="2" t="s">
        <v>15105</v>
      </c>
    </row>
    <row r="2561" spans="1:12" x14ac:dyDescent="0.2">
      <c r="A2561" s="11">
        <v>2560</v>
      </c>
      <c r="B2561" s="7" t="s">
        <v>15178</v>
      </c>
      <c r="C2561" s="4">
        <v>42849.384656747687</v>
      </c>
      <c r="D2561" s="20">
        <f>+YEAR(Tabla14[[#This Row],[Fecha
Trámite]])</f>
        <v>2017</v>
      </c>
      <c r="E2561" s="7" t="s">
        <v>4621</v>
      </c>
      <c r="F2561" s="2" t="s">
        <v>8751</v>
      </c>
      <c r="G2561" s="2" t="s">
        <v>11673</v>
      </c>
      <c r="H2561" s="4">
        <v>42849.388602118059</v>
      </c>
      <c r="I2561" s="2" t="s">
        <v>4616</v>
      </c>
      <c r="J2561" s="21" t="s">
        <v>15105</v>
      </c>
      <c r="K2561" s="2" t="s">
        <v>15105</v>
      </c>
      <c r="L2561" s="2" t="s">
        <v>15105</v>
      </c>
    </row>
    <row r="2562" spans="1:12" x14ac:dyDescent="0.2">
      <c r="A2562" s="11">
        <v>2561</v>
      </c>
      <c r="B2562" s="7" t="s">
        <v>15207</v>
      </c>
      <c r="C2562" s="4">
        <v>42976.521087847221</v>
      </c>
      <c r="D2562" s="20">
        <f>+YEAR(Tabla14[[#This Row],[Fecha
Trámite]])</f>
        <v>2017</v>
      </c>
      <c r="E2562" s="7" t="s">
        <v>4685</v>
      </c>
      <c r="F2562" s="2" t="s">
        <v>4694</v>
      </c>
      <c r="G2562" s="2" t="s">
        <v>11673</v>
      </c>
      <c r="H2562" s="4">
        <v>43698.453492210647</v>
      </c>
      <c r="I2562" s="2" t="s">
        <v>4616</v>
      </c>
      <c r="J2562" s="21" t="s">
        <v>15105</v>
      </c>
      <c r="K2562" s="2" t="s">
        <v>15105</v>
      </c>
      <c r="L2562" s="2" t="s">
        <v>15105</v>
      </c>
    </row>
    <row r="2563" spans="1:12" x14ac:dyDescent="0.2">
      <c r="A2563" s="11">
        <v>2562</v>
      </c>
      <c r="B2563" s="7" t="s">
        <v>15179</v>
      </c>
      <c r="C2563" s="4">
        <v>43038.454830555558</v>
      </c>
      <c r="D2563" s="20">
        <f>+YEAR(Tabla14[[#This Row],[Fecha
Trámite]])</f>
        <v>2017</v>
      </c>
      <c r="E2563" s="7" t="s">
        <v>4621</v>
      </c>
      <c r="F2563" s="2" t="s">
        <v>8751</v>
      </c>
      <c r="G2563" s="2" t="s">
        <v>11673</v>
      </c>
      <c r="H2563" s="4">
        <v>43038.464098067132</v>
      </c>
      <c r="I2563" s="2" t="s">
        <v>4616</v>
      </c>
      <c r="J2563" s="21" t="s">
        <v>15105</v>
      </c>
      <c r="K2563" s="2" t="s">
        <v>15105</v>
      </c>
      <c r="L2563" s="2" t="s">
        <v>15105</v>
      </c>
    </row>
    <row r="2564" spans="1:12" x14ac:dyDescent="0.2">
      <c r="A2564" s="11">
        <v>2563</v>
      </c>
      <c r="B2564" s="7" t="s">
        <v>15182</v>
      </c>
      <c r="C2564" s="4">
        <v>43067.495365543982</v>
      </c>
      <c r="D2564" s="20">
        <f>+YEAR(Tabla14[[#This Row],[Fecha
Trámite]])</f>
        <v>2017</v>
      </c>
      <c r="E2564" s="7" t="s">
        <v>4621</v>
      </c>
      <c r="F2564" s="2" t="s">
        <v>17</v>
      </c>
      <c r="G2564" s="2" t="s">
        <v>11673</v>
      </c>
      <c r="H2564" s="4">
        <v>43067.495393206016</v>
      </c>
      <c r="I2564" s="2" t="s">
        <v>4616</v>
      </c>
      <c r="J2564" s="21" t="s">
        <v>15105</v>
      </c>
      <c r="K2564" s="2" t="s">
        <v>15105</v>
      </c>
      <c r="L2564" s="2" t="s">
        <v>15105</v>
      </c>
    </row>
    <row r="2565" spans="1:12" x14ac:dyDescent="0.2">
      <c r="A2565" s="11">
        <v>2564</v>
      </c>
      <c r="B2565" s="7" t="s">
        <v>15183</v>
      </c>
      <c r="C2565" s="4">
        <v>43080.527984178239</v>
      </c>
      <c r="D2565" s="20">
        <f>+YEAR(Tabla14[[#This Row],[Fecha
Trámite]])</f>
        <v>2017</v>
      </c>
      <c r="E2565" s="7" t="s">
        <v>4621</v>
      </c>
      <c r="F2565" s="2" t="s">
        <v>8751</v>
      </c>
      <c r="G2565" s="2" t="s">
        <v>11673</v>
      </c>
      <c r="H2565" s="4">
        <v>43080.530379976852</v>
      </c>
      <c r="I2565" s="2" t="s">
        <v>4616</v>
      </c>
      <c r="J2565" s="21" t="s">
        <v>15105</v>
      </c>
      <c r="K2565" s="2" t="s">
        <v>15105</v>
      </c>
      <c r="L2565" s="2" t="s">
        <v>15105</v>
      </c>
    </row>
    <row r="2566" spans="1:12" x14ac:dyDescent="0.2">
      <c r="A2566" s="11">
        <v>2565</v>
      </c>
      <c r="B2566" s="7" t="s">
        <v>3391</v>
      </c>
      <c r="C2566" s="4">
        <v>43084.531131365744</v>
      </c>
      <c r="D2566" s="20">
        <f>+YEAR(Tabla14[[#This Row],[Fecha
Trámite]])</f>
        <v>2017</v>
      </c>
      <c r="E2566" s="7" t="s">
        <v>4899</v>
      </c>
      <c r="F2566" s="2" t="s">
        <v>17</v>
      </c>
      <c r="G2566" s="2" t="s">
        <v>11673</v>
      </c>
      <c r="H2566" s="4">
        <v>43084.531131481483</v>
      </c>
      <c r="I2566" s="2" t="s">
        <v>4616</v>
      </c>
      <c r="J2566" s="21" t="s">
        <v>15105</v>
      </c>
      <c r="K2566" s="2" t="s">
        <v>15105</v>
      </c>
      <c r="L2566" s="2" t="s">
        <v>15105</v>
      </c>
    </row>
    <row r="2567" spans="1:12" x14ac:dyDescent="0.2">
      <c r="A2567" s="11">
        <v>2566</v>
      </c>
      <c r="B2567" s="7" t="s">
        <v>15184</v>
      </c>
      <c r="C2567" s="4">
        <v>43105.48010439815</v>
      </c>
      <c r="D2567" s="20">
        <f>+YEAR(Tabla14[[#This Row],[Fecha
Trámite]])</f>
        <v>2018</v>
      </c>
      <c r="E2567" s="7" t="s">
        <v>4621</v>
      </c>
      <c r="F2567" s="2" t="s">
        <v>8751</v>
      </c>
      <c r="G2567" s="2" t="s">
        <v>11673</v>
      </c>
      <c r="H2567" s="4">
        <v>43105.482124456015</v>
      </c>
      <c r="I2567" s="2" t="s">
        <v>4616</v>
      </c>
      <c r="J2567" s="21" t="s">
        <v>15105</v>
      </c>
      <c r="K2567" s="2" t="s">
        <v>15105</v>
      </c>
      <c r="L2567" s="2" t="s">
        <v>15105</v>
      </c>
    </row>
    <row r="2568" spans="1:12" x14ac:dyDescent="0.2">
      <c r="A2568" s="11">
        <v>2567</v>
      </c>
      <c r="B2568" s="7" t="s">
        <v>15156</v>
      </c>
      <c r="C2568" s="4">
        <v>43118.454219097221</v>
      </c>
      <c r="D2568" s="20">
        <f>+YEAR(Tabla14[[#This Row],[Fecha
Trámite]])</f>
        <v>2018</v>
      </c>
      <c r="E2568" s="7" t="s">
        <v>5892</v>
      </c>
      <c r="F2568" s="2" t="s">
        <v>17</v>
      </c>
      <c r="G2568" s="2" t="s">
        <v>11673</v>
      </c>
      <c r="H2568" s="4">
        <v>43118.454219247687</v>
      </c>
      <c r="I2568" s="2" t="s">
        <v>4616</v>
      </c>
      <c r="J2568" s="21" t="s">
        <v>15105</v>
      </c>
      <c r="K2568" s="2" t="s">
        <v>15105</v>
      </c>
      <c r="L2568" s="2" t="s">
        <v>15105</v>
      </c>
    </row>
    <row r="2569" spans="1:12" x14ac:dyDescent="0.2">
      <c r="A2569" s="11">
        <v>2568</v>
      </c>
      <c r="B2569" s="7" t="s">
        <v>15180</v>
      </c>
      <c r="C2569" s="4">
        <v>43124.398450729168</v>
      </c>
      <c r="D2569" s="20">
        <f>+YEAR(Tabla14[[#This Row],[Fecha
Trámite]])</f>
        <v>2018</v>
      </c>
      <c r="E2569" s="7" t="s">
        <v>4621</v>
      </c>
      <c r="F2569" s="2" t="s">
        <v>8751</v>
      </c>
      <c r="G2569" s="2" t="s">
        <v>11673</v>
      </c>
      <c r="H2569" s="4">
        <v>43124.415308645832</v>
      </c>
      <c r="I2569" s="2" t="s">
        <v>4616</v>
      </c>
      <c r="J2569" s="21" t="s">
        <v>15105</v>
      </c>
      <c r="K2569" s="2" t="s">
        <v>15105</v>
      </c>
      <c r="L2569" s="2" t="s">
        <v>15105</v>
      </c>
    </row>
    <row r="2570" spans="1:12" x14ac:dyDescent="0.2">
      <c r="A2570" s="11">
        <v>2569</v>
      </c>
      <c r="B2570" s="7" t="s">
        <v>15188</v>
      </c>
      <c r="C2570" s="4">
        <v>43166.43047939815</v>
      </c>
      <c r="D2570" s="20">
        <f>+YEAR(Tabla14[[#This Row],[Fecha
Trámite]])</f>
        <v>2018</v>
      </c>
      <c r="E2570" s="7" t="s">
        <v>4621</v>
      </c>
      <c r="F2570" s="2" t="s">
        <v>8751</v>
      </c>
      <c r="G2570" s="2" t="s">
        <v>11673</v>
      </c>
      <c r="H2570" s="4">
        <v>43166.432605590278</v>
      </c>
      <c r="I2570" s="2" t="s">
        <v>4616</v>
      </c>
      <c r="J2570" s="21" t="s">
        <v>15105</v>
      </c>
      <c r="K2570" s="2" t="s">
        <v>15105</v>
      </c>
      <c r="L2570" s="2" t="s">
        <v>15105</v>
      </c>
    </row>
    <row r="2571" spans="1:12" x14ac:dyDescent="0.2">
      <c r="A2571" s="11">
        <v>2570</v>
      </c>
      <c r="B2571" s="7" t="s">
        <v>15189</v>
      </c>
      <c r="C2571" s="4">
        <v>43171.549073032409</v>
      </c>
      <c r="D2571" s="20">
        <f>+YEAR(Tabla14[[#This Row],[Fecha
Trámite]])</f>
        <v>2018</v>
      </c>
      <c r="E2571" s="7" t="s">
        <v>4621</v>
      </c>
      <c r="F2571" s="2" t="s">
        <v>8751</v>
      </c>
      <c r="G2571" s="2" t="s">
        <v>11673</v>
      </c>
      <c r="H2571" s="4">
        <v>43171.625203935182</v>
      </c>
      <c r="I2571" s="2" t="s">
        <v>4616</v>
      </c>
      <c r="J2571" s="21" t="s">
        <v>15105</v>
      </c>
      <c r="K2571" s="2" t="s">
        <v>15105</v>
      </c>
      <c r="L2571" s="2" t="s">
        <v>15105</v>
      </c>
    </row>
    <row r="2572" spans="1:12" x14ac:dyDescent="0.2">
      <c r="A2572" s="11">
        <v>2571</v>
      </c>
      <c r="B2572" s="7" t="s">
        <v>3379</v>
      </c>
      <c r="C2572" s="4">
        <v>43199.523558067129</v>
      </c>
      <c r="D2572" s="20">
        <f>+YEAR(Tabla14[[#This Row],[Fecha
Trámite]])</f>
        <v>2018</v>
      </c>
      <c r="E2572" s="7" t="s">
        <v>4685</v>
      </c>
      <c r="F2572" s="2" t="s">
        <v>17</v>
      </c>
      <c r="G2572" s="2" t="s">
        <v>11673</v>
      </c>
      <c r="H2572" s="4">
        <v>43199.523558182867</v>
      </c>
      <c r="I2572" s="2" t="s">
        <v>4616</v>
      </c>
      <c r="J2572" s="21" t="s">
        <v>15105</v>
      </c>
      <c r="K2572" s="2" t="s">
        <v>15105</v>
      </c>
      <c r="L2572" s="2" t="s">
        <v>15105</v>
      </c>
    </row>
    <row r="2573" spans="1:12" x14ac:dyDescent="0.2">
      <c r="A2573" s="11">
        <v>2572</v>
      </c>
      <c r="B2573" s="7" t="s">
        <v>15197</v>
      </c>
      <c r="C2573" s="4">
        <v>43220.36086990741</v>
      </c>
      <c r="D2573" s="20">
        <f>+YEAR(Tabla14[[#This Row],[Fecha
Trámite]])</f>
        <v>2018</v>
      </c>
      <c r="E2573" s="7" t="s">
        <v>4899</v>
      </c>
      <c r="F2573" s="2" t="s">
        <v>17</v>
      </c>
      <c r="G2573" s="2" t="s">
        <v>11673</v>
      </c>
      <c r="H2573" s="4">
        <v>43220.360870104167</v>
      </c>
      <c r="I2573" s="2" t="s">
        <v>4616</v>
      </c>
      <c r="J2573" s="21" t="s">
        <v>15105</v>
      </c>
      <c r="K2573" s="2" t="s">
        <v>15105</v>
      </c>
      <c r="L2573" s="2" t="s">
        <v>15105</v>
      </c>
    </row>
    <row r="2574" spans="1:12" x14ac:dyDescent="0.2">
      <c r="A2574" s="11">
        <v>2573</v>
      </c>
      <c r="B2574" s="7" t="s">
        <v>15185</v>
      </c>
      <c r="C2574" s="4">
        <v>43234.391725150461</v>
      </c>
      <c r="D2574" s="20">
        <f>+YEAR(Tabla14[[#This Row],[Fecha
Trámite]])</f>
        <v>2018</v>
      </c>
      <c r="E2574" s="7" t="s">
        <v>4621</v>
      </c>
      <c r="F2574" s="2" t="s">
        <v>17</v>
      </c>
      <c r="G2574" s="2" t="s">
        <v>11673</v>
      </c>
      <c r="H2574" s="4">
        <v>43234.391726620372</v>
      </c>
      <c r="I2574" s="2" t="s">
        <v>4616</v>
      </c>
      <c r="J2574" s="21" t="s">
        <v>15105</v>
      </c>
      <c r="K2574" s="2" t="s">
        <v>15105</v>
      </c>
      <c r="L2574" s="2" t="s">
        <v>15105</v>
      </c>
    </row>
    <row r="2575" spans="1:12" x14ac:dyDescent="0.2">
      <c r="A2575" s="11">
        <v>2574</v>
      </c>
      <c r="B2575" s="7" t="s">
        <v>15205</v>
      </c>
      <c r="C2575" s="4">
        <v>43258.655315428237</v>
      </c>
      <c r="D2575" s="20">
        <f>+YEAR(Tabla14[[#This Row],[Fecha
Trámite]])</f>
        <v>2018</v>
      </c>
      <c r="E2575" s="7" t="s">
        <v>4685</v>
      </c>
      <c r="F2575" s="2" t="s">
        <v>17</v>
      </c>
      <c r="G2575" s="2" t="s">
        <v>11673</v>
      </c>
      <c r="H2575" s="4">
        <v>43258.65531574074</v>
      </c>
      <c r="I2575" s="2" t="s">
        <v>4616</v>
      </c>
      <c r="J2575" s="21" t="s">
        <v>15105</v>
      </c>
      <c r="K2575" s="2" t="s">
        <v>15105</v>
      </c>
      <c r="L2575" s="2" t="s">
        <v>15105</v>
      </c>
    </row>
    <row r="2576" spans="1:12" x14ac:dyDescent="0.2">
      <c r="A2576" s="11">
        <v>2575</v>
      </c>
      <c r="B2576" s="7" t="s">
        <v>3360</v>
      </c>
      <c r="C2576" s="4">
        <v>43284.468651770832</v>
      </c>
      <c r="D2576" s="20">
        <f>+YEAR(Tabla14[[#This Row],[Fecha
Trámite]])</f>
        <v>2018</v>
      </c>
      <c r="E2576" s="7" t="s">
        <v>4621</v>
      </c>
      <c r="F2576" s="2" t="s">
        <v>17</v>
      </c>
      <c r="G2576" s="2" t="s">
        <v>11673</v>
      </c>
      <c r="H2576" s="4">
        <v>43284.468651817129</v>
      </c>
      <c r="I2576" s="2" t="s">
        <v>4616</v>
      </c>
      <c r="J2576" s="21" t="s">
        <v>15105</v>
      </c>
      <c r="K2576" s="2" t="s">
        <v>15105</v>
      </c>
      <c r="L2576" s="2" t="s">
        <v>15105</v>
      </c>
    </row>
    <row r="2577" spans="1:12" x14ac:dyDescent="0.2">
      <c r="A2577" s="11">
        <v>2576</v>
      </c>
      <c r="B2577" s="7" t="s">
        <v>15208</v>
      </c>
      <c r="C2577" s="4">
        <v>43336.583162384261</v>
      </c>
      <c r="D2577" s="20">
        <f>+YEAR(Tabla14[[#This Row],[Fecha
Trámite]])</f>
        <v>2018</v>
      </c>
      <c r="E2577" s="7" t="s">
        <v>4685</v>
      </c>
      <c r="F2577" s="2" t="s">
        <v>4691</v>
      </c>
      <c r="G2577" s="2" t="s">
        <v>11673</v>
      </c>
      <c r="H2577" s="4">
        <v>44102.362390590279</v>
      </c>
      <c r="I2577" s="2" t="s">
        <v>4616</v>
      </c>
      <c r="J2577" s="21" t="s">
        <v>15105</v>
      </c>
      <c r="K2577" s="2" t="s">
        <v>15105</v>
      </c>
      <c r="L2577" s="2" t="s">
        <v>15105</v>
      </c>
    </row>
    <row r="2578" spans="1:12" x14ac:dyDescent="0.2">
      <c r="A2578" s="11">
        <v>2577</v>
      </c>
      <c r="B2578" s="7" t="s">
        <v>15186</v>
      </c>
      <c r="C2578" s="4">
        <v>43370.468748530089</v>
      </c>
      <c r="D2578" s="20">
        <f>+YEAR(Tabla14[[#This Row],[Fecha
Trámite]])</f>
        <v>2018</v>
      </c>
      <c r="E2578" s="7" t="s">
        <v>4621</v>
      </c>
      <c r="F2578" s="2" t="s">
        <v>4691</v>
      </c>
      <c r="G2578" s="2" t="s">
        <v>11673</v>
      </c>
      <c r="H2578" s="4">
        <v>43901.906261655095</v>
      </c>
      <c r="I2578" s="2" t="s">
        <v>4616</v>
      </c>
      <c r="J2578" s="21" t="s">
        <v>15105</v>
      </c>
      <c r="K2578" s="2" t="s">
        <v>15105</v>
      </c>
      <c r="L2578" s="2" t="s">
        <v>15105</v>
      </c>
    </row>
    <row r="2579" spans="1:12" x14ac:dyDescent="0.2">
      <c r="A2579" s="11">
        <v>2578</v>
      </c>
      <c r="B2579" s="7" t="s">
        <v>3185</v>
      </c>
      <c r="C2579" s="4">
        <v>43388.382998726855</v>
      </c>
      <c r="D2579" s="20">
        <f>+YEAR(Tabla14[[#This Row],[Fecha
Trámite]])</f>
        <v>2018</v>
      </c>
      <c r="E2579" s="7" t="s">
        <v>4685</v>
      </c>
      <c r="F2579" s="2" t="s">
        <v>17</v>
      </c>
      <c r="G2579" s="2" t="s">
        <v>11673</v>
      </c>
      <c r="H2579" s="4">
        <v>43388.382998807872</v>
      </c>
      <c r="I2579" s="2" t="s">
        <v>4616</v>
      </c>
      <c r="J2579" s="21" t="s">
        <v>15105</v>
      </c>
      <c r="K2579" s="2" t="s">
        <v>15105</v>
      </c>
      <c r="L2579" s="2" t="s">
        <v>15105</v>
      </c>
    </row>
    <row r="2580" spans="1:12" x14ac:dyDescent="0.2">
      <c r="A2580" s="11">
        <v>2579</v>
      </c>
      <c r="B2580" s="7" t="s">
        <v>3399</v>
      </c>
      <c r="C2580" s="4">
        <v>43392.397620173608</v>
      </c>
      <c r="D2580" s="20">
        <f>+YEAR(Tabla14[[#This Row],[Fecha
Trámite]])</f>
        <v>2018</v>
      </c>
      <c r="E2580" s="7" t="s">
        <v>4685</v>
      </c>
      <c r="F2580" s="2" t="s">
        <v>17</v>
      </c>
      <c r="G2580" s="2" t="s">
        <v>11673</v>
      </c>
      <c r="H2580" s="4">
        <v>43392.397620219905</v>
      </c>
      <c r="I2580" s="2" t="s">
        <v>4616</v>
      </c>
      <c r="J2580" s="21" t="s">
        <v>15105</v>
      </c>
      <c r="K2580" s="2" t="s">
        <v>15105</v>
      </c>
      <c r="L2580" s="2" t="s">
        <v>15105</v>
      </c>
    </row>
    <row r="2581" spans="1:12" x14ac:dyDescent="0.2">
      <c r="A2581" s="11">
        <v>2580</v>
      </c>
      <c r="B2581" s="7" t="s">
        <v>3262</v>
      </c>
      <c r="C2581" s="4">
        <v>43403.546348842596</v>
      </c>
      <c r="D2581" s="20">
        <f>+YEAR(Tabla14[[#This Row],[Fecha
Trámite]])</f>
        <v>2018</v>
      </c>
      <c r="E2581" s="7" t="s">
        <v>4685</v>
      </c>
      <c r="F2581" s="2" t="s">
        <v>17</v>
      </c>
      <c r="G2581" s="2" t="s">
        <v>11673</v>
      </c>
      <c r="H2581" s="4">
        <v>43403.546348923614</v>
      </c>
      <c r="I2581" s="2" t="s">
        <v>4616</v>
      </c>
      <c r="J2581" s="21" t="s">
        <v>15105</v>
      </c>
      <c r="K2581" s="2" t="s">
        <v>15105</v>
      </c>
      <c r="L2581" s="2" t="s">
        <v>15105</v>
      </c>
    </row>
    <row r="2582" spans="1:12" x14ac:dyDescent="0.2">
      <c r="A2582" s="11">
        <v>2581</v>
      </c>
      <c r="B2582" s="7" t="s">
        <v>15190</v>
      </c>
      <c r="C2582" s="4">
        <v>43410.622997800929</v>
      </c>
      <c r="D2582" s="20">
        <f>+YEAR(Tabla14[[#This Row],[Fecha
Trámite]])</f>
        <v>2018</v>
      </c>
      <c r="E2582" s="7" t="s">
        <v>4621</v>
      </c>
      <c r="F2582" s="2" t="s">
        <v>8751</v>
      </c>
      <c r="G2582" s="2" t="s">
        <v>11673</v>
      </c>
      <c r="H2582" s="4">
        <v>43410.648474421294</v>
      </c>
      <c r="I2582" s="2" t="s">
        <v>4616</v>
      </c>
      <c r="J2582" s="21" t="s">
        <v>15105</v>
      </c>
      <c r="K2582" s="2" t="s">
        <v>15105</v>
      </c>
      <c r="L2582" s="2" t="s">
        <v>15105</v>
      </c>
    </row>
    <row r="2583" spans="1:12" x14ac:dyDescent="0.2">
      <c r="A2583" s="11">
        <v>2582</v>
      </c>
      <c r="B2583" s="7" t="s">
        <v>15201</v>
      </c>
      <c r="C2583" s="4">
        <v>43430.55216979167</v>
      </c>
      <c r="D2583" s="20">
        <f>+YEAR(Tabla14[[#This Row],[Fecha
Trámite]])</f>
        <v>2018</v>
      </c>
      <c r="E2583" s="7" t="s">
        <v>4899</v>
      </c>
      <c r="F2583" s="2" t="s">
        <v>17</v>
      </c>
      <c r="G2583" s="2" t="s">
        <v>4627</v>
      </c>
      <c r="H2583" s="4">
        <v>43430.552169826391</v>
      </c>
      <c r="I2583" s="2" t="s">
        <v>4616</v>
      </c>
      <c r="J2583" s="21" t="s">
        <v>15105</v>
      </c>
      <c r="K2583" s="2" t="s">
        <v>15105</v>
      </c>
      <c r="L2583" s="2" t="s">
        <v>15105</v>
      </c>
    </row>
    <row r="2584" spans="1:12" x14ac:dyDescent="0.2">
      <c r="A2584" s="11">
        <v>2583</v>
      </c>
      <c r="B2584" s="7" t="s">
        <v>15191</v>
      </c>
      <c r="C2584" s="4">
        <v>43454.657522187503</v>
      </c>
      <c r="D2584" s="20">
        <f>+YEAR(Tabla14[[#This Row],[Fecha
Trámite]])</f>
        <v>2018</v>
      </c>
      <c r="E2584" s="7" t="s">
        <v>4621</v>
      </c>
      <c r="F2584" s="2" t="s">
        <v>8751</v>
      </c>
      <c r="G2584" s="2" t="s">
        <v>11673</v>
      </c>
      <c r="H2584" s="4">
        <v>43455.66991704861</v>
      </c>
      <c r="I2584" s="2" t="s">
        <v>4616</v>
      </c>
      <c r="J2584" s="21" t="s">
        <v>15105</v>
      </c>
      <c r="K2584" s="2" t="s">
        <v>15105</v>
      </c>
      <c r="L2584" s="2" t="s">
        <v>15105</v>
      </c>
    </row>
    <row r="2585" spans="1:12" x14ac:dyDescent="0.2">
      <c r="A2585" s="11">
        <v>2584</v>
      </c>
      <c r="B2585" s="7" t="s">
        <v>3394</v>
      </c>
      <c r="C2585" s="4">
        <v>43493.502787581019</v>
      </c>
      <c r="D2585" s="20">
        <f>+YEAR(Tabla14[[#This Row],[Fecha
Trámite]])</f>
        <v>2019</v>
      </c>
      <c r="E2585" s="7" t="s">
        <v>4899</v>
      </c>
      <c r="F2585" s="2" t="s">
        <v>17</v>
      </c>
      <c r="G2585" s="2" t="s">
        <v>4627</v>
      </c>
      <c r="H2585" s="4">
        <v>43493.502787731479</v>
      </c>
      <c r="I2585" s="2" t="s">
        <v>4616</v>
      </c>
      <c r="J2585" s="21" t="s">
        <v>15105</v>
      </c>
      <c r="K2585" s="2" t="s">
        <v>15105</v>
      </c>
      <c r="L2585" s="2" t="s">
        <v>15105</v>
      </c>
    </row>
    <row r="2586" spans="1:12" x14ac:dyDescent="0.2">
      <c r="A2586" s="11">
        <v>2585</v>
      </c>
      <c r="B2586" s="7" t="s">
        <v>17921</v>
      </c>
      <c r="C2586" s="4">
        <v>41823.372911377315</v>
      </c>
      <c r="D2586" s="20">
        <f>+YEAR(Tabla14[[#This Row],[Fecha
Trámite]])</f>
        <v>2014</v>
      </c>
      <c r="E2586" s="7" t="s">
        <v>4621</v>
      </c>
      <c r="F2586" s="2" t="s">
        <v>4614</v>
      </c>
      <c r="G2586" s="2" t="s">
        <v>4615</v>
      </c>
      <c r="H2586" s="4">
        <v>41899.400560451388</v>
      </c>
      <c r="I2586" s="2" t="s">
        <v>4616</v>
      </c>
      <c r="J2586" s="21" t="s">
        <v>17922</v>
      </c>
      <c r="K2586" s="2" t="s">
        <v>4623</v>
      </c>
      <c r="L2586" s="2" t="s">
        <v>4659</v>
      </c>
    </row>
    <row r="2587" spans="1:12" x14ac:dyDescent="0.2">
      <c r="A2587" s="11">
        <v>2586</v>
      </c>
      <c r="B2587" s="7" t="s">
        <v>6369</v>
      </c>
      <c r="C2587" s="4">
        <v>43214.433179745371</v>
      </c>
      <c r="D2587" s="20">
        <f>+YEAR(Tabla14[[#This Row],[Fecha
Trámite]])</f>
        <v>2018</v>
      </c>
      <c r="E2587" s="7" t="s">
        <v>4621</v>
      </c>
      <c r="F2587" s="2" t="s">
        <v>4614</v>
      </c>
      <c r="G2587" s="2" t="s">
        <v>4615</v>
      </c>
      <c r="H2587" s="4">
        <v>43556.388115428243</v>
      </c>
      <c r="I2587" s="2" t="s">
        <v>4616</v>
      </c>
      <c r="J2587" s="21" t="s">
        <v>6370</v>
      </c>
      <c r="K2587" s="2" t="s">
        <v>4618</v>
      </c>
      <c r="L2587" s="2" t="s">
        <v>4634</v>
      </c>
    </row>
    <row r="2588" spans="1:12" x14ac:dyDescent="0.2">
      <c r="A2588" s="11">
        <v>2587</v>
      </c>
      <c r="B2588" s="7" t="s">
        <v>1126</v>
      </c>
      <c r="C2588" s="4">
        <v>43434.468049733798</v>
      </c>
      <c r="D2588" s="20">
        <f>+YEAR(Tabla14[[#This Row],[Fecha
Trámite]])</f>
        <v>2018</v>
      </c>
      <c r="E2588" s="7" t="s">
        <v>4621</v>
      </c>
      <c r="F2588" s="2" t="s">
        <v>17</v>
      </c>
      <c r="G2588" s="2" t="s">
        <v>4993</v>
      </c>
      <c r="H2588" s="4">
        <v>43434.468049803239</v>
      </c>
      <c r="I2588" s="2" t="s">
        <v>4616</v>
      </c>
      <c r="J2588" s="21" t="s">
        <v>8676</v>
      </c>
      <c r="K2588" s="2" t="s">
        <v>4618</v>
      </c>
      <c r="L2588" s="2" t="s">
        <v>4958</v>
      </c>
    </row>
    <row r="2589" spans="1:12" x14ac:dyDescent="0.2">
      <c r="A2589" s="11">
        <v>2588</v>
      </c>
      <c r="B2589" s="7" t="s">
        <v>12211</v>
      </c>
      <c r="C2589" s="4">
        <v>43411.485874999998</v>
      </c>
      <c r="D2589" s="20">
        <f>+YEAR(Tabla14[[#This Row],[Fecha
Trámite]])</f>
        <v>2018</v>
      </c>
      <c r="E2589" s="7" t="s">
        <v>4621</v>
      </c>
      <c r="F2589" s="2" t="s">
        <v>4614</v>
      </c>
      <c r="G2589" s="2" t="s">
        <v>4615</v>
      </c>
      <c r="H2589" s="4">
        <v>43626.371117673611</v>
      </c>
      <c r="I2589" s="2" t="s">
        <v>4616</v>
      </c>
      <c r="J2589" s="21" t="s">
        <v>12212</v>
      </c>
      <c r="K2589" s="2" t="s">
        <v>4623</v>
      </c>
      <c r="L2589" s="2" t="s">
        <v>2747</v>
      </c>
    </row>
    <row r="2590" spans="1:12" x14ac:dyDescent="0.2">
      <c r="A2590" s="11">
        <v>2589</v>
      </c>
      <c r="B2590" s="7" t="s">
        <v>12213</v>
      </c>
      <c r="C2590" s="4">
        <v>42881.417140243058</v>
      </c>
      <c r="D2590" s="20">
        <f>+YEAR(Tabla14[[#This Row],[Fecha
Trámite]])</f>
        <v>2017</v>
      </c>
      <c r="E2590" s="7" t="s">
        <v>4621</v>
      </c>
      <c r="F2590" s="2" t="s">
        <v>17</v>
      </c>
      <c r="G2590" s="2" t="s">
        <v>4627</v>
      </c>
      <c r="H2590" s="4">
        <v>42881.417140775462</v>
      </c>
      <c r="I2590" s="2" t="s">
        <v>4616</v>
      </c>
      <c r="J2590" s="21" t="s">
        <v>12214</v>
      </c>
      <c r="K2590" s="2" t="s">
        <v>4623</v>
      </c>
      <c r="L2590" s="2" t="s">
        <v>4812</v>
      </c>
    </row>
    <row r="2591" spans="1:12" x14ac:dyDescent="0.2">
      <c r="A2591" s="11">
        <v>2590</v>
      </c>
      <c r="B2591" s="7" t="s">
        <v>4912</v>
      </c>
      <c r="C2591" s="4">
        <v>42348.510126967594</v>
      </c>
      <c r="D2591" s="20">
        <f>+YEAR(Tabla14[[#This Row],[Fecha
Trámite]])</f>
        <v>2015</v>
      </c>
      <c r="E2591" s="7" t="s">
        <v>4613</v>
      </c>
      <c r="F2591" s="2" t="s">
        <v>4614</v>
      </c>
      <c r="G2591" s="2" t="s">
        <v>4615</v>
      </c>
      <c r="H2591" s="4">
        <v>42380.501365775461</v>
      </c>
      <c r="I2591" s="2" t="s">
        <v>4616</v>
      </c>
      <c r="J2591" s="21" t="s">
        <v>4913</v>
      </c>
      <c r="K2591" s="2" t="s">
        <v>4623</v>
      </c>
      <c r="L2591" s="2" t="s">
        <v>4619</v>
      </c>
    </row>
    <row r="2592" spans="1:12" x14ac:dyDescent="0.2">
      <c r="A2592" s="11">
        <v>2591</v>
      </c>
      <c r="B2592" s="7" t="s">
        <v>4821</v>
      </c>
      <c r="C2592" s="4">
        <v>42151.470946793983</v>
      </c>
      <c r="D2592" s="20">
        <f>+YEAR(Tabla14[[#This Row],[Fecha
Trámite]])</f>
        <v>2015</v>
      </c>
      <c r="E2592" s="7" t="s">
        <v>4621</v>
      </c>
      <c r="F2592" s="2" t="s">
        <v>4614</v>
      </c>
      <c r="G2592" s="2" t="s">
        <v>4615</v>
      </c>
      <c r="H2592" s="4">
        <v>42264.37815640046</v>
      </c>
      <c r="I2592" s="2" t="s">
        <v>4616</v>
      </c>
      <c r="J2592" s="21" t="s">
        <v>4822</v>
      </c>
      <c r="K2592" s="2" t="s">
        <v>4618</v>
      </c>
      <c r="L2592" s="2" t="s">
        <v>4730</v>
      </c>
    </row>
    <row r="2593" spans="1:12" x14ac:dyDescent="0.2">
      <c r="A2593" s="11">
        <v>2592</v>
      </c>
      <c r="B2593" s="7" t="s">
        <v>17923</v>
      </c>
      <c r="C2593" s="4">
        <v>41512.377025266207</v>
      </c>
      <c r="D2593" s="20">
        <f>+YEAR(Tabla14[[#This Row],[Fecha
Trámite]])</f>
        <v>2013</v>
      </c>
      <c r="E2593" s="7" t="s">
        <v>4621</v>
      </c>
      <c r="F2593" s="2" t="s">
        <v>4614</v>
      </c>
      <c r="G2593" s="2" t="s">
        <v>4615</v>
      </c>
      <c r="H2593" s="4">
        <v>41621.6170255787</v>
      </c>
      <c r="I2593" s="2" t="s">
        <v>4616</v>
      </c>
      <c r="J2593" s="21" t="s">
        <v>17924</v>
      </c>
      <c r="K2593" s="2" t="s">
        <v>4618</v>
      </c>
      <c r="L2593" s="2" t="s">
        <v>4656</v>
      </c>
    </row>
    <row r="2594" spans="1:12" x14ac:dyDescent="0.2">
      <c r="A2594" s="11">
        <v>2593</v>
      </c>
      <c r="B2594" s="7" t="s">
        <v>4914</v>
      </c>
      <c r="C2594" s="4">
        <v>42130.606481712966</v>
      </c>
      <c r="D2594" s="20">
        <f>+YEAR(Tabla14[[#This Row],[Fecha
Trámite]])</f>
        <v>2015</v>
      </c>
      <c r="E2594" s="7" t="s">
        <v>4621</v>
      </c>
      <c r="F2594" s="2" t="s">
        <v>4614</v>
      </c>
      <c r="G2594" s="2" t="s">
        <v>4615</v>
      </c>
      <c r="H2594" s="4">
        <v>42222.651150150465</v>
      </c>
      <c r="I2594" s="2" t="s">
        <v>4616</v>
      </c>
      <c r="J2594" s="21" t="s">
        <v>4915</v>
      </c>
      <c r="K2594" s="2" t="s">
        <v>4618</v>
      </c>
      <c r="L2594" s="2" t="s">
        <v>4916</v>
      </c>
    </row>
    <row r="2595" spans="1:12" x14ac:dyDescent="0.2">
      <c r="A2595" s="11">
        <v>2594</v>
      </c>
      <c r="B2595" s="7" t="s">
        <v>12215</v>
      </c>
      <c r="C2595" s="4">
        <v>43377.487783680554</v>
      </c>
      <c r="D2595" s="20">
        <f>+YEAR(Tabla14[[#This Row],[Fecha
Trámite]])</f>
        <v>2018</v>
      </c>
      <c r="E2595" s="7" t="s">
        <v>4621</v>
      </c>
      <c r="F2595" s="2" t="s">
        <v>4614</v>
      </c>
      <c r="G2595" s="2" t="s">
        <v>4615</v>
      </c>
      <c r="H2595" s="4">
        <v>43556.385743287035</v>
      </c>
      <c r="I2595" s="2" t="s">
        <v>4616</v>
      </c>
      <c r="J2595" s="21" t="s">
        <v>12216</v>
      </c>
      <c r="K2595" s="2" t="s">
        <v>4623</v>
      </c>
      <c r="L2595" s="2" t="s">
        <v>4812</v>
      </c>
    </row>
    <row r="2596" spans="1:12" x14ac:dyDescent="0.2">
      <c r="A2596" s="11">
        <v>2595</v>
      </c>
      <c r="B2596" s="7" t="s">
        <v>8678</v>
      </c>
      <c r="C2596" s="4">
        <v>43158.39951693287</v>
      </c>
      <c r="D2596" s="20">
        <f>+YEAR(Tabla14[[#This Row],[Fecha
Trámite]])</f>
        <v>2018</v>
      </c>
      <c r="E2596" s="7" t="s">
        <v>4621</v>
      </c>
      <c r="F2596" s="2" t="s">
        <v>4614</v>
      </c>
      <c r="G2596" s="2" t="s">
        <v>4615</v>
      </c>
      <c r="H2596" s="4">
        <v>43363.478496793985</v>
      </c>
      <c r="I2596" s="2" t="s">
        <v>4616</v>
      </c>
      <c r="J2596" s="21" t="s">
        <v>8679</v>
      </c>
      <c r="K2596" s="2" t="s">
        <v>4618</v>
      </c>
      <c r="L2596" s="2" t="s">
        <v>4705</v>
      </c>
    </row>
    <row r="2597" spans="1:12" x14ac:dyDescent="0.2">
      <c r="A2597" s="11">
        <v>2596</v>
      </c>
      <c r="B2597" s="7" t="s">
        <v>8680</v>
      </c>
      <c r="C2597" s="4">
        <v>43124.468590046294</v>
      </c>
      <c r="D2597" s="20">
        <f>+YEAR(Tabla14[[#This Row],[Fecha
Trámite]])</f>
        <v>2018</v>
      </c>
      <c r="E2597" s="7" t="s">
        <v>4685</v>
      </c>
      <c r="F2597" s="2" t="s">
        <v>4626</v>
      </c>
      <c r="G2597" s="2" t="s">
        <v>4627</v>
      </c>
      <c r="H2597" s="4">
        <v>43376.708910300928</v>
      </c>
      <c r="I2597" s="2" t="s">
        <v>4616</v>
      </c>
      <c r="J2597" s="21" t="s">
        <v>8681</v>
      </c>
      <c r="K2597" s="2" t="s">
        <v>4618</v>
      </c>
      <c r="L2597" s="2" t="s">
        <v>4619</v>
      </c>
    </row>
    <row r="2598" spans="1:12" x14ac:dyDescent="0.2">
      <c r="A2598" s="11">
        <v>2597</v>
      </c>
      <c r="B2598" s="7" t="s">
        <v>6124</v>
      </c>
      <c r="C2598" s="4">
        <v>41947.384120451388</v>
      </c>
      <c r="D2598" s="20">
        <f>+YEAR(Tabla14[[#This Row],[Fecha
Trámite]])</f>
        <v>2014</v>
      </c>
      <c r="E2598" s="7" t="s">
        <v>4621</v>
      </c>
      <c r="F2598" s="2" t="s">
        <v>4614</v>
      </c>
      <c r="G2598" s="2" t="s">
        <v>4615</v>
      </c>
      <c r="H2598" s="4">
        <v>42010.549061261576</v>
      </c>
      <c r="I2598" s="2" t="s">
        <v>4616</v>
      </c>
      <c r="J2598" s="21" t="s">
        <v>6125</v>
      </c>
      <c r="K2598" s="2" t="s">
        <v>4618</v>
      </c>
      <c r="L2598" s="2" t="s">
        <v>4624</v>
      </c>
    </row>
    <row r="2599" spans="1:12" x14ac:dyDescent="0.2">
      <c r="A2599" s="11">
        <v>2598</v>
      </c>
      <c r="B2599" s="7" t="s">
        <v>6371</v>
      </c>
      <c r="C2599" s="4">
        <v>43174.49449837963</v>
      </c>
      <c r="D2599" s="20">
        <f>+YEAR(Tabla14[[#This Row],[Fecha
Trámite]])</f>
        <v>2018</v>
      </c>
      <c r="E2599" s="7" t="s">
        <v>4621</v>
      </c>
      <c r="F2599" s="2" t="s">
        <v>4614</v>
      </c>
      <c r="G2599" s="2" t="s">
        <v>4615</v>
      </c>
      <c r="H2599" s="4">
        <v>43350.47538221065</v>
      </c>
      <c r="I2599" s="2" t="s">
        <v>4616</v>
      </c>
      <c r="J2599" s="21" t="s">
        <v>6372</v>
      </c>
      <c r="K2599" s="2" t="s">
        <v>4623</v>
      </c>
      <c r="L2599" s="2" t="s">
        <v>4619</v>
      </c>
    </row>
    <row r="2600" spans="1:12" x14ac:dyDescent="0.2">
      <c r="A2600" s="11">
        <v>2599</v>
      </c>
      <c r="B2600" s="7" t="s">
        <v>4823</v>
      </c>
      <c r="C2600" s="4">
        <v>42111.365036423609</v>
      </c>
      <c r="D2600" s="20">
        <f>+YEAR(Tabla14[[#This Row],[Fecha
Trámite]])</f>
        <v>2015</v>
      </c>
      <c r="E2600" s="7" t="s">
        <v>4613</v>
      </c>
      <c r="F2600" s="2" t="s">
        <v>4614</v>
      </c>
      <c r="G2600" s="2" t="s">
        <v>4615</v>
      </c>
      <c r="H2600" s="4">
        <v>42173.453211655091</v>
      </c>
      <c r="I2600" s="2" t="s">
        <v>4616</v>
      </c>
      <c r="J2600" s="21" t="s">
        <v>4824</v>
      </c>
      <c r="K2600" s="2" t="s">
        <v>4618</v>
      </c>
      <c r="L2600" s="2" t="s">
        <v>4656</v>
      </c>
    </row>
    <row r="2601" spans="1:12" x14ac:dyDescent="0.2">
      <c r="A2601" s="11">
        <v>2600</v>
      </c>
      <c r="B2601" s="7" t="s">
        <v>12219</v>
      </c>
      <c r="C2601" s="4">
        <v>42909.560698067129</v>
      </c>
      <c r="D2601" s="20">
        <f>+YEAR(Tabla14[[#This Row],[Fecha
Trámite]])</f>
        <v>2017</v>
      </c>
      <c r="E2601" s="7" t="s">
        <v>4621</v>
      </c>
      <c r="F2601" s="2" t="s">
        <v>4614</v>
      </c>
      <c r="G2601" s="2" t="s">
        <v>4615</v>
      </c>
      <c r="H2601" s="4">
        <v>43214.679516435186</v>
      </c>
      <c r="I2601" s="2" t="s">
        <v>4616</v>
      </c>
      <c r="J2601" s="21" t="s">
        <v>12220</v>
      </c>
      <c r="K2601" s="2" t="s">
        <v>4623</v>
      </c>
      <c r="L2601" s="2" t="s">
        <v>4656</v>
      </c>
    </row>
    <row r="2602" spans="1:12" x14ac:dyDescent="0.2">
      <c r="A2602" s="11">
        <v>2601</v>
      </c>
      <c r="B2602" s="7" t="s">
        <v>20173</v>
      </c>
      <c r="C2602" s="4">
        <v>41236.547765312498</v>
      </c>
      <c r="D2602" s="20">
        <f>+YEAR(Tabla14[[#This Row],[Fecha
Trámite]])</f>
        <v>2012</v>
      </c>
      <c r="E2602" s="7" t="s">
        <v>4621</v>
      </c>
      <c r="F2602" s="2" t="s">
        <v>4614</v>
      </c>
      <c r="G2602" s="2" t="s">
        <v>4615</v>
      </c>
      <c r="H2602" s="4">
        <v>41262.496621678241</v>
      </c>
      <c r="I2602" s="2" t="s">
        <v>4616</v>
      </c>
      <c r="J2602" s="21" t="s">
        <v>20174</v>
      </c>
      <c r="K2602" s="2" t="s">
        <v>4618</v>
      </c>
      <c r="L2602" s="2" t="s">
        <v>4646</v>
      </c>
    </row>
    <row r="2603" spans="1:12" x14ac:dyDescent="0.2">
      <c r="A2603" s="11">
        <v>2602</v>
      </c>
      <c r="B2603" s="7" t="s">
        <v>6373</v>
      </c>
      <c r="C2603" s="4">
        <v>43424.527295451386</v>
      </c>
      <c r="D2603" s="20">
        <f>+YEAR(Tabla14[[#This Row],[Fecha
Trámite]])</f>
        <v>2018</v>
      </c>
      <c r="E2603" s="7" t="s">
        <v>4621</v>
      </c>
      <c r="F2603" s="2" t="s">
        <v>4691</v>
      </c>
      <c r="G2603" s="2" t="s">
        <v>4627</v>
      </c>
      <c r="H2603" s="4">
        <v>43858.694067592594</v>
      </c>
      <c r="I2603" s="2" t="s">
        <v>4616</v>
      </c>
      <c r="J2603" s="21" t="s">
        <v>6374</v>
      </c>
      <c r="K2603" s="2" t="s">
        <v>4623</v>
      </c>
      <c r="L2603" s="2" t="s">
        <v>4624</v>
      </c>
    </row>
    <row r="2604" spans="1:12" x14ac:dyDescent="0.2">
      <c r="A2604" s="11">
        <v>2603</v>
      </c>
      <c r="B2604" s="7" t="s">
        <v>15246</v>
      </c>
      <c r="C2604" s="4">
        <v>41765.356166817131</v>
      </c>
      <c r="D2604" s="20">
        <f>+YEAR(Tabla14[[#This Row],[Fecha
Trámite]])</f>
        <v>2014</v>
      </c>
      <c r="E2604" s="7" t="s">
        <v>4613</v>
      </c>
      <c r="F2604" s="2" t="s">
        <v>4614</v>
      </c>
      <c r="G2604" s="2" t="s">
        <v>4615</v>
      </c>
      <c r="H2604" s="4">
        <v>41919.362192245368</v>
      </c>
      <c r="I2604" s="2" t="s">
        <v>4616</v>
      </c>
      <c r="J2604" s="21" t="s">
        <v>15247</v>
      </c>
      <c r="K2604" s="2" t="s">
        <v>4623</v>
      </c>
      <c r="L2604" s="2" t="s">
        <v>4619</v>
      </c>
    </row>
    <row r="2605" spans="1:12" x14ac:dyDescent="0.2">
      <c r="A2605" s="11">
        <v>2604</v>
      </c>
      <c r="B2605" s="7" t="s">
        <v>15618</v>
      </c>
      <c r="C2605" s="4">
        <v>41157.422663506943</v>
      </c>
      <c r="D2605" s="20">
        <f>+YEAR(Tabla14[[#This Row],[Fecha
Trámite]])</f>
        <v>2012</v>
      </c>
      <c r="E2605" s="7" t="s">
        <v>4621</v>
      </c>
      <c r="F2605" s="2" t="s">
        <v>4614</v>
      </c>
      <c r="G2605" s="2" t="s">
        <v>4615</v>
      </c>
      <c r="H2605" s="4">
        <v>41305.403889351852</v>
      </c>
      <c r="I2605" s="2" t="s">
        <v>4616</v>
      </c>
      <c r="J2605" s="21" t="s">
        <v>15619</v>
      </c>
      <c r="K2605" s="2" t="s">
        <v>4623</v>
      </c>
      <c r="L2605" s="2" t="s">
        <v>4649</v>
      </c>
    </row>
    <row r="2606" spans="1:12" x14ac:dyDescent="0.2">
      <c r="A2606" s="11">
        <v>2605</v>
      </c>
      <c r="B2606" s="7" t="s">
        <v>4917</v>
      </c>
      <c r="C2606" s="4">
        <v>42641.420213506943</v>
      </c>
      <c r="D2606" s="20">
        <f>+YEAR(Tabla14[[#This Row],[Fecha
Trámite]])</f>
        <v>2016</v>
      </c>
      <c r="E2606" s="7" t="s">
        <v>4621</v>
      </c>
      <c r="F2606" s="2" t="s">
        <v>4614</v>
      </c>
      <c r="G2606" s="2" t="s">
        <v>4615</v>
      </c>
      <c r="H2606" s="4">
        <v>42779.349344479167</v>
      </c>
      <c r="I2606" s="2" t="s">
        <v>4616</v>
      </c>
      <c r="J2606" s="21" t="s">
        <v>4918</v>
      </c>
      <c r="K2606" s="2" t="s">
        <v>4623</v>
      </c>
      <c r="L2606" s="2" t="s">
        <v>4624</v>
      </c>
    </row>
    <row r="2607" spans="1:12" x14ac:dyDescent="0.2">
      <c r="A2607" s="11">
        <v>2606</v>
      </c>
      <c r="B2607" s="7" t="s">
        <v>15284</v>
      </c>
      <c r="C2607" s="4">
        <v>41423.529916053238</v>
      </c>
      <c r="D2607" s="20">
        <f>+YEAR(Tabla14[[#This Row],[Fecha
Trámite]])</f>
        <v>2013</v>
      </c>
      <c r="E2607" s="7" t="s">
        <v>4671</v>
      </c>
      <c r="F2607" s="2" t="s">
        <v>17</v>
      </c>
      <c r="G2607" s="2" t="s">
        <v>4627</v>
      </c>
      <c r="H2607" s="4">
        <v>41423.529916203704</v>
      </c>
      <c r="I2607" s="2" t="s">
        <v>4616</v>
      </c>
      <c r="J2607" s="21" t="s">
        <v>15285</v>
      </c>
      <c r="K2607" s="2" t="s">
        <v>4618</v>
      </c>
      <c r="L2607" s="2" t="s">
        <v>4656</v>
      </c>
    </row>
    <row r="2608" spans="1:12" x14ac:dyDescent="0.2">
      <c r="A2608" s="11">
        <v>2607</v>
      </c>
      <c r="B2608" s="7" t="s">
        <v>10126</v>
      </c>
      <c r="C2608" s="4">
        <v>43339.462439618059</v>
      </c>
      <c r="D2608" s="20">
        <f>+YEAR(Tabla14[[#This Row],[Fecha
Trámite]])</f>
        <v>2018</v>
      </c>
      <c r="E2608" s="7" t="s">
        <v>4621</v>
      </c>
      <c r="F2608" s="2" t="s">
        <v>4614</v>
      </c>
      <c r="G2608" s="2" t="s">
        <v>4615</v>
      </c>
      <c r="H2608" s="4">
        <v>43606.362572071761</v>
      </c>
      <c r="I2608" s="2" t="s">
        <v>4616</v>
      </c>
      <c r="J2608" s="21" t="s">
        <v>10127</v>
      </c>
      <c r="K2608" s="2" t="s">
        <v>4618</v>
      </c>
      <c r="L2608" s="2" t="s">
        <v>4619</v>
      </c>
    </row>
    <row r="2609" spans="1:12" x14ac:dyDescent="0.2">
      <c r="A2609" s="11">
        <v>2608</v>
      </c>
      <c r="B2609" s="7" t="s">
        <v>10128</v>
      </c>
      <c r="C2609" s="4">
        <v>42923.437773993057</v>
      </c>
      <c r="D2609" s="20">
        <f>+YEAR(Tabla14[[#This Row],[Fecha
Trámite]])</f>
        <v>2017</v>
      </c>
      <c r="E2609" s="7" t="s">
        <v>4621</v>
      </c>
      <c r="F2609" s="2" t="s">
        <v>4614</v>
      </c>
      <c r="G2609" s="2" t="s">
        <v>4615</v>
      </c>
      <c r="H2609" s="4">
        <v>43384.352295370372</v>
      </c>
      <c r="I2609" s="2" t="s">
        <v>4616</v>
      </c>
      <c r="J2609" s="21" t="s">
        <v>10129</v>
      </c>
      <c r="K2609" s="2" t="s">
        <v>4623</v>
      </c>
      <c r="L2609" s="2" t="s">
        <v>4624</v>
      </c>
    </row>
    <row r="2610" spans="1:12" x14ac:dyDescent="0.2">
      <c r="A2610" s="11">
        <v>2609</v>
      </c>
      <c r="B2610" s="7" t="s">
        <v>20175</v>
      </c>
      <c r="C2610" s="4">
        <v>41866.36526979167</v>
      </c>
      <c r="D2610" s="20">
        <f>+YEAR(Tabla14[[#This Row],[Fecha
Trámite]])</f>
        <v>2014</v>
      </c>
      <c r="E2610" s="7" t="s">
        <v>4621</v>
      </c>
      <c r="F2610" s="2" t="s">
        <v>4614</v>
      </c>
      <c r="G2610" s="2" t="s">
        <v>4615</v>
      </c>
      <c r="H2610" s="4">
        <v>41950.486276701391</v>
      </c>
      <c r="I2610" s="2" t="s">
        <v>4616</v>
      </c>
      <c r="J2610" s="21" t="s">
        <v>20176</v>
      </c>
      <c r="K2610" s="2" t="s">
        <v>4618</v>
      </c>
      <c r="L2610" s="2" t="s">
        <v>4646</v>
      </c>
    </row>
    <row r="2611" spans="1:12" x14ac:dyDescent="0.2">
      <c r="A2611" s="11">
        <v>2610</v>
      </c>
      <c r="B2611" s="7" t="s">
        <v>6126</v>
      </c>
      <c r="C2611" s="4">
        <v>42244.457975462959</v>
      </c>
      <c r="D2611" s="20">
        <f>+YEAR(Tabla14[[#This Row],[Fecha
Trámite]])</f>
        <v>2015</v>
      </c>
      <c r="E2611" s="7" t="s">
        <v>4621</v>
      </c>
      <c r="F2611" s="2" t="s">
        <v>4614</v>
      </c>
      <c r="G2611" s="2" t="s">
        <v>4615</v>
      </c>
      <c r="H2611" s="4">
        <v>42356.457167245368</v>
      </c>
      <c r="I2611" s="2" t="s">
        <v>4616</v>
      </c>
      <c r="J2611" s="21" t="s">
        <v>6127</v>
      </c>
      <c r="K2611" s="2" t="s">
        <v>4623</v>
      </c>
      <c r="L2611" s="2" t="s">
        <v>4624</v>
      </c>
    </row>
    <row r="2612" spans="1:12" x14ac:dyDescent="0.2">
      <c r="A2612" s="11">
        <v>2611</v>
      </c>
      <c r="B2612" s="7" t="s">
        <v>10130</v>
      </c>
      <c r="C2612" s="4">
        <v>43054.47950494213</v>
      </c>
      <c r="D2612" s="20">
        <f>+YEAR(Tabla14[[#This Row],[Fecha
Trámite]])</f>
        <v>2017</v>
      </c>
      <c r="E2612" s="7" t="s">
        <v>4613</v>
      </c>
      <c r="F2612" s="2" t="s">
        <v>4614</v>
      </c>
      <c r="G2612" s="2" t="s">
        <v>4615</v>
      </c>
      <c r="H2612" s="4">
        <v>43263.63395358796</v>
      </c>
      <c r="I2612" s="2" t="s">
        <v>4616</v>
      </c>
      <c r="J2612" s="21" t="s">
        <v>10131</v>
      </c>
      <c r="K2612" s="2" t="s">
        <v>4623</v>
      </c>
      <c r="L2612" s="2" t="s">
        <v>4619</v>
      </c>
    </row>
    <row r="2613" spans="1:12" x14ac:dyDescent="0.2">
      <c r="A2613" s="11">
        <v>2612</v>
      </c>
      <c r="B2613" s="7" t="s">
        <v>6376</v>
      </c>
      <c r="C2613" s="4">
        <v>42699.451157291667</v>
      </c>
      <c r="D2613" s="20">
        <f>+YEAR(Tabla14[[#This Row],[Fecha
Trámite]])</f>
        <v>2016</v>
      </c>
      <c r="E2613" s="7" t="s">
        <v>4621</v>
      </c>
      <c r="F2613" s="2" t="s">
        <v>4614</v>
      </c>
      <c r="G2613" s="2" t="s">
        <v>4615</v>
      </c>
      <c r="H2613" s="4">
        <v>42905.454978553244</v>
      </c>
      <c r="I2613" s="2" t="s">
        <v>4616</v>
      </c>
      <c r="J2613" s="21" t="s">
        <v>6377</v>
      </c>
      <c r="K2613" s="2" t="s">
        <v>4618</v>
      </c>
      <c r="L2613" s="2" t="s">
        <v>2747</v>
      </c>
    </row>
    <row r="2614" spans="1:12" x14ac:dyDescent="0.2">
      <c r="A2614" s="11">
        <v>2613</v>
      </c>
      <c r="B2614" s="7" t="s">
        <v>8682</v>
      </c>
      <c r="C2614" s="4">
        <v>43237.549131516207</v>
      </c>
      <c r="D2614" s="20">
        <f>+YEAR(Tabla14[[#This Row],[Fecha
Trámite]])</f>
        <v>2018</v>
      </c>
      <c r="E2614" s="7" t="s">
        <v>4621</v>
      </c>
      <c r="F2614" s="2" t="s">
        <v>4614</v>
      </c>
      <c r="G2614" s="2" t="s">
        <v>4615</v>
      </c>
      <c r="H2614" s="4">
        <v>43413.677537152776</v>
      </c>
      <c r="I2614" s="2" t="s">
        <v>4616</v>
      </c>
      <c r="J2614" s="21" t="s">
        <v>8683</v>
      </c>
      <c r="K2614" s="2" t="s">
        <v>4618</v>
      </c>
      <c r="L2614" s="2" t="s">
        <v>2747</v>
      </c>
    </row>
    <row r="2615" spans="1:12" x14ac:dyDescent="0.2">
      <c r="A2615" s="11">
        <v>2614</v>
      </c>
      <c r="B2615" s="7" t="s">
        <v>5001</v>
      </c>
      <c r="C2615" s="4">
        <v>42270.543071493055</v>
      </c>
      <c r="D2615" s="20">
        <f>+YEAR(Tabla14[[#This Row],[Fecha
Trámite]])</f>
        <v>2015</v>
      </c>
      <c r="E2615" s="7" t="s">
        <v>4621</v>
      </c>
      <c r="F2615" s="2" t="s">
        <v>4614</v>
      </c>
      <c r="G2615" s="2" t="s">
        <v>4615</v>
      </c>
      <c r="H2615" s="4">
        <v>42394.667381481479</v>
      </c>
      <c r="I2615" s="2" t="s">
        <v>4616</v>
      </c>
      <c r="J2615" s="21" t="s">
        <v>5002</v>
      </c>
      <c r="K2615" s="2" t="s">
        <v>4623</v>
      </c>
      <c r="L2615" s="2" t="s">
        <v>4624</v>
      </c>
    </row>
    <row r="2616" spans="1:12" x14ac:dyDescent="0.2">
      <c r="A2616" s="11">
        <v>2615</v>
      </c>
      <c r="B2616" s="7" t="s">
        <v>5520</v>
      </c>
      <c r="C2616" s="4">
        <v>42188.637600543982</v>
      </c>
      <c r="D2616" s="20">
        <f>+YEAR(Tabla14[[#This Row],[Fecha
Trámite]])</f>
        <v>2015</v>
      </c>
      <c r="E2616" s="7" t="s">
        <v>4621</v>
      </c>
      <c r="F2616" s="2" t="s">
        <v>4626</v>
      </c>
      <c r="G2616" s="2" t="s">
        <v>4627</v>
      </c>
      <c r="H2616" s="4">
        <v>42249.498200231479</v>
      </c>
      <c r="I2616" s="2" t="s">
        <v>4616</v>
      </c>
      <c r="J2616" s="21" t="s">
        <v>5002</v>
      </c>
      <c r="K2616" s="2" t="s">
        <v>4623</v>
      </c>
      <c r="L2616" s="2" t="s">
        <v>4624</v>
      </c>
    </row>
    <row r="2617" spans="1:12" x14ac:dyDescent="0.2">
      <c r="A2617" s="11">
        <v>2616</v>
      </c>
      <c r="B2617" s="7" t="s">
        <v>4825</v>
      </c>
      <c r="C2617" s="4">
        <v>41956.511839432867</v>
      </c>
      <c r="D2617" s="20">
        <f>+YEAR(Tabla14[[#This Row],[Fecha
Trámite]])</f>
        <v>2014</v>
      </c>
      <c r="E2617" s="7" t="s">
        <v>4621</v>
      </c>
      <c r="F2617" s="2" t="s">
        <v>4614</v>
      </c>
      <c r="G2617" s="2" t="s">
        <v>4615</v>
      </c>
      <c r="H2617" s="4">
        <v>42026.454269872687</v>
      </c>
      <c r="I2617" s="2" t="s">
        <v>4616</v>
      </c>
      <c r="J2617" s="21" t="s">
        <v>4826</v>
      </c>
      <c r="K2617" s="2" t="s">
        <v>4618</v>
      </c>
      <c r="L2617" s="2" t="s">
        <v>4753</v>
      </c>
    </row>
    <row r="2618" spans="1:12" x14ac:dyDescent="0.2">
      <c r="A2618" s="11">
        <v>2617</v>
      </c>
      <c r="B2618" s="7" t="s">
        <v>12221</v>
      </c>
      <c r="C2618" s="4">
        <v>43256.390717476854</v>
      </c>
      <c r="D2618" s="20">
        <f>+YEAR(Tabla14[[#This Row],[Fecha
Trámite]])</f>
        <v>2018</v>
      </c>
      <c r="E2618" s="7" t="s">
        <v>4685</v>
      </c>
      <c r="F2618" s="2" t="s">
        <v>4614</v>
      </c>
      <c r="G2618" s="2" t="s">
        <v>4615</v>
      </c>
      <c r="H2618" s="4">
        <v>44098.643368055556</v>
      </c>
      <c r="I2618" s="2" t="s">
        <v>4616</v>
      </c>
      <c r="J2618" s="21" t="s">
        <v>12222</v>
      </c>
      <c r="K2618" s="2" t="s">
        <v>4623</v>
      </c>
      <c r="L2618" s="2" t="s">
        <v>4646</v>
      </c>
    </row>
    <row r="2619" spans="1:12" x14ac:dyDescent="0.2">
      <c r="A2619" s="11">
        <v>2618</v>
      </c>
      <c r="B2619" s="7" t="s">
        <v>19013</v>
      </c>
      <c r="C2619" s="4">
        <v>41929.404642476853</v>
      </c>
      <c r="D2619" s="20">
        <f>+YEAR(Tabla14[[#This Row],[Fecha
Trámite]])</f>
        <v>2014</v>
      </c>
      <c r="E2619" s="7" t="s">
        <v>4621</v>
      </c>
      <c r="F2619" s="2" t="s">
        <v>4614</v>
      </c>
      <c r="G2619" s="2" t="s">
        <v>4615</v>
      </c>
      <c r="H2619" s="4">
        <v>41974.371188923615</v>
      </c>
      <c r="I2619" s="2" t="s">
        <v>4616</v>
      </c>
      <c r="J2619" s="21" t="s">
        <v>19014</v>
      </c>
      <c r="K2619" s="2" t="s">
        <v>4623</v>
      </c>
      <c r="L2619" s="2" t="s">
        <v>4714</v>
      </c>
    </row>
    <row r="2620" spans="1:12" x14ac:dyDescent="0.2">
      <c r="A2620" s="11">
        <v>2619</v>
      </c>
      <c r="B2620" s="7" t="s">
        <v>6378</v>
      </c>
      <c r="C2620" s="4">
        <v>43048.431893368055</v>
      </c>
      <c r="D2620" s="20">
        <f>+YEAR(Tabla14[[#This Row],[Fecha
Trámite]])</f>
        <v>2017</v>
      </c>
      <c r="E2620" s="7" t="s">
        <v>4613</v>
      </c>
      <c r="F2620" s="2" t="s">
        <v>4614</v>
      </c>
      <c r="G2620" s="2" t="s">
        <v>4615</v>
      </c>
      <c r="H2620" s="4">
        <v>43271.679340011571</v>
      </c>
      <c r="I2620" s="2" t="s">
        <v>4616</v>
      </c>
      <c r="J2620" s="21" t="s">
        <v>6379</v>
      </c>
      <c r="K2620" s="2" t="s">
        <v>4618</v>
      </c>
      <c r="L2620" s="2" t="s">
        <v>2747</v>
      </c>
    </row>
    <row r="2621" spans="1:12" x14ac:dyDescent="0.2">
      <c r="A2621" s="11">
        <v>2620</v>
      </c>
      <c r="B2621" s="7" t="s">
        <v>6380</v>
      </c>
      <c r="C2621" s="4">
        <v>42871.450220104169</v>
      </c>
      <c r="D2621" s="20">
        <f>+YEAR(Tabla14[[#This Row],[Fecha
Trámite]])</f>
        <v>2017</v>
      </c>
      <c r="E2621" s="7" t="s">
        <v>4613</v>
      </c>
      <c r="F2621" s="2" t="s">
        <v>4614</v>
      </c>
      <c r="G2621" s="2" t="s">
        <v>4615</v>
      </c>
      <c r="H2621" s="4">
        <v>43297.655298726851</v>
      </c>
      <c r="I2621" s="2" t="s">
        <v>4616</v>
      </c>
      <c r="J2621" s="21" t="s">
        <v>6381</v>
      </c>
      <c r="K2621" s="2" t="s">
        <v>4618</v>
      </c>
      <c r="L2621" s="2" t="s">
        <v>4619</v>
      </c>
    </row>
    <row r="2622" spans="1:12" x14ac:dyDescent="0.2">
      <c r="A2622" s="11">
        <v>2621</v>
      </c>
      <c r="B2622" s="7" t="s">
        <v>16147</v>
      </c>
      <c r="C2622" s="4">
        <v>41810.611733252314</v>
      </c>
      <c r="D2622" s="20">
        <f>+YEAR(Tabla14[[#This Row],[Fecha
Trámite]])</f>
        <v>2014</v>
      </c>
      <c r="E2622" s="7" t="s">
        <v>4621</v>
      </c>
      <c r="F2622" s="2" t="s">
        <v>4614</v>
      </c>
      <c r="G2622" s="2" t="s">
        <v>4615</v>
      </c>
      <c r="H2622" s="4">
        <v>41864.420019594909</v>
      </c>
      <c r="I2622" s="2" t="s">
        <v>4616</v>
      </c>
      <c r="J2622" s="21" t="s">
        <v>16148</v>
      </c>
      <c r="K2622" s="2" t="s">
        <v>4618</v>
      </c>
      <c r="L2622" s="2" t="s">
        <v>2747</v>
      </c>
    </row>
    <row r="2623" spans="1:12" x14ac:dyDescent="0.2">
      <c r="A2623" s="11">
        <v>2622</v>
      </c>
      <c r="B2623" s="7" t="s">
        <v>15248</v>
      </c>
      <c r="C2623" s="4">
        <v>41855.429103668983</v>
      </c>
      <c r="D2623" s="20">
        <f>+YEAR(Tabla14[[#This Row],[Fecha
Trámite]])</f>
        <v>2014</v>
      </c>
      <c r="E2623" s="7" t="s">
        <v>4613</v>
      </c>
      <c r="F2623" s="2" t="s">
        <v>4614</v>
      </c>
      <c r="G2623" s="2" t="s">
        <v>4615</v>
      </c>
      <c r="H2623" s="4">
        <v>41932.498232986109</v>
      </c>
      <c r="I2623" s="2" t="s">
        <v>4616</v>
      </c>
      <c r="J2623" s="21" t="s">
        <v>15249</v>
      </c>
      <c r="K2623" s="2" t="s">
        <v>4623</v>
      </c>
      <c r="L2623" s="2" t="s">
        <v>4656</v>
      </c>
    </row>
    <row r="2624" spans="1:12" x14ac:dyDescent="0.2">
      <c r="A2624" s="11">
        <v>2623</v>
      </c>
      <c r="B2624" s="7" t="s">
        <v>12223</v>
      </c>
      <c r="C2624" s="4">
        <v>42934.457215543982</v>
      </c>
      <c r="D2624" s="20">
        <f>+YEAR(Tabla14[[#This Row],[Fecha
Trámite]])</f>
        <v>2017</v>
      </c>
      <c r="E2624" s="7" t="s">
        <v>4613</v>
      </c>
      <c r="F2624" s="2" t="s">
        <v>4614</v>
      </c>
      <c r="G2624" s="2" t="s">
        <v>4615</v>
      </c>
      <c r="H2624" s="4">
        <v>43186.665336226855</v>
      </c>
      <c r="I2624" s="2" t="s">
        <v>4616</v>
      </c>
      <c r="J2624" s="21" t="s">
        <v>12224</v>
      </c>
      <c r="K2624" s="2" t="s">
        <v>4623</v>
      </c>
      <c r="L2624" s="2" t="s">
        <v>4619</v>
      </c>
    </row>
    <row r="2625" spans="1:12" x14ac:dyDescent="0.2">
      <c r="A2625" s="11">
        <v>2624</v>
      </c>
      <c r="B2625" s="7" t="s">
        <v>4919</v>
      </c>
      <c r="C2625" s="4">
        <v>42689.622259641204</v>
      </c>
      <c r="D2625" s="20">
        <f>+YEAR(Tabla14[[#This Row],[Fecha
Trámite]])</f>
        <v>2016</v>
      </c>
      <c r="E2625" s="7" t="s">
        <v>4621</v>
      </c>
      <c r="F2625" s="2" t="s">
        <v>4614</v>
      </c>
      <c r="G2625" s="2" t="s">
        <v>4615</v>
      </c>
      <c r="H2625" s="4">
        <v>42879.622856828704</v>
      </c>
      <c r="I2625" s="2" t="s">
        <v>4616</v>
      </c>
      <c r="J2625" s="21" t="s">
        <v>4920</v>
      </c>
      <c r="K2625" s="2" t="s">
        <v>4623</v>
      </c>
      <c r="L2625" s="2" t="s">
        <v>4631</v>
      </c>
    </row>
    <row r="2626" spans="1:12" x14ac:dyDescent="0.2">
      <c r="A2626" s="11">
        <v>2625</v>
      </c>
      <c r="B2626" s="7" t="s">
        <v>6382</v>
      </c>
      <c r="C2626" s="4">
        <v>43444.399904942133</v>
      </c>
      <c r="D2626" s="20">
        <f>+YEAR(Tabla14[[#This Row],[Fecha
Trámite]])</f>
        <v>2018</v>
      </c>
      <c r="E2626" s="7" t="s">
        <v>4621</v>
      </c>
      <c r="F2626" s="2" t="s">
        <v>4626</v>
      </c>
      <c r="G2626" s="2" t="s">
        <v>4672</v>
      </c>
      <c r="H2626" s="4">
        <v>43690.625134293979</v>
      </c>
      <c r="I2626" s="2" t="s">
        <v>4616</v>
      </c>
      <c r="J2626" s="21" t="s">
        <v>6383</v>
      </c>
      <c r="K2626" s="2" t="s">
        <v>4618</v>
      </c>
      <c r="L2626" s="2" t="s">
        <v>4646</v>
      </c>
    </row>
    <row r="2627" spans="1:12" x14ac:dyDescent="0.2">
      <c r="A2627" s="11">
        <v>2626</v>
      </c>
      <c r="B2627" s="7" t="s">
        <v>4827</v>
      </c>
      <c r="C2627" s="4">
        <v>42195.524844131942</v>
      </c>
      <c r="D2627" s="20">
        <f>+YEAR(Tabla14[[#This Row],[Fecha
Trámite]])</f>
        <v>2015</v>
      </c>
      <c r="E2627" s="7" t="s">
        <v>4621</v>
      </c>
      <c r="F2627" s="2" t="s">
        <v>4691</v>
      </c>
      <c r="G2627" s="2" t="s">
        <v>4627</v>
      </c>
      <c r="H2627" s="4">
        <v>42353.559848113429</v>
      </c>
      <c r="I2627" s="2" t="s">
        <v>4616</v>
      </c>
      <c r="J2627" s="21" t="s">
        <v>4828</v>
      </c>
      <c r="K2627" s="2" t="s">
        <v>4618</v>
      </c>
      <c r="L2627" s="2" t="s">
        <v>4829</v>
      </c>
    </row>
    <row r="2628" spans="1:12" x14ac:dyDescent="0.2">
      <c r="A2628" s="11">
        <v>2627</v>
      </c>
      <c r="B2628" s="7" t="s">
        <v>18512</v>
      </c>
      <c r="C2628" s="4">
        <v>41466.58099008102</v>
      </c>
      <c r="D2628" s="20">
        <f>+YEAR(Tabla14[[#This Row],[Fecha
Trámite]])</f>
        <v>2013</v>
      </c>
      <c r="E2628" s="7" t="s">
        <v>4621</v>
      </c>
      <c r="F2628" s="2" t="s">
        <v>4614</v>
      </c>
      <c r="G2628" s="2" t="s">
        <v>4615</v>
      </c>
      <c r="H2628" s="4">
        <v>41618.636079432872</v>
      </c>
      <c r="I2628" s="2" t="s">
        <v>4616</v>
      </c>
      <c r="J2628" s="21" t="s">
        <v>18513</v>
      </c>
      <c r="K2628" s="2" t="s">
        <v>4618</v>
      </c>
      <c r="L2628" s="2" t="s">
        <v>2747</v>
      </c>
    </row>
    <row r="2629" spans="1:12" x14ac:dyDescent="0.2">
      <c r="A2629" s="11">
        <v>2628</v>
      </c>
      <c r="B2629" s="7" t="s">
        <v>10134</v>
      </c>
      <c r="C2629" s="4">
        <v>43096.496724918979</v>
      </c>
      <c r="D2629" s="20">
        <f>+YEAR(Tabla14[[#This Row],[Fecha
Trámite]])</f>
        <v>2017</v>
      </c>
      <c r="E2629" s="7" t="s">
        <v>4621</v>
      </c>
      <c r="F2629" s="2" t="s">
        <v>4614</v>
      </c>
      <c r="G2629" s="2" t="s">
        <v>4615</v>
      </c>
      <c r="H2629" s="4">
        <v>43249.553895173609</v>
      </c>
      <c r="I2629" s="2" t="s">
        <v>4616</v>
      </c>
      <c r="J2629" s="21" t="s">
        <v>10135</v>
      </c>
      <c r="K2629" s="2" t="s">
        <v>4618</v>
      </c>
      <c r="L2629" s="2" t="s">
        <v>4705</v>
      </c>
    </row>
    <row r="2630" spans="1:12" x14ac:dyDescent="0.2">
      <c r="A2630" s="11">
        <v>2629</v>
      </c>
      <c r="B2630" s="7" t="s">
        <v>5521</v>
      </c>
      <c r="C2630" s="4">
        <v>42663.454780868058</v>
      </c>
      <c r="D2630" s="20">
        <f>+YEAR(Tabla14[[#This Row],[Fecha
Trámite]])</f>
        <v>2016</v>
      </c>
      <c r="E2630" s="7" t="s">
        <v>4613</v>
      </c>
      <c r="F2630" s="2" t="s">
        <v>4614</v>
      </c>
      <c r="G2630" s="2" t="s">
        <v>4615</v>
      </c>
      <c r="H2630" s="4">
        <v>42908.354089895831</v>
      </c>
      <c r="I2630" s="2" t="s">
        <v>4616</v>
      </c>
      <c r="J2630" s="21" t="s">
        <v>5522</v>
      </c>
      <c r="K2630" s="2" t="s">
        <v>4623</v>
      </c>
      <c r="L2630" s="2" t="s">
        <v>4619</v>
      </c>
    </row>
    <row r="2631" spans="1:12" x14ac:dyDescent="0.2">
      <c r="A2631" s="11">
        <v>2630</v>
      </c>
      <c r="B2631" s="7" t="s">
        <v>15630</v>
      </c>
      <c r="C2631" s="4">
        <v>41571.463547604166</v>
      </c>
      <c r="D2631" s="20">
        <f>+YEAR(Tabla14[[#This Row],[Fecha
Trámite]])</f>
        <v>2013</v>
      </c>
      <c r="E2631" s="7" t="s">
        <v>4621</v>
      </c>
      <c r="F2631" s="2" t="s">
        <v>4614</v>
      </c>
      <c r="G2631" s="2" t="s">
        <v>4615</v>
      </c>
      <c r="H2631" s="4">
        <v>41652.374024386576</v>
      </c>
      <c r="I2631" s="2" t="s">
        <v>4616</v>
      </c>
      <c r="J2631" s="21" t="s">
        <v>15631</v>
      </c>
      <c r="K2631" s="2" t="s">
        <v>4623</v>
      </c>
      <c r="L2631" s="2" t="s">
        <v>4619</v>
      </c>
    </row>
    <row r="2632" spans="1:12" x14ac:dyDescent="0.2">
      <c r="A2632" s="11">
        <v>2631</v>
      </c>
      <c r="B2632" s="7" t="s">
        <v>18510</v>
      </c>
      <c r="C2632" s="4">
        <v>41229.420701469906</v>
      </c>
      <c r="D2632" s="20">
        <f>+YEAR(Tabla14[[#This Row],[Fecha
Trámite]])</f>
        <v>2012</v>
      </c>
      <c r="E2632" s="7" t="s">
        <v>4621</v>
      </c>
      <c r="F2632" s="2" t="s">
        <v>4614</v>
      </c>
      <c r="G2632" s="2" t="s">
        <v>4615</v>
      </c>
      <c r="H2632" s="4">
        <v>41249.357664814816</v>
      </c>
      <c r="I2632" s="2" t="s">
        <v>4616</v>
      </c>
      <c r="J2632" s="21" t="s">
        <v>18511</v>
      </c>
      <c r="K2632" s="2" t="s">
        <v>4623</v>
      </c>
      <c r="L2632" s="2" t="s">
        <v>2747</v>
      </c>
    </row>
    <row r="2633" spans="1:12" x14ac:dyDescent="0.2">
      <c r="A2633" s="11">
        <v>2632</v>
      </c>
      <c r="B2633" s="7" t="s">
        <v>10136</v>
      </c>
      <c r="C2633" s="4">
        <v>43175.447657488425</v>
      </c>
      <c r="D2633" s="20">
        <f>+YEAR(Tabla14[[#This Row],[Fecha
Trámite]])</f>
        <v>2018</v>
      </c>
      <c r="E2633" s="7" t="s">
        <v>4621</v>
      </c>
      <c r="F2633" s="2" t="s">
        <v>4614</v>
      </c>
      <c r="G2633" s="2" t="s">
        <v>4615</v>
      </c>
      <c r="H2633" s="4">
        <v>43350.474087766204</v>
      </c>
      <c r="I2633" s="2" t="s">
        <v>4616</v>
      </c>
      <c r="J2633" s="21" t="s">
        <v>10137</v>
      </c>
      <c r="K2633" s="2" t="s">
        <v>4623</v>
      </c>
      <c r="L2633" s="2" t="s">
        <v>4619</v>
      </c>
    </row>
    <row r="2634" spans="1:12" x14ac:dyDescent="0.2">
      <c r="A2634" s="11">
        <v>2633</v>
      </c>
      <c r="B2634" s="7" t="s">
        <v>10508</v>
      </c>
      <c r="C2634" s="4">
        <v>42870.394009340278</v>
      </c>
      <c r="D2634" s="20">
        <f>+YEAR(Tabla14[[#This Row],[Fecha
Trámite]])</f>
        <v>2017</v>
      </c>
      <c r="E2634" s="7" t="s">
        <v>4621</v>
      </c>
      <c r="F2634" s="2" t="s">
        <v>4614</v>
      </c>
      <c r="G2634" s="2" t="s">
        <v>4615</v>
      </c>
      <c r="H2634" s="4">
        <v>43115.729062303239</v>
      </c>
      <c r="I2634" s="2" t="s">
        <v>4616</v>
      </c>
      <c r="J2634" s="21" t="s">
        <v>10509</v>
      </c>
      <c r="K2634" s="2" t="s">
        <v>4618</v>
      </c>
      <c r="L2634" s="2" t="s">
        <v>4619</v>
      </c>
    </row>
    <row r="2635" spans="1:12" x14ac:dyDescent="0.2">
      <c r="A2635" s="11">
        <v>2634</v>
      </c>
      <c r="B2635" s="7" t="s">
        <v>5523</v>
      </c>
      <c r="C2635" s="4">
        <v>42192.475598807869</v>
      </c>
      <c r="D2635" s="20">
        <f>+YEAR(Tabla14[[#This Row],[Fecha
Trámite]])</f>
        <v>2015</v>
      </c>
      <c r="E2635" s="7" t="s">
        <v>4621</v>
      </c>
      <c r="F2635" s="2" t="s">
        <v>4691</v>
      </c>
      <c r="G2635" s="2" t="s">
        <v>4627</v>
      </c>
      <c r="H2635" s="4">
        <v>42387.62872364583</v>
      </c>
      <c r="I2635" s="2" t="s">
        <v>4616</v>
      </c>
      <c r="J2635" s="21" t="s">
        <v>5524</v>
      </c>
      <c r="K2635" s="2" t="s">
        <v>4623</v>
      </c>
      <c r="L2635" s="2" t="s">
        <v>4770</v>
      </c>
    </row>
    <row r="2636" spans="1:12" x14ac:dyDescent="0.2">
      <c r="A2636" s="11">
        <v>2635</v>
      </c>
      <c r="B2636" s="7" t="s">
        <v>16151</v>
      </c>
      <c r="C2636" s="4">
        <v>41597.576144560182</v>
      </c>
      <c r="D2636" s="20">
        <f>+YEAR(Tabla14[[#This Row],[Fecha
Trámite]])</f>
        <v>2013</v>
      </c>
      <c r="E2636" s="7" t="s">
        <v>4621</v>
      </c>
      <c r="F2636" s="2" t="s">
        <v>4614</v>
      </c>
      <c r="G2636" s="2" t="s">
        <v>4615</v>
      </c>
      <c r="H2636" s="4">
        <v>41663.437972800923</v>
      </c>
      <c r="I2636" s="2" t="s">
        <v>4616</v>
      </c>
      <c r="J2636" s="21" t="s">
        <v>16152</v>
      </c>
      <c r="K2636" s="2" t="s">
        <v>4623</v>
      </c>
      <c r="L2636" s="2" t="s">
        <v>4667</v>
      </c>
    </row>
    <row r="2637" spans="1:12" x14ac:dyDescent="0.2">
      <c r="A2637" s="11">
        <v>2636</v>
      </c>
      <c r="B2637" s="7" t="s">
        <v>8686</v>
      </c>
      <c r="C2637" s="4">
        <v>43416.41775922454</v>
      </c>
      <c r="D2637" s="20">
        <f>+YEAR(Tabla14[[#This Row],[Fecha
Trámite]])</f>
        <v>2018</v>
      </c>
      <c r="E2637" s="7" t="s">
        <v>4621</v>
      </c>
      <c r="F2637" s="2" t="s">
        <v>4614</v>
      </c>
      <c r="G2637" s="2" t="s">
        <v>4615</v>
      </c>
      <c r="H2637" s="4">
        <v>43817.378189849536</v>
      </c>
      <c r="I2637" s="2" t="s">
        <v>4616</v>
      </c>
      <c r="J2637" s="21" t="s">
        <v>8687</v>
      </c>
      <c r="K2637" s="2" t="s">
        <v>4623</v>
      </c>
      <c r="L2637" s="2" t="s">
        <v>4619</v>
      </c>
    </row>
    <row r="2638" spans="1:12" x14ac:dyDescent="0.2">
      <c r="A2638" s="11">
        <v>2637</v>
      </c>
      <c r="B2638" s="7" t="s">
        <v>12225</v>
      </c>
      <c r="C2638" s="4">
        <v>42769.507925659724</v>
      </c>
      <c r="D2638" s="20">
        <f>+YEAR(Tabla14[[#This Row],[Fecha
Trámite]])</f>
        <v>2017</v>
      </c>
      <c r="E2638" s="7" t="s">
        <v>4621</v>
      </c>
      <c r="F2638" s="2" t="s">
        <v>4614</v>
      </c>
      <c r="G2638" s="2" t="s">
        <v>4615</v>
      </c>
      <c r="H2638" s="4">
        <v>43006.719728622687</v>
      </c>
      <c r="I2638" s="2" t="s">
        <v>4616</v>
      </c>
      <c r="J2638" s="21" t="s">
        <v>12226</v>
      </c>
      <c r="K2638" s="2" t="s">
        <v>4618</v>
      </c>
      <c r="L2638" s="2" t="s">
        <v>2747</v>
      </c>
    </row>
    <row r="2639" spans="1:12" x14ac:dyDescent="0.2">
      <c r="A2639" s="11">
        <v>2638</v>
      </c>
      <c r="B2639" s="7" t="s">
        <v>6128</v>
      </c>
      <c r="C2639" s="4">
        <v>42157.449991400463</v>
      </c>
      <c r="D2639" s="20">
        <f>+YEAR(Tabla14[[#This Row],[Fecha
Trámite]])</f>
        <v>2015</v>
      </c>
      <c r="E2639" s="7" t="s">
        <v>4621</v>
      </c>
      <c r="F2639" s="2" t="s">
        <v>4614</v>
      </c>
      <c r="G2639" s="2" t="s">
        <v>4615</v>
      </c>
      <c r="H2639" s="4">
        <v>42262.412484988425</v>
      </c>
      <c r="I2639" s="2" t="s">
        <v>4616</v>
      </c>
      <c r="J2639" s="21" t="s">
        <v>6129</v>
      </c>
      <c r="K2639" s="2" t="s">
        <v>4618</v>
      </c>
      <c r="L2639" s="2" t="s">
        <v>4770</v>
      </c>
    </row>
    <row r="2640" spans="1:12" x14ac:dyDescent="0.2">
      <c r="A2640" s="11">
        <v>2639</v>
      </c>
      <c r="B2640" s="7" t="s">
        <v>5003</v>
      </c>
      <c r="C2640" s="4">
        <v>42195.406794988427</v>
      </c>
      <c r="D2640" s="20">
        <f>+YEAR(Tabla14[[#This Row],[Fecha
Trámite]])</f>
        <v>2015</v>
      </c>
      <c r="E2640" s="7" t="s">
        <v>4621</v>
      </c>
      <c r="F2640" s="2" t="s">
        <v>4614</v>
      </c>
      <c r="G2640" s="2" t="s">
        <v>4615</v>
      </c>
      <c r="H2640" s="4">
        <v>42262.407692129629</v>
      </c>
      <c r="I2640" s="2" t="s">
        <v>4616</v>
      </c>
      <c r="J2640" s="21" t="s">
        <v>5004</v>
      </c>
      <c r="K2640" s="2" t="s">
        <v>4623</v>
      </c>
      <c r="L2640" s="2" t="s">
        <v>4624</v>
      </c>
    </row>
    <row r="2641" spans="1:12" x14ac:dyDescent="0.2">
      <c r="A2641" s="11">
        <v>2640</v>
      </c>
      <c r="B2641" s="7" t="s">
        <v>6387</v>
      </c>
      <c r="C2641" s="4">
        <v>43171.517551238423</v>
      </c>
      <c r="D2641" s="20">
        <f>+YEAR(Tabla14[[#This Row],[Fecha
Trámite]])</f>
        <v>2018</v>
      </c>
      <c r="E2641" s="7" t="s">
        <v>4621</v>
      </c>
      <c r="F2641" s="2" t="s">
        <v>4614</v>
      </c>
      <c r="G2641" s="2" t="s">
        <v>4615</v>
      </c>
      <c r="H2641" s="4">
        <v>43326.472331481484</v>
      </c>
      <c r="I2641" s="2" t="s">
        <v>4616</v>
      </c>
      <c r="J2641" s="21" t="s">
        <v>6388</v>
      </c>
      <c r="K2641" s="2" t="s">
        <v>4618</v>
      </c>
      <c r="L2641" s="2" t="s">
        <v>4624</v>
      </c>
    </row>
    <row r="2642" spans="1:12" x14ac:dyDescent="0.2">
      <c r="A2642" s="11">
        <v>2641</v>
      </c>
      <c r="B2642" s="7" t="s">
        <v>16159</v>
      </c>
      <c r="C2642" s="4">
        <v>41380.467278900462</v>
      </c>
      <c r="D2642" s="20">
        <f>+YEAR(Tabla14[[#This Row],[Fecha
Trámite]])</f>
        <v>2013</v>
      </c>
      <c r="E2642" s="7" t="s">
        <v>4621</v>
      </c>
      <c r="F2642" s="2" t="s">
        <v>4614</v>
      </c>
      <c r="G2642" s="2" t="s">
        <v>4615</v>
      </c>
      <c r="H2642" s="4">
        <v>41493.337730057872</v>
      </c>
      <c r="I2642" s="2" t="s">
        <v>4616</v>
      </c>
      <c r="J2642" s="21" t="s">
        <v>16160</v>
      </c>
      <c r="K2642" s="2" t="s">
        <v>4618</v>
      </c>
      <c r="L2642" s="2" t="s">
        <v>4656</v>
      </c>
    </row>
    <row r="2643" spans="1:12" x14ac:dyDescent="0.2">
      <c r="A2643" s="11">
        <v>2642</v>
      </c>
      <c r="B2643" s="7" t="s">
        <v>7714</v>
      </c>
      <c r="C2643" s="4">
        <v>43160.470829432874</v>
      </c>
      <c r="D2643" s="20">
        <f>+YEAR(Tabla14[[#This Row],[Fecha
Trámite]])</f>
        <v>2018</v>
      </c>
      <c r="E2643" s="7" t="s">
        <v>4621</v>
      </c>
      <c r="F2643" s="2" t="s">
        <v>4614</v>
      </c>
      <c r="G2643" s="2" t="s">
        <v>4615</v>
      </c>
      <c r="H2643" s="4">
        <v>43384.340324571756</v>
      </c>
      <c r="I2643" s="2" t="s">
        <v>4616</v>
      </c>
      <c r="J2643" s="21" t="s">
        <v>7715</v>
      </c>
      <c r="K2643" s="2" t="s">
        <v>4618</v>
      </c>
      <c r="L2643" s="2" t="s">
        <v>5631</v>
      </c>
    </row>
    <row r="2644" spans="1:12" x14ac:dyDescent="0.2">
      <c r="A2644" s="11">
        <v>2643</v>
      </c>
      <c r="B2644" s="7" t="s">
        <v>4921</v>
      </c>
      <c r="C2644" s="4">
        <v>42717.486088275466</v>
      </c>
      <c r="D2644" s="20">
        <f>+YEAR(Tabla14[[#This Row],[Fecha
Trámite]])</f>
        <v>2016</v>
      </c>
      <c r="E2644" s="7" t="s">
        <v>4621</v>
      </c>
      <c r="F2644" s="2" t="s">
        <v>4614</v>
      </c>
      <c r="G2644" s="2" t="s">
        <v>4615</v>
      </c>
      <c r="H2644" s="4">
        <v>43021.642137615738</v>
      </c>
      <c r="I2644" s="2" t="s">
        <v>4616</v>
      </c>
      <c r="J2644" s="21" t="s">
        <v>4922</v>
      </c>
      <c r="K2644" s="2" t="s">
        <v>4623</v>
      </c>
      <c r="L2644" s="2" t="s">
        <v>4624</v>
      </c>
    </row>
    <row r="2645" spans="1:12" x14ac:dyDescent="0.2">
      <c r="A2645" s="11">
        <v>2644</v>
      </c>
      <c r="B2645" s="7" t="s">
        <v>6389</v>
      </c>
      <c r="C2645" s="4">
        <v>43356.400973379627</v>
      </c>
      <c r="D2645" s="20">
        <f>+YEAR(Tabla14[[#This Row],[Fecha
Trámite]])</f>
        <v>2018</v>
      </c>
      <c r="E2645" s="7" t="s">
        <v>4621</v>
      </c>
      <c r="F2645" s="2" t="s">
        <v>4626</v>
      </c>
      <c r="G2645" s="2" t="s">
        <v>4627</v>
      </c>
      <c r="H2645" s="4">
        <v>43705.654644131944</v>
      </c>
      <c r="I2645" s="2" t="s">
        <v>4616</v>
      </c>
      <c r="J2645" s="21" t="s">
        <v>6390</v>
      </c>
      <c r="K2645" s="2" t="s">
        <v>4623</v>
      </c>
      <c r="L2645" s="2" t="s">
        <v>4812</v>
      </c>
    </row>
    <row r="2646" spans="1:12" x14ac:dyDescent="0.2">
      <c r="A2646" s="11">
        <v>2645</v>
      </c>
      <c r="B2646" s="7" t="s">
        <v>10510</v>
      </c>
      <c r="C2646" s="4">
        <v>43299.455382256943</v>
      </c>
      <c r="D2646" s="20">
        <f>+YEAR(Tabla14[[#This Row],[Fecha
Trámite]])</f>
        <v>2018</v>
      </c>
      <c r="E2646" s="7" t="s">
        <v>4621</v>
      </c>
      <c r="F2646" s="2" t="s">
        <v>4614</v>
      </c>
      <c r="G2646" s="2" t="s">
        <v>4615</v>
      </c>
      <c r="H2646" s="4">
        <v>43803.45363009259</v>
      </c>
      <c r="I2646" s="2" t="s">
        <v>4616</v>
      </c>
      <c r="J2646" s="21" t="s">
        <v>10511</v>
      </c>
      <c r="K2646" s="2" t="s">
        <v>4618</v>
      </c>
      <c r="L2646" s="2" t="s">
        <v>4667</v>
      </c>
    </row>
    <row r="2647" spans="1:12" x14ac:dyDescent="0.2">
      <c r="A2647" s="11">
        <v>2646</v>
      </c>
      <c r="B2647" s="7" t="s">
        <v>18506</v>
      </c>
      <c r="C2647" s="4">
        <v>41239.473324305553</v>
      </c>
      <c r="D2647" s="20">
        <f>+YEAR(Tabla14[[#This Row],[Fecha
Trámite]])</f>
        <v>2012</v>
      </c>
      <c r="E2647" s="7" t="s">
        <v>4621</v>
      </c>
      <c r="F2647" s="2" t="s">
        <v>4614</v>
      </c>
      <c r="G2647" s="2" t="s">
        <v>4615</v>
      </c>
      <c r="H2647" s="4">
        <v>41256.37682503472</v>
      </c>
      <c r="I2647" s="2" t="s">
        <v>4616</v>
      </c>
      <c r="J2647" s="21" t="s">
        <v>18507</v>
      </c>
      <c r="K2647" s="2" t="s">
        <v>4618</v>
      </c>
      <c r="L2647" s="2" t="s">
        <v>4758</v>
      </c>
    </row>
    <row r="2648" spans="1:12" x14ac:dyDescent="0.2">
      <c r="A2648" s="11">
        <v>2647</v>
      </c>
      <c r="B2648" s="7" t="s">
        <v>18504</v>
      </c>
      <c r="C2648" s="4">
        <v>41124.449143981481</v>
      </c>
      <c r="D2648" s="20">
        <f>+YEAR(Tabla14[[#This Row],[Fecha
Trámite]])</f>
        <v>2012</v>
      </c>
      <c r="E2648" s="7" t="s">
        <v>4621</v>
      </c>
      <c r="F2648" s="2" t="s">
        <v>4614</v>
      </c>
      <c r="G2648" s="2" t="s">
        <v>4615</v>
      </c>
      <c r="H2648" s="4">
        <v>41186.461151701391</v>
      </c>
      <c r="I2648" s="2" t="s">
        <v>4616</v>
      </c>
      <c r="J2648" s="21" t="s">
        <v>18505</v>
      </c>
      <c r="K2648" s="2" t="s">
        <v>4623</v>
      </c>
      <c r="L2648" s="2" t="s">
        <v>2747</v>
      </c>
    </row>
    <row r="2649" spans="1:12" x14ac:dyDescent="0.2">
      <c r="A2649" s="11">
        <v>2648</v>
      </c>
      <c r="B2649" s="7" t="s">
        <v>12227</v>
      </c>
      <c r="C2649" s="4">
        <v>43154.520606631944</v>
      </c>
      <c r="D2649" s="20">
        <f>+YEAR(Tabla14[[#This Row],[Fecha
Trámite]])</f>
        <v>2018</v>
      </c>
      <c r="E2649" s="7" t="s">
        <v>4621</v>
      </c>
      <c r="F2649" s="2" t="s">
        <v>4614</v>
      </c>
      <c r="G2649" s="2" t="s">
        <v>4615</v>
      </c>
      <c r="H2649" s="4">
        <v>43374.696690474535</v>
      </c>
      <c r="I2649" s="2" t="s">
        <v>4616</v>
      </c>
      <c r="J2649" s="21" t="s">
        <v>12228</v>
      </c>
      <c r="K2649" s="2" t="s">
        <v>4618</v>
      </c>
      <c r="L2649" s="2" t="s">
        <v>4624</v>
      </c>
    </row>
    <row r="2650" spans="1:12" x14ac:dyDescent="0.2">
      <c r="A2650" s="11">
        <v>2649</v>
      </c>
      <c r="B2650" s="7" t="s">
        <v>5005</v>
      </c>
      <c r="C2650" s="4">
        <v>42187.39214340278</v>
      </c>
      <c r="D2650" s="20">
        <f>+YEAR(Tabla14[[#This Row],[Fecha
Trámite]])</f>
        <v>2015</v>
      </c>
      <c r="E2650" s="7" t="s">
        <v>4621</v>
      </c>
      <c r="F2650" s="2" t="s">
        <v>4691</v>
      </c>
      <c r="G2650" s="2" t="s">
        <v>4627</v>
      </c>
      <c r="H2650" s="4">
        <v>42306.682621296299</v>
      </c>
      <c r="I2650" s="2" t="s">
        <v>4616</v>
      </c>
      <c r="J2650" s="21" t="s">
        <v>5006</v>
      </c>
      <c r="K2650" s="2" t="s">
        <v>4618</v>
      </c>
      <c r="L2650" s="2" t="s">
        <v>4667</v>
      </c>
    </row>
    <row r="2651" spans="1:12" x14ac:dyDescent="0.2">
      <c r="A2651" s="11">
        <v>2650</v>
      </c>
      <c r="B2651" s="7" t="s">
        <v>16165</v>
      </c>
      <c r="C2651" s="4">
        <v>41519.39563846065</v>
      </c>
      <c r="D2651" s="20">
        <f>+YEAR(Tabla14[[#This Row],[Fecha
Trámite]])</f>
        <v>2013</v>
      </c>
      <c r="E2651" s="7" t="s">
        <v>4621</v>
      </c>
      <c r="F2651" s="2" t="s">
        <v>4614</v>
      </c>
      <c r="G2651" s="2" t="s">
        <v>4615</v>
      </c>
      <c r="H2651" s="4">
        <v>41570.488040972225</v>
      </c>
      <c r="I2651" s="2" t="s">
        <v>4616</v>
      </c>
      <c r="J2651" s="21" t="s">
        <v>16166</v>
      </c>
      <c r="K2651" s="2" t="s">
        <v>4618</v>
      </c>
      <c r="L2651" s="2" t="s">
        <v>4624</v>
      </c>
    </row>
    <row r="2652" spans="1:12" x14ac:dyDescent="0.2">
      <c r="A2652" s="11">
        <v>2651</v>
      </c>
      <c r="B2652" s="7" t="s">
        <v>18522</v>
      </c>
      <c r="C2652" s="4">
        <v>41171.663156944443</v>
      </c>
      <c r="D2652" s="20">
        <f>+YEAR(Tabla14[[#This Row],[Fecha
Trámite]])</f>
        <v>2012</v>
      </c>
      <c r="E2652" s="7" t="s">
        <v>4621</v>
      </c>
      <c r="F2652" s="2" t="s">
        <v>4614</v>
      </c>
      <c r="G2652" s="2" t="s">
        <v>4615</v>
      </c>
      <c r="H2652" s="4">
        <v>41228.445637766206</v>
      </c>
      <c r="I2652" s="2" t="s">
        <v>4616</v>
      </c>
      <c r="J2652" s="21" t="s">
        <v>18523</v>
      </c>
      <c r="K2652" s="2" t="s">
        <v>4623</v>
      </c>
      <c r="L2652" s="2" t="s">
        <v>4624</v>
      </c>
    </row>
    <row r="2653" spans="1:12" x14ac:dyDescent="0.2">
      <c r="A2653" s="11">
        <v>2652</v>
      </c>
      <c r="B2653" s="7" t="s">
        <v>5007</v>
      </c>
      <c r="C2653" s="4">
        <v>42486.444353587962</v>
      </c>
      <c r="D2653" s="20">
        <f>+YEAR(Tabla14[[#This Row],[Fecha
Trámite]])</f>
        <v>2016</v>
      </c>
      <c r="E2653" s="7" t="s">
        <v>4621</v>
      </c>
      <c r="F2653" s="2" t="s">
        <v>4614</v>
      </c>
      <c r="G2653" s="2" t="s">
        <v>4615</v>
      </c>
      <c r="H2653" s="4">
        <v>42727.414005439816</v>
      </c>
      <c r="I2653" s="2" t="s">
        <v>4616</v>
      </c>
      <c r="J2653" s="21" t="s">
        <v>5008</v>
      </c>
      <c r="K2653" s="2" t="s">
        <v>4618</v>
      </c>
      <c r="L2653" s="2" t="s">
        <v>5009</v>
      </c>
    </row>
    <row r="2654" spans="1:12" x14ac:dyDescent="0.2">
      <c r="A2654" s="11">
        <v>2653</v>
      </c>
      <c r="B2654" s="7" t="s">
        <v>16167</v>
      </c>
      <c r="C2654" s="4">
        <v>41180.424614814816</v>
      </c>
      <c r="D2654" s="20">
        <f>+YEAR(Tabla14[[#This Row],[Fecha
Trámite]])</f>
        <v>2012</v>
      </c>
      <c r="E2654" s="7" t="s">
        <v>4621</v>
      </c>
      <c r="F2654" s="2" t="s">
        <v>4614</v>
      </c>
      <c r="G2654" s="2" t="s">
        <v>4615</v>
      </c>
      <c r="H2654" s="4">
        <v>41295.453694942131</v>
      </c>
      <c r="I2654" s="2" t="s">
        <v>4616</v>
      </c>
      <c r="J2654" s="21" t="s">
        <v>16168</v>
      </c>
      <c r="K2654" s="2" t="s">
        <v>4623</v>
      </c>
      <c r="L2654" s="2" t="s">
        <v>2747</v>
      </c>
    </row>
    <row r="2655" spans="1:12" x14ac:dyDescent="0.2">
      <c r="A2655" s="11">
        <v>2654</v>
      </c>
      <c r="B2655" s="7" t="s">
        <v>5525</v>
      </c>
      <c r="C2655" s="4">
        <v>42255.434078738428</v>
      </c>
      <c r="D2655" s="20">
        <f>+YEAR(Tabla14[[#This Row],[Fecha
Trámite]])</f>
        <v>2015</v>
      </c>
      <c r="E2655" s="7" t="s">
        <v>4621</v>
      </c>
      <c r="F2655" s="2" t="s">
        <v>4614</v>
      </c>
      <c r="G2655" s="2" t="s">
        <v>4615</v>
      </c>
      <c r="H2655" s="4">
        <v>42383.351102627312</v>
      </c>
      <c r="I2655" s="2" t="s">
        <v>4616</v>
      </c>
      <c r="J2655" s="21" t="s">
        <v>5526</v>
      </c>
      <c r="K2655" s="2" t="s">
        <v>4623</v>
      </c>
      <c r="L2655" s="2" t="s">
        <v>4624</v>
      </c>
    </row>
    <row r="2656" spans="1:12" x14ac:dyDescent="0.2">
      <c r="A2656" s="11">
        <v>2655</v>
      </c>
      <c r="B2656" s="7" t="s">
        <v>4612</v>
      </c>
      <c r="C2656" s="4">
        <v>42452.552098958331</v>
      </c>
      <c r="D2656" s="20">
        <f>+YEAR(Tabla14[[#This Row],[Fecha
Trámite]])</f>
        <v>2016</v>
      </c>
      <c r="E2656" s="7" t="s">
        <v>4613</v>
      </c>
      <c r="F2656" s="2" t="s">
        <v>4614</v>
      </c>
      <c r="G2656" s="2" t="s">
        <v>4615</v>
      </c>
      <c r="H2656" s="4">
        <v>42473.455149618057</v>
      </c>
      <c r="I2656" s="2" t="s">
        <v>4616</v>
      </c>
      <c r="J2656" s="21" t="s">
        <v>4617</v>
      </c>
      <c r="K2656" s="2" t="s">
        <v>4618</v>
      </c>
      <c r="L2656" s="2" t="s">
        <v>4619</v>
      </c>
    </row>
    <row r="2657" spans="1:12" x14ac:dyDescent="0.2">
      <c r="A2657" s="11">
        <v>2656</v>
      </c>
      <c r="B2657" s="7" t="s">
        <v>4830</v>
      </c>
      <c r="C2657" s="4">
        <v>42199.438727511573</v>
      </c>
      <c r="D2657" s="20">
        <f>+YEAR(Tabla14[[#This Row],[Fecha
Trámite]])</f>
        <v>2015</v>
      </c>
      <c r="E2657" s="7" t="s">
        <v>4621</v>
      </c>
      <c r="F2657" s="2" t="s">
        <v>4614</v>
      </c>
      <c r="G2657" s="2" t="s">
        <v>4615</v>
      </c>
      <c r="H2657" s="4">
        <v>42325.461169097223</v>
      </c>
      <c r="I2657" s="2" t="s">
        <v>4616</v>
      </c>
      <c r="J2657" s="21" t="s">
        <v>4831</v>
      </c>
      <c r="K2657" s="2" t="s">
        <v>4623</v>
      </c>
      <c r="L2657" s="2" t="s">
        <v>4624</v>
      </c>
    </row>
    <row r="2658" spans="1:12" x14ac:dyDescent="0.2">
      <c r="A2658" s="11">
        <v>2657</v>
      </c>
      <c r="B2658" s="7" t="s">
        <v>6391</v>
      </c>
      <c r="C2658" s="4">
        <v>42744.588545486113</v>
      </c>
      <c r="D2658" s="20">
        <f>+YEAR(Tabla14[[#This Row],[Fecha
Trámite]])</f>
        <v>2017</v>
      </c>
      <c r="E2658" s="7" t="s">
        <v>4613</v>
      </c>
      <c r="F2658" s="2" t="s">
        <v>4614</v>
      </c>
      <c r="G2658" s="2" t="s">
        <v>4615</v>
      </c>
      <c r="H2658" s="4">
        <v>42929.357105173614</v>
      </c>
      <c r="I2658" s="2" t="s">
        <v>4616</v>
      </c>
      <c r="J2658" s="21" t="s">
        <v>6392</v>
      </c>
      <c r="K2658" s="2" t="s">
        <v>4618</v>
      </c>
      <c r="L2658" s="2" t="s">
        <v>4619</v>
      </c>
    </row>
    <row r="2659" spans="1:12" x14ac:dyDescent="0.2">
      <c r="A2659" s="11">
        <v>2658</v>
      </c>
      <c r="B2659" s="7" t="s">
        <v>5527</v>
      </c>
      <c r="C2659" s="4">
        <v>42060.541178969906</v>
      </c>
      <c r="D2659" s="20">
        <f>+YEAR(Tabla14[[#This Row],[Fecha
Trámite]])</f>
        <v>2015</v>
      </c>
      <c r="E2659" s="7" t="s">
        <v>4621</v>
      </c>
      <c r="F2659" s="2" t="s">
        <v>4614</v>
      </c>
      <c r="G2659" s="2" t="s">
        <v>4615</v>
      </c>
      <c r="H2659" s="4">
        <v>42124.63581550926</v>
      </c>
      <c r="I2659" s="2" t="s">
        <v>4616</v>
      </c>
      <c r="J2659" s="21" t="s">
        <v>5528</v>
      </c>
      <c r="K2659" s="2" t="s">
        <v>4618</v>
      </c>
      <c r="L2659" s="2" t="s">
        <v>4624</v>
      </c>
    </row>
    <row r="2660" spans="1:12" x14ac:dyDescent="0.2">
      <c r="A2660" s="11">
        <v>2659</v>
      </c>
      <c r="B2660" s="7" t="s">
        <v>5529</v>
      </c>
      <c r="C2660" s="4">
        <v>42320.569490358794</v>
      </c>
      <c r="D2660" s="20">
        <f>+YEAR(Tabla14[[#This Row],[Fecha
Trámite]])</f>
        <v>2015</v>
      </c>
      <c r="E2660" s="7" t="s">
        <v>1337</v>
      </c>
      <c r="F2660" s="2" t="s">
        <v>17</v>
      </c>
      <c r="G2660" s="2" t="s">
        <v>4627</v>
      </c>
      <c r="H2660" s="4">
        <v>42320.569490543981</v>
      </c>
      <c r="I2660" s="2" t="s">
        <v>4616</v>
      </c>
      <c r="J2660" s="21" t="s">
        <v>5530</v>
      </c>
      <c r="K2660" s="2" t="s">
        <v>4623</v>
      </c>
      <c r="L2660" s="2" t="s">
        <v>4903</v>
      </c>
    </row>
    <row r="2661" spans="1:12" x14ac:dyDescent="0.2">
      <c r="A2661" s="11">
        <v>2660</v>
      </c>
      <c r="B2661" s="7" t="s">
        <v>15252</v>
      </c>
      <c r="C2661" s="4">
        <v>41092.639023148149</v>
      </c>
      <c r="D2661" s="20">
        <f>+YEAR(Tabla14[[#This Row],[Fecha
Trámite]])</f>
        <v>2012</v>
      </c>
      <c r="E2661" s="7" t="s">
        <v>4613</v>
      </c>
      <c r="F2661" s="2" t="s">
        <v>4614</v>
      </c>
      <c r="G2661" s="2" t="s">
        <v>4615</v>
      </c>
      <c r="H2661" s="4">
        <v>41253.457100729167</v>
      </c>
      <c r="I2661" s="2" t="s">
        <v>4616</v>
      </c>
      <c r="J2661" s="21" t="s">
        <v>15253</v>
      </c>
      <c r="K2661" s="2" t="s">
        <v>4623</v>
      </c>
      <c r="L2661" s="2" t="s">
        <v>4619</v>
      </c>
    </row>
    <row r="2662" spans="1:12" x14ac:dyDescent="0.2">
      <c r="A2662" s="11">
        <v>2661</v>
      </c>
      <c r="B2662" s="7" t="s">
        <v>10513</v>
      </c>
      <c r="C2662" s="4">
        <v>43056.42284525463</v>
      </c>
      <c r="D2662" s="20">
        <f>+YEAR(Tabla14[[#This Row],[Fecha
Trámite]])</f>
        <v>2017</v>
      </c>
      <c r="E2662" s="7" t="s">
        <v>4621</v>
      </c>
      <c r="F2662" s="2" t="s">
        <v>4614</v>
      </c>
      <c r="G2662" s="2" t="s">
        <v>4615</v>
      </c>
      <c r="H2662" s="4">
        <v>43287.363992280094</v>
      </c>
      <c r="I2662" s="2" t="s">
        <v>4616</v>
      </c>
      <c r="J2662" s="21" t="s">
        <v>10514</v>
      </c>
      <c r="K2662" s="2" t="s">
        <v>4623</v>
      </c>
      <c r="L2662" s="2" t="s">
        <v>4646</v>
      </c>
    </row>
    <row r="2663" spans="1:12" x14ac:dyDescent="0.2">
      <c r="A2663" s="11">
        <v>2662</v>
      </c>
      <c r="B2663" s="7" t="s">
        <v>3401</v>
      </c>
      <c r="C2663" s="4">
        <v>43417.436610914352</v>
      </c>
      <c r="D2663" s="20">
        <f>+YEAR(Tabla14[[#This Row],[Fecha
Trámite]])</f>
        <v>2018</v>
      </c>
      <c r="E2663" s="7" t="s">
        <v>4685</v>
      </c>
      <c r="F2663" s="2" t="s">
        <v>17</v>
      </c>
      <c r="G2663" s="2" t="s">
        <v>4627</v>
      </c>
      <c r="H2663" s="4">
        <v>43417.43661099537</v>
      </c>
      <c r="I2663" s="2" t="s">
        <v>4616</v>
      </c>
      <c r="J2663" s="21" t="s">
        <v>10138</v>
      </c>
      <c r="K2663" s="2" t="s">
        <v>4618</v>
      </c>
      <c r="L2663" s="2" t="s">
        <v>4619</v>
      </c>
    </row>
    <row r="2664" spans="1:12" x14ac:dyDescent="0.2">
      <c r="A2664" s="11">
        <v>2663</v>
      </c>
      <c r="B2664" s="7" t="s">
        <v>3279</v>
      </c>
      <c r="C2664" s="4">
        <v>43500.515934224539</v>
      </c>
      <c r="D2664" s="20">
        <f>+YEAR(Tabla14[[#This Row],[Fecha
Trámite]])</f>
        <v>2019</v>
      </c>
      <c r="E2664" s="7" t="s">
        <v>4685</v>
      </c>
      <c r="F2664" s="2" t="s">
        <v>17</v>
      </c>
      <c r="G2664" s="2" t="s">
        <v>4627</v>
      </c>
      <c r="H2664" s="4">
        <v>43500.515934293981</v>
      </c>
      <c r="I2664" s="2" t="s">
        <v>4616</v>
      </c>
      <c r="J2664" s="21" t="s">
        <v>6393</v>
      </c>
      <c r="K2664" s="2" t="s">
        <v>4623</v>
      </c>
      <c r="L2664" s="2" t="s">
        <v>4714</v>
      </c>
    </row>
    <row r="2665" spans="1:12" x14ac:dyDescent="0.2">
      <c r="A2665" s="11">
        <v>2664</v>
      </c>
      <c r="B2665" s="7" t="s">
        <v>6287</v>
      </c>
      <c r="C2665" s="4">
        <v>42034.345837615743</v>
      </c>
      <c r="D2665" s="20">
        <f>+YEAR(Tabla14[[#This Row],[Fecha
Trámite]])</f>
        <v>2015</v>
      </c>
      <c r="E2665" s="7" t="s">
        <v>4613</v>
      </c>
      <c r="F2665" s="2" t="s">
        <v>4614</v>
      </c>
      <c r="G2665" s="2" t="s">
        <v>4615</v>
      </c>
      <c r="H2665" s="4">
        <v>42180.461530636574</v>
      </c>
      <c r="I2665" s="2" t="s">
        <v>4616</v>
      </c>
      <c r="J2665" s="21" t="s">
        <v>6288</v>
      </c>
      <c r="K2665" s="2" t="s">
        <v>4623</v>
      </c>
      <c r="L2665" s="2" t="s">
        <v>4667</v>
      </c>
    </row>
    <row r="2666" spans="1:12" x14ac:dyDescent="0.2">
      <c r="A2666" s="11">
        <v>2665</v>
      </c>
      <c r="B2666" s="7" t="s">
        <v>7716</v>
      </c>
      <c r="C2666" s="4">
        <v>42908.362490937499</v>
      </c>
      <c r="D2666" s="20">
        <f>+YEAR(Tabla14[[#This Row],[Fecha
Trámite]])</f>
        <v>2017</v>
      </c>
      <c r="E2666" s="7" t="s">
        <v>4621</v>
      </c>
      <c r="F2666" s="2" t="s">
        <v>4614</v>
      </c>
      <c r="G2666" s="2" t="s">
        <v>4615</v>
      </c>
      <c r="H2666" s="4">
        <v>43322.59997422454</v>
      </c>
      <c r="I2666" s="2" t="s">
        <v>4616</v>
      </c>
      <c r="J2666" s="21" t="s">
        <v>7717</v>
      </c>
      <c r="K2666" s="2" t="s">
        <v>4618</v>
      </c>
      <c r="L2666" s="2" t="s">
        <v>4656</v>
      </c>
    </row>
    <row r="2667" spans="1:12" x14ac:dyDescent="0.2">
      <c r="A2667" s="11">
        <v>2666</v>
      </c>
      <c r="B2667" s="7" t="s">
        <v>12229</v>
      </c>
      <c r="C2667" s="4">
        <v>43178.548439930557</v>
      </c>
      <c r="D2667" s="20">
        <f>+YEAR(Tabla14[[#This Row],[Fecha
Trámite]])</f>
        <v>2018</v>
      </c>
      <c r="E2667" s="7" t="s">
        <v>4621</v>
      </c>
      <c r="F2667" s="2" t="s">
        <v>4614</v>
      </c>
      <c r="G2667" s="2" t="s">
        <v>4615</v>
      </c>
      <c r="H2667" s="4">
        <v>43361.533916782406</v>
      </c>
      <c r="I2667" s="2" t="s">
        <v>4616</v>
      </c>
      <c r="J2667" s="21" t="s">
        <v>12230</v>
      </c>
      <c r="K2667" s="2" t="s">
        <v>4618</v>
      </c>
      <c r="L2667" s="2" t="s">
        <v>4649</v>
      </c>
    </row>
    <row r="2668" spans="1:12" x14ac:dyDescent="0.2">
      <c r="A2668" s="11">
        <v>2667</v>
      </c>
      <c r="B2668" s="7" t="s">
        <v>6285</v>
      </c>
      <c r="C2668" s="4">
        <v>42159.532237812498</v>
      </c>
      <c r="D2668" s="20">
        <f>+YEAR(Tabla14[[#This Row],[Fecha
Trámite]])</f>
        <v>2015</v>
      </c>
      <c r="E2668" s="7" t="s">
        <v>4621</v>
      </c>
      <c r="F2668" s="2" t="s">
        <v>4614</v>
      </c>
      <c r="G2668" s="2" t="s">
        <v>4615</v>
      </c>
      <c r="H2668" s="4">
        <v>42262.409317743055</v>
      </c>
      <c r="I2668" s="2" t="s">
        <v>4616</v>
      </c>
      <c r="J2668" s="21" t="s">
        <v>6286</v>
      </c>
      <c r="K2668" s="2" t="s">
        <v>4623</v>
      </c>
      <c r="L2668" s="2" t="s">
        <v>4624</v>
      </c>
    </row>
    <row r="2669" spans="1:12" x14ac:dyDescent="0.2">
      <c r="A2669" s="11">
        <v>2668</v>
      </c>
      <c r="B2669" s="7" t="s">
        <v>20181</v>
      </c>
      <c r="C2669" s="4">
        <v>41122.526651967593</v>
      </c>
      <c r="D2669" s="20">
        <f>+YEAR(Tabla14[[#This Row],[Fecha
Trámite]])</f>
        <v>2012</v>
      </c>
      <c r="E2669" s="7" t="s">
        <v>4621</v>
      </c>
      <c r="F2669" s="2" t="s">
        <v>4614</v>
      </c>
      <c r="G2669" s="2" t="s">
        <v>4615</v>
      </c>
      <c r="H2669" s="4">
        <v>41218.455950462965</v>
      </c>
      <c r="I2669" s="2" t="s">
        <v>4616</v>
      </c>
      <c r="J2669" s="21" t="s">
        <v>20182</v>
      </c>
      <c r="K2669" s="2" t="s">
        <v>4618</v>
      </c>
      <c r="L2669" s="2" t="s">
        <v>4649</v>
      </c>
    </row>
    <row r="2670" spans="1:12" x14ac:dyDescent="0.2">
      <c r="A2670" s="11">
        <v>2669</v>
      </c>
      <c r="B2670" s="7" t="s">
        <v>10515</v>
      </c>
      <c r="C2670" s="4">
        <v>42996.4310596875</v>
      </c>
      <c r="D2670" s="20">
        <f>+YEAR(Tabla14[[#This Row],[Fecha
Trámite]])</f>
        <v>2017</v>
      </c>
      <c r="E2670" s="7" t="s">
        <v>4621</v>
      </c>
      <c r="F2670" s="2" t="s">
        <v>4614</v>
      </c>
      <c r="G2670" s="2" t="s">
        <v>4615</v>
      </c>
      <c r="H2670" s="4">
        <v>43159.555066782406</v>
      </c>
      <c r="I2670" s="2" t="s">
        <v>4616</v>
      </c>
      <c r="J2670" s="21" t="s">
        <v>10516</v>
      </c>
      <c r="K2670" s="2" t="s">
        <v>4618</v>
      </c>
      <c r="L2670" s="2" t="s">
        <v>4687</v>
      </c>
    </row>
    <row r="2671" spans="1:12" x14ac:dyDescent="0.2">
      <c r="A2671" s="11">
        <v>2670</v>
      </c>
      <c r="B2671" s="7" t="s">
        <v>8688</v>
      </c>
      <c r="C2671" s="4">
        <v>43025.418686608798</v>
      </c>
      <c r="D2671" s="20">
        <f>+YEAR(Tabla14[[#This Row],[Fecha
Trámite]])</f>
        <v>2017</v>
      </c>
      <c r="E2671" s="7" t="s">
        <v>4621</v>
      </c>
      <c r="F2671" s="2" t="s">
        <v>17</v>
      </c>
      <c r="G2671" s="2" t="s">
        <v>4627</v>
      </c>
      <c r="H2671" s="4">
        <v>43025.418686956022</v>
      </c>
      <c r="I2671" s="2" t="s">
        <v>4616</v>
      </c>
      <c r="J2671" s="21" t="s">
        <v>8689</v>
      </c>
      <c r="K2671" s="2" t="s">
        <v>4618</v>
      </c>
      <c r="L2671" s="2" t="s">
        <v>4656</v>
      </c>
    </row>
    <row r="2672" spans="1:12" x14ac:dyDescent="0.2">
      <c r="A2672" s="11">
        <v>2671</v>
      </c>
      <c r="B2672" s="7" t="s">
        <v>5504</v>
      </c>
      <c r="C2672" s="4">
        <v>42038.627443981481</v>
      </c>
      <c r="D2672" s="20">
        <f>+YEAR(Tabla14[[#This Row],[Fecha
Trámite]])</f>
        <v>2015</v>
      </c>
      <c r="E2672" s="7" t="s">
        <v>4621</v>
      </c>
      <c r="F2672" s="2" t="s">
        <v>4614</v>
      </c>
      <c r="G2672" s="2" t="s">
        <v>4615</v>
      </c>
      <c r="H2672" s="4">
        <v>42082.530610185182</v>
      </c>
      <c r="I2672" s="2" t="s">
        <v>4616</v>
      </c>
      <c r="J2672" s="21" t="s">
        <v>5505</v>
      </c>
      <c r="K2672" s="2" t="s">
        <v>4623</v>
      </c>
      <c r="L2672" s="2" t="s">
        <v>4725</v>
      </c>
    </row>
    <row r="2673" spans="1:12" x14ac:dyDescent="0.2">
      <c r="A2673" s="11">
        <v>2672</v>
      </c>
      <c r="B2673" s="7" t="s">
        <v>4832</v>
      </c>
      <c r="C2673" s="4">
        <v>41178.388729710648</v>
      </c>
      <c r="D2673" s="20">
        <f>+YEAR(Tabla14[[#This Row],[Fecha
Trámite]])</f>
        <v>2012</v>
      </c>
      <c r="E2673" s="7" t="s">
        <v>4685</v>
      </c>
      <c r="F2673" s="2" t="s">
        <v>4691</v>
      </c>
      <c r="G2673" s="2" t="s">
        <v>4627</v>
      </c>
      <c r="H2673" s="4">
        <v>43243.695268090276</v>
      </c>
      <c r="I2673" s="2" t="s">
        <v>4616</v>
      </c>
      <c r="J2673" s="21" t="s">
        <v>4833</v>
      </c>
      <c r="K2673" s="2" t="s">
        <v>4618</v>
      </c>
      <c r="L2673" s="2" t="s">
        <v>4667</v>
      </c>
    </row>
    <row r="2674" spans="1:12" x14ac:dyDescent="0.2">
      <c r="A2674" s="11">
        <v>2673</v>
      </c>
      <c r="B2674" s="7" t="s">
        <v>18492</v>
      </c>
      <c r="C2674" s="4">
        <v>41537.622060185182</v>
      </c>
      <c r="D2674" s="20">
        <f>+YEAR(Tabla14[[#This Row],[Fecha
Trámite]])</f>
        <v>2013</v>
      </c>
      <c r="E2674" s="7" t="s">
        <v>4621</v>
      </c>
      <c r="F2674" s="2" t="s">
        <v>4614</v>
      </c>
      <c r="G2674" s="2" t="s">
        <v>4615</v>
      </c>
      <c r="H2674" s="4">
        <v>41619.371172488427</v>
      </c>
      <c r="I2674" s="2" t="s">
        <v>4616</v>
      </c>
      <c r="J2674" s="21" t="s">
        <v>18493</v>
      </c>
      <c r="K2674" s="2" t="s">
        <v>4618</v>
      </c>
      <c r="L2674" s="2" t="s">
        <v>2747</v>
      </c>
    </row>
    <row r="2675" spans="1:12" x14ac:dyDescent="0.2">
      <c r="A2675" s="11">
        <v>2674</v>
      </c>
      <c r="B2675" s="7" t="s">
        <v>6394</v>
      </c>
      <c r="C2675" s="4">
        <v>43047.521740162039</v>
      </c>
      <c r="D2675" s="20">
        <f>+YEAR(Tabla14[[#This Row],[Fecha
Trámite]])</f>
        <v>2017</v>
      </c>
      <c r="E2675" s="7" t="s">
        <v>4621</v>
      </c>
      <c r="F2675" s="2" t="s">
        <v>4614</v>
      </c>
      <c r="G2675" s="2" t="s">
        <v>4615</v>
      </c>
      <c r="H2675" s="4">
        <v>43326.465876354167</v>
      </c>
      <c r="I2675" s="2" t="s">
        <v>4616</v>
      </c>
      <c r="J2675" s="21" t="s">
        <v>6395</v>
      </c>
      <c r="K2675" s="2" t="s">
        <v>4623</v>
      </c>
      <c r="L2675" s="2" t="s">
        <v>4619</v>
      </c>
    </row>
    <row r="2676" spans="1:12" x14ac:dyDescent="0.2">
      <c r="A2676" s="11">
        <v>2675</v>
      </c>
      <c r="B2676" s="7" t="s">
        <v>10517</v>
      </c>
      <c r="C2676" s="4">
        <v>43034.371402893521</v>
      </c>
      <c r="D2676" s="20">
        <f>+YEAR(Tabla14[[#This Row],[Fecha
Trámite]])</f>
        <v>2017</v>
      </c>
      <c r="E2676" s="7" t="s">
        <v>4613</v>
      </c>
      <c r="F2676" s="2" t="s">
        <v>4614</v>
      </c>
      <c r="G2676" s="2" t="s">
        <v>4615</v>
      </c>
      <c r="H2676" s="4">
        <v>43319.713157407408</v>
      </c>
      <c r="I2676" s="2" t="s">
        <v>4616</v>
      </c>
      <c r="J2676" s="21" t="s">
        <v>10518</v>
      </c>
      <c r="K2676" s="2" t="s">
        <v>4618</v>
      </c>
      <c r="L2676" s="2" t="s">
        <v>4619</v>
      </c>
    </row>
    <row r="2677" spans="1:12" x14ac:dyDescent="0.2">
      <c r="A2677" s="11">
        <v>2676</v>
      </c>
      <c r="B2677" s="7" t="s">
        <v>20185</v>
      </c>
      <c r="C2677" s="4">
        <v>41722.468395370372</v>
      </c>
      <c r="D2677" s="20">
        <f>+YEAR(Tabla14[[#This Row],[Fecha
Trámite]])</f>
        <v>2014</v>
      </c>
      <c r="E2677" s="7" t="s">
        <v>4621</v>
      </c>
      <c r="F2677" s="2" t="s">
        <v>4614</v>
      </c>
      <c r="G2677" s="2" t="s">
        <v>4615</v>
      </c>
      <c r="H2677" s="4">
        <v>41778.442755671298</v>
      </c>
      <c r="I2677" s="2" t="s">
        <v>4616</v>
      </c>
      <c r="J2677" s="21" t="s">
        <v>20186</v>
      </c>
      <c r="K2677" s="2" t="s">
        <v>4623</v>
      </c>
      <c r="L2677" s="2" t="s">
        <v>4624</v>
      </c>
    </row>
    <row r="2678" spans="1:12" x14ac:dyDescent="0.2">
      <c r="A2678" s="11">
        <v>2677</v>
      </c>
      <c r="B2678" s="7" t="s">
        <v>4620</v>
      </c>
      <c r="C2678" s="4">
        <v>42601.495185266205</v>
      </c>
      <c r="D2678" s="20">
        <f>+YEAR(Tabla14[[#This Row],[Fecha
Trámite]])</f>
        <v>2016</v>
      </c>
      <c r="E2678" s="7" t="s">
        <v>4621</v>
      </c>
      <c r="F2678" s="2" t="s">
        <v>4614</v>
      </c>
      <c r="G2678" s="2" t="s">
        <v>4615</v>
      </c>
      <c r="H2678" s="4">
        <v>42696.378376388886</v>
      </c>
      <c r="I2678" s="2" t="s">
        <v>4616</v>
      </c>
      <c r="J2678" s="21" t="s">
        <v>4622</v>
      </c>
      <c r="K2678" s="2" t="s">
        <v>4623</v>
      </c>
      <c r="L2678" s="2" t="s">
        <v>4624</v>
      </c>
    </row>
    <row r="2679" spans="1:12" x14ac:dyDescent="0.2">
      <c r="A2679" s="11">
        <v>2678</v>
      </c>
      <c r="B2679" s="7" t="s">
        <v>20187</v>
      </c>
      <c r="C2679" s="4">
        <v>41103.397171990742</v>
      </c>
      <c r="D2679" s="20">
        <f>+YEAR(Tabla14[[#This Row],[Fecha
Trámite]])</f>
        <v>2012</v>
      </c>
      <c r="E2679" s="7" t="s">
        <v>4685</v>
      </c>
      <c r="F2679" s="2" t="s">
        <v>17</v>
      </c>
      <c r="G2679" s="2" t="s">
        <v>4627</v>
      </c>
      <c r="H2679" s="4">
        <v>41103.397172569443</v>
      </c>
      <c r="I2679" s="2" t="s">
        <v>4616</v>
      </c>
      <c r="J2679" s="21" t="s">
        <v>20188</v>
      </c>
      <c r="K2679" s="2" t="s">
        <v>4618</v>
      </c>
      <c r="L2679" s="2" t="s">
        <v>5072</v>
      </c>
    </row>
    <row r="2680" spans="1:12" x14ac:dyDescent="0.2">
      <c r="A2680" s="11">
        <v>2679</v>
      </c>
      <c r="B2680" s="7" t="s">
        <v>6396</v>
      </c>
      <c r="C2680" s="4">
        <v>42872.395721493056</v>
      </c>
      <c r="D2680" s="20">
        <f>+YEAR(Tabla14[[#This Row],[Fecha
Trámite]])</f>
        <v>2017</v>
      </c>
      <c r="E2680" s="7" t="s">
        <v>4621</v>
      </c>
      <c r="F2680" s="2" t="s">
        <v>4614</v>
      </c>
      <c r="G2680" s="2" t="s">
        <v>4615</v>
      </c>
      <c r="H2680" s="4">
        <v>43305.649835069446</v>
      </c>
      <c r="I2680" s="2" t="s">
        <v>4616</v>
      </c>
      <c r="J2680" s="21" t="s">
        <v>6397</v>
      </c>
      <c r="K2680" s="2" t="s">
        <v>4618</v>
      </c>
      <c r="L2680" s="2" t="s">
        <v>4735</v>
      </c>
    </row>
    <row r="2681" spans="1:12" x14ac:dyDescent="0.2">
      <c r="A2681" s="11">
        <v>2680</v>
      </c>
      <c r="B2681" s="7" t="s">
        <v>18488</v>
      </c>
      <c r="C2681" s="4">
        <v>41890.371820289351</v>
      </c>
      <c r="D2681" s="20">
        <f>+YEAR(Tabla14[[#This Row],[Fecha
Trámite]])</f>
        <v>2014</v>
      </c>
      <c r="E2681" s="7" t="s">
        <v>4621</v>
      </c>
      <c r="F2681" s="2" t="s">
        <v>4614</v>
      </c>
      <c r="G2681" s="2" t="s">
        <v>4615</v>
      </c>
      <c r="H2681" s="4">
        <v>41956.692958877313</v>
      </c>
      <c r="I2681" s="2" t="s">
        <v>4616</v>
      </c>
      <c r="J2681" s="21" t="s">
        <v>18489</v>
      </c>
      <c r="K2681" s="2" t="s">
        <v>4623</v>
      </c>
      <c r="L2681" s="2" t="s">
        <v>4646</v>
      </c>
    </row>
    <row r="2682" spans="1:12" x14ac:dyDescent="0.2">
      <c r="A2682" s="11">
        <v>2681</v>
      </c>
      <c r="B2682" s="7" t="s">
        <v>10139</v>
      </c>
      <c r="C2682" s="4">
        <v>43031.538136724535</v>
      </c>
      <c r="D2682" s="20">
        <f>+YEAR(Tabla14[[#This Row],[Fecha
Trámite]])</f>
        <v>2017</v>
      </c>
      <c r="E2682" s="7" t="s">
        <v>4621</v>
      </c>
      <c r="F2682" s="2" t="s">
        <v>4614</v>
      </c>
      <c r="G2682" s="2" t="s">
        <v>4615</v>
      </c>
      <c r="H2682" s="4">
        <v>43237.536926504632</v>
      </c>
      <c r="I2682" s="2" t="s">
        <v>4616</v>
      </c>
      <c r="J2682" s="21" t="s">
        <v>10140</v>
      </c>
      <c r="K2682" s="2" t="s">
        <v>4618</v>
      </c>
      <c r="L2682" s="2" t="s">
        <v>4619</v>
      </c>
    </row>
    <row r="2683" spans="1:12" x14ac:dyDescent="0.2">
      <c r="A2683" s="11">
        <v>2682</v>
      </c>
      <c r="B2683" s="7" t="s">
        <v>15254</v>
      </c>
      <c r="C2683" s="4">
        <v>41610.425353587962</v>
      </c>
      <c r="D2683" s="20">
        <f>+YEAR(Tabla14[[#This Row],[Fecha
Trámite]])</f>
        <v>2013</v>
      </c>
      <c r="E2683" s="7" t="s">
        <v>4613</v>
      </c>
      <c r="F2683" s="2" t="s">
        <v>4614</v>
      </c>
      <c r="G2683" s="2" t="s">
        <v>4615</v>
      </c>
      <c r="H2683" s="4">
        <v>41666.490087418984</v>
      </c>
      <c r="I2683" s="2" t="s">
        <v>4616</v>
      </c>
      <c r="J2683" s="21" t="s">
        <v>15255</v>
      </c>
      <c r="K2683" s="2" t="s">
        <v>4618</v>
      </c>
      <c r="L2683" s="2" t="s">
        <v>2747</v>
      </c>
    </row>
    <row r="2684" spans="1:12" x14ac:dyDescent="0.2">
      <c r="A2684" s="11">
        <v>2683</v>
      </c>
      <c r="B2684" s="7" t="s">
        <v>4923</v>
      </c>
      <c r="C2684" s="4">
        <v>42198.370225381943</v>
      </c>
      <c r="D2684" s="20">
        <f>+YEAR(Tabla14[[#This Row],[Fecha
Trámite]])</f>
        <v>2015</v>
      </c>
      <c r="E2684" s="7" t="s">
        <v>4613</v>
      </c>
      <c r="F2684" s="2" t="s">
        <v>4614</v>
      </c>
      <c r="G2684" s="2" t="s">
        <v>4615</v>
      </c>
      <c r="H2684" s="4">
        <v>42275.363723692128</v>
      </c>
      <c r="I2684" s="2" t="s">
        <v>4616</v>
      </c>
      <c r="J2684" s="21" t="s">
        <v>4924</v>
      </c>
      <c r="K2684" s="2" t="s">
        <v>4623</v>
      </c>
      <c r="L2684" s="2" t="s">
        <v>4619</v>
      </c>
    </row>
    <row r="2685" spans="1:12" x14ac:dyDescent="0.2">
      <c r="A2685" s="11">
        <v>2684</v>
      </c>
      <c r="B2685" s="7" t="s">
        <v>16175</v>
      </c>
      <c r="C2685" s="4">
        <v>41438.615204050926</v>
      </c>
      <c r="D2685" s="20">
        <f>+YEAR(Tabla14[[#This Row],[Fecha
Trámite]])</f>
        <v>2013</v>
      </c>
      <c r="E2685" s="7" t="s">
        <v>4621</v>
      </c>
      <c r="F2685" s="2" t="s">
        <v>4614</v>
      </c>
      <c r="G2685" s="2" t="s">
        <v>4615</v>
      </c>
      <c r="H2685" s="4">
        <v>41527.636162847222</v>
      </c>
      <c r="I2685" s="2" t="s">
        <v>4616</v>
      </c>
      <c r="J2685" s="21" t="s">
        <v>16176</v>
      </c>
      <c r="K2685" s="2" t="s">
        <v>4618</v>
      </c>
      <c r="L2685" s="2" t="s">
        <v>4646</v>
      </c>
    </row>
    <row r="2686" spans="1:12" x14ac:dyDescent="0.2">
      <c r="A2686" s="11">
        <v>2685</v>
      </c>
      <c r="B2686" s="7" t="s">
        <v>5531</v>
      </c>
      <c r="C2686" s="4">
        <v>42440.529363113426</v>
      </c>
      <c r="D2686" s="20">
        <f>+YEAR(Tabla14[[#This Row],[Fecha
Trámite]])</f>
        <v>2016</v>
      </c>
      <c r="E2686" s="7" t="s">
        <v>4621</v>
      </c>
      <c r="F2686" s="2" t="s">
        <v>4614</v>
      </c>
      <c r="G2686" s="2" t="s">
        <v>4615</v>
      </c>
      <c r="H2686" s="4">
        <v>42633.52431385417</v>
      </c>
      <c r="I2686" s="2" t="s">
        <v>4616</v>
      </c>
      <c r="J2686" s="21" t="s">
        <v>5532</v>
      </c>
      <c r="K2686" s="2" t="s">
        <v>4618</v>
      </c>
      <c r="L2686" s="2" t="s">
        <v>4750</v>
      </c>
    </row>
    <row r="2687" spans="1:12" x14ac:dyDescent="0.2">
      <c r="A2687" s="11">
        <v>2686</v>
      </c>
      <c r="B2687" s="7" t="s">
        <v>5502</v>
      </c>
      <c r="C2687" s="4">
        <v>41990.37842306713</v>
      </c>
      <c r="D2687" s="20">
        <f>+YEAR(Tabla14[[#This Row],[Fecha
Trámite]])</f>
        <v>2014</v>
      </c>
      <c r="E2687" s="7" t="s">
        <v>4613</v>
      </c>
      <c r="F2687" s="2" t="s">
        <v>4614</v>
      </c>
      <c r="G2687" s="2" t="s">
        <v>4615</v>
      </c>
      <c r="H2687" s="4">
        <v>42033.435695717591</v>
      </c>
      <c r="I2687" s="2" t="s">
        <v>4616</v>
      </c>
      <c r="J2687" s="21" t="s">
        <v>5503</v>
      </c>
      <c r="K2687" s="2" t="s">
        <v>4623</v>
      </c>
      <c r="L2687" s="2" t="s">
        <v>4619</v>
      </c>
    </row>
    <row r="2688" spans="1:12" x14ac:dyDescent="0.2">
      <c r="A2688" s="11">
        <v>2687</v>
      </c>
      <c r="B2688" s="7" t="s">
        <v>10519</v>
      </c>
      <c r="C2688" s="4">
        <v>43223.458134062501</v>
      </c>
      <c r="D2688" s="20">
        <f>+YEAR(Tabla14[[#This Row],[Fecha
Trámite]])</f>
        <v>2018</v>
      </c>
      <c r="E2688" s="7" t="s">
        <v>4621</v>
      </c>
      <c r="F2688" s="2" t="s">
        <v>4614</v>
      </c>
      <c r="G2688" s="2" t="s">
        <v>4615</v>
      </c>
      <c r="H2688" s="4">
        <v>43363.488784525463</v>
      </c>
      <c r="I2688" s="2" t="s">
        <v>4616</v>
      </c>
      <c r="J2688" s="21" t="s">
        <v>10520</v>
      </c>
      <c r="K2688" s="2" t="s">
        <v>4618</v>
      </c>
      <c r="L2688" s="2" t="s">
        <v>4619</v>
      </c>
    </row>
    <row r="2689" spans="1:12" x14ac:dyDescent="0.2">
      <c r="A2689" s="11">
        <v>2688</v>
      </c>
      <c r="B2689" s="7" t="s">
        <v>10521</v>
      </c>
      <c r="C2689" s="4">
        <v>42772.39495228009</v>
      </c>
      <c r="D2689" s="20">
        <f>+YEAR(Tabla14[[#This Row],[Fecha
Trámite]])</f>
        <v>2017</v>
      </c>
      <c r="E2689" s="7" t="s">
        <v>4621</v>
      </c>
      <c r="F2689" s="2" t="s">
        <v>4614</v>
      </c>
      <c r="G2689" s="2" t="s">
        <v>4615</v>
      </c>
      <c r="H2689" s="4">
        <v>42879.62395228009</v>
      </c>
      <c r="I2689" s="2" t="s">
        <v>4616</v>
      </c>
      <c r="J2689" s="21" t="s">
        <v>10522</v>
      </c>
      <c r="K2689" s="2" t="s">
        <v>4623</v>
      </c>
      <c r="L2689" s="2" t="s">
        <v>4735</v>
      </c>
    </row>
    <row r="2690" spans="1:12" x14ac:dyDescent="0.2">
      <c r="A2690" s="11">
        <v>2689</v>
      </c>
      <c r="B2690" s="7" t="s">
        <v>20191</v>
      </c>
      <c r="C2690" s="4">
        <v>41372.490415081018</v>
      </c>
      <c r="D2690" s="20">
        <f>+YEAR(Tabla14[[#This Row],[Fecha
Trámite]])</f>
        <v>2013</v>
      </c>
      <c r="E2690" s="7" t="s">
        <v>4621</v>
      </c>
      <c r="F2690" s="2" t="s">
        <v>4614</v>
      </c>
      <c r="G2690" s="2" t="s">
        <v>4615</v>
      </c>
      <c r="H2690" s="4">
        <v>41456.662285266204</v>
      </c>
      <c r="I2690" s="2" t="s">
        <v>4616</v>
      </c>
      <c r="J2690" s="21" t="s">
        <v>20192</v>
      </c>
      <c r="K2690" s="2" t="s">
        <v>4618</v>
      </c>
      <c r="L2690" s="2" t="s">
        <v>4624</v>
      </c>
    </row>
    <row r="2691" spans="1:12" x14ac:dyDescent="0.2">
      <c r="A2691" s="11">
        <v>2690</v>
      </c>
      <c r="B2691" s="7" t="s">
        <v>8690</v>
      </c>
      <c r="C2691" s="4">
        <v>42852.437954745372</v>
      </c>
      <c r="D2691" s="20">
        <f>+YEAR(Tabla14[[#This Row],[Fecha
Trámite]])</f>
        <v>2017</v>
      </c>
      <c r="E2691" s="7" t="s">
        <v>4621</v>
      </c>
      <c r="F2691" s="2" t="s">
        <v>4614</v>
      </c>
      <c r="G2691" s="2" t="s">
        <v>4615</v>
      </c>
      <c r="H2691" s="4">
        <v>43021.64392141204</v>
      </c>
      <c r="I2691" s="2" t="s">
        <v>4616</v>
      </c>
      <c r="J2691" s="21" t="s">
        <v>8691</v>
      </c>
      <c r="K2691" s="2" t="s">
        <v>4623</v>
      </c>
      <c r="L2691" s="2" t="s">
        <v>5724</v>
      </c>
    </row>
    <row r="2692" spans="1:12" x14ac:dyDescent="0.2">
      <c r="A2692" s="11">
        <v>2691</v>
      </c>
      <c r="B2692" s="7" t="s">
        <v>8692</v>
      </c>
      <c r="C2692" s="4">
        <v>43497.40822060185</v>
      </c>
      <c r="D2692" s="20">
        <f>+YEAR(Tabla14[[#This Row],[Fecha
Trámite]])</f>
        <v>2019</v>
      </c>
      <c r="E2692" s="7" t="s">
        <v>4621</v>
      </c>
      <c r="F2692" s="2" t="s">
        <v>4614</v>
      </c>
      <c r="G2692" s="2" t="s">
        <v>4615</v>
      </c>
      <c r="H2692" s="4">
        <v>43802.685752546298</v>
      </c>
      <c r="I2692" s="2" t="s">
        <v>4616</v>
      </c>
      <c r="J2692" s="21" t="s">
        <v>8693</v>
      </c>
      <c r="K2692" s="2" t="s">
        <v>4623</v>
      </c>
      <c r="L2692" s="2" t="s">
        <v>4624</v>
      </c>
    </row>
    <row r="2693" spans="1:12" x14ac:dyDescent="0.2">
      <c r="A2693" s="11">
        <v>2692</v>
      </c>
      <c r="B2693" s="7" t="s">
        <v>4834</v>
      </c>
      <c r="C2693" s="4">
        <v>42573.467045717596</v>
      </c>
      <c r="D2693" s="20">
        <f>+YEAR(Tabla14[[#This Row],[Fecha
Trámite]])</f>
        <v>2016</v>
      </c>
      <c r="E2693" s="7" t="s">
        <v>4621</v>
      </c>
      <c r="F2693" s="2" t="s">
        <v>4614</v>
      </c>
      <c r="G2693" s="2" t="s">
        <v>4615</v>
      </c>
      <c r="H2693" s="4">
        <v>42608.362293715276</v>
      </c>
      <c r="I2693" s="2" t="s">
        <v>4616</v>
      </c>
      <c r="J2693" s="21" t="s">
        <v>4835</v>
      </c>
      <c r="K2693" s="2" t="s">
        <v>4618</v>
      </c>
      <c r="L2693" s="2" t="s">
        <v>4646</v>
      </c>
    </row>
    <row r="2694" spans="1:12" x14ac:dyDescent="0.2">
      <c r="A2694" s="11">
        <v>2693</v>
      </c>
      <c r="B2694" s="7" t="s">
        <v>7720</v>
      </c>
      <c r="C2694" s="4">
        <v>43357.431964432872</v>
      </c>
      <c r="D2694" s="20">
        <f>+YEAR(Tabla14[[#This Row],[Fecha
Trámite]])</f>
        <v>2018</v>
      </c>
      <c r="E2694" s="7" t="s">
        <v>4685</v>
      </c>
      <c r="F2694" s="2" t="s">
        <v>17</v>
      </c>
      <c r="G2694" s="2" t="s">
        <v>4627</v>
      </c>
      <c r="H2694" s="4">
        <v>43357.43196454861</v>
      </c>
      <c r="I2694" s="2" t="s">
        <v>4616</v>
      </c>
      <c r="J2694" s="21" t="s">
        <v>7721</v>
      </c>
      <c r="K2694" s="2" t="s">
        <v>4618</v>
      </c>
      <c r="L2694" s="2" t="s">
        <v>4646</v>
      </c>
    </row>
    <row r="2695" spans="1:12" x14ac:dyDescent="0.2">
      <c r="A2695" s="11">
        <v>2694</v>
      </c>
      <c r="B2695" s="7" t="s">
        <v>18436</v>
      </c>
      <c r="C2695" s="4">
        <v>41880.486425115741</v>
      </c>
      <c r="D2695" s="20">
        <f>+YEAR(Tabla14[[#This Row],[Fecha
Trámite]])</f>
        <v>2014</v>
      </c>
      <c r="E2695" s="7" t="s">
        <v>4621</v>
      </c>
      <c r="F2695" s="2" t="s">
        <v>4614</v>
      </c>
      <c r="G2695" s="2" t="s">
        <v>4615</v>
      </c>
      <c r="H2695" s="4">
        <v>41946.614232291664</v>
      </c>
      <c r="I2695" s="2" t="s">
        <v>4616</v>
      </c>
      <c r="J2695" s="21" t="s">
        <v>16188</v>
      </c>
      <c r="K2695" s="2" t="s">
        <v>4618</v>
      </c>
      <c r="L2695" s="2" t="s">
        <v>8210</v>
      </c>
    </row>
    <row r="2696" spans="1:12" x14ac:dyDescent="0.2">
      <c r="A2696" s="11">
        <v>2695</v>
      </c>
      <c r="B2696" s="7" t="s">
        <v>18486</v>
      </c>
      <c r="C2696" s="4">
        <v>41149.632034027774</v>
      </c>
      <c r="D2696" s="20">
        <f>+YEAR(Tabla14[[#This Row],[Fecha
Trámite]])</f>
        <v>2012</v>
      </c>
      <c r="E2696" s="7" t="s">
        <v>4621</v>
      </c>
      <c r="F2696" s="2" t="s">
        <v>4614</v>
      </c>
      <c r="G2696" s="2" t="s">
        <v>4615</v>
      </c>
      <c r="H2696" s="4">
        <v>41193.383939467596</v>
      </c>
      <c r="I2696" s="2" t="s">
        <v>4616</v>
      </c>
      <c r="J2696" s="21" t="s">
        <v>18487</v>
      </c>
      <c r="K2696" s="2" t="s">
        <v>4618</v>
      </c>
      <c r="L2696" s="2" t="s">
        <v>4714</v>
      </c>
    </row>
    <row r="2697" spans="1:12" x14ac:dyDescent="0.2">
      <c r="A2697" s="11">
        <v>2696</v>
      </c>
      <c r="B2697" s="7" t="s">
        <v>8694</v>
      </c>
      <c r="C2697" s="4">
        <v>43165.477034722222</v>
      </c>
      <c r="D2697" s="20">
        <f>+YEAR(Tabla14[[#This Row],[Fecha
Trámite]])</f>
        <v>2018</v>
      </c>
      <c r="E2697" s="7" t="s">
        <v>4613</v>
      </c>
      <c r="F2697" s="2" t="s">
        <v>4614</v>
      </c>
      <c r="G2697" s="2" t="s">
        <v>4615</v>
      </c>
      <c r="H2697" s="4">
        <v>43271.701275810185</v>
      </c>
      <c r="I2697" s="2" t="s">
        <v>4616</v>
      </c>
      <c r="J2697" s="21" t="s">
        <v>8695</v>
      </c>
      <c r="K2697" s="2" t="s">
        <v>4623</v>
      </c>
      <c r="L2697" s="2" t="s">
        <v>4619</v>
      </c>
    </row>
    <row r="2698" spans="1:12" x14ac:dyDescent="0.2">
      <c r="A2698" s="11">
        <v>2697</v>
      </c>
      <c r="B2698" s="7" t="s">
        <v>4625</v>
      </c>
      <c r="C2698" s="4">
        <v>42605.482999340275</v>
      </c>
      <c r="D2698" s="20">
        <f>+YEAR(Tabla14[[#This Row],[Fecha
Trámite]])</f>
        <v>2016</v>
      </c>
      <c r="E2698" s="7" t="s">
        <v>4613</v>
      </c>
      <c r="F2698" s="2" t="s">
        <v>4626</v>
      </c>
      <c r="G2698" s="2" t="s">
        <v>4627</v>
      </c>
      <c r="H2698" s="4">
        <v>42978.774044594909</v>
      </c>
      <c r="I2698" s="2" t="s">
        <v>4616</v>
      </c>
      <c r="J2698" s="21" t="s">
        <v>4628</v>
      </c>
      <c r="K2698" s="2" t="s">
        <v>4623</v>
      </c>
      <c r="L2698" s="2" t="s">
        <v>4619</v>
      </c>
    </row>
    <row r="2699" spans="1:12" x14ac:dyDescent="0.2">
      <c r="A2699" s="11">
        <v>2698</v>
      </c>
      <c r="B2699" s="7" t="s">
        <v>10672</v>
      </c>
      <c r="C2699" s="4">
        <v>43076.384372106484</v>
      </c>
      <c r="D2699" s="20">
        <f>+YEAR(Tabla14[[#This Row],[Fecha
Trámite]])</f>
        <v>2017</v>
      </c>
      <c r="E2699" s="7" t="s">
        <v>4685</v>
      </c>
      <c r="F2699" s="2" t="s">
        <v>17</v>
      </c>
      <c r="G2699" s="2" t="s">
        <v>4627</v>
      </c>
      <c r="H2699" s="4">
        <v>43076.384372337961</v>
      </c>
      <c r="I2699" s="2" t="s">
        <v>4616</v>
      </c>
      <c r="J2699" s="21" t="s">
        <v>10673</v>
      </c>
      <c r="K2699" s="2" t="s">
        <v>4618</v>
      </c>
      <c r="L2699" s="2" t="s">
        <v>4667</v>
      </c>
    </row>
    <row r="2700" spans="1:12" x14ac:dyDescent="0.2">
      <c r="A2700" s="11">
        <v>2699</v>
      </c>
      <c r="B2700" s="7" t="s">
        <v>18484</v>
      </c>
      <c r="C2700" s="4">
        <v>41171.689308449073</v>
      </c>
      <c r="D2700" s="20">
        <f>+YEAR(Tabla14[[#This Row],[Fecha
Trámite]])</f>
        <v>2012</v>
      </c>
      <c r="E2700" s="7" t="s">
        <v>4621</v>
      </c>
      <c r="F2700" s="2" t="s">
        <v>4614</v>
      </c>
      <c r="G2700" s="2" t="s">
        <v>4615</v>
      </c>
      <c r="H2700" s="4">
        <v>41250.450873842594</v>
      </c>
      <c r="I2700" s="2" t="s">
        <v>4616</v>
      </c>
      <c r="J2700" s="21" t="s">
        <v>18485</v>
      </c>
      <c r="K2700" s="2" t="s">
        <v>4618</v>
      </c>
      <c r="L2700" s="2" t="s">
        <v>4619</v>
      </c>
    </row>
    <row r="2701" spans="1:12" x14ac:dyDescent="0.2">
      <c r="A2701" s="11">
        <v>2700</v>
      </c>
      <c r="B2701" s="7" t="s">
        <v>4629</v>
      </c>
      <c r="C2701" s="4">
        <v>42556.556570023145</v>
      </c>
      <c r="D2701" s="20">
        <f>+YEAR(Tabla14[[#This Row],[Fecha
Trámite]])</f>
        <v>2016</v>
      </c>
      <c r="E2701" s="7" t="s">
        <v>4621</v>
      </c>
      <c r="F2701" s="2" t="s">
        <v>4614</v>
      </c>
      <c r="G2701" s="2" t="s">
        <v>4615</v>
      </c>
      <c r="H2701" s="4">
        <v>42713.517505671298</v>
      </c>
      <c r="I2701" s="2" t="s">
        <v>4616</v>
      </c>
      <c r="J2701" s="21" t="s">
        <v>4630</v>
      </c>
      <c r="K2701" s="2" t="s">
        <v>4618</v>
      </c>
      <c r="L2701" s="2" t="s">
        <v>4631</v>
      </c>
    </row>
    <row r="2702" spans="1:12" x14ac:dyDescent="0.2">
      <c r="A2702" s="11">
        <v>2701</v>
      </c>
      <c r="B2702" s="7" t="s">
        <v>4925</v>
      </c>
      <c r="C2702" s="4">
        <v>41355.446754594908</v>
      </c>
      <c r="D2702" s="20">
        <f>+YEAR(Tabla14[[#This Row],[Fecha
Trámite]])</f>
        <v>2013</v>
      </c>
      <c r="E2702" s="7" t="s">
        <v>4621</v>
      </c>
      <c r="F2702" s="2" t="s">
        <v>4614</v>
      </c>
      <c r="G2702" s="2" t="s">
        <v>4615</v>
      </c>
      <c r="H2702" s="4">
        <v>42426.42073834491</v>
      </c>
      <c r="I2702" s="2" t="s">
        <v>4616</v>
      </c>
      <c r="J2702" s="21" t="s">
        <v>4926</v>
      </c>
      <c r="K2702" s="2" t="s">
        <v>4623</v>
      </c>
      <c r="L2702" s="2" t="s">
        <v>2747</v>
      </c>
    </row>
    <row r="2703" spans="1:12" x14ac:dyDescent="0.2">
      <c r="A2703" s="11">
        <v>2702</v>
      </c>
      <c r="B2703" s="7" t="s">
        <v>6398</v>
      </c>
      <c r="C2703" s="4">
        <v>42780.393315775465</v>
      </c>
      <c r="D2703" s="20">
        <f>+YEAR(Tabla14[[#This Row],[Fecha
Trámite]])</f>
        <v>2017</v>
      </c>
      <c r="E2703" s="7" t="s">
        <v>4621</v>
      </c>
      <c r="F2703" s="2" t="s">
        <v>4614</v>
      </c>
      <c r="G2703" s="2" t="s">
        <v>4615</v>
      </c>
      <c r="H2703" s="4">
        <v>42892.367135729168</v>
      </c>
      <c r="I2703" s="2" t="s">
        <v>4616</v>
      </c>
      <c r="J2703" s="21" t="s">
        <v>6399</v>
      </c>
      <c r="K2703" s="2" t="s">
        <v>4618</v>
      </c>
      <c r="L2703" s="2" t="s">
        <v>4656</v>
      </c>
    </row>
    <row r="2704" spans="1:12" x14ac:dyDescent="0.2">
      <c r="A2704" s="11">
        <v>2703</v>
      </c>
      <c r="B2704" s="7" t="s">
        <v>8744</v>
      </c>
      <c r="C2704" s="4">
        <v>42850.520384340278</v>
      </c>
      <c r="D2704" s="20">
        <f>+YEAR(Tabla14[[#This Row],[Fecha
Trámite]])</f>
        <v>2017</v>
      </c>
      <c r="E2704" s="7" t="s">
        <v>4621</v>
      </c>
      <c r="F2704" s="2" t="s">
        <v>4614</v>
      </c>
      <c r="G2704" s="2" t="s">
        <v>4615</v>
      </c>
      <c r="H2704" s="4">
        <v>43132.622296643516</v>
      </c>
      <c r="I2704" s="2" t="s">
        <v>4616</v>
      </c>
      <c r="J2704" s="21" t="s">
        <v>8745</v>
      </c>
      <c r="K2704" s="2" t="s">
        <v>4623</v>
      </c>
      <c r="L2704" s="2" t="s">
        <v>4649</v>
      </c>
    </row>
    <row r="2705" spans="1:12" x14ac:dyDescent="0.2">
      <c r="A2705" s="11">
        <v>2704</v>
      </c>
      <c r="B2705" s="7" t="s">
        <v>6400</v>
      </c>
      <c r="C2705" s="4">
        <v>43012.455621527777</v>
      </c>
      <c r="D2705" s="20">
        <f>+YEAR(Tabla14[[#This Row],[Fecha
Trámite]])</f>
        <v>2017</v>
      </c>
      <c r="E2705" s="7" t="s">
        <v>4621</v>
      </c>
      <c r="F2705" s="2" t="s">
        <v>4614</v>
      </c>
      <c r="G2705" s="2" t="s">
        <v>4615</v>
      </c>
      <c r="H2705" s="4">
        <v>43178.636264155095</v>
      </c>
      <c r="I2705" s="2" t="s">
        <v>4616</v>
      </c>
      <c r="J2705" s="21" t="s">
        <v>6401</v>
      </c>
      <c r="K2705" s="2" t="s">
        <v>4618</v>
      </c>
      <c r="L2705" s="2" t="s">
        <v>5009</v>
      </c>
    </row>
    <row r="2706" spans="1:12" x14ac:dyDescent="0.2">
      <c r="A2706" s="11">
        <v>2705</v>
      </c>
      <c r="B2706" s="7" t="s">
        <v>18481</v>
      </c>
      <c r="C2706" s="4">
        <v>41884.392367326385</v>
      </c>
      <c r="D2706" s="20">
        <f>+YEAR(Tabla14[[#This Row],[Fecha
Trámite]])</f>
        <v>2014</v>
      </c>
      <c r="E2706" s="7" t="s">
        <v>4621</v>
      </c>
      <c r="F2706" s="2" t="s">
        <v>4691</v>
      </c>
      <c r="G2706" s="2" t="s">
        <v>4627</v>
      </c>
      <c r="H2706" s="4">
        <v>41926.416825115739</v>
      </c>
      <c r="I2706" s="2" t="s">
        <v>4616</v>
      </c>
      <c r="J2706" s="21" t="s">
        <v>18482</v>
      </c>
      <c r="K2706" s="2" t="s">
        <v>4623</v>
      </c>
      <c r="L2706" s="2" t="s">
        <v>4649</v>
      </c>
    </row>
    <row r="2707" spans="1:12" x14ac:dyDescent="0.2">
      <c r="A2707" s="11">
        <v>2706</v>
      </c>
      <c r="B2707" s="7" t="s">
        <v>18483</v>
      </c>
      <c r="C2707" s="4">
        <v>41947.472140891201</v>
      </c>
      <c r="D2707" s="20">
        <f>+YEAR(Tabla14[[#This Row],[Fecha
Trámite]])</f>
        <v>2014</v>
      </c>
      <c r="E2707" s="7" t="s">
        <v>4621</v>
      </c>
      <c r="F2707" s="2" t="s">
        <v>4614</v>
      </c>
      <c r="G2707" s="2" t="s">
        <v>4615</v>
      </c>
      <c r="H2707" s="4">
        <v>41990.676309571762</v>
      </c>
      <c r="I2707" s="2" t="s">
        <v>4616</v>
      </c>
      <c r="J2707" s="21" t="s">
        <v>18482</v>
      </c>
      <c r="K2707" s="2" t="s">
        <v>4623</v>
      </c>
      <c r="L2707" s="2" t="s">
        <v>4649</v>
      </c>
    </row>
    <row r="2708" spans="1:12" x14ac:dyDescent="0.2">
      <c r="A2708" s="11">
        <v>2707</v>
      </c>
      <c r="B2708" s="7" t="s">
        <v>7722</v>
      </c>
      <c r="C2708" s="4">
        <v>42928.516061608796</v>
      </c>
      <c r="D2708" s="20">
        <f>+YEAR(Tabla14[[#This Row],[Fecha
Trámite]])</f>
        <v>2017</v>
      </c>
      <c r="E2708" s="7" t="s">
        <v>4621</v>
      </c>
      <c r="F2708" s="2" t="s">
        <v>4614</v>
      </c>
      <c r="G2708" s="2" t="s">
        <v>4615</v>
      </c>
      <c r="H2708" s="4">
        <v>43287.493531747685</v>
      </c>
      <c r="I2708" s="2" t="s">
        <v>4616</v>
      </c>
      <c r="J2708" s="21" t="s">
        <v>7723</v>
      </c>
      <c r="K2708" s="2" t="s">
        <v>4623</v>
      </c>
      <c r="L2708" s="2" t="s">
        <v>4619</v>
      </c>
    </row>
    <row r="2709" spans="1:12" x14ac:dyDescent="0.2">
      <c r="A2709" s="11">
        <v>2708</v>
      </c>
      <c r="B2709" s="7" t="s">
        <v>3182</v>
      </c>
      <c r="C2709" s="4">
        <v>43074.468190081017</v>
      </c>
      <c r="D2709" s="20">
        <f>+YEAR(Tabla14[[#This Row],[Fecha
Trámite]])</f>
        <v>2017</v>
      </c>
      <c r="E2709" s="7" t="s">
        <v>4685</v>
      </c>
      <c r="F2709" s="2" t="s">
        <v>17</v>
      </c>
      <c r="G2709" s="2" t="s">
        <v>4627</v>
      </c>
      <c r="H2709" s="4">
        <v>43074.46819039352</v>
      </c>
      <c r="I2709" s="2" t="s">
        <v>4616</v>
      </c>
      <c r="J2709" s="21" t="s">
        <v>3443</v>
      </c>
      <c r="K2709" s="2" t="s">
        <v>4618</v>
      </c>
      <c r="L2709" s="2" t="s">
        <v>4619</v>
      </c>
    </row>
    <row r="2710" spans="1:12" x14ac:dyDescent="0.2">
      <c r="A2710" s="11">
        <v>2709</v>
      </c>
      <c r="B2710" s="7" t="s">
        <v>12232</v>
      </c>
      <c r="C2710" s="4">
        <v>43215.398038078703</v>
      </c>
      <c r="D2710" s="20">
        <f>+YEAR(Tabla14[[#This Row],[Fecha
Trámite]])</f>
        <v>2018</v>
      </c>
      <c r="E2710" s="7" t="s">
        <v>4621</v>
      </c>
      <c r="F2710" s="2" t="s">
        <v>4614</v>
      </c>
      <c r="G2710" s="2" t="s">
        <v>4615</v>
      </c>
      <c r="H2710" s="4">
        <v>43384.3770534375</v>
      </c>
      <c r="I2710" s="2" t="s">
        <v>4616</v>
      </c>
      <c r="J2710" s="21" t="s">
        <v>12233</v>
      </c>
      <c r="K2710" s="2" t="s">
        <v>4623</v>
      </c>
      <c r="L2710" s="2" t="s">
        <v>4619</v>
      </c>
    </row>
    <row r="2711" spans="1:12" x14ac:dyDescent="0.2">
      <c r="A2711" s="11">
        <v>2710</v>
      </c>
      <c r="B2711" s="7" t="s">
        <v>8746</v>
      </c>
      <c r="C2711" s="4">
        <v>43257.441364155093</v>
      </c>
      <c r="D2711" s="20">
        <f>+YEAR(Tabla14[[#This Row],[Fecha
Trámite]])</f>
        <v>2018</v>
      </c>
      <c r="E2711" s="7" t="s">
        <v>4621</v>
      </c>
      <c r="F2711" s="2" t="s">
        <v>4614</v>
      </c>
      <c r="G2711" s="2" t="s">
        <v>4615</v>
      </c>
      <c r="H2711" s="4">
        <v>43384.379487696759</v>
      </c>
      <c r="I2711" s="2" t="s">
        <v>4616</v>
      </c>
      <c r="J2711" s="21" t="s">
        <v>8747</v>
      </c>
      <c r="K2711" s="2" t="s">
        <v>4623</v>
      </c>
      <c r="L2711" s="2" t="s">
        <v>4619</v>
      </c>
    </row>
    <row r="2712" spans="1:12" x14ac:dyDescent="0.2">
      <c r="A2712" s="11">
        <v>2711</v>
      </c>
      <c r="B2712" s="7" t="s">
        <v>6031</v>
      </c>
      <c r="C2712" s="4">
        <v>42229.403574999997</v>
      </c>
      <c r="D2712" s="20">
        <f>+YEAR(Tabla14[[#This Row],[Fecha
Trámite]])</f>
        <v>2015</v>
      </c>
      <c r="E2712" s="7" t="s">
        <v>4621</v>
      </c>
      <c r="F2712" s="2" t="s">
        <v>4614</v>
      </c>
      <c r="G2712" s="2" t="s">
        <v>4615</v>
      </c>
      <c r="H2712" s="4">
        <v>42296.728937418979</v>
      </c>
      <c r="I2712" s="2" t="s">
        <v>4616</v>
      </c>
      <c r="J2712" s="21" t="s">
        <v>6032</v>
      </c>
      <c r="K2712" s="2" t="s">
        <v>4623</v>
      </c>
      <c r="L2712" s="2" t="s">
        <v>4631</v>
      </c>
    </row>
    <row r="2713" spans="1:12" x14ac:dyDescent="0.2">
      <c r="A2713" s="11">
        <v>2712</v>
      </c>
      <c r="B2713" s="7" t="s">
        <v>5533</v>
      </c>
      <c r="C2713" s="4">
        <v>42590.588718402774</v>
      </c>
      <c r="D2713" s="20">
        <f>+YEAR(Tabla14[[#This Row],[Fecha
Trámite]])</f>
        <v>2016</v>
      </c>
      <c r="E2713" s="7" t="s">
        <v>4621</v>
      </c>
      <c r="F2713" s="2" t="s">
        <v>4614</v>
      </c>
      <c r="G2713" s="2" t="s">
        <v>4615</v>
      </c>
      <c r="H2713" s="4">
        <v>42732.386374456015</v>
      </c>
      <c r="I2713" s="2" t="s">
        <v>4616</v>
      </c>
      <c r="J2713" s="21" t="s">
        <v>5534</v>
      </c>
      <c r="K2713" s="2" t="s">
        <v>4623</v>
      </c>
      <c r="L2713" s="2" t="s">
        <v>4624</v>
      </c>
    </row>
    <row r="2714" spans="1:12" x14ac:dyDescent="0.2">
      <c r="A2714" s="11">
        <v>2713</v>
      </c>
      <c r="B2714" s="7" t="s">
        <v>7724</v>
      </c>
      <c r="C2714" s="4">
        <v>43327.623216006941</v>
      </c>
      <c r="D2714" s="20">
        <f>+YEAR(Tabla14[[#This Row],[Fecha
Trámite]])</f>
        <v>2018</v>
      </c>
      <c r="E2714" s="7" t="s">
        <v>4621</v>
      </c>
      <c r="F2714" s="2" t="s">
        <v>4614</v>
      </c>
      <c r="G2714" s="2" t="s">
        <v>4615</v>
      </c>
      <c r="H2714" s="4">
        <v>43508.686128819441</v>
      </c>
      <c r="I2714" s="2" t="s">
        <v>4616</v>
      </c>
      <c r="J2714" s="21" t="s">
        <v>7725</v>
      </c>
      <c r="K2714" s="2" t="s">
        <v>4623</v>
      </c>
      <c r="L2714" s="2" t="s">
        <v>4619</v>
      </c>
    </row>
    <row r="2715" spans="1:12" x14ac:dyDescent="0.2">
      <c r="A2715" s="11">
        <v>2714</v>
      </c>
      <c r="B2715" s="7" t="s">
        <v>6402</v>
      </c>
      <c r="C2715" s="4">
        <v>43215.452677696761</v>
      </c>
      <c r="D2715" s="20">
        <f>+YEAR(Tabla14[[#This Row],[Fecha
Trámite]])</f>
        <v>2018</v>
      </c>
      <c r="E2715" s="7" t="s">
        <v>4621</v>
      </c>
      <c r="F2715" s="2" t="s">
        <v>4614</v>
      </c>
      <c r="G2715" s="2" t="s">
        <v>4615</v>
      </c>
      <c r="H2715" s="4">
        <v>43374.692016631947</v>
      </c>
      <c r="I2715" s="2" t="s">
        <v>4616</v>
      </c>
      <c r="J2715" s="21" t="s">
        <v>6403</v>
      </c>
      <c r="K2715" s="2" t="s">
        <v>4618</v>
      </c>
      <c r="L2715" s="2" t="s">
        <v>4753</v>
      </c>
    </row>
    <row r="2716" spans="1:12" x14ac:dyDescent="0.2">
      <c r="A2716" s="11">
        <v>2715</v>
      </c>
      <c r="B2716" s="7" t="s">
        <v>18437</v>
      </c>
      <c r="C2716" s="4">
        <v>41138.415449224536</v>
      </c>
      <c r="D2716" s="20">
        <f>+YEAR(Tabla14[[#This Row],[Fecha
Trámite]])</f>
        <v>2012</v>
      </c>
      <c r="E2716" s="7" t="s">
        <v>4621</v>
      </c>
      <c r="F2716" s="2" t="s">
        <v>4614</v>
      </c>
      <c r="G2716" s="2" t="s">
        <v>4615</v>
      </c>
      <c r="H2716" s="4">
        <v>41200.378153240737</v>
      </c>
      <c r="I2716" s="2" t="s">
        <v>4616</v>
      </c>
      <c r="J2716" s="21" t="s">
        <v>18438</v>
      </c>
      <c r="K2716" s="2" t="s">
        <v>4623</v>
      </c>
      <c r="L2716" s="2" t="s">
        <v>5069</v>
      </c>
    </row>
    <row r="2717" spans="1:12" x14ac:dyDescent="0.2">
      <c r="A2717" s="11">
        <v>2716</v>
      </c>
      <c r="B2717" s="7" t="s">
        <v>20195</v>
      </c>
      <c r="C2717" s="4">
        <v>41855.568596064812</v>
      </c>
      <c r="D2717" s="20">
        <f>+YEAR(Tabla14[[#This Row],[Fecha
Trámite]])</f>
        <v>2014</v>
      </c>
      <c r="E2717" s="7" t="s">
        <v>4621</v>
      </c>
      <c r="F2717" s="2" t="s">
        <v>4614</v>
      </c>
      <c r="G2717" s="2" t="s">
        <v>4615</v>
      </c>
      <c r="H2717" s="4">
        <v>42004.52638383102</v>
      </c>
      <c r="I2717" s="2" t="s">
        <v>4616</v>
      </c>
      <c r="J2717" s="21" t="s">
        <v>20196</v>
      </c>
      <c r="K2717" s="2" t="s">
        <v>4618</v>
      </c>
      <c r="L2717" s="2" t="s">
        <v>4631</v>
      </c>
    </row>
    <row r="2718" spans="1:12" x14ac:dyDescent="0.2">
      <c r="A2718" s="11">
        <v>2717</v>
      </c>
      <c r="B2718" s="7" t="s">
        <v>10674</v>
      </c>
      <c r="C2718" s="4">
        <v>42830.384661886572</v>
      </c>
      <c r="D2718" s="20">
        <f>+YEAR(Tabla14[[#This Row],[Fecha
Trámite]])</f>
        <v>2017</v>
      </c>
      <c r="E2718" s="7" t="s">
        <v>4621</v>
      </c>
      <c r="F2718" s="2" t="s">
        <v>4614</v>
      </c>
      <c r="G2718" s="2" t="s">
        <v>4615</v>
      </c>
      <c r="H2718" s="4">
        <v>43264.613664004632</v>
      </c>
      <c r="I2718" s="2" t="s">
        <v>4616</v>
      </c>
      <c r="J2718" s="21" t="s">
        <v>10675</v>
      </c>
      <c r="K2718" s="2" t="s">
        <v>4623</v>
      </c>
      <c r="L2718" s="2" t="s">
        <v>4624</v>
      </c>
    </row>
    <row r="2719" spans="1:12" x14ac:dyDescent="0.2">
      <c r="A2719" s="11">
        <v>2718</v>
      </c>
      <c r="B2719" s="7" t="s">
        <v>4836</v>
      </c>
      <c r="C2719" s="4">
        <v>42562.383859178241</v>
      </c>
      <c r="D2719" s="20">
        <f>+YEAR(Tabla14[[#This Row],[Fecha
Trámite]])</f>
        <v>2016</v>
      </c>
      <c r="E2719" s="7" t="s">
        <v>4621</v>
      </c>
      <c r="F2719" s="2" t="s">
        <v>4614</v>
      </c>
      <c r="G2719" s="2" t="s">
        <v>4615</v>
      </c>
      <c r="H2719" s="4">
        <v>42681.395174108795</v>
      </c>
      <c r="I2719" s="2" t="s">
        <v>4616</v>
      </c>
      <c r="J2719" s="21" t="s">
        <v>4837</v>
      </c>
      <c r="K2719" s="2" t="s">
        <v>4618</v>
      </c>
      <c r="L2719" s="2" t="s">
        <v>4838</v>
      </c>
    </row>
    <row r="2720" spans="1:12" x14ac:dyDescent="0.2">
      <c r="A2720" s="11">
        <v>2719</v>
      </c>
      <c r="B2720" s="7" t="s">
        <v>5010</v>
      </c>
      <c r="C2720" s="4">
        <v>42219.58887615741</v>
      </c>
      <c r="D2720" s="20">
        <f>+YEAR(Tabla14[[#This Row],[Fecha
Trámite]])</f>
        <v>2015</v>
      </c>
      <c r="E2720" s="7" t="s">
        <v>4621</v>
      </c>
      <c r="F2720" s="2" t="s">
        <v>4626</v>
      </c>
      <c r="G2720" s="2" t="s">
        <v>4627</v>
      </c>
      <c r="H2720" s="4">
        <v>42279.417653472221</v>
      </c>
      <c r="I2720" s="2" t="s">
        <v>4616</v>
      </c>
      <c r="J2720" s="21" t="s">
        <v>4837</v>
      </c>
      <c r="K2720" s="2" t="s">
        <v>4618</v>
      </c>
      <c r="L2720" s="2" t="s">
        <v>4838</v>
      </c>
    </row>
    <row r="2721" spans="1:12" x14ac:dyDescent="0.2">
      <c r="A2721" s="11">
        <v>2720</v>
      </c>
      <c r="B2721" s="7" t="s">
        <v>6283</v>
      </c>
      <c r="C2721" s="4">
        <v>42039.45424540509</v>
      </c>
      <c r="D2721" s="20">
        <f>+YEAR(Tabla14[[#This Row],[Fecha
Trámite]])</f>
        <v>2015</v>
      </c>
      <c r="E2721" s="7" t="s">
        <v>4621</v>
      </c>
      <c r="F2721" s="2" t="s">
        <v>4614</v>
      </c>
      <c r="G2721" s="2" t="s">
        <v>4615</v>
      </c>
      <c r="H2721" s="4">
        <v>42086.39302048611</v>
      </c>
      <c r="I2721" s="2" t="s">
        <v>4616</v>
      </c>
      <c r="J2721" s="21" t="s">
        <v>6284</v>
      </c>
      <c r="K2721" s="2" t="s">
        <v>4618</v>
      </c>
      <c r="L2721" s="2" t="s">
        <v>4624</v>
      </c>
    </row>
    <row r="2722" spans="1:12" x14ac:dyDescent="0.2">
      <c r="A2722" s="11">
        <v>2721</v>
      </c>
      <c r="B2722" s="7" t="s">
        <v>10676</v>
      </c>
      <c r="C2722" s="4">
        <v>43019.443521099536</v>
      </c>
      <c r="D2722" s="20">
        <f>+YEAR(Tabla14[[#This Row],[Fecha
Trámite]])</f>
        <v>2017</v>
      </c>
      <c r="E2722" s="7" t="s">
        <v>4671</v>
      </c>
      <c r="F2722" s="2" t="s">
        <v>17</v>
      </c>
      <c r="G2722" s="2" t="s">
        <v>4627</v>
      </c>
      <c r="H2722" s="4">
        <v>43019.443521099536</v>
      </c>
      <c r="I2722" s="2" t="s">
        <v>4616</v>
      </c>
      <c r="J2722" s="21" t="s">
        <v>10677</v>
      </c>
      <c r="K2722" s="2" t="s">
        <v>4618</v>
      </c>
      <c r="L2722" s="2" t="s">
        <v>4656</v>
      </c>
    </row>
    <row r="2723" spans="1:12" x14ac:dyDescent="0.2">
      <c r="A2723" s="11">
        <v>2722</v>
      </c>
      <c r="B2723" s="7" t="s">
        <v>4632</v>
      </c>
      <c r="C2723" s="4">
        <v>42250.48317777778</v>
      </c>
      <c r="D2723" s="20">
        <f>+YEAR(Tabla14[[#This Row],[Fecha
Trámite]])</f>
        <v>2015</v>
      </c>
      <c r="E2723" s="7" t="s">
        <v>4621</v>
      </c>
      <c r="F2723" s="2" t="s">
        <v>4614</v>
      </c>
      <c r="G2723" s="2" t="s">
        <v>4615</v>
      </c>
      <c r="H2723" s="4">
        <v>42416.480729432871</v>
      </c>
      <c r="I2723" s="2" t="s">
        <v>4616</v>
      </c>
      <c r="J2723" s="21" t="s">
        <v>4633</v>
      </c>
      <c r="K2723" s="2" t="s">
        <v>4618</v>
      </c>
      <c r="L2723" s="2" t="s">
        <v>4634</v>
      </c>
    </row>
    <row r="2724" spans="1:12" x14ac:dyDescent="0.2">
      <c r="A2724" s="11">
        <v>2723</v>
      </c>
      <c r="B2724" s="7" t="s">
        <v>20197</v>
      </c>
      <c r="C2724" s="4">
        <v>41778.382955324072</v>
      </c>
      <c r="D2724" s="20">
        <f>+YEAR(Tabla14[[#This Row],[Fecha
Trámite]])</f>
        <v>2014</v>
      </c>
      <c r="E2724" s="7" t="s">
        <v>4621</v>
      </c>
      <c r="F2724" s="2" t="s">
        <v>4614</v>
      </c>
      <c r="G2724" s="2" t="s">
        <v>4615</v>
      </c>
      <c r="H2724" s="4">
        <v>41837.539226736109</v>
      </c>
      <c r="I2724" s="2" t="s">
        <v>4616</v>
      </c>
      <c r="J2724" s="21" t="s">
        <v>20198</v>
      </c>
      <c r="K2724" s="2" t="s">
        <v>4618</v>
      </c>
      <c r="L2724" s="2" t="s">
        <v>4624</v>
      </c>
    </row>
    <row r="2725" spans="1:12" x14ac:dyDescent="0.2">
      <c r="A2725" s="11">
        <v>2724</v>
      </c>
      <c r="B2725" s="7" t="s">
        <v>10142</v>
      </c>
      <c r="C2725" s="4">
        <v>43167.441329594905</v>
      </c>
      <c r="D2725" s="20">
        <f>+YEAR(Tabla14[[#This Row],[Fecha
Trámite]])</f>
        <v>2018</v>
      </c>
      <c r="E2725" s="7" t="s">
        <v>4613</v>
      </c>
      <c r="F2725" s="2" t="s">
        <v>4614</v>
      </c>
      <c r="G2725" s="2" t="s">
        <v>4615</v>
      </c>
      <c r="H2725" s="4">
        <v>43276.603495717594</v>
      </c>
      <c r="I2725" s="2" t="s">
        <v>4616</v>
      </c>
      <c r="J2725" s="21" t="s">
        <v>10143</v>
      </c>
      <c r="K2725" s="2" t="s">
        <v>4618</v>
      </c>
      <c r="L2725" s="2" t="s">
        <v>4619</v>
      </c>
    </row>
    <row r="2726" spans="1:12" x14ac:dyDescent="0.2">
      <c r="A2726" s="11">
        <v>2725</v>
      </c>
      <c r="B2726" s="7" t="s">
        <v>15256</v>
      </c>
      <c r="C2726" s="4">
        <v>41534.482477002311</v>
      </c>
      <c r="D2726" s="20">
        <f>+YEAR(Tabla14[[#This Row],[Fecha
Trámite]])</f>
        <v>2013</v>
      </c>
      <c r="E2726" s="7" t="s">
        <v>4613</v>
      </c>
      <c r="F2726" s="2" t="s">
        <v>4614</v>
      </c>
      <c r="G2726" s="2" t="s">
        <v>4615</v>
      </c>
      <c r="H2726" s="4">
        <v>41599.464217476852</v>
      </c>
      <c r="I2726" s="2" t="s">
        <v>4616</v>
      </c>
      <c r="J2726" s="21" t="s">
        <v>15257</v>
      </c>
      <c r="K2726" s="2" t="s">
        <v>4623</v>
      </c>
      <c r="L2726" s="2" t="s">
        <v>2747</v>
      </c>
    </row>
    <row r="2727" spans="1:12" x14ac:dyDescent="0.2">
      <c r="A2727" s="11">
        <v>2726</v>
      </c>
      <c r="B2727" s="7" t="s">
        <v>16198</v>
      </c>
      <c r="C2727" s="4">
        <v>41173.495501041667</v>
      </c>
      <c r="D2727" s="20">
        <f>+YEAR(Tabla14[[#This Row],[Fecha
Trámite]])</f>
        <v>2012</v>
      </c>
      <c r="E2727" s="7" t="s">
        <v>4621</v>
      </c>
      <c r="F2727" s="2" t="s">
        <v>4614</v>
      </c>
      <c r="G2727" s="2" t="s">
        <v>4615</v>
      </c>
      <c r="H2727" s="4">
        <v>41295.378325810183</v>
      </c>
      <c r="I2727" s="2" t="s">
        <v>4616</v>
      </c>
      <c r="J2727" s="21" t="s">
        <v>16199</v>
      </c>
      <c r="K2727" s="2" t="s">
        <v>4618</v>
      </c>
      <c r="L2727" s="2" t="s">
        <v>4667</v>
      </c>
    </row>
    <row r="2728" spans="1:12" x14ac:dyDescent="0.2">
      <c r="A2728" s="11">
        <v>2727</v>
      </c>
      <c r="B2728" s="7" t="s">
        <v>10678</v>
      </c>
      <c r="C2728" s="4">
        <v>42709.713292245367</v>
      </c>
      <c r="D2728" s="20">
        <f>+YEAR(Tabla14[[#This Row],[Fecha
Trámite]])</f>
        <v>2016</v>
      </c>
      <c r="E2728" s="7" t="s">
        <v>4621</v>
      </c>
      <c r="F2728" s="2" t="s">
        <v>4614</v>
      </c>
      <c r="G2728" s="2" t="s">
        <v>4615</v>
      </c>
      <c r="H2728" s="4">
        <v>43021.646989699075</v>
      </c>
      <c r="I2728" s="2" t="s">
        <v>4616</v>
      </c>
      <c r="J2728" s="21" t="s">
        <v>10679</v>
      </c>
      <c r="K2728" s="2" t="s">
        <v>4618</v>
      </c>
      <c r="L2728" s="2" t="s">
        <v>4646</v>
      </c>
    </row>
    <row r="2729" spans="1:12" x14ac:dyDescent="0.2">
      <c r="A2729" s="11">
        <v>2728</v>
      </c>
      <c r="B2729" s="7" t="s">
        <v>10144</v>
      </c>
      <c r="C2729" s="4">
        <v>42909.391132210651</v>
      </c>
      <c r="D2729" s="20">
        <f>+YEAR(Tabla14[[#This Row],[Fecha
Trámite]])</f>
        <v>2017</v>
      </c>
      <c r="E2729" s="7" t="s">
        <v>4621</v>
      </c>
      <c r="F2729" s="2" t="s">
        <v>4614</v>
      </c>
      <c r="G2729" s="2" t="s">
        <v>4615</v>
      </c>
      <c r="H2729" s="4">
        <v>43297.632902349535</v>
      </c>
      <c r="I2729" s="2" t="s">
        <v>4616</v>
      </c>
      <c r="J2729" s="21" t="s">
        <v>10145</v>
      </c>
      <c r="K2729" s="2" t="s">
        <v>4618</v>
      </c>
      <c r="L2729" s="2" t="s">
        <v>4656</v>
      </c>
    </row>
    <row r="2730" spans="1:12" x14ac:dyDescent="0.2">
      <c r="A2730" s="11">
        <v>2729</v>
      </c>
      <c r="B2730" s="7" t="s">
        <v>18439</v>
      </c>
      <c r="C2730" s="4">
        <v>41264.379471875</v>
      </c>
      <c r="D2730" s="20">
        <f>+YEAR(Tabla14[[#This Row],[Fecha
Trámite]])</f>
        <v>2012</v>
      </c>
      <c r="E2730" s="7" t="s">
        <v>4621</v>
      </c>
      <c r="F2730" s="2" t="s">
        <v>4614</v>
      </c>
      <c r="G2730" s="2" t="s">
        <v>4615</v>
      </c>
      <c r="H2730" s="4">
        <v>41278.454669363426</v>
      </c>
      <c r="I2730" s="2" t="s">
        <v>4616</v>
      </c>
      <c r="J2730" s="21" t="s">
        <v>18440</v>
      </c>
      <c r="K2730" s="2" t="s">
        <v>4623</v>
      </c>
      <c r="L2730" s="2" t="s">
        <v>4659</v>
      </c>
    </row>
    <row r="2731" spans="1:12" x14ac:dyDescent="0.2">
      <c r="A2731" s="11">
        <v>2730</v>
      </c>
      <c r="B2731" s="7" t="s">
        <v>16200</v>
      </c>
      <c r="C2731" s="4">
        <v>41815.471513194447</v>
      </c>
      <c r="D2731" s="20">
        <f>+YEAR(Tabla14[[#This Row],[Fecha
Trámite]])</f>
        <v>2014</v>
      </c>
      <c r="E2731" s="7" t="s">
        <v>4621</v>
      </c>
      <c r="F2731" s="2" t="s">
        <v>4614</v>
      </c>
      <c r="G2731" s="2" t="s">
        <v>4615</v>
      </c>
      <c r="H2731" s="4">
        <v>41865.548379513886</v>
      </c>
      <c r="I2731" s="2" t="s">
        <v>4616</v>
      </c>
      <c r="J2731" s="21" t="s">
        <v>16201</v>
      </c>
      <c r="K2731" s="2" t="s">
        <v>4623</v>
      </c>
      <c r="L2731" s="2" t="s">
        <v>2747</v>
      </c>
    </row>
    <row r="2732" spans="1:12" x14ac:dyDescent="0.2">
      <c r="A2732" s="11">
        <v>2731</v>
      </c>
      <c r="B2732" s="7" t="s">
        <v>5535</v>
      </c>
      <c r="C2732" s="4">
        <v>42524.447438159725</v>
      </c>
      <c r="D2732" s="20">
        <f>+YEAR(Tabla14[[#This Row],[Fecha
Trámite]])</f>
        <v>2016</v>
      </c>
      <c r="E2732" s="7" t="s">
        <v>4621</v>
      </c>
      <c r="F2732" s="2" t="s">
        <v>4614</v>
      </c>
      <c r="G2732" s="2" t="s">
        <v>4615</v>
      </c>
      <c r="H2732" s="4">
        <v>42653.49299953704</v>
      </c>
      <c r="I2732" s="2" t="s">
        <v>4616</v>
      </c>
      <c r="J2732" s="21" t="s">
        <v>5536</v>
      </c>
      <c r="K2732" s="2" t="s">
        <v>4618</v>
      </c>
      <c r="L2732" s="2" t="s">
        <v>4649</v>
      </c>
    </row>
    <row r="2733" spans="1:12" x14ac:dyDescent="0.2">
      <c r="A2733" s="11">
        <v>2732</v>
      </c>
      <c r="B2733" s="7" t="s">
        <v>4927</v>
      </c>
      <c r="C2733" s="4">
        <v>42458.508451817128</v>
      </c>
      <c r="D2733" s="20">
        <f>+YEAR(Tabla14[[#This Row],[Fecha
Trámite]])</f>
        <v>2016</v>
      </c>
      <c r="E2733" s="7" t="s">
        <v>4621</v>
      </c>
      <c r="F2733" s="2" t="s">
        <v>4614</v>
      </c>
      <c r="G2733" s="2" t="s">
        <v>4615</v>
      </c>
      <c r="H2733" s="4">
        <v>42647.438681481479</v>
      </c>
      <c r="I2733" s="2" t="s">
        <v>4616</v>
      </c>
      <c r="J2733" s="21" t="s">
        <v>4928</v>
      </c>
      <c r="K2733" s="2" t="s">
        <v>4623</v>
      </c>
      <c r="L2733" s="2" t="s">
        <v>4624</v>
      </c>
    </row>
    <row r="2734" spans="1:12" x14ac:dyDescent="0.2">
      <c r="A2734" s="11">
        <v>2733</v>
      </c>
      <c r="B2734" s="7" t="s">
        <v>18520</v>
      </c>
      <c r="C2734" s="4">
        <v>41120.341660532409</v>
      </c>
      <c r="D2734" s="20">
        <f>+YEAR(Tabla14[[#This Row],[Fecha
Trámite]])</f>
        <v>2012</v>
      </c>
      <c r="E2734" s="7" t="s">
        <v>4621</v>
      </c>
      <c r="F2734" s="2" t="s">
        <v>4614</v>
      </c>
      <c r="G2734" s="2" t="s">
        <v>4615</v>
      </c>
      <c r="H2734" s="4">
        <v>41155.504612615739</v>
      </c>
      <c r="I2734" s="2" t="s">
        <v>4616</v>
      </c>
      <c r="J2734" s="21" t="s">
        <v>18521</v>
      </c>
      <c r="K2734" s="2" t="s">
        <v>4618</v>
      </c>
      <c r="L2734" s="2" t="s">
        <v>4958</v>
      </c>
    </row>
    <row r="2735" spans="1:12" x14ac:dyDescent="0.2">
      <c r="A2735" s="11">
        <v>2734</v>
      </c>
      <c r="B2735" s="7" t="s">
        <v>5011</v>
      </c>
      <c r="C2735" s="4">
        <v>42628.543391585648</v>
      </c>
      <c r="D2735" s="20">
        <f>+YEAR(Tabla14[[#This Row],[Fecha
Trámite]])</f>
        <v>2016</v>
      </c>
      <c r="E2735" s="7" t="s">
        <v>4613</v>
      </c>
      <c r="F2735" s="2" t="s">
        <v>4614</v>
      </c>
      <c r="G2735" s="2" t="s">
        <v>4615</v>
      </c>
      <c r="H2735" s="4">
        <v>42892.377301192129</v>
      </c>
      <c r="I2735" s="2" t="s">
        <v>4616</v>
      </c>
      <c r="J2735" s="21" t="s">
        <v>5012</v>
      </c>
      <c r="K2735" s="2" t="s">
        <v>4623</v>
      </c>
      <c r="L2735" s="2" t="s">
        <v>4619</v>
      </c>
    </row>
    <row r="2736" spans="1:12" x14ac:dyDescent="0.2">
      <c r="A2736" s="11">
        <v>2735</v>
      </c>
      <c r="B2736" s="7" t="s">
        <v>8748</v>
      </c>
      <c r="C2736" s="4">
        <v>43462.38265219907</v>
      </c>
      <c r="D2736" s="20">
        <f>+YEAR(Tabla14[[#This Row],[Fecha
Trámite]])</f>
        <v>2018</v>
      </c>
      <c r="E2736" s="7" t="s">
        <v>4621</v>
      </c>
      <c r="F2736" s="2" t="s">
        <v>4614</v>
      </c>
      <c r="G2736" s="2" t="s">
        <v>4615</v>
      </c>
      <c r="H2736" s="4">
        <v>43747.447476354166</v>
      </c>
      <c r="I2736" s="2" t="s">
        <v>4616</v>
      </c>
      <c r="J2736" s="21" t="s">
        <v>8749</v>
      </c>
      <c r="K2736" s="2" t="s">
        <v>4618</v>
      </c>
      <c r="L2736" s="2" t="s">
        <v>4619</v>
      </c>
    </row>
    <row r="2737" spans="1:12" x14ac:dyDescent="0.2">
      <c r="A2737" s="11">
        <v>2736</v>
      </c>
      <c r="B2737" s="7" t="s">
        <v>10146</v>
      </c>
      <c r="C2737" s="4">
        <v>43262.42695494213</v>
      </c>
      <c r="D2737" s="20">
        <f>+YEAR(Tabla14[[#This Row],[Fecha
Trámite]])</f>
        <v>2018</v>
      </c>
      <c r="E2737" s="7" t="s">
        <v>4621</v>
      </c>
      <c r="F2737" s="2" t="s">
        <v>4614</v>
      </c>
      <c r="G2737" s="2" t="s">
        <v>4615</v>
      </c>
      <c r="H2737" s="4">
        <v>43384.385316932872</v>
      </c>
      <c r="I2737" s="2" t="s">
        <v>4616</v>
      </c>
      <c r="J2737" s="21" t="s">
        <v>10147</v>
      </c>
      <c r="K2737" s="2" t="s">
        <v>4623</v>
      </c>
      <c r="L2737" s="2" t="s">
        <v>4714</v>
      </c>
    </row>
    <row r="2738" spans="1:12" x14ac:dyDescent="0.2">
      <c r="A2738" s="11">
        <v>2737</v>
      </c>
      <c r="B2738" s="7" t="s">
        <v>10680</v>
      </c>
      <c r="C2738" s="4">
        <v>42790.646514386572</v>
      </c>
      <c r="D2738" s="20">
        <f>+YEAR(Tabla14[[#This Row],[Fecha
Trámite]])</f>
        <v>2017</v>
      </c>
      <c r="E2738" s="7" t="s">
        <v>4621</v>
      </c>
      <c r="F2738" s="2" t="s">
        <v>4614</v>
      </c>
      <c r="G2738" s="2" t="s">
        <v>4615</v>
      </c>
      <c r="H2738" s="4">
        <v>42993.429846840278</v>
      </c>
      <c r="I2738" s="2" t="s">
        <v>4616</v>
      </c>
      <c r="J2738" s="21" t="s">
        <v>10681</v>
      </c>
      <c r="K2738" s="2" t="s">
        <v>4623</v>
      </c>
      <c r="L2738" s="2" t="s">
        <v>4624</v>
      </c>
    </row>
    <row r="2739" spans="1:12" x14ac:dyDescent="0.2">
      <c r="A2739" s="11">
        <v>2738</v>
      </c>
      <c r="B2739" s="7" t="s">
        <v>18974</v>
      </c>
      <c r="C2739" s="4">
        <v>41264.54173931713</v>
      </c>
      <c r="D2739" s="20">
        <f>+YEAR(Tabla14[[#This Row],[Fecha
Trámite]])</f>
        <v>2012</v>
      </c>
      <c r="E2739" s="7" t="s">
        <v>4621</v>
      </c>
      <c r="F2739" s="2" t="s">
        <v>4614</v>
      </c>
      <c r="G2739" s="2" t="s">
        <v>4615</v>
      </c>
      <c r="H2739" s="4">
        <v>41291.465005636572</v>
      </c>
      <c r="I2739" s="2" t="s">
        <v>4616</v>
      </c>
      <c r="J2739" s="21" t="s">
        <v>18975</v>
      </c>
      <c r="K2739" s="2" t="s">
        <v>4623</v>
      </c>
      <c r="L2739" s="2" t="s">
        <v>4624</v>
      </c>
    </row>
    <row r="2740" spans="1:12" x14ac:dyDescent="0.2">
      <c r="A2740" s="11">
        <v>2739</v>
      </c>
      <c r="B2740" s="7" t="s">
        <v>5537</v>
      </c>
      <c r="C2740" s="4">
        <v>42608.538669444446</v>
      </c>
      <c r="D2740" s="20">
        <f>+YEAR(Tabla14[[#This Row],[Fecha
Trámite]])</f>
        <v>2016</v>
      </c>
      <c r="E2740" s="7" t="s">
        <v>4621</v>
      </c>
      <c r="F2740" s="2" t="s">
        <v>4614</v>
      </c>
      <c r="G2740" s="2" t="s">
        <v>4615</v>
      </c>
      <c r="H2740" s="4">
        <v>42732.383485648148</v>
      </c>
      <c r="I2740" s="2" t="s">
        <v>4616</v>
      </c>
      <c r="J2740" s="21" t="s">
        <v>5538</v>
      </c>
      <c r="K2740" s="2" t="s">
        <v>4618</v>
      </c>
      <c r="L2740" s="2" t="s">
        <v>4649</v>
      </c>
    </row>
    <row r="2741" spans="1:12" x14ac:dyDescent="0.2">
      <c r="A2741" s="11">
        <v>2740</v>
      </c>
      <c r="B2741" s="7" t="s">
        <v>10148</v>
      </c>
      <c r="C2741" s="4">
        <v>42822.489316435189</v>
      </c>
      <c r="D2741" s="20">
        <f>+YEAR(Tabla14[[#This Row],[Fecha
Trámite]])</f>
        <v>2017</v>
      </c>
      <c r="E2741" s="7" t="s">
        <v>4621</v>
      </c>
      <c r="F2741" s="2" t="s">
        <v>4614</v>
      </c>
      <c r="G2741" s="2" t="s">
        <v>4615</v>
      </c>
      <c r="H2741" s="4">
        <v>42942.380786076392</v>
      </c>
      <c r="I2741" s="2" t="s">
        <v>4616</v>
      </c>
      <c r="J2741" s="21" t="s">
        <v>10149</v>
      </c>
      <c r="K2741" s="2" t="s">
        <v>4618</v>
      </c>
      <c r="L2741" s="2" t="s">
        <v>4619</v>
      </c>
    </row>
    <row r="2742" spans="1:12" x14ac:dyDescent="0.2">
      <c r="A2742" s="11">
        <v>2741</v>
      </c>
      <c r="B2742" s="7" t="s">
        <v>5539</v>
      </c>
      <c r="C2742" s="4">
        <v>42423.512166666667</v>
      </c>
      <c r="D2742" s="20">
        <f>+YEAR(Tabla14[[#This Row],[Fecha
Trámite]])</f>
        <v>2016</v>
      </c>
      <c r="E2742" s="7" t="s">
        <v>4621</v>
      </c>
      <c r="F2742" s="2" t="s">
        <v>4614</v>
      </c>
      <c r="G2742" s="2" t="s">
        <v>4615</v>
      </c>
      <c r="H2742" s="4">
        <v>42457.410817326388</v>
      </c>
      <c r="I2742" s="2" t="s">
        <v>4616</v>
      </c>
      <c r="J2742" s="21" t="s">
        <v>5540</v>
      </c>
      <c r="K2742" s="2" t="s">
        <v>4623</v>
      </c>
      <c r="L2742" s="2" t="s">
        <v>4656</v>
      </c>
    </row>
    <row r="2743" spans="1:12" x14ac:dyDescent="0.2">
      <c r="A2743" s="11">
        <v>2742</v>
      </c>
      <c r="B2743" s="7" t="s">
        <v>10682</v>
      </c>
      <c r="C2743" s="4">
        <v>43122.491553703701</v>
      </c>
      <c r="D2743" s="20">
        <f>+YEAR(Tabla14[[#This Row],[Fecha
Trámite]])</f>
        <v>2018</v>
      </c>
      <c r="E2743" s="7" t="s">
        <v>4621</v>
      </c>
      <c r="F2743" s="2" t="s">
        <v>4614</v>
      </c>
      <c r="G2743" s="2" t="s">
        <v>4615</v>
      </c>
      <c r="H2743" s="4">
        <v>43311.517085995372</v>
      </c>
      <c r="I2743" s="2" t="s">
        <v>4616</v>
      </c>
      <c r="J2743" s="21" t="s">
        <v>10683</v>
      </c>
      <c r="K2743" s="2" t="s">
        <v>4623</v>
      </c>
      <c r="L2743" s="2" t="s">
        <v>4624</v>
      </c>
    </row>
    <row r="2744" spans="1:12" x14ac:dyDescent="0.2">
      <c r="A2744" s="11">
        <v>2743</v>
      </c>
      <c r="B2744" s="7" t="s">
        <v>18475</v>
      </c>
      <c r="C2744" s="4">
        <v>41795.602356863426</v>
      </c>
      <c r="D2744" s="20">
        <f>+YEAR(Tabla14[[#This Row],[Fecha
Trámite]])</f>
        <v>2014</v>
      </c>
      <c r="E2744" s="7" t="s">
        <v>4621</v>
      </c>
      <c r="F2744" s="2" t="s">
        <v>4614</v>
      </c>
      <c r="G2744" s="2" t="s">
        <v>4615</v>
      </c>
      <c r="H2744" s="4">
        <v>41892.426256909719</v>
      </c>
      <c r="I2744" s="2" t="s">
        <v>4616</v>
      </c>
      <c r="J2744" s="21" t="s">
        <v>18476</v>
      </c>
      <c r="K2744" s="2" t="s">
        <v>4618</v>
      </c>
      <c r="L2744" s="2" t="s">
        <v>4656</v>
      </c>
    </row>
    <row r="2745" spans="1:12" x14ac:dyDescent="0.2">
      <c r="A2745" s="11">
        <v>2744</v>
      </c>
      <c r="B2745" s="7" t="s">
        <v>5541</v>
      </c>
      <c r="C2745" s="4">
        <v>42194.383558530091</v>
      </c>
      <c r="D2745" s="20">
        <f>+YEAR(Tabla14[[#This Row],[Fecha
Trámite]])</f>
        <v>2015</v>
      </c>
      <c r="E2745" s="7" t="s">
        <v>4613</v>
      </c>
      <c r="F2745" s="2" t="s">
        <v>4614</v>
      </c>
      <c r="G2745" s="2" t="s">
        <v>4615</v>
      </c>
      <c r="H2745" s="4">
        <v>42277.354520868059</v>
      </c>
      <c r="I2745" s="2" t="s">
        <v>4616</v>
      </c>
      <c r="J2745" s="21" t="s">
        <v>5542</v>
      </c>
      <c r="K2745" s="2" t="s">
        <v>4618</v>
      </c>
      <c r="L2745" s="2" t="s">
        <v>4619</v>
      </c>
    </row>
    <row r="2746" spans="1:12" x14ac:dyDescent="0.2">
      <c r="A2746" s="11">
        <v>2745</v>
      </c>
      <c r="B2746" s="7" t="s">
        <v>12237</v>
      </c>
      <c r="C2746" s="4">
        <v>42695.703776851849</v>
      </c>
      <c r="D2746" s="20">
        <f>+YEAR(Tabla14[[#This Row],[Fecha
Trámite]])</f>
        <v>2016</v>
      </c>
      <c r="E2746" s="7" t="s">
        <v>4899</v>
      </c>
      <c r="F2746" s="2" t="s">
        <v>17</v>
      </c>
      <c r="G2746" s="2" t="s">
        <v>4627</v>
      </c>
      <c r="H2746" s="4">
        <v>42695.703778124996</v>
      </c>
      <c r="I2746" s="2" t="s">
        <v>4616</v>
      </c>
      <c r="J2746" s="21" t="s">
        <v>12238</v>
      </c>
      <c r="K2746" s="2" t="s">
        <v>4618</v>
      </c>
      <c r="L2746" s="2" t="s">
        <v>4705</v>
      </c>
    </row>
    <row r="2747" spans="1:12" x14ac:dyDescent="0.2">
      <c r="A2747" s="11">
        <v>2746</v>
      </c>
      <c r="B2747" s="7" t="s">
        <v>4929</v>
      </c>
      <c r="C2747" s="4">
        <v>42590.460536076389</v>
      </c>
      <c r="D2747" s="20">
        <f>+YEAR(Tabla14[[#This Row],[Fecha
Trámite]])</f>
        <v>2016</v>
      </c>
      <c r="E2747" s="7" t="s">
        <v>4621</v>
      </c>
      <c r="F2747" s="2" t="s">
        <v>4614</v>
      </c>
      <c r="G2747" s="2" t="s">
        <v>4615</v>
      </c>
      <c r="H2747" s="4">
        <v>42732.385212384259</v>
      </c>
      <c r="I2747" s="2" t="s">
        <v>4616</v>
      </c>
      <c r="J2747" s="21" t="s">
        <v>4930</v>
      </c>
      <c r="K2747" s="2" t="s">
        <v>4618</v>
      </c>
      <c r="L2747" s="2" t="s">
        <v>2747</v>
      </c>
    </row>
    <row r="2748" spans="1:12" x14ac:dyDescent="0.2">
      <c r="A2748" s="11">
        <v>2747</v>
      </c>
      <c r="B2748" s="7" t="s">
        <v>10684</v>
      </c>
      <c r="C2748" s="4">
        <v>43025.445630787035</v>
      </c>
      <c r="D2748" s="20">
        <f>+YEAR(Tabla14[[#This Row],[Fecha
Trámite]])</f>
        <v>2017</v>
      </c>
      <c r="E2748" s="7" t="s">
        <v>4621</v>
      </c>
      <c r="F2748" s="2" t="s">
        <v>17</v>
      </c>
      <c r="G2748" s="2" t="s">
        <v>4993</v>
      </c>
      <c r="H2748" s="4">
        <v>43025.445630983799</v>
      </c>
      <c r="I2748" s="2" t="s">
        <v>4616</v>
      </c>
      <c r="J2748" s="21" t="s">
        <v>10685</v>
      </c>
      <c r="K2748" s="2" t="s">
        <v>4623</v>
      </c>
      <c r="L2748" s="2" t="s">
        <v>4714</v>
      </c>
    </row>
    <row r="2749" spans="1:12" x14ac:dyDescent="0.2">
      <c r="A2749" s="11">
        <v>2748</v>
      </c>
      <c r="B2749" s="7" t="s">
        <v>20201</v>
      </c>
      <c r="C2749" s="4">
        <v>41584.656471643517</v>
      </c>
      <c r="D2749" s="20">
        <f>+YEAR(Tabla14[[#This Row],[Fecha
Trámite]])</f>
        <v>2013</v>
      </c>
      <c r="E2749" s="7" t="s">
        <v>4621</v>
      </c>
      <c r="F2749" s="2" t="s">
        <v>4614</v>
      </c>
      <c r="G2749" s="2" t="s">
        <v>4615</v>
      </c>
      <c r="H2749" s="4">
        <v>41624.459598263886</v>
      </c>
      <c r="I2749" s="2" t="s">
        <v>4616</v>
      </c>
      <c r="J2749" s="21" t="s">
        <v>20202</v>
      </c>
      <c r="K2749" s="2" t="s">
        <v>4618</v>
      </c>
      <c r="L2749" s="2" t="s">
        <v>2747</v>
      </c>
    </row>
    <row r="2750" spans="1:12" x14ac:dyDescent="0.2">
      <c r="A2750" s="11">
        <v>2749</v>
      </c>
      <c r="B2750" s="7" t="s">
        <v>20203</v>
      </c>
      <c r="C2750" s="4">
        <v>41390.615329479166</v>
      </c>
      <c r="D2750" s="20">
        <f>+YEAR(Tabla14[[#This Row],[Fecha
Trámite]])</f>
        <v>2013</v>
      </c>
      <c r="E2750" s="7" t="s">
        <v>4621</v>
      </c>
      <c r="F2750" s="2" t="s">
        <v>4614</v>
      </c>
      <c r="G2750" s="2" t="s">
        <v>4615</v>
      </c>
      <c r="H2750" s="4">
        <v>41470.711886956022</v>
      </c>
      <c r="I2750" s="2" t="s">
        <v>4616</v>
      </c>
      <c r="J2750" s="21" t="s">
        <v>20204</v>
      </c>
      <c r="K2750" s="2" t="s">
        <v>4623</v>
      </c>
      <c r="L2750" s="2" t="s">
        <v>4649</v>
      </c>
    </row>
    <row r="2751" spans="1:12" x14ac:dyDescent="0.2">
      <c r="A2751" s="11">
        <v>2750</v>
      </c>
      <c r="B2751" s="7" t="s">
        <v>18966</v>
      </c>
      <c r="C2751" s="4">
        <v>41481.744894675925</v>
      </c>
      <c r="D2751" s="20">
        <f>+YEAR(Tabla14[[#This Row],[Fecha
Trámite]])</f>
        <v>2013</v>
      </c>
      <c r="E2751" s="7" t="s">
        <v>4621</v>
      </c>
      <c r="F2751" s="2" t="s">
        <v>4626</v>
      </c>
      <c r="G2751" s="2" t="s">
        <v>4627</v>
      </c>
      <c r="H2751" s="4">
        <v>41547.360408599539</v>
      </c>
      <c r="I2751" s="2" t="s">
        <v>4616</v>
      </c>
      <c r="J2751" s="21" t="s">
        <v>18967</v>
      </c>
      <c r="K2751" s="2" t="s">
        <v>4623</v>
      </c>
      <c r="L2751" s="2" t="s">
        <v>6250</v>
      </c>
    </row>
    <row r="2752" spans="1:12" x14ac:dyDescent="0.2">
      <c r="A2752" s="11">
        <v>2751</v>
      </c>
      <c r="B2752" s="7" t="s">
        <v>10152</v>
      </c>
      <c r="C2752" s="4">
        <v>43518.617905671294</v>
      </c>
      <c r="D2752" s="20">
        <f>+YEAR(Tabla14[[#This Row],[Fecha
Trámite]])</f>
        <v>2019</v>
      </c>
      <c r="E2752" s="7" t="s">
        <v>4621</v>
      </c>
      <c r="F2752" s="2" t="s">
        <v>17</v>
      </c>
      <c r="G2752" s="2" t="s">
        <v>4615</v>
      </c>
      <c r="H2752" s="4">
        <v>43518.617905706022</v>
      </c>
      <c r="I2752" s="2" t="s">
        <v>4616</v>
      </c>
      <c r="J2752" s="21" t="s">
        <v>10153</v>
      </c>
      <c r="K2752" s="2" t="s">
        <v>4618</v>
      </c>
      <c r="L2752" s="2" t="s">
        <v>4624</v>
      </c>
    </row>
    <row r="2753" spans="1:12" x14ac:dyDescent="0.2">
      <c r="A2753" s="11">
        <v>2752</v>
      </c>
      <c r="B2753" s="7" t="s">
        <v>10154</v>
      </c>
      <c r="C2753" s="4">
        <v>43074.371051273149</v>
      </c>
      <c r="D2753" s="20">
        <f>+YEAR(Tabla14[[#This Row],[Fecha
Trámite]])</f>
        <v>2017</v>
      </c>
      <c r="E2753" s="7" t="s">
        <v>4613</v>
      </c>
      <c r="F2753" s="2" t="s">
        <v>4614</v>
      </c>
      <c r="G2753" s="2" t="s">
        <v>4615</v>
      </c>
      <c r="H2753" s="4">
        <v>43263.634639432872</v>
      </c>
      <c r="I2753" s="2" t="s">
        <v>4616</v>
      </c>
      <c r="J2753" s="21" t="s">
        <v>8752</v>
      </c>
      <c r="K2753" s="2" t="s">
        <v>4623</v>
      </c>
      <c r="L2753" s="2" t="s">
        <v>4631</v>
      </c>
    </row>
    <row r="2754" spans="1:12" x14ac:dyDescent="0.2">
      <c r="A2754" s="11">
        <v>2753</v>
      </c>
      <c r="B2754" s="7" t="s">
        <v>8750</v>
      </c>
      <c r="C2754" s="4">
        <v>43062.601909490739</v>
      </c>
      <c r="D2754" s="20">
        <f>+YEAR(Tabla14[[#This Row],[Fecha
Trámite]])</f>
        <v>2017</v>
      </c>
      <c r="E2754" s="7" t="s">
        <v>4621</v>
      </c>
      <c r="F2754" s="2" t="s">
        <v>8751</v>
      </c>
      <c r="G2754" s="2" t="s">
        <v>4627</v>
      </c>
      <c r="H2754" s="4">
        <v>43074.369424537035</v>
      </c>
      <c r="I2754" s="2" t="s">
        <v>4616</v>
      </c>
      <c r="J2754" s="21" t="s">
        <v>8752</v>
      </c>
      <c r="K2754" s="2" t="s">
        <v>4623</v>
      </c>
      <c r="L2754" s="2" t="s">
        <v>4631</v>
      </c>
    </row>
    <row r="2755" spans="1:12" x14ac:dyDescent="0.2">
      <c r="A2755" s="11">
        <v>2754</v>
      </c>
      <c r="B2755" s="7" t="s">
        <v>4635</v>
      </c>
      <c r="C2755" s="4">
        <v>42655.49862662037</v>
      </c>
      <c r="D2755" s="20">
        <f>+YEAR(Tabla14[[#This Row],[Fecha
Trámite]])</f>
        <v>2016</v>
      </c>
      <c r="E2755" s="7" t="s">
        <v>4613</v>
      </c>
      <c r="F2755" s="2" t="s">
        <v>4626</v>
      </c>
      <c r="G2755" s="2" t="s">
        <v>4627</v>
      </c>
      <c r="H2755" s="4">
        <v>42969.519317858794</v>
      </c>
      <c r="I2755" s="2" t="s">
        <v>4616</v>
      </c>
      <c r="J2755" s="21" t="s">
        <v>4636</v>
      </c>
      <c r="K2755" s="2" t="s">
        <v>4623</v>
      </c>
      <c r="L2755" s="2" t="s">
        <v>4619</v>
      </c>
    </row>
    <row r="2756" spans="1:12" x14ac:dyDescent="0.2">
      <c r="A2756" s="11">
        <v>2755</v>
      </c>
      <c r="B2756" s="7" t="s">
        <v>10686</v>
      </c>
      <c r="C2756" s="4">
        <v>43129.398633877317</v>
      </c>
      <c r="D2756" s="20">
        <f>+YEAR(Tabla14[[#This Row],[Fecha
Trámite]])</f>
        <v>2018</v>
      </c>
      <c r="E2756" s="7" t="s">
        <v>4621</v>
      </c>
      <c r="F2756" s="2" t="s">
        <v>4614</v>
      </c>
      <c r="G2756" s="2" t="s">
        <v>4615</v>
      </c>
      <c r="H2756" s="4">
        <v>43305.712875196761</v>
      </c>
      <c r="I2756" s="2" t="s">
        <v>4616</v>
      </c>
      <c r="J2756" s="21" t="s">
        <v>10687</v>
      </c>
      <c r="K2756" s="2" t="s">
        <v>4618</v>
      </c>
      <c r="L2756" s="2" t="s">
        <v>4624</v>
      </c>
    </row>
    <row r="2757" spans="1:12" x14ac:dyDescent="0.2">
      <c r="A2757" s="11">
        <v>2756</v>
      </c>
      <c r="B2757" s="7" t="s">
        <v>6406</v>
      </c>
      <c r="C2757" s="4">
        <v>42776.581622951388</v>
      </c>
      <c r="D2757" s="20">
        <f>+YEAR(Tabla14[[#This Row],[Fecha
Trámite]])</f>
        <v>2017</v>
      </c>
      <c r="E2757" s="7" t="s">
        <v>4613</v>
      </c>
      <c r="F2757" s="2" t="s">
        <v>4614</v>
      </c>
      <c r="G2757" s="2" t="s">
        <v>4615</v>
      </c>
      <c r="H2757" s="4">
        <v>42922.641881053241</v>
      </c>
      <c r="I2757" s="2" t="s">
        <v>4616</v>
      </c>
      <c r="J2757" s="21" t="s">
        <v>6407</v>
      </c>
      <c r="K2757" s="2" t="s">
        <v>4618</v>
      </c>
      <c r="L2757" s="2" t="s">
        <v>4619</v>
      </c>
    </row>
    <row r="2758" spans="1:12" x14ac:dyDescent="0.2">
      <c r="A2758" s="11">
        <v>2757</v>
      </c>
      <c r="B2758" s="7" t="s">
        <v>16212</v>
      </c>
      <c r="C2758" s="4">
        <v>41458.414030324071</v>
      </c>
      <c r="D2758" s="20">
        <f>+YEAR(Tabla14[[#This Row],[Fecha
Trámite]])</f>
        <v>2013</v>
      </c>
      <c r="E2758" s="7" t="s">
        <v>4621</v>
      </c>
      <c r="F2758" s="2" t="s">
        <v>4614</v>
      </c>
      <c r="G2758" s="2" t="s">
        <v>4615</v>
      </c>
      <c r="H2758" s="4">
        <v>41535.650129166665</v>
      </c>
      <c r="I2758" s="2" t="s">
        <v>4616</v>
      </c>
      <c r="J2758" s="21" t="s">
        <v>16213</v>
      </c>
      <c r="K2758" s="2" t="s">
        <v>4623</v>
      </c>
      <c r="L2758" s="2" t="s">
        <v>4903</v>
      </c>
    </row>
    <row r="2759" spans="1:12" x14ac:dyDescent="0.2">
      <c r="A2759" s="11">
        <v>2758</v>
      </c>
      <c r="B2759" s="7" t="s">
        <v>4839</v>
      </c>
      <c r="C2759" s="4">
        <v>42423.55376033565</v>
      </c>
      <c r="D2759" s="20">
        <f>+YEAR(Tabla14[[#This Row],[Fecha
Trámite]])</f>
        <v>2016</v>
      </c>
      <c r="E2759" s="7" t="s">
        <v>4621</v>
      </c>
      <c r="F2759" s="2" t="s">
        <v>4614</v>
      </c>
      <c r="G2759" s="2" t="s">
        <v>4615</v>
      </c>
      <c r="H2759" s="4">
        <v>42446.389226736108</v>
      </c>
      <c r="I2759" s="2" t="s">
        <v>4616</v>
      </c>
      <c r="J2759" s="21" t="s">
        <v>4840</v>
      </c>
      <c r="K2759" s="2" t="s">
        <v>4623</v>
      </c>
      <c r="L2759" s="2" t="s">
        <v>4656</v>
      </c>
    </row>
    <row r="2760" spans="1:12" x14ac:dyDescent="0.2">
      <c r="A2760" s="11">
        <v>2759</v>
      </c>
      <c r="B2760" s="7" t="s">
        <v>6130</v>
      </c>
      <c r="C2760" s="4">
        <v>42551.5381494213</v>
      </c>
      <c r="D2760" s="20">
        <f>+YEAR(Tabla14[[#This Row],[Fecha
Trámite]])</f>
        <v>2016</v>
      </c>
      <c r="E2760" s="7" t="s">
        <v>4621</v>
      </c>
      <c r="F2760" s="2" t="s">
        <v>4614</v>
      </c>
      <c r="G2760" s="2" t="s">
        <v>4615</v>
      </c>
      <c r="H2760" s="4">
        <v>42648.344745717593</v>
      </c>
      <c r="I2760" s="2" t="s">
        <v>4616</v>
      </c>
      <c r="J2760" s="21" t="s">
        <v>6131</v>
      </c>
      <c r="K2760" s="2" t="s">
        <v>4618</v>
      </c>
      <c r="L2760" s="2" t="s">
        <v>4619</v>
      </c>
    </row>
    <row r="2761" spans="1:12" x14ac:dyDescent="0.2">
      <c r="A2761" s="11">
        <v>2760</v>
      </c>
      <c r="B2761" s="7" t="s">
        <v>6408</v>
      </c>
      <c r="C2761" s="4">
        <v>43115.440973495373</v>
      </c>
      <c r="D2761" s="20">
        <f>+YEAR(Tabla14[[#This Row],[Fecha
Trámite]])</f>
        <v>2018</v>
      </c>
      <c r="E2761" s="7" t="s">
        <v>4613</v>
      </c>
      <c r="F2761" s="2" t="s">
        <v>17</v>
      </c>
      <c r="G2761" s="2" t="s">
        <v>4627</v>
      </c>
      <c r="H2761" s="4">
        <v>43115.440973726851</v>
      </c>
      <c r="I2761" s="2" t="s">
        <v>4616</v>
      </c>
      <c r="J2761" s="21" t="s">
        <v>6409</v>
      </c>
      <c r="K2761" s="2" t="s">
        <v>4623</v>
      </c>
      <c r="L2761" s="2" t="s">
        <v>4619</v>
      </c>
    </row>
    <row r="2762" spans="1:12" x14ac:dyDescent="0.2">
      <c r="A2762" s="11">
        <v>2761</v>
      </c>
      <c r="B2762" s="7" t="s">
        <v>10155</v>
      </c>
      <c r="C2762" s="4">
        <v>42906.465554363429</v>
      </c>
      <c r="D2762" s="20">
        <f>+YEAR(Tabla14[[#This Row],[Fecha
Trámite]])</f>
        <v>2017</v>
      </c>
      <c r="E2762" s="7" t="s">
        <v>4621</v>
      </c>
      <c r="F2762" s="2" t="s">
        <v>4614</v>
      </c>
      <c r="G2762" s="2" t="s">
        <v>4615</v>
      </c>
      <c r="H2762" s="4">
        <v>43159.553254050923</v>
      </c>
      <c r="I2762" s="2" t="s">
        <v>4616</v>
      </c>
      <c r="J2762" s="21" t="s">
        <v>10156</v>
      </c>
      <c r="K2762" s="2" t="s">
        <v>4623</v>
      </c>
      <c r="L2762" s="2" t="s">
        <v>4916</v>
      </c>
    </row>
    <row r="2763" spans="1:12" x14ac:dyDescent="0.2">
      <c r="A2763" s="11">
        <v>2762</v>
      </c>
      <c r="B2763" s="7" t="s">
        <v>6132</v>
      </c>
      <c r="C2763" s="4">
        <v>42608.442826770835</v>
      </c>
      <c r="D2763" s="20">
        <f>+YEAR(Tabla14[[#This Row],[Fecha
Trámite]])</f>
        <v>2016</v>
      </c>
      <c r="E2763" s="7" t="s">
        <v>4621</v>
      </c>
      <c r="F2763" s="2" t="s">
        <v>4614</v>
      </c>
      <c r="G2763" s="2" t="s">
        <v>4615</v>
      </c>
      <c r="H2763" s="4">
        <v>43115.726304826392</v>
      </c>
      <c r="I2763" s="2" t="s">
        <v>4616</v>
      </c>
      <c r="J2763" s="21" t="s">
        <v>6133</v>
      </c>
      <c r="K2763" s="2" t="s">
        <v>4618</v>
      </c>
      <c r="L2763" s="2" t="s">
        <v>4758</v>
      </c>
    </row>
    <row r="2764" spans="1:12" x14ac:dyDescent="0.2">
      <c r="A2764" s="11">
        <v>2763</v>
      </c>
      <c r="B2764" s="7" t="s">
        <v>18962</v>
      </c>
      <c r="C2764" s="4">
        <v>41509.620407719907</v>
      </c>
      <c r="D2764" s="20">
        <f>+YEAR(Tabla14[[#This Row],[Fecha
Trámite]])</f>
        <v>2013</v>
      </c>
      <c r="E2764" s="7" t="s">
        <v>4621</v>
      </c>
      <c r="F2764" s="2" t="s">
        <v>4614</v>
      </c>
      <c r="G2764" s="2" t="s">
        <v>4615</v>
      </c>
      <c r="H2764" s="4">
        <v>41558.439799537038</v>
      </c>
      <c r="I2764" s="2" t="s">
        <v>4616</v>
      </c>
      <c r="J2764" s="21" t="s">
        <v>18963</v>
      </c>
      <c r="K2764" s="2" t="s">
        <v>4618</v>
      </c>
      <c r="L2764" s="2" t="s">
        <v>7096</v>
      </c>
    </row>
    <row r="2765" spans="1:12" x14ac:dyDescent="0.2">
      <c r="A2765" s="11">
        <v>2764</v>
      </c>
      <c r="B2765" s="7" t="s">
        <v>18959</v>
      </c>
      <c r="C2765" s="4">
        <v>41892.607224803243</v>
      </c>
      <c r="D2765" s="20">
        <f>+YEAR(Tabla14[[#This Row],[Fecha
Trámite]])</f>
        <v>2014</v>
      </c>
      <c r="E2765" s="7" t="s">
        <v>4621</v>
      </c>
      <c r="F2765" s="2" t="s">
        <v>4614</v>
      </c>
      <c r="G2765" s="2" t="s">
        <v>4615</v>
      </c>
      <c r="H2765" s="4">
        <v>41953.425971261575</v>
      </c>
      <c r="I2765" s="2" t="s">
        <v>4616</v>
      </c>
      <c r="J2765" s="21" t="s">
        <v>18960</v>
      </c>
      <c r="K2765" s="2" t="s">
        <v>4623</v>
      </c>
      <c r="L2765" s="2" t="s">
        <v>2747</v>
      </c>
    </row>
    <row r="2766" spans="1:12" x14ac:dyDescent="0.2">
      <c r="A2766" s="11">
        <v>2765</v>
      </c>
      <c r="B2766" s="7" t="s">
        <v>4931</v>
      </c>
      <c r="C2766" s="4">
        <v>41922.65112519676</v>
      </c>
      <c r="D2766" s="20">
        <f>+YEAR(Tabla14[[#This Row],[Fecha
Trámite]])</f>
        <v>2014</v>
      </c>
      <c r="E2766" s="7" t="s">
        <v>4621</v>
      </c>
      <c r="F2766" s="2" t="s">
        <v>4614</v>
      </c>
      <c r="G2766" s="2" t="s">
        <v>4615</v>
      </c>
      <c r="H2766" s="4">
        <v>42017.693423414348</v>
      </c>
      <c r="I2766" s="2" t="s">
        <v>4616</v>
      </c>
      <c r="J2766" s="21" t="s">
        <v>4932</v>
      </c>
      <c r="K2766" s="2" t="s">
        <v>4623</v>
      </c>
      <c r="L2766" s="2" t="s">
        <v>4631</v>
      </c>
    </row>
    <row r="2767" spans="1:12" x14ac:dyDescent="0.2">
      <c r="A2767" s="11">
        <v>2766</v>
      </c>
      <c r="B2767" s="7" t="s">
        <v>6410</v>
      </c>
      <c r="C2767" s="4">
        <v>42986.450556631942</v>
      </c>
      <c r="D2767" s="20">
        <f>+YEAR(Tabla14[[#This Row],[Fecha
Trámite]])</f>
        <v>2017</v>
      </c>
      <c r="E2767" s="7" t="s">
        <v>4621</v>
      </c>
      <c r="F2767" s="2" t="s">
        <v>4614</v>
      </c>
      <c r="G2767" s="2" t="s">
        <v>4615</v>
      </c>
      <c r="H2767" s="4">
        <v>43249.563535069443</v>
      </c>
      <c r="I2767" s="2" t="s">
        <v>4616</v>
      </c>
      <c r="J2767" s="21" t="s">
        <v>6411</v>
      </c>
      <c r="K2767" s="2" t="s">
        <v>4618</v>
      </c>
      <c r="L2767" s="2" t="s">
        <v>4619</v>
      </c>
    </row>
    <row r="2768" spans="1:12" x14ac:dyDescent="0.2">
      <c r="A2768" s="11">
        <v>2767</v>
      </c>
      <c r="B2768" s="7" t="s">
        <v>7728</v>
      </c>
      <c r="C2768" s="4">
        <v>43082.553082407409</v>
      </c>
      <c r="D2768" s="20">
        <f>+YEAR(Tabla14[[#This Row],[Fecha
Trámite]])</f>
        <v>2017</v>
      </c>
      <c r="E2768" s="7" t="s">
        <v>4685</v>
      </c>
      <c r="F2768" s="2" t="s">
        <v>17</v>
      </c>
      <c r="G2768" s="2" t="s">
        <v>4627</v>
      </c>
      <c r="H2768" s="4">
        <v>43082.553082488426</v>
      </c>
      <c r="I2768" s="2" t="s">
        <v>4616</v>
      </c>
      <c r="J2768" s="21" t="s">
        <v>7729</v>
      </c>
      <c r="K2768" s="2" t="s">
        <v>4623</v>
      </c>
      <c r="L2768" s="2" t="s">
        <v>4619</v>
      </c>
    </row>
    <row r="2769" spans="1:12" x14ac:dyDescent="0.2">
      <c r="A2769" s="11">
        <v>2768</v>
      </c>
      <c r="B2769" s="7" t="s">
        <v>15439</v>
      </c>
      <c r="C2769" s="4">
        <v>41647.414434143517</v>
      </c>
      <c r="D2769" s="20">
        <f>+YEAR(Tabla14[[#This Row],[Fecha
Trámite]])</f>
        <v>2014</v>
      </c>
      <c r="E2769" s="7" t="s">
        <v>4613</v>
      </c>
      <c r="F2769" s="2" t="s">
        <v>4614</v>
      </c>
      <c r="G2769" s="2" t="s">
        <v>4615</v>
      </c>
      <c r="H2769" s="4">
        <v>41754.360086342589</v>
      </c>
      <c r="I2769" s="2" t="s">
        <v>4616</v>
      </c>
      <c r="J2769" s="21" t="s">
        <v>15440</v>
      </c>
      <c r="K2769" s="2" t="s">
        <v>4618</v>
      </c>
      <c r="L2769" s="2" t="s">
        <v>4619</v>
      </c>
    </row>
    <row r="2770" spans="1:12" x14ac:dyDescent="0.2">
      <c r="A2770" s="11">
        <v>2769</v>
      </c>
      <c r="B2770" s="7" t="s">
        <v>6134</v>
      </c>
      <c r="C2770" s="4">
        <v>42559.606809606485</v>
      </c>
      <c r="D2770" s="20">
        <f>+YEAR(Tabla14[[#This Row],[Fecha
Trámite]])</f>
        <v>2016</v>
      </c>
      <c r="E2770" s="7" t="s">
        <v>4621</v>
      </c>
      <c r="F2770" s="2" t="s">
        <v>4614</v>
      </c>
      <c r="G2770" s="2" t="s">
        <v>4615</v>
      </c>
      <c r="H2770" s="4">
        <v>42705.422690543979</v>
      </c>
      <c r="I2770" s="2" t="s">
        <v>4616</v>
      </c>
      <c r="J2770" s="21" t="s">
        <v>6135</v>
      </c>
      <c r="K2770" s="2" t="s">
        <v>4618</v>
      </c>
      <c r="L2770" s="2" t="s">
        <v>4667</v>
      </c>
    </row>
    <row r="2771" spans="1:12" x14ac:dyDescent="0.2">
      <c r="A2771" s="11">
        <v>2770</v>
      </c>
      <c r="B2771" s="7" t="s">
        <v>5013</v>
      </c>
      <c r="C2771" s="4">
        <v>42506.521581562498</v>
      </c>
      <c r="D2771" s="20">
        <f>+YEAR(Tabla14[[#This Row],[Fecha
Trámite]])</f>
        <v>2016</v>
      </c>
      <c r="E2771" s="7" t="s">
        <v>4621</v>
      </c>
      <c r="F2771" s="2" t="s">
        <v>4614</v>
      </c>
      <c r="G2771" s="2" t="s">
        <v>4615</v>
      </c>
      <c r="H2771" s="4">
        <v>42634.37153394676</v>
      </c>
      <c r="I2771" s="2" t="s">
        <v>4616</v>
      </c>
      <c r="J2771" s="21" t="s">
        <v>5014</v>
      </c>
      <c r="K2771" s="2" t="s">
        <v>4618</v>
      </c>
      <c r="L2771" s="2" t="s">
        <v>4958</v>
      </c>
    </row>
    <row r="2772" spans="1:12" x14ac:dyDescent="0.2">
      <c r="A2772" s="11">
        <v>2771</v>
      </c>
      <c r="B2772" s="7" t="s">
        <v>6412</v>
      </c>
      <c r="C2772" s="4">
        <v>43019.364748692133</v>
      </c>
      <c r="D2772" s="20">
        <f>+YEAR(Tabla14[[#This Row],[Fecha
Trámite]])</f>
        <v>2017</v>
      </c>
      <c r="E2772" s="7" t="s">
        <v>4621</v>
      </c>
      <c r="F2772" s="2" t="s">
        <v>4614</v>
      </c>
      <c r="G2772" s="2" t="s">
        <v>4615</v>
      </c>
      <c r="H2772" s="4">
        <v>43241.703618368054</v>
      </c>
      <c r="I2772" s="2" t="s">
        <v>4616</v>
      </c>
      <c r="J2772" s="21" t="s">
        <v>6413</v>
      </c>
      <c r="K2772" s="2" t="s">
        <v>4618</v>
      </c>
      <c r="L2772" s="2" t="s">
        <v>4619</v>
      </c>
    </row>
    <row r="2773" spans="1:12" x14ac:dyDescent="0.2">
      <c r="A2773" s="11">
        <v>2772</v>
      </c>
      <c r="B2773" s="7" t="s">
        <v>6136</v>
      </c>
      <c r="C2773" s="4">
        <v>42031.655427048609</v>
      </c>
      <c r="D2773" s="20">
        <f>+YEAR(Tabla14[[#This Row],[Fecha
Trámite]])</f>
        <v>2015</v>
      </c>
      <c r="E2773" s="7" t="s">
        <v>4621</v>
      </c>
      <c r="F2773" s="2" t="s">
        <v>4614</v>
      </c>
      <c r="G2773" s="2" t="s">
        <v>4615</v>
      </c>
      <c r="H2773" s="4">
        <v>42139.641925231481</v>
      </c>
      <c r="I2773" s="2" t="s">
        <v>4616</v>
      </c>
      <c r="J2773" s="21" t="s">
        <v>6137</v>
      </c>
      <c r="K2773" s="2" t="s">
        <v>4618</v>
      </c>
      <c r="L2773" s="2" t="s">
        <v>4667</v>
      </c>
    </row>
    <row r="2774" spans="1:12" x14ac:dyDescent="0.2">
      <c r="A2774" s="11">
        <v>2773</v>
      </c>
      <c r="B2774" s="7" t="s">
        <v>4933</v>
      </c>
      <c r="C2774" s="4">
        <v>42268.401972719905</v>
      </c>
      <c r="D2774" s="20">
        <f>+YEAR(Tabla14[[#This Row],[Fecha
Trámite]])</f>
        <v>2015</v>
      </c>
      <c r="E2774" s="7" t="s">
        <v>4621</v>
      </c>
      <c r="F2774" s="2" t="s">
        <v>4614</v>
      </c>
      <c r="G2774" s="2" t="s">
        <v>4615</v>
      </c>
      <c r="H2774" s="4">
        <v>42398.359132210651</v>
      </c>
      <c r="I2774" s="2" t="s">
        <v>4616</v>
      </c>
      <c r="J2774" s="21" t="s">
        <v>4934</v>
      </c>
      <c r="K2774" s="2" t="s">
        <v>4618</v>
      </c>
      <c r="L2774" s="2" t="s">
        <v>4656</v>
      </c>
    </row>
    <row r="2775" spans="1:12" x14ac:dyDescent="0.2">
      <c r="A2775" s="11">
        <v>2774</v>
      </c>
      <c r="B2775" s="7" t="s">
        <v>149</v>
      </c>
      <c r="C2775" s="4">
        <v>43524.363738888889</v>
      </c>
      <c r="D2775" s="20">
        <f>+YEAR(Tabla14[[#This Row],[Fecha
Trámite]])</f>
        <v>2019</v>
      </c>
      <c r="E2775" s="7" t="s">
        <v>4621</v>
      </c>
      <c r="F2775" s="2" t="s">
        <v>4614</v>
      </c>
      <c r="G2775" s="2" t="s">
        <v>4615</v>
      </c>
      <c r="H2775" s="4">
        <v>43852.554681099537</v>
      </c>
      <c r="I2775" s="2" t="s">
        <v>4616</v>
      </c>
      <c r="J2775" s="21" t="s">
        <v>10157</v>
      </c>
      <c r="K2775" s="2" t="s">
        <v>4618</v>
      </c>
      <c r="L2775" s="2" t="s">
        <v>4656</v>
      </c>
    </row>
    <row r="2776" spans="1:12" x14ac:dyDescent="0.2">
      <c r="A2776" s="11">
        <v>2775</v>
      </c>
      <c r="B2776" s="7" t="s">
        <v>4841</v>
      </c>
      <c r="C2776" s="4">
        <v>42332.550163391206</v>
      </c>
      <c r="D2776" s="20">
        <f>+YEAR(Tabla14[[#This Row],[Fecha
Trámite]])</f>
        <v>2015</v>
      </c>
      <c r="E2776" s="7" t="s">
        <v>4621</v>
      </c>
      <c r="F2776" s="2" t="s">
        <v>4614</v>
      </c>
      <c r="G2776" s="2" t="s">
        <v>4615</v>
      </c>
      <c r="H2776" s="4">
        <v>42382.569406631941</v>
      </c>
      <c r="I2776" s="2" t="s">
        <v>4616</v>
      </c>
      <c r="J2776" s="21" t="s">
        <v>4842</v>
      </c>
      <c r="K2776" s="2" t="s">
        <v>4623</v>
      </c>
      <c r="L2776" s="2" t="s">
        <v>4812</v>
      </c>
    </row>
    <row r="2777" spans="1:12" x14ac:dyDescent="0.2">
      <c r="A2777" s="11">
        <v>2776</v>
      </c>
      <c r="B2777" s="7" t="s">
        <v>8753</v>
      </c>
      <c r="C2777" s="4">
        <v>43105.519407951389</v>
      </c>
      <c r="D2777" s="20">
        <f>+YEAR(Tabla14[[#This Row],[Fecha
Trámite]])</f>
        <v>2018</v>
      </c>
      <c r="E2777" s="7" t="s">
        <v>4621</v>
      </c>
      <c r="F2777" s="2" t="s">
        <v>4614</v>
      </c>
      <c r="G2777" s="2" t="s">
        <v>4615</v>
      </c>
      <c r="H2777" s="4">
        <v>43374.689663541663</v>
      </c>
      <c r="I2777" s="2" t="s">
        <v>4616</v>
      </c>
      <c r="J2777" s="21" t="s">
        <v>8754</v>
      </c>
      <c r="K2777" s="2" t="s">
        <v>4623</v>
      </c>
      <c r="L2777" s="2" t="s">
        <v>4812</v>
      </c>
    </row>
    <row r="2778" spans="1:12" x14ac:dyDescent="0.2">
      <c r="A2778" s="11">
        <v>2777</v>
      </c>
      <c r="B2778" s="7" t="s">
        <v>16218</v>
      </c>
      <c r="C2778" s="4">
        <v>41225.381119097219</v>
      </c>
      <c r="D2778" s="20">
        <f>+YEAR(Tabla14[[#This Row],[Fecha
Trámite]])</f>
        <v>2012</v>
      </c>
      <c r="E2778" s="7" t="s">
        <v>4621</v>
      </c>
      <c r="F2778" s="2" t="s">
        <v>4614</v>
      </c>
      <c r="G2778" s="2" t="s">
        <v>4615</v>
      </c>
      <c r="H2778" s="4">
        <v>41402.530551041666</v>
      </c>
      <c r="I2778" s="2" t="s">
        <v>4616</v>
      </c>
      <c r="J2778" s="21" t="s">
        <v>16219</v>
      </c>
      <c r="K2778" s="2" t="s">
        <v>4623</v>
      </c>
      <c r="L2778" s="2" t="s">
        <v>5044</v>
      </c>
    </row>
    <row r="2779" spans="1:12" x14ac:dyDescent="0.2">
      <c r="A2779" s="11">
        <v>2778</v>
      </c>
      <c r="B2779" s="7" t="s">
        <v>10688</v>
      </c>
      <c r="C2779" s="4">
        <v>43392.458930671295</v>
      </c>
      <c r="D2779" s="20">
        <f>+YEAR(Tabla14[[#This Row],[Fecha
Trámite]])</f>
        <v>2018</v>
      </c>
      <c r="E2779" s="7" t="s">
        <v>4621</v>
      </c>
      <c r="F2779" s="2" t="s">
        <v>4614</v>
      </c>
      <c r="G2779" s="2" t="s">
        <v>4615</v>
      </c>
      <c r="H2779" s="4">
        <v>43556.391224999999</v>
      </c>
      <c r="I2779" s="2" t="s">
        <v>4616</v>
      </c>
      <c r="J2779" s="21" t="s">
        <v>10689</v>
      </c>
      <c r="K2779" s="2" t="s">
        <v>4623</v>
      </c>
      <c r="L2779" s="2" t="s">
        <v>4619</v>
      </c>
    </row>
    <row r="2780" spans="1:12" x14ac:dyDescent="0.2">
      <c r="A2780" s="11">
        <v>2779</v>
      </c>
      <c r="B2780" s="7" t="s">
        <v>6414</v>
      </c>
      <c r="C2780" s="4">
        <v>42716.612439548611</v>
      </c>
      <c r="D2780" s="20">
        <f>+YEAR(Tabla14[[#This Row],[Fecha
Trámite]])</f>
        <v>2016</v>
      </c>
      <c r="E2780" s="7" t="s">
        <v>4621</v>
      </c>
      <c r="F2780" s="2" t="s">
        <v>17</v>
      </c>
      <c r="G2780" s="2" t="s">
        <v>4993</v>
      </c>
      <c r="H2780" s="4">
        <v>42716.612439895835</v>
      </c>
      <c r="I2780" s="2" t="s">
        <v>4616</v>
      </c>
      <c r="J2780" s="21" t="s">
        <v>6415</v>
      </c>
      <c r="K2780" s="2" t="s">
        <v>4623</v>
      </c>
      <c r="L2780" s="2" t="s">
        <v>4667</v>
      </c>
    </row>
    <row r="2781" spans="1:12" x14ac:dyDescent="0.2">
      <c r="A2781" s="11">
        <v>2780</v>
      </c>
      <c r="B2781" s="7" t="s">
        <v>20207</v>
      </c>
      <c r="C2781" s="4">
        <v>41543.447281944442</v>
      </c>
      <c r="D2781" s="20">
        <f>+YEAR(Tabla14[[#This Row],[Fecha
Trámite]])</f>
        <v>2013</v>
      </c>
      <c r="E2781" s="7" t="s">
        <v>4621</v>
      </c>
      <c r="F2781" s="2" t="s">
        <v>4614</v>
      </c>
      <c r="G2781" s="2" t="s">
        <v>4615</v>
      </c>
      <c r="H2781" s="4">
        <v>41611.564994097222</v>
      </c>
      <c r="I2781" s="2" t="s">
        <v>4616</v>
      </c>
      <c r="J2781" s="21" t="s">
        <v>20208</v>
      </c>
      <c r="K2781" s="2" t="s">
        <v>4618</v>
      </c>
      <c r="L2781" s="2" t="s">
        <v>5072</v>
      </c>
    </row>
    <row r="2782" spans="1:12" x14ac:dyDescent="0.2">
      <c r="A2782" s="11">
        <v>2781</v>
      </c>
      <c r="B2782" s="7" t="s">
        <v>5015</v>
      </c>
      <c r="C2782" s="4">
        <v>42177.480169907409</v>
      </c>
      <c r="D2782" s="20">
        <f>+YEAR(Tabla14[[#This Row],[Fecha
Trámite]])</f>
        <v>2015</v>
      </c>
      <c r="E2782" s="7" t="s">
        <v>4621</v>
      </c>
      <c r="F2782" s="2" t="s">
        <v>4614</v>
      </c>
      <c r="G2782" s="2" t="s">
        <v>4615</v>
      </c>
      <c r="H2782" s="4">
        <v>42262.413191284722</v>
      </c>
      <c r="I2782" s="2" t="s">
        <v>4616</v>
      </c>
      <c r="J2782" s="21" t="s">
        <v>5016</v>
      </c>
      <c r="K2782" s="2" t="s">
        <v>4623</v>
      </c>
      <c r="L2782" s="2" t="s">
        <v>4619</v>
      </c>
    </row>
    <row r="2783" spans="1:12" x14ac:dyDescent="0.2">
      <c r="A2783" s="11">
        <v>2782</v>
      </c>
      <c r="B2783" s="7" t="s">
        <v>7730</v>
      </c>
      <c r="C2783" s="4">
        <v>42710.498363657411</v>
      </c>
      <c r="D2783" s="20">
        <f>+YEAR(Tabla14[[#This Row],[Fecha
Trámite]])</f>
        <v>2016</v>
      </c>
      <c r="E2783" s="7" t="s">
        <v>4685</v>
      </c>
      <c r="F2783" s="2" t="s">
        <v>17</v>
      </c>
      <c r="G2783" s="2" t="s">
        <v>4627</v>
      </c>
      <c r="H2783" s="4">
        <v>42710.49836380787</v>
      </c>
      <c r="I2783" s="2" t="s">
        <v>4616</v>
      </c>
      <c r="J2783" s="21" t="s">
        <v>7731</v>
      </c>
      <c r="K2783" s="2" t="s">
        <v>4618</v>
      </c>
      <c r="L2783" s="2" t="s">
        <v>4667</v>
      </c>
    </row>
    <row r="2784" spans="1:12" x14ac:dyDescent="0.2">
      <c r="A2784" s="11">
        <v>2783</v>
      </c>
      <c r="B2784" s="7" t="s">
        <v>18473</v>
      </c>
      <c r="C2784" s="4">
        <v>41607.378067361111</v>
      </c>
      <c r="D2784" s="20">
        <f>+YEAR(Tabla14[[#This Row],[Fecha
Trámite]])</f>
        <v>2013</v>
      </c>
      <c r="E2784" s="7" t="s">
        <v>4621</v>
      </c>
      <c r="F2784" s="2" t="s">
        <v>4614</v>
      </c>
      <c r="G2784" s="2" t="s">
        <v>4615</v>
      </c>
      <c r="H2784" s="4">
        <v>41697.47070297454</v>
      </c>
      <c r="I2784" s="2" t="s">
        <v>4616</v>
      </c>
      <c r="J2784" s="21" t="s">
        <v>18474</v>
      </c>
      <c r="K2784" s="2" t="s">
        <v>4618</v>
      </c>
      <c r="L2784" s="2" t="s">
        <v>4646</v>
      </c>
    </row>
    <row r="2785" spans="1:12" x14ac:dyDescent="0.2">
      <c r="A2785" s="11">
        <v>2784</v>
      </c>
      <c r="B2785" s="7" t="s">
        <v>4935</v>
      </c>
      <c r="C2785" s="4">
        <v>42705.494311458337</v>
      </c>
      <c r="D2785" s="20">
        <f>+YEAR(Tabla14[[#This Row],[Fecha
Trámite]])</f>
        <v>2016</v>
      </c>
      <c r="E2785" s="7" t="s">
        <v>4621</v>
      </c>
      <c r="F2785" s="2" t="s">
        <v>4614</v>
      </c>
      <c r="G2785" s="2" t="s">
        <v>4615</v>
      </c>
      <c r="H2785" s="4">
        <v>42905.389874039349</v>
      </c>
      <c r="I2785" s="2" t="s">
        <v>4616</v>
      </c>
      <c r="J2785" s="21" t="s">
        <v>4936</v>
      </c>
      <c r="K2785" s="2" t="s">
        <v>4623</v>
      </c>
      <c r="L2785" s="2" t="s">
        <v>4753</v>
      </c>
    </row>
    <row r="2786" spans="1:12" x14ac:dyDescent="0.2">
      <c r="A2786" s="11">
        <v>2785</v>
      </c>
      <c r="B2786" s="7" t="s">
        <v>16220</v>
      </c>
      <c r="C2786" s="4">
        <v>41318.549598263889</v>
      </c>
      <c r="D2786" s="20">
        <f>+YEAR(Tabla14[[#This Row],[Fecha
Trámite]])</f>
        <v>2013</v>
      </c>
      <c r="E2786" s="7" t="s">
        <v>4621</v>
      </c>
      <c r="F2786" s="2" t="s">
        <v>4614</v>
      </c>
      <c r="G2786" s="2" t="s">
        <v>4615</v>
      </c>
      <c r="H2786" s="4">
        <v>41337.398839270834</v>
      </c>
      <c r="I2786" s="2" t="s">
        <v>4616</v>
      </c>
      <c r="J2786" s="21" t="s">
        <v>16221</v>
      </c>
      <c r="K2786" s="2" t="s">
        <v>4618</v>
      </c>
      <c r="L2786" s="2" t="s">
        <v>4758</v>
      </c>
    </row>
    <row r="2787" spans="1:12" x14ac:dyDescent="0.2">
      <c r="A2787" s="11">
        <v>2786</v>
      </c>
      <c r="B2787" s="7" t="s">
        <v>10158</v>
      </c>
      <c r="C2787" s="4">
        <v>43063.539775960649</v>
      </c>
      <c r="D2787" s="20">
        <f>+YEAR(Tabla14[[#This Row],[Fecha
Trámite]])</f>
        <v>2017</v>
      </c>
      <c r="E2787" s="7" t="s">
        <v>4621</v>
      </c>
      <c r="F2787" s="2" t="s">
        <v>4614</v>
      </c>
      <c r="G2787" s="2" t="s">
        <v>4615</v>
      </c>
      <c r="H2787" s="4">
        <v>43297.628814664349</v>
      </c>
      <c r="I2787" s="2" t="s">
        <v>4616</v>
      </c>
      <c r="J2787" s="21" t="s">
        <v>10159</v>
      </c>
      <c r="K2787" s="2" t="s">
        <v>4618</v>
      </c>
      <c r="L2787" s="2" t="s">
        <v>4649</v>
      </c>
    </row>
    <row r="2788" spans="1:12" x14ac:dyDescent="0.2">
      <c r="A2788" s="11">
        <v>2787</v>
      </c>
      <c r="B2788" s="7" t="s">
        <v>10690</v>
      </c>
      <c r="C2788" s="4">
        <v>42914.44884070602</v>
      </c>
      <c r="D2788" s="20">
        <f>+YEAR(Tabla14[[#This Row],[Fecha
Trámite]])</f>
        <v>2017</v>
      </c>
      <c r="E2788" s="7" t="s">
        <v>4621</v>
      </c>
      <c r="F2788" s="2" t="s">
        <v>4614</v>
      </c>
      <c r="G2788" s="2" t="s">
        <v>4615</v>
      </c>
      <c r="H2788" s="4">
        <v>43305.718802465279</v>
      </c>
      <c r="I2788" s="2" t="s">
        <v>4616</v>
      </c>
      <c r="J2788" s="21" t="s">
        <v>10691</v>
      </c>
      <c r="K2788" s="2" t="s">
        <v>4618</v>
      </c>
      <c r="L2788" s="2" t="s">
        <v>2747</v>
      </c>
    </row>
    <row r="2789" spans="1:12" x14ac:dyDescent="0.2">
      <c r="A2789" s="11">
        <v>2788</v>
      </c>
      <c r="B2789" s="7" t="s">
        <v>4637</v>
      </c>
      <c r="C2789" s="4">
        <v>42387.500228240744</v>
      </c>
      <c r="D2789" s="20">
        <f>+YEAR(Tabla14[[#This Row],[Fecha
Trámite]])</f>
        <v>2016</v>
      </c>
      <c r="E2789" s="7" t="s">
        <v>4621</v>
      </c>
      <c r="F2789" s="2" t="s">
        <v>4614</v>
      </c>
      <c r="G2789" s="2" t="s">
        <v>4615</v>
      </c>
      <c r="H2789" s="4">
        <v>42506.39114861111</v>
      </c>
      <c r="I2789" s="2" t="s">
        <v>4616</v>
      </c>
      <c r="J2789" s="21" t="s">
        <v>4638</v>
      </c>
      <c r="K2789" s="2" t="s">
        <v>4618</v>
      </c>
      <c r="L2789" s="2" t="s">
        <v>2747</v>
      </c>
    </row>
    <row r="2790" spans="1:12" x14ac:dyDescent="0.2">
      <c r="A2790" s="11">
        <v>2789</v>
      </c>
      <c r="B2790" s="7" t="s">
        <v>4843</v>
      </c>
      <c r="C2790" s="4">
        <v>42430.377801736111</v>
      </c>
      <c r="D2790" s="20">
        <f>+YEAR(Tabla14[[#This Row],[Fecha
Trámite]])</f>
        <v>2016</v>
      </c>
      <c r="E2790" s="7" t="s">
        <v>4613</v>
      </c>
      <c r="F2790" s="2" t="s">
        <v>4614</v>
      </c>
      <c r="G2790" s="2" t="s">
        <v>4615</v>
      </c>
      <c r="H2790" s="4">
        <v>42614.425166550929</v>
      </c>
      <c r="I2790" s="2" t="s">
        <v>4616</v>
      </c>
      <c r="J2790" s="21" t="s">
        <v>4844</v>
      </c>
      <c r="K2790" s="2" t="s">
        <v>4623</v>
      </c>
      <c r="L2790" s="2" t="s">
        <v>4619</v>
      </c>
    </row>
    <row r="2791" spans="1:12" x14ac:dyDescent="0.2">
      <c r="A2791" s="11">
        <v>2790</v>
      </c>
      <c r="B2791" s="7" t="s">
        <v>4639</v>
      </c>
      <c r="C2791" s="4">
        <v>42472.446869016203</v>
      </c>
      <c r="D2791" s="20">
        <f>+YEAR(Tabla14[[#This Row],[Fecha
Trámite]])</f>
        <v>2016</v>
      </c>
      <c r="E2791" s="7" t="s">
        <v>4621</v>
      </c>
      <c r="F2791" s="2" t="s">
        <v>4614</v>
      </c>
      <c r="G2791" s="2" t="s">
        <v>4615</v>
      </c>
      <c r="H2791" s="4">
        <v>42646.436121261577</v>
      </c>
      <c r="I2791" s="2" t="s">
        <v>4616</v>
      </c>
      <c r="J2791" s="21" t="s">
        <v>4640</v>
      </c>
      <c r="K2791" s="2" t="s">
        <v>4618</v>
      </c>
      <c r="L2791" s="2" t="s">
        <v>4641</v>
      </c>
    </row>
    <row r="2792" spans="1:12" x14ac:dyDescent="0.2">
      <c r="A2792" s="11">
        <v>2791</v>
      </c>
      <c r="B2792" s="7" t="s">
        <v>18441</v>
      </c>
      <c r="C2792" s="4">
        <v>41465.524573263887</v>
      </c>
      <c r="D2792" s="20">
        <f>+YEAR(Tabla14[[#This Row],[Fecha
Trámite]])</f>
        <v>2013</v>
      </c>
      <c r="E2792" s="7" t="s">
        <v>4621</v>
      </c>
      <c r="F2792" s="2" t="s">
        <v>4691</v>
      </c>
      <c r="G2792" s="2" t="s">
        <v>4627</v>
      </c>
      <c r="H2792" s="4">
        <v>41589.635237187496</v>
      </c>
      <c r="I2792" s="2" t="s">
        <v>4616</v>
      </c>
      <c r="J2792" s="21" t="s">
        <v>4640</v>
      </c>
      <c r="K2792" s="2" t="s">
        <v>4618</v>
      </c>
      <c r="L2792" s="2" t="s">
        <v>4641</v>
      </c>
    </row>
    <row r="2793" spans="1:12" x14ac:dyDescent="0.2">
      <c r="A2793" s="11">
        <v>2792</v>
      </c>
      <c r="B2793" s="7" t="s">
        <v>5017</v>
      </c>
      <c r="C2793" s="4">
        <v>42423.47826747685</v>
      </c>
      <c r="D2793" s="20">
        <f>+YEAR(Tabla14[[#This Row],[Fecha
Trámite]])</f>
        <v>2016</v>
      </c>
      <c r="E2793" s="7" t="s">
        <v>4621</v>
      </c>
      <c r="F2793" s="2" t="s">
        <v>4694</v>
      </c>
      <c r="G2793" s="2" t="s">
        <v>4627</v>
      </c>
      <c r="H2793" s="4">
        <v>42510.554835497685</v>
      </c>
      <c r="I2793" s="2" t="s">
        <v>4616</v>
      </c>
      <c r="J2793" s="21" t="s">
        <v>5018</v>
      </c>
      <c r="K2793" s="2" t="s">
        <v>4618</v>
      </c>
      <c r="L2793" s="2" t="s">
        <v>4656</v>
      </c>
    </row>
    <row r="2794" spans="1:12" x14ac:dyDescent="0.2">
      <c r="A2794" s="11">
        <v>2793</v>
      </c>
      <c r="B2794" s="7" t="s">
        <v>5466</v>
      </c>
      <c r="C2794" s="4">
        <v>42061.611980324073</v>
      </c>
      <c r="D2794" s="20">
        <f>+YEAR(Tabla14[[#This Row],[Fecha
Trámite]])</f>
        <v>2015</v>
      </c>
      <c r="E2794" s="7" t="s">
        <v>4621</v>
      </c>
      <c r="F2794" s="2" t="s">
        <v>4614</v>
      </c>
      <c r="G2794" s="2" t="s">
        <v>4615</v>
      </c>
      <c r="H2794" s="4">
        <v>42118.632944062498</v>
      </c>
      <c r="I2794" s="2" t="s">
        <v>4616</v>
      </c>
      <c r="J2794" s="21" t="s">
        <v>5467</v>
      </c>
      <c r="K2794" s="2" t="s">
        <v>4618</v>
      </c>
      <c r="L2794" s="2" t="s">
        <v>4958</v>
      </c>
    </row>
    <row r="2795" spans="1:12" x14ac:dyDescent="0.2">
      <c r="A2795" s="11">
        <v>2794</v>
      </c>
      <c r="B2795" s="7" t="s">
        <v>4937</v>
      </c>
      <c r="C2795" s="4">
        <v>42438.606953969909</v>
      </c>
      <c r="D2795" s="20">
        <f>+YEAR(Tabla14[[#This Row],[Fecha
Trámite]])</f>
        <v>2016</v>
      </c>
      <c r="E2795" s="7" t="s">
        <v>4621</v>
      </c>
      <c r="F2795" s="2" t="s">
        <v>4614</v>
      </c>
      <c r="G2795" s="2" t="s">
        <v>4615</v>
      </c>
      <c r="H2795" s="4">
        <v>42572.5829212963</v>
      </c>
      <c r="I2795" s="2" t="s">
        <v>4616</v>
      </c>
      <c r="J2795" s="21" t="s">
        <v>4938</v>
      </c>
      <c r="K2795" s="2" t="s">
        <v>4623</v>
      </c>
      <c r="L2795" s="2" t="s">
        <v>4750</v>
      </c>
    </row>
    <row r="2796" spans="1:12" x14ac:dyDescent="0.2">
      <c r="A2796" s="11">
        <v>2795</v>
      </c>
      <c r="B2796" s="7" t="s">
        <v>20211</v>
      </c>
      <c r="C2796" s="4">
        <v>41269.507762303241</v>
      </c>
      <c r="D2796" s="20">
        <f>+YEAR(Tabla14[[#This Row],[Fecha
Trámite]])</f>
        <v>2012</v>
      </c>
      <c r="E2796" s="7" t="s">
        <v>4621</v>
      </c>
      <c r="F2796" s="2" t="s">
        <v>4614</v>
      </c>
      <c r="G2796" s="2" t="s">
        <v>4615</v>
      </c>
      <c r="H2796" s="4">
        <v>41333.667808715276</v>
      </c>
      <c r="I2796" s="2" t="s">
        <v>4616</v>
      </c>
      <c r="J2796" s="21" t="s">
        <v>20212</v>
      </c>
      <c r="K2796" s="2" t="s">
        <v>4618</v>
      </c>
      <c r="L2796" s="2" t="s">
        <v>4758</v>
      </c>
    </row>
    <row r="2797" spans="1:12" x14ac:dyDescent="0.2">
      <c r="A2797" s="11">
        <v>2796</v>
      </c>
      <c r="B2797" s="7" t="s">
        <v>10692</v>
      </c>
      <c r="C2797" s="4">
        <v>42976.715061770832</v>
      </c>
      <c r="D2797" s="20">
        <f>+YEAR(Tabla14[[#This Row],[Fecha
Trámite]])</f>
        <v>2017</v>
      </c>
      <c r="E2797" s="7" t="s">
        <v>4621</v>
      </c>
      <c r="F2797" s="2" t="s">
        <v>4614</v>
      </c>
      <c r="G2797" s="2" t="s">
        <v>4615</v>
      </c>
      <c r="H2797" s="4">
        <v>43374.700396793982</v>
      </c>
      <c r="I2797" s="2" t="s">
        <v>4616</v>
      </c>
      <c r="J2797" s="21" t="s">
        <v>10693</v>
      </c>
      <c r="K2797" s="2" t="s">
        <v>4618</v>
      </c>
      <c r="L2797" s="2" t="s">
        <v>4646</v>
      </c>
    </row>
    <row r="2798" spans="1:12" x14ac:dyDescent="0.2">
      <c r="A2798" s="11">
        <v>2797</v>
      </c>
      <c r="B2798" s="7" t="s">
        <v>6281</v>
      </c>
      <c r="C2798" s="4">
        <v>42010.558993483799</v>
      </c>
      <c r="D2798" s="20">
        <f>+YEAR(Tabla14[[#This Row],[Fecha
Trámite]])</f>
        <v>2015</v>
      </c>
      <c r="E2798" s="7" t="s">
        <v>4621</v>
      </c>
      <c r="F2798" s="2" t="s">
        <v>4614</v>
      </c>
      <c r="G2798" s="2" t="s">
        <v>4615</v>
      </c>
      <c r="H2798" s="4">
        <v>42123.494104201389</v>
      </c>
      <c r="I2798" s="2" t="s">
        <v>4616</v>
      </c>
      <c r="J2798" s="21" t="s">
        <v>6282</v>
      </c>
      <c r="K2798" s="2" t="s">
        <v>4623</v>
      </c>
      <c r="L2798" s="2" t="s">
        <v>4667</v>
      </c>
    </row>
    <row r="2799" spans="1:12" x14ac:dyDescent="0.2">
      <c r="A2799" s="11">
        <v>2798</v>
      </c>
      <c r="B2799" s="7" t="s">
        <v>6138</v>
      </c>
      <c r="C2799" s="4">
        <v>42618.372528935186</v>
      </c>
      <c r="D2799" s="20">
        <f>+YEAR(Tabla14[[#This Row],[Fecha
Trámite]])</f>
        <v>2016</v>
      </c>
      <c r="E2799" s="7" t="s">
        <v>4621</v>
      </c>
      <c r="F2799" s="2" t="s">
        <v>4691</v>
      </c>
      <c r="G2799" s="2" t="s">
        <v>4627</v>
      </c>
      <c r="H2799" s="4">
        <v>43710.435395023145</v>
      </c>
      <c r="I2799" s="2" t="s">
        <v>4616</v>
      </c>
      <c r="J2799" s="21" t="s">
        <v>6139</v>
      </c>
      <c r="K2799" s="2" t="s">
        <v>4618</v>
      </c>
      <c r="L2799" s="2" t="s">
        <v>4656</v>
      </c>
    </row>
    <row r="2800" spans="1:12" x14ac:dyDescent="0.2">
      <c r="A2800" s="11">
        <v>2799</v>
      </c>
      <c r="B2800" s="7" t="s">
        <v>8757</v>
      </c>
      <c r="C2800" s="4">
        <v>42874.520290891203</v>
      </c>
      <c r="D2800" s="20">
        <f>+YEAR(Tabla14[[#This Row],[Fecha
Trámite]])</f>
        <v>2017</v>
      </c>
      <c r="E2800" s="7" t="s">
        <v>4613</v>
      </c>
      <c r="F2800" s="2" t="s">
        <v>4614</v>
      </c>
      <c r="G2800" s="2" t="s">
        <v>4615</v>
      </c>
      <c r="H2800" s="4">
        <v>42964.651328738422</v>
      </c>
      <c r="I2800" s="2" t="s">
        <v>4616</v>
      </c>
      <c r="J2800" s="21" t="s">
        <v>8758</v>
      </c>
      <c r="K2800" s="2" t="s">
        <v>4618</v>
      </c>
      <c r="L2800" s="2" t="s">
        <v>4619</v>
      </c>
    </row>
    <row r="2801" spans="1:12" x14ac:dyDescent="0.2">
      <c r="A2801" s="11">
        <v>2800</v>
      </c>
      <c r="B2801" s="7" t="s">
        <v>12240</v>
      </c>
      <c r="C2801" s="4">
        <v>42900.43685859954</v>
      </c>
      <c r="D2801" s="20">
        <f>+YEAR(Tabla14[[#This Row],[Fecha
Trámite]])</f>
        <v>2017</v>
      </c>
      <c r="E2801" s="7" t="s">
        <v>4621</v>
      </c>
      <c r="F2801" s="2" t="s">
        <v>4614</v>
      </c>
      <c r="G2801" s="2" t="s">
        <v>4615</v>
      </c>
      <c r="H2801" s="4">
        <v>43105.721750497687</v>
      </c>
      <c r="I2801" s="2" t="s">
        <v>4616</v>
      </c>
      <c r="J2801" s="21" t="s">
        <v>12241</v>
      </c>
      <c r="K2801" s="2" t="s">
        <v>4618</v>
      </c>
      <c r="L2801" s="2" t="s">
        <v>4659</v>
      </c>
    </row>
    <row r="2802" spans="1:12" x14ac:dyDescent="0.2">
      <c r="A2802" s="11">
        <v>2801</v>
      </c>
      <c r="B2802" s="7" t="s">
        <v>18947</v>
      </c>
      <c r="C2802" s="4">
        <v>41662.526387152779</v>
      </c>
      <c r="D2802" s="20">
        <f>+YEAR(Tabla14[[#This Row],[Fecha
Trámite]])</f>
        <v>2014</v>
      </c>
      <c r="E2802" s="7" t="s">
        <v>4621</v>
      </c>
      <c r="F2802" s="2" t="s">
        <v>4614</v>
      </c>
      <c r="G2802" s="2" t="s">
        <v>4615</v>
      </c>
      <c r="H2802" s="4">
        <v>41731.46985332176</v>
      </c>
      <c r="I2802" s="2" t="s">
        <v>4616</v>
      </c>
      <c r="J2802" s="21" t="s">
        <v>18948</v>
      </c>
      <c r="K2802" s="2" t="s">
        <v>4618</v>
      </c>
      <c r="L2802" s="2" t="s">
        <v>4667</v>
      </c>
    </row>
    <row r="2803" spans="1:12" x14ac:dyDescent="0.2">
      <c r="A2803" s="11">
        <v>2802</v>
      </c>
      <c r="B2803" s="7" t="s">
        <v>4845</v>
      </c>
      <c r="C2803" s="4">
        <v>42430.425709374998</v>
      </c>
      <c r="D2803" s="20">
        <f>+YEAR(Tabla14[[#This Row],[Fecha
Trámite]])</f>
        <v>2016</v>
      </c>
      <c r="E2803" s="7" t="s">
        <v>4621</v>
      </c>
      <c r="F2803" s="2" t="s">
        <v>4614</v>
      </c>
      <c r="G2803" s="2" t="s">
        <v>4615</v>
      </c>
      <c r="H2803" s="4">
        <v>42563.454213310186</v>
      </c>
      <c r="I2803" s="2" t="s">
        <v>4616</v>
      </c>
      <c r="J2803" s="21" t="s">
        <v>4846</v>
      </c>
      <c r="K2803" s="2" t="s">
        <v>4623</v>
      </c>
      <c r="L2803" s="2" t="s">
        <v>4624</v>
      </c>
    </row>
    <row r="2804" spans="1:12" x14ac:dyDescent="0.2">
      <c r="A2804" s="11">
        <v>2803</v>
      </c>
      <c r="B2804" s="7" t="s">
        <v>8759</v>
      </c>
      <c r="C2804" s="4">
        <v>43509.611340659721</v>
      </c>
      <c r="D2804" s="20">
        <f>+YEAR(Tabla14[[#This Row],[Fecha
Trámite]])</f>
        <v>2019</v>
      </c>
      <c r="E2804" s="7" t="s">
        <v>4621</v>
      </c>
      <c r="F2804" s="2" t="s">
        <v>4626</v>
      </c>
      <c r="G2804" s="2" t="s">
        <v>4627</v>
      </c>
      <c r="H2804" s="4">
        <v>43840.666668020836</v>
      </c>
      <c r="I2804" s="2" t="s">
        <v>4616</v>
      </c>
      <c r="J2804" s="21" t="s">
        <v>8760</v>
      </c>
      <c r="K2804" s="2" t="s">
        <v>4623</v>
      </c>
      <c r="L2804" s="2" t="s">
        <v>4649</v>
      </c>
    </row>
    <row r="2805" spans="1:12" x14ac:dyDescent="0.2">
      <c r="A2805" s="11">
        <v>2804</v>
      </c>
      <c r="B2805" s="7" t="s">
        <v>16234</v>
      </c>
      <c r="C2805" s="4">
        <v>41304.462837233797</v>
      </c>
      <c r="D2805" s="20">
        <f>+YEAR(Tabla14[[#This Row],[Fecha
Trámite]])</f>
        <v>2013</v>
      </c>
      <c r="E2805" s="7" t="s">
        <v>4621</v>
      </c>
      <c r="F2805" s="2" t="s">
        <v>4614</v>
      </c>
      <c r="G2805" s="2" t="s">
        <v>4615</v>
      </c>
      <c r="H2805" s="4">
        <v>41341.535958680557</v>
      </c>
      <c r="I2805" s="2" t="s">
        <v>4616</v>
      </c>
      <c r="J2805" s="21" t="s">
        <v>16235</v>
      </c>
      <c r="K2805" s="2" t="s">
        <v>4623</v>
      </c>
      <c r="L2805" s="2" t="s">
        <v>4667</v>
      </c>
    </row>
    <row r="2806" spans="1:12" x14ac:dyDescent="0.2">
      <c r="A2806" s="11">
        <v>2805</v>
      </c>
      <c r="B2806" s="7" t="s">
        <v>20322</v>
      </c>
      <c r="C2806" s="4">
        <v>41255.473128668978</v>
      </c>
      <c r="D2806" s="20">
        <f>+YEAR(Tabla14[[#This Row],[Fecha
Trámite]])</f>
        <v>2012</v>
      </c>
      <c r="E2806" s="7" t="s">
        <v>4621</v>
      </c>
      <c r="F2806" s="2" t="s">
        <v>4691</v>
      </c>
      <c r="G2806" s="2" t="s">
        <v>4627</v>
      </c>
      <c r="H2806" s="4">
        <v>41493.664650115737</v>
      </c>
      <c r="I2806" s="2" t="s">
        <v>4616</v>
      </c>
      <c r="J2806" s="21" t="s">
        <v>20323</v>
      </c>
      <c r="K2806" s="2" t="s">
        <v>4623</v>
      </c>
      <c r="L2806" s="2" t="s">
        <v>4646</v>
      </c>
    </row>
    <row r="2807" spans="1:12" x14ac:dyDescent="0.2">
      <c r="A2807" s="11">
        <v>2806</v>
      </c>
      <c r="B2807" s="7" t="s">
        <v>5019</v>
      </c>
      <c r="C2807" s="4">
        <v>42354.575211493058</v>
      </c>
      <c r="D2807" s="20">
        <f>+YEAR(Tabla14[[#This Row],[Fecha
Trámite]])</f>
        <v>2015</v>
      </c>
      <c r="E2807" s="7" t="s">
        <v>4621</v>
      </c>
      <c r="F2807" s="2" t="s">
        <v>4614</v>
      </c>
      <c r="G2807" s="2" t="s">
        <v>4615</v>
      </c>
      <c r="H2807" s="4">
        <v>42439.357700034721</v>
      </c>
      <c r="I2807" s="2" t="s">
        <v>4616</v>
      </c>
      <c r="J2807" s="21" t="s">
        <v>5020</v>
      </c>
      <c r="K2807" s="2" t="s">
        <v>4618</v>
      </c>
      <c r="L2807" s="2" t="s">
        <v>4770</v>
      </c>
    </row>
    <row r="2808" spans="1:12" x14ac:dyDescent="0.2">
      <c r="A2808" s="11">
        <v>2807</v>
      </c>
      <c r="B2808" s="7" t="s">
        <v>12244</v>
      </c>
      <c r="C2808" s="4">
        <v>43410.478316168985</v>
      </c>
      <c r="D2808" s="20">
        <f>+YEAR(Tabla14[[#This Row],[Fecha
Trámite]])</f>
        <v>2018</v>
      </c>
      <c r="E2808" s="7" t="s">
        <v>4621</v>
      </c>
      <c r="F2808" s="2" t="s">
        <v>4614</v>
      </c>
      <c r="G2808" s="2" t="s">
        <v>4615</v>
      </c>
      <c r="H2808" s="4">
        <v>43802.688087881943</v>
      </c>
      <c r="I2808" s="2" t="s">
        <v>4616</v>
      </c>
      <c r="J2808" s="21" t="s">
        <v>12245</v>
      </c>
      <c r="K2808" s="2" t="s">
        <v>4618</v>
      </c>
      <c r="L2808" s="2" t="s">
        <v>4631</v>
      </c>
    </row>
    <row r="2809" spans="1:12" x14ac:dyDescent="0.2">
      <c r="A2809" s="11">
        <v>2808</v>
      </c>
      <c r="B2809" s="7" t="s">
        <v>16236</v>
      </c>
      <c r="C2809" s="4">
        <v>41499.496547997682</v>
      </c>
      <c r="D2809" s="20">
        <f>+YEAR(Tabla14[[#This Row],[Fecha
Trámite]])</f>
        <v>2013</v>
      </c>
      <c r="E2809" s="7" t="s">
        <v>4621</v>
      </c>
      <c r="F2809" s="2" t="s">
        <v>4614</v>
      </c>
      <c r="G2809" s="2" t="s">
        <v>4615</v>
      </c>
      <c r="H2809" s="4">
        <v>41606.62744945602</v>
      </c>
      <c r="I2809" s="2" t="s">
        <v>4616</v>
      </c>
      <c r="J2809" s="21" t="s">
        <v>16237</v>
      </c>
      <c r="K2809" s="2" t="s">
        <v>4618</v>
      </c>
      <c r="L2809" s="2" t="s">
        <v>4631</v>
      </c>
    </row>
    <row r="2810" spans="1:12" x14ac:dyDescent="0.2">
      <c r="A2810" s="11">
        <v>2809</v>
      </c>
      <c r="B2810" s="7" t="s">
        <v>5021</v>
      </c>
      <c r="C2810" s="4">
        <v>42122.465220914353</v>
      </c>
      <c r="D2810" s="20">
        <f>+YEAR(Tabla14[[#This Row],[Fecha
Trámite]])</f>
        <v>2015</v>
      </c>
      <c r="E2810" s="7" t="s">
        <v>4621</v>
      </c>
      <c r="F2810" s="2" t="s">
        <v>4614</v>
      </c>
      <c r="G2810" s="2" t="s">
        <v>4615</v>
      </c>
      <c r="H2810" s="4">
        <v>42188.489819988426</v>
      </c>
      <c r="I2810" s="2" t="s">
        <v>4616</v>
      </c>
      <c r="J2810" s="21" t="s">
        <v>5022</v>
      </c>
      <c r="K2810" s="2" t="s">
        <v>4623</v>
      </c>
      <c r="L2810" s="2" t="s">
        <v>4649</v>
      </c>
    </row>
    <row r="2811" spans="1:12" x14ac:dyDescent="0.2">
      <c r="A2811" s="11">
        <v>2810</v>
      </c>
      <c r="B2811" s="7" t="s">
        <v>5543</v>
      </c>
      <c r="C2811" s="4">
        <v>42466.552024652781</v>
      </c>
      <c r="D2811" s="20">
        <f>+YEAR(Tabla14[[#This Row],[Fecha
Trámite]])</f>
        <v>2016</v>
      </c>
      <c r="E2811" s="7" t="s">
        <v>4621</v>
      </c>
      <c r="F2811" s="2" t="s">
        <v>4694</v>
      </c>
      <c r="G2811" s="2" t="s">
        <v>4627</v>
      </c>
      <c r="H2811" s="4">
        <v>42524.481206249999</v>
      </c>
      <c r="I2811" s="2" t="s">
        <v>4616</v>
      </c>
      <c r="J2811" s="21" t="s">
        <v>5544</v>
      </c>
      <c r="K2811" s="2" t="s">
        <v>4618</v>
      </c>
      <c r="L2811" s="2" t="s">
        <v>4646</v>
      </c>
    </row>
    <row r="2812" spans="1:12" x14ac:dyDescent="0.2">
      <c r="A2812" s="11">
        <v>2811</v>
      </c>
      <c r="B2812" s="7" t="s">
        <v>5545</v>
      </c>
      <c r="C2812" s="4">
        <v>42489.566682638892</v>
      </c>
      <c r="D2812" s="20">
        <f>+YEAR(Tabla14[[#This Row],[Fecha
Trámite]])</f>
        <v>2016</v>
      </c>
      <c r="E2812" s="7" t="s">
        <v>4621</v>
      </c>
      <c r="F2812" s="2" t="s">
        <v>4614</v>
      </c>
      <c r="G2812" s="2" t="s">
        <v>4615</v>
      </c>
      <c r="H2812" s="4">
        <v>42782.429609340281</v>
      </c>
      <c r="I2812" s="2" t="s">
        <v>4616</v>
      </c>
      <c r="J2812" s="21" t="s">
        <v>5544</v>
      </c>
      <c r="K2812" s="2" t="s">
        <v>4618</v>
      </c>
      <c r="L2812" s="2" t="s">
        <v>4646</v>
      </c>
    </row>
    <row r="2813" spans="1:12" x14ac:dyDescent="0.2">
      <c r="A2813" s="11">
        <v>2812</v>
      </c>
      <c r="B2813" s="7" t="s">
        <v>6140</v>
      </c>
      <c r="C2813" s="4">
        <v>42179.495725729168</v>
      </c>
      <c r="D2813" s="20">
        <f>+YEAR(Tabla14[[#This Row],[Fecha
Trámite]])</f>
        <v>2015</v>
      </c>
      <c r="E2813" s="7" t="s">
        <v>4613</v>
      </c>
      <c r="F2813" s="2" t="s">
        <v>4614</v>
      </c>
      <c r="G2813" s="2" t="s">
        <v>4615</v>
      </c>
      <c r="H2813" s="4">
        <v>42262.432197604168</v>
      </c>
      <c r="I2813" s="2" t="s">
        <v>4616</v>
      </c>
      <c r="J2813" s="21" t="s">
        <v>6141</v>
      </c>
      <c r="K2813" s="2" t="s">
        <v>4623</v>
      </c>
      <c r="L2813" s="2" t="s">
        <v>4619</v>
      </c>
    </row>
    <row r="2814" spans="1:12" x14ac:dyDescent="0.2">
      <c r="A2814" s="11">
        <v>2813</v>
      </c>
      <c r="B2814" s="7" t="s">
        <v>20226</v>
      </c>
      <c r="C2814" s="4">
        <v>41388.486262118058</v>
      </c>
      <c r="D2814" s="20">
        <f>+YEAR(Tabla14[[#This Row],[Fecha
Trámite]])</f>
        <v>2013</v>
      </c>
      <c r="E2814" s="7" t="s">
        <v>4621</v>
      </c>
      <c r="F2814" s="2" t="s">
        <v>4614</v>
      </c>
      <c r="G2814" s="2" t="s">
        <v>4615</v>
      </c>
      <c r="H2814" s="4">
        <v>41470.543869479166</v>
      </c>
      <c r="I2814" s="2" t="s">
        <v>4616</v>
      </c>
      <c r="J2814" s="21" t="s">
        <v>20227</v>
      </c>
      <c r="K2814" s="2" t="s">
        <v>4618</v>
      </c>
      <c r="L2814" s="2" t="s">
        <v>4667</v>
      </c>
    </row>
    <row r="2815" spans="1:12" x14ac:dyDescent="0.2">
      <c r="A2815" s="11">
        <v>2814</v>
      </c>
      <c r="B2815" s="7" t="s">
        <v>12246</v>
      </c>
      <c r="C2815" s="4">
        <v>42909.497141354164</v>
      </c>
      <c r="D2815" s="20">
        <f>+YEAR(Tabla14[[#This Row],[Fecha
Trámite]])</f>
        <v>2017</v>
      </c>
      <c r="E2815" s="7" t="s">
        <v>4621</v>
      </c>
      <c r="F2815" s="2" t="s">
        <v>4614</v>
      </c>
      <c r="G2815" s="2" t="s">
        <v>4615</v>
      </c>
      <c r="H2815" s="4">
        <v>43115.72700752315</v>
      </c>
      <c r="I2815" s="2" t="s">
        <v>4616</v>
      </c>
      <c r="J2815" s="21" t="s">
        <v>12247</v>
      </c>
      <c r="K2815" s="2" t="s">
        <v>4618</v>
      </c>
      <c r="L2815" s="2" t="s">
        <v>4750</v>
      </c>
    </row>
    <row r="2816" spans="1:12" x14ac:dyDescent="0.2">
      <c r="A2816" s="11">
        <v>2815</v>
      </c>
      <c r="B2816" s="7" t="s">
        <v>12248</v>
      </c>
      <c r="C2816" s="4">
        <v>43007.440079548614</v>
      </c>
      <c r="D2816" s="20">
        <f>+YEAR(Tabla14[[#This Row],[Fecha
Trámite]])</f>
        <v>2017</v>
      </c>
      <c r="E2816" s="7" t="s">
        <v>4621</v>
      </c>
      <c r="F2816" s="2" t="s">
        <v>4614</v>
      </c>
      <c r="G2816" s="2" t="s">
        <v>4615</v>
      </c>
      <c r="H2816" s="4">
        <v>43111.522132951388</v>
      </c>
      <c r="I2816" s="2" t="s">
        <v>4616</v>
      </c>
      <c r="J2816" s="21" t="s">
        <v>12249</v>
      </c>
      <c r="K2816" s="2" t="s">
        <v>4618</v>
      </c>
      <c r="L2816" s="2" t="s">
        <v>4656</v>
      </c>
    </row>
    <row r="2817" spans="1:12" x14ac:dyDescent="0.2">
      <c r="A2817" s="11">
        <v>2816</v>
      </c>
      <c r="B2817" s="7" t="s">
        <v>6417</v>
      </c>
      <c r="C2817" s="4">
        <v>42793.400714351854</v>
      </c>
      <c r="D2817" s="20">
        <f>+YEAR(Tabla14[[#This Row],[Fecha
Trámite]])</f>
        <v>2017</v>
      </c>
      <c r="E2817" s="7" t="s">
        <v>4621</v>
      </c>
      <c r="F2817" s="2" t="s">
        <v>4614</v>
      </c>
      <c r="G2817" s="2" t="s">
        <v>4615</v>
      </c>
      <c r="H2817" s="4">
        <v>42914.686445370367</v>
      </c>
      <c r="I2817" s="2" t="s">
        <v>4616</v>
      </c>
      <c r="J2817" s="21" t="s">
        <v>6418</v>
      </c>
      <c r="K2817" s="2" t="s">
        <v>4618</v>
      </c>
      <c r="L2817" s="2" t="s">
        <v>4624</v>
      </c>
    </row>
    <row r="2818" spans="1:12" x14ac:dyDescent="0.2">
      <c r="A2818" s="11">
        <v>2817</v>
      </c>
      <c r="B2818" s="7" t="s">
        <v>4939</v>
      </c>
      <c r="C2818" s="4">
        <v>42031.40287484954</v>
      </c>
      <c r="D2818" s="20">
        <f>+YEAR(Tabla14[[#This Row],[Fecha
Trámite]])</f>
        <v>2015</v>
      </c>
      <c r="E2818" s="7" t="s">
        <v>4613</v>
      </c>
      <c r="F2818" s="2" t="s">
        <v>4614</v>
      </c>
      <c r="G2818" s="2" t="s">
        <v>4615</v>
      </c>
      <c r="H2818" s="4">
        <v>42086.349492789355</v>
      </c>
      <c r="I2818" s="2" t="s">
        <v>4616</v>
      </c>
      <c r="J2818" s="21" t="s">
        <v>4940</v>
      </c>
      <c r="K2818" s="2" t="s">
        <v>4623</v>
      </c>
      <c r="L2818" s="2" t="s">
        <v>4619</v>
      </c>
    </row>
    <row r="2819" spans="1:12" x14ac:dyDescent="0.2">
      <c r="A2819" s="11">
        <v>2818</v>
      </c>
      <c r="B2819" s="7" t="s">
        <v>6142</v>
      </c>
      <c r="C2819" s="4">
        <v>42599.438205671293</v>
      </c>
      <c r="D2819" s="20">
        <f>+YEAR(Tabla14[[#This Row],[Fecha
Trámite]])</f>
        <v>2016</v>
      </c>
      <c r="E2819" s="7" t="s">
        <v>4621</v>
      </c>
      <c r="F2819" s="2" t="s">
        <v>4614</v>
      </c>
      <c r="G2819" s="2" t="s">
        <v>4615</v>
      </c>
      <c r="H2819" s="4">
        <v>42732.383985844906</v>
      </c>
      <c r="I2819" s="2" t="s">
        <v>4616</v>
      </c>
      <c r="J2819" s="21" t="s">
        <v>6143</v>
      </c>
      <c r="K2819" s="2" t="s">
        <v>4623</v>
      </c>
      <c r="L2819" s="2" t="s">
        <v>4812</v>
      </c>
    </row>
    <row r="2820" spans="1:12" x14ac:dyDescent="0.2">
      <c r="A2820" s="11">
        <v>2819</v>
      </c>
      <c r="B2820" s="7" t="s">
        <v>10161</v>
      </c>
      <c r="C2820" s="4">
        <v>42804.418410335646</v>
      </c>
      <c r="D2820" s="20">
        <f>+YEAR(Tabla14[[#This Row],[Fecha
Trámite]])</f>
        <v>2017</v>
      </c>
      <c r="E2820" s="7" t="s">
        <v>4613</v>
      </c>
      <c r="F2820" s="2" t="s">
        <v>4614</v>
      </c>
      <c r="G2820" s="2" t="s">
        <v>4615</v>
      </c>
      <c r="H2820" s="4">
        <v>42948.72122126157</v>
      </c>
      <c r="I2820" s="2" t="s">
        <v>4616</v>
      </c>
      <c r="J2820" s="21" t="s">
        <v>10162</v>
      </c>
      <c r="K2820" s="2" t="s">
        <v>4618</v>
      </c>
      <c r="L2820" s="2" t="s">
        <v>4619</v>
      </c>
    </row>
    <row r="2821" spans="1:12" x14ac:dyDescent="0.2">
      <c r="A2821" s="11">
        <v>2820</v>
      </c>
      <c r="B2821" s="7" t="s">
        <v>7736</v>
      </c>
      <c r="C2821" s="4">
        <v>42951.545149224534</v>
      </c>
      <c r="D2821" s="20">
        <f>+YEAR(Tabla14[[#This Row],[Fecha
Trámite]])</f>
        <v>2017</v>
      </c>
      <c r="E2821" s="7" t="s">
        <v>4621</v>
      </c>
      <c r="F2821" s="2" t="s">
        <v>17</v>
      </c>
      <c r="G2821" s="2" t="s">
        <v>4627</v>
      </c>
      <c r="H2821" s="4">
        <v>42951.545149421298</v>
      </c>
      <c r="I2821" s="2" t="s">
        <v>4616</v>
      </c>
      <c r="J2821" s="21" t="s">
        <v>7737</v>
      </c>
      <c r="K2821" s="2" t="s">
        <v>4623</v>
      </c>
      <c r="L2821" s="2" t="s">
        <v>4725</v>
      </c>
    </row>
    <row r="2822" spans="1:12" x14ac:dyDescent="0.2">
      <c r="A2822" s="11">
        <v>2821</v>
      </c>
      <c r="B2822" s="7" t="s">
        <v>8761</v>
      </c>
      <c r="C2822" s="4">
        <v>43300.799270601849</v>
      </c>
      <c r="D2822" s="20">
        <f>+YEAR(Tabla14[[#This Row],[Fecha
Trámite]])</f>
        <v>2018</v>
      </c>
      <c r="E2822" s="7" t="s">
        <v>4685</v>
      </c>
      <c r="F2822" s="2" t="s">
        <v>17</v>
      </c>
      <c r="G2822" s="2" t="s">
        <v>4627</v>
      </c>
      <c r="H2822" s="4">
        <v>43300.799270949072</v>
      </c>
      <c r="I2822" s="2" t="s">
        <v>4616</v>
      </c>
      <c r="J2822" s="21" t="s">
        <v>8762</v>
      </c>
      <c r="K2822" s="2" t="s">
        <v>4623</v>
      </c>
      <c r="L2822" s="2" t="s">
        <v>4619</v>
      </c>
    </row>
    <row r="2823" spans="1:12" x14ac:dyDescent="0.2">
      <c r="A2823" s="11">
        <v>2822</v>
      </c>
      <c r="B2823" s="7" t="s">
        <v>6144</v>
      </c>
      <c r="C2823" s="4">
        <v>42401.564894756943</v>
      </c>
      <c r="D2823" s="20">
        <f>+YEAR(Tabla14[[#This Row],[Fecha
Trámite]])</f>
        <v>2016</v>
      </c>
      <c r="E2823" s="7" t="s">
        <v>4613</v>
      </c>
      <c r="F2823" s="2" t="s">
        <v>4614</v>
      </c>
      <c r="G2823" s="2" t="s">
        <v>4615</v>
      </c>
      <c r="H2823" s="4">
        <v>42436.496892511575</v>
      </c>
      <c r="I2823" s="2" t="s">
        <v>4616</v>
      </c>
      <c r="J2823" s="21" t="s">
        <v>6145</v>
      </c>
      <c r="K2823" s="2" t="s">
        <v>4623</v>
      </c>
      <c r="L2823" s="2" t="s">
        <v>4619</v>
      </c>
    </row>
    <row r="2824" spans="1:12" x14ac:dyDescent="0.2">
      <c r="A2824" s="11">
        <v>2823</v>
      </c>
      <c r="B2824" s="7" t="s">
        <v>4941</v>
      </c>
      <c r="C2824" s="4">
        <v>42039.521230208331</v>
      </c>
      <c r="D2824" s="20">
        <f>+YEAR(Tabla14[[#This Row],[Fecha
Trámite]])</f>
        <v>2015</v>
      </c>
      <c r="E2824" s="7" t="s">
        <v>4621</v>
      </c>
      <c r="F2824" s="2" t="s">
        <v>4614</v>
      </c>
      <c r="G2824" s="2" t="s">
        <v>4615</v>
      </c>
      <c r="H2824" s="4">
        <v>42089.453003125003</v>
      </c>
      <c r="I2824" s="2" t="s">
        <v>4616</v>
      </c>
      <c r="J2824" s="21" t="s">
        <v>4942</v>
      </c>
      <c r="K2824" s="2" t="s">
        <v>4618</v>
      </c>
      <c r="L2824" s="2" t="s">
        <v>4758</v>
      </c>
    </row>
    <row r="2825" spans="1:12" x14ac:dyDescent="0.2">
      <c r="A2825" s="11">
        <v>2824</v>
      </c>
      <c r="B2825" s="7" t="s">
        <v>6146</v>
      </c>
      <c r="C2825" s="4">
        <v>41971.404716631943</v>
      </c>
      <c r="D2825" s="20">
        <f>+YEAR(Tabla14[[#This Row],[Fecha
Trámite]])</f>
        <v>2014</v>
      </c>
      <c r="E2825" s="7" t="s">
        <v>4621</v>
      </c>
      <c r="F2825" s="2" t="s">
        <v>4614</v>
      </c>
      <c r="G2825" s="2" t="s">
        <v>4615</v>
      </c>
      <c r="H2825" s="4">
        <v>42027.522872222224</v>
      </c>
      <c r="I2825" s="2" t="s">
        <v>4616</v>
      </c>
      <c r="J2825" s="21" t="s">
        <v>6147</v>
      </c>
      <c r="K2825" s="2" t="s">
        <v>4623</v>
      </c>
      <c r="L2825" s="2" t="s">
        <v>4664</v>
      </c>
    </row>
    <row r="2826" spans="1:12" x14ac:dyDescent="0.2">
      <c r="A2826" s="11">
        <v>2825</v>
      </c>
      <c r="B2826" s="7" t="s">
        <v>5546</v>
      </c>
      <c r="C2826" s="4">
        <v>42072.582302002316</v>
      </c>
      <c r="D2826" s="20">
        <f>+YEAR(Tabla14[[#This Row],[Fecha
Trámite]])</f>
        <v>2015</v>
      </c>
      <c r="E2826" s="7" t="s">
        <v>4621</v>
      </c>
      <c r="F2826" s="2" t="s">
        <v>4614</v>
      </c>
      <c r="G2826" s="2" t="s">
        <v>4615</v>
      </c>
      <c r="H2826" s="4">
        <v>42152.445209456018</v>
      </c>
      <c r="I2826" s="2" t="s">
        <v>4616</v>
      </c>
      <c r="J2826" s="21" t="s">
        <v>5547</v>
      </c>
      <c r="K2826" s="2" t="s">
        <v>4618</v>
      </c>
      <c r="L2826" s="2" t="s">
        <v>4646</v>
      </c>
    </row>
    <row r="2827" spans="1:12" x14ac:dyDescent="0.2">
      <c r="A2827" s="11">
        <v>2826</v>
      </c>
      <c r="B2827" s="7" t="s">
        <v>16246</v>
      </c>
      <c r="C2827" s="4">
        <v>41619.666781828702</v>
      </c>
      <c r="D2827" s="20">
        <f>+YEAR(Tabla14[[#This Row],[Fecha
Trámite]])</f>
        <v>2013</v>
      </c>
      <c r="E2827" s="7" t="s">
        <v>4621</v>
      </c>
      <c r="F2827" s="2" t="s">
        <v>4614</v>
      </c>
      <c r="G2827" s="2" t="s">
        <v>4615</v>
      </c>
      <c r="H2827" s="4">
        <v>41814.45415972222</v>
      </c>
      <c r="I2827" s="2" t="s">
        <v>4616</v>
      </c>
      <c r="J2827" s="21" t="s">
        <v>16247</v>
      </c>
      <c r="K2827" s="2" t="s">
        <v>4618</v>
      </c>
      <c r="L2827" s="2" t="s">
        <v>7096</v>
      </c>
    </row>
    <row r="2828" spans="1:12" x14ac:dyDescent="0.2">
      <c r="A2828" s="11">
        <v>2827</v>
      </c>
      <c r="B2828" s="7" t="s">
        <v>20224</v>
      </c>
      <c r="C2828" s="4">
        <v>41669.368072650461</v>
      </c>
      <c r="D2828" s="20">
        <f>+YEAR(Tabla14[[#This Row],[Fecha
Trámite]])</f>
        <v>2014</v>
      </c>
      <c r="E2828" s="7" t="s">
        <v>4621</v>
      </c>
      <c r="F2828" s="2" t="s">
        <v>4626</v>
      </c>
      <c r="G2828" s="2" t="s">
        <v>4627</v>
      </c>
      <c r="H2828" s="4">
        <v>41716.61796570602</v>
      </c>
      <c r="I2828" s="2" t="s">
        <v>4616</v>
      </c>
      <c r="J2828" s="21" t="s">
        <v>20225</v>
      </c>
      <c r="K2828" s="2" t="s">
        <v>4618</v>
      </c>
      <c r="L2828" s="2" t="s">
        <v>5072</v>
      </c>
    </row>
    <row r="2829" spans="1:12" x14ac:dyDescent="0.2">
      <c r="A2829" s="11">
        <v>2828</v>
      </c>
      <c r="B2829" s="7" t="s">
        <v>10694</v>
      </c>
      <c r="C2829" s="4">
        <v>43175.428413807873</v>
      </c>
      <c r="D2829" s="20">
        <f>+YEAR(Tabla14[[#This Row],[Fecha
Trámite]])</f>
        <v>2018</v>
      </c>
      <c r="E2829" s="7" t="s">
        <v>4621</v>
      </c>
      <c r="F2829" s="2" t="s">
        <v>4614</v>
      </c>
      <c r="G2829" s="2" t="s">
        <v>4615</v>
      </c>
      <c r="H2829" s="4">
        <v>43311.516155983794</v>
      </c>
      <c r="I2829" s="2" t="s">
        <v>4616</v>
      </c>
      <c r="J2829" s="21" t="s">
        <v>10695</v>
      </c>
      <c r="K2829" s="2" t="s">
        <v>4618</v>
      </c>
      <c r="L2829" s="2" t="s">
        <v>5044</v>
      </c>
    </row>
    <row r="2830" spans="1:12" x14ac:dyDescent="0.2">
      <c r="A2830" s="11">
        <v>2829</v>
      </c>
      <c r="B2830" s="7" t="s">
        <v>10163</v>
      </c>
      <c r="C2830" s="4">
        <v>43475.430488344908</v>
      </c>
      <c r="D2830" s="20">
        <f>+YEAR(Tabla14[[#This Row],[Fecha
Trámite]])</f>
        <v>2019</v>
      </c>
      <c r="E2830" s="7" t="s">
        <v>4621</v>
      </c>
      <c r="F2830" s="2" t="s">
        <v>4614</v>
      </c>
      <c r="G2830" s="2" t="s">
        <v>4615</v>
      </c>
      <c r="H2830" s="4">
        <v>43735.757065393518</v>
      </c>
      <c r="I2830" s="2" t="s">
        <v>4616</v>
      </c>
      <c r="J2830" s="21" t="s">
        <v>10164</v>
      </c>
      <c r="K2830" s="2" t="s">
        <v>4618</v>
      </c>
      <c r="L2830" s="2" t="s">
        <v>4770</v>
      </c>
    </row>
    <row r="2831" spans="1:12" x14ac:dyDescent="0.2">
      <c r="A2831" s="11">
        <v>2830</v>
      </c>
      <c r="B2831" s="7" t="s">
        <v>4943</v>
      </c>
      <c r="C2831" s="4">
        <v>42457.428552743055</v>
      </c>
      <c r="D2831" s="20">
        <f>+YEAR(Tabla14[[#This Row],[Fecha
Trámite]])</f>
        <v>2016</v>
      </c>
      <c r="E2831" s="7" t="s">
        <v>4621</v>
      </c>
      <c r="F2831" s="2" t="s">
        <v>4614</v>
      </c>
      <c r="G2831" s="2" t="s">
        <v>4615</v>
      </c>
      <c r="H2831" s="4">
        <v>42600.509933946756</v>
      </c>
      <c r="I2831" s="2" t="s">
        <v>4616</v>
      </c>
      <c r="J2831" s="21" t="s">
        <v>4944</v>
      </c>
      <c r="K2831" s="2" t="s">
        <v>4623</v>
      </c>
      <c r="L2831" s="2" t="s">
        <v>4945</v>
      </c>
    </row>
    <row r="2832" spans="1:12" x14ac:dyDescent="0.2">
      <c r="A2832" s="11">
        <v>2831</v>
      </c>
      <c r="B2832" s="7" t="s">
        <v>18444</v>
      </c>
      <c r="C2832" s="4">
        <v>41366.384277164354</v>
      </c>
      <c r="D2832" s="20">
        <f>+YEAR(Tabla14[[#This Row],[Fecha
Trámite]])</f>
        <v>2013</v>
      </c>
      <c r="E2832" s="7" t="s">
        <v>4621</v>
      </c>
      <c r="F2832" s="2" t="s">
        <v>4691</v>
      </c>
      <c r="G2832" s="2" t="s">
        <v>4627</v>
      </c>
      <c r="H2832" s="4">
        <v>41499.689793634258</v>
      </c>
      <c r="I2832" s="2" t="s">
        <v>4616</v>
      </c>
      <c r="J2832" s="21" t="s">
        <v>13852</v>
      </c>
      <c r="K2832" s="2" t="s">
        <v>4618</v>
      </c>
      <c r="L2832" s="2" t="s">
        <v>4758</v>
      </c>
    </row>
    <row r="2833" spans="1:12" x14ac:dyDescent="0.2">
      <c r="A2833" s="11">
        <v>2832</v>
      </c>
      <c r="B2833" s="7" t="s">
        <v>8764</v>
      </c>
      <c r="C2833" s="4">
        <v>43510.494342708334</v>
      </c>
      <c r="D2833" s="20">
        <f>+YEAR(Tabla14[[#This Row],[Fecha
Trámite]])</f>
        <v>2019</v>
      </c>
      <c r="E2833" s="7" t="s">
        <v>4621</v>
      </c>
      <c r="F2833" s="2" t="s">
        <v>17</v>
      </c>
      <c r="G2833" s="2" t="s">
        <v>4627</v>
      </c>
      <c r="H2833" s="4">
        <v>43510.494342789352</v>
      </c>
      <c r="I2833" s="2" t="s">
        <v>4616</v>
      </c>
      <c r="J2833" s="21" t="s">
        <v>8765</v>
      </c>
      <c r="K2833" s="2" t="s">
        <v>4623</v>
      </c>
      <c r="L2833" s="2" t="s">
        <v>4624</v>
      </c>
    </row>
    <row r="2834" spans="1:12" x14ac:dyDescent="0.2">
      <c r="A2834" s="11">
        <v>2833</v>
      </c>
      <c r="B2834" s="7" t="s">
        <v>4847</v>
      </c>
      <c r="C2834" s="4">
        <v>42247.638996377318</v>
      </c>
      <c r="D2834" s="20">
        <f>+YEAR(Tabla14[[#This Row],[Fecha
Trámite]])</f>
        <v>2015</v>
      </c>
      <c r="E2834" s="7" t="s">
        <v>4621</v>
      </c>
      <c r="F2834" s="2" t="s">
        <v>4614</v>
      </c>
      <c r="G2834" s="2" t="s">
        <v>4615</v>
      </c>
      <c r="H2834" s="4">
        <v>42366.553743668985</v>
      </c>
      <c r="I2834" s="2" t="s">
        <v>4616</v>
      </c>
      <c r="J2834" s="21" t="s">
        <v>4848</v>
      </c>
      <c r="K2834" s="2" t="s">
        <v>4618</v>
      </c>
      <c r="L2834" s="2" t="s">
        <v>4656</v>
      </c>
    </row>
    <row r="2835" spans="1:12" x14ac:dyDescent="0.2">
      <c r="A2835" s="11">
        <v>2834</v>
      </c>
      <c r="B2835" s="7" t="s">
        <v>20315</v>
      </c>
      <c r="C2835" s="4">
        <v>41565.65907465278</v>
      </c>
      <c r="D2835" s="20">
        <f>+YEAR(Tabla14[[#This Row],[Fecha
Trámite]])</f>
        <v>2013</v>
      </c>
      <c r="E2835" s="7" t="s">
        <v>4621</v>
      </c>
      <c r="F2835" s="2" t="s">
        <v>4614</v>
      </c>
      <c r="G2835" s="2" t="s">
        <v>4615</v>
      </c>
      <c r="H2835" s="4">
        <v>41654.526437731482</v>
      </c>
      <c r="I2835" s="2" t="s">
        <v>4616</v>
      </c>
      <c r="J2835" s="21" t="s">
        <v>20316</v>
      </c>
      <c r="K2835" s="2" t="s">
        <v>4623</v>
      </c>
      <c r="L2835" s="2" t="s">
        <v>20317</v>
      </c>
    </row>
    <row r="2836" spans="1:12" x14ac:dyDescent="0.2">
      <c r="A2836" s="11">
        <v>2835</v>
      </c>
      <c r="B2836" s="7" t="s">
        <v>4849</v>
      </c>
      <c r="C2836" s="4">
        <v>42283.466476388887</v>
      </c>
      <c r="D2836" s="20">
        <f>+YEAR(Tabla14[[#This Row],[Fecha
Trámite]])</f>
        <v>2015</v>
      </c>
      <c r="E2836" s="7" t="s">
        <v>4613</v>
      </c>
      <c r="F2836" s="2" t="s">
        <v>4614</v>
      </c>
      <c r="G2836" s="2" t="s">
        <v>4615</v>
      </c>
      <c r="H2836" s="4">
        <v>42331.407590972223</v>
      </c>
      <c r="I2836" s="2" t="s">
        <v>4616</v>
      </c>
      <c r="J2836" s="21" t="s">
        <v>4850</v>
      </c>
      <c r="K2836" s="2" t="s">
        <v>4618</v>
      </c>
      <c r="L2836" s="2" t="s">
        <v>4656</v>
      </c>
    </row>
    <row r="2837" spans="1:12" x14ac:dyDescent="0.2">
      <c r="A2837" s="11">
        <v>2836</v>
      </c>
      <c r="B2837" s="7" t="s">
        <v>20213</v>
      </c>
      <c r="C2837" s="4">
        <v>41673.427563113422</v>
      </c>
      <c r="D2837" s="20">
        <f>+YEAR(Tabla14[[#This Row],[Fecha
Trámite]])</f>
        <v>2014</v>
      </c>
      <c r="E2837" s="7" t="s">
        <v>4621</v>
      </c>
      <c r="F2837" s="2" t="s">
        <v>4614</v>
      </c>
      <c r="G2837" s="2" t="s">
        <v>4615</v>
      </c>
      <c r="H2837" s="4">
        <v>41725.343416006945</v>
      </c>
      <c r="I2837" s="2" t="s">
        <v>4616</v>
      </c>
      <c r="J2837" s="21" t="s">
        <v>20214</v>
      </c>
      <c r="K2837" s="2" t="s">
        <v>4623</v>
      </c>
      <c r="L2837" s="2" t="s">
        <v>4624</v>
      </c>
    </row>
    <row r="2838" spans="1:12" x14ac:dyDescent="0.2">
      <c r="A2838" s="11">
        <v>2837</v>
      </c>
      <c r="B2838" s="7" t="s">
        <v>5023</v>
      </c>
      <c r="C2838" s="4">
        <v>41990.618322222224</v>
      </c>
      <c r="D2838" s="20">
        <f>+YEAR(Tabla14[[#This Row],[Fecha
Trámite]])</f>
        <v>2014</v>
      </c>
      <c r="E2838" s="7" t="s">
        <v>4621</v>
      </c>
      <c r="F2838" s="2" t="s">
        <v>4614</v>
      </c>
      <c r="G2838" s="2" t="s">
        <v>4615</v>
      </c>
      <c r="H2838" s="4">
        <v>42158.675334872685</v>
      </c>
      <c r="I2838" s="2" t="s">
        <v>4616</v>
      </c>
      <c r="J2838" s="21" t="s">
        <v>5024</v>
      </c>
      <c r="K2838" s="2" t="s">
        <v>4618</v>
      </c>
      <c r="L2838" s="2" t="s">
        <v>4753</v>
      </c>
    </row>
    <row r="2839" spans="1:12" x14ac:dyDescent="0.2">
      <c r="A2839" s="11">
        <v>2838</v>
      </c>
      <c r="B2839" s="7" t="s">
        <v>8766</v>
      </c>
      <c r="C2839" s="4">
        <v>43285.44678445602</v>
      </c>
      <c r="D2839" s="20">
        <f>+YEAR(Tabla14[[#This Row],[Fecha
Trámite]])</f>
        <v>2018</v>
      </c>
      <c r="E2839" s="7" t="s">
        <v>4621</v>
      </c>
      <c r="F2839" s="2" t="s">
        <v>4614</v>
      </c>
      <c r="G2839" s="2" t="s">
        <v>4615</v>
      </c>
      <c r="H2839" s="4">
        <v>43448.683871909721</v>
      </c>
      <c r="I2839" s="2" t="s">
        <v>4616</v>
      </c>
      <c r="J2839" s="21" t="s">
        <v>8767</v>
      </c>
      <c r="K2839" s="2" t="s">
        <v>4623</v>
      </c>
      <c r="L2839" s="2" t="s">
        <v>4624</v>
      </c>
    </row>
    <row r="2840" spans="1:12" x14ac:dyDescent="0.2">
      <c r="A2840" s="11">
        <v>2839</v>
      </c>
      <c r="B2840" s="7" t="s">
        <v>8768</v>
      </c>
      <c r="C2840" s="4">
        <v>43276.371590312498</v>
      </c>
      <c r="D2840" s="20">
        <f>+YEAR(Tabla14[[#This Row],[Fecha
Trámite]])</f>
        <v>2018</v>
      </c>
      <c r="E2840" s="7" t="s">
        <v>4621</v>
      </c>
      <c r="F2840" s="2" t="s">
        <v>4614</v>
      </c>
      <c r="G2840" s="2" t="s">
        <v>4615</v>
      </c>
      <c r="H2840" s="4">
        <v>43713.52808611111</v>
      </c>
      <c r="I2840" s="2" t="s">
        <v>4616</v>
      </c>
      <c r="J2840" s="21" t="s">
        <v>8769</v>
      </c>
      <c r="K2840" s="2" t="s">
        <v>4618</v>
      </c>
      <c r="L2840" s="2" t="s">
        <v>4646</v>
      </c>
    </row>
    <row r="2841" spans="1:12" x14ac:dyDescent="0.2">
      <c r="A2841" s="11">
        <v>2840</v>
      </c>
      <c r="B2841" s="7" t="s">
        <v>6420</v>
      </c>
      <c r="C2841" s="4">
        <v>42807.523271759259</v>
      </c>
      <c r="D2841" s="20">
        <f>+YEAR(Tabla14[[#This Row],[Fecha
Trámite]])</f>
        <v>2017</v>
      </c>
      <c r="E2841" s="7" t="s">
        <v>4621</v>
      </c>
      <c r="F2841" s="2" t="s">
        <v>4614</v>
      </c>
      <c r="G2841" s="2" t="s">
        <v>4615</v>
      </c>
      <c r="H2841" s="4">
        <v>42968.423977662038</v>
      </c>
      <c r="I2841" s="2" t="s">
        <v>4616</v>
      </c>
      <c r="J2841" s="21" t="s">
        <v>6421</v>
      </c>
      <c r="K2841" s="2" t="s">
        <v>4618</v>
      </c>
      <c r="L2841" s="2" t="s">
        <v>4667</v>
      </c>
    </row>
    <row r="2842" spans="1:12" x14ac:dyDescent="0.2">
      <c r="A2842" s="11">
        <v>2841</v>
      </c>
      <c r="B2842" s="7" t="s">
        <v>16258</v>
      </c>
      <c r="C2842" s="4">
        <v>41961.53877728009</v>
      </c>
      <c r="D2842" s="20">
        <f>+YEAR(Tabla14[[#This Row],[Fecha
Trámite]])</f>
        <v>2014</v>
      </c>
      <c r="E2842" s="7" t="s">
        <v>4621</v>
      </c>
      <c r="F2842" s="2" t="s">
        <v>4614</v>
      </c>
      <c r="G2842" s="2" t="s">
        <v>4615</v>
      </c>
      <c r="H2842" s="4">
        <v>42003.342107442128</v>
      </c>
      <c r="I2842" s="2" t="s">
        <v>4616</v>
      </c>
      <c r="J2842" s="21" t="s">
        <v>16259</v>
      </c>
      <c r="K2842" s="2" t="s">
        <v>4618</v>
      </c>
      <c r="L2842" s="2" t="s">
        <v>4641</v>
      </c>
    </row>
    <row r="2843" spans="1:12" x14ac:dyDescent="0.2">
      <c r="A2843" s="11">
        <v>2842</v>
      </c>
      <c r="B2843" s="7" t="s">
        <v>4642</v>
      </c>
      <c r="C2843" s="4">
        <v>42621.520674768515</v>
      </c>
      <c r="D2843" s="20">
        <f>+YEAR(Tabla14[[#This Row],[Fecha
Trámite]])</f>
        <v>2016</v>
      </c>
      <c r="E2843" s="7" t="s">
        <v>4613</v>
      </c>
      <c r="F2843" s="2" t="s">
        <v>4614</v>
      </c>
      <c r="G2843" s="2" t="s">
        <v>4615</v>
      </c>
      <c r="H2843" s="4">
        <v>42900.341049803239</v>
      </c>
      <c r="I2843" s="2" t="s">
        <v>4616</v>
      </c>
      <c r="J2843" s="21" t="s">
        <v>4643</v>
      </c>
      <c r="K2843" s="2" t="s">
        <v>4618</v>
      </c>
      <c r="L2843" s="2" t="s">
        <v>4619</v>
      </c>
    </row>
    <row r="2844" spans="1:12" x14ac:dyDescent="0.2">
      <c r="A2844" s="11">
        <v>2843</v>
      </c>
      <c r="B2844" s="7" t="s">
        <v>5025</v>
      </c>
      <c r="C2844" s="4">
        <v>42130.378691435188</v>
      </c>
      <c r="D2844" s="20">
        <f>+YEAR(Tabla14[[#This Row],[Fecha
Trámite]])</f>
        <v>2015</v>
      </c>
      <c r="E2844" s="7" t="s">
        <v>4621</v>
      </c>
      <c r="F2844" s="2" t="s">
        <v>4614</v>
      </c>
      <c r="G2844" s="2" t="s">
        <v>4615</v>
      </c>
      <c r="H2844" s="4">
        <v>42289.659011886572</v>
      </c>
      <c r="I2844" s="2" t="s">
        <v>4616</v>
      </c>
      <c r="J2844" s="21" t="s">
        <v>5026</v>
      </c>
      <c r="K2844" s="2" t="s">
        <v>4618</v>
      </c>
      <c r="L2844" s="2" t="s">
        <v>5009</v>
      </c>
    </row>
    <row r="2845" spans="1:12" x14ac:dyDescent="0.2">
      <c r="A2845" s="11">
        <v>2844</v>
      </c>
      <c r="B2845" s="7" t="s">
        <v>7739</v>
      </c>
      <c r="C2845" s="4">
        <v>43304.476345949071</v>
      </c>
      <c r="D2845" s="20">
        <f>+YEAR(Tabla14[[#This Row],[Fecha
Trámite]])</f>
        <v>2018</v>
      </c>
      <c r="E2845" s="7" t="s">
        <v>4621</v>
      </c>
      <c r="F2845" s="2" t="s">
        <v>4614</v>
      </c>
      <c r="G2845" s="2" t="s">
        <v>4615</v>
      </c>
      <c r="H2845" s="4">
        <v>43389.628246956017</v>
      </c>
      <c r="I2845" s="2" t="s">
        <v>4616</v>
      </c>
      <c r="J2845" s="21" t="s">
        <v>7740</v>
      </c>
      <c r="K2845" s="2" t="s">
        <v>4618</v>
      </c>
      <c r="L2845" s="2" t="s">
        <v>4619</v>
      </c>
    </row>
    <row r="2846" spans="1:12" x14ac:dyDescent="0.2">
      <c r="A2846" s="11">
        <v>2845</v>
      </c>
      <c r="B2846" s="7" t="s">
        <v>20313</v>
      </c>
      <c r="C2846" s="4">
        <v>41817.586895601853</v>
      </c>
      <c r="D2846" s="20">
        <f>+YEAR(Tabla14[[#This Row],[Fecha
Trámite]])</f>
        <v>2014</v>
      </c>
      <c r="E2846" s="7" t="s">
        <v>4621</v>
      </c>
      <c r="F2846" s="2" t="s">
        <v>4614</v>
      </c>
      <c r="G2846" s="2" t="s">
        <v>4615</v>
      </c>
      <c r="H2846" s="4">
        <v>41935.467414780091</v>
      </c>
      <c r="I2846" s="2" t="s">
        <v>4616</v>
      </c>
      <c r="J2846" s="21" t="s">
        <v>20314</v>
      </c>
      <c r="K2846" s="2" t="s">
        <v>4623</v>
      </c>
      <c r="L2846" s="2" t="s">
        <v>4624</v>
      </c>
    </row>
    <row r="2847" spans="1:12" x14ac:dyDescent="0.2">
      <c r="A2847" s="11">
        <v>2846</v>
      </c>
      <c r="B2847" s="7" t="s">
        <v>8770</v>
      </c>
      <c r="C2847" s="4">
        <v>43216.446843055557</v>
      </c>
      <c r="D2847" s="20">
        <f>+YEAR(Tabla14[[#This Row],[Fecha
Trámite]])</f>
        <v>2018</v>
      </c>
      <c r="E2847" s="7" t="s">
        <v>4685</v>
      </c>
      <c r="F2847" s="2" t="s">
        <v>17</v>
      </c>
      <c r="G2847" s="2" t="s">
        <v>4627</v>
      </c>
      <c r="H2847" s="4">
        <v>43216.446843136575</v>
      </c>
      <c r="I2847" s="2" t="s">
        <v>4616</v>
      </c>
      <c r="J2847" s="21" t="s">
        <v>8771</v>
      </c>
      <c r="K2847" s="2" t="s">
        <v>4618</v>
      </c>
      <c r="L2847" s="2" t="s">
        <v>4619</v>
      </c>
    </row>
    <row r="2848" spans="1:12" x14ac:dyDescent="0.2">
      <c r="A2848" s="11">
        <v>2847</v>
      </c>
      <c r="B2848" s="7" t="s">
        <v>5027</v>
      </c>
      <c r="C2848" s="4">
        <v>42359.514389895834</v>
      </c>
      <c r="D2848" s="20">
        <f>+YEAR(Tabla14[[#This Row],[Fecha
Trámite]])</f>
        <v>2015</v>
      </c>
      <c r="E2848" s="7" t="s">
        <v>4621</v>
      </c>
      <c r="F2848" s="2" t="s">
        <v>4614</v>
      </c>
      <c r="G2848" s="2" t="s">
        <v>4615</v>
      </c>
      <c r="H2848" s="4">
        <v>42411.410554629627</v>
      </c>
      <c r="I2848" s="2" t="s">
        <v>4616</v>
      </c>
      <c r="J2848" s="21" t="s">
        <v>5028</v>
      </c>
      <c r="K2848" s="2" t="s">
        <v>4618</v>
      </c>
      <c r="L2848" s="2" t="s">
        <v>2747</v>
      </c>
    </row>
    <row r="2849" spans="1:12" x14ac:dyDescent="0.2">
      <c r="A2849" s="11">
        <v>2848</v>
      </c>
      <c r="B2849" s="7" t="s">
        <v>15433</v>
      </c>
      <c r="C2849" s="4">
        <v>41243.427323379627</v>
      </c>
      <c r="D2849" s="20">
        <f>+YEAR(Tabla14[[#This Row],[Fecha
Trámite]])</f>
        <v>2012</v>
      </c>
      <c r="E2849" s="7" t="s">
        <v>4613</v>
      </c>
      <c r="F2849" s="2" t="s">
        <v>4614</v>
      </c>
      <c r="G2849" s="2" t="s">
        <v>4615</v>
      </c>
      <c r="H2849" s="4">
        <v>41358.394138043979</v>
      </c>
      <c r="I2849" s="2" t="s">
        <v>4616</v>
      </c>
      <c r="J2849" s="21" t="s">
        <v>15434</v>
      </c>
      <c r="K2849" s="2" t="s">
        <v>4618</v>
      </c>
      <c r="L2849" s="2" t="s">
        <v>4750</v>
      </c>
    </row>
    <row r="2850" spans="1:12" x14ac:dyDescent="0.2">
      <c r="A2850" s="11">
        <v>2849</v>
      </c>
      <c r="B2850" s="7" t="s">
        <v>18937</v>
      </c>
      <c r="C2850" s="4">
        <v>41543.641850462962</v>
      </c>
      <c r="D2850" s="20">
        <f>+YEAR(Tabla14[[#This Row],[Fecha
Trámite]])</f>
        <v>2013</v>
      </c>
      <c r="E2850" s="7" t="s">
        <v>4621</v>
      </c>
      <c r="F2850" s="2" t="s">
        <v>4614</v>
      </c>
      <c r="G2850" s="2" t="s">
        <v>4615</v>
      </c>
      <c r="H2850" s="4">
        <v>41705.451562581016</v>
      </c>
      <c r="I2850" s="2" t="s">
        <v>4616</v>
      </c>
      <c r="J2850" s="21" t="s">
        <v>18938</v>
      </c>
      <c r="K2850" s="2" t="s">
        <v>4618</v>
      </c>
      <c r="L2850" s="2" t="s">
        <v>2747</v>
      </c>
    </row>
    <row r="2851" spans="1:12" x14ac:dyDescent="0.2">
      <c r="A2851" s="11">
        <v>2850</v>
      </c>
      <c r="B2851" s="7" t="s">
        <v>20311</v>
      </c>
      <c r="C2851" s="4">
        <v>41800.494220949076</v>
      </c>
      <c r="D2851" s="20">
        <f>+YEAR(Tabla14[[#This Row],[Fecha
Trámite]])</f>
        <v>2014</v>
      </c>
      <c r="E2851" s="7" t="s">
        <v>4621</v>
      </c>
      <c r="F2851" s="2" t="s">
        <v>4614</v>
      </c>
      <c r="G2851" s="2" t="s">
        <v>4615</v>
      </c>
      <c r="H2851" s="4">
        <v>41921.475958831019</v>
      </c>
      <c r="I2851" s="2" t="s">
        <v>4616</v>
      </c>
      <c r="J2851" s="21" t="s">
        <v>20312</v>
      </c>
      <c r="K2851" s="2" t="s">
        <v>4623</v>
      </c>
      <c r="L2851" s="2" t="s">
        <v>2747</v>
      </c>
    </row>
    <row r="2852" spans="1:12" x14ac:dyDescent="0.2">
      <c r="A2852" s="11">
        <v>2851</v>
      </c>
      <c r="B2852" s="7" t="s">
        <v>6148</v>
      </c>
      <c r="C2852" s="4">
        <v>42299.395402812501</v>
      </c>
      <c r="D2852" s="20">
        <f>+YEAR(Tabla14[[#This Row],[Fecha
Trámite]])</f>
        <v>2015</v>
      </c>
      <c r="E2852" s="7" t="s">
        <v>4613</v>
      </c>
      <c r="F2852" s="2" t="s">
        <v>4614</v>
      </c>
      <c r="G2852" s="2" t="s">
        <v>4615</v>
      </c>
      <c r="H2852" s="4">
        <v>42438.348062731478</v>
      </c>
      <c r="I2852" s="2" t="s">
        <v>4616</v>
      </c>
      <c r="J2852" s="21" t="s">
        <v>6149</v>
      </c>
      <c r="K2852" s="2" t="s">
        <v>4623</v>
      </c>
      <c r="L2852" s="2" t="s">
        <v>4619</v>
      </c>
    </row>
    <row r="2853" spans="1:12" x14ac:dyDescent="0.2">
      <c r="A2853" s="11">
        <v>2852</v>
      </c>
      <c r="B2853" s="7" t="s">
        <v>10165</v>
      </c>
      <c r="C2853" s="4">
        <v>43209.506785266203</v>
      </c>
      <c r="D2853" s="20">
        <f>+YEAR(Tabla14[[#This Row],[Fecha
Trámite]])</f>
        <v>2018</v>
      </c>
      <c r="E2853" s="7" t="s">
        <v>4621</v>
      </c>
      <c r="F2853" s="2" t="s">
        <v>4614</v>
      </c>
      <c r="G2853" s="2" t="s">
        <v>4615</v>
      </c>
      <c r="H2853" s="4">
        <v>43361.606187962963</v>
      </c>
      <c r="I2853" s="2" t="s">
        <v>4616</v>
      </c>
      <c r="J2853" s="21" t="s">
        <v>6424</v>
      </c>
      <c r="K2853" s="2" t="s">
        <v>4618</v>
      </c>
      <c r="L2853" s="2" t="s">
        <v>4758</v>
      </c>
    </row>
    <row r="2854" spans="1:12" x14ac:dyDescent="0.2">
      <c r="A2854" s="11">
        <v>2853</v>
      </c>
      <c r="B2854" s="7" t="s">
        <v>6423</v>
      </c>
      <c r="C2854" s="4">
        <v>43117.512051041667</v>
      </c>
      <c r="D2854" s="20">
        <f>+YEAR(Tabla14[[#This Row],[Fecha
Trámite]])</f>
        <v>2018</v>
      </c>
      <c r="E2854" s="7" t="s">
        <v>4621</v>
      </c>
      <c r="F2854" s="2" t="s">
        <v>4626</v>
      </c>
      <c r="G2854" s="2" t="s">
        <v>4627</v>
      </c>
      <c r="H2854" s="4">
        <v>43209.505078009257</v>
      </c>
      <c r="I2854" s="2" t="s">
        <v>4616</v>
      </c>
      <c r="J2854" s="21" t="s">
        <v>6424</v>
      </c>
      <c r="K2854" s="2" t="s">
        <v>4618</v>
      </c>
      <c r="L2854" s="2" t="s">
        <v>4758</v>
      </c>
    </row>
    <row r="2855" spans="1:12" x14ac:dyDescent="0.2">
      <c r="A2855" s="11">
        <v>2854</v>
      </c>
      <c r="B2855" s="7" t="s">
        <v>62</v>
      </c>
      <c r="C2855" s="4">
        <v>43473.51574008102</v>
      </c>
      <c r="D2855" s="20">
        <f>+YEAR(Tabla14[[#This Row],[Fecha
Trámite]])</f>
        <v>2019</v>
      </c>
      <c r="E2855" s="7" t="s">
        <v>4621</v>
      </c>
      <c r="F2855" s="2" t="s">
        <v>4614</v>
      </c>
      <c r="G2855" s="2" t="s">
        <v>4615</v>
      </c>
      <c r="H2855" s="4">
        <v>43860.465580520831</v>
      </c>
      <c r="I2855" s="2" t="s">
        <v>4616</v>
      </c>
      <c r="J2855" s="21" t="s">
        <v>10166</v>
      </c>
      <c r="K2855" s="2" t="s">
        <v>4618</v>
      </c>
      <c r="L2855" s="2" t="s">
        <v>4758</v>
      </c>
    </row>
    <row r="2856" spans="1:12" x14ac:dyDescent="0.2">
      <c r="A2856" s="11">
        <v>2855</v>
      </c>
      <c r="B2856" s="7" t="s">
        <v>6425</v>
      </c>
      <c r="C2856" s="4">
        <v>43286.474673923614</v>
      </c>
      <c r="D2856" s="20">
        <f>+YEAR(Tabla14[[#This Row],[Fecha
Trámite]])</f>
        <v>2018</v>
      </c>
      <c r="E2856" s="7" t="s">
        <v>4621</v>
      </c>
      <c r="F2856" s="2" t="s">
        <v>4614</v>
      </c>
      <c r="G2856" s="2" t="s">
        <v>4615</v>
      </c>
      <c r="H2856" s="4">
        <v>43817.380922569442</v>
      </c>
      <c r="I2856" s="2" t="s">
        <v>4616</v>
      </c>
      <c r="J2856" s="21" t="s">
        <v>6426</v>
      </c>
      <c r="K2856" s="2" t="s">
        <v>4618</v>
      </c>
      <c r="L2856" s="2" t="s">
        <v>4667</v>
      </c>
    </row>
    <row r="2857" spans="1:12" x14ac:dyDescent="0.2">
      <c r="A2857" s="11">
        <v>2856</v>
      </c>
      <c r="B2857" s="7" t="s">
        <v>5029</v>
      </c>
      <c r="C2857" s="4">
        <v>42403.58690451389</v>
      </c>
      <c r="D2857" s="20">
        <f>+YEAR(Tabla14[[#This Row],[Fecha
Trámite]])</f>
        <v>2016</v>
      </c>
      <c r="E2857" s="7" t="s">
        <v>4621</v>
      </c>
      <c r="F2857" s="2" t="s">
        <v>4694</v>
      </c>
      <c r="G2857" s="2" t="s">
        <v>4627</v>
      </c>
      <c r="H2857" s="4">
        <v>42528.643417361112</v>
      </c>
      <c r="I2857" s="2" t="s">
        <v>4616</v>
      </c>
      <c r="J2857" s="21" t="s">
        <v>5030</v>
      </c>
      <c r="K2857" s="2" t="s">
        <v>4618</v>
      </c>
      <c r="L2857" s="2" t="s">
        <v>5031</v>
      </c>
    </row>
    <row r="2858" spans="1:12" x14ac:dyDescent="0.2">
      <c r="A2858" s="11">
        <v>2857</v>
      </c>
      <c r="B2858" s="7" t="s">
        <v>5548</v>
      </c>
      <c r="C2858" s="4">
        <v>42412.566822685185</v>
      </c>
      <c r="D2858" s="20">
        <f>+YEAR(Tabla14[[#This Row],[Fecha
Trámite]])</f>
        <v>2016</v>
      </c>
      <c r="E2858" s="7" t="s">
        <v>4621</v>
      </c>
      <c r="F2858" s="2" t="s">
        <v>4614</v>
      </c>
      <c r="G2858" s="2" t="s">
        <v>4615</v>
      </c>
      <c r="H2858" s="4">
        <v>42436.480817708332</v>
      </c>
      <c r="I2858" s="2" t="s">
        <v>4616</v>
      </c>
      <c r="J2858" s="21" t="s">
        <v>5030</v>
      </c>
      <c r="K2858" s="2" t="s">
        <v>4618</v>
      </c>
      <c r="L2858" s="2" t="s">
        <v>5031</v>
      </c>
    </row>
    <row r="2859" spans="1:12" x14ac:dyDescent="0.2">
      <c r="A2859" s="11">
        <v>2858</v>
      </c>
      <c r="B2859" s="7" t="s">
        <v>7741</v>
      </c>
      <c r="C2859" s="4">
        <v>42851.531802395832</v>
      </c>
      <c r="D2859" s="20">
        <f>+YEAR(Tabla14[[#This Row],[Fecha
Trámite]])</f>
        <v>2017</v>
      </c>
      <c r="E2859" s="7" t="s">
        <v>4621</v>
      </c>
      <c r="F2859" s="2" t="s">
        <v>4614</v>
      </c>
      <c r="G2859" s="2" t="s">
        <v>4615</v>
      </c>
      <c r="H2859" s="4">
        <v>42985.463552280089</v>
      </c>
      <c r="I2859" s="2" t="s">
        <v>4616</v>
      </c>
      <c r="J2859" s="21" t="s">
        <v>7742</v>
      </c>
      <c r="K2859" s="2" t="s">
        <v>4623</v>
      </c>
      <c r="L2859" s="2" t="s">
        <v>4624</v>
      </c>
    </row>
    <row r="2860" spans="1:12" x14ac:dyDescent="0.2">
      <c r="A2860" s="11">
        <v>2859</v>
      </c>
      <c r="B2860" s="7" t="s">
        <v>6150</v>
      </c>
      <c r="C2860" s="4">
        <v>42039.670264733795</v>
      </c>
      <c r="D2860" s="20">
        <f>+YEAR(Tabla14[[#This Row],[Fecha
Trámite]])</f>
        <v>2015</v>
      </c>
      <c r="E2860" s="7" t="s">
        <v>4621</v>
      </c>
      <c r="F2860" s="2" t="s">
        <v>4614</v>
      </c>
      <c r="G2860" s="2" t="s">
        <v>4615</v>
      </c>
      <c r="H2860" s="4">
        <v>42215.556640972223</v>
      </c>
      <c r="I2860" s="2" t="s">
        <v>4616</v>
      </c>
      <c r="J2860" s="21" t="s">
        <v>6151</v>
      </c>
      <c r="K2860" s="2" t="s">
        <v>4623</v>
      </c>
      <c r="L2860" s="2" t="s">
        <v>2747</v>
      </c>
    </row>
    <row r="2861" spans="1:12" x14ac:dyDescent="0.2">
      <c r="A2861" s="11">
        <v>2860</v>
      </c>
      <c r="B2861" s="7" t="s">
        <v>16265</v>
      </c>
      <c r="C2861" s="4">
        <v>41295.667864351853</v>
      </c>
      <c r="D2861" s="20">
        <f>+YEAR(Tabla14[[#This Row],[Fecha
Trámite]])</f>
        <v>2013</v>
      </c>
      <c r="E2861" s="7" t="s">
        <v>4621</v>
      </c>
      <c r="F2861" s="2" t="s">
        <v>17</v>
      </c>
      <c r="G2861" s="2" t="s">
        <v>5327</v>
      </c>
      <c r="H2861" s="4">
        <v>41295.667864664349</v>
      </c>
      <c r="I2861" s="2" t="s">
        <v>4616</v>
      </c>
      <c r="J2861" s="21" t="s">
        <v>16266</v>
      </c>
      <c r="K2861" s="2" t="s">
        <v>4623</v>
      </c>
      <c r="L2861" s="2" t="s">
        <v>4750</v>
      </c>
    </row>
    <row r="2862" spans="1:12" x14ac:dyDescent="0.2">
      <c r="A2862" s="11">
        <v>2861</v>
      </c>
      <c r="B2862" s="7" t="s">
        <v>6427</v>
      </c>
      <c r="C2862" s="4">
        <v>42986.556047719911</v>
      </c>
      <c r="D2862" s="20">
        <f>+YEAR(Tabla14[[#This Row],[Fecha
Trámite]])</f>
        <v>2017</v>
      </c>
      <c r="E2862" s="7" t="s">
        <v>4613</v>
      </c>
      <c r="F2862" s="2" t="s">
        <v>4614</v>
      </c>
      <c r="G2862" s="2" t="s">
        <v>4615</v>
      </c>
      <c r="H2862" s="4">
        <v>43075.731870219905</v>
      </c>
      <c r="I2862" s="2" t="s">
        <v>4616</v>
      </c>
      <c r="J2862" s="21" t="s">
        <v>6428</v>
      </c>
      <c r="K2862" s="2" t="s">
        <v>4618</v>
      </c>
      <c r="L2862" s="2" t="s">
        <v>4619</v>
      </c>
    </row>
    <row r="2863" spans="1:12" x14ac:dyDescent="0.2">
      <c r="A2863" s="11">
        <v>2862</v>
      </c>
      <c r="B2863" s="7" t="s">
        <v>5032</v>
      </c>
      <c r="C2863" s="4">
        <v>42632.527865358796</v>
      </c>
      <c r="D2863" s="20">
        <f>+YEAR(Tabla14[[#This Row],[Fecha
Trámite]])</f>
        <v>2016</v>
      </c>
      <c r="E2863" s="7" t="s">
        <v>4621</v>
      </c>
      <c r="F2863" s="2" t="s">
        <v>4614</v>
      </c>
      <c r="G2863" s="2" t="s">
        <v>4615</v>
      </c>
      <c r="H2863" s="4">
        <v>42732.382477118059</v>
      </c>
      <c r="I2863" s="2" t="s">
        <v>4616</v>
      </c>
      <c r="J2863" s="21" t="s">
        <v>5033</v>
      </c>
      <c r="K2863" s="2" t="s">
        <v>4618</v>
      </c>
      <c r="L2863" s="2" t="s">
        <v>4656</v>
      </c>
    </row>
    <row r="2864" spans="1:12" x14ac:dyDescent="0.2">
      <c r="A2864" s="11">
        <v>2863</v>
      </c>
      <c r="B2864" s="7" t="s">
        <v>12250</v>
      </c>
      <c r="C2864" s="4">
        <v>42923.564736805558</v>
      </c>
      <c r="D2864" s="20">
        <f>+YEAR(Tabla14[[#This Row],[Fecha
Trámite]])</f>
        <v>2017</v>
      </c>
      <c r="E2864" s="7" t="s">
        <v>4621</v>
      </c>
      <c r="F2864" s="2" t="s">
        <v>4614</v>
      </c>
      <c r="G2864" s="2" t="s">
        <v>4615</v>
      </c>
      <c r="H2864" s="4">
        <v>43259.730213807874</v>
      </c>
      <c r="I2864" s="2" t="s">
        <v>4616</v>
      </c>
      <c r="J2864" s="21" t="s">
        <v>12251</v>
      </c>
      <c r="K2864" s="2" t="s">
        <v>4618</v>
      </c>
      <c r="L2864" s="2" t="s">
        <v>4624</v>
      </c>
    </row>
    <row r="2865" spans="1:12" x14ac:dyDescent="0.2">
      <c r="A2865" s="11">
        <v>2864</v>
      </c>
      <c r="B2865" s="7" t="s">
        <v>4946</v>
      </c>
      <c r="C2865" s="4">
        <v>42425.386265162037</v>
      </c>
      <c r="D2865" s="20">
        <f>+YEAR(Tabla14[[#This Row],[Fecha
Trámite]])</f>
        <v>2016</v>
      </c>
      <c r="E2865" s="7" t="s">
        <v>4621</v>
      </c>
      <c r="F2865" s="2" t="s">
        <v>4614</v>
      </c>
      <c r="G2865" s="2" t="s">
        <v>4615</v>
      </c>
      <c r="H2865" s="4">
        <v>42460.418990590275</v>
      </c>
      <c r="I2865" s="2" t="s">
        <v>4616</v>
      </c>
      <c r="J2865" s="21" t="s">
        <v>4947</v>
      </c>
      <c r="K2865" s="2" t="s">
        <v>4618</v>
      </c>
      <c r="L2865" s="2" t="s">
        <v>4649</v>
      </c>
    </row>
    <row r="2866" spans="1:12" x14ac:dyDescent="0.2">
      <c r="A2866" s="11">
        <v>2865</v>
      </c>
      <c r="B2866" s="7" t="s">
        <v>8772</v>
      </c>
      <c r="C2866" s="4">
        <v>42920.575912384258</v>
      </c>
      <c r="D2866" s="20">
        <f>+YEAR(Tabla14[[#This Row],[Fecha
Trámite]])</f>
        <v>2017</v>
      </c>
      <c r="E2866" s="7" t="s">
        <v>4621</v>
      </c>
      <c r="F2866" s="2" t="s">
        <v>4614</v>
      </c>
      <c r="G2866" s="2" t="s">
        <v>4615</v>
      </c>
      <c r="H2866" s="4">
        <v>43384.384032557871</v>
      </c>
      <c r="I2866" s="2" t="s">
        <v>4616</v>
      </c>
      <c r="J2866" s="21" t="s">
        <v>8773</v>
      </c>
      <c r="K2866" s="2" t="s">
        <v>4618</v>
      </c>
      <c r="L2866" s="2" t="s">
        <v>5239</v>
      </c>
    </row>
    <row r="2867" spans="1:12" x14ac:dyDescent="0.2">
      <c r="A2867" s="11">
        <v>2866</v>
      </c>
      <c r="B2867" s="7" t="s">
        <v>6429</v>
      </c>
      <c r="C2867" s="4">
        <v>43525.525725775464</v>
      </c>
      <c r="D2867" s="20">
        <f>+YEAR(Tabla14[[#This Row],[Fecha
Trámite]])</f>
        <v>2019</v>
      </c>
      <c r="E2867" s="7" t="s">
        <v>4621</v>
      </c>
      <c r="F2867" s="2" t="s">
        <v>4691</v>
      </c>
      <c r="G2867" s="2" t="s">
        <v>4627</v>
      </c>
      <c r="H2867" s="4">
        <v>44074.483872303237</v>
      </c>
      <c r="I2867" s="2" t="s">
        <v>4616</v>
      </c>
      <c r="J2867" s="21" t="s">
        <v>6430</v>
      </c>
      <c r="K2867" s="2" t="s">
        <v>4618</v>
      </c>
      <c r="L2867" s="2" t="s">
        <v>4619</v>
      </c>
    </row>
    <row r="2868" spans="1:12" x14ac:dyDescent="0.2">
      <c r="A2868" s="11">
        <v>2867</v>
      </c>
      <c r="B2868" s="7" t="s">
        <v>4851</v>
      </c>
      <c r="C2868" s="4">
        <v>41988.46405894676</v>
      </c>
      <c r="D2868" s="20">
        <f>+YEAR(Tabla14[[#This Row],[Fecha
Trámite]])</f>
        <v>2014</v>
      </c>
      <c r="E2868" s="7" t="s">
        <v>4621</v>
      </c>
      <c r="F2868" s="2" t="s">
        <v>4691</v>
      </c>
      <c r="G2868" s="2" t="s">
        <v>4627</v>
      </c>
      <c r="H2868" s="4">
        <v>42118.563863541669</v>
      </c>
      <c r="I2868" s="2" t="s">
        <v>4616</v>
      </c>
      <c r="J2868" s="21" t="s">
        <v>4852</v>
      </c>
      <c r="K2868" s="2" t="s">
        <v>4618</v>
      </c>
      <c r="L2868" s="2" t="s">
        <v>4758</v>
      </c>
    </row>
    <row r="2869" spans="1:12" x14ac:dyDescent="0.2">
      <c r="A2869" s="11">
        <v>2868</v>
      </c>
      <c r="B2869" s="7" t="s">
        <v>20215</v>
      </c>
      <c r="C2869" s="4">
        <v>41883.530020335646</v>
      </c>
      <c r="D2869" s="20">
        <f>+YEAR(Tabla14[[#This Row],[Fecha
Trámite]])</f>
        <v>2014</v>
      </c>
      <c r="E2869" s="7" t="s">
        <v>4621</v>
      </c>
      <c r="F2869" s="2" t="s">
        <v>4691</v>
      </c>
      <c r="G2869" s="2" t="s">
        <v>4627</v>
      </c>
      <c r="H2869" s="4">
        <v>41960.478329282407</v>
      </c>
      <c r="I2869" s="2" t="s">
        <v>4616</v>
      </c>
      <c r="J2869" s="21" t="s">
        <v>4852</v>
      </c>
      <c r="K2869" s="2" t="s">
        <v>4618</v>
      </c>
      <c r="L2869" s="2" t="s">
        <v>4758</v>
      </c>
    </row>
    <row r="2870" spans="1:12" x14ac:dyDescent="0.2">
      <c r="A2870" s="11">
        <v>2869</v>
      </c>
      <c r="B2870" s="7" t="s">
        <v>18518</v>
      </c>
      <c r="C2870" s="4">
        <v>41943.428462071759</v>
      </c>
      <c r="D2870" s="20">
        <f>+YEAR(Tabla14[[#This Row],[Fecha
Trámite]])</f>
        <v>2014</v>
      </c>
      <c r="E2870" s="7" t="s">
        <v>4621</v>
      </c>
      <c r="F2870" s="2" t="s">
        <v>4614</v>
      </c>
      <c r="G2870" s="2" t="s">
        <v>4615</v>
      </c>
      <c r="H2870" s="4">
        <v>41990.677080590278</v>
      </c>
      <c r="I2870" s="2" t="s">
        <v>4616</v>
      </c>
      <c r="J2870" s="21" t="s">
        <v>18519</v>
      </c>
      <c r="K2870" s="2" t="s">
        <v>4618</v>
      </c>
      <c r="L2870" s="2" t="s">
        <v>4631</v>
      </c>
    </row>
    <row r="2871" spans="1:12" x14ac:dyDescent="0.2">
      <c r="A2871" s="11">
        <v>2870</v>
      </c>
      <c r="B2871" s="7" t="s">
        <v>18516</v>
      </c>
      <c r="C2871" s="4">
        <v>41787.411692824076</v>
      </c>
      <c r="D2871" s="20">
        <f>+YEAR(Tabla14[[#This Row],[Fecha
Trámite]])</f>
        <v>2014</v>
      </c>
      <c r="E2871" s="7" t="s">
        <v>4621</v>
      </c>
      <c r="F2871" s="2" t="s">
        <v>4614</v>
      </c>
      <c r="G2871" s="2" t="s">
        <v>4615</v>
      </c>
      <c r="H2871" s="4">
        <v>41922.540751886576</v>
      </c>
      <c r="I2871" s="2" t="s">
        <v>4616</v>
      </c>
      <c r="J2871" s="21" t="s">
        <v>18517</v>
      </c>
      <c r="K2871" s="2" t="s">
        <v>4623</v>
      </c>
      <c r="L2871" s="2" t="s">
        <v>4631</v>
      </c>
    </row>
    <row r="2872" spans="1:12" x14ac:dyDescent="0.2">
      <c r="A2872" s="11">
        <v>2871</v>
      </c>
      <c r="B2872" s="7" t="s">
        <v>8774</v>
      </c>
      <c r="C2872" s="4">
        <v>42957.462408599538</v>
      </c>
      <c r="D2872" s="20">
        <f>+YEAR(Tabla14[[#This Row],[Fecha
Trámite]])</f>
        <v>2017</v>
      </c>
      <c r="E2872" s="7" t="s">
        <v>4685</v>
      </c>
      <c r="F2872" s="2" t="s">
        <v>17</v>
      </c>
      <c r="G2872" s="2" t="s">
        <v>4627</v>
      </c>
      <c r="H2872" s="4">
        <v>42957.462720219904</v>
      </c>
      <c r="I2872" s="2" t="s">
        <v>4616</v>
      </c>
      <c r="J2872" s="21" t="s">
        <v>8775</v>
      </c>
      <c r="K2872" s="2" t="s">
        <v>4618</v>
      </c>
      <c r="L2872" s="2" t="s">
        <v>4619</v>
      </c>
    </row>
    <row r="2873" spans="1:12" x14ac:dyDescent="0.2">
      <c r="A2873" s="11">
        <v>2872</v>
      </c>
      <c r="B2873" s="7" t="s">
        <v>12256</v>
      </c>
      <c r="C2873" s="4">
        <v>43154.532599189813</v>
      </c>
      <c r="D2873" s="20">
        <f>+YEAR(Tabla14[[#This Row],[Fecha
Trámite]])</f>
        <v>2018</v>
      </c>
      <c r="E2873" s="7" t="s">
        <v>4621</v>
      </c>
      <c r="F2873" s="2" t="s">
        <v>4614</v>
      </c>
      <c r="G2873" s="2" t="s">
        <v>4615</v>
      </c>
      <c r="H2873" s="4">
        <v>43363.472586307871</v>
      </c>
      <c r="I2873" s="2" t="s">
        <v>4616</v>
      </c>
      <c r="J2873" s="21" t="s">
        <v>12257</v>
      </c>
      <c r="K2873" s="2" t="s">
        <v>4618</v>
      </c>
      <c r="L2873" s="2" t="s">
        <v>4687</v>
      </c>
    </row>
    <row r="2874" spans="1:12" x14ac:dyDescent="0.2">
      <c r="A2874" s="11">
        <v>2873</v>
      </c>
      <c r="B2874" s="7" t="s">
        <v>4853</v>
      </c>
      <c r="C2874" s="4">
        <v>42433.504507210651</v>
      </c>
      <c r="D2874" s="20">
        <f>+YEAR(Tabla14[[#This Row],[Fecha
Trámite]])</f>
        <v>2016</v>
      </c>
      <c r="E2874" s="7" t="s">
        <v>4621</v>
      </c>
      <c r="F2874" s="2" t="s">
        <v>4614</v>
      </c>
      <c r="G2874" s="2" t="s">
        <v>4615</v>
      </c>
      <c r="H2874" s="4">
        <v>42531.472810729167</v>
      </c>
      <c r="I2874" s="2" t="s">
        <v>4616</v>
      </c>
      <c r="J2874" s="21" t="s">
        <v>4854</v>
      </c>
      <c r="K2874" s="2" t="s">
        <v>4618</v>
      </c>
      <c r="L2874" s="2" t="s">
        <v>4750</v>
      </c>
    </row>
    <row r="2875" spans="1:12" x14ac:dyDescent="0.2">
      <c r="A2875" s="11">
        <v>2874</v>
      </c>
      <c r="B2875" s="7" t="s">
        <v>16273</v>
      </c>
      <c r="C2875" s="4">
        <v>41260.710031481482</v>
      </c>
      <c r="D2875" s="20">
        <f>+YEAR(Tabla14[[#This Row],[Fecha
Trámite]])</f>
        <v>2012</v>
      </c>
      <c r="E2875" s="7" t="s">
        <v>4621</v>
      </c>
      <c r="F2875" s="2" t="s">
        <v>4614</v>
      </c>
      <c r="G2875" s="2" t="s">
        <v>4615</v>
      </c>
      <c r="H2875" s="4">
        <v>41264.498772222221</v>
      </c>
      <c r="I2875" s="2" t="s">
        <v>4616</v>
      </c>
      <c r="J2875" s="21" t="s">
        <v>16274</v>
      </c>
      <c r="K2875" s="2" t="s">
        <v>4623</v>
      </c>
      <c r="L2875" s="2" t="s">
        <v>4667</v>
      </c>
    </row>
    <row r="2876" spans="1:12" x14ac:dyDescent="0.2">
      <c r="A2876" s="11">
        <v>2875</v>
      </c>
      <c r="B2876" s="7" t="s">
        <v>12258</v>
      </c>
      <c r="C2876" s="4">
        <v>43486.38981778935</v>
      </c>
      <c r="D2876" s="20">
        <f>+YEAR(Tabla14[[#This Row],[Fecha
Trámite]])</f>
        <v>2019</v>
      </c>
      <c r="E2876" s="7" t="s">
        <v>4621</v>
      </c>
      <c r="F2876" s="2" t="s">
        <v>4614</v>
      </c>
      <c r="G2876" s="2" t="s">
        <v>4615</v>
      </c>
      <c r="H2876" s="4">
        <v>43626.372407905095</v>
      </c>
      <c r="I2876" s="2" t="s">
        <v>4616</v>
      </c>
      <c r="J2876" s="21" t="s">
        <v>12259</v>
      </c>
      <c r="K2876" s="2" t="s">
        <v>4618</v>
      </c>
      <c r="L2876" s="2" t="s">
        <v>4656</v>
      </c>
    </row>
    <row r="2877" spans="1:12" x14ac:dyDescent="0.2">
      <c r="A2877" s="11">
        <v>2876</v>
      </c>
      <c r="B2877" s="7" t="s">
        <v>5034</v>
      </c>
      <c r="C2877" s="4">
        <v>42514.387745173612</v>
      </c>
      <c r="D2877" s="20">
        <f>+YEAR(Tabla14[[#This Row],[Fecha
Trámite]])</f>
        <v>2016</v>
      </c>
      <c r="E2877" s="7" t="s">
        <v>4621</v>
      </c>
      <c r="F2877" s="2" t="s">
        <v>4614</v>
      </c>
      <c r="G2877" s="2" t="s">
        <v>4615</v>
      </c>
      <c r="H2877" s="4">
        <v>42594.503335185182</v>
      </c>
      <c r="I2877" s="2" t="s">
        <v>4616</v>
      </c>
      <c r="J2877" s="21" t="s">
        <v>5035</v>
      </c>
      <c r="K2877" s="2" t="s">
        <v>4623</v>
      </c>
      <c r="L2877" s="2" t="s">
        <v>4619</v>
      </c>
    </row>
    <row r="2878" spans="1:12" x14ac:dyDescent="0.2">
      <c r="A2878" s="11">
        <v>2877</v>
      </c>
      <c r="B2878" s="7" t="s">
        <v>18927</v>
      </c>
      <c r="C2878" s="4">
        <v>41487.64188116898</v>
      </c>
      <c r="D2878" s="20">
        <f>+YEAR(Tabla14[[#This Row],[Fecha
Trámite]])</f>
        <v>2013</v>
      </c>
      <c r="E2878" s="7" t="s">
        <v>4621</v>
      </c>
      <c r="F2878" s="2" t="s">
        <v>4614</v>
      </c>
      <c r="G2878" s="2" t="s">
        <v>4615</v>
      </c>
      <c r="H2878" s="4">
        <v>41673.446349618054</v>
      </c>
      <c r="I2878" s="2" t="s">
        <v>4616</v>
      </c>
      <c r="J2878" s="21" t="s">
        <v>18928</v>
      </c>
      <c r="K2878" s="2" t="s">
        <v>4623</v>
      </c>
      <c r="L2878" s="2" t="s">
        <v>4631</v>
      </c>
    </row>
    <row r="2879" spans="1:12" x14ac:dyDescent="0.2">
      <c r="A2879" s="11">
        <v>2878</v>
      </c>
      <c r="B2879" s="7" t="s">
        <v>8776</v>
      </c>
      <c r="C2879" s="4">
        <v>42804.38851971065</v>
      </c>
      <c r="D2879" s="20">
        <f>+YEAR(Tabla14[[#This Row],[Fecha
Trámite]])</f>
        <v>2017</v>
      </c>
      <c r="E2879" s="7" t="s">
        <v>4621</v>
      </c>
      <c r="F2879" s="2" t="s">
        <v>8751</v>
      </c>
      <c r="G2879" s="2" t="s">
        <v>4627</v>
      </c>
      <c r="H2879" s="4">
        <v>42804.436542627314</v>
      </c>
      <c r="I2879" s="2" t="s">
        <v>4616</v>
      </c>
      <c r="J2879" s="21" t="s">
        <v>8777</v>
      </c>
      <c r="K2879" s="2" t="s">
        <v>4623</v>
      </c>
      <c r="L2879" s="2" t="s">
        <v>4646</v>
      </c>
    </row>
    <row r="2880" spans="1:12" x14ac:dyDescent="0.2">
      <c r="A2880" s="11">
        <v>2879</v>
      </c>
      <c r="B2880" s="7" t="s">
        <v>12260</v>
      </c>
      <c r="C2880" s="4">
        <v>42807.34236469907</v>
      </c>
      <c r="D2880" s="20">
        <f>+YEAR(Tabla14[[#This Row],[Fecha
Trámite]])</f>
        <v>2017</v>
      </c>
      <c r="E2880" s="7" t="s">
        <v>4621</v>
      </c>
      <c r="F2880" s="2" t="s">
        <v>4614</v>
      </c>
      <c r="G2880" s="2" t="s">
        <v>4615</v>
      </c>
      <c r="H2880" s="4">
        <v>43006.712836840277</v>
      </c>
      <c r="I2880" s="2" t="s">
        <v>4616</v>
      </c>
      <c r="J2880" s="21" t="s">
        <v>8777</v>
      </c>
      <c r="K2880" s="2" t="s">
        <v>4623</v>
      </c>
      <c r="L2880" s="2" t="s">
        <v>4646</v>
      </c>
    </row>
    <row r="2881" spans="1:12" x14ac:dyDescent="0.2">
      <c r="A2881" s="11">
        <v>2880</v>
      </c>
      <c r="B2881" s="7" t="s">
        <v>20307</v>
      </c>
      <c r="C2881" s="4">
        <v>41458.366770104163</v>
      </c>
      <c r="D2881" s="20">
        <f>+YEAR(Tabla14[[#This Row],[Fecha
Trámite]])</f>
        <v>2013</v>
      </c>
      <c r="E2881" s="7" t="s">
        <v>4621</v>
      </c>
      <c r="F2881" s="2" t="s">
        <v>4614</v>
      </c>
      <c r="G2881" s="2" t="s">
        <v>4615</v>
      </c>
      <c r="H2881" s="4">
        <v>41590.472419212965</v>
      </c>
      <c r="I2881" s="2" t="s">
        <v>4616</v>
      </c>
      <c r="J2881" s="21" t="s">
        <v>20308</v>
      </c>
      <c r="K2881" s="2" t="s">
        <v>4623</v>
      </c>
      <c r="L2881" s="2" t="s">
        <v>4667</v>
      </c>
    </row>
    <row r="2882" spans="1:12" x14ac:dyDescent="0.2">
      <c r="A2882" s="11">
        <v>2881</v>
      </c>
      <c r="B2882" s="7" t="s">
        <v>6152</v>
      </c>
      <c r="C2882" s="4">
        <v>42207.419371909724</v>
      </c>
      <c r="D2882" s="20">
        <f>+YEAR(Tabla14[[#This Row],[Fecha
Trámite]])</f>
        <v>2015</v>
      </c>
      <c r="E2882" s="7" t="s">
        <v>4613</v>
      </c>
      <c r="F2882" s="2" t="s">
        <v>4614</v>
      </c>
      <c r="G2882" s="2" t="s">
        <v>4615</v>
      </c>
      <c r="H2882" s="4">
        <v>42276.396293055557</v>
      </c>
      <c r="I2882" s="2" t="s">
        <v>4616</v>
      </c>
      <c r="J2882" s="21" t="s">
        <v>6153</v>
      </c>
      <c r="K2882" s="2" t="s">
        <v>4623</v>
      </c>
      <c r="L2882" s="2" t="s">
        <v>4667</v>
      </c>
    </row>
    <row r="2883" spans="1:12" x14ac:dyDescent="0.2">
      <c r="A2883" s="11">
        <v>2882</v>
      </c>
      <c r="B2883" s="7" t="s">
        <v>4855</v>
      </c>
      <c r="C2883" s="4">
        <v>41963.393108414355</v>
      </c>
      <c r="D2883" s="20">
        <f>+YEAR(Tabla14[[#This Row],[Fecha
Trámite]])</f>
        <v>2014</v>
      </c>
      <c r="E2883" s="7" t="s">
        <v>4621</v>
      </c>
      <c r="F2883" s="2" t="s">
        <v>4614</v>
      </c>
      <c r="G2883" s="2" t="s">
        <v>4615</v>
      </c>
      <c r="H2883" s="4">
        <v>42023.514646793985</v>
      </c>
      <c r="I2883" s="2" t="s">
        <v>4616</v>
      </c>
      <c r="J2883" s="21" t="s">
        <v>4856</v>
      </c>
      <c r="K2883" s="2" t="s">
        <v>4623</v>
      </c>
      <c r="L2883" s="2" t="s">
        <v>4735</v>
      </c>
    </row>
    <row r="2884" spans="1:12" x14ac:dyDescent="0.2">
      <c r="A2884" s="11">
        <v>2883</v>
      </c>
      <c r="B2884" s="7" t="s">
        <v>10168</v>
      </c>
      <c r="C2884" s="4">
        <v>43201.439583946762</v>
      </c>
      <c r="D2884" s="20">
        <f>+YEAR(Tabla14[[#This Row],[Fecha
Trámite]])</f>
        <v>2018</v>
      </c>
      <c r="E2884" s="7" t="s">
        <v>4621</v>
      </c>
      <c r="F2884" s="2" t="s">
        <v>4614</v>
      </c>
      <c r="G2884" s="2" t="s">
        <v>4615</v>
      </c>
      <c r="H2884" s="4">
        <v>43384.335795405095</v>
      </c>
      <c r="I2884" s="2" t="s">
        <v>4616</v>
      </c>
      <c r="J2884" s="21" t="s">
        <v>10169</v>
      </c>
      <c r="K2884" s="2" t="s">
        <v>4623</v>
      </c>
      <c r="L2884" s="2" t="s">
        <v>4753</v>
      </c>
    </row>
    <row r="2885" spans="1:12" x14ac:dyDescent="0.2">
      <c r="A2885" s="11">
        <v>2884</v>
      </c>
      <c r="B2885" s="7" t="s">
        <v>8779</v>
      </c>
      <c r="C2885" s="4">
        <v>42986.449721296296</v>
      </c>
      <c r="D2885" s="20">
        <f>+YEAR(Tabla14[[#This Row],[Fecha
Trámite]])</f>
        <v>2017</v>
      </c>
      <c r="E2885" s="7" t="s">
        <v>4613</v>
      </c>
      <c r="F2885" s="2" t="s">
        <v>4626</v>
      </c>
      <c r="G2885" s="2" t="s">
        <v>4627</v>
      </c>
      <c r="H2885" s="4">
        <v>43034.402607638891</v>
      </c>
      <c r="I2885" s="2" t="s">
        <v>4616</v>
      </c>
      <c r="J2885" s="21" t="s">
        <v>8780</v>
      </c>
      <c r="K2885" s="2" t="s">
        <v>4623</v>
      </c>
      <c r="L2885" s="2" t="s">
        <v>4619</v>
      </c>
    </row>
    <row r="2886" spans="1:12" x14ac:dyDescent="0.2">
      <c r="A2886" s="11">
        <v>2885</v>
      </c>
      <c r="B2886" s="7" t="s">
        <v>5549</v>
      </c>
      <c r="C2886" s="4">
        <v>42431.448548379631</v>
      </c>
      <c r="D2886" s="20">
        <f>+YEAR(Tabla14[[#This Row],[Fecha
Trámite]])</f>
        <v>2016</v>
      </c>
      <c r="E2886" s="7" t="s">
        <v>4621</v>
      </c>
      <c r="F2886" s="2" t="s">
        <v>4614</v>
      </c>
      <c r="G2886" s="2" t="s">
        <v>4615</v>
      </c>
      <c r="H2886" s="4">
        <v>42536.398174421294</v>
      </c>
      <c r="I2886" s="2" t="s">
        <v>4616</v>
      </c>
      <c r="J2886" s="21" t="s">
        <v>5550</v>
      </c>
      <c r="K2886" s="2" t="s">
        <v>4618</v>
      </c>
      <c r="L2886" s="2" t="s">
        <v>4656</v>
      </c>
    </row>
    <row r="2887" spans="1:12" x14ac:dyDescent="0.2">
      <c r="A2887" s="11">
        <v>2886</v>
      </c>
      <c r="B2887" s="7" t="s">
        <v>10170</v>
      </c>
      <c r="C2887" s="4">
        <v>42991.48265740741</v>
      </c>
      <c r="D2887" s="20">
        <f>+YEAR(Tabla14[[#This Row],[Fecha
Trámite]])</f>
        <v>2017</v>
      </c>
      <c r="E2887" s="7" t="s">
        <v>4621</v>
      </c>
      <c r="F2887" s="2" t="s">
        <v>17</v>
      </c>
      <c r="G2887" s="2" t="s">
        <v>4993</v>
      </c>
      <c r="H2887" s="4">
        <v>42991.48265755787</v>
      </c>
      <c r="I2887" s="2" t="s">
        <v>4616</v>
      </c>
      <c r="J2887" s="21" t="s">
        <v>10171</v>
      </c>
      <c r="K2887" s="2" t="s">
        <v>4623</v>
      </c>
      <c r="L2887" s="2" t="s">
        <v>4624</v>
      </c>
    </row>
    <row r="2888" spans="1:12" x14ac:dyDescent="0.2">
      <c r="A2888" s="11">
        <v>2887</v>
      </c>
      <c r="B2888" s="7" t="s">
        <v>12261</v>
      </c>
      <c r="C2888" s="4">
        <v>43020.451336261576</v>
      </c>
      <c r="D2888" s="20">
        <f>+YEAR(Tabla14[[#This Row],[Fecha
Trámite]])</f>
        <v>2017</v>
      </c>
      <c r="E2888" s="7" t="s">
        <v>4613</v>
      </c>
      <c r="F2888" s="2" t="s">
        <v>4614</v>
      </c>
      <c r="G2888" s="2" t="s">
        <v>4615</v>
      </c>
      <c r="H2888" s="4">
        <v>43196.732949999998</v>
      </c>
      <c r="I2888" s="2" t="s">
        <v>4616</v>
      </c>
      <c r="J2888" s="21" t="s">
        <v>12262</v>
      </c>
      <c r="K2888" s="2" t="s">
        <v>4623</v>
      </c>
      <c r="L2888" s="2" t="s">
        <v>4619</v>
      </c>
    </row>
    <row r="2889" spans="1:12" x14ac:dyDescent="0.2">
      <c r="A2889" s="11">
        <v>2888</v>
      </c>
      <c r="B2889" s="7" t="s">
        <v>4644</v>
      </c>
      <c r="C2889" s="4">
        <v>42451.514407951392</v>
      </c>
      <c r="D2889" s="20">
        <f>+YEAR(Tabla14[[#This Row],[Fecha
Trámite]])</f>
        <v>2016</v>
      </c>
      <c r="E2889" s="7" t="s">
        <v>4621</v>
      </c>
      <c r="F2889" s="2" t="s">
        <v>4614</v>
      </c>
      <c r="G2889" s="2" t="s">
        <v>4615</v>
      </c>
      <c r="H2889" s="4">
        <v>42593.392348379632</v>
      </c>
      <c r="I2889" s="2" t="s">
        <v>4616</v>
      </c>
      <c r="J2889" s="21" t="s">
        <v>4645</v>
      </c>
      <c r="K2889" s="2" t="s">
        <v>4623</v>
      </c>
      <c r="L2889" s="2" t="s">
        <v>4646</v>
      </c>
    </row>
    <row r="2890" spans="1:12" x14ac:dyDescent="0.2">
      <c r="A2890" s="11">
        <v>2889</v>
      </c>
      <c r="B2890" s="7" t="s">
        <v>12263</v>
      </c>
      <c r="C2890" s="4">
        <v>43083.413954594907</v>
      </c>
      <c r="D2890" s="20">
        <f>+YEAR(Tabla14[[#This Row],[Fecha
Trámite]])</f>
        <v>2017</v>
      </c>
      <c r="E2890" s="7" t="s">
        <v>4671</v>
      </c>
      <c r="F2890" s="2" t="s">
        <v>17</v>
      </c>
      <c r="G2890" s="2" t="s">
        <v>4627</v>
      </c>
      <c r="H2890" s="4">
        <v>43083.413954710646</v>
      </c>
      <c r="I2890" s="2" t="s">
        <v>4616</v>
      </c>
      <c r="J2890" s="21" t="s">
        <v>12264</v>
      </c>
      <c r="K2890" s="2" t="s">
        <v>4618</v>
      </c>
      <c r="L2890" s="2" t="s">
        <v>4656</v>
      </c>
    </row>
    <row r="2891" spans="1:12" x14ac:dyDescent="0.2">
      <c r="A2891" s="11">
        <v>2890</v>
      </c>
      <c r="B2891" s="7" t="s">
        <v>6431</v>
      </c>
      <c r="C2891" s="4">
        <v>42769.464333564814</v>
      </c>
      <c r="D2891" s="20">
        <f>+YEAR(Tabla14[[#This Row],[Fecha
Trámite]])</f>
        <v>2017</v>
      </c>
      <c r="E2891" s="7" t="s">
        <v>4621</v>
      </c>
      <c r="F2891" s="2" t="s">
        <v>4614</v>
      </c>
      <c r="G2891" s="2" t="s">
        <v>4615</v>
      </c>
      <c r="H2891" s="4">
        <v>42948.72707364583</v>
      </c>
      <c r="I2891" s="2" t="s">
        <v>4616</v>
      </c>
      <c r="J2891" s="21" t="s">
        <v>6432</v>
      </c>
      <c r="K2891" s="2" t="s">
        <v>4623</v>
      </c>
      <c r="L2891" s="2" t="s">
        <v>4770</v>
      </c>
    </row>
    <row r="2892" spans="1:12" x14ac:dyDescent="0.2">
      <c r="A2892" s="11">
        <v>2891</v>
      </c>
      <c r="B2892" s="7" t="s">
        <v>20303</v>
      </c>
      <c r="C2892" s="4">
        <v>41400.391969756944</v>
      </c>
      <c r="D2892" s="20">
        <f>+YEAR(Tabla14[[#This Row],[Fecha
Trámite]])</f>
        <v>2013</v>
      </c>
      <c r="E2892" s="7" t="s">
        <v>4621</v>
      </c>
      <c r="F2892" s="2" t="s">
        <v>4614</v>
      </c>
      <c r="G2892" s="2" t="s">
        <v>4615</v>
      </c>
      <c r="H2892" s="4">
        <v>41467.701932141201</v>
      </c>
      <c r="I2892" s="2" t="s">
        <v>4616</v>
      </c>
      <c r="J2892" s="21" t="s">
        <v>20304</v>
      </c>
      <c r="K2892" s="2" t="s">
        <v>4623</v>
      </c>
      <c r="L2892" s="2" t="s">
        <v>4958</v>
      </c>
    </row>
    <row r="2893" spans="1:12" x14ac:dyDescent="0.2">
      <c r="A2893" s="11">
        <v>2892</v>
      </c>
      <c r="B2893" s="7" t="s">
        <v>10699</v>
      </c>
      <c r="C2893" s="4">
        <v>42744.423331446756</v>
      </c>
      <c r="D2893" s="20">
        <f>+YEAR(Tabla14[[#This Row],[Fecha
Trámite]])</f>
        <v>2017</v>
      </c>
      <c r="E2893" s="7" t="s">
        <v>4621</v>
      </c>
      <c r="F2893" s="2" t="s">
        <v>4614</v>
      </c>
      <c r="G2893" s="2" t="s">
        <v>4615</v>
      </c>
      <c r="H2893" s="4">
        <v>43106.45893645833</v>
      </c>
      <c r="I2893" s="2" t="s">
        <v>4616</v>
      </c>
      <c r="J2893" s="21" t="s">
        <v>10700</v>
      </c>
      <c r="K2893" s="2" t="s">
        <v>4623</v>
      </c>
      <c r="L2893" s="2" t="s">
        <v>7101</v>
      </c>
    </row>
    <row r="2894" spans="1:12" x14ac:dyDescent="0.2">
      <c r="A2894" s="11">
        <v>2893</v>
      </c>
      <c r="B2894" s="7" t="s">
        <v>5551</v>
      </c>
      <c r="C2894" s="4">
        <v>42045.67405833333</v>
      </c>
      <c r="D2894" s="20">
        <f>+YEAR(Tabla14[[#This Row],[Fecha
Trámite]])</f>
        <v>2015</v>
      </c>
      <c r="E2894" s="7" t="s">
        <v>4621</v>
      </c>
      <c r="F2894" s="2" t="s">
        <v>4614</v>
      </c>
      <c r="G2894" s="2" t="s">
        <v>4615</v>
      </c>
      <c r="H2894" s="4">
        <v>42075.43792271991</v>
      </c>
      <c r="I2894" s="2" t="s">
        <v>4616</v>
      </c>
      <c r="J2894" s="21" t="s">
        <v>5552</v>
      </c>
      <c r="K2894" s="2" t="s">
        <v>4618</v>
      </c>
      <c r="L2894" s="2" t="s">
        <v>4646</v>
      </c>
    </row>
    <row r="2895" spans="1:12" x14ac:dyDescent="0.2">
      <c r="A2895" s="11">
        <v>2894</v>
      </c>
      <c r="B2895" s="7" t="s">
        <v>8781</v>
      </c>
      <c r="C2895" s="4">
        <v>42934.433191087963</v>
      </c>
      <c r="D2895" s="20">
        <f>+YEAR(Tabla14[[#This Row],[Fecha
Trámite]])</f>
        <v>2017</v>
      </c>
      <c r="E2895" s="7" t="s">
        <v>4621</v>
      </c>
      <c r="F2895" s="2" t="s">
        <v>17</v>
      </c>
      <c r="G2895" s="2" t="s">
        <v>4627</v>
      </c>
      <c r="H2895" s="4">
        <v>42934.433191435186</v>
      </c>
      <c r="I2895" s="2" t="s">
        <v>4616</v>
      </c>
      <c r="J2895" s="21" t="s">
        <v>8782</v>
      </c>
      <c r="K2895" s="2" t="s">
        <v>4623</v>
      </c>
      <c r="L2895" s="2" t="s">
        <v>4624</v>
      </c>
    </row>
    <row r="2896" spans="1:12" x14ac:dyDescent="0.2">
      <c r="A2896" s="11">
        <v>2895</v>
      </c>
      <c r="B2896" s="7" t="s">
        <v>20301</v>
      </c>
      <c r="C2896" s="4">
        <v>41327.581182442133</v>
      </c>
      <c r="D2896" s="20">
        <f>+YEAR(Tabla14[[#This Row],[Fecha
Trámite]])</f>
        <v>2013</v>
      </c>
      <c r="E2896" s="7" t="s">
        <v>4621</v>
      </c>
      <c r="F2896" s="2" t="s">
        <v>4614</v>
      </c>
      <c r="G2896" s="2" t="s">
        <v>4615</v>
      </c>
      <c r="H2896" s="4">
        <v>41375.5325409375</v>
      </c>
      <c r="I2896" s="2" t="s">
        <v>4616</v>
      </c>
      <c r="J2896" s="21" t="s">
        <v>20302</v>
      </c>
      <c r="K2896" s="2" t="s">
        <v>4618</v>
      </c>
      <c r="L2896" s="2" t="s">
        <v>4667</v>
      </c>
    </row>
    <row r="2897" spans="1:12" x14ac:dyDescent="0.2">
      <c r="A2897" s="11">
        <v>2896</v>
      </c>
      <c r="B2897" s="7" t="s">
        <v>20299</v>
      </c>
      <c r="C2897" s="4">
        <v>41289.539340428244</v>
      </c>
      <c r="D2897" s="20">
        <f>+YEAR(Tabla14[[#This Row],[Fecha
Trámite]])</f>
        <v>2013</v>
      </c>
      <c r="E2897" s="7" t="s">
        <v>4621</v>
      </c>
      <c r="F2897" s="2" t="s">
        <v>4614</v>
      </c>
      <c r="G2897" s="2" t="s">
        <v>4615</v>
      </c>
      <c r="H2897" s="4">
        <v>41393.373250925928</v>
      </c>
      <c r="I2897" s="2" t="s">
        <v>4616</v>
      </c>
      <c r="J2897" s="21" t="s">
        <v>20300</v>
      </c>
      <c r="K2897" s="2" t="s">
        <v>4618</v>
      </c>
      <c r="L2897" s="2" t="s">
        <v>4958</v>
      </c>
    </row>
    <row r="2898" spans="1:12" x14ac:dyDescent="0.2">
      <c r="A2898" s="11">
        <v>2897</v>
      </c>
      <c r="B2898" s="7" t="s">
        <v>10175</v>
      </c>
      <c r="C2898" s="4">
        <v>43252.408314930559</v>
      </c>
      <c r="D2898" s="20">
        <f>+YEAR(Tabla14[[#This Row],[Fecha
Trámite]])</f>
        <v>2018</v>
      </c>
      <c r="E2898" s="7" t="s">
        <v>4621</v>
      </c>
      <c r="F2898" s="2" t="s">
        <v>4614</v>
      </c>
      <c r="G2898" s="2" t="s">
        <v>4615</v>
      </c>
      <c r="H2898" s="4">
        <v>43384.388663113423</v>
      </c>
      <c r="I2898" s="2" t="s">
        <v>4616</v>
      </c>
      <c r="J2898" s="21" t="s">
        <v>10176</v>
      </c>
      <c r="K2898" s="2" t="s">
        <v>4618</v>
      </c>
      <c r="L2898" s="2" t="s">
        <v>4958</v>
      </c>
    </row>
    <row r="2899" spans="1:12" x14ac:dyDescent="0.2">
      <c r="A2899" s="11">
        <v>2898</v>
      </c>
      <c r="B2899" s="7" t="s">
        <v>6154</v>
      </c>
      <c r="C2899" s="4">
        <v>42100.51211909722</v>
      </c>
      <c r="D2899" s="20">
        <f>+YEAR(Tabla14[[#This Row],[Fecha
Trámite]])</f>
        <v>2015</v>
      </c>
      <c r="E2899" s="7" t="s">
        <v>4621</v>
      </c>
      <c r="F2899" s="2" t="s">
        <v>4614</v>
      </c>
      <c r="G2899" s="2" t="s">
        <v>4615</v>
      </c>
      <c r="H2899" s="4">
        <v>42163.589443287034</v>
      </c>
      <c r="I2899" s="2" t="s">
        <v>4616</v>
      </c>
      <c r="J2899" s="21" t="s">
        <v>6155</v>
      </c>
      <c r="K2899" s="2" t="s">
        <v>4623</v>
      </c>
      <c r="L2899" s="2" t="s">
        <v>5580</v>
      </c>
    </row>
    <row r="2900" spans="1:12" x14ac:dyDescent="0.2">
      <c r="A2900" s="11">
        <v>2899</v>
      </c>
      <c r="B2900" s="7" t="s">
        <v>12265</v>
      </c>
      <c r="C2900" s="4">
        <v>43327.510743055558</v>
      </c>
      <c r="D2900" s="20">
        <f>+YEAR(Tabla14[[#This Row],[Fecha
Trámite]])</f>
        <v>2018</v>
      </c>
      <c r="E2900" s="7" t="s">
        <v>4621</v>
      </c>
      <c r="F2900" s="2" t="s">
        <v>4691</v>
      </c>
      <c r="G2900" s="2" t="s">
        <v>4627</v>
      </c>
      <c r="H2900" s="4">
        <v>43690.411171099535</v>
      </c>
      <c r="I2900" s="2" t="s">
        <v>4616</v>
      </c>
      <c r="J2900" s="21" t="s">
        <v>12266</v>
      </c>
      <c r="K2900" s="2" t="s">
        <v>4623</v>
      </c>
      <c r="L2900" s="2" t="s">
        <v>4646</v>
      </c>
    </row>
    <row r="2901" spans="1:12" x14ac:dyDescent="0.2">
      <c r="A2901" s="11">
        <v>2900</v>
      </c>
      <c r="B2901" s="7" t="s">
        <v>6082</v>
      </c>
      <c r="C2901" s="4">
        <v>42048.671638425927</v>
      </c>
      <c r="D2901" s="20">
        <f>+YEAR(Tabla14[[#This Row],[Fecha
Trámite]])</f>
        <v>2015</v>
      </c>
      <c r="E2901" s="7" t="s">
        <v>4621</v>
      </c>
      <c r="F2901" s="2" t="s">
        <v>4614</v>
      </c>
      <c r="G2901" s="2" t="s">
        <v>4615</v>
      </c>
      <c r="H2901" s="4">
        <v>42264.562095138892</v>
      </c>
      <c r="I2901" s="2" t="s">
        <v>4616</v>
      </c>
      <c r="J2901" s="21" t="s">
        <v>6083</v>
      </c>
      <c r="K2901" s="2" t="s">
        <v>4618</v>
      </c>
      <c r="L2901" s="2" t="s">
        <v>4624</v>
      </c>
    </row>
    <row r="2902" spans="1:12" x14ac:dyDescent="0.2">
      <c r="A2902" s="11">
        <v>2901</v>
      </c>
      <c r="B2902" s="7" t="s">
        <v>16289</v>
      </c>
      <c r="C2902" s="4">
        <v>41926.58400949074</v>
      </c>
      <c r="D2902" s="20">
        <f>+YEAR(Tabla14[[#This Row],[Fecha
Trámite]])</f>
        <v>2014</v>
      </c>
      <c r="E2902" s="7" t="s">
        <v>4621</v>
      </c>
      <c r="F2902" s="2" t="s">
        <v>4691</v>
      </c>
      <c r="G2902" s="2" t="s">
        <v>4627</v>
      </c>
      <c r="H2902" s="4">
        <v>41968.483262731483</v>
      </c>
      <c r="I2902" s="2" t="s">
        <v>4616</v>
      </c>
      <c r="J2902" s="21" t="s">
        <v>16290</v>
      </c>
      <c r="K2902" s="2" t="s">
        <v>4618</v>
      </c>
      <c r="L2902" s="2" t="s">
        <v>4656</v>
      </c>
    </row>
    <row r="2903" spans="1:12" x14ac:dyDescent="0.2">
      <c r="A2903" s="11">
        <v>2902</v>
      </c>
      <c r="B2903" s="7" t="s">
        <v>12268</v>
      </c>
      <c r="C2903" s="4">
        <v>42867.575716666666</v>
      </c>
      <c r="D2903" s="20">
        <f>+YEAR(Tabla14[[#This Row],[Fecha
Trámite]])</f>
        <v>2017</v>
      </c>
      <c r="E2903" s="7" t="s">
        <v>4621</v>
      </c>
      <c r="F2903" s="2" t="s">
        <v>4614</v>
      </c>
      <c r="G2903" s="2" t="s">
        <v>4615</v>
      </c>
      <c r="H2903" s="4">
        <v>43132.484478587961</v>
      </c>
      <c r="I2903" s="2" t="s">
        <v>4616</v>
      </c>
      <c r="J2903" s="21" t="s">
        <v>6434</v>
      </c>
      <c r="K2903" s="2" t="s">
        <v>4618</v>
      </c>
      <c r="L2903" s="2" t="s">
        <v>4812</v>
      </c>
    </row>
    <row r="2904" spans="1:12" x14ac:dyDescent="0.2">
      <c r="A2904" s="11">
        <v>2903</v>
      </c>
      <c r="B2904" s="7" t="s">
        <v>6433</v>
      </c>
      <c r="C2904" s="4">
        <v>42864.532275115744</v>
      </c>
      <c r="D2904" s="20">
        <f>+YEAR(Tabla14[[#This Row],[Fecha
Trámite]])</f>
        <v>2017</v>
      </c>
      <c r="E2904" s="7" t="s">
        <v>4621</v>
      </c>
      <c r="F2904" s="2" t="s">
        <v>4694</v>
      </c>
      <c r="G2904" s="2" t="s">
        <v>4627</v>
      </c>
      <c r="H2904" s="4">
        <v>42867.51294803241</v>
      </c>
      <c r="I2904" s="2" t="s">
        <v>4616</v>
      </c>
      <c r="J2904" s="21" t="s">
        <v>6434</v>
      </c>
      <c r="K2904" s="2" t="s">
        <v>4618</v>
      </c>
      <c r="L2904" s="2" t="s">
        <v>4812</v>
      </c>
    </row>
    <row r="2905" spans="1:12" x14ac:dyDescent="0.2">
      <c r="A2905" s="11">
        <v>2904</v>
      </c>
      <c r="B2905" s="7" t="s">
        <v>7749</v>
      </c>
      <c r="C2905" s="4">
        <v>43019.526605092593</v>
      </c>
      <c r="D2905" s="20">
        <f>+YEAR(Tabla14[[#This Row],[Fecha
Trámite]])</f>
        <v>2017</v>
      </c>
      <c r="E2905" s="7" t="s">
        <v>4613</v>
      </c>
      <c r="F2905" s="2" t="s">
        <v>4614</v>
      </c>
      <c r="G2905" s="2" t="s">
        <v>4615</v>
      </c>
      <c r="H2905" s="4">
        <v>43229.374393287035</v>
      </c>
      <c r="I2905" s="2" t="s">
        <v>4616</v>
      </c>
      <c r="J2905" s="21" t="s">
        <v>7750</v>
      </c>
      <c r="K2905" s="2" t="s">
        <v>4618</v>
      </c>
      <c r="L2905" s="2" t="s">
        <v>2747</v>
      </c>
    </row>
    <row r="2906" spans="1:12" x14ac:dyDescent="0.2">
      <c r="A2906" s="11">
        <v>2905</v>
      </c>
      <c r="B2906" s="7" t="s">
        <v>12269</v>
      </c>
      <c r="C2906" s="4">
        <v>43325.542617511572</v>
      </c>
      <c r="D2906" s="20">
        <f>+YEAR(Tabla14[[#This Row],[Fecha
Trámite]])</f>
        <v>2018</v>
      </c>
      <c r="E2906" s="7" t="s">
        <v>4621</v>
      </c>
      <c r="F2906" s="2" t="s">
        <v>4614</v>
      </c>
      <c r="G2906" s="2" t="s">
        <v>4615</v>
      </c>
      <c r="H2906" s="4">
        <v>43556.392439583331</v>
      </c>
      <c r="I2906" s="2" t="s">
        <v>4616</v>
      </c>
      <c r="J2906" s="21" t="s">
        <v>12270</v>
      </c>
      <c r="K2906" s="2" t="s">
        <v>4623</v>
      </c>
      <c r="L2906" s="2" t="s">
        <v>4750</v>
      </c>
    </row>
    <row r="2907" spans="1:12" x14ac:dyDescent="0.2">
      <c r="A2907" s="11">
        <v>2906</v>
      </c>
      <c r="B2907" s="7" t="s">
        <v>6156</v>
      </c>
      <c r="C2907" s="4">
        <v>42044.570914004631</v>
      </c>
      <c r="D2907" s="20">
        <f>+YEAR(Tabla14[[#This Row],[Fecha
Trámite]])</f>
        <v>2015</v>
      </c>
      <c r="E2907" s="7" t="s">
        <v>4621</v>
      </c>
      <c r="F2907" s="2" t="s">
        <v>4614</v>
      </c>
      <c r="G2907" s="2" t="s">
        <v>4615</v>
      </c>
      <c r="H2907" s="4">
        <v>42090.524172800928</v>
      </c>
      <c r="I2907" s="2" t="s">
        <v>4616</v>
      </c>
      <c r="J2907" s="21" t="s">
        <v>6157</v>
      </c>
      <c r="K2907" s="2" t="s">
        <v>4623</v>
      </c>
      <c r="L2907" s="2" t="s">
        <v>4624</v>
      </c>
    </row>
    <row r="2908" spans="1:12" x14ac:dyDescent="0.2">
      <c r="A2908" s="11">
        <v>2907</v>
      </c>
      <c r="B2908" s="7" t="s">
        <v>20297</v>
      </c>
      <c r="C2908" s="4">
        <v>41772.35865509259</v>
      </c>
      <c r="D2908" s="20">
        <f>+YEAR(Tabla14[[#This Row],[Fecha
Trámite]])</f>
        <v>2014</v>
      </c>
      <c r="E2908" s="7" t="s">
        <v>4621</v>
      </c>
      <c r="F2908" s="2" t="s">
        <v>4614</v>
      </c>
      <c r="G2908" s="2" t="s">
        <v>4615</v>
      </c>
      <c r="H2908" s="4">
        <v>41824.402655636572</v>
      </c>
      <c r="I2908" s="2" t="s">
        <v>4616</v>
      </c>
      <c r="J2908" s="21" t="s">
        <v>20298</v>
      </c>
      <c r="K2908" s="2" t="s">
        <v>4618</v>
      </c>
      <c r="L2908" s="2" t="s">
        <v>2747</v>
      </c>
    </row>
    <row r="2909" spans="1:12" x14ac:dyDescent="0.2">
      <c r="A2909" s="11">
        <v>2908</v>
      </c>
      <c r="B2909" s="7" t="s">
        <v>8783</v>
      </c>
      <c r="C2909" s="4">
        <v>42872.497398263891</v>
      </c>
      <c r="D2909" s="20">
        <f>+YEAR(Tabla14[[#This Row],[Fecha
Trámite]])</f>
        <v>2017</v>
      </c>
      <c r="E2909" s="7" t="s">
        <v>4613</v>
      </c>
      <c r="F2909" s="2" t="s">
        <v>4614</v>
      </c>
      <c r="G2909" s="2" t="s">
        <v>4615</v>
      </c>
      <c r="H2909" s="4">
        <v>43105.732625729164</v>
      </c>
      <c r="I2909" s="2" t="s">
        <v>4616</v>
      </c>
      <c r="J2909" s="21" t="s">
        <v>8784</v>
      </c>
      <c r="K2909" s="2" t="s">
        <v>4623</v>
      </c>
      <c r="L2909" s="2" t="s">
        <v>4619</v>
      </c>
    </row>
    <row r="2910" spans="1:12" x14ac:dyDescent="0.2">
      <c r="A2910" s="11">
        <v>2909</v>
      </c>
      <c r="B2910" s="7" t="s">
        <v>8785</v>
      </c>
      <c r="C2910" s="4">
        <v>42782.497174884258</v>
      </c>
      <c r="D2910" s="20">
        <f>+YEAR(Tabla14[[#This Row],[Fecha
Trámite]])</f>
        <v>2017</v>
      </c>
      <c r="E2910" s="7" t="s">
        <v>4621</v>
      </c>
      <c r="F2910" s="2" t="s">
        <v>4614</v>
      </c>
      <c r="G2910" s="2" t="s">
        <v>4615</v>
      </c>
      <c r="H2910" s="4">
        <v>43006.710696412039</v>
      </c>
      <c r="I2910" s="2" t="s">
        <v>4616</v>
      </c>
      <c r="J2910" s="21" t="s">
        <v>8786</v>
      </c>
      <c r="K2910" s="2" t="s">
        <v>4618</v>
      </c>
      <c r="L2910" s="2" t="s">
        <v>4770</v>
      </c>
    </row>
    <row r="2911" spans="1:12" x14ac:dyDescent="0.2">
      <c r="A2911" s="11">
        <v>2910</v>
      </c>
      <c r="B2911" s="7" t="s">
        <v>16299</v>
      </c>
      <c r="C2911" s="4">
        <v>41235.475850891205</v>
      </c>
      <c r="D2911" s="20">
        <f>+YEAR(Tabla14[[#This Row],[Fecha
Trámite]])</f>
        <v>2012</v>
      </c>
      <c r="E2911" s="7" t="s">
        <v>4621</v>
      </c>
      <c r="F2911" s="2" t="s">
        <v>4614</v>
      </c>
      <c r="G2911" s="2" t="s">
        <v>4615</v>
      </c>
      <c r="H2911" s="4">
        <v>41255.420373611109</v>
      </c>
      <c r="I2911" s="2" t="s">
        <v>4616</v>
      </c>
      <c r="J2911" s="21" t="s">
        <v>16300</v>
      </c>
      <c r="K2911" s="2" t="s">
        <v>4618</v>
      </c>
      <c r="L2911" s="2" t="s">
        <v>4753</v>
      </c>
    </row>
    <row r="2912" spans="1:12" x14ac:dyDescent="0.2">
      <c r="A2912" s="11">
        <v>2911</v>
      </c>
      <c r="B2912" s="7" t="s">
        <v>5036</v>
      </c>
      <c r="C2912" s="4">
        <v>42565.63646415509</v>
      </c>
      <c r="D2912" s="20">
        <f>+YEAR(Tabla14[[#This Row],[Fecha
Trámite]])</f>
        <v>2016</v>
      </c>
      <c r="E2912" s="7" t="s">
        <v>4621</v>
      </c>
      <c r="F2912" s="2" t="s">
        <v>4614</v>
      </c>
      <c r="G2912" s="2" t="s">
        <v>4615</v>
      </c>
      <c r="H2912" s="4">
        <v>42709.542558645837</v>
      </c>
      <c r="I2912" s="2" t="s">
        <v>4616</v>
      </c>
      <c r="J2912" s="21" t="s">
        <v>5037</v>
      </c>
      <c r="K2912" s="2" t="s">
        <v>4623</v>
      </c>
      <c r="L2912" s="2" t="s">
        <v>4714</v>
      </c>
    </row>
    <row r="2913" spans="1:12" x14ac:dyDescent="0.2">
      <c r="A2913" s="11">
        <v>2912</v>
      </c>
      <c r="B2913" s="7" t="s">
        <v>6435</v>
      </c>
      <c r="C2913" s="4">
        <v>43364.448726655093</v>
      </c>
      <c r="D2913" s="20">
        <f>+YEAR(Tabla14[[#This Row],[Fecha
Trámite]])</f>
        <v>2018</v>
      </c>
      <c r="E2913" s="7" t="s">
        <v>4621</v>
      </c>
      <c r="F2913" s="2" t="s">
        <v>4614</v>
      </c>
      <c r="G2913" s="2" t="s">
        <v>4615</v>
      </c>
      <c r="H2913" s="4">
        <v>43508.68354672454</v>
      </c>
      <c r="I2913" s="2" t="s">
        <v>4616</v>
      </c>
      <c r="J2913" s="21" t="s">
        <v>6436</v>
      </c>
      <c r="K2913" s="2" t="s">
        <v>4623</v>
      </c>
      <c r="L2913" s="2" t="s">
        <v>4619</v>
      </c>
    </row>
    <row r="2914" spans="1:12" x14ac:dyDescent="0.2">
      <c r="A2914" s="11">
        <v>2913</v>
      </c>
      <c r="B2914" s="7" t="s">
        <v>4948</v>
      </c>
      <c r="C2914" s="4">
        <v>42676.385054166669</v>
      </c>
      <c r="D2914" s="20">
        <f>+YEAR(Tabla14[[#This Row],[Fecha
Trámite]])</f>
        <v>2016</v>
      </c>
      <c r="E2914" s="7" t="s">
        <v>4621</v>
      </c>
      <c r="F2914" s="2" t="s">
        <v>4614</v>
      </c>
      <c r="G2914" s="2" t="s">
        <v>4615</v>
      </c>
      <c r="H2914" s="4">
        <v>42809.62002584491</v>
      </c>
      <c r="I2914" s="2" t="s">
        <v>4616</v>
      </c>
      <c r="J2914" s="21" t="s">
        <v>4949</v>
      </c>
      <c r="K2914" s="2" t="s">
        <v>4623</v>
      </c>
      <c r="L2914" s="2" t="s">
        <v>4646</v>
      </c>
    </row>
    <row r="2915" spans="1:12" x14ac:dyDescent="0.2">
      <c r="A2915" s="11">
        <v>2914</v>
      </c>
      <c r="B2915" s="7" t="s">
        <v>16301</v>
      </c>
      <c r="C2915" s="4">
        <v>41557.635163113424</v>
      </c>
      <c r="D2915" s="20">
        <f>+YEAR(Tabla14[[#This Row],[Fecha
Trámite]])</f>
        <v>2013</v>
      </c>
      <c r="E2915" s="7" t="s">
        <v>4621</v>
      </c>
      <c r="F2915" s="2" t="s">
        <v>4614</v>
      </c>
      <c r="G2915" s="2" t="s">
        <v>4615</v>
      </c>
      <c r="H2915" s="4">
        <v>41646.532237615742</v>
      </c>
      <c r="I2915" s="2" t="s">
        <v>4616</v>
      </c>
      <c r="J2915" s="21" t="s">
        <v>16302</v>
      </c>
      <c r="K2915" s="2" t="s">
        <v>4623</v>
      </c>
      <c r="L2915" s="2" t="s">
        <v>4646</v>
      </c>
    </row>
    <row r="2916" spans="1:12" x14ac:dyDescent="0.2">
      <c r="A2916" s="11">
        <v>2915</v>
      </c>
      <c r="B2916" s="7" t="s">
        <v>10703</v>
      </c>
      <c r="C2916" s="4">
        <v>43315.509527199072</v>
      </c>
      <c r="D2916" s="20">
        <f>+YEAR(Tabla14[[#This Row],[Fecha
Trámite]])</f>
        <v>2018</v>
      </c>
      <c r="E2916" s="7" t="s">
        <v>4621</v>
      </c>
      <c r="F2916" s="2" t="s">
        <v>4614</v>
      </c>
      <c r="G2916" s="2" t="s">
        <v>4615</v>
      </c>
      <c r="H2916" s="4">
        <v>43440.701364618057</v>
      </c>
      <c r="I2916" s="2" t="s">
        <v>4616</v>
      </c>
      <c r="J2916" s="21" t="s">
        <v>10704</v>
      </c>
      <c r="K2916" s="2" t="s">
        <v>4618</v>
      </c>
      <c r="L2916" s="2" t="s">
        <v>4770</v>
      </c>
    </row>
    <row r="2917" spans="1:12" x14ac:dyDescent="0.2">
      <c r="A2917" s="11">
        <v>2916</v>
      </c>
      <c r="B2917" s="7" t="s">
        <v>4647</v>
      </c>
      <c r="C2917" s="4">
        <v>42668.502054201388</v>
      </c>
      <c r="D2917" s="20">
        <f>+YEAR(Tabla14[[#This Row],[Fecha
Trámite]])</f>
        <v>2016</v>
      </c>
      <c r="E2917" s="7" t="s">
        <v>4621</v>
      </c>
      <c r="F2917" s="2" t="s">
        <v>17</v>
      </c>
      <c r="G2917" s="2" t="s">
        <v>4627</v>
      </c>
      <c r="H2917" s="4">
        <v>42668.502054363424</v>
      </c>
      <c r="I2917" s="2" t="s">
        <v>4616</v>
      </c>
      <c r="J2917" s="21" t="s">
        <v>4648</v>
      </c>
      <c r="K2917" s="2" t="s">
        <v>4623</v>
      </c>
      <c r="L2917" s="2" t="s">
        <v>4649</v>
      </c>
    </row>
    <row r="2918" spans="1:12" x14ac:dyDescent="0.2">
      <c r="A2918" s="11">
        <v>2917</v>
      </c>
      <c r="B2918" s="7" t="s">
        <v>6078</v>
      </c>
      <c r="C2918" s="4">
        <v>42192.514760763886</v>
      </c>
      <c r="D2918" s="20">
        <f>+YEAR(Tabla14[[#This Row],[Fecha
Trámite]])</f>
        <v>2015</v>
      </c>
      <c r="E2918" s="7" t="s">
        <v>4613</v>
      </c>
      <c r="F2918" s="2" t="s">
        <v>4614</v>
      </c>
      <c r="G2918" s="2" t="s">
        <v>4615</v>
      </c>
      <c r="H2918" s="4">
        <v>42236.337837384257</v>
      </c>
      <c r="I2918" s="2" t="s">
        <v>4616</v>
      </c>
      <c r="J2918" s="21" t="s">
        <v>6079</v>
      </c>
      <c r="K2918" s="2" t="s">
        <v>4618</v>
      </c>
      <c r="L2918" s="2" t="s">
        <v>4619</v>
      </c>
    </row>
    <row r="2919" spans="1:12" x14ac:dyDescent="0.2">
      <c r="A2919" s="11">
        <v>2918</v>
      </c>
      <c r="B2919" s="7" t="s">
        <v>16307</v>
      </c>
      <c r="C2919" s="4">
        <v>41459.421219131946</v>
      </c>
      <c r="D2919" s="20">
        <f>+YEAR(Tabla14[[#This Row],[Fecha
Trámite]])</f>
        <v>2013</v>
      </c>
      <c r="E2919" s="7" t="s">
        <v>4621</v>
      </c>
      <c r="F2919" s="2" t="s">
        <v>4691</v>
      </c>
      <c r="G2919" s="2" t="s">
        <v>4627</v>
      </c>
      <c r="H2919" s="4">
        <v>41603.367989699072</v>
      </c>
      <c r="I2919" s="2" t="s">
        <v>4616</v>
      </c>
      <c r="J2919" s="21" t="s">
        <v>16308</v>
      </c>
      <c r="K2919" s="2" t="s">
        <v>4618</v>
      </c>
      <c r="L2919" s="2" t="s">
        <v>4714</v>
      </c>
    </row>
    <row r="2920" spans="1:12" x14ac:dyDescent="0.2">
      <c r="A2920" s="11">
        <v>2919</v>
      </c>
      <c r="B2920" s="7" t="s">
        <v>4950</v>
      </c>
      <c r="C2920" s="4">
        <v>42258.416588391206</v>
      </c>
      <c r="D2920" s="20">
        <f>+YEAR(Tabla14[[#This Row],[Fecha
Trámite]])</f>
        <v>2015</v>
      </c>
      <c r="E2920" s="7" t="s">
        <v>4621</v>
      </c>
      <c r="F2920" s="2" t="s">
        <v>4691</v>
      </c>
      <c r="G2920" s="2" t="s">
        <v>4627</v>
      </c>
      <c r="H2920" s="4">
        <v>42376.430488229169</v>
      </c>
      <c r="I2920" s="2" t="s">
        <v>4616</v>
      </c>
      <c r="J2920" s="21" t="s">
        <v>4951</v>
      </c>
      <c r="K2920" s="2" t="s">
        <v>4623</v>
      </c>
      <c r="L2920" s="2" t="s">
        <v>4646</v>
      </c>
    </row>
    <row r="2921" spans="1:12" x14ac:dyDescent="0.2">
      <c r="A2921" s="11">
        <v>2920</v>
      </c>
      <c r="B2921" s="7" t="s">
        <v>10705</v>
      </c>
      <c r="C2921" s="4">
        <v>43073.462989120373</v>
      </c>
      <c r="D2921" s="20">
        <f>+YEAR(Tabla14[[#This Row],[Fecha
Trámite]])</f>
        <v>2017</v>
      </c>
      <c r="E2921" s="7" t="s">
        <v>4621</v>
      </c>
      <c r="F2921" s="2" t="s">
        <v>4691</v>
      </c>
      <c r="G2921" s="2" t="s">
        <v>4627</v>
      </c>
      <c r="H2921" s="4">
        <v>43717.470975497687</v>
      </c>
      <c r="I2921" s="2" t="s">
        <v>4616</v>
      </c>
      <c r="J2921" s="21" t="s">
        <v>4951</v>
      </c>
      <c r="K2921" s="2" t="s">
        <v>4623</v>
      </c>
      <c r="L2921" s="2" t="s">
        <v>4646</v>
      </c>
    </row>
    <row r="2922" spans="1:12" x14ac:dyDescent="0.2">
      <c r="A2922" s="11">
        <v>2921</v>
      </c>
      <c r="B2922" s="7" t="s">
        <v>6037</v>
      </c>
      <c r="C2922" s="4">
        <v>42039.565208564818</v>
      </c>
      <c r="D2922" s="20">
        <f>+YEAR(Tabla14[[#This Row],[Fecha
Trámite]])</f>
        <v>2015</v>
      </c>
      <c r="E2922" s="7" t="s">
        <v>4613</v>
      </c>
      <c r="F2922" s="2" t="s">
        <v>4614</v>
      </c>
      <c r="G2922" s="2" t="s">
        <v>4615</v>
      </c>
      <c r="H2922" s="4">
        <v>42086.508922453701</v>
      </c>
      <c r="I2922" s="2" t="s">
        <v>4616</v>
      </c>
      <c r="J2922" s="21" t="s">
        <v>6038</v>
      </c>
      <c r="K2922" s="2" t="s">
        <v>4618</v>
      </c>
      <c r="L2922" s="2" t="s">
        <v>5724</v>
      </c>
    </row>
    <row r="2923" spans="1:12" x14ac:dyDescent="0.2">
      <c r="A2923" s="11">
        <v>2922</v>
      </c>
      <c r="B2923" s="7" t="s">
        <v>18446</v>
      </c>
      <c r="C2923" s="4">
        <v>41122.644250497688</v>
      </c>
      <c r="D2923" s="20">
        <f>+YEAR(Tabla14[[#This Row],[Fecha
Trámite]])</f>
        <v>2012</v>
      </c>
      <c r="E2923" s="7" t="s">
        <v>4621</v>
      </c>
      <c r="F2923" s="2" t="s">
        <v>4614</v>
      </c>
      <c r="G2923" s="2" t="s">
        <v>4615</v>
      </c>
      <c r="H2923" s="4">
        <v>41193.520451539349</v>
      </c>
      <c r="I2923" s="2" t="s">
        <v>4616</v>
      </c>
      <c r="J2923" s="21" t="s">
        <v>18447</v>
      </c>
      <c r="K2923" s="2" t="s">
        <v>4618</v>
      </c>
      <c r="L2923" s="2" t="s">
        <v>6022</v>
      </c>
    </row>
    <row r="2924" spans="1:12" x14ac:dyDescent="0.2">
      <c r="A2924" s="11">
        <v>2923</v>
      </c>
      <c r="B2924" s="7" t="s">
        <v>16315</v>
      </c>
      <c r="C2924" s="4">
        <v>41143.709008067133</v>
      </c>
      <c r="D2924" s="20">
        <f>+YEAR(Tabla14[[#This Row],[Fecha
Trámite]])</f>
        <v>2012</v>
      </c>
      <c r="E2924" s="7" t="s">
        <v>4621</v>
      </c>
      <c r="F2924" s="2" t="s">
        <v>4614</v>
      </c>
      <c r="G2924" s="2" t="s">
        <v>4615</v>
      </c>
      <c r="H2924" s="4">
        <v>41212.372250659719</v>
      </c>
      <c r="I2924" s="2" t="s">
        <v>4616</v>
      </c>
      <c r="J2924" s="21" t="s">
        <v>16316</v>
      </c>
      <c r="K2924" s="2" t="s">
        <v>4623</v>
      </c>
      <c r="L2924" s="2" t="s">
        <v>4649</v>
      </c>
    </row>
    <row r="2925" spans="1:12" x14ac:dyDescent="0.2">
      <c r="A2925" s="11">
        <v>2924</v>
      </c>
      <c r="B2925" s="7" t="s">
        <v>12274</v>
      </c>
      <c r="C2925" s="4">
        <v>43054.500657604163</v>
      </c>
      <c r="D2925" s="20">
        <f>+YEAR(Tabla14[[#This Row],[Fecha
Trámite]])</f>
        <v>2017</v>
      </c>
      <c r="E2925" s="7" t="s">
        <v>4621</v>
      </c>
      <c r="F2925" s="2" t="s">
        <v>4614</v>
      </c>
      <c r="G2925" s="2" t="s">
        <v>4615</v>
      </c>
      <c r="H2925" s="4">
        <v>43287.361525312503</v>
      </c>
      <c r="I2925" s="2" t="s">
        <v>4616</v>
      </c>
      <c r="J2925" s="21" t="s">
        <v>12275</v>
      </c>
      <c r="K2925" s="2" t="s">
        <v>4623</v>
      </c>
      <c r="L2925" s="2" t="s">
        <v>4619</v>
      </c>
    </row>
    <row r="2926" spans="1:12" x14ac:dyDescent="0.2">
      <c r="A2926" s="11">
        <v>2925</v>
      </c>
      <c r="B2926" s="7" t="s">
        <v>10177</v>
      </c>
      <c r="C2926" s="4">
        <v>43063.511524652778</v>
      </c>
      <c r="D2926" s="20">
        <f>+YEAR(Tabla14[[#This Row],[Fecha
Trámite]])</f>
        <v>2017</v>
      </c>
      <c r="E2926" s="7" t="s">
        <v>4621</v>
      </c>
      <c r="F2926" s="2" t="s">
        <v>17</v>
      </c>
      <c r="G2926" s="2" t="s">
        <v>5167</v>
      </c>
      <c r="H2926" s="4">
        <v>43063.511524849535</v>
      </c>
      <c r="I2926" s="2" t="s">
        <v>4616</v>
      </c>
      <c r="J2926" s="21" t="s">
        <v>10178</v>
      </c>
      <c r="K2926" s="2" t="s">
        <v>4618</v>
      </c>
      <c r="L2926" s="2" t="s">
        <v>4735</v>
      </c>
    </row>
    <row r="2927" spans="1:12" x14ac:dyDescent="0.2">
      <c r="A2927" s="11">
        <v>2926</v>
      </c>
      <c r="B2927" s="7" t="s">
        <v>8794</v>
      </c>
      <c r="C2927" s="4">
        <v>43076.395719641201</v>
      </c>
      <c r="D2927" s="20">
        <f>+YEAR(Tabla14[[#This Row],[Fecha
Trámite]])</f>
        <v>2017</v>
      </c>
      <c r="E2927" s="7" t="s">
        <v>4613</v>
      </c>
      <c r="F2927" s="2" t="s">
        <v>4614</v>
      </c>
      <c r="G2927" s="2" t="s">
        <v>4615</v>
      </c>
      <c r="H2927" s="4">
        <v>43196.753214039352</v>
      </c>
      <c r="I2927" s="2" t="s">
        <v>4616</v>
      </c>
      <c r="J2927" s="21" t="s">
        <v>8795</v>
      </c>
      <c r="K2927" s="2" t="s">
        <v>4618</v>
      </c>
      <c r="L2927" s="2" t="s">
        <v>4619</v>
      </c>
    </row>
    <row r="2928" spans="1:12" x14ac:dyDescent="0.2">
      <c r="A2928" s="11">
        <v>2927</v>
      </c>
      <c r="B2928" s="7" t="s">
        <v>10707</v>
      </c>
      <c r="C2928" s="4">
        <v>43486.494033645831</v>
      </c>
      <c r="D2928" s="20">
        <f>+YEAR(Tabla14[[#This Row],[Fecha
Trámite]])</f>
        <v>2019</v>
      </c>
      <c r="E2928" s="7" t="s">
        <v>4621</v>
      </c>
      <c r="F2928" s="2" t="s">
        <v>4691</v>
      </c>
      <c r="G2928" s="2" t="s">
        <v>4627</v>
      </c>
      <c r="H2928" s="4">
        <v>43717.395528391207</v>
      </c>
      <c r="I2928" s="2" t="s">
        <v>4616</v>
      </c>
      <c r="J2928" s="21" t="s">
        <v>10708</v>
      </c>
      <c r="K2928" s="2" t="s">
        <v>4618</v>
      </c>
      <c r="L2928" s="2" t="s">
        <v>4619</v>
      </c>
    </row>
    <row r="2929" spans="1:12" x14ac:dyDescent="0.2">
      <c r="A2929" s="11">
        <v>2928</v>
      </c>
      <c r="B2929" s="7" t="s">
        <v>4650</v>
      </c>
      <c r="C2929" s="4">
        <v>42613.423084456015</v>
      </c>
      <c r="D2929" s="20">
        <f>+YEAR(Tabla14[[#This Row],[Fecha
Trámite]])</f>
        <v>2016</v>
      </c>
      <c r="E2929" s="7" t="s">
        <v>4621</v>
      </c>
      <c r="F2929" s="2" t="s">
        <v>4614</v>
      </c>
      <c r="G2929" s="2" t="s">
        <v>4615</v>
      </c>
      <c r="H2929" s="4">
        <v>42696.384494328704</v>
      </c>
      <c r="I2929" s="2" t="s">
        <v>4616</v>
      </c>
      <c r="J2929" s="21" t="s">
        <v>4651</v>
      </c>
      <c r="K2929" s="2" t="s">
        <v>4623</v>
      </c>
      <c r="L2929" s="2" t="s">
        <v>4624</v>
      </c>
    </row>
    <row r="2930" spans="1:12" x14ac:dyDescent="0.2">
      <c r="A2930" s="11">
        <v>2929</v>
      </c>
      <c r="B2930" s="7" t="s">
        <v>10179</v>
      </c>
      <c r="C2930" s="4">
        <v>43080.507562812498</v>
      </c>
      <c r="D2930" s="20">
        <f>+YEAR(Tabla14[[#This Row],[Fecha
Trámite]])</f>
        <v>2017</v>
      </c>
      <c r="E2930" s="7" t="s">
        <v>4621</v>
      </c>
      <c r="F2930" s="2" t="s">
        <v>4614</v>
      </c>
      <c r="G2930" s="2" t="s">
        <v>4615</v>
      </c>
      <c r="H2930" s="4">
        <v>43178.639289895837</v>
      </c>
      <c r="I2930" s="2" t="s">
        <v>4616</v>
      </c>
      <c r="J2930" s="21" t="s">
        <v>10180</v>
      </c>
      <c r="K2930" s="2" t="s">
        <v>4618</v>
      </c>
      <c r="L2930" s="2" t="s">
        <v>4656</v>
      </c>
    </row>
    <row r="2931" spans="1:12" x14ac:dyDescent="0.2">
      <c r="A2931" s="11">
        <v>2930</v>
      </c>
      <c r="B2931" s="7" t="s">
        <v>12276</v>
      </c>
      <c r="C2931" s="4">
        <v>43046.388014780096</v>
      </c>
      <c r="D2931" s="20">
        <f>+YEAR(Tabla14[[#This Row],[Fecha
Trámite]])</f>
        <v>2017</v>
      </c>
      <c r="E2931" s="7" t="s">
        <v>4621</v>
      </c>
      <c r="F2931" s="2" t="s">
        <v>17</v>
      </c>
      <c r="G2931" s="2" t="s">
        <v>4993</v>
      </c>
      <c r="H2931" s="4">
        <v>43046.388014930555</v>
      </c>
      <c r="I2931" s="2" t="s">
        <v>4616</v>
      </c>
      <c r="J2931" s="21" t="s">
        <v>12277</v>
      </c>
      <c r="K2931" s="2" t="s">
        <v>4618</v>
      </c>
      <c r="L2931" s="2" t="s">
        <v>4785</v>
      </c>
    </row>
    <row r="2932" spans="1:12" x14ac:dyDescent="0.2">
      <c r="A2932" s="11">
        <v>2931</v>
      </c>
      <c r="B2932" s="7" t="s">
        <v>7754</v>
      </c>
      <c r="C2932" s="4">
        <v>42789.493216400464</v>
      </c>
      <c r="D2932" s="20">
        <f>+YEAR(Tabla14[[#This Row],[Fecha
Trámite]])</f>
        <v>2017</v>
      </c>
      <c r="E2932" s="7" t="s">
        <v>4621</v>
      </c>
      <c r="F2932" s="2" t="s">
        <v>5730</v>
      </c>
      <c r="G2932" s="2" t="s">
        <v>4627</v>
      </c>
      <c r="H2932" s="4">
        <v>43243.694061805552</v>
      </c>
      <c r="I2932" s="2" t="s">
        <v>4616</v>
      </c>
      <c r="J2932" s="21" t="s">
        <v>7755</v>
      </c>
      <c r="K2932" s="2" t="s">
        <v>4623</v>
      </c>
      <c r="L2932" s="2" t="s">
        <v>4687</v>
      </c>
    </row>
    <row r="2933" spans="1:12" x14ac:dyDescent="0.2">
      <c r="A2933" s="11">
        <v>2932</v>
      </c>
      <c r="B2933" s="7" t="s">
        <v>6158</v>
      </c>
      <c r="C2933" s="4">
        <v>42340.371619328704</v>
      </c>
      <c r="D2933" s="20">
        <f>+YEAR(Tabla14[[#This Row],[Fecha
Trámite]])</f>
        <v>2015</v>
      </c>
      <c r="E2933" s="7" t="s">
        <v>4621</v>
      </c>
      <c r="F2933" s="2" t="s">
        <v>4614</v>
      </c>
      <c r="G2933" s="2" t="s">
        <v>4615</v>
      </c>
      <c r="H2933" s="4">
        <v>42479.345791319443</v>
      </c>
      <c r="I2933" s="2" t="s">
        <v>4616</v>
      </c>
      <c r="J2933" s="21" t="s">
        <v>6159</v>
      </c>
      <c r="K2933" s="2" t="s">
        <v>4618</v>
      </c>
      <c r="L2933" s="2" t="s">
        <v>4659</v>
      </c>
    </row>
    <row r="2934" spans="1:12" x14ac:dyDescent="0.2">
      <c r="A2934" s="11">
        <v>2933</v>
      </c>
      <c r="B2934" s="7" t="s">
        <v>4652</v>
      </c>
      <c r="C2934" s="4">
        <v>42615.423826620368</v>
      </c>
      <c r="D2934" s="20">
        <f>+YEAR(Tabla14[[#This Row],[Fecha
Trámite]])</f>
        <v>2016</v>
      </c>
      <c r="E2934" s="7" t="s">
        <v>4621</v>
      </c>
      <c r="F2934" s="2" t="s">
        <v>4614</v>
      </c>
      <c r="G2934" s="2" t="s">
        <v>4615</v>
      </c>
      <c r="H2934" s="4">
        <v>42821.337261689812</v>
      </c>
      <c r="I2934" s="2" t="s">
        <v>4616</v>
      </c>
      <c r="J2934" s="21" t="s">
        <v>4653</v>
      </c>
      <c r="K2934" s="2" t="s">
        <v>4623</v>
      </c>
      <c r="L2934" s="2" t="s">
        <v>4646</v>
      </c>
    </row>
    <row r="2935" spans="1:12" x14ac:dyDescent="0.2">
      <c r="A2935" s="11">
        <v>2934</v>
      </c>
      <c r="B2935" s="7" t="s">
        <v>10709</v>
      </c>
      <c r="C2935" s="4">
        <v>43027.429484803244</v>
      </c>
      <c r="D2935" s="20">
        <f>+YEAR(Tabla14[[#This Row],[Fecha
Trámite]])</f>
        <v>2017</v>
      </c>
      <c r="E2935" s="7" t="s">
        <v>4613</v>
      </c>
      <c r="F2935" s="2" t="s">
        <v>4614</v>
      </c>
      <c r="G2935" s="2" t="s">
        <v>4615</v>
      </c>
      <c r="H2935" s="4">
        <v>43196.734377928238</v>
      </c>
      <c r="I2935" s="2" t="s">
        <v>4616</v>
      </c>
      <c r="J2935" s="21" t="s">
        <v>10710</v>
      </c>
      <c r="K2935" s="2" t="s">
        <v>4623</v>
      </c>
      <c r="L2935" s="2" t="s">
        <v>4667</v>
      </c>
    </row>
    <row r="2936" spans="1:12" x14ac:dyDescent="0.2">
      <c r="A2936" s="11">
        <v>2935</v>
      </c>
      <c r="B2936" s="7" t="s">
        <v>8796</v>
      </c>
      <c r="C2936" s="4">
        <v>43461.497984108799</v>
      </c>
      <c r="D2936" s="20">
        <f>+YEAR(Tabla14[[#This Row],[Fecha
Trámite]])</f>
        <v>2018</v>
      </c>
      <c r="E2936" s="7" t="s">
        <v>4621</v>
      </c>
      <c r="F2936" s="2" t="s">
        <v>4614</v>
      </c>
      <c r="G2936" s="2" t="s">
        <v>4615</v>
      </c>
      <c r="H2936" s="4">
        <v>43694.519046562498</v>
      </c>
      <c r="I2936" s="2" t="s">
        <v>4616</v>
      </c>
      <c r="J2936" s="21" t="s">
        <v>8797</v>
      </c>
      <c r="K2936" s="2" t="s">
        <v>4623</v>
      </c>
      <c r="L2936" s="2" t="s">
        <v>4641</v>
      </c>
    </row>
    <row r="2937" spans="1:12" x14ac:dyDescent="0.2">
      <c r="A2937" s="11">
        <v>2936</v>
      </c>
      <c r="B2937" s="7" t="s">
        <v>6439</v>
      </c>
      <c r="C2937" s="4">
        <v>43357.636833877317</v>
      </c>
      <c r="D2937" s="20">
        <f>+YEAR(Tabla14[[#This Row],[Fecha
Trámite]])</f>
        <v>2018</v>
      </c>
      <c r="E2937" s="7" t="s">
        <v>4621</v>
      </c>
      <c r="F2937" s="2" t="s">
        <v>4614</v>
      </c>
      <c r="G2937" s="2" t="s">
        <v>4615</v>
      </c>
      <c r="H2937" s="4">
        <v>43508.682057372687</v>
      </c>
      <c r="I2937" s="2" t="s">
        <v>4616</v>
      </c>
      <c r="J2937" s="21" t="s">
        <v>6440</v>
      </c>
      <c r="K2937" s="2" t="s">
        <v>4618</v>
      </c>
      <c r="L2937" s="2" t="s">
        <v>4619</v>
      </c>
    </row>
    <row r="2938" spans="1:12" x14ac:dyDescent="0.2">
      <c r="A2938" s="11">
        <v>2937</v>
      </c>
      <c r="B2938" s="7" t="s">
        <v>15258</v>
      </c>
      <c r="C2938" s="4">
        <v>41173.543442905095</v>
      </c>
      <c r="D2938" s="20">
        <f>+YEAR(Tabla14[[#This Row],[Fecha
Trámite]])</f>
        <v>2012</v>
      </c>
      <c r="E2938" s="7" t="s">
        <v>4613</v>
      </c>
      <c r="F2938" s="2" t="s">
        <v>4626</v>
      </c>
      <c r="G2938" s="2" t="s">
        <v>4627</v>
      </c>
      <c r="H2938" s="4">
        <v>41372.526976701389</v>
      </c>
      <c r="I2938" s="2" t="s">
        <v>4616</v>
      </c>
      <c r="J2938" s="21" t="s">
        <v>6440</v>
      </c>
      <c r="K2938" s="2" t="s">
        <v>4618</v>
      </c>
      <c r="L2938" s="2" t="s">
        <v>4619</v>
      </c>
    </row>
    <row r="2939" spans="1:12" x14ac:dyDescent="0.2">
      <c r="A2939" s="11">
        <v>2938</v>
      </c>
      <c r="B2939" s="7" t="s">
        <v>15259</v>
      </c>
      <c r="C2939" s="4">
        <v>41372.549545057867</v>
      </c>
      <c r="D2939" s="20">
        <f>+YEAR(Tabla14[[#This Row],[Fecha
Trámite]])</f>
        <v>2013</v>
      </c>
      <c r="E2939" s="7" t="s">
        <v>4613</v>
      </c>
      <c r="F2939" s="2" t="s">
        <v>4626</v>
      </c>
      <c r="G2939" s="2" t="s">
        <v>4627</v>
      </c>
      <c r="H2939" s="4">
        <v>41374.405880671293</v>
      </c>
      <c r="I2939" s="2" t="s">
        <v>4616</v>
      </c>
      <c r="J2939" s="21" t="s">
        <v>6440</v>
      </c>
      <c r="K2939" s="2" t="s">
        <v>4618</v>
      </c>
      <c r="L2939" s="2" t="s">
        <v>4619</v>
      </c>
    </row>
    <row r="2940" spans="1:12" x14ac:dyDescent="0.2">
      <c r="A2940" s="11">
        <v>2939</v>
      </c>
      <c r="B2940" s="7" t="s">
        <v>10711</v>
      </c>
      <c r="C2940" s="4">
        <v>43119.622733877317</v>
      </c>
      <c r="D2940" s="20">
        <f>+YEAR(Tabla14[[#This Row],[Fecha
Trámite]])</f>
        <v>2018</v>
      </c>
      <c r="E2940" s="7" t="s">
        <v>4613</v>
      </c>
      <c r="F2940" s="2" t="s">
        <v>4614</v>
      </c>
      <c r="G2940" s="2" t="s">
        <v>4615</v>
      </c>
      <c r="H2940" s="4">
        <v>43263.620619363428</v>
      </c>
      <c r="I2940" s="2" t="s">
        <v>4616</v>
      </c>
      <c r="J2940" s="21" t="s">
        <v>10712</v>
      </c>
      <c r="K2940" s="2" t="s">
        <v>4623</v>
      </c>
      <c r="L2940" s="2" t="s">
        <v>4619</v>
      </c>
    </row>
    <row r="2941" spans="1:12" x14ac:dyDescent="0.2">
      <c r="A2941" s="11">
        <v>2940</v>
      </c>
      <c r="B2941" s="7" t="s">
        <v>5553</v>
      </c>
      <c r="C2941" s="4">
        <v>41908.605090509256</v>
      </c>
      <c r="D2941" s="20">
        <f>+YEAR(Tabla14[[#This Row],[Fecha
Trámite]])</f>
        <v>2014</v>
      </c>
      <c r="E2941" s="7" t="s">
        <v>4621</v>
      </c>
      <c r="F2941" s="2" t="s">
        <v>4614</v>
      </c>
      <c r="G2941" s="2" t="s">
        <v>4615</v>
      </c>
      <c r="H2941" s="4">
        <v>42107.419484224534</v>
      </c>
      <c r="I2941" s="2" t="s">
        <v>4616</v>
      </c>
      <c r="J2941" s="21" t="s">
        <v>5554</v>
      </c>
      <c r="K2941" s="2" t="s">
        <v>4623</v>
      </c>
      <c r="L2941" s="2" t="s">
        <v>4624</v>
      </c>
    </row>
    <row r="2942" spans="1:12" x14ac:dyDescent="0.2">
      <c r="A2942" s="11">
        <v>2941</v>
      </c>
      <c r="B2942" s="7" t="s">
        <v>5555</v>
      </c>
      <c r="C2942" s="4">
        <v>42237.584287534723</v>
      </c>
      <c r="D2942" s="20">
        <f>+YEAR(Tabla14[[#This Row],[Fecha
Trámite]])</f>
        <v>2015</v>
      </c>
      <c r="E2942" s="7" t="s">
        <v>4621</v>
      </c>
      <c r="F2942" s="2" t="s">
        <v>4614</v>
      </c>
      <c r="G2942" s="2" t="s">
        <v>4615</v>
      </c>
      <c r="H2942" s="4">
        <v>42403.56204016204</v>
      </c>
      <c r="I2942" s="2" t="s">
        <v>4616</v>
      </c>
      <c r="J2942" s="21" t="s">
        <v>5556</v>
      </c>
      <c r="K2942" s="2" t="s">
        <v>4618</v>
      </c>
      <c r="L2942" s="2" t="s">
        <v>4838</v>
      </c>
    </row>
    <row r="2943" spans="1:12" x14ac:dyDescent="0.2">
      <c r="A2943" s="11">
        <v>2942</v>
      </c>
      <c r="B2943" s="7" t="s">
        <v>16335</v>
      </c>
      <c r="C2943" s="4">
        <v>41157.440337581022</v>
      </c>
      <c r="D2943" s="20">
        <f>+YEAR(Tabla14[[#This Row],[Fecha
Trámite]])</f>
        <v>2012</v>
      </c>
      <c r="E2943" s="7" t="s">
        <v>4621</v>
      </c>
      <c r="F2943" s="2" t="s">
        <v>4614</v>
      </c>
      <c r="G2943" s="2" t="s">
        <v>4615</v>
      </c>
      <c r="H2943" s="4">
        <v>41221.458029479167</v>
      </c>
      <c r="I2943" s="2" t="s">
        <v>4616</v>
      </c>
      <c r="J2943" s="21" t="s">
        <v>16336</v>
      </c>
      <c r="K2943" s="2" t="s">
        <v>4623</v>
      </c>
      <c r="L2943" s="2" t="s">
        <v>4631</v>
      </c>
    </row>
    <row r="2944" spans="1:12" x14ac:dyDescent="0.2">
      <c r="A2944" s="11">
        <v>2943</v>
      </c>
      <c r="B2944" s="7" t="s">
        <v>6441</v>
      </c>
      <c r="C2944" s="4">
        <v>43063.482978356478</v>
      </c>
      <c r="D2944" s="20">
        <f>+YEAR(Tabla14[[#This Row],[Fecha
Trámite]])</f>
        <v>2017</v>
      </c>
      <c r="E2944" s="7" t="s">
        <v>4621</v>
      </c>
      <c r="F2944" s="2" t="s">
        <v>4614</v>
      </c>
      <c r="G2944" s="2" t="s">
        <v>4615</v>
      </c>
      <c r="H2944" s="4">
        <v>43305.66220003472</v>
      </c>
      <c r="I2944" s="2" t="s">
        <v>4616</v>
      </c>
      <c r="J2944" s="21" t="s">
        <v>6442</v>
      </c>
      <c r="K2944" s="2" t="s">
        <v>4623</v>
      </c>
      <c r="L2944" s="2" t="s">
        <v>5648</v>
      </c>
    </row>
    <row r="2945" spans="1:12" x14ac:dyDescent="0.2">
      <c r="A2945" s="11">
        <v>2944</v>
      </c>
      <c r="B2945" s="7" t="s">
        <v>10181</v>
      </c>
      <c r="C2945" s="4">
        <v>43133.502425231483</v>
      </c>
      <c r="D2945" s="20">
        <f>+YEAR(Tabla14[[#This Row],[Fecha
Trámite]])</f>
        <v>2018</v>
      </c>
      <c r="E2945" s="7" t="s">
        <v>4621</v>
      </c>
      <c r="F2945" s="2" t="s">
        <v>4614</v>
      </c>
      <c r="G2945" s="2" t="s">
        <v>4615</v>
      </c>
      <c r="H2945" s="4">
        <v>43276.639903090276</v>
      </c>
      <c r="I2945" s="2" t="s">
        <v>4616</v>
      </c>
      <c r="J2945" s="21" t="s">
        <v>10182</v>
      </c>
      <c r="K2945" s="2" t="s">
        <v>4618</v>
      </c>
      <c r="L2945" s="2" t="s">
        <v>4656</v>
      </c>
    </row>
    <row r="2946" spans="1:12" x14ac:dyDescent="0.2">
      <c r="A2946" s="11">
        <v>2945</v>
      </c>
      <c r="B2946" s="7" t="s">
        <v>4952</v>
      </c>
      <c r="C2946" s="4">
        <v>42620.564700150462</v>
      </c>
      <c r="D2946" s="20">
        <f>+YEAR(Tabla14[[#This Row],[Fecha
Trámite]])</f>
        <v>2016</v>
      </c>
      <c r="E2946" s="7" t="s">
        <v>4621</v>
      </c>
      <c r="F2946" s="2" t="s">
        <v>4614</v>
      </c>
      <c r="G2946" s="2" t="s">
        <v>4615</v>
      </c>
      <c r="H2946" s="4">
        <v>42713.529434108794</v>
      </c>
      <c r="I2946" s="2" t="s">
        <v>4616</v>
      </c>
      <c r="J2946" s="21" t="s">
        <v>4953</v>
      </c>
      <c r="K2946" s="2" t="s">
        <v>4623</v>
      </c>
      <c r="L2946" s="2" t="s">
        <v>4687</v>
      </c>
    </row>
    <row r="2947" spans="1:12" x14ac:dyDescent="0.2">
      <c r="A2947" s="11">
        <v>2946</v>
      </c>
      <c r="B2947" s="7" t="s">
        <v>5038</v>
      </c>
      <c r="C2947" s="4">
        <v>42355.399376006942</v>
      </c>
      <c r="D2947" s="20">
        <f>+YEAR(Tabla14[[#This Row],[Fecha
Trámite]])</f>
        <v>2015</v>
      </c>
      <c r="E2947" s="7" t="s">
        <v>4621</v>
      </c>
      <c r="F2947" s="2" t="s">
        <v>4614</v>
      </c>
      <c r="G2947" s="2" t="s">
        <v>4615</v>
      </c>
      <c r="H2947" s="4">
        <v>42445.354402928242</v>
      </c>
      <c r="I2947" s="2" t="s">
        <v>4616</v>
      </c>
      <c r="J2947" s="21" t="s">
        <v>5039</v>
      </c>
      <c r="K2947" s="2" t="s">
        <v>4618</v>
      </c>
      <c r="L2947" s="2" t="s">
        <v>4641</v>
      </c>
    </row>
    <row r="2948" spans="1:12" x14ac:dyDescent="0.2">
      <c r="A2948" s="11">
        <v>2947</v>
      </c>
      <c r="B2948" s="7" t="s">
        <v>6443</v>
      </c>
      <c r="C2948" s="4">
        <v>43402.383345335649</v>
      </c>
      <c r="D2948" s="20">
        <f>+YEAR(Tabla14[[#This Row],[Fecha
Trámite]])</f>
        <v>2018</v>
      </c>
      <c r="E2948" s="7" t="s">
        <v>4621</v>
      </c>
      <c r="F2948" s="2" t="s">
        <v>4614</v>
      </c>
      <c r="G2948" s="2" t="s">
        <v>4615</v>
      </c>
      <c r="H2948" s="4">
        <v>43713.594962881944</v>
      </c>
      <c r="I2948" s="2" t="s">
        <v>4616</v>
      </c>
      <c r="J2948" s="21" t="s">
        <v>6444</v>
      </c>
      <c r="K2948" s="2" t="s">
        <v>4618</v>
      </c>
      <c r="L2948" s="2" t="s">
        <v>4624</v>
      </c>
    </row>
    <row r="2949" spans="1:12" x14ac:dyDescent="0.2">
      <c r="A2949" s="11">
        <v>2948</v>
      </c>
      <c r="B2949" s="7" t="s">
        <v>5557</v>
      </c>
      <c r="C2949" s="4">
        <v>42037.500738310184</v>
      </c>
      <c r="D2949" s="20">
        <f>+YEAR(Tabla14[[#This Row],[Fecha
Trámite]])</f>
        <v>2015</v>
      </c>
      <c r="E2949" s="7" t="s">
        <v>4621</v>
      </c>
      <c r="F2949" s="2" t="s">
        <v>4614</v>
      </c>
      <c r="G2949" s="2" t="s">
        <v>4615</v>
      </c>
      <c r="H2949" s="4">
        <v>42083.386617708333</v>
      </c>
      <c r="I2949" s="2" t="s">
        <v>4616</v>
      </c>
      <c r="J2949" s="21" t="s">
        <v>5558</v>
      </c>
      <c r="K2949" s="2" t="s">
        <v>4623</v>
      </c>
      <c r="L2949" s="2" t="s">
        <v>4624</v>
      </c>
    </row>
    <row r="2950" spans="1:12" x14ac:dyDescent="0.2">
      <c r="A2950" s="11">
        <v>2949</v>
      </c>
      <c r="B2950" s="7" t="s">
        <v>10713</v>
      </c>
      <c r="C2950" s="4">
        <v>43070.463290243053</v>
      </c>
      <c r="D2950" s="20">
        <f>+YEAR(Tabla14[[#This Row],[Fecha
Trámite]])</f>
        <v>2017</v>
      </c>
      <c r="E2950" s="7" t="s">
        <v>4613</v>
      </c>
      <c r="F2950" s="2" t="s">
        <v>4614</v>
      </c>
      <c r="G2950" s="2" t="s">
        <v>4615</v>
      </c>
      <c r="H2950" s="4">
        <v>43249.548568287035</v>
      </c>
      <c r="I2950" s="2" t="s">
        <v>4616</v>
      </c>
      <c r="J2950" s="21" t="s">
        <v>10714</v>
      </c>
      <c r="K2950" s="2" t="s">
        <v>4618</v>
      </c>
      <c r="L2950" s="2" t="s">
        <v>4619</v>
      </c>
    </row>
    <row r="2951" spans="1:12" x14ac:dyDescent="0.2">
      <c r="A2951" s="11">
        <v>2950</v>
      </c>
      <c r="B2951" s="7" t="s">
        <v>6160</v>
      </c>
      <c r="C2951" s="4">
        <v>42636.383901620371</v>
      </c>
      <c r="D2951" s="20">
        <f>+YEAR(Tabla14[[#This Row],[Fecha
Trámite]])</f>
        <v>2016</v>
      </c>
      <c r="E2951" s="7" t="s">
        <v>4621</v>
      </c>
      <c r="F2951" s="2" t="s">
        <v>4614</v>
      </c>
      <c r="G2951" s="2" t="s">
        <v>4615</v>
      </c>
      <c r="H2951" s="4">
        <v>42720.454765358794</v>
      </c>
      <c r="I2951" s="2" t="s">
        <v>4616</v>
      </c>
      <c r="J2951" s="21" t="s">
        <v>6161</v>
      </c>
      <c r="K2951" s="2" t="s">
        <v>4618</v>
      </c>
      <c r="L2951" s="2" t="s">
        <v>4656</v>
      </c>
    </row>
    <row r="2952" spans="1:12" x14ac:dyDescent="0.2">
      <c r="A2952" s="11">
        <v>2951</v>
      </c>
      <c r="B2952" s="7" t="s">
        <v>10183</v>
      </c>
      <c r="C2952" s="4">
        <v>43235.492329710651</v>
      </c>
      <c r="D2952" s="20">
        <f>+YEAR(Tabla14[[#This Row],[Fecha
Trámite]])</f>
        <v>2018</v>
      </c>
      <c r="E2952" s="7" t="s">
        <v>4621</v>
      </c>
      <c r="F2952" s="2" t="s">
        <v>4614</v>
      </c>
      <c r="G2952" s="2" t="s">
        <v>4615</v>
      </c>
      <c r="H2952" s="4">
        <v>43374.676487766206</v>
      </c>
      <c r="I2952" s="2" t="s">
        <v>4616</v>
      </c>
      <c r="J2952" s="21" t="s">
        <v>10184</v>
      </c>
      <c r="K2952" s="2" t="s">
        <v>4623</v>
      </c>
      <c r="L2952" s="2" t="s">
        <v>4619</v>
      </c>
    </row>
    <row r="2953" spans="1:12" x14ac:dyDescent="0.2">
      <c r="A2953" s="11">
        <v>2952</v>
      </c>
      <c r="B2953" s="7" t="s">
        <v>92</v>
      </c>
      <c r="C2953" s="4">
        <v>43210.499920601855</v>
      </c>
      <c r="D2953" s="20">
        <f>+YEAR(Tabla14[[#This Row],[Fecha
Trámite]])</f>
        <v>2018</v>
      </c>
      <c r="E2953" s="7" t="s">
        <v>4621</v>
      </c>
      <c r="F2953" s="2" t="s">
        <v>4614</v>
      </c>
      <c r="G2953" s="2" t="s">
        <v>4615</v>
      </c>
      <c r="H2953" s="4">
        <v>43838.599259490744</v>
      </c>
      <c r="I2953" s="2" t="s">
        <v>4616</v>
      </c>
      <c r="J2953" s="21" t="s">
        <v>12279</v>
      </c>
      <c r="K2953" s="2" t="s">
        <v>4618</v>
      </c>
      <c r="L2953" s="2" t="s">
        <v>4730</v>
      </c>
    </row>
    <row r="2954" spans="1:12" x14ac:dyDescent="0.2">
      <c r="A2954" s="11">
        <v>2953</v>
      </c>
      <c r="B2954" s="7" t="s">
        <v>10185</v>
      </c>
      <c r="C2954" s="4">
        <v>42832.54003984954</v>
      </c>
      <c r="D2954" s="20">
        <f>+YEAR(Tabla14[[#This Row],[Fecha
Trámite]])</f>
        <v>2017</v>
      </c>
      <c r="E2954" s="7" t="s">
        <v>4613</v>
      </c>
      <c r="F2954" s="2" t="s">
        <v>4614</v>
      </c>
      <c r="G2954" s="2" t="s">
        <v>4615</v>
      </c>
      <c r="H2954" s="4">
        <v>43038.662726273149</v>
      </c>
      <c r="I2954" s="2" t="s">
        <v>4616</v>
      </c>
      <c r="J2954" s="21" t="s">
        <v>10186</v>
      </c>
      <c r="K2954" s="2" t="s">
        <v>4623</v>
      </c>
      <c r="L2954" s="2" t="s">
        <v>4619</v>
      </c>
    </row>
    <row r="2955" spans="1:12" x14ac:dyDescent="0.2">
      <c r="A2955" s="11">
        <v>2954</v>
      </c>
      <c r="B2955" s="7" t="s">
        <v>16337</v>
      </c>
      <c r="C2955" s="4">
        <v>41646.445907638888</v>
      </c>
      <c r="D2955" s="20">
        <f>+YEAR(Tabla14[[#This Row],[Fecha
Trámite]])</f>
        <v>2014</v>
      </c>
      <c r="E2955" s="7" t="s">
        <v>4621</v>
      </c>
      <c r="F2955" s="2" t="s">
        <v>4614</v>
      </c>
      <c r="G2955" s="2" t="s">
        <v>4615</v>
      </c>
      <c r="H2955" s="4">
        <v>41702.44617372685</v>
      </c>
      <c r="I2955" s="2" t="s">
        <v>4616</v>
      </c>
      <c r="J2955" s="21" t="s">
        <v>16338</v>
      </c>
      <c r="K2955" s="2" t="s">
        <v>4623</v>
      </c>
      <c r="L2955" s="2" t="s">
        <v>4664</v>
      </c>
    </row>
    <row r="2956" spans="1:12" x14ac:dyDescent="0.2">
      <c r="A2956" s="11">
        <v>2955</v>
      </c>
      <c r="B2956" s="7" t="s">
        <v>15417</v>
      </c>
      <c r="C2956" s="4">
        <v>41716.589632256946</v>
      </c>
      <c r="D2956" s="20">
        <f>+YEAR(Tabla14[[#This Row],[Fecha
Trámite]])</f>
        <v>2014</v>
      </c>
      <c r="E2956" s="7" t="s">
        <v>4613</v>
      </c>
      <c r="F2956" s="2" t="s">
        <v>4614</v>
      </c>
      <c r="G2956" s="2" t="s">
        <v>4615</v>
      </c>
      <c r="H2956" s="4">
        <v>41771.554378321758</v>
      </c>
      <c r="I2956" s="2" t="s">
        <v>4616</v>
      </c>
      <c r="J2956" s="21" t="s">
        <v>15418</v>
      </c>
      <c r="K2956" s="2" t="s">
        <v>4623</v>
      </c>
      <c r="L2956" s="2" t="s">
        <v>4619</v>
      </c>
    </row>
    <row r="2957" spans="1:12" x14ac:dyDescent="0.2">
      <c r="A2957" s="11">
        <v>2956</v>
      </c>
      <c r="B2957" s="7" t="s">
        <v>18919</v>
      </c>
      <c r="C2957" s="4">
        <v>41212.49456550926</v>
      </c>
      <c r="D2957" s="20">
        <f>+YEAR(Tabla14[[#This Row],[Fecha
Trámite]])</f>
        <v>2012</v>
      </c>
      <c r="E2957" s="7" t="s">
        <v>4621</v>
      </c>
      <c r="F2957" s="2" t="s">
        <v>4614</v>
      </c>
      <c r="G2957" s="2" t="s">
        <v>4615</v>
      </c>
      <c r="H2957" s="4">
        <v>41235.492410381943</v>
      </c>
      <c r="I2957" s="2" t="s">
        <v>4616</v>
      </c>
      <c r="J2957" s="21" t="s">
        <v>18920</v>
      </c>
      <c r="K2957" s="2" t="s">
        <v>4623</v>
      </c>
      <c r="L2957" s="2" t="s">
        <v>4631</v>
      </c>
    </row>
    <row r="2958" spans="1:12" x14ac:dyDescent="0.2">
      <c r="A2958" s="11">
        <v>2957</v>
      </c>
      <c r="B2958" s="7" t="s">
        <v>4857</v>
      </c>
      <c r="C2958" s="4">
        <v>42261.50042546296</v>
      </c>
      <c r="D2958" s="20">
        <f>+YEAR(Tabla14[[#This Row],[Fecha
Trámite]])</f>
        <v>2015</v>
      </c>
      <c r="E2958" s="7" t="s">
        <v>4613</v>
      </c>
      <c r="F2958" s="2" t="s">
        <v>4626</v>
      </c>
      <c r="G2958" s="2" t="s">
        <v>4627</v>
      </c>
      <c r="H2958" s="4">
        <v>42507.547590590279</v>
      </c>
      <c r="I2958" s="2" t="s">
        <v>4616</v>
      </c>
      <c r="J2958" s="21" t="s">
        <v>4858</v>
      </c>
      <c r="K2958" s="2" t="s">
        <v>4623</v>
      </c>
      <c r="L2958" s="2" t="s">
        <v>4619</v>
      </c>
    </row>
    <row r="2959" spans="1:12" x14ac:dyDescent="0.2">
      <c r="A2959" s="11">
        <v>2958</v>
      </c>
      <c r="B2959" s="7" t="s">
        <v>16341</v>
      </c>
      <c r="C2959" s="4">
        <v>41823.485365127315</v>
      </c>
      <c r="D2959" s="20">
        <f>+YEAR(Tabla14[[#This Row],[Fecha
Trámite]])</f>
        <v>2014</v>
      </c>
      <c r="E2959" s="7" t="s">
        <v>4621</v>
      </c>
      <c r="F2959" s="2" t="s">
        <v>4614</v>
      </c>
      <c r="G2959" s="2" t="s">
        <v>4615</v>
      </c>
      <c r="H2959" s="4">
        <v>41887.511173460647</v>
      </c>
      <c r="I2959" s="2" t="s">
        <v>4616</v>
      </c>
      <c r="J2959" s="21" t="s">
        <v>16342</v>
      </c>
      <c r="K2959" s="2" t="s">
        <v>4618</v>
      </c>
      <c r="L2959" s="2" t="s">
        <v>4619</v>
      </c>
    </row>
    <row r="2960" spans="1:12" x14ac:dyDescent="0.2">
      <c r="A2960" s="11">
        <v>2959</v>
      </c>
      <c r="B2960" s="7" t="s">
        <v>8798</v>
      </c>
      <c r="C2960" s="4">
        <v>43173.481223761577</v>
      </c>
      <c r="D2960" s="20">
        <f>+YEAR(Tabla14[[#This Row],[Fecha
Trámite]])</f>
        <v>2018</v>
      </c>
      <c r="E2960" s="7" t="s">
        <v>4621</v>
      </c>
      <c r="F2960" s="2" t="s">
        <v>4614</v>
      </c>
      <c r="G2960" s="2" t="s">
        <v>4615</v>
      </c>
      <c r="H2960" s="4">
        <v>43326.469446064817</v>
      </c>
      <c r="I2960" s="2" t="s">
        <v>4616</v>
      </c>
      <c r="J2960" s="21" t="s">
        <v>8799</v>
      </c>
      <c r="K2960" s="2" t="s">
        <v>4618</v>
      </c>
      <c r="L2960" s="2" t="s">
        <v>2747</v>
      </c>
    </row>
    <row r="2961" spans="1:12" x14ac:dyDescent="0.2">
      <c r="A2961" s="11">
        <v>2960</v>
      </c>
      <c r="B2961" s="7" t="s">
        <v>5559</v>
      </c>
      <c r="C2961" s="4">
        <v>42004.489774733796</v>
      </c>
      <c r="D2961" s="20">
        <f>+YEAR(Tabla14[[#This Row],[Fecha
Trámite]])</f>
        <v>2014</v>
      </c>
      <c r="E2961" s="7" t="s">
        <v>4621</v>
      </c>
      <c r="F2961" s="2" t="s">
        <v>4614</v>
      </c>
      <c r="G2961" s="2" t="s">
        <v>4615</v>
      </c>
      <c r="H2961" s="4">
        <v>42058.504730243054</v>
      </c>
      <c r="I2961" s="2" t="s">
        <v>4616</v>
      </c>
      <c r="J2961" s="21" t="s">
        <v>5560</v>
      </c>
      <c r="K2961" s="2" t="s">
        <v>4618</v>
      </c>
      <c r="L2961" s="2" t="s">
        <v>2747</v>
      </c>
    </row>
    <row r="2962" spans="1:12" x14ac:dyDescent="0.2">
      <c r="A2962" s="11">
        <v>2961</v>
      </c>
      <c r="B2962" s="7" t="s">
        <v>4859</v>
      </c>
      <c r="C2962" s="4">
        <v>42384.500913113428</v>
      </c>
      <c r="D2962" s="20">
        <f>+YEAR(Tabla14[[#This Row],[Fecha
Trámite]])</f>
        <v>2016</v>
      </c>
      <c r="E2962" s="7" t="s">
        <v>4613</v>
      </c>
      <c r="F2962" s="2" t="s">
        <v>4614</v>
      </c>
      <c r="G2962" s="2" t="s">
        <v>4615</v>
      </c>
      <c r="H2962" s="4">
        <v>42531.58568611111</v>
      </c>
      <c r="I2962" s="2" t="s">
        <v>4616</v>
      </c>
      <c r="J2962" s="21" t="s">
        <v>4860</v>
      </c>
      <c r="K2962" s="2" t="s">
        <v>4618</v>
      </c>
      <c r="L2962" s="2" t="s">
        <v>4619</v>
      </c>
    </row>
    <row r="2963" spans="1:12" x14ac:dyDescent="0.2">
      <c r="A2963" s="11">
        <v>2962</v>
      </c>
      <c r="B2963" s="7" t="s">
        <v>20222</v>
      </c>
      <c r="C2963" s="4">
        <v>41715.454680787036</v>
      </c>
      <c r="D2963" s="20">
        <f>+YEAR(Tabla14[[#This Row],[Fecha
Trámite]])</f>
        <v>2014</v>
      </c>
      <c r="E2963" s="7" t="s">
        <v>4621</v>
      </c>
      <c r="F2963" s="2" t="s">
        <v>4614</v>
      </c>
      <c r="G2963" s="2" t="s">
        <v>4615</v>
      </c>
      <c r="H2963" s="4">
        <v>41751.435113969907</v>
      </c>
      <c r="I2963" s="2" t="s">
        <v>4616</v>
      </c>
      <c r="J2963" s="21" t="s">
        <v>20223</v>
      </c>
      <c r="K2963" s="2" t="s">
        <v>4618</v>
      </c>
      <c r="L2963" s="2" t="s">
        <v>4619</v>
      </c>
    </row>
    <row r="2964" spans="1:12" x14ac:dyDescent="0.2">
      <c r="A2964" s="11">
        <v>2963</v>
      </c>
      <c r="B2964" s="7" t="s">
        <v>7762</v>
      </c>
      <c r="C2964" s="4">
        <v>42929.491827743055</v>
      </c>
      <c r="D2964" s="20">
        <f>+YEAR(Tabla14[[#This Row],[Fecha
Trámite]])</f>
        <v>2017</v>
      </c>
      <c r="E2964" s="7" t="s">
        <v>4621</v>
      </c>
      <c r="F2964" s="2" t="s">
        <v>4614</v>
      </c>
      <c r="G2964" s="2" t="s">
        <v>4615</v>
      </c>
      <c r="H2964" s="4">
        <v>43235.697886574075</v>
      </c>
      <c r="I2964" s="2" t="s">
        <v>4616</v>
      </c>
      <c r="J2964" s="21" t="s">
        <v>7763</v>
      </c>
      <c r="K2964" s="2" t="s">
        <v>4618</v>
      </c>
      <c r="L2964" s="2" t="s">
        <v>4624</v>
      </c>
    </row>
    <row r="2965" spans="1:12" x14ac:dyDescent="0.2">
      <c r="A2965" s="11">
        <v>2964</v>
      </c>
      <c r="B2965" s="7" t="s">
        <v>12281</v>
      </c>
      <c r="C2965" s="4">
        <v>42859.495418136576</v>
      </c>
      <c r="D2965" s="20">
        <f>+YEAR(Tabla14[[#This Row],[Fecha
Trámite]])</f>
        <v>2017</v>
      </c>
      <c r="E2965" s="7" t="s">
        <v>4621</v>
      </c>
      <c r="F2965" s="2" t="s">
        <v>4614</v>
      </c>
      <c r="G2965" s="2" t="s">
        <v>4615</v>
      </c>
      <c r="H2965" s="4">
        <v>43159.559482719909</v>
      </c>
      <c r="I2965" s="2" t="s">
        <v>4616</v>
      </c>
      <c r="J2965" s="21" t="s">
        <v>12282</v>
      </c>
      <c r="K2965" s="2" t="s">
        <v>4623</v>
      </c>
      <c r="L2965" s="2" t="s">
        <v>6015</v>
      </c>
    </row>
    <row r="2966" spans="1:12" x14ac:dyDescent="0.2">
      <c r="A2966" s="11">
        <v>2965</v>
      </c>
      <c r="B2966" s="7" t="s">
        <v>18913</v>
      </c>
      <c r="C2966" s="4">
        <v>41225.543283136576</v>
      </c>
      <c r="D2966" s="20">
        <f>+YEAR(Tabla14[[#This Row],[Fecha
Trámite]])</f>
        <v>2012</v>
      </c>
      <c r="E2966" s="7" t="s">
        <v>4621</v>
      </c>
      <c r="F2966" s="2" t="s">
        <v>4614</v>
      </c>
      <c r="G2966" s="2" t="s">
        <v>4615</v>
      </c>
      <c r="H2966" s="4">
        <v>41324.668172372687</v>
      </c>
      <c r="I2966" s="2" t="s">
        <v>4616</v>
      </c>
      <c r="J2966" s="21" t="s">
        <v>18914</v>
      </c>
      <c r="K2966" s="2" t="s">
        <v>4618</v>
      </c>
      <c r="L2966" s="2" t="s">
        <v>4656</v>
      </c>
    </row>
    <row r="2967" spans="1:12" x14ac:dyDescent="0.2">
      <c r="A2967" s="11">
        <v>2966</v>
      </c>
      <c r="B2967" s="7" t="s">
        <v>18448</v>
      </c>
      <c r="C2967" s="4">
        <v>41768.596300196761</v>
      </c>
      <c r="D2967" s="20">
        <f>+YEAR(Tabla14[[#This Row],[Fecha
Trámite]])</f>
        <v>2014</v>
      </c>
      <c r="E2967" s="7" t="s">
        <v>4621</v>
      </c>
      <c r="F2967" s="2" t="s">
        <v>4691</v>
      </c>
      <c r="G2967" s="2" t="s">
        <v>4627</v>
      </c>
      <c r="H2967" s="4">
        <v>41842.413182060183</v>
      </c>
      <c r="I2967" s="2" t="s">
        <v>4616</v>
      </c>
      <c r="J2967" s="21" t="s">
        <v>14978</v>
      </c>
      <c r="K2967" s="2" t="s">
        <v>4618</v>
      </c>
      <c r="L2967" s="2" t="s">
        <v>5072</v>
      </c>
    </row>
    <row r="2968" spans="1:12" x14ac:dyDescent="0.2">
      <c r="A2968" s="11">
        <v>2967</v>
      </c>
      <c r="B2968" s="7" t="s">
        <v>7765</v>
      </c>
      <c r="C2968" s="4">
        <v>43161.526827893518</v>
      </c>
      <c r="D2968" s="20">
        <f>+YEAR(Tabla14[[#This Row],[Fecha
Trámite]])</f>
        <v>2018</v>
      </c>
      <c r="E2968" s="7" t="s">
        <v>4621</v>
      </c>
      <c r="F2968" s="2" t="s">
        <v>4614</v>
      </c>
      <c r="G2968" s="2" t="s">
        <v>4615</v>
      </c>
      <c r="H2968" s="4">
        <v>43326.467351932872</v>
      </c>
      <c r="I2968" s="2" t="s">
        <v>4616</v>
      </c>
      <c r="J2968" s="21" t="s">
        <v>7766</v>
      </c>
      <c r="K2968" s="2" t="s">
        <v>4618</v>
      </c>
      <c r="L2968" s="2" t="s">
        <v>4730</v>
      </c>
    </row>
    <row r="2969" spans="1:12" x14ac:dyDescent="0.2">
      <c r="A2969" s="11">
        <v>2968</v>
      </c>
      <c r="B2969" s="7" t="s">
        <v>10187</v>
      </c>
      <c r="C2969" s="4">
        <v>42842.382544942127</v>
      </c>
      <c r="D2969" s="20">
        <f>+YEAR(Tabla14[[#This Row],[Fecha
Trámite]])</f>
        <v>2017</v>
      </c>
      <c r="E2969" s="7" t="s">
        <v>4621</v>
      </c>
      <c r="F2969" s="2" t="s">
        <v>4691</v>
      </c>
      <c r="G2969" s="2" t="s">
        <v>5167</v>
      </c>
      <c r="H2969" s="4">
        <v>43690.412265543979</v>
      </c>
      <c r="I2969" s="2" t="s">
        <v>4616</v>
      </c>
      <c r="J2969" s="21" t="s">
        <v>10188</v>
      </c>
      <c r="K2969" s="2" t="s">
        <v>4618</v>
      </c>
      <c r="L2969" s="2" t="s">
        <v>4619</v>
      </c>
    </row>
    <row r="2970" spans="1:12" x14ac:dyDescent="0.2">
      <c r="A2970" s="11">
        <v>2969</v>
      </c>
      <c r="B2970" s="7" t="s">
        <v>10715</v>
      </c>
      <c r="C2970" s="4">
        <v>42999.432802083335</v>
      </c>
      <c r="D2970" s="20">
        <f>+YEAR(Tabla14[[#This Row],[Fecha
Trámite]])</f>
        <v>2017</v>
      </c>
      <c r="E2970" s="7" t="s">
        <v>4613</v>
      </c>
      <c r="F2970" s="2" t="s">
        <v>4614</v>
      </c>
      <c r="G2970" s="2" t="s">
        <v>4615</v>
      </c>
      <c r="H2970" s="4">
        <v>43215.479454594904</v>
      </c>
      <c r="I2970" s="2" t="s">
        <v>4616</v>
      </c>
      <c r="J2970" s="21" t="s">
        <v>10716</v>
      </c>
      <c r="K2970" s="2" t="s">
        <v>4623</v>
      </c>
      <c r="L2970" s="2" t="s">
        <v>4619</v>
      </c>
    </row>
    <row r="2971" spans="1:12" x14ac:dyDescent="0.2">
      <c r="A2971" s="11">
        <v>2970</v>
      </c>
      <c r="B2971" s="7" t="s">
        <v>5040</v>
      </c>
      <c r="C2971" s="4">
        <v>42404.529642164351</v>
      </c>
      <c r="D2971" s="20">
        <f>+YEAR(Tabla14[[#This Row],[Fecha
Trámite]])</f>
        <v>2016</v>
      </c>
      <c r="E2971" s="7" t="s">
        <v>4621</v>
      </c>
      <c r="F2971" s="2" t="s">
        <v>4614</v>
      </c>
      <c r="G2971" s="2" t="s">
        <v>4615</v>
      </c>
      <c r="H2971" s="4">
        <v>42433.478861493059</v>
      </c>
      <c r="I2971" s="2" t="s">
        <v>4616</v>
      </c>
      <c r="J2971" s="21" t="s">
        <v>5041</v>
      </c>
      <c r="K2971" s="2" t="s">
        <v>4618</v>
      </c>
      <c r="L2971" s="2" t="s">
        <v>4958</v>
      </c>
    </row>
    <row r="2972" spans="1:12" x14ac:dyDescent="0.2">
      <c r="A2972" s="11">
        <v>2971</v>
      </c>
      <c r="B2972" s="7" t="s">
        <v>12283</v>
      </c>
      <c r="C2972" s="4">
        <v>43153.405149965278</v>
      </c>
      <c r="D2972" s="20">
        <f>+YEAR(Tabla14[[#This Row],[Fecha
Trámite]])</f>
        <v>2018</v>
      </c>
      <c r="E2972" s="7" t="s">
        <v>4621</v>
      </c>
      <c r="F2972" s="2" t="s">
        <v>4614</v>
      </c>
      <c r="G2972" s="2" t="s">
        <v>4615</v>
      </c>
      <c r="H2972" s="4">
        <v>43341.356711342596</v>
      </c>
      <c r="I2972" s="2" t="s">
        <v>4616</v>
      </c>
      <c r="J2972" s="21" t="s">
        <v>12284</v>
      </c>
      <c r="K2972" s="2" t="s">
        <v>4618</v>
      </c>
      <c r="L2972" s="2" t="s">
        <v>4656</v>
      </c>
    </row>
    <row r="2973" spans="1:12" x14ac:dyDescent="0.2">
      <c r="A2973" s="11">
        <v>2972</v>
      </c>
      <c r="B2973" s="7" t="s">
        <v>18911</v>
      </c>
      <c r="C2973" s="4">
        <v>41830.377802743053</v>
      </c>
      <c r="D2973" s="20">
        <f>+YEAR(Tabla14[[#This Row],[Fecha
Trámite]])</f>
        <v>2014</v>
      </c>
      <c r="E2973" s="7" t="s">
        <v>4621</v>
      </c>
      <c r="F2973" s="2" t="s">
        <v>4614</v>
      </c>
      <c r="G2973" s="2" t="s">
        <v>4615</v>
      </c>
      <c r="H2973" s="4">
        <v>41913.460305821762</v>
      </c>
      <c r="I2973" s="2" t="s">
        <v>4616</v>
      </c>
      <c r="J2973" s="21" t="s">
        <v>18912</v>
      </c>
      <c r="K2973" s="2" t="s">
        <v>4623</v>
      </c>
      <c r="L2973" s="2" t="s">
        <v>4687</v>
      </c>
    </row>
    <row r="2974" spans="1:12" x14ac:dyDescent="0.2">
      <c r="A2974" s="11">
        <v>2973</v>
      </c>
      <c r="B2974" s="7" t="s">
        <v>10189</v>
      </c>
      <c r="C2974" s="4">
        <v>42780.472247650461</v>
      </c>
      <c r="D2974" s="20">
        <f>+YEAR(Tabla14[[#This Row],[Fecha
Trámite]])</f>
        <v>2017</v>
      </c>
      <c r="E2974" s="7" t="s">
        <v>4613</v>
      </c>
      <c r="F2974" s="2" t="s">
        <v>4614</v>
      </c>
      <c r="G2974" s="2" t="s">
        <v>4615</v>
      </c>
      <c r="H2974" s="4">
        <v>42922.641322800926</v>
      </c>
      <c r="I2974" s="2" t="s">
        <v>4616</v>
      </c>
      <c r="J2974" s="21" t="s">
        <v>10190</v>
      </c>
      <c r="K2974" s="2" t="s">
        <v>4623</v>
      </c>
      <c r="L2974" s="2" t="s">
        <v>4619</v>
      </c>
    </row>
    <row r="2975" spans="1:12" x14ac:dyDescent="0.2">
      <c r="A2975" s="11">
        <v>2974</v>
      </c>
      <c r="B2975" s="7" t="s">
        <v>16347</v>
      </c>
      <c r="C2975" s="4">
        <v>41367.609734027777</v>
      </c>
      <c r="D2975" s="20">
        <f>+YEAR(Tabla14[[#This Row],[Fecha
Trámite]])</f>
        <v>2013</v>
      </c>
      <c r="E2975" s="7" t="s">
        <v>4621</v>
      </c>
      <c r="F2975" s="2" t="s">
        <v>4614</v>
      </c>
      <c r="G2975" s="2" t="s">
        <v>4615</v>
      </c>
      <c r="H2975" s="4">
        <v>41390.374993599537</v>
      </c>
      <c r="I2975" s="2" t="s">
        <v>4616</v>
      </c>
      <c r="J2975" s="21" t="s">
        <v>16348</v>
      </c>
      <c r="K2975" s="2" t="s">
        <v>4618</v>
      </c>
      <c r="L2975" s="2" t="s">
        <v>4735</v>
      </c>
    </row>
    <row r="2976" spans="1:12" x14ac:dyDescent="0.2">
      <c r="A2976" s="11">
        <v>2975</v>
      </c>
      <c r="B2976" s="7" t="s">
        <v>1880</v>
      </c>
      <c r="C2976" s="4">
        <v>43430.61299170139</v>
      </c>
      <c r="D2976" s="20">
        <f>+YEAR(Tabla14[[#This Row],[Fecha
Trámite]])</f>
        <v>2018</v>
      </c>
      <c r="E2976" s="7" t="s">
        <v>4621</v>
      </c>
      <c r="F2976" s="2" t="s">
        <v>17</v>
      </c>
      <c r="G2976" s="2" t="s">
        <v>4627</v>
      </c>
      <c r="H2976" s="4">
        <v>43430.612991747686</v>
      </c>
      <c r="I2976" s="2" t="s">
        <v>4616</v>
      </c>
      <c r="J2976" s="21" t="s">
        <v>6450</v>
      </c>
      <c r="K2976" s="2" t="s">
        <v>4623</v>
      </c>
      <c r="L2976" s="2" t="s">
        <v>4812</v>
      </c>
    </row>
    <row r="2977" spans="1:12" x14ac:dyDescent="0.2">
      <c r="A2977" s="11">
        <v>2976</v>
      </c>
      <c r="B2977" s="7" t="s">
        <v>4954</v>
      </c>
      <c r="C2977" s="4">
        <v>42660.626515659722</v>
      </c>
      <c r="D2977" s="20">
        <f>+YEAR(Tabla14[[#This Row],[Fecha
Trámite]])</f>
        <v>2016</v>
      </c>
      <c r="E2977" s="7" t="s">
        <v>4613</v>
      </c>
      <c r="F2977" s="2" t="s">
        <v>4614</v>
      </c>
      <c r="G2977" s="2" t="s">
        <v>4615</v>
      </c>
      <c r="H2977" s="4">
        <v>42782.485861111112</v>
      </c>
      <c r="I2977" s="2" t="s">
        <v>4616</v>
      </c>
      <c r="J2977" s="21" t="s">
        <v>4955</v>
      </c>
      <c r="K2977" s="2" t="s">
        <v>4623</v>
      </c>
      <c r="L2977" s="2" t="s">
        <v>4619</v>
      </c>
    </row>
    <row r="2978" spans="1:12" x14ac:dyDescent="0.2">
      <c r="A2978" s="11">
        <v>2977</v>
      </c>
      <c r="B2978" s="7" t="s">
        <v>7767</v>
      </c>
      <c r="C2978" s="4">
        <v>42972.397591400462</v>
      </c>
      <c r="D2978" s="20">
        <f>+YEAR(Tabla14[[#This Row],[Fecha
Trámite]])</f>
        <v>2017</v>
      </c>
      <c r="E2978" s="7" t="s">
        <v>4621</v>
      </c>
      <c r="F2978" s="2" t="s">
        <v>4614</v>
      </c>
      <c r="G2978" s="2" t="s">
        <v>4615</v>
      </c>
      <c r="H2978" s="4">
        <v>43166.437330324072</v>
      </c>
      <c r="I2978" s="2" t="s">
        <v>4616</v>
      </c>
      <c r="J2978" s="21" t="s">
        <v>7768</v>
      </c>
      <c r="K2978" s="2" t="s">
        <v>4623</v>
      </c>
      <c r="L2978" s="2" t="s">
        <v>4649</v>
      </c>
    </row>
    <row r="2979" spans="1:12" x14ac:dyDescent="0.2">
      <c r="A2979" s="11">
        <v>2978</v>
      </c>
      <c r="B2979" s="7" t="s">
        <v>8800</v>
      </c>
      <c r="C2979" s="4">
        <v>43262.486910069441</v>
      </c>
      <c r="D2979" s="20">
        <f>+YEAR(Tabla14[[#This Row],[Fecha
Trámite]])</f>
        <v>2018</v>
      </c>
      <c r="E2979" s="7" t="s">
        <v>4621</v>
      </c>
      <c r="F2979" s="2" t="s">
        <v>4614</v>
      </c>
      <c r="G2979" s="2" t="s">
        <v>4615</v>
      </c>
      <c r="H2979" s="4">
        <v>43384.38583353009</v>
      </c>
      <c r="I2979" s="2" t="s">
        <v>4616</v>
      </c>
      <c r="J2979" s="21" t="s">
        <v>8801</v>
      </c>
      <c r="K2979" s="2" t="s">
        <v>4618</v>
      </c>
      <c r="L2979" s="2" t="s">
        <v>4656</v>
      </c>
    </row>
    <row r="2980" spans="1:12" x14ac:dyDescent="0.2">
      <c r="A2980" s="11">
        <v>2979</v>
      </c>
      <c r="B2980" s="7" t="s">
        <v>8802</v>
      </c>
      <c r="C2980" s="4">
        <v>43369.409410879627</v>
      </c>
      <c r="D2980" s="20">
        <f>+YEAR(Tabla14[[#This Row],[Fecha
Trámite]])</f>
        <v>2018</v>
      </c>
      <c r="E2980" s="7" t="s">
        <v>4621</v>
      </c>
      <c r="F2980" s="2" t="s">
        <v>4691</v>
      </c>
      <c r="G2980" s="2" t="s">
        <v>4627</v>
      </c>
      <c r="H2980" s="4">
        <v>44081.408669212964</v>
      </c>
      <c r="I2980" s="2" t="s">
        <v>4616</v>
      </c>
      <c r="J2980" s="21" t="s">
        <v>8803</v>
      </c>
      <c r="K2980" s="2" t="s">
        <v>4623</v>
      </c>
      <c r="L2980" s="2" t="s">
        <v>4619</v>
      </c>
    </row>
    <row r="2981" spans="1:12" x14ac:dyDescent="0.2">
      <c r="A2981" s="11">
        <v>2980</v>
      </c>
      <c r="B2981" s="7" t="s">
        <v>18909</v>
      </c>
      <c r="C2981" s="4">
        <v>41500.537679166664</v>
      </c>
      <c r="D2981" s="20">
        <f>+YEAR(Tabla14[[#This Row],[Fecha
Trámite]])</f>
        <v>2013</v>
      </c>
      <c r="E2981" s="7" t="s">
        <v>4621</v>
      </c>
      <c r="F2981" s="2" t="s">
        <v>4614</v>
      </c>
      <c r="G2981" s="2" t="s">
        <v>4615</v>
      </c>
      <c r="H2981" s="4">
        <v>41547.469725428244</v>
      </c>
      <c r="I2981" s="2" t="s">
        <v>4616</v>
      </c>
      <c r="J2981" s="21" t="s">
        <v>18910</v>
      </c>
      <c r="K2981" s="2" t="s">
        <v>4623</v>
      </c>
      <c r="L2981" s="2" t="s">
        <v>4725</v>
      </c>
    </row>
    <row r="2982" spans="1:12" x14ac:dyDescent="0.2">
      <c r="A2982" s="11">
        <v>2981</v>
      </c>
      <c r="B2982" s="7" t="s">
        <v>18907</v>
      </c>
      <c r="C2982" s="4">
        <v>41346.524773611112</v>
      </c>
      <c r="D2982" s="20">
        <f>+YEAR(Tabla14[[#This Row],[Fecha
Trámite]])</f>
        <v>2013</v>
      </c>
      <c r="E2982" s="7" t="s">
        <v>4621</v>
      </c>
      <c r="F2982" s="2" t="s">
        <v>4691</v>
      </c>
      <c r="G2982" s="2" t="s">
        <v>4627</v>
      </c>
      <c r="H2982" s="4">
        <v>41512.457436261575</v>
      </c>
      <c r="I2982" s="2" t="s">
        <v>4616</v>
      </c>
      <c r="J2982" s="21" t="s">
        <v>18908</v>
      </c>
      <c r="K2982" s="2" t="s">
        <v>4623</v>
      </c>
      <c r="L2982" s="2" t="s">
        <v>4631</v>
      </c>
    </row>
    <row r="2983" spans="1:12" x14ac:dyDescent="0.2">
      <c r="A2983" s="11">
        <v>2982</v>
      </c>
      <c r="B2983" s="7" t="s">
        <v>5042</v>
      </c>
      <c r="C2983" s="4">
        <v>42193.512742939813</v>
      </c>
      <c r="D2983" s="20">
        <f>+YEAR(Tabla14[[#This Row],[Fecha
Trámite]])</f>
        <v>2015</v>
      </c>
      <c r="E2983" s="7" t="s">
        <v>4621</v>
      </c>
      <c r="F2983" s="2" t="s">
        <v>4614</v>
      </c>
      <c r="G2983" s="2" t="s">
        <v>4615</v>
      </c>
      <c r="H2983" s="4">
        <v>42292.65030922454</v>
      </c>
      <c r="I2983" s="2" t="s">
        <v>4616</v>
      </c>
      <c r="J2983" s="21" t="s">
        <v>5043</v>
      </c>
      <c r="K2983" s="2" t="s">
        <v>4623</v>
      </c>
      <c r="L2983" s="2" t="s">
        <v>5044</v>
      </c>
    </row>
    <row r="2984" spans="1:12" x14ac:dyDescent="0.2">
      <c r="A2984" s="11">
        <v>2983</v>
      </c>
      <c r="B2984" s="7" t="s">
        <v>7769</v>
      </c>
      <c r="C2984" s="4">
        <v>42824.387745451386</v>
      </c>
      <c r="D2984" s="20">
        <f>+YEAR(Tabla14[[#This Row],[Fecha
Trámite]])</f>
        <v>2017</v>
      </c>
      <c r="E2984" s="7" t="s">
        <v>4685</v>
      </c>
      <c r="F2984" s="2" t="s">
        <v>17</v>
      </c>
      <c r="G2984" s="2" t="s">
        <v>4627</v>
      </c>
      <c r="H2984" s="4">
        <v>42824.387754629628</v>
      </c>
      <c r="I2984" s="2" t="s">
        <v>4616</v>
      </c>
      <c r="J2984" s="21" t="s">
        <v>7770</v>
      </c>
      <c r="K2984" s="2" t="s">
        <v>4618</v>
      </c>
      <c r="L2984" s="2" t="s">
        <v>4619</v>
      </c>
    </row>
    <row r="2985" spans="1:12" x14ac:dyDescent="0.2">
      <c r="A2985" s="11">
        <v>2984</v>
      </c>
      <c r="B2985" s="7" t="s">
        <v>6454</v>
      </c>
      <c r="C2985" s="4">
        <v>43144.399742094909</v>
      </c>
      <c r="D2985" s="20">
        <f>+YEAR(Tabla14[[#This Row],[Fecha
Trámite]])</f>
        <v>2018</v>
      </c>
      <c r="E2985" s="7" t="s">
        <v>4613</v>
      </c>
      <c r="F2985" s="2" t="s">
        <v>4614</v>
      </c>
      <c r="G2985" s="2" t="s">
        <v>4615</v>
      </c>
      <c r="H2985" s="4">
        <v>43271.697886261572</v>
      </c>
      <c r="I2985" s="2" t="s">
        <v>4616</v>
      </c>
      <c r="J2985" s="21" t="s">
        <v>6455</v>
      </c>
      <c r="K2985" s="2" t="s">
        <v>4623</v>
      </c>
      <c r="L2985" s="2" t="s">
        <v>4619</v>
      </c>
    </row>
    <row r="2986" spans="1:12" x14ac:dyDescent="0.2">
      <c r="A2986" s="11">
        <v>2985</v>
      </c>
      <c r="B2986" s="7" t="s">
        <v>16354</v>
      </c>
      <c r="C2986" s="4">
        <v>41792.474182025464</v>
      </c>
      <c r="D2986" s="20">
        <f>+YEAR(Tabla14[[#This Row],[Fecha
Trámite]])</f>
        <v>2014</v>
      </c>
      <c r="E2986" s="7" t="s">
        <v>4621</v>
      </c>
      <c r="F2986" s="2" t="s">
        <v>4614</v>
      </c>
      <c r="G2986" s="2" t="s">
        <v>4615</v>
      </c>
      <c r="H2986" s="4">
        <v>41850.471584756946</v>
      </c>
      <c r="I2986" s="2" t="s">
        <v>4616</v>
      </c>
      <c r="J2986" s="21" t="s">
        <v>16355</v>
      </c>
      <c r="K2986" s="2" t="s">
        <v>4623</v>
      </c>
      <c r="L2986" s="2" t="s">
        <v>4624</v>
      </c>
    </row>
    <row r="2987" spans="1:12" x14ac:dyDescent="0.2">
      <c r="A2987" s="11">
        <v>2986</v>
      </c>
      <c r="B2987" s="7" t="s">
        <v>18905</v>
      </c>
      <c r="C2987" s="4">
        <v>41789.463061111113</v>
      </c>
      <c r="D2987" s="20">
        <f>+YEAR(Tabla14[[#This Row],[Fecha
Trámite]])</f>
        <v>2014</v>
      </c>
      <c r="E2987" s="7" t="s">
        <v>4621</v>
      </c>
      <c r="F2987" s="2" t="s">
        <v>4614</v>
      </c>
      <c r="G2987" s="2" t="s">
        <v>4615</v>
      </c>
      <c r="H2987" s="4">
        <v>41892.45886697917</v>
      </c>
      <c r="I2987" s="2" t="s">
        <v>4616</v>
      </c>
      <c r="J2987" s="21" t="s">
        <v>18906</v>
      </c>
      <c r="K2987" s="2" t="s">
        <v>4623</v>
      </c>
      <c r="L2987" s="2" t="s">
        <v>4624</v>
      </c>
    </row>
    <row r="2988" spans="1:12" x14ac:dyDescent="0.2">
      <c r="A2988" s="11">
        <v>2987</v>
      </c>
      <c r="B2988" s="7" t="s">
        <v>8804</v>
      </c>
      <c r="C2988" s="4">
        <v>42796.419795138892</v>
      </c>
      <c r="D2988" s="20">
        <f>+YEAR(Tabla14[[#This Row],[Fecha
Trámite]])</f>
        <v>2017</v>
      </c>
      <c r="E2988" s="7" t="s">
        <v>4621</v>
      </c>
      <c r="F2988" s="2" t="s">
        <v>4614</v>
      </c>
      <c r="G2988" s="2" t="s">
        <v>4615</v>
      </c>
      <c r="H2988" s="4">
        <v>43186.653508217591</v>
      </c>
      <c r="I2988" s="2" t="s">
        <v>4616</v>
      </c>
      <c r="J2988" s="21" t="s">
        <v>8805</v>
      </c>
      <c r="K2988" s="2" t="s">
        <v>4618</v>
      </c>
      <c r="L2988" s="2" t="s">
        <v>4624</v>
      </c>
    </row>
    <row r="2989" spans="1:12" x14ac:dyDescent="0.2">
      <c r="A2989" s="11">
        <v>2988</v>
      </c>
      <c r="B2989" s="7" t="s">
        <v>20283</v>
      </c>
      <c r="C2989" s="4">
        <v>41330.688838391201</v>
      </c>
      <c r="D2989" s="20">
        <f>+YEAR(Tabla14[[#This Row],[Fecha
Trámite]])</f>
        <v>2013</v>
      </c>
      <c r="E2989" s="7" t="s">
        <v>4621</v>
      </c>
      <c r="F2989" s="2" t="s">
        <v>4614</v>
      </c>
      <c r="G2989" s="2" t="s">
        <v>4615</v>
      </c>
      <c r="H2989" s="4">
        <v>41479.492747187498</v>
      </c>
      <c r="I2989" s="2" t="s">
        <v>4616</v>
      </c>
      <c r="J2989" s="21" t="s">
        <v>20284</v>
      </c>
      <c r="K2989" s="2" t="s">
        <v>4618</v>
      </c>
      <c r="L2989" s="2" t="s">
        <v>5072</v>
      </c>
    </row>
    <row r="2990" spans="1:12" x14ac:dyDescent="0.2">
      <c r="A2990" s="11">
        <v>2989</v>
      </c>
      <c r="B2990" s="7" t="s">
        <v>10191</v>
      </c>
      <c r="C2990" s="4">
        <v>43116.433073298613</v>
      </c>
      <c r="D2990" s="20">
        <f>+YEAR(Tabla14[[#This Row],[Fecha
Trámite]])</f>
        <v>2018</v>
      </c>
      <c r="E2990" s="7" t="s">
        <v>4621</v>
      </c>
      <c r="F2990" s="2" t="s">
        <v>4614</v>
      </c>
      <c r="G2990" s="2" t="s">
        <v>4615</v>
      </c>
      <c r="H2990" s="4">
        <v>43361.602321990744</v>
      </c>
      <c r="I2990" s="2" t="s">
        <v>4616</v>
      </c>
      <c r="J2990" s="21" t="s">
        <v>10192</v>
      </c>
      <c r="K2990" s="2" t="s">
        <v>4623</v>
      </c>
      <c r="L2990" s="2" t="s">
        <v>4619</v>
      </c>
    </row>
    <row r="2991" spans="1:12" x14ac:dyDescent="0.2">
      <c r="A2991" s="11">
        <v>2990</v>
      </c>
      <c r="B2991" s="7" t="s">
        <v>5045</v>
      </c>
      <c r="C2991" s="4">
        <v>42317.509197916668</v>
      </c>
      <c r="D2991" s="20">
        <f>+YEAR(Tabla14[[#This Row],[Fecha
Trámite]])</f>
        <v>2015</v>
      </c>
      <c r="E2991" s="7" t="s">
        <v>4621</v>
      </c>
      <c r="F2991" s="2" t="s">
        <v>4614</v>
      </c>
      <c r="G2991" s="2" t="s">
        <v>4615</v>
      </c>
      <c r="H2991" s="4">
        <v>42524.422692129629</v>
      </c>
      <c r="I2991" s="2" t="s">
        <v>4616</v>
      </c>
      <c r="J2991" s="21" t="s">
        <v>5046</v>
      </c>
      <c r="K2991" s="2" t="s">
        <v>4618</v>
      </c>
      <c r="L2991" s="2" t="s">
        <v>4698</v>
      </c>
    </row>
    <row r="2992" spans="1:12" x14ac:dyDescent="0.2">
      <c r="A2992" s="11">
        <v>2991</v>
      </c>
      <c r="B2992" s="7" t="s">
        <v>8806</v>
      </c>
      <c r="C2992" s="4">
        <v>43195.473825266206</v>
      </c>
      <c r="D2992" s="20">
        <f>+YEAR(Tabla14[[#This Row],[Fecha
Trámite]])</f>
        <v>2018</v>
      </c>
      <c r="E2992" s="7" t="s">
        <v>4621</v>
      </c>
      <c r="F2992" s="2" t="s">
        <v>4614</v>
      </c>
      <c r="G2992" s="2" t="s">
        <v>4615</v>
      </c>
      <c r="H2992" s="4">
        <v>43374.674913460651</v>
      </c>
      <c r="I2992" s="2" t="s">
        <v>4616</v>
      </c>
      <c r="J2992" s="21" t="s">
        <v>8807</v>
      </c>
      <c r="K2992" s="2" t="s">
        <v>4623</v>
      </c>
      <c r="L2992" s="2" t="s">
        <v>4750</v>
      </c>
    </row>
    <row r="2993" spans="1:12" x14ac:dyDescent="0.2">
      <c r="A2993" s="11">
        <v>2992</v>
      </c>
      <c r="B2993" s="7" t="s">
        <v>7771</v>
      </c>
      <c r="C2993" s="4">
        <v>42923.393239039353</v>
      </c>
      <c r="D2993" s="20">
        <f>+YEAR(Tabla14[[#This Row],[Fecha
Trámite]])</f>
        <v>2017</v>
      </c>
      <c r="E2993" s="7" t="s">
        <v>4621</v>
      </c>
      <c r="F2993" s="2" t="s">
        <v>4614</v>
      </c>
      <c r="G2993" s="2" t="s">
        <v>4615</v>
      </c>
      <c r="H2993" s="4">
        <v>43215.534242245369</v>
      </c>
      <c r="I2993" s="2" t="s">
        <v>4616</v>
      </c>
      <c r="J2993" s="21" t="s">
        <v>7772</v>
      </c>
      <c r="K2993" s="2" t="s">
        <v>4618</v>
      </c>
      <c r="L2993" s="2" t="s">
        <v>2747</v>
      </c>
    </row>
    <row r="2994" spans="1:12" x14ac:dyDescent="0.2">
      <c r="A2994" s="11">
        <v>2993</v>
      </c>
      <c r="B2994" s="7" t="s">
        <v>12285</v>
      </c>
      <c r="C2994" s="4">
        <v>43140.47969521991</v>
      </c>
      <c r="D2994" s="20">
        <f>+YEAR(Tabla14[[#This Row],[Fecha
Trámite]])</f>
        <v>2018</v>
      </c>
      <c r="E2994" s="7" t="s">
        <v>4685</v>
      </c>
      <c r="F2994" s="2" t="s">
        <v>17</v>
      </c>
      <c r="G2994" s="2" t="s">
        <v>4627</v>
      </c>
      <c r="H2994" s="4">
        <v>43140.479695335649</v>
      </c>
      <c r="I2994" s="2" t="s">
        <v>4616</v>
      </c>
      <c r="J2994" s="21" t="s">
        <v>12286</v>
      </c>
      <c r="K2994" s="2" t="s">
        <v>4618</v>
      </c>
      <c r="L2994" s="2" t="s">
        <v>4624</v>
      </c>
    </row>
    <row r="2995" spans="1:12" x14ac:dyDescent="0.2">
      <c r="A2995" s="11">
        <v>2994</v>
      </c>
      <c r="B2995" s="7" t="s">
        <v>16333</v>
      </c>
      <c r="C2995" s="4">
        <v>41208.519076770834</v>
      </c>
      <c r="D2995" s="20">
        <f>+YEAR(Tabla14[[#This Row],[Fecha
Trámite]])</f>
        <v>2012</v>
      </c>
      <c r="E2995" s="7" t="s">
        <v>4621</v>
      </c>
      <c r="F2995" s="2" t="s">
        <v>4614</v>
      </c>
      <c r="G2995" s="2" t="s">
        <v>4615</v>
      </c>
      <c r="H2995" s="4">
        <v>41278.465700034722</v>
      </c>
      <c r="I2995" s="2" t="s">
        <v>4616</v>
      </c>
      <c r="J2995" s="21" t="s">
        <v>16334</v>
      </c>
      <c r="K2995" s="2" t="s">
        <v>4623</v>
      </c>
      <c r="L2995" s="2" t="s">
        <v>4624</v>
      </c>
    </row>
    <row r="2996" spans="1:12" x14ac:dyDescent="0.2">
      <c r="A2996" s="11">
        <v>2995</v>
      </c>
      <c r="B2996" s="7" t="s">
        <v>12287</v>
      </c>
      <c r="C2996" s="4">
        <v>43131.476478206016</v>
      </c>
      <c r="D2996" s="20">
        <f>+YEAR(Tabla14[[#This Row],[Fecha
Trámite]])</f>
        <v>2018</v>
      </c>
      <c r="E2996" s="7" t="s">
        <v>4685</v>
      </c>
      <c r="F2996" s="2" t="s">
        <v>4694</v>
      </c>
      <c r="G2996" s="2" t="s">
        <v>4627</v>
      </c>
      <c r="H2996" s="4">
        <v>43138.731538888889</v>
      </c>
      <c r="I2996" s="2" t="s">
        <v>4616</v>
      </c>
      <c r="J2996" s="21" t="s">
        <v>12288</v>
      </c>
      <c r="K2996" s="2" t="s">
        <v>4623</v>
      </c>
      <c r="L2996" s="2" t="s">
        <v>6949</v>
      </c>
    </row>
    <row r="2997" spans="1:12" x14ac:dyDescent="0.2">
      <c r="A2997" s="11">
        <v>2996</v>
      </c>
      <c r="B2997" s="7" t="s">
        <v>10193</v>
      </c>
      <c r="C2997" s="4">
        <v>43489.409861377317</v>
      </c>
      <c r="D2997" s="20">
        <f>+YEAR(Tabla14[[#This Row],[Fecha
Trámite]])</f>
        <v>2019</v>
      </c>
      <c r="E2997" s="7" t="s">
        <v>4621</v>
      </c>
      <c r="F2997" s="2" t="s">
        <v>4614</v>
      </c>
      <c r="G2997" s="2" t="s">
        <v>4615</v>
      </c>
      <c r="H2997" s="4">
        <v>43735.720772071756</v>
      </c>
      <c r="I2997" s="2" t="s">
        <v>4616</v>
      </c>
      <c r="J2997" s="21" t="s">
        <v>10194</v>
      </c>
      <c r="K2997" s="2" t="s">
        <v>4618</v>
      </c>
      <c r="L2997" s="2" t="s">
        <v>4725</v>
      </c>
    </row>
    <row r="2998" spans="1:12" x14ac:dyDescent="0.2">
      <c r="A2998" s="11">
        <v>2997</v>
      </c>
      <c r="B2998" s="7" t="s">
        <v>6457</v>
      </c>
      <c r="C2998" s="4">
        <v>43474.435156863423</v>
      </c>
      <c r="D2998" s="20">
        <f>+YEAR(Tabla14[[#This Row],[Fecha
Trámite]])</f>
        <v>2019</v>
      </c>
      <c r="E2998" s="7" t="s">
        <v>4621</v>
      </c>
      <c r="F2998" s="2" t="s">
        <v>4691</v>
      </c>
      <c r="G2998" s="2" t="s">
        <v>4627</v>
      </c>
      <c r="H2998" s="4">
        <v>43886.531446990739</v>
      </c>
      <c r="I2998" s="2" t="s">
        <v>4616</v>
      </c>
      <c r="J2998" s="21" t="s">
        <v>6458</v>
      </c>
      <c r="K2998" s="2" t="s">
        <v>4623</v>
      </c>
      <c r="L2998" s="2" t="s">
        <v>4619</v>
      </c>
    </row>
    <row r="2999" spans="1:12" x14ac:dyDescent="0.2">
      <c r="A2999" s="11">
        <v>2998</v>
      </c>
      <c r="B2999" s="7" t="s">
        <v>5047</v>
      </c>
      <c r="C2999" s="4">
        <v>42415.373331793984</v>
      </c>
      <c r="D2999" s="20">
        <f>+YEAR(Tabla14[[#This Row],[Fecha
Trámite]])</f>
        <v>2016</v>
      </c>
      <c r="E2999" s="7" t="s">
        <v>4621</v>
      </c>
      <c r="F2999" s="2" t="s">
        <v>4614</v>
      </c>
      <c r="G2999" s="2" t="s">
        <v>4615</v>
      </c>
      <c r="H2999" s="4">
        <v>42572.394809756945</v>
      </c>
      <c r="I2999" s="2" t="s">
        <v>4616</v>
      </c>
      <c r="J2999" s="21" t="s">
        <v>5048</v>
      </c>
      <c r="K2999" s="2" t="s">
        <v>4623</v>
      </c>
      <c r="L2999" s="2" t="s">
        <v>4730</v>
      </c>
    </row>
    <row r="3000" spans="1:12" x14ac:dyDescent="0.2">
      <c r="A3000" s="11">
        <v>2999</v>
      </c>
      <c r="B3000" s="7" t="s">
        <v>15415</v>
      </c>
      <c r="C3000" s="4">
        <v>41187.530219641201</v>
      </c>
      <c r="D3000" s="20">
        <f>+YEAR(Tabla14[[#This Row],[Fecha
Trámite]])</f>
        <v>2012</v>
      </c>
      <c r="E3000" s="7" t="s">
        <v>4613</v>
      </c>
      <c r="F3000" s="2" t="s">
        <v>4614</v>
      </c>
      <c r="G3000" s="2" t="s">
        <v>4615</v>
      </c>
      <c r="H3000" s="4">
        <v>41235.446245833336</v>
      </c>
      <c r="I3000" s="2" t="s">
        <v>4616</v>
      </c>
      <c r="J3000" s="21" t="s">
        <v>15416</v>
      </c>
      <c r="K3000" s="2" t="s">
        <v>4618</v>
      </c>
      <c r="L3000" s="2" t="s">
        <v>4619</v>
      </c>
    </row>
    <row r="3001" spans="1:12" x14ac:dyDescent="0.2">
      <c r="A3001" s="11">
        <v>3000</v>
      </c>
      <c r="B3001" s="7" t="s">
        <v>15312</v>
      </c>
      <c r="C3001" s="4">
        <v>41810.650329976852</v>
      </c>
      <c r="D3001" s="20">
        <f>+YEAR(Tabla14[[#This Row],[Fecha
Trámite]])</f>
        <v>2014</v>
      </c>
      <c r="E3001" s="7" t="s">
        <v>4613</v>
      </c>
      <c r="F3001" s="2" t="s">
        <v>4614</v>
      </c>
      <c r="G3001" s="2" t="s">
        <v>4615</v>
      </c>
      <c r="H3001" s="4">
        <v>41858.484803472224</v>
      </c>
      <c r="I3001" s="2" t="s">
        <v>4616</v>
      </c>
      <c r="J3001" s="21" t="s">
        <v>15313</v>
      </c>
      <c r="K3001" s="2" t="s">
        <v>4618</v>
      </c>
      <c r="L3001" s="2" t="s">
        <v>4619</v>
      </c>
    </row>
    <row r="3002" spans="1:12" x14ac:dyDescent="0.2">
      <c r="A3002" s="11">
        <v>3001</v>
      </c>
      <c r="B3002" s="7" t="s">
        <v>15413</v>
      </c>
      <c r="C3002" s="4">
        <v>41607.438342476853</v>
      </c>
      <c r="D3002" s="20">
        <f>+YEAR(Tabla14[[#This Row],[Fecha
Trámite]])</f>
        <v>2013</v>
      </c>
      <c r="E3002" s="7" t="s">
        <v>4613</v>
      </c>
      <c r="F3002" s="2" t="s">
        <v>4614</v>
      </c>
      <c r="G3002" s="2" t="s">
        <v>4615</v>
      </c>
      <c r="H3002" s="4">
        <v>41661.553222719907</v>
      </c>
      <c r="I3002" s="2" t="s">
        <v>4616</v>
      </c>
      <c r="J3002" s="21" t="s">
        <v>15414</v>
      </c>
      <c r="K3002" s="2" t="s">
        <v>4623</v>
      </c>
      <c r="L3002" s="2" t="s">
        <v>2747</v>
      </c>
    </row>
    <row r="3003" spans="1:12" x14ac:dyDescent="0.2">
      <c r="A3003" s="11">
        <v>3002</v>
      </c>
      <c r="B3003" s="7" t="s">
        <v>10195</v>
      </c>
      <c r="C3003" s="4">
        <v>43158.469290624998</v>
      </c>
      <c r="D3003" s="20">
        <f>+YEAR(Tabla14[[#This Row],[Fecha
Trámite]])</f>
        <v>2018</v>
      </c>
      <c r="E3003" s="7" t="s">
        <v>4621</v>
      </c>
      <c r="F3003" s="2" t="s">
        <v>4614</v>
      </c>
      <c r="G3003" s="2" t="s">
        <v>4615</v>
      </c>
      <c r="H3003" s="4">
        <v>43341.352239004627</v>
      </c>
      <c r="I3003" s="2" t="s">
        <v>4616</v>
      </c>
      <c r="J3003" s="21" t="s">
        <v>10196</v>
      </c>
      <c r="K3003" s="2" t="s">
        <v>4618</v>
      </c>
      <c r="L3003" s="2" t="s">
        <v>4624</v>
      </c>
    </row>
    <row r="3004" spans="1:12" x14ac:dyDescent="0.2">
      <c r="A3004" s="11">
        <v>3003</v>
      </c>
      <c r="B3004" s="7" t="s">
        <v>1008</v>
      </c>
      <c r="C3004" s="4">
        <v>43074.460292476855</v>
      </c>
      <c r="D3004" s="20">
        <f>+YEAR(Tabla14[[#This Row],[Fecha
Trámite]])</f>
        <v>2017</v>
      </c>
      <c r="E3004" s="7" t="s">
        <v>4621</v>
      </c>
      <c r="F3004" s="2" t="s">
        <v>17</v>
      </c>
      <c r="G3004" s="2" t="s">
        <v>4615</v>
      </c>
      <c r="H3004" s="4">
        <v>43074.460292511576</v>
      </c>
      <c r="I3004" s="2" t="s">
        <v>4616</v>
      </c>
      <c r="J3004" s="21" t="s">
        <v>8808</v>
      </c>
      <c r="K3004" s="2" t="s">
        <v>4623</v>
      </c>
      <c r="L3004" s="2" t="s">
        <v>4812</v>
      </c>
    </row>
    <row r="3005" spans="1:12" x14ac:dyDescent="0.2">
      <c r="A3005" s="11">
        <v>3004</v>
      </c>
      <c r="B3005" s="7" t="s">
        <v>16358</v>
      </c>
      <c r="C3005" s="4">
        <v>41715.403921145837</v>
      </c>
      <c r="D3005" s="20">
        <f>+YEAR(Tabla14[[#This Row],[Fecha
Trámite]])</f>
        <v>2014</v>
      </c>
      <c r="E3005" s="7" t="s">
        <v>4621</v>
      </c>
      <c r="F3005" s="2" t="s">
        <v>4614</v>
      </c>
      <c r="G3005" s="2" t="s">
        <v>4615</v>
      </c>
      <c r="H3005" s="4">
        <v>41785.418985613425</v>
      </c>
      <c r="I3005" s="2" t="s">
        <v>4616</v>
      </c>
      <c r="J3005" s="21" t="s">
        <v>16359</v>
      </c>
      <c r="K3005" s="2" t="s">
        <v>4623</v>
      </c>
      <c r="L3005" s="2" t="s">
        <v>4624</v>
      </c>
    </row>
    <row r="3006" spans="1:12" x14ac:dyDescent="0.2">
      <c r="A3006" s="11">
        <v>3005</v>
      </c>
      <c r="B3006" s="7" t="s">
        <v>6459</v>
      </c>
      <c r="C3006" s="4">
        <v>43294.509806944443</v>
      </c>
      <c r="D3006" s="20">
        <f>+YEAR(Tabla14[[#This Row],[Fecha
Trámite]])</f>
        <v>2018</v>
      </c>
      <c r="E3006" s="7" t="s">
        <v>4621</v>
      </c>
      <c r="F3006" s="2" t="s">
        <v>4614</v>
      </c>
      <c r="G3006" s="2" t="s">
        <v>4615</v>
      </c>
      <c r="H3006" s="4">
        <v>43411.375380752317</v>
      </c>
      <c r="I3006" s="2" t="s">
        <v>4616</v>
      </c>
      <c r="J3006" s="21" t="s">
        <v>6460</v>
      </c>
      <c r="K3006" s="2" t="s">
        <v>4623</v>
      </c>
      <c r="L3006" s="2" t="s">
        <v>4656</v>
      </c>
    </row>
    <row r="3007" spans="1:12" x14ac:dyDescent="0.2">
      <c r="A3007" s="11">
        <v>3006</v>
      </c>
      <c r="B3007" s="7" t="s">
        <v>12289</v>
      </c>
      <c r="C3007" s="4">
        <v>43154.396347604168</v>
      </c>
      <c r="D3007" s="20">
        <f>+YEAR(Tabla14[[#This Row],[Fecha
Trámite]])</f>
        <v>2018</v>
      </c>
      <c r="E3007" s="7" t="s">
        <v>4621</v>
      </c>
      <c r="F3007" s="2" t="s">
        <v>4614</v>
      </c>
      <c r="G3007" s="2" t="s">
        <v>4615</v>
      </c>
      <c r="H3007" s="4">
        <v>43350.475994560184</v>
      </c>
      <c r="I3007" s="2" t="s">
        <v>4616</v>
      </c>
      <c r="J3007" s="21" t="s">
        <v>12290</v>
      </c>
      <c r="K3007" s="2" t="s">
        <v>4623</v>
      </c>
      <c r="L3007" s="2" t="s">
        <v>4619</v>
      </c>
    </row>
    <row r="3008" spans="1:12" x14ac:dyDescent="0.2">
      <c r="A3008" s="11">
        <v>3007</v>
      </c>
      <c r="B3008" s="7" t="s">
        <v>4956</v>
      </c>
      <c r="C3008" s="4">
        <v>42655.671941747685</v>
      </c>
      <c r="D3008" s="20">
        <f>+YEAR(Tabla14[[#This Row],[Fecha
Trámite]])</f>
        <v>2016</v>
      </c>
      <c r="E3008" s="7" t="s">
        <v>4621</v>
      </c>
      <c r="F3008" s="2" t="s">
        <v>4614</v>
      </c>
      <c r="G3008" s="2" t="s">
        <v>4615</v>
      </c>
      <c r="H3008" s="4">
        <v>42865.767131168985</v>
      </c>
      <c r="I3008" s="2" t="s">
        <v>4616</v>
      </c>
      <c r="J3008" s="21" t="s">
        <v>4957</v>
      </c>
      <c r="K3008" s="2" t="s">
        <v>4623</v>
      </c>
      <c r="L3008" s="2" t="s">
        <v>4958</v>
      </c>
    </row>
    <row r="3009" spans="1:12" x14ac:dyDescent="0.2">
      <c r="A3009" s="11">
        <v>3008</v>
      </c>
      <c r="B3009" s="7" t="s">
        <v>5561</v>
      </c>
      <c r="C3009" s="4">
        <v>42432.538499652779</v>
      </c>
      <c r="D3009" s="20">
        <f>+YEAR(Tabla14[[#This Row],[Fecha
Trámite]])</f>
        <v>2016</v>
      </c>
      <c r="E3009" s="7" t="s">
        <v>4621</v>
      </c>
      <c r="F3009" s="2" t="s">
        <v>4614</v>
      </c>
      <c r="G3009" s="2" t="s">
        <v>4615</v>
      </c>
      <c r="H3009" s="4">
        <v>42698.511421446761</v>
      </c>
      <c r="I3009" s="2" t="s">
        <v>4616</v>
      </c>
      <c r="J3009" s="21" t="s">
        <v>5562</v>
      </c>
      <c r="K3009" s="2" t="s">
        <v>4623</v>
      </c>
      <c r="L3009" s="2" t="s">
        <v>4619</v>
      </c>
    </row>
    <row r="3010" spans="1:12" x14ac:dyDescent="0.2">
      <c r="A3010" s="11">
        <v>3009</v>
      </c>
      <c r="B3010" s="7" t="s">
        <v>5049</v>
      </c>
      <c r="C3010" s="4">
        <v>42227.695236307867</v>
      </c>
      <c r="D3010" s="20">
        <f>+YEAR(Tabla14[[#This Row],[Fecha
Trámite]])</f>
        <v>2015</v>
      </c>
      <c r="E3010" s="7" t="s">
        <v>4621</v>
      </c>
      <c r="F3010" s="2" t="s">
        <v>4614</v>
      </c>
      <c r="G3010" s="2" t="s">
        <v>4615</v>
      </c>
      <c r="H3010" s="4">
        <v>42384.452289085646</v>
      </c>
      <c r="I3010" s="2" t="s">
        <v>4616</v>
      </c>
      <c r="J3010" s="21" t="s">
        <v>5050</v>
      </c>
      <c r="K3010" s="2" t="s">
        <v>4618</v>
      </c>
      <c r="L3010" s="2" t="s">
        <v>4735</v>
      </c>
    </row>
    <row r="3011" spans="1:12" x14ac:dyDescent="0.2">
      <c r="A3011" s="11">
        <v>3010</v>
      </c>
      <c r="B3011" s="7" t="s">
        <v>18901</v>
      </c>
      <c r="C3011" s="4">
        <v>41666.69999371528</v>
      </c>
      <c r="D3011" s="20">
        <f>+YEAR(Tabla14[[#This Row],[Fecha
Trámite]])</f>
        <v>2014</v>
      </c>
      <c r="E3011" s="7" t="s">
        <v>4621</v>
      </c>
      <c r="F3011" s="2" t="s">
        <v>4614</v>
      </c>
      <c r="G3011" s="2" t="s">
        <v>4615</v>
      </c>
      <c r="H3011" s="4">
        <v>41711.450906516206</v>
      </c>
      <c r="I3011" s="2" t="s">
        <v>4616</v>
      </c>
      <c r="J3011" s="21" t="s">
        <v>18902</v>
      </c>
      <c r="K3011" s="2" t="s">
        <v>4618</v>
      </c>
      <c r="L3011" s="2" t="s">
        <v>4619</v>
      </c>
    </row>
    <row r="3012" spans="1:12" x14ac:dyDescent="0.2">
      <c r="A3012" s="11">
        <v>3011</v>
      </c>
      <c r="B3012" s="7" t="s">
        <v>1347</v>
      </c>
      <c r="C3012" s="4">
        <v>43479.515716932867</v>
      </c>
      <c r="D3012" s="20">
        <f>+YEAR(Tabla14[[#This Row],[Fecha
Trámite]])</f>
        <v>2019</v>
      </c>
      <c r="E3012" s="7" t="s">
        <v>4621</v>
      </c>
      <c r="F3012" s="2" t="s">
        <v>4614</v>
      </c>
      <c r="G3012" s="2" t="s">
        <v>4615</v>
      </c>
      <c r="H3012" s="4">
        <v>44260.628379398149</v>
      </c>
      <c r="I3012" s="2" t="s">
        <v>4616</v>
      </c>
      <c r="J3012" s="21" t="s">
        <v>10197</v>
      </c>
      <c r="K3012" s="2" t="s">
        <v>4618</v>
      </c>
      <c r="L3012" s="2" t="s">
        <v>4619</v>
      </c>
    </row>
    <row r="3013" spans="1:12" x14ac:dyDescent="0.2">
      <c r="A3013" s="11">
        <v>3012</v>
      </c>
      <c r="B3013" s="7" t="s">
        <v>5051</v>
      </c>
      <c r="C3013" s="4">
        <v>42430.556526238426</v>
      </c>
      <c r="D3013" s="20">
        <f>+YEAR(Tabla14[[#This Row],[Fecha
Trámite]])</f>
        <v>2016</v>
      </c>
      <c r="E3013" s="7" t="s">
        <v>4613</v>
      </c>
      <c r="F3013" s="2" t="s">
        <v>4614</v>
      </c>
      <c r="G3013" s="2" t="s">
        <v>4615</v>
      </c>
      <c r="H3013" s="4">
        <v>42444.400722222221</v>
      </c>
      <c r="I3013" s="2" t="s">
        <v>4616</v>
      </c>
      <c r="J3013" s="21" t="s">
        <v>5052</v>
      </c>
      <c r="K3013" s="2" t="s">
        <v>4618</v>
      </c>
      <c r="L3013" s="2" t="s">
        <v>2747</v>
      </c>
    </row>
    <row r="3014" spans="1:12" x14ac:dyDescent="0.2">
      <c r="A3014" s="11">
        <v>3013</v>
      </c>
      <c r="B3014" s="7" t="s">
        <v>10724</v>
      </c>
      <c r="C3014" s="4">
        <v>42809.399117129629</v>
      </c>
      <c r="D3014" s="20">
        <f>+YEAR(Tabla14[[#This Row],[Fecha
Trámite]])</f>
        <v>2017</v>
      </c>
      <c r="E3014" s="7" t="s">
        <v>4621</v>
      </c>
      <c r="F3014" s="2" t="s">
        <v>4614</v>
      </c>
      <c r="G3014" s="2" t="s">
        <v>4615</v>
      </c>
      <c r="H3014" s="4">
        <v>43111.517763854165</v>
      </c>
      <c r="I3014" s="2" t="s">
        <v>4616</v>
      </c>
      <c r="J3014" s="21" t="s">
        <v>10725</v>
      </c>
      <c r="K3014" s="2" t="s">
        <v>4618</v>
      </c>
      <c r="L3014" s="2" t="s">
        <v>2747</v>
      </c>
    </row>
    <row r="3015" spans="1:12" x14ac:dyDescent="0.2">
      <c r="A3015" s="11">
        <v>3014</v>
      </c>
      <c r="B3015" s="7" t="s">
        <v>4654</v>
      </c>
      <c r="C3015" s="4">
        <v>41988.618956446757</v>
      </c>
      <c r="D3015" s="20">
        <f>+YEAR(Tabla14[[#This Row],[Fecha
Trámite]])</f>
        <v>2014</v>
      </c>
      <c r="E3015" s="7" t="s">
        <v>4613</v>
      </c>
      <c r="F3015" s="2" t="s">
        <v>4614</v>
      </c>
      <c r="G3015" s="2" t="s">
        <v>4615</v>
      </c>
      <c r="H3015" s="4">
        <v>42095.480419131942</v>
      </c>
      <c r="I3015" s="2" t="s">
        <v>4616</v>
      </c>
      <c r="J3015" s="21" t="s">
        <v>4655</v>
      </c>
      <c r="K3015" s="2" t="s">
        <v>4618</v>
      </c>
      <c r="L3015" s="2" t="s">
        <v>4656</v>
      </c>
    </row>
    <row r="3016" spans="1:12" x14ac:dyDescent="0.2">
      <c r="A3016" s="11">
        <v>3015</v>
      </c>
      <c r="B3016" s="7" t="s">
        <v>4657</v>
      </c>
      <c r="C3016" s="4">
        <v>41985.6613846412</v>
      </c>
      <c r="D3016" s="20">
        <f>+YEAR(Tabla14[[#This Row],[Fecha
Trámite]])</f>
        <v>2014</v>
      </c>
      <c r="E3016" s="7" t="s">
        <v>4613</v>
      </c>
      <c r="F3016" s="2" t="s">
        <v>4614</v>
      </c>
      <c r="G3016" s="2" t="s">
        <v>4615</v>
      </c>
      <c r="H3016" s="4">
        <v>42117.662982905094</v>
      </c>
      <c r="I3016" s="2" t="s">
        <v>4616</v>
      </c>
      <c r="J3016" s="21" t="s">
        <v>4658</v>
      </c>
      <c r="K3016" s="2" t="s">
        <v>4623</v>
      </c>
      <c r="L3016" s="2" t="s">
        <v>4659</v>
      </c>
    </row>
    <row r="3017" spans="1:12" x14ac:dyDescent="0.2">
      <c r="A3017" s="11">
        <v>3016</v>
      </c>
      <c r="B3017" s="7" t="s">
        <v>4660</v>
      </c>
      <c r="C3017" s="4">
        <v>42223.565665937502</v>
      </c>
      <c r="D3017" s="20">
        <f>+YEAR(Tabla14[[#This Row],[Fecha
Trámite]])</f>
        <v>2015</v>
      </c>
      <c r="E3017" s="7" t="s">
        <v>4621</v>
      </c>
      <c r="F3017" s="2" t="s">
        <v>17</v>
      </c>
      <c r="G3017" s="2" t="s">
        <v>4615</v>
      </c>
      <c r="H3017" s="4">
        <v>42223.565666122682</v>
      </c>
      <c r="I3017" s="2" t="s">
        <v>4616</v>
      </c>
      <c r="J3017" s="21" t="s">
        <v>4661</v>
      </c>
      <c r="K3017" s="2" t="s">
        <v>4623</v>
      </c>
      <c r="L3017" s="2" t="s">
        <v>4656</v>
      </c>
    </row>
    <row r="3018" spans="1:12" x14ac:dyDescent="0.2">
      <c r="A3018" s="11">
        <v>3017</v>
      </c>
      <c r="B3018" s="7" t="s">
        <v>5563</v>
      </c>
      <c r="C3018" s="4">
        <v>42611.511354664355</v>
      </c>
      <c r="D3018" s="20">
        <f>+YEAR(Tabla14[[#This Row],[Fecha
Trámite]])</f>
        <v>2016</v>
      </c>
      <c r="E3018" s="7" t="s">
        <v>4621</v>
      </c>
      <c r="F3018" s="2" t="s">
        <v>4614</v>
      </c>
      <c r="G3018" s="2" t="s">
        <v>4615</v>
      </c>
      <c r="H3018" s="4">
        <v>42758.524432326391</v>
      </c>
      <c r="I3018" s="2" t="s">
        <v>4616</v>
      </c>
      <c r="J3018" s="21" t="s">
        <v>5564</v>
      </c>
      <c r="K3018" s="2" t="s">
        <v>4623</v>
      </c>
      <c r="L3018" s="2" t="s">
        <v>4753</v>
      </c>
    </row>
    <row r="3019" spans="1:12" x14ac:dyDescent="0.2">
      <c r="A3019" s="11">
        <v>3018</v>
      </c>
      <c r="B3019" s="7" t="s">
        <v>12293</v>
      </c>
      <c r="C3019" s="4">
        <v>42934.583541400461</v>
      </c>
      <c r="D3019" s="20">
        <f>+YEAR(Tabla14[[#This Row],[Fecha
Trámite]])</f>
        <v>2017</v>
      </c>
      <c r="E3019" s="7" t="s">
        <v>4621</v>
      </c>
      <c r="F3019" s="2" t="s">
        <v>4614</v>
      </c>
      <c r="G3019" s="2" t="s">
        <v>4615</v>
      </c>
      <c r="H3019" s="4">
        <v>43241.699081134262</v>
      </c>
      <c r="I3019" s="2" t="s">
        <v>4616</v>
      </c>
      <c r="J3019" s="21" t="s">
        <v>12294</v>
      </c>
      <c r="K3019" s="2" t="s">
        <v>4618</v>
      </c>
      <c r="L3019" s="2" t="s">
        <v>4646</v>
      </c>
    </row>
    <row r="3020" spans="1:12" x14ac:dyDescent="0.2">
      <c r="A3020" s="11">
        <v>3019</v>
      </c>
      <c r="B3020" s="7" t="s">
        <v>20219</v>
      </c>
      <c r="C3020" s="4">
        <v>41180.406970798613</v>
      </c>
      <c r="D3020" s="20">
        <f>+YEAR(Tabla14[[#This Row],[Fecha
Trámite]])</f>
        <v>2012</v>
      </c>
      <c r="E3020" s="7" t="s">
        <v>4621</v>
      </c>
      <c r="F3020" s="2" t="s">
        <v>4614</v>
      </c>
      <c r="G3020" s="2" t="s">
        <v>4615</v>
      </c>
      <c r="H3020" s="4">
        <v>41235.400558298614</v>
      </c>
      <c r="I3020" s="2" t="s">
        <v>4616</v>
      </c>
      <c r="J3020" s="21" t="s">
        <v>16505</v>
      </c>
      <c r="K3020" s="2" t="s">
        <v>4623</v>
      </c>
      <c r="L3020" s="2" t="s">
        <v>4659</v>
      </c>
    </row>
    <row r="3021" spans="1:12" x14ac:dyDescent="0.2">
      <c r="A3021" s="11">
        <v>3020</v>
      </c>
      <c r="B3021" s="7" t="s">
        <v>5565</v>
      </c>
      <c r="C3021" s="4">
        <v>42650.552040625</v>
      </c>
      <c r="D3021" s="20">
        <f>+YEAR(Tabla14[[#This Row],[Fecha
Trámite]])</f>
        <v>2016</v>
      </c>
      <c r="E3021" s="7" t="s">
        <v>4613</v>
      </c>
      <c r="F3021" s="2" t="s">
        <v>4614</v>
      </c>
      <c r="G3021" s="2" t="s">
        <v>4615</v>
      </c>
      <c r="H3021" s="4">
        <v>43263.613753819445</v>
      </c>
      <c r="I3021" s="2" t="s">
        <v>4616</v>
      </c>
      <c r="J3021" s="21" t="s">
        <v>5566</v>
      </c>
      <c r="K3021" s="2" t="s">
        <v>4623</v>
      </c>
      <c r="L3021" s="2" t="s">
        <v>4619</v>
      </c>
    </row>
    <row r="3022" spans="1:12" x14ac:dyDescent="0.2">
      <c r="A3022" s="11">
        <v>3021</v>
      </c>
      <c r="B3022" s="7" t="s">
        <v>6162</v>
      </c>
      <c r="C3022" s="4">
        <v>42564.373994641202</v>
      </c>
      <c r="D3022" s="20">
        <f>+YEAR(Tabla14[[#This Row],[Fecha
Trámite]])</f>
        <v>2016</v>
      </c>
      <c r="E3022" s="7" t="s">
        <v>4621</v>
      </c>
      <c r="F3022" s="2" t="s">
        <v>4614</v>
      </c>
      <c r="G3022" s="2" t="s">
        <v>4615</v>
      </c>
      <c r="H3022" s="4">
        <v>42758.525499074072</v>
      </c>
      <c r="I3022" s="2" t="s">
        <v>4616</v>
      </c>
      <c r="J3022" s="21" t="s">
        <v>6163</v>
      </c>
      <c r="K3022" s="2" t="s">
        <v>4618</v>
      </c>
      <c r="L3022" s="2" t="s">
        <v>4646</v>
      </c>
    </row>
    <row r="3023" spans="1:12" x14ac:dyDescent="0.2">
      <c r="A3023" s="11">
        <v>3022</v>
      </c>
      <c r="B3023" s="7" t="s">
        <v>10726</v>
      </c>
      <c r="C3023" s="4">
        <v>43076.535660150461</v>
      </c>
      <c r="D3023" s="20">
        <f>+YEAR(Tabla14[[#This Row],[Fecha
Trámite]])</f>
        <v>2017</v>
      </c>
      <c r="E3023" s="7" t="s">
        <v>4613</v>
      </c>
      <c r="F3023" s="2" t="s">
        <v>4614</v>
      </c>
      <c r="G3023" s="2" t="s">
        <v>4615</v>
      </c>
      <c r="H3023" s="4">
        <v>43271.693861261578</v>
      </c>
      <c r="I3023" s="2" t="s">
        <v>4616</v>
      </c>
      <c r="J3023" s="21" t="s">
        <v>10727</v>
      </c>
      <c r="K3023" s="2" t="s">
        <v>4623</v>
      </c>
      <c r="L3023" s="2" t="s">
        <v>4619</v>
      </c>
    </row>
    <row r="3024" spans="1:12" x14ac:dyDescent="0.2">
      <c r="A3024" s="11">
        <v>3023</v>
      </c>
      <c r="B3024" s="7" t="s">
        <v>5567</v>
      </c>
      <c r="C3024" s="4">
        <v>42186.478244293983</v>
      </c>
      <c r="D3024" s="20">
        <f>+YEAR(Tabla14[[#This Row],[Fecha
Trámite]])</f>
        <v>2015</v>
      </c>
      <c r="E3024" s="7" t="s">
        <v>4621</v>
      </c>
      <c r="F3024" s="2" t="s">
        <v>4614</v>
      </c>
      <c r="G3024" s="2" t="s">
        <v>4615</v>
      </c>
      <c r="H3024" s="4">
        <v>42307.404366782408</v>
      </c>
      <c r="I3024" s="2" t="s">
        <v>4616</v>
      </c>
      <c r="J3024" s="21" t="s">
        <v>5568</v>
      </c>
      <c r="K3024" s="2" t="s">
        <v>4623</v>
      </c>
      <c r="L3024" s="2" t="s">
        <v>4750</v>
      </c>
    </row>
    <row r="3025" spans="1:12" x14ac:dyDescent="0.2">
      <c r="A3025" s="11">
        <v>3024</v>
      </c>
      <c r="B3025" s="7" t="s">
        <v>18899</v>
      </c>
      <c r="C3025" s="4">
        <v>41382.464516898151</v>
      </c>
      <c r="D3025" s="20">
        <f>+YEAR(Tabla14[[#This Row],[Fecha
Trámite]])</f>
        <v>2013</v>
      </c>
      <c r="E3025" s="7" t="s">
        <v>4621</v>
      </c>
      <c r="F3025" s="2" t="s">
        <v>4614</v>
      </c>
      <c r="G3025" s="2" t="s">
        <v>4615</v>
      </c>
      <c r="H3025" s="4">
        <v>41423.538670486108</v>
      </c>
      <c r="I3025" s="2" t="s">
        <v>4616</v>
      </c>
      <c r="J3025" s="21" t="s">
        <v>18900</v>
      </c>
      <c r="K3025" s="2" t="s">
        <v>4618</v>
      </c>
      <c r="L3025" s="2" t="s">
        <v>4770</v>
      </c>
    </row>
    <row r="3026" spans="1:12" x14ac:dyDescent="0.2">
      <c r="A3026" s="11">
        <v>3025</v>
      </c>
      <c r="B3026" s="7" t="s">
        <v>10728</v>
      </c>
      <c r="C3026" s="4">
        <v>43262.529398645835</v>
      </c>
      <c r="D3026" s="20">
        <f>+YEAR(Tabla14[[#This Row],[Fecha
Trámite]])</f>
        <v>2018</v>
      </c>
      <c r="E3026" s="7" t="s">
        <v>4621</v>
      </c>
      <c r="F3026" s="2" t="s">
        <v>4614</v>
      </c>
      <c r="G3026" s="2" t="s">
        <v>4615</v>
      </c>
      <c r="H3026" s="4">
        <v>43413.679376967593</v>
      </c>
      <c r="I3026" s="2" t="s">
        <v>4616</v>
      </c>
      <c r="J3026" s="21" t="s">
        <v>10729</v>
      </c>
      <c r="K3026" s="2" t="s">
        <v>4623</v>
      </c>
      <c r="L3026" s="2" t="s">
        <v>4646</v>
      </c>
    </row>
    <row r="3027" spans="1:12" x14ac:dyDescent="0.2">
      <c r="A3027" s="11">
        <v>3026</v>
      </c>
      <c r="B3027" s="7" t="s">
        <v>18897</v>
      </c>
      <c r="C3027" s="4">
        <v>41508.449559988425</v>
      </c>
      <c r="D3027" s="20">
        <f>+YEAR(Tabla14[[#This Row],[Fecha
Trámite]])</f>
        <v>2013</v>
      </c>
      <c r="E3027" s="7" t="s">
        <v>4621</v>
      </c>
      <c r="F3027" s="2" t="s">
        <v>4614</v>
      </c>
      <c r="G3027" s="2" t="s">
        <v>4615</v>
      </c>
      <c r="H3027" s="4">
        <v>41563.512838391202</v>
      </c>
      <c r="I3027" s="2" t="s">
        <v>4616</v>
      </c>
      <c r="J3027" s="21" t="s">
        <v>18898</v>
      </c>
      <c r="K3027" s="2" t="s">
        <v>4618</v>
      </c>
      <c r="L3027" s="2" t="s">
        <v>4659</v>
      </c>
    </row>
    <row r="3028" spans="1:12" x14ac:dyDescent="0.2">
      <c r="A3028" s="11">
        <v>3027</v>
      </c>
      <c r="B3028" s="7" t="s">
        <v>4861</v>
      </c>
      <c r="C3028" s="4">
        <v>42201.581041747682</v>
      </c>
      <c r="D3028" s="20">
        <f>+YEAR(Tabla14[[#This Row],[Fecha
Trámite]])</f>
        <v>2015</v>
      </c>
      <c r="E3028" s="7" t="s">
        <v>4671</v>
      </c>
      <c r="F3028" s="2" t="s">
        <v>17</v>
      </c>
      <c r="G3028" s="2" t="s">
        <v>4627</v>
      </c>
      <c r="H3028" s="4">
        <v>42201.581041747682</v>
      </c>
      <c r="I3028" s="2" t="s">
        <v>4616</v>
      </c>
      <c r="J3028" s="21" t="s">
        <v>4862</v>
      </c>
      <c r="K3028" s="2" t="s">
        <v>4618</v>
      </c>
      <c r="L3028" s="2" t="s">
        <v>4656</v>
      </c>
    </row>
    <row r="3029" spans="1:12" x14ac:dyDescent="0.2">
      <c r="A3029" s="11">
        <v>3028</v>
      </c>
      <c r="B3029" s="7" t="s">
        <v>5569</v>
      </c>
      <c r="C3029" s="4">
        <v>42674.564408715276</v>
      </c>
      <c r="D3029" s="20">
        <f>+YEAR(Tabla14[[#This Row],[Fecha
Trámite]])</f>
        <v>2016</v>
      </c>
      <c r="E3029" s="7" t="s">
        <v>4613</v>
      </c>
      <c r="F3029" s="2" t="s">
        <v>4614</v>
      </c>
      <c r="G3029" s="2" t="s">
        <v>4615</v>
      </c>
      <c r="H3029" s="4">
        <v>43132.649978240741</v>
      </c>
      <c r="I3029" s="2" t="s">
        <v>4616</v>
      </c>
      <c r="J3029" s="21" t="s">
        <v>5570</v>
      </c>
      <c r="K3029" s="2" t="s">
        <v>4618</v>
      </c>
      <c r="L3029" s="2" t="s">
        <v>4619</v>
      </c>
    </row>
    <row r="3030" spans="1:12" x14ac:dyDescent="0.2">
      <c r="A3030" s="11">
        <v>3029</v>
      </c>
      <c r="B3030" s="7" t="s">
        <v>15823</v>
      </c>
      <c r="C3030" s="4">
        <v>41199.383206678242</v>
      </c>
      <c r="D3030" s="20">
        <f>+YEAR(Tabla14[[#This Row],[Fecha
Trámite]])</f>
        <v>2012</v>
      </c>
      <c r="E3030" s="7" t="s">
        <v>4613</v>
      </c>
      <c r="F3030" s="2" t="s">
        <v>4614</v>
      </c>
      <c r="G3030" s="2" t="s">
        <v>4615</v>
      </c>
      <c r="H3030" s="4">
        <v>41207.48199965278</v>
      </c>
      <c r="I3030" s="2" t="s">
        <v>4616</v>
      </c>
      <c r="J3030" s="21" t="s">
        <v>15824</v>
      </c>
      <c r="K3030" s="2" t="s">
        <v>4618</v>
      </c>
      <c r="L3030" s="2" t="s">
        <v>2747</v>
      </c>
    </row>
    <row r="3031" spans="1:12" x14ac:dyDescent="0.2">
      <c r="A3031" s="11">
        <v>3030</v>
      </c>
      <c r="B3031" s="7" t="s">
        <v>6461</v>
      </c>
      <c r="C3031" s="4">
        <v>42963.37486851852</v>
      </c>
      <c r="D3031" s="20">
        <f>+YEAR(Tabla14[[#This Row],[Fecha
Trámite]])</f>
        <v>2017</v>
      </c>
      <c r="E3031" s="7" t="s">
        <v>4621</v>
      </c>
      <c r="F3031" s="2" t="s">
        <v>4614</v>
      </c>
      <c r="G3031" s="2" t="s">
        <v>4615</v>
      </c>
      <c r="H3031" s="4">
        <v>43111.518265312501</v>
      </c>
      <c r="I3031" s="2" t="s">
        <v>4616</v>
      </c>
      <c r="J3031" s="21" t="s">
        <v>6462</v>
      </c>
      <c r="K3031" s="2" t="s">
        <v>4623</v>
      </c>
      <c r="L3031" s="2" t="s">
        <v>4646</v>
      </c>
    </row>
    <row r="3032" spans="1:12" x14ac:dyDescent="0.2">
      <c r="A3032" s="11">
        <v>3031</v>
      </c>
      <c r="B3032" s="7" t="s">
        <v>18895</v>
      </c>
      <c r="C3032" s="4">
        <v>41155.379302546295</v>
      </c>
      <c r="D3032" s="20">
        <f>+YEAR(Tabla14[[#This Row],[Fecha
Trámite]])</f>
        <v>2012</v>
      </c>
      <c r="E3032" s="7" t="s">
        <v>4621</v>
      </c>
      <c r="F3032" s="2" t="s">
        <v>4614</v>
      </c>
      <c r="G3032" s="2" t="s">
        <v>4615</v>
      </c>
      <c r="H3032" s="4">
        <v>41213.470807604164</v>
      </c>
      <c r="I3032" s="2" t="s">
        <v>4616</v>
      </c>
      <c r="J3032" s="21" t="s">
        <v>18896</v>
      </c>
      <c r="K3032" s="2" t="s">
        <v>4618</v>
      </c>
      <c r="L3032" s="2" t="s">
        <v>4646</v>
      </c>
    </row>
    <row r="3033" spans="1:12" x14ac:dyDescent="0.2">
      <c r="A3033" s="11">
        <v>3032</v>
      </c>
      <c r="B3033" s="7" t="s">
        <v>10730</v>
      </c>
      <c r="C3033" s="4">
        <v>42796.379323182868</v>
      </c>
      <c r="D3033" s="20">
        <f>+YEAR(Tabla14[[#This Row],[Fecha
Trámite]])</f>
        <v>2017</v>
      </c>
      <c r="E3033" s="7" t="s">
        <v>4621</v>
      </c>
      <c r="F3033" s="2" t="s">
        <v>4614</v>
      </c>
      <c r="G3033" s="2" t="s">
        <v>4615</v>
      </c>
      <c r="H3033" s="4">
        <v>43006.708516319442</v>
      </c>
      <c r="I3033" s="2" t="s">
        <v>4616</v>
      </c>
      <c r="J3033" s="21" t="s">
        <v>10731</v>
      </c>
      <c r="K3033" s="2" t="s">
        <v>4623</v>
      </c>
      <c r="L3033" s="2" t="s">
        <v>4714</v>
      </c>
    </row>
    <row r="3034" spans="1:12" x14ac:dyDescent="0.2">
      <c r="A3034" s="11">
        <v>3033</v>
      </c>
      <c r="B3034" s="7" t="s">
        <v>4662</v>
      </c>
      <c r="C3034" s="4">
        <v>42241.413046875001</v>
      </c>
      <c r="D3034" s="20">
        <f>+YEAR(Tabla14[[#This Row],[Fecha
Trámite]])</f>
        <v>2015</v>
      </c>
      <c r="E3034" s="7" t="s">
        <v>4621</v>
      </c>
      <c r="F3034" s="2" t="s">
        <v>4614</v>
      </c>
      <c r="G3034" s="2" t="s">
        <v>4615</v>
      </c>
      <c r="H3034" s="4">
        <v>42416.460330706017</v>
      </c>
      <c r="I3034" s="2" t="s">
        <v>4616</v>
      </c>
      <c r="J3034" s="21" t="s">
        <v>4663</v>
      </c>
      <c r="K3034" s="2" t="s">
        <v>4623</v>
      </c>
      <c r="L3034" s="2" t="s">
        <v>4664</v>
      </c>
    </row>
    <row r="3035" spans="1:12" x14ac:dyDescent="0.2">
      <c r="A3035" s="11">
        <v>3034</v>
      </c>
      <c r="B3035" s="7" t="s">
        <v>4665</v>
      </c>
      <c r="C3035" s="4">
        <v>42359.439405937497</v>
      </c>
      <c r="D3035" s="20">
        <f>+YEAR(Tabla14[[#This Row],[Fecha
Trámite]])</f>
        <v>2015</v>
      </c>
      <c r="E3035" s="7" t="s">
        <v>4621</v>
      </c>
      <c r="F3035" s="2" t="s">
        <v>4614</v>
      </c>
      <c r="G3035" s="2" t="s">
        <v>4615</v>
      </c>
      <c r="H3035" s="4">
        <v>42466.523199884257</v>
      </c>
      <c r="I3035" s="2" t="s">
        <v>4616</v>
      </c>
      <c r="J3035" s="21" t="s">
        <v>4666</v>
      </c>
      <c r="K3035" s="2" t="s">
        <v>4618</v>
      </c>
      <c r="L3035" s="2" t="s">
        <v>4667</v>
      </c>
    </row>
    <row r="3036" spans="1:12" x14ac:dyDescent="0.2">
      <c r="A3036" s="11">
        <v>3035</v>
      </c>
      <c r="B3036" s="7" t="s">
        <v>18893</v>
      </c>
      <c r="C3036" s="4">
        <v>41206.414440775465</v>
      </c>
      <c r="D3036" s="20">
        <f>+YEAR(Tabla14[[#This Row],[Fecha
Trámite]])</f>
        <v>2012</v>
      </c>
      <c r="E3036" s="7" t="s">
        <v>4621</v>
      </c>
      <c r="F3036" s="2" t="s">
        <v>4614</v>
      </c>
      <c r="G3036" s="2" t="s">
        <v>4615</v>
      </c>
      <c r="H3036" s="4">
        <v>41324.399313541668</v>
      </c>
      <c r="I3036" s="2" t="s">
        <v>4616</v>
      </c>
      <c r="J3036" s="21" t="s">
        <v>18894</v>
      </c>
      <c r="K3036" s="2" t="s">
        <v>4618</v>
      </c>
      <c r="L3036" s="2" t="s">
        <v>4770</v>
      </c>
    </row>
    <row r="3037" spans="1:12" x14ac:dyDescent="0.2">
      <c r="A3037" s="11">
        <v>3036</v>
      </c>
      <c r="B3037" s="7" t="s">
        <v>16196</v>
      </c>
      <c r="C3037" s="4">
        <v>41178.61847306713</v>
      </c>
      <c r="D3037" s="20">
        <f>+YEAR(Tabla14[[#This Row],[Fecha
Trámite]])</f>
        <v>2012</v>
      </c>
      <c r="E3037" s="7" t="s">
        <v>4621</v>
      </c>
      <c r="F3037" s="2" t="s">
        <v>4614</v>
      </c>
      <c r="G3037" s="2" t="s">
        <v>4615</v>
      </c>
      <c r="H3037" s="4">
        <v>41488.463910798608</v>
      </c>
      <c r="I3037" s="2" t="s">
        <v>4616</v>
      </c>
      <c r="J3037" s="21" t="s">
        <v>16197</v>
      </c>
      <c r="K3037" s="2" t="s">
        <v>4623</v>
      </c>
      <c r="L3037" s="2" t="s">
        <v>4624</v>
      </c>
    </row>
    <row r="3038" spans="1:12" x14ac:dyDescent="0.2">
      <c r="A3038" s="11">
        <v>3037</v>
      </c>
      <c r="B3038" s="7" t="s">
        <v>6463</v>
      </c>
      <c r="C3038" s="4">
        <v>42914.367048148146</v>
      </c>
      <c r="D3038" s="20">
        <f>+YEAR(Tabla14[[#This Row],[Fecha
Trámite]])</f>
        <v>2017</v>
      </c>
      <c r="E3038" s="7" t="s">
        <v>4613</v>
      </c>
      <c r="F3038" s="2" t="s">
        <v>4614</v>
      </c>
      <c r="G3038" s="2" t="s">
        <v>4615</v>
      </c>
      <c r="H3038" s="4">
        <v>43111.523984837964</v>
      </c>
      <c r="I3038" s="2" t="s">
        <v>4616</v>
      </c>
      <c r="J3038" s="21" t="s">
        <v>6464</v>
      </c>
      <c r="K3038" s="2" t="s">
        <v>4623</v>
      </c>
      <c r="L3038" s="2" t="s">
        <v>4619</v>
      </c>
    </row>
    <row r="3039" spans="1:12" x14ac:dyDescent="0.2">
      <c r="A3039" s="11">
        <v>3038</v>
      </c>
      <c r="B3039" s="7" t="s">
        <v>6465</v>
      </c>
      <c r="C3039" s="4">
        <v>43105.401451620368</v>
      </c>
      <c r="D3039" s="20">
        <f>+YEAR(Tabla14[[#This Row],[Fecha
Trámite]])</f>
        <v>2018</v>
      </c>
      <c r="E3039" s="7" t="s">
        <v>4621</v>
      </c>
      <c r="F3039" s="2" t="s">
        <v>4614</v>
      </c>
      <c r="G3039" s="2" t="s">
        <v>4615</v>
      </c>
      <c r="H3039" s="4">
        <v>43384.352830983793</v>
      </c>
      <c r="I3039" s="2" t="s">
        <v>4616</v>
      </c>
      <c r="J3039" s="21" t="s">
        <v>6466</v>
      </c>
      <c r="K3039" s="2" t="s">
        <v>4623</v>
      </c>
      <c r="L3039" s="2" t="s">
        <v>4649</v>
      </c>
    </row>
    <row r="3040" spans="1:12" x14ac:dyDescent="0.2">
      <c r="A3040" s="11">
        <v>3039</v>
      </c>
      <c r="B3040" s="7" t="s">
        <v>15821</v>
      </c>
      <c r="C3040" s="4">
        <v>41813.511519560183</v>
      </c>
      <c r="D3040" s="20">
        <f>+YEAR(Tabla14[[#This Row],[Fecha
Trámite]])</f>
        <v>2014</v>
      </c>
      <c r="E3040" s="7" t="s">
        <v>4613</v>
      </c>
      <c r="F3040" s="2" t="s">
        <v>4614</v>
      </c>
      <c r="G3040" s="2" t="s">
        <v>4615</v>
      </c>
      <c r="H3040" s="4">
        <v>41887.512135763885</v>
      </c>
      <c r="I3040" s="2" t="s">
        <v>4616</v>
      </c>
      <c r="J3040" s="21" t="s">
        <v>15822</v>
      </c>
      <c r="K3040" s="2" t="s">
        <v>4623</v>
      </c>
      <c r="L3040" s="2" t="s">
        <v>4656</v>
      </c>
    </row>
    <row r="3041" spans="1:12" x14ac:dyDescent="0.2">
      <c r="A3041" s="11">
        <v>3040</v>
      </c>
      <c r="B3041" s="7" t="s">
        <v>7774</v>
      </c>
      <c r="C3041" s="4">
        <v>42852.546203738428</v>
      </c>
      <c r="D3041" s="20">
        <f>+YEAR(Tabla14[[#This Row],[Fecha
Trámite]])</f>
        <v>2017</v>
      </c>
      <c r="E3041" s="7" t="s">
        <v>4613</v>
      </c>
      <c r="F3041" s="2" t="s">
        <v>4614</v>
      </c>
      <c r="G3041" s="2" t="s">
        <v>4615</v>
      </c>
      <c r="H3041" s="4">
        <v>43091.599071759258</v>
      </c>
      <c r="I3041" s="2" t="s">
        <v>4616</v>
      </c>
      <c r="J3041" s="21" t="s">
        <v>7775</v>
      </c>
      <c r="K3041" s="2" t="s">
        <v>4618</v>
      </c>
      <c r="L3041" s="2" t="s">
        <v>4619</v>
      </c>
    </row>
    <row r="3042" spans="1:12" x14ac:dyDescent="0.2">
      <c r="A3042" s="11">
        <v>3041</v>
      </c>
      <c r="B3042" s="7" t="s">
        <v>6164</v>
      </c>
      <c r="C3042" s="4">
        <v>41988.600742627314</v>
      </c>
      <c r="D3042" s="20">
        <f>+YEAR(Tabla14[[#This Row],[Fecha
Trámite]])</f>
        <v>2014</v>
      </c>
      <c r="E3042" s="7" t="s">
        <v>4613</v>
      </c>
      <c r="F3042" s="2" t="s">
        <v>4614</v>
      </c>
      <c r="G3042" s="2" t="s">
        <v>4615</v>
      </c>
      <c r="H3042" s="4">
        <v>42034.494764930554</v>
      </c>
      <c r="I3042" s="2" t="s">
        <v>4616</v>
      </c>
      <c r="J3042" s="21" t="s">
        <v>6165</v>
      </c>
      <c r="K3042" s="2" t="s">
        <v>4618</v>
      </c>
      <c r="L3042" s="2" t="s">
        <v>4619</v>
      </c>
    </row>
    <row r="3043" spans="1:12" x14ac:dyDescent="0.2">
      <c r="A3043" s="11">
        <v>3042</v>
      </c>
      <c r="B3043" s="7" t="s">
        <v>7776</v>
      </c>
      <c r="C3043" s="4">
        <v>43229.365129050922</v>
      </c>
      <c r="D3043" s="20">
        <f>+YEAR(Tabla14[[#This Row],[Fecha
Trámite]])</f>
        <v>2018</v>
      </c>
      <c r="E3043" s="7" t="s">
        <v>4621</v>
      </c>
      <c r="F3043" s="2" t="s">
        <v>4691</v>
      </c>
      <c r="G3043" s="2" t="s">
        <v>4627</v>
      </c>
      <c r="H3043" s="4">
        <v>44089.616518287039</v>
      </c>
      <c r="I3043" s="2" t="s">
        <v>4616</v>
      </c>
      <c r="J3043" s="21" t="s">
        <v>7777</v>
      </c>
      <c r="K3043" s="2" t="s">
        <v>4623</v>
      </c>
      <c r="L3043" s="2" t="s">
        <v>4687</v>
      </c>
    </row>
    <row r="3044" spans="1:12" x14ac:dyDescent="0.2">
      <c r="A3044" s="11">
        <v>3043</v>
      </c>
      <c r="B3044" s="7" t="s">
        <v>5053</v>
      </c>
      <c r="C3044" s="4">
        <v>42667.437614814815</v>
      </c>
      <c r="D3044" s="20">
        <f>+YEAR(Tabla14[[#This Row],[Fecha
Trámite]])</f>
        <v>2016</v>
      </c>
      <c r="E3044" s="7" t="s">
        <v>4621</v>
      </c>
      <c r="F3044" s="2" t="s">
        <v>4614</v>
      </c>
      <c r="G3044" s="2" t="s">
        <v>4615</v>
      </c>
      <c r="H3044" s="4">
        <v>42914.684350081021</v>
      </c>
      <c r="I3044" s="2" t="s">
        <v>4616</v>
      </c>
      <c r="J3044" s="21" t="s">
        <v>5054</v>
      </c>
      <c r="K3044" s="2" t="s">
        <v>4623</v>
      </c>
      <c r="L3044" s="2" t="s">
        <v>4624</v>
      </c>
    </row>
    <row r="3045" spans="1:12" x14ac:dyDescent="0.2">
      <c r="A3045" s="11">
        <v>3044</v>
      </c>
      <c r="B3045" s="7" t="s">
        <v>20275</v>
      </c>
      <c r="C3045" s="4">
        <v>41256.427213657407</v>
      </c>
      <c r="D3045" s="20">
        <f>+YEAR(Tabla14[[#This Row],[Fecha
Trámite]])</f>
        <v>2012</v>
      </c>
      <c r="E3045" s="7" t="s">
        <v>4685</v>
      </c>
      <c r="F3045" s="2" t="s">
        <v>17</v>
      </c>
      <c r="G3045" s="2" t="s">
        <v>4627</v>
      </c>
      <c r="H3045" s="4">
        <v>41256.427213807867</v>
      </c>
      <c r="I3045" s="2" t="s">
        <v>4616</v>
      </c>
      <c r="J3045" s="21" t="s">
        <v>20276</v>
      </c>
      <c r="K3045" s="2" t="s">
        <v>4618</v>
      </c>
      <c r="L3045" s="2" t="s">
        <v>4659</v>
      </c>
    </row>
    <row r="3046" spans="1:12" x14ac:dyDescent="0.2">
      <c r="A3046" s="11">
        <v>3045</v>
      </c>
      <c r="B3046" s="7" t="s">
        <v>5055</v>
      </c>
      <c r="C3046" s="4">
        <v>42375.639096956016</v>
      </c>
      <c r="D3046" s="20">
        <f>+YEAR(Tabla14[[#This Row],[Fecha
Trámite]])</f>
        <v>2016</v>
      </c>
      <c r="E3046" s="7" t="s">
        <v>4621</v>
      </c>
      <c r="F3046" s="2" t="s">
        <v>4614</v>
      </c>
      <c r="G3046" s="2" t="s">
        <v>4615</v>
      </c>
      <c r="H3046" s="4">
        <v>42486.346345486112</v>
      </c>
      <c r="I3046" s="2" t="s">
        <v>4616</v>
      </c>
      <c r="J3046" s="21" t="s">
        <v>5056</v>
      </c>
      <c r="K3046" s="2" t="s">
        <v>4618</v>
      </c>
      <c r="L3046" s="2" t="s">
        <v>4646</v>
      </c>
    </row>
    <row r="3047" spans="1:12" x14ac:dyDescent="0.2">
      <c r="A3047" s="11">
        <v>3046</v>
      </c>
      <c r="B3047" s="7" t="s">
        <v>4959</v>
      </c>
      <c r="C3047" s="4">
        <v>42010.468344409725</v>
      </c>
      <c r="D3047" s="20">
        <f>+YEAR(Tabla14[[#This Row],[Fecha
Trámite]])</f>
        <v>2015</v>
      </c>
      <c r="E3047" s="7" t="s">
        <v>4621</v>
      </c>
      <c r="F3047" s="2" t="s">
        <v>4614</v>
      </c>
      <c r="G3047" s="2" t="s">
        <v>4615</v>
      </c>
      <c r="H3047" s="4">
        <v>42117.662545798608</v>
      </c>
      <c r="I3047" s="2" t="s">
        <v>4616</v>
      </c>
      <c r="J3047" s="21" t="s">
        <v>4960</v>
      </c>
      <c r="K3047" s="2" t="s">
        <v>4623</v>
      </c>
      <c r="L3047" s="2" t="s">
        <v>4631</v>
      </c>
    </row>
    <row r="3048" spans="1:12" x14ac:dyDescent="0.2">
      <c r="A3048" s="11">
        <v>3047</v>
      </c>
      <c r="B3048" s="7" t="s">
        <v>3255</v>
      </c>
      <c r="C3048" s="4">
        <v>43376.499063194446</v>
      </c>
      <c r="D3048" s="20">
        <f>+YEAR(Tabla14[[#This Row],[Fecha
Trámite]])</f>
        <v>2018</v>
      </c>
      <c r="E3048" s="7" t="s">
        <v>4685</v>
      </c>
      <c r="F3048" s="2" t="s">
        <v>17</v>
      </c>
      <c r="G3048" s="2" t="s">
        <v>4627</v>
      </c>
      <c r="H3048" s="4">
        <v>43376.499063275463</v>
      </c>
      <c r="I3048" s="2" t="s">
        <v>4616</v>
      </c>
      <c r="J3048" s="21" t="s">
        <v>8811</v>
      </c>
      <c r="K3048" s="2" t="s">
        <v>4618</v>
      </c>
      <c r="L3048" s="2" t="s">
        <v>7101</v>
      </c>
    </row>
    <row r="3049" spans="1:12" x14ac:dyDescent="0.2">
      <c r="A3049" s="11">
        <v>3048</v>
      </c>
      <c r="B3049" s="7" t="s">
        <v>6166</v>
      </c>
      <c r="C3049" s="4">
        <v>42660.459625462965</v>
      </c>
      <c r="D3049" s="20">
        <f>+YEAR(Tabla14[[#This Row],[Fecha
Trámite]])</f>
        <v>2016</v>
      </c>
      <c r="E3049" s="7" t="s">
        <v>4621</v>
      </c>
      <c r="F3049" s="2" t="s">
        <v>4614</v>
      </c>
      <c r="G3049" s="2" t="s">
        <v>4615</v>
      </c>
      <c r="H3049" s="4">
        <v>42832.705167858796</v>
      </c>
      <c r="I3049" s="2" t="s">
        <v>4616</v>
      </c>
      <c r="J3049" s="21" t="s">
        <v>6167</v>
      </c>
      <c r="K3049" s="2" t="s">
        <v>4623</v>
      </c>
      <c r="L3049" s="2" t="s">
        <v>4624</v>
      </c>
    </row>
    <row r="3050" spans="1:12" x14ac:dyDescent="0.2">
      <c r="A3050" s="11">
        <v>3049</v>
      </c>
      <c r="B3050" s="7" t="s">
        <v>10198</v>
      </c>
      <c r="C3050" s="4">
        <v>42783.389202546299</v>
      </c>
      <c r="D3050" s="20">
        <f>+YEAR(Tabla14[[#This Row],[Fecha
Trámite]])</f>
        <v>2017</v>
      </c>
      <c r="E3050" s="7" t="s">
        <v>4613</v>
      </c>
      <c r="F3050" s="2" t="s">
        <v>4614</v>
      </c>
      <c r="G3050" s="2" t="s">
        <v>4615</v>
      </c>
      <c r="H3050" s="4">
        <v>43235.537917094909</v>
      </c>
      <c r="I3050" s="2" t="s">
        <v>4616</v>
      </c>
      <c r="J3050" s="21" t="s">
        <v>10199</v>
      </c>
      <c r="K3050" s="2" t="s">
        <v>4618</v>
      </c>
      <c r="L3050" s="2" t="s">
        <v>4619</v>
      </c>
    </row>
    <row r="3051" spans="1:12" x14ac:dyDescent="0.2">
      <c r="A3051" s="11">
        <v>3050</v>
      </c>
      <c r="B3051" s="7" t="s">
        <v>3253</v>
      </c>
      <c r="C3051" s="4">
        <v>43357.50750925926</v>
      </c>
      <c r="D3051" s="20">
        <f>+YEAR(Tabla14[[#This Row],[Fecha
Trámite]])</f>
        <v>2018</v>
      </c>
      <c r="E3051" s="7" t="s">
        <v>4685</v>
      </c>
      <c r="F3051" s="2" t="s">
        <v>17</v>
      </c>
      <c r="G3051" s="2" t="s">
        <v>4627</v>
      </c>
      <c r="H3051" s="4">
        <v>43357.507509340277</v>
      </c>
      <c r="I3051" s="2" t="s">
        <v>4616</v>
      </c>
      <c r="J3051" s="21" t="s">
        <v>7778</v>
      </c>
      <c r="K3051" s="2" t="s">
        <v>4623</v>
      </c>
      <c r="L3051" s="2" t="s">
        <v>4619</v>
      </c>
    </row>
    <row r="3052" spans="1:12" x14ac:dyDescent="0.2">
      <c r="A3052" s="11">
        <v>3051</v>
      </c>
      <c r="B3052" s="7" t="s">
        <v>4961</v>
      </c>
      <c r="C3052" s="4">
        <v>42331.416364965276</v>
      </c>
      <c r="D3052" s="20">
        <f>+YEAR(Tabla14[[#This Row],[Fecha
Trámite]])</f>
        <v>2015</v>
      </c>
      <c r="E3052" s="7" t="s">
        <v>4613</v>
      </c>
      <c r="F3052" s="2" t="s">
        <v>4614</v>
      </c>
      <c r="G3052" s="2" t="s">
        <v>4615</v>
      </c>
      <c r="H3052" s="4">
        <v>42424.352826817129</v>
      </c>
      <c r="I3052" s="2" t="s">
        <v>4616</v>
      </c>
      <c r="J3052" s="21" t="s">
        <v>4962</v>
      </c>
      <c r="K3052" s="2" t="s">
        <v>4623</v>
      </c>
      <c r="L3052" s="2" t="s">
        <v>4631</v>
      </c>
    </row>
    <row r="3053" spans="1:12" x14ac:dyDescent="0.2">
      <c r="A3053" s="11">
        <v>3052</v>
      </c>
      <c r="B3053" s="7" t="s">
        <v>6469</v>
      </c>
      <c r="C3053" s="4">
        <v>43161.374679085646</v>
      </c>
      <c r="D3053" s="20">
        <f>+YEAR(Tabla14[[#This Row],[Fecha
Trámite]])</f>
        <v>2018</v>
      </c>
      <c r="E3053" s="7" t="s">
        <v>4613</v>
      </c>
      <c r="F3053" s="2" t="s">
        <v>4614</v>
      </c>
      <c r="G3053" s="2" t="s">
        <v>4615</v>
      </c>
      <c r="H3053" s="4">
        <v>43271.733400381941</v>
      </c>
      <c r="I3053" s="2" t="s">
        <v>4616</v>
      </c>
      <c r="J3053" s="21" t="s">
        <v>6470</v>
      </c>
      <c r="K3053" s="2" t="s">
        <v>4618</v>
      </c>
      <c r="L3053" s="2" t="s">
        <v>4619</v>
      </c>
    </row>
    <row r="3054" spans="1:12" x14ac:dyDescent="0.2">
      <c r="A3054" s="11">
        <v>3053</v>
      </c>
      <c r="B3054" s="7" t="s">
        <v>18891</v>
      </c>
      <c r="C3054" s="4">
        <v>41865.533703125002</v>
      </c>
      <c r="D3054" s="20">
        <f>+YEAR(Tabla14[[#This Row],[Fecha
Trámite]])</f>
        <v>2014</v>
      </c>
      <c r="E3054" s="7" t="s">
        <v>4621</v>
      </c>
      <c r="F3054" s="2" t="s">
        <v>4614</v>
      </c>
      <c r="G3054" s="2" t="s">
        <v>4615</v>
      </c>
      <c r="H3054" s="4">
        <v>41911.661453622684</v>
      </c>
      <c r="I3054" s="2" t="s">
        <v>4616</v>
      </c>
      <c r="J3054" s="21" t="s">
        <v>18892</v>
      </c>
      <c r="K3054" s="2" t="s">
        <v>4623</v>
      </c>
      <c r="L3054" s="2" t="s">
        <v>4714</v>
      </c>
    </row>
    <row r="3055" spans="1:12" x14ac:dyDescent="0.2">
      <c r="A3055" s="11">
        <v>3054</v>
      </c>
      <c r="B3055" s="7" t="s">
        <v>16910</v>
      </c>
      <c r="C3055" s="4">
        <v>41341.565079085645</v>
      </c>
      <c r="D3055" s="20">
        <f>+YEAR(Tabla14[[#This Row],[Fecha
Trámite]])</f>
        <v>2013</v>
      </c>
      <c r="E3055" s="7" t="s">
        <v>4621</v>
      </c>
      <c r="F3055" s="2" t="s">
        <v>4614</v>
      </c>
      <c r="G3055" s="2" t="s">
        <v>4615</v>
      </c>
      <c r="H3055" s="4">
        <v>41373.354120717595</v>
      </c>
      <c r="I3055" s="2" t="s">
        <v>4616</v>
      </c>
      <c r="J3055" s="21" t="s">
        <v>16911</v>
      </c>
      <c r="K3055" s="2" t="s">
        <v>4618</v>
      </c>
      <c r="L3055" s="2" t="s">
        <v>4646</v>
      </c>
    </row>
    <row r="3056" spans="1:12" x14ac:dyDescent="0.2">
      <c r="A3056" s="11">
        <v>3055</v>
      </c>
      <c r="B3056" s="7" t="s">
        <v>15870</v>
      </c>
      <c r="C3056" s="4">
        <v>41806.56934209491</v>
      </c>
      <c r="D3056" s="20">
        <f>+YEAR(Tabla14[[#This Row],[Fecha
Trámite]])</f>
        <v>2014</v>
      </c>
      <c r="E3056" s="7" t="s">
        <v>4621</v>
      </c>
      <c r="F3056" s="2" t="s">
        <v>4614</v>
      </c>
      <c r="G3056" s="2" t="s">
        <v>4615</v>
      </c>
      <c r="H3056" s="4">
        <v>41850.478765243053</v>
      </c>
      <c r="I3056" s="2" t="s">
        <v>4616</v>
      </c>
      <c r="J3056" s="21" t="s">
        <v>15871</v>
      </c>
      <c r="K3056" s="2" t="s">
        <v>4623</v>
      </c>
      <c r="L3056" s="2" t="s">
        <v>4631</v>
      </c>
    </row>
    <row r="3057" spans="1:12" x14ac:dyDescent="0.2">
      <c r="A3057" s="11">
        <v>3056</v>
      </c>
      <c r="B3057" s="7" t="s">
        <v>10732</v>
      </c>
      <c r="C3057" s="4">
        <v>42683.443735613429</v>
      </c>
      <c r="D3057" s="20">
        <f>+YEAR(Tabla14[[#This Row],[Fecha
Trámite]])</f>
        <v>2016</v>
      </c>
      <c r="E3057" s="7" t="s">
        <v>4613</v>
      </c>
      <c r="F3057" s="2" t="s">
        <v>4614</v>
      </c>
      <c r="G3057" s="2" t="s">
        <v>4615</v>
      </c>
      <c r="H3057" s="4">
        <v>42850.711089432873</v>
      </c>
      <c r="I3057" s="2" t="s">
        <v>4616</v>
      </c>
      <c r="J3057" s="21" t="s">
        <v>10733</v>
      </c>
      <c r="K3057" s="2" t="s">
        <v>4623</v>
      </c>
      <c r="L3057" s="2" t="s">
        <v>4619</v>
      </c>
    </row>
    <row r="3058" spans="1:12" x14ac:dyDescent="0.2">
      <c r="A3058" s="11">
        <v>3057</v>
      </c>
      <c r="B3058" s="7" t="s">
        <v>7780</v>
      </c>
      <c r="C3058" s="4">
        <v>43053.44026747685</v>
      </c>
      <c r="D3058" s="20">
        <f>+YEAR(Tabla14[[#This Row],[Fecha
Trámite]])</f>
        <v>2017</v>
      </c>
      <c r="E3058" s="7" t="s">
        <v>4613</v>
      </c>
      <c r="F3058" s="2" t="s">
        <v>4614</v>
      </c>
      <c r="G3058" s="2" t="s">
        <v>4615</v>
      </c>
      <c r="H3058" s="4">
        <v>43271.725116782407</v>
      </c>
      <c r="I3058" s="2" t="s">
        <v>4616</v>
      </c>
      <c r="J3058" s="21" t="s">
        <v>7781</v>
      </c>
      <c r="K3058" s="2" t="s">
        <v>4618</v>
      </c>
      <c r="L3058" s="2" t="s">
        <v>4619</v>
      </c>
    </row>
    <row r="3059" spans="1:12" x14ac:dyDescent="0.2">
      <c r="A3059" s="11">
        <v>3058</v>
      </c>
      <c r="B3059" s="7" t="s">
        <v>12295</v>
      </c>
      <c r="C3059" s="4">
        <v>42804.45549197917</v>
      </c>
      <c r="D3059" s="20">
        <f>+YEAR(Tabla14[[#This Row],[Fecha
Trámite]])</f>
        <v>2017</v>
      </c>
      <c r="E3059" s="7" t="s">
        <v>4685</v>
      </c>
      <c r="F3059" s="2" t="s">
        <v>4691</v>
      </c>
      <c r="G3059" s="2" t="s">
        <v>4627</v>
      </c>
      <c r="H3059" s="4">
        <v>44060.645795520832</v>
      </c>
      <c r="I3059" s="2" t="s">
        <v>4616</v>
      </c>
      <c r="J3059" s="21" t="s">
        <v>12296</v>
      </c>
      <c r="K3059" s="2" t="s">
        <v>4623</v>
      </c>
      <c r="L3059" s="2" t="s">
        <v>4770</v>
      </c>
    </row>
    <row r="3060" spans="1:12" x14ac:dyDescent="0.2">
      <c r="A3060" s="11">
        <v>3059</v>
      </c>
      <c r="B3060" s="7" t="s">
        <v>18889</v>
      </c>
      <c r="C3060" s="4">
        <v>41533.664856828706</v>
      </c>
      <c r="D3060" s="20">
        <f>+YEAR(Tabla14[[#This Row],[Fecha
Trámite]])</f>
        <v>2013</v>
      </c>
      <c r="E3060" s="7" t="s">
        <v>4621</v>
      </c>
      <c r="F3060" s="2" t="s">
        <v>4614</v>
      </c>
      <c r="G3060" s="2" t="s">
        <v>4615</v>
      </c>
      <c r="H3060" s="4">
        <v>41627.358132604168</v>
      </c>
      <c r="I3060" s="2" t="s">
        <v>4616</v>
      </c>
      <c r="J3060" s="21" t="s">
        <v>18890</v>
      </c>
      <c r="K3060" s="2" t="s">
        <v>4618</v>
      </c>
      <c r="L3060" s="2" t="s">
        <v>5072</v>
      </c>
    </row>
    <row r="3061" spans="1:12" x14ac:dyDescent="0.2">
      <c r="A3061" s="11">
        <v>3060</v>
      </c>
      <c r="B3061" s="7" t="s">
        <v>6168</v>
      </c>
      <c r="C3061" s="4">
        <v>42489.555297685183</v>
      </c>
      <c r="D3061" s="20">
        <f>+YEAR(Tabla14[[#This Row],[Fecha
Trámite]])</f>
        <v>2016</v>
      </c>
      <c r="E3061" s="7" t="s">
        <v>4621</v>
      </c>
      <c r="F3061" s="2" t="s">
        <v>4691</v>
      </c>
      <c r="G3061" s="2" t="s">
        <v>4627</v>
      </c>
      <c r="H3061" s="4">
        <v>42663.76341767361</v>
      </c>
      <c r="I3061" s="2" t="s">
        <v>4616</v>
      </c>
      <c r="J3061" s="21" t="s">
        <v>6169</v>
      </c>
      <c r="K3061" s="2" t="s">
        <v>4623</v>
      </c>
      <c r="L3061" s="2" t="s">
        <v>4667</v>
      </c>
    </row>
    <row r="3062" spans="1:12" x14ac:dyDescent="0.2">
      <c r="A3062" s="11">
        <v>3061</v>
      </c>
      <c r="B3062" s="7" t="s">
        <v>6471</v>
      </c>
      <c r="C3062" s="4">
        <v>42836.748031284726</v>
      </c>
      <c r="D3062" s="20">
        <f>+YEAR(Tabla14[[#This Row],[Fecha
Trámite]])</f>
        <v>2017</v>
      </c>
      <c r="E3062" s="7" t="s">
        <v>4621</v>
      </c>
      <c r="F3062" s="2" t="s">
        <v>4694</v>
      </c>
      <c r="G3062" s="2" t="s">
        <v>4627</v>
      </c>
      <c r="H3062" s="4">
        <v>42884.5210071412</v>
      </c>
      <c r="I3062" s="2" t="s">
        <v>4616</v>
      </c>
      <c r="J3062" s="21" t="s">
        <v>6472</v>
      </c>
      <c r="K3062" s="2" t="s">
        <v>4618</v>
      </c>
      <c r="L3062" s="2" t="s">
        <v>4667</v>
      </c>
    </row>
    <row r="3063" spans="1:12" x14ac:dyDescent="0.2">
      <c r="A3063" s="11">
        <v>3062</v>
      </c>
      <c r="B3063" s="7" t="s">
        <v>8812</v>
      </c>
      <c r="C3063" s="4">
        <v>43038.4414028588</v>
      </c>
      <c r="D3063" s="20">
        <f>+YEAR(Tabla14[[#This Row],[Fecha
Trámite]])</f>
        <v>2017</v>
      </c>
      <c r="E3063" s="7" t="s">
        <v>4621</v>
      </c>
      <c r="F3063" s="2" t="s">
        <v>4614</v>
      </c>
      <c r="G3063" s="2" t="s">
        <v>4615</v>
      </c>
      <c r="H3063" s="4">
        <v>43322.594416782405</v>
      </c>
      <c r="I3063" s="2" t="s">
        <v>4616</v>
      </c>
      <c r="J3063" s="21" t="s">
        <v>8813</v>
      </c>
      <c r="K3063" s="2" t="s">
        <v>4623</v>
      </c>
      <c r="L3063" s="2" t="s">
        <v>6022</v>
      </c>
    </row>
    <row r="3064" spans="1:12" x14ac:dyDescent="0.2">
      <c r="A3064" s="11">
        <v>3063</v>
      </c>
      <c r="B3064" s="7" t="s">
        <v>4963</v>
      </c>
      <c r="C3064" s="4">
        <v>42131.399607719904</v>
      </c>
      <c r="D3064" s="20">
        <f>+YEAR(Tabla14[[#This Row],[Fecha
Trámite]])</f>
        <v>2015</v>
      </c>
      <c r="E3064" s="7" t="s">
        <v>4621</v>
      </c>
      <c r="F3064" s="2" t="s">
        <v>4626</v>
      </c>
      <c r="G3064" s="2" t="s">
        <v>4627</v>
      </c>
      <c r="H3064" s="4">
        <v>42202.678135150461</v>
      </c>
      <c r="I3064" s="2" t="s">
        <v>4616</v>
      </c>
      <c r="J3064" s="21" t="s">
        <v>4964</v>
      </c>
      <c r="K3064" s="2" t="s">
        <v>4618</v>
      </c>
      <c r="L3064" s="2" t="s">
        <v>4646</v>
      </c>
    </row>
    <row r="3065" spans="1:12" x14ac:dyDescent="0.2">
      <c r="A3065" s="11">
        <v>3064</v>
      </c>
      <c r="B3065" s="7" t="s">
        <v>5501</v>
      </c>
      <c r="C3065" s="4">
        <v>42219.711539895834</v>
      </c>
      <c r="D3065" s="20">
        <f>+YEAR(Tabla14[[#This Row],[Fecha
Trámite]])</f>
        <v>2015</v>
      </c>
      <c r="E3065" s="7" t="s">
        <v>4621</v>
      </c>
      <c r="F3065" s="2" t="s">
        <v>4614</v>
      </c>
      <c r="G3065" s="2" t="s">
        <v>4615</v>
      </c>
      <c r="H3065" s="4">
        <v>42340.538029131945</v>
      </c>
      <c r="I3065" s="2" t="s">
        <v>4616</v>
      </c>
      <c r="J3065" s="21" t="s">
        <v>4964</v>
      </c>
      <c r="K3065" s="2" t="s">
        <v>4618</v>
      </c>
      <c r="L3065" s="2" t="s">
        <v>4646</v>
      </c>
    </row>
    <row r="3066" spans="1:12" x14ac:dyDescent="0.2">
      <c r="A3066" s="11">
        <v>3065</v>
      </c>
      <c r="B3066" s="7" t="s">
        <v>12297</v>
      </c>
      <c r="C3066" s="4">
        <v>43453.437125543984</v>
      </c>
      <c r="D3066" s="20">
        <f>+YEAR(Tabla14[[#This Row],[Fecha
Trámite]])</f>
        <v>2018</v>
      </c>
      <c r="E3066" s="7" t="s">
        <v>4621</v>
      </c>
      <c r="F3066" s="2" t="s">
        <v>4614</v>
      </c>
      <c r="G3066" s="2" t="s">
        <v>4615</v>
      </c>
      <c r="H3066" s="4">
        <v>43655.671484525461</v>
      </c>
      <c r="I3066" s="2" t="s">
        <v>4616</v>
      </c>
      <c r="J3066" s="21" t="s">
        <v>12298</v>
      </c>
      <c r="K3066" s="2" t="s">
        <v>4618</v>
      </c>
      <c r="L3066" s="2" t="s">
        <v>2747</v>
      </c>
    </row>
    <row r="3067" spans="1:12" x14ac:dyDescent="0.2">
      <c r="A3067" s="11">
        <v>3066</v>
      </c>
      <c r="B3067" s="7" t="s">
        <v>18887</v>
      </c>
      <c r="C3067" s="4">
        <v>41393.655201539354</v>
      </c>
      <c r="D3067" s="20">
        <f>+YEAR(Tabla14[[#This Row],[Fecha
Trámite]])</f>
        <v>2013</v>
      </c>
      <c r="E3067" s="7" t="s">
        <v>4621</v>
      </c>
      <c r="F3067" s="2" t="s">
        <v>4614</v>
      </c>
      <c r="G3067" s="2" t="s">
        <v>4615</v>
      </c>
      <c r="H3067" s="4">
        <v>41470.62443171296</v>
      </c>
      <c r="I3067" s="2" t="s">
        <v>4616</v>
      </c>
      <c r="J3067" s="21" t="s">
        <v>18888</v>
      </c>
      <c r="K3067" s="2" t="s">
        <v>4618</v>
      </c>
      <c r="L3067" s="2" t="s">
        <v>10808</v>
      </c>
    </row>
    <row r="3068" spans="1:12" x14ac:dyDescent="0.2">
      <c r="A3068" s="11">
        <v>3067</v>
      </c>
      <c r="B3068" s="7" t="s">
        <v>5571</v>
      </c>
      <c r="C3068" s="4">
        <v>42607.521348645831</v>
      </c>
      <c r="D3068" s="20">
        <f>+YEAR(Tabla14[[#This Row],[Fecha
Trámite]])</f>
        <v>2016</v>
      </c>
      <c r="E3068" s="7" t="s">
        <v>4621</v>
      </c>
      <c r="F3068" s="2" t="s">
        <v>4614</v>
      </c>
      <c r="G3068" s="2" t="s">
        <v>4615</v>
      </c>
      <c r="H3068" s="4">
        <v>42832.706938460651</v>
      </c>
      <c r="I3068" s="2" t="s">
        <v>4616</v>
      </c>
      <c r="J3068" s="21" t="s">
        <v>5572</v>
      </c>
      <c r="K3068" s="2" t="s">
        <v>4618</v>
      </c>
      <c r="L3068" s="2" t="s">
        <v>4656</v>
      </c>
    </row>
    <row r="3069" spans="1:12" x14ac:dyDescent="0.2">
      <c r="A3069" s="11">
        <v>3068</v>
      </c>
      <c r="B3069" s="7" t="s">
        <v>12299</v>
      </c>
      <c r="C3069" s="4">
        <v>43395.393910995372</v>
      </c>
      <c r="D3069" s="20">
        <f>+YEAR(Tabla14[[#This Row],[Fecha
Trámite]])</f>
        <v>2018</v>
      </c>
      <c r="E3069" s="7" t="s">
        <v>4621</v>
      </c>
      <c r="F3069" s="2" t="s">
        <v>4614</v>
      </c>
      <c r="G3069" s="2" t="s">
        <v>4615</v>
      </c>
      <c r="H3069" s="4">
        <v>43606.353299270835</v>
      </c>
      <c r="I3069" s="2" t="s">
        <v>4616</v>
      </c>
      <c r="J3069" s="21" t="s">
        <v>12300</v>
      </c>
      <c r="K3069" s="2" t="s">
        <v>4623</v>
      </c>
      <c r="L3069" s="2" t="s">
        <v>2747</v>
      </c>
    </row>
    <row r="3070" spans="1:12" x14ac:dyDescent="0.2">
      <c r="A3070" s="11">
        <v>3069</v>
      </c>
      <c r="B3070" s="7" t="s">
        <v>3430</v>
      </c>
      <c r="C3070" s="4">
        <v>41141.384100659721</v>
      </c>
      <c r="D3070" s="20">
        <f>+YEAR(Tabla14[[#This Row],[Fecha
Trámite]])</f>
        <v>2012</v>
      </c>
      <c r="E3070" s="7" t="s">
        <v>4685</v>
      </c>
      <c r="F3070" s="2" t="s">
        <v>17</v>
      </c>
      <c r="G3070" s="2" t="s">
        <v>4627</v>
      </c>
      <c r="H3070" s="4">
        <v>41141.384101041665</v>
      </c>
      <c r="I3070" s="2" t="s">
        <v>4616</v>
      </c>
      <c r="J3070" s="21" t="s">
        <v>20270</v>
      </c>
      <c r="K3070" s="2" t="s">
        <v>4623</v>
      </c>
      <c r="L3070" s="2" t="s">
        <v>4770</v>
      </c>
    </row>
    <row r="3071" spans="1:12" x14ac:dyDescent="0.2">
      <c r="A3071" s="11">
        <v>3070</v>
      </c>
      <c r="B3071" s="7" t="s">
        <v>10735</v>
      </c>
      <c r="C3071" s="4">
        <v>43234.519543865739</v>
      </c>
      <c r="D3071" s="20">
        <f>+YEAR(Tabla14[[#This Row],[Fecha
Trámite]])</f>
        <v>2018</v>
      </c>
      <c r="E3071" s="7" t="s">
        <v>4621</v>
      </c>
      <c r="F3071" s="2" t="s">
        <v>4614</v>
      </c>
      <c r="G3071" s="2" t="s">
        <v>4615</v>
      </c>
      <c r="H3071" s="4">
        <v>43361.607709837961</v>
      </c>
      <c r="I3071" s="2" t="s">
        <v>4616</v>
      </c>
      <c r="J3071" s="21" t="s">
        <v>10736</v>
      </c>
      <c r="K3071" s="2" t="s">
        <v>4623</v>
      </c>
      <c r="L3071" s="2" t="s">
        <v>4619</v>
      </c>
    </row>
    <row r="3072" spans="1:12" x14ac:dyDescent="0.2">
      <c r="A3072" s="11">
        <v>3071</v>
      </c>
      <c r="B3072" s="7" t="s">
        <v>5057</v>
      </c>
      <c r="C3072" s="4">
        <v>42576.458998726848</v>
      </c>
      <c r="D3072" s="20">
        <f>+YEAR(Tabla14[[#This Row],[Fecha
Trámite]])</f>
        <v>2016</v>
      </c>
      <c r="E3072" s="7" t="s">
        <v>4621</v>
      </c>
      <c r="F3072" s="2" t="s">
        <v>4614</v>
      </c>
      <c r="G3072" s="2" t="s">
        <v>4615</v>
      </c>
      <c r="H3072" s="4">
        <v>42632.343977743054</v>
      </c>
      <c r="I3072" s="2" t="s">
        <v>4616</v>
      </c>
      <c r="J3072" s="21" t="s">
        <v>5058</v>
      </c>
      <c r="K3072" s="2" t="s">
        <v>4623</v>
      </c>
      <c r="L3072" s="2" t="s">
        <v>4631</v>
      </c>
    </row>
    <row r="3073" spans="1:12" x14ac:dyDescent="0.2">
      <c r="A3073" s="11">
        <v>3072</v>
      </c>
      <c r="B3073" s="7" t="s">
        <v>6474</v>
      </c>
      <c r="C3073" s="4">
        <v>42739.409636377313</v>
      </c>
      <c r="D3073" s="20">
        <f>+YEAR(Tabla14[[#This Row],[Fecha
Trámite]])</f>
        <v>2017</v>
      </c>
      <c r="E3073" s="7" t="s">
        <v>4621</v>
      </c>
      <c r="F3073" s="2" t="s">
        <v>4614</v>
      </c>
      <c r="G3073" s="2" t="s">
        <v>4615</v>
      </c>
      <c r="H3073" s="4">
        <v>42929.35151226852</v>
      </c>
      <c r="I3073" s="2" t="s">
        <v>4616</v>
      </c>
      <c r="J3073" s="21" t="s">
        <v>6475</v>
      </c>
      <c r="K3073" s="2" t="s">
        <v>4618</v>
      </c>
      <c r="L3073" s="2" t="s">
        <v>5072</v>
      </c>
    </row>
    <row r="3074" spans="1:12" x14ac:dyDescent="0.2">
      <c r="A3074" s="11">
        <v>3073</v>
      </c>
      <c r="B3074" s="7" t="s">
        <v>3184</v>
      </c>
      <c r="C3074" s="4">
        <v>43167.502233449071</v>
      </c>
      <c r="D3074" s="20">
        <f>+YEAR(Tabla14[[#This Row],[Fecha
Trámite]])</f>
        <v>2018</v>
      </c>
      <c r="E3074" s="7" t="s">
        <v>4671</v>
      </c>
      <c r="F3074" s="2" t="s">
        <v>4691</v>
      </c>
      <c r="G3074" s="2" t="s">
        <v>4627</v>
      </c>
      <c r="H3074" s="4">
        <v>44214.438602430557</v>
      </c>
      <c r="I3074" s="2" t="s">
        <v>4616</v>
      </c>
      <c r="J3074" s="21" t="s">
        <v>3445</v>
      </c>
      <c r="K3074" s="2" t="s">
        <v>4618</v>
      </c>
      <c r="L3074" s="2" t="s">
        <v>4656</v>
      </c>
    </row>
    <row r="3075" spans="1:12" x14ac:dyDescent="0.2">
      <c r="A3075" s="11">
        <v>3074</v>
      </c>
      <c r="B3075" s="7" t="s">
        <v>18883</v>
      </c>
      <c r="C3075" s="4">
        <v>41855.48387635417</v>
      </c>
      <c r="D3075" s="20">
        <f>+YEAR(Tabla14[[#This Row],[Fecha
Trámite]])</f>
        <v>2014</v>
      </c>
      <c r="E3075" s="7" t="s">
        <v>4621</v>
      </c>
      <c r="F3075" s="2" t="s">
        <v>4614</v>
      </c>
      <c r="G3075" s="2" t="s">
        <v>4615</v>
      </c>
      <c r="H3075" s="4">
        <v>41990.378297071758</v>
      </c>
      <c r="I3075" s="2" t="s">
        <v>4616</v>
      </c>
      <c r="J3075" s="21" t="s">
        <v>18884</v>
      </c>
      <c r="K3075" s="2" t="s">
        <v>4623</v>
      </c>
      <c r="L3075" s="2" t="s">
        <v>4735</v>
      </c>
    </row>
    <row r="3076" spans="1:12" x14ac:dyDescent="0.2">
      <c r="A3076" s="11">
        <v>3075</v>
      </c>
      <c r="B3076" s="7" t="s">
        <v>15322</v>
      </c>
      <c r="C3076" s="4">
        <v>41306.489455752315</v>
      </c>
      <c r="D3076" s="20">
        <f>+YEAR(Tabla14[[#This Row],[Fecha
Trámite]])</f>
        <v>2013</v>
      </c>
      <c r="E3076" s="7" t="s">
        <v>4613</v>
      </c>
      <c r="F3076" s="2" t="s">
        <v>4614</v>
      </c>
      <c r="G3076" s="2" t="s">
        <v>4615</v>
      </c>
      <c r="H3076" s="4">
        <v>41326.365831597221</v>
      </c>
      <c r="I3076" s="2" t="s">
        <v>4616</v>
      </c>
      <c r="J3076" s="21" t="s">
        <v>15323</v>
      </c>
      <c r="K3076" s="2" t="s">
        <v>4618</v>
      </c>
      <c r="L3076" s="2" t="s">
        <v>2747</v>
      </c>
    </row>
    <row r="3077" spans="1:12" x14ac:dyDescent="0.2">
      <c r="A3077" s="11">
        <v>3076</v>
      </c>
      <c r="B3077" s="7" t="s">
        <v>69</v>
      </c>
      <c r="C3077" s="4">
        <v>43300.393584108795</v>
      </c>
      <c r="D3077" s="20">
        <f>+YEAR(Tabla14[[#This Row],[Fecha
Trámite]])</f>
        <v>2018</v>
      </c>
      <c r="E3077" s="7" t="s">
        <v>4685</v>
      </c>
      <c r="F3077" s="2" t="s">
        <v>17</v>
      </c>
      <c r="G3077" s="2" t="s">
        <v>6790</v>
      </c>
      <c r="H3077" s="4">
        <v>43300.393584259262</v>
      </c>
      <c r="I3077" s="2" t="s">
        <v>4616</v>
      </c>
      <c r="J3077" s="21" t="s">
        <v>10737</v>
      </c>
      <c r="K3077" s="2" t="s">
        <v>4618</v>
      </c>
      <c r="L3077" s="2" t="s">
        <v>4667</v>
      </c>
    </row>
    <row r="3078" spans="1:12" x14ac:dyDescent="0.2">
      <c r="A3078" s="11">
        <v>3077</v>
      </c>
      <c r="B3078" s="7" t="s">
        <v>16398</v>
      </c>
      <c r="C3078" s="4">
        <v>41120.612897488427</v>
      </c>
      <c r="D3078" s="20">
        <f>+YEAR(Tabla14[[#This Row],[Fecha
Trámite]])</f>
        <v>2012</v>
      </c>
      <c r="E3078" s="7" t="s">
        <v>4621</v>
      </c>
      <c r="F3078" s="2" t="s">
        <v>4614</v>
      </c>
      <c r="G3078" s="2" t="s">
        <v>4615</v>
      </c>
      <c r="H3078" s="4">
        <v>41341.726120636573</v>
      </c>
      <c r="I3078" s="2" t="s">
        <v>4616</v>
      </c>
      <c r="J3078" s="21" t="s">
        <v>16399</v>
      </c>
      <c r="K3078" s="2" t="s">
        <v>4623</v>
      </c>
      <c r="L3078" s="2" t="s">
        <v>4753</v>
      </c>
    </row>
    <row r="3079" spans="1:12" x14ac:dyDescent="0.2">
      <c r="A3079" s="11">
        <v>3078</v>
      </c>
      <c r="B3079" s="7" t="s">
        <v>6476</v>
      </c>
      <c r="C3079" s="4">
        <v>42880.46806165509</v>
      </c>
      <c r="D3079" s="20">
        <f>+YEAR(Tabla14[[#This Row],[Fecha
Trámite]])</f>
        <v>2017</v>
      </c>
      <c r="E3079" s="7" t="s">
        <v>4621</v>
      </c>
      <c r="F3079" s="2" t="s">
        <v>4614</v>
      </c>
      <c r="G3079" s="2" t="s">
        <v>4615</v>
      </c>
      <c r="H3079" s="4">
        <v>43229.366189895831</v>
      </c>
      <c r="I3079" s="2" t="s">
        <v>4616</v>
      </c>
      <c r="J3079" s="21" t="s">
        <v>6477</v>
      </c>
      <c r="K3079" s="2" t="s">
        <v>4623</v>
      </c>
      <c r="L3079" s="2" t="s">
        <v>4624</v>
      </c>
    </row>
    <row r="3080" spans="1:12" x14ac:dyDescent="0.2">
      <c r="A3080" s="11">
        <v>3079</v>
      </c>
      <c r="B3080" s="7" t="s">
        <v>7782</v>
      </c>
      <c r="C3080" s="4">
        <v>42978.575218599537</v>
      </c>
      <c r="D3080" s="20">
        <f>+YEAR(Tabla14[[#This Row],[Fecha
Trámite]])</f>
        <v>2017</v>
      </c>
      <c r="E3080" s="7" t="s">
        <v>4621</v>
      </c>
      <c r="F3080" s="2" t="s">
        <v>4614</v>
      </c>
      <c r="G3080" s="2" t="s">
        <v>4615</v>
      </c>
      <c r="H3080" s="4">
        <v>43374.698279131946</v>
      </c>
      <c r="I3080" s="2" t="s">
        <v>4616</v>
      </c>
      <c r="J3080" s="21" t="s">
        <v>4966</v>
      </c>
      <c r="K3080" s="2" t="s">
        <v>4618</v>
      </c>
      <c r="L3080" s="2" t="s">
        <v>4624</v>
      </c>
    </row>
    <row r="3081" spans="1:12" x14ac:dyDescent="0.2">
      <c r="A3081" s="11">
        <v>3080</v>
      </c>
      <c r="B3081" s="7" t="s">
        <v>4965</v>
      </c>
      <c r="C3081" s="4">
        <v>41954.368926886571</v>
      </c>
      <c r="D3081" s="20">
        <f>+YEAR(Tabla14[[#This Row],[Fecha
Trámite]])</f>
        <v>2014</v>
      </c>
      <c r="E3081" s="7" t="s">
        <v>4621</v>
      </c>
      <c r="F3081" s="2" t="s">
        <v>4691</v>
      </c>
      <c r="G3081" s="2" t="s">
        <v>4627</v>
      </c>
      <c r="H3081" s="4">
        <v>42034.470489085645</v>
      </c>
      <c r="I3081" s="2" t="s">
        <v>4616</v>
      </c>
      <c r="J3081" s="21" t="s">
        <v>4966</v>
      </c>
      <c r="K3081" s="2" t="s">
        <v>4618</v>
      </c>
      <c r="L3081" s="2" t="s">
        <v>4624</v>
      </c>
    </row>
    <row r="3082" spans="1:12" x14ac:dyDescent="0.2">
      <c r="A3082" s="11">
        <v>3081</v>
      </c>
      <c r="B3082" s="7" t="s">
        <v>7783</v>
      </c>
      <c r="C3082" s="4">
        <v>43004.458575312499</v>
      </c>
      <c r="D3082" s="20">
        <f>+YEAR(Tabla14[[#This Row],[Fecha
Trámite]])</f>
        <v>2017</v>
      </c>
      <c r="E3082" s="7" t="s">
        <v>4685</v>
      </c>
      <c r="F3082" s="2" t="s">
        <v>4691</v>
      </c>
      <c r="G3082" s="2" t="s">
        <v>4627</v>
      </c>
      <c r="H3082" s="4">
        <v>44105.432838506946</v>
      </c>
      <c r="I3082" s="2" t="s">
        <v>4616</v>
      </c>
      <c r="J3082" s="21" t="s">
        <v>7784</v>
      </c>
      <c r="K3082" s="2" t="s">
        <v>4618</v>
      </c>
      <c r="L3082" s="2" t="s">
        <v>6594</v>
      </c>
    </row>
    <row r="3083" spans="1:12" x14ac:dyDescent="0.2">
      <c r="A3083" s="11">
        <v>3082</v>
      </c>
      <c r="B3083" s="7" t="s">
        <v>10201</v>
      </c>
      <c r="C3083" s="4">
        <v>42779.451033993057</v>
      </c>
      <c r="D3083" s="20">
        <f>+YEAR(Tabla14[[#This Row],[Fecha
Trámite]])</f>
        <v>2017</v>
      </c>
      <c r="E3083" s="7" t="s">
        <v>4621</v>
      </c>
      <c r="F3083" s="2" t="s">
        <v>4614</v>
      </c>
      <c r="G3083" s="2" t="s">
        <v>4615</v>
      </c>
      <c r="H3083" s="4">
        <v>42809.61926122685</v>
      </c>
      <c r="I3083" s="2" t="s">
        <v>4616</v>
      </c>
      <c r="J3083" s="21" t="s">
        <v>10202</v>
      </c>
      <c r="K3083" s="2" t="s">
        <v>4618</v>
      </c>
      <c r="L3083" s="2" t="s">
        <v>4770</v>
      </c>
    </row>
    <row r="3084" spans="1:12" x14ac:dyDescent="0.2">
      <c r="A3084" s="11">
        <v>3083</v>
      </c>
      <c r="B3084" s="7" t="s">
        <v>5059</v>
      </c>
      <c r="C3084" s="4">
        <v>42549.48405269676</v>
      </c>
      <c r="D3084" s="20">
        <f>+YEAR(Tabla14[[#This Row],[Fecha
Trámite]])</f>
        <v>2016</v>
      </c>
      <c r="E3084" s="7" t="s">
        <v>4621</v>
      </c>
      <c r="F3084" s="2" t="s">
        <v>4614</v>
      </c>
      <c r="G3084" s="2" t="s">
        <v>4615</v>
      </c>
      <c r="H3084" s="4">
        <v>42655.528873148149</v>
      </c>
      <c r="I3084" s="2" t="s">
        <v>4616</v>
      </c>
      <c r="J3084" s="21" t="s">
        <v>5060</v>
      </c>
      <c r="K3084" s="2" t="s">
        <v>4618</v>
      </c>
      <c r="L3084" s="2" t="s">
        <v>4838</v>
      </c>
    </row>
    <row r="3085" spans="1:12" x14ac:dyDescent="0.2">
      <c r="A3085" s="11">
        <v>3084</v>
      </c>
      <c r="B3085" s="7" t="s">
        <v>6170</v>
      </c>
      <c r="C3085" s="4">
        <v>41963.376902858799</v>
      </c>
      <c r="D3085" s="20">
        <f>+YEAR(Tabla14[[#This Row],[Fecha
Trámite]])</f>
        <v>2014</v>
      </c>
      <c r="E3085" s="7" t="s">
        <v>4621</v>
      </c>
      <c r="F3085" s="2" t="s">
        <v>4614</v>
      </c>
      <c r="G3085" s="2" t="s">
        <v>4615</v>
      </c>
      <c r="H3085" s="4">
        <v>42058.428645219909</v>
      </c>
      <c r="I3085" s="2" t="s">
        <v>4616</v>
      </c>
      <c r="J3085" s="21" t="s">
        <v>6171</v>
      </c>
      <c r="K3085" s="2" t="s">
        <v>4623</v>
      </c>
      <c r="L3085" s="2" t="s">
        <v>4730</v>
      </c>
    </row>
    <row r="3086" spans="1:12" x14ac:dyDescent="0.2">
      <c r="A3086" s="11">
        <v>3085</v>
      </c>
      <c r="B3086" s="7" t="s">
        <v>10739</v>
      </c>
      <c r="C3086" s="4">
        <v>42786.639595104163</v>
      </c>
      <c r="D3086" s="20">
        <f>+YEAR(Tabla14[[#This Row],[Fecha
Trámite]])</f>
        <v>2017</v>
      </c>
      <c r="E3086" s="7" t="s">
        <v>4621</v>
      </c>
      <c r="F3086" s="2" t="s">
        <v>4691</v>
      </c>
      <c r="G3086" s="2" t="s">
        <v>4627</v>
      </c>
      <c r="H3086" s="4">
        <v>43690.409501620372</v>
      </c>
      <c r="I3086" s="2" t="s">
        <v>4616</v>
      </c>
      <c r="J3086" s="21" t="s">
        <v>10740</v>
      </c>
      <c r="K3086" s="2" t="s">
        <v>4618</v>
      </c>
      <c r="L3086" s="2" t="s">
        <v>4812</v>
      </c>
    </row>
    <row r="3087" spans="1:12" x14ac:dyDescent="0.2">
      <c r="A3087" s="11">
        <v>3086</v>
      </c>
      <c r="B3087" s="7" t="s">
        <v>10743</v>
      </c>
      <c r="C3087" s="4">
        <v>42689.419190624998</v>
      </c>
      <c r="D3087" s="20">
        <f>+YEAR(Tabla14[[#This Row],[Fecha
Trámite]])</f>
        <v>2016</v>
      </c>
      <c r="E3087" s="7" t="s">
        <v>4685</v>
      </c>
      <c r="F3087" s="2" t="s">
        <v>17</v>
      </c>
      <c r="G3087" s="2" t="s">
        <v>4627</v>
      </c>
      <c r="H3087" s="4">
        <v>42689.419190972221</v>
      </c>
      <c r="I3087" s="2" t="s">
        <v>4616</v>
      </c>
      <c r="J3087" s="21" t="s">
        <v>10744</v>
      </c>
      <c r="K3087" s="2" t="s">
        <v>4618</v>
      </c>
      <c r="L3087" s="2" t="s">
        <v>4624</v>
      </c>
    </row>
    <row r="3088" spans="1:12" x14ac:dyDescent="0.2">
      <c r="A3088" s="11">
        <v>3087</v>
      </c>
      <c r="B3088" s="7" t="s">
        <v>4967</v>
      </c>
      <c r="C3088" s="4">
        <v>42713.374053506945</v>
      </c>
      <c r="D3088" s="20">
        <f>+YEAR(Tabla14[[#This Row],[Fecha
Trámite]])</f>
        <v>2016</v>
      </c>
      <c r="E3088" s="7" t="s">
        <v>4621</v>
      </c>
      <c r="F3088" s="2" t="s">
        <v>4614</v>
      </c>
      <c r="G3088" s="2" t="s">
        <v>4615</v>
      </c>
      <c r="H3088" s="4">
        <v>42964.655220949076</v>
      </c>
      <c r="I3088" s="2" t="s">
        <v>4616</v>
      </c>
      <c r="J3088" s="21" t="s">
        <v>4968</v>
      </c>
      <c r="K3088" s="2" t="s">
        <v>4618</v>
      </c>
      <c r="L3088" s="2" t="s">
        <v>4770</v>
      </c>
    </row>
    <row r="3089" spans="1:12" x14ac:dyDescent="0.2">
      <c r="A3089" s="11">
        <v>3088</v>
      </c>
      <c r="B3089" s="7" t="s">
        <v>5857</v>
      </c>
      <c r="C3089" s="4">
        <v>41970.368623495371</v>
      </c>
      <c r="D3089" s="20">
        <f>+YEAR(Tabla14[[#This Row],[Fecha
Trámite]])</f>
        <v>2014</v>
      </c>
      <c r="E3089" s="7" t="s">
        <v>4621</v>
      </c>
      <c r="F3089" s="2" t="s">
        <v>4614</v>
      </c>
      <c r="G3089" s="2" t="s">
        <v>4615</v>
      </c>
      <c r="H3089" s="4">
        <v>42039.525675428238</v>
      </c>
      <c r="I3089" s="2" t="s">
        <v>4616</v>
      </c>
      <c r="J3089" s="21" t="s">
        <v>5858</v>
      </c>
      <c r="K3089" s="2" t="s">
        <v>4618</v>
      </c>
      <c r="L3089" s="2" t="s">
        <v>4619</v>
      </c>
    </row>
    <row r="3090" spans="1:12" x14ac:dyDescent="0.2">
      <c r="A3090" s="11">
        <v>3089</v>
      </c>
      <c r="B3090" s="7" t="s">
        <v>4969</v>
      </c>
      <c r="C3090" s="4">
        <v>42628.629414814815</v>
      </c>
      <c r="D3090" s="20">
        <f>+YEAR(Tabla14[[#This Row],[Fecha
Trámite]])</f>
        <v>2016</v>
      </c>
      <c r="E3090" s="7" t="s">
        <v>4621</v>
      </c>
      <c r="F3090" s="2" t="s">
        <v>4614</v>
      </c>
      <c r="G3090" s="2" t="s">
        <v>4615</v>
      </c>
      <c r="H3090" s="4">
        <v>42936.523746261577</v>
      </c>
      <c r="I3090" s="2" t="s">
        <v>4616</v>
      </c>
      <c r="J3090" s="21" t="s">
        <v>4970</v>
      </c>
      <c r="K3090" s="2" t="s">
        <v>4623</v>
      </c>
      <c r="L3090" s="2" t="s">
        <v>4624</v>
      </c>
    </row>
    <row r="3091" spans="1:12" x14ac:dyDescent="0.2">
      <c r="A3091" s="11">
        <v>3090</v>
      </c>
      <c r="B3091" s="7" t="s">
        <v>5061</v>
      </c>
      <c r="C3091" s="4">
        <v>42296.508473113427</v>
      </c>
      <c r="D3091" s="20">
        <f>+YEAR(Tabla14[[#This Row],[Fecha
Trámite]])</f>
        <v>2015</v>
      </c>
      <c r="E3091" s="7" t="s">
        <v>4621</v>
      </c>
      <c r="F3091" s="2" t="s">
        <v>4614</v>
      </c>
      <c r="G3091" s="2" t="s">
        <v>4615</v>
      </c>
      <c r="H3091" s="4">
        <v>42352.409689930559</v>
      </c>
      <c r="I3091" s="2" t="s">
        <v>4616</v>
      </c>
      <c r="J3091" s="21" t="s">
        <v>5062</v>
      </c>
      <c r="K3091" s="2" t="s">
        <v>4618</v>
      </c>
      <c r="L3091" s="2" t="s">
        <v>4656</v>
      </c>
    </row>
    <row r="3092" spans="1:12" x14ac:dyDescent="0.2">
      <c r="A3092" s="11">
        <v>3091</v>
      </c>
      <c r="B3092" s="7" t="s">
        <v>8814</v>
      </c>
      <c r="C3092" s="4">
        <v>42922.455545983794</v>
      </c>
      <c r="D3092" s="20">
        <f>+YEAR(Tabla14[[#This Row],[Fecha
Trámite]])</f>
        <v>2017</v>
      </c>
      <c r="E3092" s="7" t="s">
        <v>4621</v>
      </c>
      <c r="F3092" s="2" t="s">
        <v>4614</v>
      </c>
      <c r="G3092" s="2" t="s">
        <v>4615</v>
      </c>
      <c r="H3092" s="4">
        <v>43215.533625231481</v>
      </c>
      <c r="I3092" s="2" t="s">
        <v>4616</v>
      </c>
      <c r="J3092" s="21" t="s">
        <v>8815</v>
      </c>
      <c r="K3092" s="2" t="s">
        <v>4623</v>
      </c>
      <c r="L3092" s="2" t="s">
        <v>4631</v>
      </c>
    </row>
    <row r="3093" spans="1:12" x14ac:dyDescent="0.2">
      <c r="A3093" s="11">
        <v>3092</v>
      </c>
      <c r="B3093" s="7" t="s">
        <v>10820</v>
      </c>
      <c r="C3093" s="4">
        <v>43098.477620104168</v>
      </c>
      <c r="D3093" s="20">
        <f>+YEAR(Tabla14[[#This Row],[Fecha
Trámite]])</f>
        <v>2017</v>
      </c>
      <c r="E3093" s="7" t="s">
        <v>4613</v>
      </c>
      <c r="F3093" s="2" t="s">
        <v>4614</v>
      </c>
      <c r="G3093" s="2" t="s">
        <v>4615</v>
      </c>
      <c r="H3093" s="4">
        <v>43276.681085914352</v>
      </c>
      <c r="I3093" s="2" t="s">
        <v>4616</v>
      </c>
      <c r="J3093" s="21" t="s">
        <v>10821</v>
      </c>
      <c r="K3093" s="2" t="s">
        <v>4623</v>
      </c>
      <c r="L3093" s="2" t="s">
        <v>4619</v>
      </c>
    </row>
    <row r="3094" spans="1:12" x14ac:dyDescent="0.2">
      <c r="A3094" s="11">
        <v>3093</v>
      </c>
      <c r="B3094" s="7" t="s">
        <v>12301</v>
      </c>
      <c r="C3094" s="4">
        <v>43007.39024270833</v>
      </c>
      <c r="D3094" s="20">
        <f>+YEAR(Tabla14[[#This Row],[Fecha
Trámite]])</f>
        <v>2017</v>
      </c>
      <c r="E3094" s="7" t="s">
        <v>4613</v>
      </c>
      <c r="F3094" s="2" t="s">
        <v>4614</v>
      </c>
      <c r="G3094" s="2" t="s">
        <v>4615</v>
      </c>
      <c r="H3094" s="4">
        <v>43237.53880115741</v>
      </c>
      <c r="I3094" s="2" t="s">
        <v>4616</v>
      </c>
      <c r="J3094" s="21" t="s">
        <v>12302</v>
      </c>
      <c r="K3094" s="2" t="s">
        <v>4623</v>
      </c>
      <c r="L3094" s="2" t="s">
        <v>4958</v>
      </c>
    </row>
    <row r="3095" spans="1:12" x14ac:dyDescent="0.2">
      <c r="A3095" s="11">
        <v>3094</v>
      </c>
      <c r="B3095" s="7" t="s">
        <v>4863</v>
      </c>
      <c r="C3095" s="4">
        <v>42152.615526620371</v>
      </c>
      <c r="D3095" s="20">
        <f>+YEAR(Tabla14[[#This Row],[Fecha
Trámite]])</f>
        <v>2015</v>
      </c>
      <c r="E3095" s="7" t="s">
        <v>4621</v>
      </c>
      <c r="F3095" s="2" t="s">
        <v>4614</v>
      </c>
      <c r="G3095" s="2" t="s">
        <v>4615</v>
      </c>
      <c r="H3095" s="4">
        <v>42236.595563807874</v>
      </c>
      <c r="I3095" s="2" t="s">
        <v>4616</v>
      </c>
      <c r="J3095" s="21" t="s">
        <v>4864</v>
      </c>
      <c r="K3095" s="2" t="s">
        <v>4618</v>
      </c>
      <c r="L3095" s="2" t="s">
        <v>4656</v>
      </c>
    </row>
    <row r="3096" spans="1:12" x14ac:dyDescent="0.2">
      <c r="A3096" s="11">
        <v>3095</v>
      </c>
      <c r="B3096" s="7" t="s">
        <v>4971</v>
      </c>
      <c r="C3096" s="4">
        <v>42521.406379247688</v>
      </c>
      <c r="D3096" s="20">
        <f>+YEAR(Tabla14[[#This Row],[Fecha
Trámite]])</f>
        <v>2016</v>
      </c>
      <c r="E3096" s="7" t="s">
        <v>4613</v>
      </c>
      <c r="F3096" s="2" t="s">
        <v>4614</v>
      </c>
      <c r="G3096" s="2" t="s">
        <v>4615</v>
      </c>
      <c r="H3096" s="4">
        <v>42914.688245451391</v>
      </c>
      <c r="I3096" s="2" t="s">
        <v>4616</v>
      </c>
      <c r="J3096" s="21" t="s">
        <v>4972</v>
      </c>
      <c r="K3096" s="2" t="s">
        <v>4623</v>
      </c>
      <c r="L3096" s="2" t="s">
        <v>4619</v>
      </c>
    </row>
    <row r="3097" spans="1:12" x14ac:dyDescent="0.2">
      <c r="A3097" s="11">
        <v>3096</v>
      </c>
      <c r="B3097" s="7" t="s">
        <v>12303</v>
      </c>
      <c r="C3097" s="4">
        <v>43473.502596412036</v>
      </c>
      <c r="D3097" s="20">
        <f>+YEAR(Tabla14[[#This Row],[Fecha
Trámite]])</f>
        <v>2019</v>
      </c>
      <c r="E3097" s="7" t="s">
        <v>4621</v>
      </c>
      <c r="F3097" s="2" t="s">
        <v>4614</v>
      </c>
      <c r="G3097" s="2" t="s">
        <v>4615</v>
      </c>
      <c r="H3097" s="4">
        <v>43781.600314432872</v>
      </c>
      <c r="I3097" s="2" t="s">
        <v>4616</v>
      </c>
      <c r="J3097" s="21" t="s">
        <v>12304</v>
      </c>
      <c r="K3097" s="2" t="s">
        <v>4618</v>
      </c>
      <c r="L3097" s="2" t="s">
        <v>4619</v>
      </c>
    </row>
    <row r="3098" spans="1:12" x14ac:dyDescent="0.2">
      <c r="A3098" s="11">
        <v>3097</v>
      </c>
      <c r="B3098" s="7" t="s">
        <v>18879</v>
      </c>
      <c r="C3098" s="4">
        <v>41817.377272685182</v>
      </c>
      <c r="D3098" s="20">
        <f>+YEAR(Tabla14[[#This Row],[Fecha
Trámite]])</f>
        <v>2014</v>
      </c>
      <c r="E3098" s="7" t="s">
        <v>4621</v>
      </c>
      <c r="F3098" s="2" t="s">
        <v>4614</v>
      </c>
      <c r="G3098" s="2" t="s">
        <v>4615</v>
      </c>
      <c r="H3098" s="4">
        <v>41898.478349502315</v>
      </c>
      <c r="I3098" s="2" t="s">
        <v>4616</v>
      </c>
      <c r="J3098" s="21" t="s">
        <v>18880</v>
      </c>
      <c r="K3098" s="2" t="s">
        <v>4623</v>
      </c>
      <c r="L3098" s="2" t="s">
        <v>4646</v>
      </c>
    </row>
    <row r="3099" spans="1:12" x14ac:dyDescent="0.2">
      <c r="A3099" s="11">
        <v>3098</v>
      </c>
      <c r="B3099" s="7" t="s">
        <v>7785</v>
      </c>
      <c r="C3099" s="4">
        <v>43144.485705787039</v>
      </c>
      <c r="D3099" s="20">
        <f>+YEAR(Tabla14[[#This Row],[Fecha
Trámite]])</f>
        <v>2018</v>
      </c>
      <c r="E3099" s="7" t="s">
        <v>4621</v>
      </c>
      <c r="F3099" s="2" t="s">
        <v>4614</v>
      </c>
      <c r="G3099" s="2" t="s">
        <v>4615</v>
      </c>
      <c r="H3099" s="4">
        <v>43271.740340358796</v>
      </c>
      <c r="I3099" s="2" t="s">
        <v>4616</v>
      </c>
      <c r="J3099" s="21" t="s">
        <v>7786</v>
      </c>
      <c r="K3099" s="2" t="s">
        <v>4618</v>
      </c>
      <c r="L3099" s="2" t="s">
        <v>4619</v>
      </c>
    </row>
    <row r="3100" spans="1:12" x14ac:dyDescent="0.2">
      <c r="A3100" s="11">
        <v>3099</v>
      </c>
      <c r="B3100" s="7" t="s">
        <v>6279</v>
      </c>
      <c r="C3100" s="4">
        <v>42233.573144444446</v>
      </c>
      <c r="D3100" s="20">
        <f>+YEAR(Tabla14[[#This Row],[Fecha
Trámite]])</f>
        <v>2015</v>
      </c>
      <c r="E3100" s="7" t="s">
        <v>4621</v>
      </c>
      <c r="F3100" s="2" t="s">
        <v>4614</v>
      </c>
      <c r="G3100" s="2" t="s">
        <v>4615</v>
      </c>
      <c r="H3100" s="4">
        <v>42359.356720023148</v>
      </c>
      <c r="I3100" s="2" t="s">
        <v>4616</v>
      </c>
      <c r="J3100" s="21" t="s">
        <v>6280</v>
      </c>
      <c r="K3100" s="2" t="s">
        <v>4623</v>
      </c>
      <c r="L3100" s="2" t="s">
        <v>4624</v>
      </c>
    </row>
    <row r="3101" spans="1:12" x14ac:dyDescent="0.2">
      <c r="A3101" s="11">
        <v>3100</v>
      </c>
      <c r="B3101" s="7" t="s">
        <v>8820</v>
      </c>
      <c r="C3101" s="4">
        <v>43080.460747453704</v>
      </c>
      <c r="D3101" s="20">
        <f>+YEAR(Tabla14[[#This Row],[Fecha
Trámite]])</f>
        <v>2017</v>
      </c>
      <c r="E3101" s="7" t="s">
        <v>4621</v>
      </c>
      <c r="F3101" s="2" t="s">
        <v>4614</v>
      </c>
      <c r="G3101" s="2" t="s">
        <v>4615</v>
      </c>
      <c r="H3101" s="4">
        <v>43284.675971990742</v>
      </c>
      <c r="I3101" s="2" t="s">
        <v>4616</v>
      </c>
      <c r="J3101" s="21" t="s">
        <v>8821</v>
      </c>
      <c r="K3101" s="2" t="s">
        <v>4618</v>
      </c>
      <c r="L3101" s="2" t="s">
        <v>4619</v>
      </c>
    </row>
    <row r="3102" spans="1:12" x14ac:dyDescent="0.2">
      <c r="A3102" s="11">
        <v>3101</v>
      </c>
      <c r="B3102" s="7" t="s">
        <v>6076</v>
      </c>
      <c r="C3102" s="4">
        <v>42068.496198726854</v>
      </c>
      <c r="D3102" s="20">
        <f>+YEAR(Tabla14[[#This Row],[Fecha
Trámite]])</f>
        <v>2015</v>
      </c>
      <c r="E3102" s="7" t="s">
        <v>4621</v>
      </c>
      <c r="F3102" s="2" t="s">
        <v>4614</v>
      </c>
      <c r="G3102" s="2" t="s">
        <v>4615</v>
      </c>
      <c r="H3102" s="4">
        <v>42129.479973923611</v>
      </c>
      <c r="I3102" s="2" t="s">
        <v>4616</v>
      </c>
      <c r="J3102" s="21" t="s">
        <v>6077</v>
      </c>
      <c r="K3102" s="2" t="s">
        <v>4618</v>
      </c>
      <c r="L3102" s="2" t="s">
        <v>4656</v>
      </c>
    </row>
    <row r="3103" spans="1:12" x14ac:dyDescent="0.2">
      <c r="A3103" s="11">
        <v>3102</v>
      </c>
      <c r="B3103" s="7" t="s">
        <v>12305</v>
      </c>
      <c r="C3103" s="4">
        <v>42979.385059722219</v>
      </c>
      <c r="D3103" s="20">
        <f>+YEAR(Tabla14[[#This Row],[Fecha
Trámite]])</f>
        <v>2017</v>
      </c>
      <c r="E3103" s="7" t="s">
        <v>4621</v>
      </c>
      <c r="F3103" s="2" t="s">
        <v>4614</v>
      </c>
      <c r="G3103" s="2" t="s">
        <v>4615</v>
      </c>
      <c r="H3103" s="4">
        <v>43238.54680019676</v>
      </c>
      <c r="I3103" s="2" t="s">
        <v>4616</v>
      </c>
      <c r="J3103" s="21" t="s">
        <v>12306</v>
      </c>
      <c r="K3103" s="2" t="s">
        <v>4623</v>
      </c>
      <c r="L3103" s="2" t="s">
        <v>4758</v>
      </c>
    </row>
    <row r="3104" spans="1:12" x14ac:dyDescent="0.2">
      <c r="A3104" s="11">
        <v>3103</v>
      </c>
      <c r="B3104" s="7" t="s">
        <v>10203</v>
      </c>
      <c r="C3104" s="4">
        <v>43140.512396261576</v>
      </c>
      <c r="D3104" s="20">
        <f>+YEAR(Tabla14[[#This Row],[Fecha
Trámite]])</f>
        <v>2018</v>
      </c>
      <c r="E3104" s="7" t="s">
        <v>4621</v>
      </c>
      <c r="F3104" s="2" t="s">
        <v>4614</v>
      </c>
      <c r="G3104" s="2" t="s">
        <v>4615</v>
      </c>
      <c r="H3104" s="4">
        <v>43326.473096643516</v>
      </c>
      <c r="I3104" s="2" t="s">
        <v>4616</v>
      </c>
      <c r="J3104" s="21" t="s">
        <v>10204</v>
      </c>
      <c r="K3104" s="2" t="s">
        <v>4623</v>
      </c>
      <c r="L3104" s="2" t="s">
        <v>2747</v>
      </c>
    </row>
    <row r="3105" spans="1:12" x14ac:dyDescent="0.2">
      <c r="A3105" s="11">
        <v>3104</v>
      </c>
      <c r="B3105" s="7" t="s">
        <v>6074</v>
      </c>
      <c r="C3105" s="4">
        <v>42156.538096099539</v>
      </c>
      <c r="D3105" s="20">
        <f>+YEAR(Tabla14[[#This Row],[Fecha
Trámite]])</f>
        <v>2015</v>
      </c>
      <c r="E3105" s="7" t="s">
        <v>4621</v>
      </c>
      <c r="F3105" s="2" t="s">
        <v>4614</v>
      </c>
      <c r="G3105" s="2" t="s">
        <v>4615</v>
      </c>
      <c r="H3105" s="4">
        <v>42215.363748032411</v>
      </c>
      <c r="I3105" s="2" t="s">
        <v>4616</v>
      </c>
      <c r="J3105" s="21" t="s">
        <v>6075</v>
      </c>
      <c r="K3105" s="2" t="s">
        <v>4618</v>
      </c>
      <c r="L3105" s="2" t="s">
        <v>4649</v>
      </c>
    </row>
    <row r="3106" spans="1:12" x14ac:dyDescent="0.2">
      <c r="A3106" s="11">
        <v>3105</v>
      </c>
      <c r="B3106" s="7" t="s">
        <v>10205</v>
      </c>
      <c r="C3106" s="4">
        <v>43242.371359143515</v>
      </c>
      <c r="D3106" s="20">
        <f>+YEAR(Tabla14[[#This Row],[Fecha
Trámite]])</f>
        <v>2018</v>
      </c>
      <c r="E3106" s="7" t="s">
        <v>4621</v>
      </c>
      <c r="F3106" s="2" t="s">
        <v>4614</v>
      </c>
      <c r="G3106" s="2" t="s">
        <v>4615</v>
      </c>
      <c r="H3106" s="4">
        <v>43626.367161724535</v>
      </c>
      <c r="I3106" s="2" t="s">
        <v>4616</v>
      </c>
      <c r="J3106" s="21" t="s">
        <v>10206</v>
      </c>
      <c r="K3106" s="2" t="s">
        <v>4618</v>
      </c>
      <c r="L3106" s="2" t="s">
        <v>4698</v>
      </c>
    </row>
    <row r="3107" spans="1:12" x14ac:dyDescent="0.2">
      <c r="A3107" s="11">
        <v>3106</v>
      </c>
      <c r="B3107" s="7" t="s">
        <v>5063</v>
      </c>
      <c r="C3107" s="4">
        <v>42293.421530127314</v>
      </c>
      <c r="D3107" s="20">
        <f>+YEAR(Tabla14[[#This Row],[Fecha
Trámite]])</f>
        <v>2015</v>
      </c>
      <c r="E3107" s="7" t="s">
        <v>4621</v>
      </c>
      <c r="F3107" s="2" t="s">
        <v>4691</v>
      </c>
      <c r="G3107" s="2" t="s">
        <v>4627</v>
      </c>
      <c r="H3107" s="4">
        <v>42627.641089733799</v>
      </c>
      <c r="I3107" s="2" t="s">
        <v>4616</v>
      </c>
      <c r="J3107" s="21" t="s">
        <v>5064</v>
      </c>
      <c r="K3107" s="2" t="s">
        <v>4623</v>
      </c>
      <c r="L3107" s="2" t="s">
        <v>4958</v>
      </c>
    </row>
    <row r="3108" spans="1:12" x14ac:dyDescent="0.2">
      <c r="A3108" s="11">
        <v>3107</v>
      </c>
      <c r="B3108" s="7" t="s">
        <v>4668</v>
      </c>
      <c r="C3108" s="4">
        <v>42187.52482283565</v>
      </c>
      <c r="D3108" s="20">
        <f>+YEAR(Tabla14[[#This Row],[Fecha
Trámite]])</f>
        <v>2015</v>
      </c>
      <c r="E3108" s="7" t="s">
        <v>4621</v>
      </c>
      <c r="F3108" s="2" t="s">
        <v>4614</v>
      </c>
      <c r="G3108" s="2" t="s">
        <v>4615</v>
      </c>
      <c r="H3108" s="4">
        <v>42388.408742094907</v>
      </c>
      <c r="I3108" s="2" t="s">
        <v>4616</v>
      </c>
      <c r="J3108" s="21" t="s">
        <v>4669</v>
      </c>
      <c r="K3108" s="2" t="s">
        <v>4623</v>
      </c>
      <c r="L3108" s="2" t="s">
        <v>4649</v>
      </c>
    </row>
    <row r="3109" spans="1:12" x14ac:dyDescent="0.2">
      <c r="A3109" s="11">
        <v>3108</v>
      </c>
      <c r="B3109" s="7" t="s">
        <v>12307</v>
      </c>
      <c r="C3109" s="4">
        <v>42888.530428043981</v>
      </c>
      <c r="D3109" s="20">
        <f>+YEAR(Tabla14[[#This Row],[Fecha
Trámite]])</f>
        <v>2017</v>
      </c>
      <c r="E3109" s="7" t="s">
        <v>4621</v>
      </c>
      <c r="F3109" s="2" t="s">
        <v>4614</v>
      </c>
      <c r="G3109" s="2" t="s">
        <v>4615</v>
      </c>
      <c r="H3109" s="4">
        <v>43105.725686423611</v>
      </c>
      <c r="I3109" s="2" t="s">
        <v>4616</v>
      </c>
      <c r="J3109" s="21" t="s">
        <v>12308</v>
      </c>
      <c r="K3109" s="2" t="s">
        <v>4623</v>
      </c>
      <c r="L3109" s="2" t="s">
        <v>4750</v>
      </c>
    </row>
    <row r="3110" spans="1:12" x14ac:dyDescent="0.2">
      <c r="A3110" s="11">
        <v>3109</v>
      </c>
      <c r="B3110" s="7" t="s">
        <v>6479</v>
      </c>
      <c r="C3110" s="4">
        <v>43028.463309918981</v>
      </c>
      <c r="D3110" s="20">
        <f>+YEAR(Tabla14[[#This Row],[Fecha
Trámite]])</f>
        <v>2017</v>
      </c>
      <c r="E3110" s="7" t="s">
        <v>4613</v>
      </c>
      <c r="F3110" s="2" t="s">
        <v>17</v>
      </c>
      <c r="G3110" s="2" t="s">
        <v>4627</v>
      </c>
      <c r="H3110" s="4">
        <v>43028.463310069441</v>
      </c>
      <c r="I3110" s="2" t="s">
        <v>4616</v>
      </c>
      <c r="J3110" s="21" t="s">
        <v>6480</v>
      </c>
      <c r="K3110" s="2" t="s">
        <v>4623</v>
      </c>
      <c r="L3110" s="2" t="s">
        <v>4619</v>
      </c>
    </row>
    <row r="3111" spans="1:12" x14ac:dyDescent="0.2">
      <c r="A3111" s="11">
        <v>3110</v>
      </c>
      <c r="B3111" s="7" t="s">
        <v>339</v>
      </c>
      <c r="C3111" s="4">
        <v>43525.683169212964</v>
      </c>
      <c r="D3111" s="20">
        <f>+YEAR(Tabla14[[#This Row],[Fecha
Trámite]])</f>
        <v>2019</v>
      </c>
      <c r="E3111" s="7" t="s">
        <v>4621</v>
      </c>
      <c r="F3111" s="2" t="s">
        <v>4614</v>
      </c>
      <c r="G3111" s="2" t="s">
        <v>4615</v>
      </c>
      <c r="H3111" s="4">
        <v>43874.489254050925</v>
      </c>
      <c r="I3111" s="2" t="s">
        <v>4616</v>
      </c>
      <c r="J3111" s="21" t="s">
        <v>7787</v>
      </c>
      <c r="K3111" s="2" t="s">
        <v>4623</v>
      </c>
      <c r="L3111" s="2" t="s">
        <v>4619</v>
      </c>
    </row>
    <row r="3112" spans="1:12" x14ac:dyDescent="0.2">
      <c r="A3112" s="11">
        <v>3111</v>
      </c>
      <c r="B3112" s="7" t="s">
        <v>7788</v>
      </c>
      <c r="C3112" s="4">
        <v>43069.463929745369</v>
      </c>
      <c r="D3112" s="20">
        <f>+YEAR(Tabla14[[#This Row],[Fecha
Trámite]])</f>
        <v>2017</v>
      </c>
      <c r="E3112" s="7" t="s">
        <v>4621</v>
      </c>
      <c r="F3112" s="2" t="s">
        <v>4614</v>
      </c>
      <c r="G3112" s="2" t="s">
        <v>4615</v>
      </c>
      <c r="H3112" s="4">
        <v>43297.635047025462</v>
      </c>
      <c r="I3112" s="2" t="s">
        <v>4616</v>
      </c>
      <c r="J3112" s="21" t="s">
        <v>7789</v>
      </c>
      <c r="K3112" s="2" t="s">
        <v>4623</v>
      </c>
      <c r="L3112" s="2" t="s">
        <v>4619</v>
      </c>
    </row>
    <row r="3113" spans="1:12" x14ac:dyDescent="0.2">
      <c r="A3113" s="11">
        <v>3112</v>
      </c>
      <c r="B3113" s="7" t="s">
        <v>6172</v>
      </c>
      <c r="C3113" s="4">
        <v>42541.582905752315</v>
      </c>
      <c r="D3113" s="20">
        <f>+YEAR(Tabla14[[#This Row],[Fecha
Trámite]])</f>
        <v>2016</v>
      </c>
      <c r="E3113" s="7" t="s">
        <v>4621</v>
      </c>
      <c r="F3113" s="2" t="s">
        <v>4614</v>
      </c>
      <c r="G3113" s="2" t="s">
        <v>4615</v>
      </c>
      <c r="H3113" s="4">
        <v>42677.535185729168</v>
      </c>
      <c r="I3113" s="2" t="s">
        <v>4616</v>
      </c>
      <c r="J3113" s="21" t="s">
        <v>6173</v>
      </c>
      <c r="K3113" s="2" t="s">
        <v>4623</v>
      </c>
      <c r="L3113" s="2" t="s">
        <v>2747</v>
      </c>
    </row>
    <row r="3114" spans="1:12" x14ac:dyDescent="0.2">
      <c r="A3114" s="11">
        <v>3113</v>
      </c>
      <c r="B3114" s="7" t="s">
        <v>4670</v>
      </c>
      <c r="C3114" s="4">
        <v>42473.562352430556</v>
      </c>
      <c r="D3114" s="20">
        <f>+YEAR(Tabla14[[#This Row],[Fecha
Trámite]])</f>
        <v>2016</v>
      </c>
      <c r="E3114" s="7" t="s">
        <v>4671</v>
      </c>
      <c r="F3114" s="2" t="s">
        <v>17</v>
      </c>
      <c r="G3114" s="2" t="s">
        <v>4672</v>
      </c>
      <c r="H3114" s="4">
        <v>42473.562352627312</v>
      </c>
      <c r="I3114" s="2" t="s">
        <v>4616</v>
      </c>
      <c r="J3114" s="21" t="s">
        <v>4673</v>
      </c>
      <c r="K3114" s="2" t="s">
        <v>4618</v>
      </c>
      <c r="L3114" s="2" t="s">
        <v>4656</v>
      </c>
    </row>
    <row r="3115" spans="1:12" x14ac:dyDescent="0.2">
      <c r="A3115" s="11">
        <v>3114</v>
      </c>
      <c r="B3115" s="7" t="s">
        <v>10824</v>
      </c>
      <c r="C3115" s="4">
        <v>43161.50605679398</v>
      </c>
      <c r="D3115" s="20">
        <f>+YEAR(Tabla14[[#This Row],[Fecha
Trámite]])</f>
        <v>2018</v>
      </c>
      <c r="E3115" s="7" t="s">
        <v>4621</v>
      </c>
      <c r="F3115" s="2" t="s">
        <v>4614</v>
      </c>
      <c r="G3115" s="2" t="s">
        <v>4615</v>
      </c>
      <c r="H3115" s="4">
        <v>43384.384829282404</v>
      </c>
      <c r="I3115" s="2" t="s">
        <v>4616</v>
      </c>
      <c r="J3115" s="21" t="s">
        <v>10825</v>
      </c>
      <c r="K3115" s="2" t="s">
        <v>4618</v>
      </c>
      <c r="L3115" s="2" t="s">
        <v>4667</v>
      </c>
    </row>
    <row r="3116" spans="1:12" x14ac:dyDescent="0.2">
      <c r="A3116" s="11">
        <v>3115</v>
      </c>
      <c r="B3116" s="7" t="s">
        <v>16408</v>
      </c>
      <c r="C3116" s="4">
        <v>41408.614719791665</v>
      </c>
      <c r="D3116" s="20">
        <f>+YEAR(Tabla14[[#This Row],[Fecha
Trámite]])</f>
        <v>2013</v>
      </c>
      <c r="E3116" s="7" t="s">
        <v>4621</v>
      </c>
      <c r="F3116" s="2" t="s">
        <v>4614</v>
      </c>
      <c r="G3116" s="2" t="s">
        <v>4615</v>
      </c>
      <c r="H3116" s="4">
        <v>41474.553690937501</v>
      </c>
      <c r="I3116" s="2" t="s">
        <v>4616</v>
      </c>
      <c r="J3116" s="21" t="s">
        <v>16409</v>
      </c>
      <c r="K3116" s="2" t="s">
        <v>4618</v>
      </c>
      <c r="L3116" s="2" t="s">
        <v>4649</v>
      </c>
    </row>
    <row r="3117" spans="1:12" x14ac:dyDescent="0.2">
      <c r="A3117" s="11">
        <v>3116</v>
      </c>
      <c r="B3117" s="7" t="s">
        <v>16410</v>
      </c>
      <c r="C3117" s="4">
        <v>41219.722517592592</v>
      </c>
      <c r="D3117" s="20">
        <f>+YEAR(Tabla14[[#This Row],[Fecha
Trámite]])</f>
        <v>2012</v>
      </c>
      <c r="E3117" s="7" t="s">
        <v>4621</v>
      </c>
      <c r="F3117" s="2" t="s">
        <v>4614</v>
      </c>
      <c r="G3117" s="2" t="s">
        <v>4615</v>
      </c>
      <c r="H3117" s="4">
        <v>41324.684741701392</v>
      </c>
      <c r="I3117" s="2" t="s">
        <v>4616</v>
      </c>
      <c r="J3117" s="21" t="s">
        <v>16411</v>
      </c>
      <c r="K3117" s="2" t="s">
        <v>4618</v>
      </c>
      <c r="L3117" s="2" t="s">
        <v>4705</v>
      </c>
    </row>
    <row r="3118" spans="1:12" x14ac:dyDescent="0.2">
      <c r="A3118" s="11">
        <v>3117</v>
      </c>
      <c r="B3118" s="7" t="s">
        <v>5855</v>
      </c>
      <c r="C3118" s="4">
        <v>42103.5851247338</v>
      </c>
      <c r="D3118" s="20">
        <f>+YEAR(Tabla14[[#This Row],[Fecha
Trámite]])</f>
        <v>2015</v>
      </c>
      <c r="E3118" s="7" t="s">
        <v>4613</v>
      </c>
      <c r="F3118" s="2" t="s">
        <v>4614</v>
      </c>
      <c r="G3118" s="2" t="s">
        <v>4615</v>
      </c>
      <c r="H3118" s="4">
        <v>42145.443898726851</v>
      </c>
      <c r="I3118" s="2" t="s">
        <v>4616</v>
      </c>
      <c r="J3118" s="21" t="s">
        <v>5856</v>
      </c>
      <c r="K3118" s="2" t="s">
        <v>4618</v>
      </c>
      <c r="L3118" s="2" t="s">
        <v>4619</v>
      </c>
    </row>
    <row r="3119" spans="1:12" x14ac:dyDescent="0.2">
      <c r="A3119" s="11">
        <v>3118</v>
      </c>
      <c r="B3119" s="7" t="s">
        <v>5573</v>
      </c>
      <c r="C3119" s="4">
        <v>42549.643148993055</v>
      </c>
      <c r="D3119" s="20">
        <f>+YEAR(Tabla14[[#This Row],[Fecha
Trámite]])</f>
        <v>2016</v>
      </c>
      <c r="E3119" s="7" t="s">
        <v>4621</v>
      </c>
      <c r="F3119" s="2" t="s">
        <v>4614</v>
      </c>
      <c r="G3119" s="2" t="s">
        <v>4615</v>
      </c>
      <c r="H3119" s="4">
        <v>42650.351114780089</v>
      </c>
      <c r="I3119" s="2" t="s">
        <v>4616</v>
      </c>
      <c r="J3119" s="21" t="s">
        <v>4866</v>
      </c>
      <c r="K3119" s="2" t="s">
        <v>4623</v>
      </c>
      <c r="L3119" s="2" t="s">
        <v>4624</v>
      </c>
    </row>
    <row r="3120" spans="1:12" x14ac:dyDescent="0.2">
      <c r="A3120" s="11">
        <v>3119</v>
      </c>
      <c r="B3120" s="7" t="s">
        <v>4865</v>
      </c>
      <c r="C3120" s="4">
        <v>42486.510404548608</v>
      </c>
      <c r="D3120" s="20">
        <f>+YEAR(Tabla14[[#This Row],[Fecha
Trámite]])</f>
        <v>2016</v>
      </c>
      <c r="E3120" s="7" t="s">
        <v>4621</v>
      </c>
      <c r="F3120" s="2" t="s">
        <v>4626</v>
      </c>
      <c r="G3120" s="2" t="s">
        <v>4627</v>
      </c>
      <c r="H3120" s="4">
        <v>42507.360545798612</v>
      </c>
      <c r="I3120" s="2" t="s">
        <v>4616</v>
      </c>
      <c r="J3120" s="21" t="s">
        <v>4866</v>
      </c>
      <c r="K3120" s="2" t="s">
        <v>4623</v>
      </c>
      <c r="L3120" s="2" t="s">
        <v>4624</v>
      </c>
    </row>
    <row r="3121" spans="1:12" x14ac:dyDescent="0.2">
      <c r="A3121" s="11">
        <v>3120</v>
      </c>
      <c r="B3121" s="7" t="s">
        <v>12309</v>
      </c>
      <c r="C3121" s="4">
        <v>43047.434519409719</v>
      </c>
      <c r="D3121" s="20">
        <f>+YEAR(Tabla14[[#This Row],[Fecha
Trámite]])</f>
        <v>2017</v>
      </c>
      <c r="E3121" s="7" t="s">
        <v>4621</v>
      </c>
      <c r="F3121" s="2" t="s">
        <v>4614</v>
      </c>
      <c r="G3121" s="2" t="s">
        <v>4615</v>
      </c>
      <c r="H3121" s="4">
        <v>43326.471350150459</v>
      </c>
      <c r="I3121" s="2" t="s">
        <v>4616</v>
      </c>
      <c r="J3121" s="21" t="s">
        <v>12310</v>
      </c>
      <c r="K3121" s="2" t="s">
        <v>4618</v>
      </c>
      <c r="L3121" s="2" t="s">
        <v>4619</v>
      </c>
    </row>
    <row r="3122" spans="1:12" x14ac:dyDescent="0.2">
      <c r="A3122" s="11">
        <v>3121</v>
      </c>
      <c r="B3122" s="7" t="s">
        <v>6482</v>
      </c>
      <c r="C3122" s="4">
        <v>43172.440754050927</v>
      </c>
      <c r="D3122" s="20">
        <f>+YEAR(Tabla14[[#This Row],[Fecha
Trámite]])</f>
        <v>2018</v>
      </c>
      <c r="E3122" s="7" t="s">
        <v>4621</v>
      </c>
      <c r="F3122" s="2" t="s">
        <v>4614</v>
      </c>
      <c r="G3122" s="2" t="s">
        <v>4615</v>
      </c>
      <c r="H3122" s="4">
        <v>43361.608509108795</v>
      </c>
      <c r="I3122" s="2" t="s">
        <v>4616</v>
      </c>
      <c r="J3122" s="21" t="s">
        <v>6483</v>
      </c>
      <c r="K3122" s="2" t="s">
        <v>4618</v>
      </c>
      <c r="L3122" s="2" t="s">
        <v>4619</v>
      </c>
    </row>
    <row r="3123" spans="1:12" x14ac:dyDescent="0.2">
      <c r="A3123" s="11">
        <v>3122</v>
      </c>
      <c r="B3123" s="7" t="s">
        <v>10207</v>
      </c>
      <c r="C3123" s="4">
        <v>42823.522111458333</v>
      </c>
      <c r="D3123" s="20">
        <f>+YEAR(Tabla14[[#This Row],[Fecha
Trámite]])</f>
        <v>2017</v>
      </c>
      <c r="E3123" s="7" t="s">
        <v>4613</v>
      </c>
      <c r="F3123" s="2" t="s">
        <v>17</v>
      </c>
      <c r="G3123" s="2" t="s">
        <v>4627</v>
      </c>
      <c r="H3123" s="4">
        <v>42823.522111655089</v>
      </c>
      <c r="I3123" s="2" t="s">
        <v>4616</v>
      </c>
      <c r="J3123" s="21" t="s">
        <v>10208</v>
      </c>
      <c r="K3123" s="2" t="s">
        <v>4623</v>
      </c>
      <c r="L3123" s="2" t="s">
        <v>4656</v>
      </c>
    </row>
    <row r="3124" spans="1:12" x14ac:dyDescent="0.2">
      <c r="A3124" s="11">
        <v>3123</v>
      </c>
      <c r="B3124" s="7" t="s">
        <v>15403</v>
      </c>
      <c r="C3124" s="4">
        <v>41901.402928124997</v>
      </c>
      <c r="D3124" s="20">
        <f>+YEAR(Tabla14[[#This Row],[Fecha
Trámite]])</f>
        <v>2014</v>
      </c>
      <c r="E3124" s="7" t="s">
        <v>4613</v>
      </c>
      <c r="F3124" s="2" t="s">
        <v>4614</v>
      </c>
      <c r="G3124" s="2" t="s">
        <v>4615</v>
      </c>
      <c r="H3124" s="4">
        <v>41950.54953275463</v>
      </c>
      <c r="I3124" s="2" t="s">
        <v>4616</v>
      </c>
      <c r="J3124" s="21" t="s">
        <v>15404</v>
      </c>
      <c r="K3124" s="2" t="s">
        <v>4618</v>
      </c>
      <c r="L3124" s="2" t="s">
        <v>4667</v>
      </c>
    </row>
    <row r="3125" spans="1:12" x14ac:dyDescent="0.2">
      <c r="A3125" s="11">
        <v>3124</v>
      </c>
      <c r="B3125" s="7" t="s">
        <v>4867</v>
      </c>
      <c r="C3125" s="4">
        <v>42394.439982951386</v>
      </c>
      <c r="D3125" s="20">
        <f>+YEAR(Tabla14[[#This Row],[Fecha
Trámite]])</f>
        <v>2016</v>
      </c>
      <c r="E3125" s="7" t="s">
        <v>4613</v>
      </c>
      <c r="F3125" s="2" t="s">
        <v>4614</v>
      </c>
      <c r="G3125" s="2" t="s">
        <v>4615</v>
      </c>
      <c r="H3125" s="4">
        <v>42534.353798611111</v>
      </c>
      <c r="I3125" s="2" t="s">
        <v>4616</v>
      </c>
      <c r="J3125" s="21" t="s">
        <v>4868</v>
      </c>
      <c r="K3125" s="2" t="s">
        <v>4623</v>
      </c>
      <c r="L3125" s="2" t="s">
        <v>4619</v>
      </c>
    </row>
    <row r="3126" spans="1:12" x14ac:dyDescent="0.2">
      <c r="A3126" s="11">
        <v>3125</v>
      </c>
      <c r="B3126" s="7" t="s">
        <v>10209</v>
      </c>
      <c r="C3126" s="4">
        <v>43112.37899135417</v>
      </c>
      <c r="D3126" s="20">
        <f>+YEAR(Tabla14[[#This Row],[Fecha
Trámite]])</f>
        <v>2018</v>
      </c>
      <c r="E3126" s="7" t="s">
        <v>4621</v>
      </c>
      <c r="F3126" s="2" t="s">
        <v>4614</v>
      </c>
      <c r="G3126" s="2" t="s">
        <v>4615</v>
      </c>
      <c r="H3126" s="4">
        <v>43186.662346064812</v>
      </c>
      <c r="I3126" s="2" t="s">
        <v>4616</v>
      </c>
      <c r="J3126" s="21" t="s">
        <v>10210</v>
      </c>
      <c r="K3126" s="2" t="s">
        <v>4618</v>
      </c>
      <c r="L3126" s="2" t="s">
        <v>4758</v>
      </c>
    </row>
    <row r="3127" spans="1:12" x14ac:dyDescent="0.2">
      <c r="A3127" s="11">
        <v>3126</v>
      </c>
      <c r="B3127" s="7" t="s">
        <v>5464</v>
      </c>
      <c r="C3127" s="4">
        <v>42188.579572916664</v>
      </c>
      <c r="D3127" s="20">
        <f>+YEAR(Tabla14[[#This Row],[Fecha
Trámite]])</f>
        <v>2015</v>
      </c>
      <c r="E3127" s="7" t="s">
        <v>4613</v>
      </c>
      <c r="F3127" s="2" t="s">
        <v>4614</v>
      </c>
      <c r="G3127" s="2" t="s">
        <v>4615</v>
      </c>
      <c r="H3127" s="4">
        <v>42284.673098877312</v>
      </c>
      <c r="I3127" s="2" t="s">
        <v>4616</v>
      </c>
      <c r="J3127" s="21" t="s">
        <v>5465</v>
      </c>
      <c r="K3127" s="2" t="s">
        <v>4618</v>
      </c>
      <c r="L3127" s="2" t="s">
        <v>4619</v>
      </c>
    </row>
    <row r="3128" spans="1:12" x14ac:dyDescent="0.2">
      <c r="A3128" s="11">
        <v>3127</v>
      </c>
      <c r="B3128" s="7" t="s">
        <v>10826</v>
      </c>
      <c r="C3128" s="4">
        <v>42874.408601585645</v>
      </c>
      <c r="D3128" s="20">
        <f>+YEAR(Tabla14[[#This Row],[Fecha
Trámite]])</f>
        <v>2017</v>
      </c>
      <c r="E3128" s="7" t="s">
        <v>4613</v>
      </c>
      <c r="F3128" s="2" t="s">
        <v>4614</v>
      </c>
      <c r="G3128" s="2" t="s">
        <v>4615</v>
      </c>
      <c r="H3128" s="4">
        <v>43006.741388194445</v>
      </c>
      <c r="I3128" s="2" t="s">
        <v>4616</v>
      </c>
      <c r="J3128" s="21" t="s">
        <v>10827</v>
      </c>
      <c r="K3128" s="2" t="s">
        <v>4623</v>
      </c>
      <c r="L3128" s="2" t="s">
        <v>4619</v>
      </c>
    </row>
    <row r="3129" spans="1:12" x14ac:dyDescent="0.2">
      <c r="A3129" s="11">
        <v>3128</v>
      </c>
      <c r="B3129" s="7" t="s">
        <v>10211</v>
      </c>
      <c r="C3129" s="4">
        <v>42879.526030208333</v>
      </c>
      <c r="D3129" s="20">
        <f>+YEAR(Tabla14[[#This Row],[Fecha
Trámite]])</f>
        <v>2017</v>
      </c>
      <c r="E3129" s="7" t="s">
        <v>4685</v>
      </c>
      <c r="F3129" s="2" t="s">
        <v>17</v>
      </c>
      <c r="G3129" s="2" t="s">
        <v>4627</v>
      </c>
      <c r="H3129" s="4">
        <v>42879.52603090278</v>
      </c>
      <c r="I3129" s="2" t="s">
        <v>4616</v>
      </c>
      <c r="J3129" s="21" t="s">
        <v>10212</v>
      </c>
      <c r="K3129" s="2" t="s">
        <v>4623</v>
      </c>
      <c r="L3129" s="2" t="s">
        <v>5081</v>
      </c>
    </row>
    <row r="3130" spans="1:12" x14ac:dyDescent="0.2">
      <c r="A3130" s="11">
        <v>3129</v>
      </c>
      <c r="B3130" s="7" t="s">
        <v>12311</v>
      </c>
      <c r="C3130" s="4">
        <v>43159.507734143517</v>
      </c>
      <c r="D3130" s="20">
        <f>+YEAR(Tabla14[[#This Row],[Fecha
Trámite]])</f>
        <v>2018</v>
      </c>
      <c r="E3130" s="7" t="s">
        <v>4613</v>
      </c>
      <c r="F3130" s="2" t="s">
        <v>4614</v>
      </c>
      <c r="G3130" s="2" t="s">
        <v>4615</v>
      </c>
      <c r="H3130" s="4">
        <v>43297.656501967591</v>
      </c>
      <c r="I3130" s="2" t="s">
        <v>4616</v>
      </c>
      <c r="J3130" s="21" t="s">
        <v>12312</v>
      </c>
      <c r="K3130" s="2" t="s">
        <v>4623</v>
      </c>
      <c r="L3130" s="2" t="s">
        <v>4619</v>
      </c>
    </row>
    <row r="3131" spans="1:12" x14ac:dyDescent="0.2">
      <c r="A3131" s="11">
        <v>3130</v>
      </c>
      <c r="B3131" s="7" t="s">
        <v>6484</v>
      </c>
      <c r="C3131" s="4">
        <v>42923.498798182867</v>
      </c>
      <c r="D3131" s="20">
        <f>+YEAR(Tabla14[[#This Row],[Fecha
Trámite]])</f>
        <v>2017</v>
      </c>
      <c r="E3131" s="7" t="s">
        <v>4621</v>
      </c>
      <c r="F3131" s="2" t="s">
        <v>17</v>
      </c>
      <c r="G3131" s="2" t="s">
        <v>4993</v>
      </c>
      <c r="H3131" s="4">
        <v>42923.498798379631</v>
      </c>
      <c r="I3131" s="2" t="s">
        <v>4616</v>
      </c>
      <c r="J3131" s="21" t="s">
        <v>6485</v>
      </c>
      <c r="K3131" s="2" t="s">
        <v>4618</v>
      </c>
      <c r="L3131" s="2" t="s">
        <v>4656</v>
      </c>
    </row>
    <row r="3132" spans="1:12" x14ac:dyDescent="0.2">
      <c r="A3132" s="11">
        <v>3131</v>
      </c>
      <c r="B3132" s="7" t="s">
        <v>18449</v>
      </c>
      <c r="C3132" s="4">
        <v>41194.697619212966</v>
      </c>
      <c r="D3132" s="20">
        <f>+YEAR(Tabla14[[#This Row],[Fecha
Trámite]])</f>
        <v>2012</v>
      </c>
      <c r="E3132" s="7" t="s">
        <v>4621</v>
      </c>
      <c r="F3132" s="2" t="s">
        <v>4614</v>
      </c>
      <c r="G3132" s="2" t="s">
        <v>4615</v>
      </c>
      <c r="H3132" s="4">
        <v>41263.451367743059</v>
      </c>
      <c r="I3132" s="2" t="s">
        <v>4616</v>
      </c>
      <c r="J3132" s="21" t="s">
        <v>18450</v>
      </c>
      <c r="K3132" s="2" t="s">
        <v>4618</v>
      </c>
      <c r="L3132" s="2" t="s">
        <v>4770</v>
      </c>
    </row>
    <row r="3133" spans="1:12" x14ac:dyDescent="0.2">
      <c r="A3133" s="11">
        <v>3132</v>
      </c>
      <c r="B3133" s="7" t="s">
        <v>12313</v>
      </c>
      <c r="C3133" s="4">
        <v>43336.529776469906</v>
      </c>
      <c r="D3133" s="20">
        <f>+YEAR(Tabla14[[#This Row],[Fecha
Trámite]])</f>
        <v>2018</v>
      </c>
      <c r="E3133" s="7" t="s">
        <v>4621</v>
      </c>
      <c r="F3133" s="2" t="s">
        <v>4614</v>
      </c>
      <c r="G3133" s="2" t="s">
        <v>4615</v>
      </c>
      <c r="H3133" s="4">
        <v>43754.543872569448</v>
      </c>
      <c r="I3133" s="2" t="s">
        <v>4616</v>
      </c>
      <c r="J3133" s="21" t="s">
        <v>12314</v>
      </c>
      <c r="K3133" s="2" t="s">
        <v>4618</v>
      </c>
      <c r="L3133" s="2" t="s">
        <v>4619</v>
      </c>
    </row>
    <row r="3134" spans="1:12" x14ac:dyDescent="0.2">
      <c r="A3134" s="11">
        <v>3133</v>
      </c>
      <c r="B3134" s="7" t="s">
        <v>16372</v>
      </c>
      <c r="C3134" s="4">
        <v>41162.619833530094</v>
      </c>
      <c r="D3134" s="20">
        <f>+YEAR(Tabla14[[#This Row],[Fecha
Trámite]])</f>
        <v>2012</v>
      </c>
      <c r="E3134" s="7" t="s">
        <v>4621</v>
      </c>
      <c r="F3134" s="2" t="s">
        <v>17</v>
      </c>
      <c r="G3134" s="2" t="s">
        <v>5327</v>
      </c>
      <c r="H3134" s="4">
        <v>41162.619834062498</v>
      </c>
      <c r="I3134" s="2" t="s">
        <v>4616</v>
      </c>
      <c r="J3134" s="21" t="s">
        <v>16373</v>
      </c>
      <c r="K3134" s="2" t="s">
        <v>4618</v>
      </c>
      <c r="L3134" s="2" t="s">
        <v>4758</v>
      </c>
    </row>
    <row r="3135" spans="1:12" x14ac:dyDescent="0.2">
      <c r="A3135" s="11">
        <v>3134</v>
      </c>
      <c r="B3135" s="7" t="s">
        <v>12315</v>
      </c>
      <c r="C3135" s="4">
        <v>43150.428954050927</v>
      </c>
      <c r="D3135" s="20">
        <f>+YEAR(Tabla14[[#This Row],[Fecha
Trámite]])</f>
        <v>2018</v>
      </c>
      <c r="E3135" s="7" t="s">
        <v>4621</v>
      </c>
      <c r="F3135" s="2" t="s">
        <v>4614</v>
      </c>
      <c r="G3135" s="2" t="s">
        <v>4615</v>
      </c>
      <c r="H3135" s="4">
        <v>43341.351015891203</v>
      </c>
      <c r="I3135" s="2" t="s">
        <v>4616</v>
      </c>
      <c r="J3135" s="21" t="s">
        <v>12316</v>
      </c>
      <c r="K3135" s="2" t="s">
        <v>4618</v>
      </c>
      <c r="L3135" s="2" t="s">
        <v>4631</v>
      </c>
    </row>
    <row r="3136" spans="1:12" x14ac:dyDescent="0.2">
      <c r="A3136" s="11">
        <v>3135</v>
      </c>
      <c r="B3136" s="7" t="s">
        <v>4869</v>
      </c>
      <c r="C3136" s="4">
        <v>42538.560591979163</v>
      </c>
      <c r="D3136" s="20">
        <f>+YEAR(Tabla14[[#This Row],[Fecha
Trámite]])</f>
        <v>2016</v>
      </c>
      <c r="E3136" s="7" t="s">
        <v>4621</v>
      </c>
      <c r="F3136" s="2" t="s">
        <v>4614</v>
      </c>
      <c r="G3136" s="2" t="s">
        <v>4615</v>
      </c>
      <c r="H3136" s="4">
        <v>42600.516756365738</v>
      </c>
      <c r="I3136" s="2" t="s">
        <v>4616</v>
      </c>
      <c r="J3136" s="21" t="s">
        <v>4870</v>
      </c>
      <c r="K3136" s="2" t="s">
        <v>4618</v>
      </c>
      <c r="L3136" s="2" t="s">
        <v>4646</v>
      </c>
    </row>
    <row r="3137" spans="1:12" x14ac:dyDescent="0.2">
      <c r="A3137" s="11">
        <v>3136</v>
      </c>
      <c r="B3137" s="7" t="s">
        <v>5499</v>
      </c>
      <c r="C3137" s="4">
        <v>42145.657426076388</v>
      </c>
      <c r="D3137" s="20">
        <f>+YEAR(Tabla14[[#This Row],[Fecha
Trámite]])</f>
        <v>2015</v>
      </c>
      <c r="E3137" s="7" t="s">
        <v>4613</v>
      </c>
      <c r="F3137" s="2" t="s">
        <v>4614</v>
      </c>
      <c r="G3137" s="2" t="s">
        <v>4615</v>
      </c>
      <c r="H3137" s="4">
        <v>42199.627520636575</v>
      </c>
      <c r="I3137" s="2" t="s">
        <v>4616</v>
      </c>
      <c r="J3137" s="21" t="s">
        <v>5500</v>
      </c>
      <c r="K3137" s="2" t="s">
        <v>4623</v>
      </c>
      <c r="L3137" s="2" t="s">
        <v>4619</v>
      </c>
    </row>
    <row r="3138" spans="1:12" x14ac:dyDescent="0.2">
      <c r="A3138" s="11">
        <v>3137</v>
      </c>
      <c r="B3138" s="7" t="s">
        <v>6174</v>
      </c>
      <c r="C3138" s="4">
        <v>42061.684716203701</v>
      </c>
      <c r="D3138" s="20">
        <f>+YEAR(Tabla14[[#This Row],[Fecha
Trámite]])</f>
        <v>2015</v>
      </c>
      <c r="E3138" s="7" t="s">
        <v>4621</v>
      </c>
      <c r="F3138" s="2" t="s">
        <v>4614</v>
      </c>
      <c r="G3138" s="2" t="s">
        <v>4615</v>
      </c>
      <c r="H3138" s="4">
        <v>42111.543413888889</v>
      </c>
      <c r="I3138" s="2" t="s">
        <v>4616</v>
      </c>
      <c r="J3138" s="21" t="s">
        <v>6175</v>
      </c>
      <c r="K3138" s="2" t="s">
        <v>4623</v>
      </c>
      <c r="L3138" s="2" t="s">
        <v>4619</v>
      </c>
    </row>
    <row r="3139" spans="1:12" x14ac:dyDescent="0.2">
      <c r="A3139" s="11">
        <v>3138</v>
      </c>
      <c r="B3139" s="7" t="s">
        <v>5853</v>
      </c>
      <c r="C3139" s="4">
        <v>41921.610172256944</v>
      </c>
      <c r="D3139" s="20">
        <f>+YEAR(Tabla14[[#This Row],[Fecha
Trámite]])</f>
        <v>2014</v>
      </c>
      <c r="E3139" s="7" t="s">
        <v>4621</v>
      </c>
      <c r="F3139" s="2" t="s">
        <v>4614</v>
      </c>
      <c r="G3139" s="2" t="s">
        <v>4615</v>
      </c>
      <c r="H3139" s="4">
        <v>42041.459138773149</v>
      </c>
      <c r="I3139" s="2" t="s">
        <v>4616</v>
      </c>
      <c r="J3139" s="21" t="s">
        <v>5854</v>
      </c>
      <c r="K3139" s="2" t="s">
        <v>4618</v>
      </c>
      <c r="L3139" s="2" t="s">
        <v>4656</v>
      </c>
    </row>
    <row r="3140" spans="1:12" x14ac:dyDescent="0.2">
      <c r="A3140" s="11">
        <v>3139</v>
      </c>
      <c r="B3140" s="7" t="s">
        <v>12317</v>
      </c>
      <c r="C3140" s="4">
        <v>43257.529496527779</v>
      </c>
      <c r="D3140" s="20">
        <f>+YEAR(Tabla14[[#This Row],[Fecha
Trámite]])</f>
        <v>2018</v>
      </c>
      <c r="E3140" s="7" t="s">
        <v>4621</v>
      </c>
      <c r="F3140" s="2" t="s">
        <v>4614</v>
      </c>
      <c r="G3140" s="2" t="s">
        <v>4615</v>
      </c>
      <c r="H3140" s="4">
        <v>43389.618683333334</v>
      </c>
      <c r="I3140" s="2" t="s">
        <v>4616</v>
      </c>
      <c r="J3140" s="21" t="s">
        <v>12318</v>
      </c>
      <c r="K3140" s="2" t="s">
        <v>4618</v>
      </c>
      <c r="L3140" s="2" t="s">
        <v>4646</v>
      </c>
    </row>
    <row r="3141" spans="1:12" x14ac:dyDescent="0.2">
      <c r="A3141" s="11">
        <v>3140</v>
      </c>
      <c r="B3141" s="7" t="s">
        <v>16420</v>
      </c>
      <c r="C3141" s="4">
        <v>41724.480314618057</v>
      </c>
      <c r="D3141" s="20">
        <f>+YEAR(Tabla14[[#This Row],[Fecha
Trámite]])</f>
        <v>2014</v>
      </c>
      <c r="E3141" s="7" t="s">
        <v>4621</v>
      </c>
      <c r="F3141" s="2" t="s">
        <v>4614</v>
      </c>
      <c r="G3141" s="2" t="s">
        <v>4615</v>
      </c>
      <c r="H3141" s="4">
        <v>41799.394278391206</v>
      </c>
      <c r="I3141" s="2" t="s">
        <v>4616</v>
      </c>
      <c r="J3141" s="21" t="s">
        <v>16421</v>
      </c>
      <c r="K3141" s="2" t="s">
        <v>4618</v>
      </c>
      <c r="L3141" s="2" t="s">
        <v>4770</v>
      </c>
    </row>
    <row r="3142" spans="1:12" x14ac:dyDescent="0.2">
      <c r="A3142" s="11">
        <v>3141</v>
      </c>
      <c r="B3142" s="7" t="s">
        <v>18871</v>
      </c>
      <c r="C3142" s="4">
        <v>41908.414672604165</v>
      </c>
      <c r="D3142" s="20">
        <f>+YEAR(Tabla14[[#This Row],[Fecha
Trámite]])</f>
        <v>2014</v>
      </c>
      <c r="E3142" s="7" t="s">
        <v>4621</v>
      </c>
      <c r="F3142" s="2" t="s">
        <v>4614</v>
      </c>
      <c r="G3142" s="2" t="s">
        <v>4615</v>
      </c>
      <c r="H3142" s="4">
        <v>41960.450680011571</v>
      </c>
      <c r="I3142" s="2" t="s">
        <v>4616</v>
      </c>
      <c r="J3142" s="21" t="s">
        <v>18872</v>
      </c>
      <c r="K3142" s="2" t="s">
        <v>4618</v>
      </c>
      <c r="L3142" s="2" t="s">
        <v>2747</v>
      </c>
    </row>
    <row r="3143" spans="1:12" x14ac:dyDescent="0.2">
      <c r="A3143" s="11">
        <v>3142</v>
      </c>
      <c r="B3143" s="7" t="s">
        <v>15306</v>
      </c>
      <c r="C3143" s="4">
        <v>41696.409440856478</v>
      </c>
      <c r="D3143" s="20">
        <f>+YEAR(Tabla14[[#This Row],[Fecha
Trámite]])</f>
        <v>2014</v>
      </c>
      <c r="E3143" s="7" t="s">
        <v>4613</v>
      </c>
      <c r="F3143" s="2" t="s">
        <v>4614</v>
      </c>
      <c r="G3143" s="2" t="s">
        <v>4615</v>
      </c>
      <c r="H3143" s="4">
        <v>41828.389812465277</v>
      </c>
      <c r="I3143" s="2" t="s">
        <v>4616</v>
      </c>
      <c r="J3143" s="21" t="s">
        <v>15307</v>
      </c>
      <c r="K3143" s="2" t="s">
        <v>4618</v>
      </c>
      <c r="L3143" s="2" t="s">
        <v>2747</v>
      </c>
    </row>
    <row r="3144" spans="1:12" x14ac:dyDescent="0.2">
      <c r="A3144" s="11">
        <v>3143</v>
      </c>
      <c r="B3144" s="7" t="s">
        <v>16422</v>
      </c>
      <c r="C3144" s="4">
        <v>41810.386271643518</v>
      </c>
      <c r="D3144" s="20">
        <f>+YEAR(Tabla14[[#This Row],[Fecha
Trámite]])</f>
        <v>2014</v>
      </c>
      <c r="E3144" s="7" t="s">
        <v>4621</v>
      </c>
      <c r="F3144" s="2" t="s">
        <v>4614</v>
      </c>
      <c r="G3144" s="2" t="s">
        <v>4615</v>
      </c>
      <c r="H3144" s="4">
        <v>41926.350741666669</v>
      </c>
      <c r="I3144" s="2" t="s">
        <v>4616</v>
      </c>
      <c r="J3144" s="21" t="s">
        <v>16423</v>
      </c>
      <c r="K3144" s="2" t="s">
        <v>4618</v>
      </c>
      <c r="L3144" s="2" t="s">
        <v>4656</v>
      </c>
    </row>
    <row r="3145" spans="1:12" x14ac:dyDescent="0.2">
      <c r="A3145" s="11">
        <v>3144</v>
      </c>
      <c r="B3145" s="7" t="s">
        <v>18868</v>
      </c>
      <c r="C3145" s="4">
        <v>41663.451709409725</v>
      </c>
      <c r="D3145" s="20">
        <f>+YEAR(Tabla14[[#This Row],[Fecha
Trámite]])</f>
        <v>2014</v>
      </c>
      <c r="E3145" s="7" t="s">
        <v>4621</v>
      </c>
      <c r="F3145" s="2" t="s">
        <v>4614</v>
      </c>
      <c r="G3145" s="2" t="s">
        <v>4615</v>
      </c>
      <c r="H3145" s="4">
        <v>41715.439903090279</v>
      </c>
      <c r="I3145" s="2" t="s">
        <v>4616</v>
      </c>
      <c r="J3145" s="21" t="s">
        <v>18869</v>
      </c>
      <c r="K3145" s="2" t="s">
        <v>4623</v>
      </c>
      <c r="L3145" s="2" t="s">
        <v>4649</v>
      </c>
    </row>
    <row r="3146" spans="1:12" x14ac:dyDescent="0.2">
      <c r="A3146" s="11">
        <v>3145</v>
      </c>
      <c r="B3146" s="7" t="s">
        <v>18862</v>
      </c>
      <c r="C3146" s="4">
        <v>41164.493286608798</v>
      </c>
      <c r="D3146" s="20">
        <f>+YEAR(Tabla14[[#This Row],[Fecha
Trámite]])</f>
        <v>2012</v>
      </c>
      <c r="E3146" s="7" t="s">
        <v>4621</v>
      </c>
      <c r="F3146" s="2" t="s">
        <v>4614</v>
      </c>
      <c r="G3146" s="2" t="s">
        <v>4615</v>
      </c>
      <c r="H3146" s="4">
        <v>41228.536639004633</v>
      </c>
      <c r="I3146" s="2" t="s">
        <v>4616</v>
      </c>
      <c r="J3146" s="21" t="s">
        <v>18863</v>
      </c>
      <c r="K3146" s="2" t="s">
        <v>4623</v>
      </c>
      <c r="L3146" s="2" t="s">
        <v>4619</v>
      </c>
    </row>
    <row r="3147" spans="1:12" x14ac:dyDescent="0.2">
      <c r="A3147" s="11">
        <v>3146</v>
      </c>
      <c r="B3147" s="7" t="s">
        <v>6176</v>
      </c>
      <c r="C3147" s="4">
        <v>42627.45209791667</v>
      </c>
      <c r="D3147" s="20">
        <f>+YEAR(Tabla14[[#This Row],[Fecha
Trámite]])</f>
        <v>2016</v>
      </c>
      <c r="E3147" s="7" t="s">
        <v>4621</v>
      </c>
      <c r="F3147" s="2" t="s">
        <v>4614</v>
      </c>
      <c r="G3147" s="2" t="s">
        <v>4615</v>
      </c>
      <c r="H3147" s="4">
        <v>42732.384827083333</v>
      </c>
      <c r="I3147" s="2" t="s">
        <v>4616</v>
      </c>
      <c r="J3147" s="21" t="s">
        <v>6177</v>
      </c>
      <c r="K3147" s="2" t="s">
        <v>4618</v>
      </c>
      <c r="L3147" s="2" t="s">
        <v>4667</v>
      </c>
    </row>
    <row r="3148" spans="1:12" x14ac:dyDescent="0.2">
      <c r="A3148" s="11">
        <v>3147</v>
      </c>
      <c r="B3148" s="7" t="s">
        <v>18860</v>
      </c>
      <c r="C3148" s="4">
        <v>41628.583534687503</v>
      </c>
      <c r="D3148" s="20">
        <f>+YEAR(Tabla14[[#This Row],[Fecha
Trámite]])</f>
        <v>2013</v>
      </c>
      <c r="E3148" s="7" t="s">
        <v>4621</v>
      </c>
      <c r="F3148" s="2" t="s">
        <v>4614</v>
      </c>
      <c r="G3148" s="2" t="s">
        <v>4615</v>
      </c>
      <c r="H3148" s="4">
        <v>41708.527147569446</v>
      </c>
      <c r="I3148" s="2" t="s">
        <v>4616</v>
      </c>
      <c r="J3148" s="21" t="s">
        <v>18861</v>
      </c>
      <c r="K3148" s="2" t="s">
        <v>4618</v>
      </c>
      <c r="L3148" s="2" t="s">
        <v>4659</v>
      </c>
    </row>
    <row r="3149" spans="1:12" x14ac:dyDescent="0.2">
      <c r="A3149" s="11">
        <v>3148</v>
      </c>
      <c r="B3149" s="7" t="s">
        <v>10213</v>
      </c>
      <c r="C3149" s="4">
        <v>43339.390389120374</v>
      </c>
      <c r="D3149" s="20">
        <f>+YEAR(Tabla14[[#This Row],[Fecha
Trámite]])</f>
        <v>2018</v>
      </c>
      <c r="E3149" s="7" t="s">
        <v>4621</v>
      </c>
      <c r="F3149" s="2" t="s">
        <v>4691</v>
      </c>
      <c r="G3149" s="2" t="s">
        <v>4627</v>
      </c>
      <c r="H3149" s="4">
        <v>43696.756665624998</v>
      </c>
      <c r="I3149" s="2" t="s">
        <v>4616</v>
      </c>
      <c r="J3149" s="21" t="s">
        <v>10214</v>
      </c>
      <c r="K3149" s="2" t="s">
        <v>4618</v>
      </c>
      <c r="L3149" s="2" t="s">
        <v>4829</v>
      </c>
    </row>
    <row r="3150" spans="1:12" x14ac:dyDescent="0.2">
      <c r="A3150" s="11">
        <v>3149</v>
      </c>
      <c r="B3150" s="7" t="s">
        <v>6178</v>
      </c>
      <c r="C3150" s="4">
        <v>42460.498531747682</v>
      </c>
      <c r="D3150" s="20">
        <f>+YEAR(Tabla14[[#This Row],[Fecha
Trámite]])</f>
        <v>2016</v>
      </c>
      <c r="E3150" s="7" t="s">
        <v>4613</v>
      </c>
      <c r="F3150" s="2" t="s">
        <v>4614</v>
      </c>
      <c r="G3150" s="2" t="s">
        <v>4615</v>
      </c>
      <c r="H3150" s="4">
        <v>42643.523889780095</v>
      </c>
      <c r="I3150" s="2" t="s">
        <v>4616</v>
      </c>
      <c r="J3150" s="21" t="s">
        <v>6179</v>
      </c>
      <c r="K3150" s="2" t="s">
        <v>4623</v>
      </c>
      <c r="L3150" s="2" t="s">
        <v>4619</v>
      </c>
    </row>
    <row r="3151" spans="1:12" x14ac:dyDescent="0.2">
      <c r="A3151" s="11">
        <v>3150</v>
      </c>
      <c r="B3151" s="7" t="s">
        <v>5065</v>
      </c>
      <c r="C3151" s="4">
        <v>42102.630968715275</v>
      </c>
      <c r="D3151" s="20">
        <f>+YEAR(Tabla14[[#This Row],[Fecha
Trámite]])</f>
        <v>2015</v>
      </c>
      <c r="E3151" s="7" t="s">
        <v>4621</v>
      </c>
      <c r="F3151" s="2" t="s">
        <v>4614</v>
      </c>
      <c r="G3151" s="2" t="s">
        <v>4615</v>
      </c>
      <c r="H3151" s="4">
        <v>42495.444774502314</v>
      </c>
      <c r="I3151" s="2" t="s">
        <v>4616</v>
      </c>
      <c r="J3151" s="21" t="s">
        <v>5066</v>
      </c>
      <c r="K3151" s="2" t="s">
        <v>4618</v>
      </c>
      <c r="L3151" s="2" t="s">
        <v>4646</v>
      </c>
    </row>
    <row r="3152" spans="1:12" x14ac:dyDescent="0.2">
      <c r="A3152" s="11">
        <v>3151</v>
      </c>
      <c r="B3152" s="7" t="s">
        <v>6180</v>
      </c>
      <c r="C3152" s="4">
        <v>41750.471304826387</v>
      </c>
      <c r="D3152" s="20">
        <f>+YEAR(Tabla14[[#This Row],[Fecha
Trámite]])</f>
        <v>2014</v>
      </c>
      <c r="E3152" s="7" t="s">
        <v>4685</v>
      </c>
      <c r="F3152" s="2" t="s">
        <v>4691</v>
      </c>
      <c r="G3152" s="2" t="s">
        <v>4627</v>
      </c>
      <c r="H3152" s="4">
        <v>43206.451368946757</v>
      </c>
      <c r="I3152" s="2" t="s">
        <v>4616</v>
      </c>
      <c r="J3152" s="21" t="s">
        <v>6181</v>
      </c>
      <c r="K3152" s="2" t="s">
        <v>4618</v>
      </c>
      <c r="L3152" s="2" t="s">
        <v>5009</v>
      </c>
    </row>
    <row r="3153" spans="1:12" x14ac:dyDescent="0.2">
      <c r="A3153" s="11">
        <v>3152</v>
      </c>
      <c r="B3153" s="7" t="s">
        <v>18858</v>
      </c>
      <c r="C3153" s="4">
        <v>41257.559714236108</v>
      </c>
      <c r="D3153" s="20">
        <f>+YEAR(Tabla14[[#This Row],[Fecha
Trámite]])</f>
        <v>2012</v>
      </c>
      <c r="E3153" s="7" t="s">
        <v>4621</v>
      </c>
      <c r="F3153" s="2" t="s">
        <v>4614</v>
      </c>
      <c r="G3153" s="2" t="s">
        <v>4615</v>
      </c>
      <c r="H3153" s="4">
        <v>41344.481186226854</v>
      </c>
      <c r="I3153" s="2" t="s">
        <v>4616</v>
      </c>
      <c r="J3153" s="21" t="s">
        <v>18859</v>
      </c>
      <c r="K3153" s="2" t="s">
        <v>4618</v>
      </c>
      <c r="L3153" s="2" t="s">
        <v>2747</v>
      </c>
    </row>
    <row r="3154" spans="1:12" x14ac:dyDescent="0.2">
      <c r="A3154" s="11">
        <v>3153</v>
      </c>
      <c r="B3154" s="7" t="s">
        <v>6182</v>
      </c>
      <c r="C3154" s="4">
        <v>42636.543125578704</v>
      </c>
      <c r="D3154" s="20">
        <f>+YEAR(Tabla14[[#This Row],[Fecha
Trámite]])</f>
        <v>2016</v>
      </c>
      <c r="E3154" s="7" t="s">
        <v>4621</v>
      </c>
      <c r="F3154" s="2" t="s">
        <v>4614</v>
      </c>
      <c r="G3154" s="2" t="s">
        <v>4615</v>
      </c>
      <c r="H3154" s="4">
        <v>42732.380403587966</v>
      </c>
      <c r="I3154" s="2" t="s">
        <v>4616</v>
      </c>
      <c r="J3154" s="21" t="s">
        <v>6183</v>
      </c>
      <c r="K3154" s="2" t="s">
        <v>4623</v>
      </c>
      <c r="L3154" s="2" t="s">
        <v>5069</v>
      </c>
    </row>
    <row r="3155" spans="1:12" x14ac:dyDescent="0.2">
      <c r="A3155" s="11">
        <v>3154</v>
      </c>
      <c r="B3155" s="7" t="s">
        <v>6184</v>
      </c>
      <c r="C3155" s="4">
        <v>42051.641282326389</v>
      </c>
      <c r="D3155" s="20">
        <f>+YEAR(Tabla14[[#This Row],[Fecha
Trámite]])</f>
        <v>2015</v>
      </c>
      <c r="E3155" s="7" t="s">
        <v>4621</v>
      </c>
      <c r="F3155" s="2" t="s">
        <v>4614</v>
      </c>
      <c r="G3155" s="2" t="s">
        <v>4615</v>
      </c>
      <c r="H3155" s="4">
        <v>42094.402439201389</v>
      </c>
      <c r="I3155" s="2" t="s">
        <v>4616</v>
      </c>
      <c r="J3155" s="21" t="s">
        <v>6185</v>
      </c>
      <c r="K3155" s="2" t="s">
        <v>4618</v>
      </c>
      <c r="L3155" s="2" t="s">
        <v>4649</v>
      </c>
    </row>
    <row r="3156" spans="1:12" x14ac:dyDescent="0.2">
      <c r="A3156" s="11">
        <v>3155</v>
      </c>
      <c r="B3156" s="7" t="s">
        <v>4973</v>
      </c>
      <c r="C3156" s="4">
        <v>42684.44588958333</v>
      </c>
      <c r="D3156" s="20">
        <f>+YEAR(Tabla14[[#This Row],[Fecha
Trámite]])</f>
        <v>2016</v>
      </c>
      <c r="E3156" s="7" t="s">
        <v>4685</v>
      </c>
      <c r="F3156" s="2" t="s">
        <v>17</v>
      </c>
      <c r="G3156" s="2" t="s">
        <v>4627</v>
      </c>
      <c r="H3156" s="4">
        <v>42684.445889780094</v>
      </c>
      <c r="I3156" s="2" t="s">
        <v>4616</v>
      </c>
      <c r="J3156" s="21" t="s">
        <v>4974</v>
      </c>
      <c r="K3156" s="2" t="s">
        <v>4618</v>
      </c>
      <c r="L3156" s="2" t="s">
        <v>4646</v>
      </c>
    </row>
    <row r="3157" spans="1:12" x14ac:dyDescent="0.2">
      <c r="A3157" s="11">
        <v>3156</v>
      </c>
      <c r="B3157" s="7" t="s">
        <v>5574</v>
      </c>
      <c r="C3157" s="4">
        <v>42459.517093981478</v>
      </c>
      <c r="D3157" s="20">
        <f>+YEAR(Tabla14[[#This Row],[Fecha
Trámite]])</f>
        <v>2016</v>
      </c>
      <c r="E3157" s="7" t="s">
        <v>4613</v>
      </c>
      <c r="F3157" s="2" t="s">
        <v>4614</v>
      </c>
      <c r="G3157" s="2" t="s">
        <v>4615</v>
      </c>
      <c r="H3157" s="4">
        <v>42572.389649537035</v>
      </c>
      <c r="I3157" s="2" t="s">
        <v>4616</v>
      </c>
      <c r="J3157" s="21" t="s">
        <v>5575</v>
      </c>
      <c r="K3157" s="2" t="s">
        <v>4623</v>
      </c>
      <c r="L3157" s="2" t="s">
        <v>4619</v>
      </c>
    </row>
    <row r="3158" spans="1:12" x14ac:dyDescent="0.2">
      <c r="A3158" s="11">
        <v>3157</v>
      </c>
      <c r="B3158" s="7" t="s">
        <v>18853</v>
      </c>
      <c r="C3158" s="4">
        <v>41761.446460185187</v>
      </c>
      <c r="D3158" s="20">
        <f>+YEAR(Tabla14[[#This Row],[Fecha
Trámite]])</f>
        <v>2014</v>
      </c>
      <c r="E3158" s="7" t="s">
        <v>4621</v>
      </c>
      <c r="F3158" s="2" t="s">
        <v>4614</v>
      </c>
      <c r="G3158" s="2" t="s">
        <v>4615</v>
      </c>
      <c r="H3158" s="4">
        <v>41831.60020601852</v>
      </c>
      <c r="I3158" s="2" t="s">
        <v>4616</v>
      </c>
      <c r="J3158" s="21" t="s">
        <v>18854</v>
      </c>
      <c r="K3158" s="2" t="s">
        <v>4618</v>
      </c>
      <c r="L3158" s="2" t="s">
        <v>4705</v>
      </c>
    </row>
    <row r="3159" spans="1:12" x14ac:dyDescent="0.2">
      <c r="A3159" s="11">
        <v>3158</v>
      </c>
      <c r="B3159" s="7" t="s">
        <v>5851</v>
      </c>
      <c r="C3159" s="4">
        <v>42222.745855706016</v>
      </c>
      <c r="D3159" s="20">
        <f>+YEAR(Tabla14[[#This Row],[Fecha
Trámite]])</f>
        <v>2015</v>
      </c>
      <c r="E3159" s="7" t="s">
        <v>4621</v>
      </c>
      <c r="F3159" s="2" t="s">
        <v>4614</v>
      </c>
      <c r="G3159" s="2" t="s">
        <v>4615</v>
      </c>
      <c r="H3159" s="4">
        <v>42313.576526238423</v>
      </c>
      <c r="I3159" s="2" t="s">
        <v>4616</v>
      </c>
      <c r="J3159" s="21" t="s">
        <v>5852</v>
      </c>
      <c r="K3159" s="2" t="s">
        <v>4623</v>
      </c>
      <c r="L3159" s="2" t="s">
        <v>4649</v>
      </c>
    </row>
    <row r="3160" spans="1:12" x14ac:dyDescent="0.2">
      <c r="A3160" s="11">
        <v>3159</v>
      </c>
      <c r="B3160" s="7" t="s">
        <v>12321</v>
      </c>
      <c r="C3160" s="4">
        <v>42907.488586886575</v>
      </c>
      <c r="D3160" s="20">
        <f>+YEAR(Tabla14[[#This Row],[Fecha
Trámite]])</f>
        <v>2017</v>
      </c>
      <c r="E3160" s="7" t="s">
        <v>4621</v>
      </c>
      <c r="F3160" s="2" t="s">
        <v>4614</v>
      </c>
      <c r="G3160" s="2" t="s">
        <v>4615</v>
      </c>
      <c r="H3160" s="4">
        <v>43503.371540509259</v>
      </c>
      <c r="I3160" s="2" t="s">
        <v>4616</v>
      </c>
      <c r="J3160" s="21" t="s">
        <v>12322</v>
      </c>
      <c r="K3160" s="2" t="s">
        <v>4618</v>
      </c>
      <c r="L3160" s="2" t="s">
        <v>4770</v>
      </c>
    </row>
    <row r="3161" spans="1:12" x14ac:dyDescent="0.2">
      <c r="A3161" s="11">
        <v>3160</v>
      </c>
      <c r="B3161" s="7" t="s">
        <v>10829</v>
      </c>
      <c r="C3161" s="4">
        <v>43028.510227314815</v>
      </c>
      <c r="D3161" s="20">
        <f>+YEAR(Tabla14[[#This Row],[Fecha
Trámite]])</f>
        <v>2017</v>
      </c>
      <c r="E3161" s="7" t="s">
        <v>4621</v>
      </c>
      <c r="F3161" s="2" t="s">
        <v>4614</v>
      </c>
      <c r="G3161" s="2" t="s">
        <v>4615</v>
      </c>
      <c r="H3161" s="4">
        <v>43297.632148611112</v>
      </c>
      <c r="I3161" s="2" t="s">
        <v>4616</v>
      </c>
      <c r="J3161" s="21" t="s">
        <v>10830</v>
      </c>
      <c r="K3161" s="2" t="s">
        <v>4623</v>
      </c>
      <c r="L3161" s="2" t="s">
        <v>4656</v>
      </c>
    </row>
    <row r="3162" spans="1:12" x14ac:dyDescent="0.2">
      <c r="A3162" s="11">
        <v>3161</v>
      </c>
      <c r="B3162" s="7" t="s">
        <v>5497</v>
      </c>
      <c r="C3162" s="4">
        <v>42009.570353009258</v>
      </c>
      <c r="D3162" s="20">
        <f>+YEAR(Tabla14[[#This Row],[Fecha
Trámite]])</f>
        <v>2015</v>
      </c>
      <c r="E3162" s="7" t="s">
        <v>4613</v>
      </c>
      <c r="F3162" s="2" t="s">
        <v>4691</v>
      </c>
      <c r="G3162" s="2" t="s">
        <v>4627</v>
      </c>
      <c r="H3162" s="4">
        <v>42095.702038344905</v>
      </c>
      <c r="I3162" s="2" t="s">
        <v>4616</v>
      </c>
      <c r="J3162" s="21" t="s">
        <v>5498</v>
      </c>
      <c r="K3162" s="2" t="s">
        <v>4618</v>
      </c>
      <c r="L3162" s="2" t="s">
        <v>4656</v>
      </c>
    </row>
    <row r="3163" spans="1:12" x14ac:dyDescent="0.2">
      <c r="A3163" s="11">
        <v>3162</v>
      </c>
      <c r="B3163" s="7" t="s">
        <v>10831</v>
      </c>
      <c r="C3163" s="4">
        <v>43053.463911307874</v>
      </c>
      <c r="D3163" s="20">
        <f>+YEAR(Tabla14[[#This Row],[Fecha
Trámite]])</f>
        <v>2017</v>
      </c>
      <c r="E3163" s="7" t="s">
        <v>4613</v>
      </c>
      <c r="F3163" s="2" t="s">
        <v>4614</v>
      </c>
      <c r="G3163" s="2" t="s">
        <v>4615</v>
      </c>
      <c r="H3163" s="4">
        <v>43271.726782442129</v>
      </c>
      <c r="I3163" s="2" t="s">
        <v>4616</v>
      </c>
      <c r="J3163" s="21" t="s">
        <v>10832</v>
      </c>
      <c r="K3163" s="2" t="s">
        <v>4623</v>
      </c>
      <c r="L3163" s="2" t="s">
        <v>4619</v>
      </c>
    </row>
    <row r="3164" spans="1:12" x14ac:dyDescent="0.2">
      <c r="A3164" s="11">
        <v>3163</v>
      </c>
      <c r="B3164" s="7" t="s">
        <v>18847</v>
      </c>
      <c r="C3164" s="4">
        <v>41120.626401620371</v>
      </c>
      <c r="D3164" s="20">
        <f>+YEAR(Tabla14[[#This Row],[Fecha
Trámite]])</f>
        <v>2012</v>
      </c>
      <c r="E3164" s="7" t="s">
        <v>4621</v>
      </c>
      <c r="F3164" s="2" t="s">
        <v>4614</v>
      </c>
      <c r="G3164" s="2" t="s">
        <v>4615</v>
      </c>
      <c r="H3164" s="4">
        <v>41172.765047141205</v>
      </c>
      <c r="I3164" s="2" t="s">
        <v>4616</v>
      </c>
      <c r="J3164" s="21" t="s">
        <v>18848</v>
      </c>
      <c r="K3164" s="2" t="s">
        <v>4623</v>
      </c>
      <c r="L3164" s="2" t="s">
        <v>4656</v>
      </c>
    </row>
    <row r="3165" spans="1:12" x14ac:dyDescent="0.2">
      <c r="A3165" s="11">
        <v>3164</v>
      </c>
      <c r="B3165" s="7" t="s">
        <v>8823</v>
      </c>
      <c r="C3165" s="4">
        <v>43069.310971724539</v>
      </c>
      <c r="D3165" s="20">
        <f>+YEAR(Tabla14[[#This Row],[Fecha
Trámite]])</f>
        <v>2017</v>
      </c>
      <c r="E3165" s="7" t="s">
        <v>4613</v>
      </c>
      <c r="F3165" s="2" t="s">
        <v>4614</v>
      </c>
      <c r="G3165" s="2" t="s">
        <v>4615</v>
      </c>
      <c r="H3165" s="4">
        <v>43115.731003506946</v>
      </c>
      <c r="I3165" s="2" t="s">
        <v>4616</v>
      </c>
      <c r="J3165" s="21" t="s">
        <v>8824</v>
      </c>
      <c r="K3165" s="2" t="s">
        <v>4618</v>
      </c>
      <c r="L3165" s="2" t="s">
        <v>4667</v>
      </c>
    </row>
    <row r="3166" spans="1:12" x14ac:dyDescent="0.2">
      <c r="A3166" s="11">
        <v>3165</v>
      </c>
      <c r="B3166" s="7" t="s">
        <v>5512</v>
      </c>
      <c r="C3166" s="4">
        <v>42072.55891550926</v>
      </c>
      <c r="D3166" s="20">
        <f>+YEAR(Tabla14[[#This Row],[Fecha
Trámite]])</f>
        <v>2015</v>
      </c>
      <c r="E3166" s="7" t="s">
        <v>4621</v>
      </c>
      <c r="F3166" s="2" t="s">
        <v>4614</v>
      </c>
      <c r="G3166" s="2" t="s">
        <v>4615</v>
      </c>
      <c r="H3166" s="4">
        <v>42131.383225729165</v>
      </c>
      <c r="I3166" s="2" t="s">
        <v>4616</v>
      </c>
      <c r="J3166" s="21" t="s">
        <v>5513</v>
      </c>
      <c r="K3166" s="2" t="s">
        <v>4623</v>
      </c>
      <c r="L3166" s="2" t="s">
        <v>4631</v>
      </c>
    </row>
    <row r="3167" spans="1:12" x14ac:dyDescent="0.2">
      <c r="A3167" s="11">
        <v>3166</v>
      </c>
      <c r="B3167" s="7" t="s">
        <v>18451</v>
      </c>
      <c r="C3167" s="4">
        <v>41627.448308252315</v>
      </c>
      <c r="D3167" s="20">
        <f>+YEAR(Tabla14[[#This Row],[Fecha
Trámite]])</f>
        <v>2013</v>
      </c>
      <c r="E3167" s="7" t="s">
        <v>4621</v>
      </c>
      <c r="F3167" s="2" t="s">
        <v>4614</v>
      </c>
      <c r="G3167" s="2" t="s">
        <v>4615</v>
      </c>
      <c r="H3167" s="4">
        <v>41681.513791666664</v>
      </c>
      <c r="I3167" s="2" t="s">
        <v>4616</v>
      </c>
      <c r="J3167" s="21" t="s">
        <v>18452</v>
      </c>
      <c r="K3167" s="2" t="s">
        <v>4623</v>
      </c>
      <c r="L3167" s="2" t="s">
        <v>4624</v>
      </c>
    </row>
    <row r="3168" spans="1:12" x14ac:dyDescent="0.2">
      <c r="A3168" s="11">
        <v>3167</v>
      </c>
      <c r="B3168" s="7" t="s">
        <v>4871</v>
      </c>
      <c r="C3168" s="4">
        <v>42677.445505011572</v>
      </c>
      <c r="D3168" s="20">
        <f>+YEAR(Tabla14[[#This Row],[Fecha
Trámite]])</f>
        <v>2016</v>
      </c>
      <c r="E3168" s="7" t="s">
        <v>4621</v>
      </c>
      <c r="F3168" s="2" t="s">
        <v>4614</v>
      </c>
      <c r="G3168" s="2" t="s">
        <v>4615</v>
      </c>
      <c r="H3168" s="4">
        <v>42879.621545520837</v>
      </c>
      <c r="I3168" s="2" t="s">
        <v>4616</v>
      </c>
      <c r="J3168" s="21" t="s">
        <v>4872</v>
      </c>
      <c r="K3168" s="2" t="s">
        <v>4623</v>
      </c>
      <c r="L3168" s="2" t="s">
        <v>4619</v>
      </c>
    </row>
    <row r="3169" spans="1:12" x14ac:dyDescent="0.2">
      <c r="A3169" s="11">
        <v>3168</v>
      </c>
      <c r="B3169" s="7" t="s">
        <v>10215</v>
      </c>
      <c r="C3169" s="4">
        <v>42796.525914502316</v>
      </c>
      <c r="D3169" s="20">
        <f>+YEAR(Tabla14[[#This Row],[Fecha
Trámite]])</f>
        <v>2017</v>
      </c>
      <c r="E3169" s="7" t="s">
        <v>4613</v>
      </c>
      <c r="F3169" s="2" t="s">
        <v>4614</v>
      </c>
      <c r="G3169" s="2" t="s">
        <v>4615</v>
      </c>
      <c r="H3169" s="4">
        <v>42879.61828815972</v>
      </c>
      <c r="I3169" s="2" t="s">
        <v>4616</v>
      </c>
      <c r="J3169" s="21" t="s">
        <v>10216</v>
      </c>
      <c r="K3169" s="2" t="s">
        <v>4618</v>
      </c>
      <c r="L3169" s="2" t="s">
        <v>6671</v>
      </c>
    </row>
    <row r="3170" spans="1:12" x14ac:dyDescent="0.2">
      <c r="A3170" s="11">
        <v>3169</v>
      </c>
      <c r="B3170" s="7" t="s">
        <v>6186</v>
      </c>
      <c r="C3170" s="4">
        <v>42327.461966238428</v>
      </c>
      <c r="D3170" s="20">
        <f>+YEAR(Tabla14[[#This Row],[Fecha
Trámite]])</f>
        <v>2015</v>
      </c>
      <c r="E3170" s="7" t="s">
        <v>4621</v>
      </c>
      <c r="F3170" s="2" t="s">
        <v>4614</v>
      </c>
      <c r="G3170" s="2" t="s">
        <v>4615</v>
      </c>
      <c r="H3170" s="4">
        <v>42446.393509224537</v>
      </c>
      <c r="I3170" s="2" t="s">
        <v>4616</v>
      </c>
      <c r="J3170" s="21" t="s">
        <v>6187</v>
      </c>
      <c r="K3170" s="2" t="s">
        <v>4623</v>
      </c>
      <c r="L3170" s="2" t="s">
        <v>4667</v>
      </c>
    </row>
    <row r="3171" spans="1:12" x14ac:dyDescent="0.2">
      <c r="A3171" s="11">
        <v>3170</v>
      </c>
      <c r="B3171" s="7" t="s">
        <v>5067</v>
      </c>
      <c r="C3171" s="4">
        <v>42465.444682557871</v>
      </c>
      <c r="D3171" s="20">
        <f>+YEAR(Tabla14[[#This Row],[Fecha
Trámite]])</f>
        <v>2016</v>
      </c>
      <c r="E3171" s="7" t="s">
        <v>4621</v>
      </c>
      <c r="F3171" s="2" t="s">
        <v>4614</v>
      </c>
      <c r="G3171" s="2" t="s">
        <v>4615</v>
      </c>
      <c r="H3171" s="4">
        <v>42551.53331697917</v>
      </c>
      <c r="I3171" s="2" t="s">
        <v>4616</v>
      </c>
      <c r="J3171" s="21" t="s">
        <v>5068</v>
      </c>
      <c r="K3171" s="2" t="s">
        <v>4623</v>
      </c>
      <c r="L3171" s="2" t="s">
        <v>5069</v>
      </c>
    </row>
    <row r="3172" spans="1:12" x14ac:dyDescent="0.2">
      <c r="A3172" s="11">
        <v>3171</v>
      </c>
      <c r="B3172" s="7" t="s">
        <v>8825</v>
      </c>
      <c r="C3172" s="4">
        <v>43052.411509641206</v>
      </c>
      <c r="D3172" s="20">
        <f>+YEAR(Tabla14[[#This Row],[Fecha
Trámite]])</f>
        <v>2017</v>
      </c>
      <c r="E3172" s="7" t="s">
        <v>4613</v>
      </c>
      <c r="F3172" s="2" t="s">
        <v>4614</v>
      </c>
      <c r="G3172" s="2" t="s">
        <v>4615</v>
      </c>
      <c r="H3172" s="4">
        <v>43271.711874502318</v>
      </c>
      <c r="I3172" s="2" t="s">
        <v>4616</v>
      </c>
      <c r="J3172" s="21" t="s">
        <v>8826</v>
      </c>
      <c r="K3172" s="2" t="s">
        <v>4618</v>
      </c>
      <c r="L3172" s="2" t="s">
        <v>4619</v>
      </c>
    </row>
    <row r="3173" spans="1:12" x14ac:dyDescent="0.2">
      <c r="A3173" s="11">
        <v>3172</v>
      </c>
      <c r="B3173" s="7" t="s">
        <v>12323</v>
      </c>
      <c r="C3173" s="4">
        <v>43353.380472488425</v>
      </c>
      <c r="D3173" s="20">
        <f>+YEAR(Tabla14[[#This Row],[Fecha
Trámite]])</f>
        <v>2018</v>
      </c>
      <c r="E3173" s="7" t="s">
        <v>4621</v>
      </c>
      <c r="F3173" s="2" t="s">
        <v>4614</v>
      </c>
      <c r="G3173" s="2" t="s">
        <v>4615</v>
      </c>
      <c r="H3173" s="4">
        <v>43556.388649537039</v>
      </c>
      <c r="I3173" s="2" t="s">
        <v>4616</v>
      </c>
      <c r="J3173" s="21" t="s">
        <v>12324</v>
      </c>
      <c r="K3173" s="2" t="s">
        <v>4618</v>
      </c>
      <c r="L3173" s="2" t="s">
        <v>4619</v>
      </c>
    </row>
    <row r="3174" spans="1:12" x14ac:dyDescent="0.2">
      <c r="A3174" s="11">
        <v>3173</v>
      </c>
      <c r="B3174" s="7" t="s">
        <v>6188</v>
      </c>
      <c r="C3174" s="4">
        <v>42387.370308020836</v>
      </c>
      <c r="D3174" s="20">
        <f>+YEAR(Tabla14[[#This Row],[Fecha
Trámite]])</f>
        <v>2016</v>
      </c>
      <c r="E3174" s="7" t="s">
        <v>4621</v>
      </c>
      <c r="F3174" s="2" t="s">
        <v>4614</v>
      </c>
      <c r="G3174" s="2" t="s">
        <v>4615</v>
      </c>
      <c r="H3174" s="4">
        <v>42640.499185763889</v>
      </c>
      <c r="I3174" s="2" t="s">
        <v>4616</v>
      </c>
      <c r="J3174" s="21" t="s">
        <v>6189</v>
      </c>
      <c r="K3174" s="2" t="s">
        <v>4623</v>
      </c>
      <c r="L3174" s="2" t="s">
        <v>4646</v>
      </c>
    </row>
    <row r="3175" spans="1:12" x14ac:dyDescent="0.2">
      <c r="A3175" s="11">
        <v>3174</v>
      </c>
      <c r="B3175" s="7" t="s">
        <v>6488</v>
      </c>
      <c r="C3175" s="4">
        <v>43397.62461608796</v>
      </c>
      <c r="D3175" s="20">
        <f>+YEAR(Tabla14[[#This Row],[Fecha
Trámite]])</f>
        <v>2018</v>
      </c>
      <c r="E3175" s="7" t="s">
        <v>4621</v>
      </c>
      <c r="F3175" s="2" t="s">
        <v>4614</v>
      </c>
      <c r="G3175" s="2" t="s">
        <v>4615</v>
      </c>
      <c r="H3175" s="4">
        <v>43606.356592789351</v>
      </c>
      <c r="I3175" s="2" t="s">
        <v>4616</v>
      </c>
      <c r="J3175" s="21" t="s">
        <v>6489</v>
      </c>
      <c r="K3175" s="2" t="s">
        <v>4623</v>
      </c>
      <c r="L3175" s="2" t="s">
        <v>4667</v>
      </c>
    </row>
    <row r="3176" spans="1:12" x14ac:dyDescent="0.2">
      <c r="A3176" s="11">
        <v>3175</v>
      </c>
      <c r="B3176" s="7" t="s">
        <v>18841</v>
      </c>
      <c r="C3176" s="4">
        <v>41911.518584953701</v>
      </c>
      <c r="D3176" s="20">
        <f>+YEAR(Tabla14[[#This Row],[Fecha
Trámite]])</f>
        <v>2014</v>
      </c>
      <c r="E3176" s="7" t="s">
        <v>4621</v>
      </c>
      <c r="F3176" s="2" t="s">
        <v>4614</v>
      </c>
      <c r="G3176" s="2" t="s">
        <v>4615</v>
      </c>
      <c r="H3176" s="4">
        <v>41984.350619409721</v>
      </c>
      <c r="I3176" s="2" t="s">
        <v>4616</v>
      </c>
      <c r="J3176" s="21" t="s">
        <v>18842</v>
      </c>
      <c r="K3176" s="2" t="s">
        <v>4618</v>
      </c>
      <c r="L3176" s="2" t="s">
        <v>4758</v>
      </c>
    </row>
    <row r="3177" spans="1:12" x14ac:dyDescent="0.2">
      <c r="A3177" s="11">
        <v>3176</v>
      </c>
      <c r="B3177" s="7" t="s">
        <v>18839</v>
      </c>
      <c r="C3177" s="4">
        <v>41409.517377546297</v>
      </c>
      <c r="D3177" s="20">
        <f>+YEAR(Tabla14[[#This Row],[Fecha
Trámite]])</f>
        <v>2013</v>
      </c>
      <c r="E3177" s="7" t="s">
        <v>4621</v>
      </c>
      <c r="F3177" s="2" t="s">
        <v>4614</v>
      </c>
      <c r="G3177" s="2" t="s">
        <v>4615</v>
      </c>
      <c r="H3177" s="4">
        <v>41463.422483993054</v>
      </c>
      <c r="I3177" s="2" t="s">
        <v>4616</v>
      </c>
      <c r="J3177" s="21" t="s">
        <v>18840</v>
      </c>
      <c r="K3177" s="2" t="s">
        <v>4618</v>
      </c>
      <c r="L3177" s="2" t="s">
        <v>4646</v>
      </c>
    </row>
    <row r="3178" spans="1:12" x14ac:dyDescent="0.2">
      <c r="A3178" s="11">
        <v>3177</v>
      </c>
      <c r="B3178" s="7" t="s">
        <v>3247</v>
      </c>
      <c r="C3178" s="4">
        <v>43252.448811770832</v>
      </c>
      <c r="D3178" s="20">
        <f>+YEAR(Tabla14[[#This Row],[Fecha
Trámite]])</f>
        <v>2018</v>
      </c>
      <c r="E3178" s="7" t="s">
        <v>4685</v>
      </c>
      <c r="F3178" s="2" t="s">
        <v>17</v>
      </c>
      <c r="G3178" s="2" t="s">
        <v>4627</v>
      </c>
      <c r="H3178" s="4">
        <v>43252.448811805552</v>
      </c>
      <c r="I3178" s="2" t="s">
        <v>4616</v>
      </c>
      <c r="J3178" s="21" t="s">
        <v>12325</v>
      </c>
      <c r="K3178" s="2" t="s">
        <v>4618</v>
      </c>
      <c r="L3178" s="2" t="s">
        <v>4698</v>
      </c>
    </row>
    <row r="3179" spans="1:12" x14ac:dyDescent="0.2">
      <c r="A3179" s="11">
        <v>3178</v>
      </c>
      <c r="B3179" s="7" t="s">
        <v>8827</v>
      </c>
      <c r="C3179" s="4">
        <v>43129.374756400466</v>
      </c>
      <c r="D3179" s="20">
        <f>+YEAR(Tabla14[[#This Row],[Fecha
Trámite]])</f>
        <v>2018</v>
      </c>
      <c r="E3179" s="7" t="s">
        <v>4613</v>
      </c>
      <c r="F3179" s="2" t="s">
        <v>4614</v>
      </c>
      <c r="G3179" s="2" t="s">
        <v>4615</v>
      </c>
      <c r="H3179" s="4">
        <v>43318.36230552083</v>
      </c>
      <c r="I3179" s="2" t="s">
        <v>4616</v>
      </c>
      <c r="J3179" s="21" t="s">
        <v>8828</v>
      </c>
      <c r="K3179" s="2" t="s">
        <v>4623</v>
      </c>
      <c r="L3179" s="2" t="s">
        <v>4619</v>
      </c>
    </row>
    <row r="3180" spans="1:12" x14ac:dyDescent="0.2">
      <c r="A3180" s="11">
        <v>3179</v>
      </c>
      <c r="B3180" s="7" t="s">
        <v>5478</v>
      </c>
      <c r="C3180" s="4">
        <v>42326.366534606481</v>
      </c>
      <c r="D3180" s="20">
        <f>+YEAR(Tabla14[[#This Row],[Fecha
Trámite]])</f>
        <v>2015</v>
      </c>
      <c r="E3180" s="7" t="s">
        <v>4621</v>
      </c>
      <c r="F3180" s="2" t="s">
        <v>4614</v>
      </c>
      <c r="G3180" s="2" t="s">
        <v>4615</v>
      </c>
      <c r="H3180" s="4">
        <v>42359.337790740741</v>
      </c>
      <c r="I3180" s="2" t="s">
        <v>4616</v>
      </c>
      <c r="J3180" s="21" t="s">
        <v>5479</v>
      </c>
      <c r="K3180" s="2" t="s">
        <v>4618</v>
      </c>
      <c r="L3180" s="2" t="s">
        <v>4656</v>
      </c>
    </row>
    <row r="3181" spans="1:12" x14ac:dyDescent="0.2">
      <c r="A3181" s="11">
        <v>3180</v>
      </c>
      <c r="B3181" s="7" t="s">
        <v>1587</v>
      </c>
      <c r="C3181" s="4">
        <v>43500.492482372683</v>
      </c>
      <c r="D3181" s="20">
        <f>+YEAR(Tabla14[[#This Row],[Fecha
Trámite]])</f>
        <v>2019</v>
      </c>
      <c r="E3181" s="7" t="s">
        <v>1337</v>
      </c>
      <c r="F3181" s="2" t="s">
        <v>17</v>
      </c>
      <c r="G3181" s="2" t="s">
        <v>6784</v>
      </c>
      <c r="H3181" s="4">
        <v>43500.492482442132</v>
      </c>
      <c r="I3181" s="2" t="s">
        <v>4616</v>
      </c>
      <c r="J3181" s="21" t="s">
        <v>10219</v>
      </c>
      <c r="K3181" s="2" t="s">
        <v>4623</v>
      </c>
      <c r="L3181" s="2" t="s">
        <v>10220</v>
      </c>
    </row>
    <row r="3182" spans="1:12" x14ac:dyDescent="0.2">
      <c r="A3182" s="11">
        <v>3181</v>
      </c>
      <c r="B3182" s="7" t="s">
        <v>10221</v>
      </c>
      <c r="C3182" s="4">
        <v>43279.479145173609</v>
      </c>
      <c r="D3182" s="20">
        <f>+YEAR(Tabla14[[#This Row],[Fecha
Trámite]])</f>
        <v>2018</v>
      </c>
      <c r="E3182" s="7" t="s">
        <v>4621</v>
      </c>
      <c r="F3182" s="2" t="s">
        <v>4614</v>
      </c>
      <c r="G3182" s="2" t="s">
        <v>4615</v>
      </c>
      <c r="H3182" s="4">
        <v>43460.389173344905</v>
      </c>
      <c r="I3182" s="2" t="s">
        <v>4616</v>
      </c>
      <c r="J3182" s="21" t="s">
        <v>10222</v>
      </c>
      <c r="K3182" s="2" t="s">
        <v>4623</v>
      </c>
      <c r="L3182" s="2" t="s">
        <v>4619</v>
      </c>
    </row>
    <row r="3183" spans="1:12" x14ac:dyDescent="0.2">
      <c r="A3183" s="11">
        <v>3182</v>
      </c>
      <c r="B3183" s="7" t="s">
        <v>4674</v>
      </c>
      <c r="C3183" s="4">
        <v>42405.507988194448</v>
      </c>
      <c r="D3183" s="20">
        <f>+YEAR(Tabla14[[#This Row],[Fecha
Trámite]])</f>
        <v>2016</v>
      </c>
      <c r="E3183" s="7" t="s">
        <v>4621</v>
      </c>
      <c r="F3183" s="2" t="s">
        <v>4614</v>
      </c>
      <c r="G3183" s="2" t="s">
        <v>4615</v>
      </c>
      <c r="H3183" s="4">
        <v>42431.45307693287</v>
      </c>
      <c r="I3183" s="2" t="s">
        <v>4616</v>
      </c>
      <c r="J3183" s="21" t="s">
        <v>4675</v>
      </c>
      <c r="K3183" s="2" t="s">
        <v>4618</v>
      </c>
      <c r="L3183" s="2" t="s">
        <v>2747</v>
      </c>
    </row>
    <row r="3184" spans="1:12" x14ac:dyDescent="0.2">
      <c r="A3184" s="11">
        <v>3183</v>
      </c>
      <c r="B3184" s="7" t="s">
        <v>6190</v>
      </c>
      <c r="C3184" s="4">
        <v>42103.414953472224</v>
      </c>
      <c r="D3184" s="20">
        <f>+YEAR(Tabla14[[#This Row],[Fecha
Trámite]])</f>
        <v>2015</v>
      </c>
      <c r="E3184" s="7" t="s">
        <v>4621</v>
      </c>
      <c r="F3184" s="2" t="s">
        <v>4691</v>
      </c>
      <c r="G3184" s="2" t="s">
        <v>4627</v>
      </c>
      <c r="H3184" s="4">
        <v>42171.474301076392</v>
      </c>
      <c r="I3184" s="2" t="s">
        <v>4616</v>
      </c>
      <c r="J3184" s="21" t="s">
        <v>4675</v>
      </c>
      <c r="K3184" s="2" t="s">
        <v>4618</v>
      </c>
      <c r="L3184" s="2" t="s">
        <v>2747</v>
      </c>
    </row>
    <row r="3185" spans="1:12" x14ac:dyDescent="0.2">
      <c r="A3185" s="11">
        <v>3184</v>
      </c>
      <c r="B3185" s="7" t="s">
        <v>6490</v>
      </c>
      <c r="C3185" s="4">
        <v>42797.491156053242</v>
      </c>
      <c r="D3185" s="20">
        <f>+YEAR(Tabla14[[#This Row],[Fecha
Trámite]])</f>
        <v>2017</v>
      </c>
      <c r="E3185" s="7" t="s">
        <v>4685</v>
      </c>
      <c r="F3185" s="2" t="s">
        <v>17</v>
      </c>
      <c r="G3185" s="2" t="s">
        <v>4627</v>
      </c>
      <c r="H3185" s="4">
        <v>42797.491156446762</v>
      </c>
      <c r="I3185" s="2" t="s">
        <v>4616</v>
      </c>
      <c r="J3185" s="21" t="s">
        <v>6491</v>
      </c>
      <c r="K3185" s="2" t="s">
        <v>4618</v>
      </c>
      <c r="L3185" s="2" t="s">
        <v>4812</v>
      </c>
    </row>
    <row r="3186" spans="1:12" x14ac:dyDescent="0.2">
      <c r="A3186" s="11">
        <v>3185</v>
      </c>
      <c r="B3186" s="7" t="s">
        <v>5070</v>
      </c>
      <c r="C3186" s="4">
        <v>42472.50097079861</v>
      </c>
      <c r="D3186" s="20">
        <f>+YEAR(Tabla14[[#This Row],[Fecha
Trámite]])</f>
        <v>2016</v>
      </c>
      <c r="E3186" s="7" t="s">
        <v>4621</v>
      </c>
      <c r="F3186" s="2" t="s">
        <v>4614</v>
      </c>
      <c r="G3186" s="2" t="s">
        <v>4615</v>
      </c>
      <c r="H3186" s="4">
        <v>42670.505653819448</v>
      </c>
      <c r="I3186" s="2" t="s">
        <v>4616</v>
      </c>
      <c r="J3186" s="21" t="s">
        <v>5071</v>
      </c>
      <c r="K3186" s="2" t="s">
        <v>4618</v>
      </c>
      <c r="L3186" s="2" t="s">
        <v>5072</v>
      </c>
    </row>
    <row r="3187" spans="1:12" x14ac:dyDescent="0.2">
      <c r="A3187" s="11">
        <v>3186</v>
      </c>
      <c r="B3187" s="7" t="s">
        <v>10223</v>
      </c>
      <c r="C3187" s="4">
        <v>43019.397978668982</v>
      </c>
      <c r="D3187" s="20">
        <f>+YEAR(Tabla14[[#This Row],[Fecha
Trámite]])</f>
        <v>2017</v>
      </c>
      <c r="E3187" s="7" t="s">
        <v>4671</v>
      </c>
      <c r="F3187" s="2" t="s">
        <v>17</v>
      </c>
      <c r="G3187" s="2" t="s">
        <v>4627</v>
      </c>
      <c r="H3187" s="4">
        <v>43019.397978668982</v>
      </c>
      <c r="I3187" s="2" t="s">
        <v>4616</v>
      </c>
      <c r="J3187" s="21" t="s">
        <v>10224</v>
      </c>
      <c r="K3187" s="2" t="s">
        <v>4623</v>
      </c>
      <c r="L3187" s="2" t="s">
        <v>4656</v>
      </c>
    </row>
    <row r="3188" spans="1:12" x14ac:dyDescent="0.2">
      <c r="A3188" s="11">
        <v>3187</v>
      </c>
      <c r="B3188" s="7" t="s">
        <v>8829</v>
      </c>
      <c r="C3188" s="4">
        <v>43425.495384606482</v>
      </c>
      <c r="D3188" s="20">
        <f>+YEAR(Tabla14[[#This Row],[Fecha
Trámite]])</f>
        <v>2018</v>
      </c>
      <c r="E3188" s="7" t="s">
        <v>4621</v>
      </c>
      <c r="F3188" s="2" t="s">
        <v>4614</v>
      </c>
      <c r="G3188" s="2" t="s">
        <v>4615</v>
      </c>
      <c r="H3188" s="4">
        <v>43606.367590196758</v>
      </c>
      <c r="I3188" s="2" t="s">
        <v>4616</v>
      </c>
      <c r="J3188" s="21" t="s">
        <v>8830</v>
      </c>
      <c r="K3188" s="2" t="s">
        <v>4623</v>
      </c>
      <c r="L3188" s="2" t="s">
        <v>4624</v>
      </c>
    </row>
    <row r="3189" spans="1:12" x14ac:dyDescent="0.2">
      <c r="A3189" s="11">
        <v>3188</v>
      </c>
      <c r="B3189" s="7" t="s">
        <v>4975</v>
      </c>
      <c r="C3189" s="4">
        <v>42495.407022025465</v>
      </c>
      <c r="D3189" s="20">
        <f>+YEAR(Tabla14[[#This Row],[Fecha
Trámite]])</f>
        <v>2016</v>
      </c>
      <c r="E3189" s="7" t="s">
        <v>4621</v>
      </c>
      <c r="F3189" s="2" t="s">
        <v>4614</v>
      </c>
      <c r="G3189" s="2" t="s">
        <v>4615</v>
      </c>
      <c r="H3189" s="4">
        <v>42625.608268055556</v>
      </c>
      <c r="I3189" s="2" t="s">
        <v>4616</v>
      </c>
      <c r="J3189" s="21" t="s">
        <v>4874</v>
      </c>
      <c r="K3189" s="2" t="s">
        <v>4618</v>
      </c>
      <c r="L3189" s="2" t="s">
        <v>4875</v>
      </c>
    </row>
    <row r="3190" spans="1:12" x14ac:dyDescent="0.2">
      <c r="A3190" s="11">
        <v>3189</v>
      </c>
      <c r="B3190" s="7" t="s">
        <v>4873</v>
      </c>
      <c r="C3190" s="4">
        <v>42135.55341886574</v>
      </c>
      <c r="D3190" s="20">
        <f>+YEAR(Tabla14[[#This Row],[Fecha
Trámite]])</f>
        <v>2015</v>
      </c>
      <c r="E3190" s="7" t="s">
        <v>4621</v>
      </c>
      <c r="F3190" s="2" t="s">
        <v>4626</v>
      </c>
      <c r="G3190" s="2" t="s">
        <v>4627</v>
      </c>
      <c r="H3190" s="4">
        <v>42173.662072187501</v>
      </c>
      <c r="I3190" s="2" t="s">
        <v>4616</v>
      </c>
      <c r="J3190" s="21" t="s">
        <v>4874</v>
      </c>
      <c r="K3190" s="2" t="s">
        <v>4618</v>
      </c>
      <c r="L3190" s="2" t="s">
        <v>4875</v>
      </c>
    </row>
    <row r="3191" spans="1:12" x14ac:dyDescent="0.2">
      <c r="A3191" s="11">
        <v>3190</v>
      </c>
      <c r="B3191" s="7" t="s">
        <v>10834</v>
      </c>
      <c r="C3191" s="4">
        <v>43088.51759614583</v>
      </c>
      <c r="D3191" s="20">
        <f>+YEAR(Tabla14[[#This Row],[Fecha
Trámite]])</f>
        <v>2017</v>
      </c>
      <c r="E3191" s="7" t="s">
        <v>4621</v>
      </c>
      <c r="F3191" s="2" t="s">
        <v>4614</v>
      </c>
      <c r="G3191" s="2" t="s">
        <v>4615</v>
      </c>
      <c r="H3191" s="4">
        <v>43384.350193252314</v>
      </c>
      <c r="I3191" s="2" t="s">
        <v>4616</v>
      </c>
      <c r="J3191" s="21" t="s">
        <v>10835</v>
      </c>
      <c r="K3191" s="2" t="s">
        <v>4623</v>
      </c>
      <c r="L3191" s="2" t="s">
        <v>4646</v>
      </c>
    </row>
    <row r="3192" spans="1:12" x14ac:dyDescent="0.2">
      <c r="A3192" s="11">
        <v>3191</v>
      </c>
      <c r="B3192" s="7" t="s">
        <v>18837</v>
      </c>
      <c r="C3192" s="4">
        <v>41120.670688078702</v>
      </c>
      <c r="D3192" s="20">
        <f>+YEAR(Tabla14[[#This Row],[Fecha
Trámite]])</f>
        <v>2012</v>
      </c>
      <c r="E3192" s="7" t="s">
        <v>4621</v>
      </c>
      <c r="F3192" s="2" t="s">
        <v>4614</v>
      </c>
      <c r="G3192" s="2" t="s">
        <v>4615</v>
      </c>
      <c r="H3192" s="4">
        <v>41180.352001539351</v>
      </c>
      <c r="I3192" s="2" t="s">
        <v>4616</v>
      </c>
      <c r="J3192" s="21" t="s">
        <v>18838</v>
      </c>
      <c r="K3192" s="2" t="s">
        <v>4618</v>
      </c>
      <c r="L3192" s="2" t="s">
        <v>4945</v>
      </c>
    </row>
    <row r="3193" spans="1:12" x14ac:dyDescent="0.2">
      <c r="A3193" s="11">
        <v>3192</v>
      </c>
      <c r="B3193" s="7" t="s">
        <v>5576</v>
      </c>
      <c r="C3193" s="4">
        <v>42311.379803819444</v>
      </c>
      <c r="D3193" s="20">
        <f>+YEAR(Tabla14[[#This Row],[Fecha
Trámite]])</f>
        <v>2015</v>
      </c>
      <c r="E3193" s="7" t="s">
        <v>4621</v>
      </c>
      <c r="F3193" s="2" t="s">
        <v>4614</v>
      </c>
      <c r="G3193" s="2" t="s">
        <v>4615</v>
      </c>
      <c r="H3193" s="4">
        <v>42422.408969212964</v>
      </c>
      <c r="I3193" s="2" t="s">
        <v>4616</v>
      </c>
      <c r="J3193" s="21" t="s">
        <v>5577</v>
      </c>
      <c r="K3193" s="2" t="s">
        <v>4623</v>
      </c>
      <c r="L3193" s="2" t="s">
        <v>4753</v>
      </c>
    </row>
    <row r="3194" spans="1:12" x14ac:dyDescent="0.2">
      <c r="A3194" s="11">
        <v>3193</v>
      </c>
      <c r="B3194" s="7" t="s">
        <v>16438</v>
      </c>
      <c r="C3194" s="4">
        <v>41085.633018715278</v>
      </c>
      <c r="D3194" s="20">
        <f>+YEAR(Tabla14[[#This Row],[Fecha
Trámite]])</f>
        <v>2012</v>
      </c>
      <c r="E3194" s="7" t="s">
        <v>4621</v>
      </c>
      <c r="F3194" s="2" t="s">
        <v>4614</v>
      </c>
      <c r="G3194" s="2" t="s">
        <v>4615</v>
      </c>
      <c r="H3194" s="4">
        <v>41102.379410995367</v>
      </c>
      <c r="I3194" s="2" t="s">
        <v>4616</v>
      </c>
      <c r="J3194" s="21" t="s">
        <v>16439</v>
      </c>
      <c r="K3194" s="2" t="s">
        <v>4623</v>
      </c>
      <c r="L3194" s="2" t="s">
        <v>7096</v>
      </c>
    </row>
    <row r="3195" spans="1:12" x14ac:dyDescent="0.2">
      <c r="A3195" s="11">
        <v>3194</v>
      </c>
      <c r="B3195" s="7" t="s">
        <v>15399</v>
      </c>
      <c r="C3195" s="4">
        <v>41537.518116817133</v>
      </c>
      <c r="D3195" s="20">
        <f>+YEAR(Tabla14[[#This Row],[Fecha
Trámite]])</f>
        <v>2013</v>
      </c>
      <c r="E3195" s="7" t="s">
        <v>4613</v>
      </c>
      <c r="F3195" s="2" t="s">
        <v>4614</v>
      </c>
      <c r="G3195" s="2" t="s">
        <v>4615</v>
      </c>
      <c r="H3195" s="4">
        <v>41632.484968634257</v>
      </c>
      <c r="I3195" s="2" t="s">
        <v>4616</v>
      </c>
      <c r="J3195" s="21" t="s">
        <v>15400</v>
      </c>
      <c r="K3195" s="2" t="s">
        <v>4623</v>
      </c>
      <c r="L3195" s="2" t="s">
        <v>4619</v>
      </c>
    </row>
    <row r="3196" spans="1:12" x14ac:dyDescent="0.2">
      <c r="A3196" s="11">
        <v>3195</v>
      </c>
      <c r="B3196" s="7" t="s">
        <v>5461</v>
      </c>
      <c r="C3196" s="4">
        <v>42016.747227662039</v>
      </c>
      <c r="D3196" s="20">
        <f>+YEAR(Tabla14[[#This Row],[Fecha
Trámite]])</f>
        <v>2015</v>
      </c>
      <c r="E3196" s="7" t="s">
        <v>4621</v>
      </c>
      <c r="F3196" s="2" t="s">
        <v>4614</v>
      </c>
      <c r="G3196" s="2" t="s">
        <v>4615</v>
      </c>
      <c r="H3196" s="4">
        <v>42072.444675081017</v>
      </c>
      <c r="I3196" s="2" t="s">
        <v>4616</v>
      </c>
      <c r="J3196" s="21" t="s">
        <v>5462</v>
      </c>
      <c r="K3196" s="2" t="s">
        <v>4618</v>
      </c>
      <c r="L3196" s="2" t="s">
        <v>5463</v>
      </c>
    </row>
    <row r="3197" spans="1:12" x14ac:dyDescent="0.2">
      <c r="A3197" s="11">
        <v>3196</v>
      </c>
      <c r="B3197" s="7" t="s">
        <v>4876</v>
      </c>
      <c r="C3197" s="4">
        <v>42390.521343715278</v>
      </c>
      <c r="D3197" s="20">
        <f>+YEAR(Tabla14[[#This Row],[Fecha
Trámite]])</f>
        <v>2016</v>
      </c>
      <c r="E3197" s="7" t="s">
        <v>4621</v>
      </c>
      <c r="F3197" s="2" t="s">
        <v>4614</v>
      </c>
      <c r="G3197" s="2" t="s">
        <v>4615</v>
      </c>
      <c r="H3197" s="4">
        <v>42545.437144756943</v>
      </c>
      <c r="I3197" s="2" t="s">
        <v>4616</v>
      </c>
      <c r="J3197" s="21" t="s">
        <v>4877</v>
      </c>
      <c r="K3197" s="2" t="s">
        <v>4618</v>
      </c>
      <c r="L3197" s="2" t="s">
        <v>4667</v>
      </c>
    </row>
    <row r="3198" spans="1:12" x14ac:dyDescent="0.2">
      <c r="A3198" s="11">
        <v>3197</v>
      </c>
      <c r="B3198" s="7" t="s">
        <v>5578</v>
      </c>
      <c r="C3198" s="4">
        <v>42671.372703356479</v>
      </c>
      <c r="D3198" s="20">
        <f>+YEAR(Tabla14[[#This Row],[Fecha
Trámite]])</f>
        <v>2016</v>
      </c>
      <c r="E3198" s="7" t="s">
        <v>4621</v>
      </c>
      <c r="F3198" s="2" t="s">
        <v>4614</v>
      </c>
      <c r="G3198" s="2" t="s">
        <v>4615</v>
      </c>
      <c r="H3198" s="4">
        <v>42758.53123252315</v>
      </c>
      <c r="I3198" s="2" t="s">
        <v>4616</v>
      </c>
      <c r="J3198" s="21" t="s">
        <v>5579</v>
      </c>
      <c r="K3198" s="2" t="s">
        <v>4623</v>
      </c>
      <c r="L3198" s="2" t="s">
        <v>5580</v>
      </c>
    </row>
    <row r="3199" spans="1:12" x14ac:dyDescent="0.2">
      <c r="A3199" s="11">
        <v>3198</v>
      </c>
      <c r="B3199" s="7" t="s">
        <v>6492</v>
      </c>
      <c r="C3199" s="4">
        <v>43042.533579050927</v>
      </c>
      <c r="D3199" s="20">
        <f>+YEAR(Tabla14[[#This Row],[Fecha
Trámite]])</f>
        <v>2017</v>
      </c>
      <c r="E3199" s="7" t="s">
        <v>4621</v>
      </c>
      <c r="F3199" s="2" t="s">
        <v>4614</v>
      </c>
      <c r="G3199" s="2" t="s">
        <v>4615</v>
      </c>
      <c r="H3199" s="4">
        <v>43374.70138460648</v>
      </c>
      <c r="I3199" s="2" t="s">
        <v>4616</v>
      </c>
      <c r="J3199" s="21" t="s">
        <v>6493</v>
      </c>
      <c r="K3199" s="2" t="s">
        <v>4618</v>
      </c>
      <c r="L3199" s="2" t="s">
        <v>4982</v>
      </c>
    </row>
    <row r="3200" spans="1:12" x14ac:dyDescent="0.2">
      <c r="A3200" s="11">
        <v>3199</v>
      </c>
      <c r="B3200" s="7" t="s">
        <v>7795</v>
      </c>
      <c r="C3200" s="4">
        <v>43483.432481134259</v>
      </c>
      <c r="D3200" s="20">
        <f>+YEAR(Tabla14[[#This Row],[Fecha
Trámite]])</f>
        <v>2019</v>
      </c>
      <c r="E3200" s="7" t="s">
        <v>4621</v>
      </c>
      <c r="F3200" s="2" t="s">
        <v>4614</v>
      </c>
      <c r="G3200" s="2" t="s">
        <v>4615</v>
      </c>
      <c r="H3200" s="4">
        <v>43781.609933831016</v>
      </c>
      <c r="I3200" s="2" t="s">
        <v>4616</v>
      </c>
      <c r="J3200" s="21" t="s">
        <v>7796</v>
      </c>
      <c r="K3200" s="2" t="s">
        <v>4623</v>
      </c>
      <c r="L3200" s="2" t="s">
        <v>4619</v>
      </c>
    </row>
    <row r="3201" spans="1:12" x14ac:dyDescent="0.2">
      <c r="A3201" s="11">
        <v>3200</v>
      </c>
      <c r="B3201" s="7" t="s">
        <v>5581</v>
      </c>
      <c r="C3201" s="4">
        <v>42558.376656365741</v>
      </c>
      <c r="D3201" s="20">
        <f>+YEAR(Tabla14[[#This Row],[Fecha
Trámite]])</f>
        <v>2016</v>
      </c>
      <c r="E3201" s="7" t="s">
        <v>4621</v>
      </c>
      <c r="F3201" s="2" t="s">
        <v>4614</v>
      </c>
      <c r="G3201" s="2" t="s">
        <v>4615</v>
      </c>
      <c r="H3201" s="4">
        <v>42704.496439270835</v>
      </c>
      <c r="I3201" s="2" t="s">
        <v>4616</v>
      </c>
      <c r="J3201" s="21" t="s">
        <v>5582</v>
      </c>
      <c r="K3201" s="2" t="s">
        <v>4618</v>
      </c>
      <c r="L3201" s="2" t="s">
        <v>2747</v>
      </c>
    </row>
    <row r="3202" spans="1:12" x14ac:dyDescent="0.2">
      <c r="A3202" s="11">
        <v>3201</v>
      </c>
      <c r="B3202" s="7" t="s">
        <v>10226</v>
      </c>
      <c r="C3202" s="4">
        <v>43171.448742974535</v>
      </c>
      <c r="D3202" s="20">
        <f>+YEAR(Tabla14[[#This Row],[Fecha
Trámite]])</f>
        <v>2018</v>
      </c>
      <c r="E3202" s="7" t="s">
        <v>4671</v>
      </c>
      <c r="F3202" s="2" t="s">
        <v>17</v>
      </c>
      <c r="G3202" s="2" t="s">
        <v>7315</v>
      </c>
      <c r="H3202" s="4">
        <v>43171.448743090281</v>
      </c>
      <c r="I3202" s="2" t="s">
        <v>4616</v>
      </c>
      <c r="J3202" s="21" t="s">
        <v>10227</v>
      </c>
      <c r="K3202" s="2" t="s">
        <v>4618</v>
      </c>
      <c r="L3202" s="2" t="s">
        <v>4656</v>
      </c>
    </row>
    <row r="3203" spans="1:12" x14ac:dyDescent="0.2">
      <c r="A3203" s="11">
        <v>3202</v>
      </c>
      <c r="B3203" s="7" t="s">
        <v>7797</v>
      </c>
      <c r="C3203" s="4">
        <v>42767.459061539354</v>
      </c>
      <c r="D3203" s="20">
        <f>+YEAR(Tabla14[[#This Row],[Fecha
Trámite]])</f>
        <v>2017</v>
      </c>
      <c r="E3203" s="7" t="s">
        <v>4613</v>
      </c>
      <c r="F3203" s="2" t="s">
        <v>4614</v>
      </c>
      <c r="G3203" s="2" t="s">
        <v>4615</v>
      </c>
      <c r="H3203" s="4">
        <v>42922.64827395833</v>
      </c>
      <c r="I3203" s="2" t="s">
        <v>4616</v>
      </c>
      <c r="J3203" s="21" t="s">
        <v>7798</v>
      </c>
      <c r="K3203" s="2" t="s">
        <v>4618</v>
      </c>
      <c r="L3203" s="2" t="s">
        <v>4619</v>
      </c>
    </row>
    <row r="3204" spans="1:12" x14ac:dyDescent="0.2">
      <c r="A3204" s="11">
        <v>3203</v>
      </c>
      <c r="B3204" s="7" t="s">
        <v>15817</v>
      </c>
      <c r="C3204" s="4">
        <v>41620.391303321761</v>
      </c>
      <c r="D3204" s="20">
        <f>+YEAR(Tabla14[[#This Row],[Fecha
Trámite]])</f>
        <v>2013</v>
      </c>
      <c r="E3204" s="7" t="s">
        <v>4613</v>
      </c>
      <c r="F3204" s="2" t="s">
        <v>4614</v>
      </c>
      <c r="G3204" s="2" t="s">
        <v>4615</v>
      </c>
      <c r="H3204" s="4">
        <v>41725.414832604169</v>
      </c>
      <c r="I3204" s="2" t="s">
        <v>4616</v>
      </c>
      <c r="J3204" s="21" t="s">
        <v>15818</v>
      </c>
      <c r="K3204" s="2" t="s">
        <v>4618</v>
      </c>
      <c r="L3204" s="2" t="s">
        <v>2747</v>
      </c>
    </row>
    <row r="3205" spans="1:12" x14ac:dyDescent="0.2">
      <c r="A3205" s="11">
        <v>3204</v>
      </c>
      <c r="B3205" s="7" t="s">
        <v>1699</v>
      </c>
      <c r="C3205" s="4">
        <v>43529.606310763891</v>
      </c>
      <c r="D3205" s="20">
        <f>+YEAR(Tabla14[[#This Row],[Fecha
Trámite]])</f>
        <v>2019</v>
      </c>
      <c r="E3205" s="7" t="s">
        <v>4621</v>
      </c>
      <c r="F3205" s="2" t="s">
        <v>17</v>
      </c>
      <c r="G3205" s="2" t="s">
        <v>4627</v>
      </c>
      <c r="H3205" s="4">
        <v>43529.606310844909</v>
      </c>
      <c r="I3205" s="2" t="s">
        <v>4616</v>
      </c>
      <c r="J3205" s="21" t="s">
        <v>6494</v>
      </c>
      <c r="K3205" s="2" t="s">
        <v>4618</v>
      </c>
      <c r="L3205" s="2" t="s">
        <v>4619</v>
      </c>
    </row>
    <row r="3206" spans="1:12" x14ac:dyDescent="0.2">
      <c r="A3206" s="11">
        <v>3205</v>
      </c>
      <c r="B3206" s="7" t="s">
        <v>20246</v>
      </c>
      <c r="C3206" s="4">
        <v>41611.414260300924</v>
      </c>
      <c r="D3206" s="20">
        <f>+YEAR(Tabla14[[#This Row],[Fecha
Trámite]])</f>
        <v>2013</v>
      </c>
      <c r="E3206" s="7" t="s">
        <v>4621</v>
      </c>
      <c r="F3206" s="2" t="s">
        <v>4626</v>
      </c>
      <c r="G3206" s="2" t="s">
        <v>4627</v>
      </c>
      <c r="H3206" s="4">
        <v>41620.356288310184</v>
      </c>
      <c r="I3206" s="2" t="s">
        <v>4616</v>
      </c>
      <c r="J3206" s="21" t="s">
        <v>20247</v>
      </c>
      <c r="K3206" s="2" t="s">
        <v>4618</v>
      </c>
      <c r="L3206" s="2" t="s">
        <v>4667</v>
      </c>
    </row>
    <row r="3207" spans="1:12" x14ac:dyDescent="0.2">
      <c r="A3207" s="11">
        <v>3206</v>
      </c>
      <c r="B3207" s="7" t="s">
        <v>5073</v>
      </c>
      <c r="C3207" s="4">
        <v>42583.396958877318</v>
      </c>
      <c r="D3207" s="20">
        <f>+YEAR(Tabla14[[#This Row],[Fecha
Trámite]])</f>
        <v>2016</v>
      </c>
      <c r="E3207" s="7" t="s">
        <v>4621</v>
      </c>
      <c r="F3207" s="2" t="s">
        <v>4614</v>
      </c>
      <c r="G3207" s="2" t="s">
        <v>4615</v>
      </c>
      <c r="H3207" s="4">
        <v>42639.484735995371</v>
      </c>
      <c r="I3207" s="2" t="s">
        <v>4616</v>
      </c>
      <c r="J3207" s="21" t="s">
        <v>5074</v>
      </c>
      <c r="K3207" s="2" t="s">
        <v>4618</v>
      </c>
      <c r="L3207" s="2" t="s">
        <v>4619</v>
      </c>
    </row>
    <row r="3208" spans="1:12" x14ac:dyDescent="0.2">
      <c r="A3208" s="11">
        <v>3207</v>
      </c>
      <c r="B3208" s="7" t="s">
        <v>4976</v>
      </c>
      <c r="C3208" s="4">
        <v>42681.474368171293</v>
      </c>
      <c r="D3208" s="20">
        <f>+YEAR(Tabla14[[#This Row],[Fecha
Trámite]])</f>
        <v>2016</v>
      </c>
      <c r="E3208" s="7" t="s">
        <v>4621</v>
      </c>
      <c r="F3208" s="2" t="s">
        <v>4614</v>
      </c>
      <c r="G3208" s="2" t="s">
        <v>4615</v>
      </c>
      <c r="H3208" s="4">
        <v>42850.709630243058</v>
      </c>
      <c r="I3208" s="2" t="s">
        <v>4616</v>
      </c>
      <c r="J3208" s="21" t="s">
        <v>4977</v>
      </c>
      <c r="K3208" s="2" t="s">
        <v>4623</v>
      </c>
      <c r="L3208" s="2" t="s">
        <v>4725</v>
      </c>
    </row>
    <row r="3209" spans="1:12" x14ac:dyDescent="0.2">
      <c r="A3209" s="11">
        <v>3208</v>
      </c>
      <c r="B3209" s="7" t="s">
        <v>7799</v>
      </c>
      <c r="C3209" s="4">
        <v>43145.429161458334</v>
      </c>
      <c r="D3209" s="20">
        <f>+YEAR(Tabla14[[#This Row],[Fecha
Trámite]])</f>
        <v>2018</v>
      </c>
      <c r="E3209" s="7" t="s">
        <v>4621</v>
      </c>
      <c r="F3209" s="2" t="s">
        <v>4614</v>
      </c>
      <c r="G3209" s="2" t="s">
        <v>4615</v>
      </c>
      <c r="H3209" s="4">
        <v>43311.514265740741</v>
      </c>
      <c r="I3209" s="2" t="s">
        <v>4616</v>
      </c>
      <c r="J3209" s="21" t="s">
        <v>7800</v>
      </c>
      <c r="K3209" s="2" t="s">
        <v>4618</v>
      </c>
      <c r="L3209" s="2" t="s">
        <v>4619</v>
      </c>
    </row>
    <row r="3210" spans="1:12" x14ac:dyDescent="0.2">
      <c r="A3210" s="11">
        <v>3209</v>
      </c>
      <c r="B3210" s="7" t="s">
        <v>6191</v>
      </c>
      <c r="C3210" s="4">
        <v>41925.623955127317</v>
      </c>
      <c r="D3210" s="20">
        <f>+YEAR(Tabla14[[#This Row],[Fecha
Trámite]])</f>
        <v>2014</v>
      </c>
      <c r="E3210" s="7" t="s">
        <v>4621</v>
      </c>
      <c r="F3210" s="2" t="s">
        <v>4614</v>
      </c>
      <c r="G3210" s="2" t="s">
        <v>4615</v>
      </c>
      <c r="H3210" s="4">
        <v>42023.640403900463</v>
      </c>
      <c r="I3210" s="2" t="s">
        <v>4616</v>
      </c>
      <c r="J3210" s="21" t="s">
        <v>6192</v>
      </c>
      <c r="K3210" s="2" t="s">
        <v>4623</v>
      </c>
      <c r="L3210" s="2" t="s">
        <v>4631</v>
      </c>
    </row>
    <row r="3211" spans="1:12" x14ac:dyDescent="0.2">
      <c r="A3211" s="11">
        <v>3210</v>
      </c>
      <c r="B3211" s="7" t="s">
        <v>12326</v>
      </c>
      <c r="C3211" s="4">
        <v>42726.377702164355</v>
      </c>
      <c r="D3211" s="20">
        <f>+YEAR(Tabla14[[#This Row],[Fecha
Trámite]])</f>
        <v>2016</v>
      </c>
      <c r="E3211" s="7" t="s">
        <v>4613</v>
      </c>
      <c r="F3211" s="2" t="s">
        <v>4614</v>
      </c>
      <c r="G3211" s="2" t="s">
        <v>4615</v>
      </c>
      <c r="H3211" s="4">
        <v>42914.689059027776</v>
      </c>
      <c r="I3211" s="2" t="s">
        <v>4616</v>
      </c>
      <c r="J3211" s="21" t="s">
        <v>12327</v>
      </c>
      <c r="K3211" s="2" t="s">
        <v>4618</v>
      </c>
      <c r="L3211" s="2" t="s">
        <v>4619</v>
      </c>
    </row>
    <row r="3212" spans="1:12" x14ac:dyDescent="0.2">
      <c r="A3212" s="11">
        <v>3211</v>
      </c>
      <c r="B3212" s="7" t="s">
        <v>20244</v>
      </c>
      <c r="C3212" s="4">
        <v>41477.448285497689</v>
      </c>
      <c r="D3212" s="20">
        <f>+YEAR(Tabla14[[#This Row],[Fecha
Trámite]])</f>
        <v>2013</v>
      </c>
      <c r="E3212" s="7" t="s">
        <v>4621</v>
      </c>
      <c r="F3212" s="2" t="s">
        <v>4614</v>
      </c>
      <c r="G3212" s="2" t="s">
        <v>4615</v>
      </c>
      <c r="H3212" s="4">
        <v>41624.429833414353</v>
      </c>
      <c r="I3212" s="2" t="s">
        <v>4616</v>
      </c>
      <c r="J3212" s="21" t="s">
        <v>20245</v>
      </c>
      <c r="K3212" s="2" t="s">
        <v>4618</v>
      </c>
      <c r="L3212" s="2" t="s">
        <v>4667</v>
      </c>
    </row>
    <row r="3213" spans="1:12" x14ac:dyDescent="0.2">
      <c r="A3213" s="11">
        <v>3212</v>
      </c>
      <c r="B3213" s="7" t="s">
        <v>7801</v>
      </c>
      <c r="C3213" s="4">
        <v>42814.59865763889</v>
      </c>
      <c r="D3213" s="20">
        <f>+YEAR(Tabla14[[#This Row],[Fecha
Trámite]])</f>
        <v>2017</v>
      </c>
      <c r="E3213" s="7" t="s">
        <v>4613</v>
      </c>
      <c r="F3213" s="2" t="s">
        <v>4614</v>
      </c>
      <c r="G3213" s="2" t="s">
        <v>4615</v>
      </c>
      <c r="H3213" s="4">
        <v>42941.633046990741</v>
      </c>
      <c r="I3213" s="2" t="s">
        <v>4616</v>
      </c>
      <c r="J3213" s="21" t="s">
        <v>7802</v>
      </c>
      <c r="K3213" s="2" t="s">
        <v>4623</v>
      </c>
      <c r="L3213" s="2" t="s">
        <v>4619</v>
      </c>
    </row>
    <row r="3214" spans="1:12" x14ac:dyDescent="0.2">
      <c r="A3214" s="11">
        <v>3213</v>
      </c>
      <c r="B3214" s="7" t="s">
        <v>20242</v>
      </c>
      <c r="C3214" s="4">
        <v>41703.410645138887</v>
      </c>
      <c r="D3214" s="20">
        <f>+YEAR(Tabla14[[#This Row],[Fecha
Trámite]])</f>
        <v>2014</v>
      </c>
      <c r="E3214" s="7" t="s">
        <v>4621</v>
      </c>
      <c r="F3214" s="2" t="s">
        <v>4614</v>
      </c>
      <c r="G3214" s="2" t="s">
        <v>4615</v>
      </c>
      <c r="H3214" s="4">
        <v>41743.407626539352</v>
      </c>
      <c r="I3214" s="2" t="s">
        <v>4616</v>
      </c>
      <c r="J3214" s="21" t="s">
        <v>20243</v>
      </c>
      <c r="K3214" s="2" t="s">
        <v>4618</v>
      </c>
      <c r="L3214" s="2" t="s">
        <v>4624</v>
      </c>
    </row>
    <row r="3215" spans="1:12" x14ac:dyDescent="0.2">
      <c r="A3215" s="11">
        <v>3214</v>
      </c>
      <c r="B3215" s="7" t="s">
        <v>7803</v>
      </c>
      <c r="C3215" s="4">
        <v>42795.401740624999</v>
      </c>
      <c r="D3215" s="20">
        <f>+YEAR(Tabla14[[#This Row],[Fecha
Trámite]])</f>
        <v>2017</v>
      </c>
      <c r="E3215" s="7" t="s">
        <v>4621</v>
      </c>
      <c r="F3215" s="2" t="s">
        <v>4614</v>
      </c>
      <c r="G3215" s="2" t="s">
        <v>4615</v>
      </c>
      <c r="H3215" s="4">
        <v>43238.549532951387</v>
      </c>
      <c r="I3215" s="2" t="s">
        <v>4616</v>
      </c>
      <c r="J3215" s="21" t="s">
        <v>7804</v>
      </c>
      <c r="K3215" s="2" t="s">
        <v>4623</v>
      </c>
      <c r="L3215" s="2" t="s">
        <v>7805</v>
      </c>
    </row>
    <row r="3216" spans="1:12" x14ac:dyDescent="0.2">
      <c r="A3216" s="11">
        <v>3215</v>
      </c>
      <c r="B3216" s="7" t="s">
        <v>8831</v>
      </c>
      <c r="C3216" s="4">
        <v>43033.392267708332</v>
      </c>
      <c r="D3216" s="20">
        <f>+YEAR(Tabla14[[#This Row],[Fecha
Trámite]])</f>
        <v>2017</v>
      </c>
      <c r="E3216" s="7" t="s">
        <v>4613</v>
      </c>
      <c r="F3216" s="2" t="s">
        <v>4614</v>
      </c>
      <c r="G3216" s="2" t="s">
        <v>4615</v>
      </c>
      <c r="H3216" s="4">
        <v>43241.707749687499</v>
      </c>
      <c r="I3216" s="2" t="s">
        <v>4616</v>
      </c>
      <c r="J3216" s="21" t="s">
        <v>8832</v>
      </c>
      <c r="K3216" s="2" t="s">
        <v>4618</v>
      </c>
      <c r="L3216" s="2" t="s">
        <v>4619</v>
      </c>
    </row>
    <row r="3217" spans="1:12" x14ac:dyDescent="0.2">
      <c r="A3217" s="11">
        <v>3216</v>
      </c>
      <c r="B3217" s="7" t="s">
        <v>15815</v>
      </c>
      <c r="C3217" s="4">
        <v>41456.372803321756</v>
      </c>
      <c r="D3217" s="20">
        <f>+YEAR(Tabla14[[#This Row],[Fecha
Trámite]])</f>
        <v>2013</v>
      </c>
      <c r="E3217" s="7" t="s">
        <v>4613</v>
      </c>
      <c r="F3217" s="2" t="s">
        <v>4614</v>
      </c>
      <c r="G3217" s="2" t="s">
        <v>4615</v>
      </c>
      <c r="H3217" s="4">
        <v>41502.486488159724</v>
      </c>
      <c r="I3217" s="2" t="s">
        <v>4616</v>
      </c>
      <c r="J3217" s="21" t="s">
        <v>15816</v>
      </c>
      <c r="K3217" s="2" t="s">
        <v>4618</v>
      </c>
      <c r="L3217" s="2" t="s">
        <v>4634</v>
      </c>
    </row>
    <row r="3218" spans="1:12" x14ac:dyDescent="0.2">
      <c r="A3218" s="11">
        <v>3217</v>
      </c>
      <c r="B3218" s="7" t="s">
        <v>7806</v>
      </c>
      <c r="C3218" s="4">
        <v>43160.419082523149</v>
      </c>
      <c r="D3218" s="20">
        <f>+YEAR(Tabla14[[#This Row],[Fecha
Trámite]])</f>
        <v>2018</v>
      </c>
      <c r="E3218" s="7" t="s">
        <v>4621</v>
      </c>
      <c r="F3218" s="2" t="s">
        <v>4614</v>
      </c>
      <c r="G3218" s="2" t="s">
        <v>4615</v>
      </c>
      <c r="H3218" s="4">
        <v>43374.673481516205</v>
      </c>
      <c r="I3218" s="2" t="s">
        <v>4616</v>
      </c>
      <c r="J3218" s="21" t="s">
        <v>7807</v>
      </c>
      <c r="K3218" s="2" t="s">
        <v>4618</v>
      </c>
      <c r="L3218" s="2" t="s">
        <v>4838</v>
      </c>
    </row>
    <row r="3219" spans="1:12" x14ac:dyDescent="0.2">
      <c r="A3219" s="11">
        <v>3218</v>
      </c>
      <c r="B3219" s="7" t="s">
        <v>15304</v>
      </c>
      <c r="C3219" s="4">
        <v>41449.667712650466</v>
      </c>
      <c r="D3219" s="20">
        <f>+YEAR(Tabla14[[#This Row],[Fecha
Trámite]])</f>
        <v>2013</v>
      </c>
      <c r="E3219" s="7" t="s">
        <v>4613</v>
      </c>
      <c r="F3219" s="2" t="s">
        <v>4614</v>
      </c>
      <c r="G3219" s="2" t="s">
        <v>4615</v>
      </c>
      <c r="H3219" s="4">
        <v>41474.496780092595</v>
      </c>
      <c r="I3219" s="2" t="s">
        <v>4616</v>
      </c>
      <c r="J3219" s="21" t="s">
        <v>15305</v>
      </c>
      <c r="K3219" s="2" t="s">
        <v>4618</v>
      </c>
      <c r="L3219" s="2" t="s">
        <v>4619</v>
      </c>
    </row>
    <row r="3220" spans="1:12" x14ac:dyDescent="0.2">
      <c r="A3220" s="11">
        <v>3219</v>
      </c>
      <c r="B3220" s="7" t="s">
        <v>12328</v>
      </c>
      <c r="C3220" s="4">
        <v>42699.561588576391</v>
      </c>
      <c r="D3220" s="20">
        <f>+YEAR(Tabla14[[#This Row],[Fecha
Trámite]])</f>
        <v>2016</v>
      </c>
      <c r="E3220" s="7" t="s">
        <v>4621</v>
      </c>
      <c r="F3220" s="2" t="s">
        <v>4614</v>
      </c>
      <c r="G3220" s="2" t="s">
        <v>4615</v>
      </c>
      <c r="H3220" s="4">
        <v>42900.336640011577</v>
      </c>
      <c r="I3220" s="2" t="s">
        <v>4616</v>
      </c>
      <c r="J3220" s="21" t="s">
        <v>12329</v>
      </c>
      <c r="K3220" s="2" t="s">
        <v>4623</v>
      </c>
      <c r="L3220" s="2" t="s">
        <v>4624</v>
      </c>
    </row>
    <row r="3221" spans="1:12" x14ac:dyDescent="0.2">
      <c r="A3221" s="11">
        <v>3220</v>
      </c>
      <c r="B3221" s="7" t="s">
        <v>18833</v>
      </c>
      <c r="C3221" s="4">
        <v>41257.38940162037</v>
      </c>
      <c r="D3221" s="20">
        <f>+YEAR(Tabla14[[#This Row],[Fecha
Trámite]])</f>
        <v>2012</v>
      </c>
      <c r="E3221" s="7" t="s">
        <v>4621</v>
      </c>
      <c r="F3221" s="2" t="s">
        <v>4614</v>
      </c>
      <c r="G3221" s="2" t="s">
        <v>4615</v>
      </c>
      <c r="H3221" s="4">
        <v>41292.378222916668</v>
      </c>
      <c r="I3221" s="2" t="s">
        <v>4616</v>
      </c>
      <c r="J3221" s="21" t="s">
        <v>18834</v>
      </c>
      <c r="K3221" s="2" t="s">
        <v>4618</v>
      </c>
      <c r="L3221" s="2" t="s">
        <v>6854</v>
      </c>
    </row>
    <row r="3222" spans="1:12" x14ac:dyDescent="0.2">
      <c r="A3222" s="11">
        <v>3221</v>
      </c>
      <c r="B3222" s="7" t="s">
        <v>6071</v>
      </c>
      <c r="C3222" s="4">
        <v>42145.628621909724</v>
      </c>
      <c r="D3222" s="20">
        <f>+YEAR(Tabla14[[#This Row],[Fecha
Trámite]])</f>
        <v>2015</v>
      </c>
      <c r="E3222" s="7" t="s">
        <v>4621</v>
      </c>
      <c r="F3222" s="2" t="s">
        <v>4691</v>
      </c>
      <c r="G3222" s="2" t="s">
        <v>4627</v>
      </c>
      <c r="H3222" s="4">
        <v>42270.646322141205</v>
      </c>
      <c r="I3222" s="2" t="s">
        <v>4616</v>
      </c>
      <c r="J3222" s="21" t="s">
        <v>6072</v>
      </c>
      <c r="K3222" s="2" t="s">
        <v>4623</v>
      </c>
      <c r="L3222" s="2" t="s">
        <v>6073</v>
      </c>
    </row>
    <row r="3223" spans="1:12" x14ac:dyDescent="0.2">
      <c r="A3223" s="11">
        <v>3222</v>
      </c>
      <c r="B3223" s="7" t="s">
        <v>6069</v>
      </c>
      <c r="C3223" s="4">
        <v>42243.53831635417</v>
      </c>
      <c r="D3223" s="20">
        <f>+YEAR(Tabla14[[#This Row],[Fecha
Trámite]])</f>
        <v>2015</v>
      </c>
      <c r="E3223" s="7" t="s">
        <v>4685</v>
      </c>
      <c r="F3223" s="2" t="s">
        <v>17</v>
      </c>
      <c r="G3223" s="2" t="s">
        <v>4627</v>
      </c>
      <c r="H3223" s="4">
        <v>42243.538316550927</v>
      </c>
      <c r="I3223" s="2" t="s">
        <v>4616</v>
      </c>
      <c r="J3223" s="21" t="s">
        <v>6070</v>
      </c>
      <c r="K3223" s="2" t="s">
        <v>4623</v>
      </c>
      <c r="L3223" s="2" t="s">
        <v>6015</v>
      </c>
    </row>
    <row r="3224" spans="1:12" x14ac:dyDescent="0.2">
      <c r="A3224" s="11">
        <v>3223</v>
      </c>
      <c r="B3224" s="7" t="s">
        <v>6495</v>
      </c>
      <c r="C3224" s="4">
        <v>42993.481618981481</v>
      </c>
      <c r="D3224" s="20">
        <f>+YEAR(Tabla14[[#This Row],[Fecha
Trámite]])</f>
        <v>2017</v>
      </c>
      <c r="E3224" s="7" t="s">
        <v>4613</v>
      </c>
      <c r="F3224" s="2" t="s">
        <v>4614</v>
      </c>
      <c r="G3224" s="2" t="s">
        <v>4615</v>
      </c>
      <c r="H3224" s="4">
        <v>43132.631928703704</v>
      </c>
      <c r="I3224" s="2" t="s">
        <v>4616</v>
      </c>
      <c r="J3224" s="21" t="s">
        <v>6496</v>
      </c>
      <c r="K3224" s="2" t="s">
        <v>4618</v>
      </c>
      <c r="L3224" s="2" t="s">
        <v>4619</v>
      </c>
    </row>
    <row r="3225" spans="1:12" x14ac:dyDescent="0.2">
      <c r="A3225" s="11">
        <v>3224</v>
      </c>
      <c r="B3225" s="7" t="s">
        <v>10837</v>
      </c>
      <c r="C3225" s="4">
        <v>42942.533590740743</v>
      </c>
      <c r="D3225" s="20">
        <f>+YEAR(Tabla14[[#This Row],[Fecha
Trámite]])</f>
        <v>2017</v>
      </c>
      <c r="E3225" s="7" t="s">
        <v>4613</v>
      </c>
      <c r="F3225" s="2" t="s">
        <v>4614</v>
      </c>
      <c r="G3225" s="2" t="s">
        <v>4615</v>
      </c>
      <c r="H3225" s="4">
        <v>43111.526637615738</v>
      </c>
      <c r="I3225" s="2" t="s">
        <v>4616</v>
      </c>
      <c r="J3225" s="21" t="s">
        <v>10838</v>
      </c>
      <c r="K3225" s="2" t="s">
        <v>4623</v>
      </c>
      <c r="L3225" s="2" t="s">
        <v>4619</v>
      </c>
    </row>
    <row r="3226" spans="1:12" x14ac:dyDescent="0.2">
      <c r="A3226" s="11">
        <v>3225</v>
      </c>
      <c r="B3226" s="7" t="s">
        <v>4978</v>
      </c>
      <c r="C3226" s="4">
        <v>42366.655053553244</v>
      </c>
      <c r="D3226" s="20">
        <f>+YEAR(Tabla14[[#This Row],[Fecha
Trámite]])</f>
        <v>2015</v>
      </c>
      <c r="E3226" s="7" t="s">
        <v>4621</v>
      </c>
      <c r="F3226" s="2" t="s">
        <v>4614</v>
      </c>
      <c r="G3226" s="2" t="s">
        <v>4615</v>
      </c>
      <c r="H3226" s="4">
        <v>42474.366519293981</v>
      </c>
      <c r="I3226" s="2" t="s">
        <v>4616</v>
      </c>
      <c r="J3226" s="21" t="s">
        <v>4979</v>
      </c>
      <c r="K3226" s="2" t="s">
        <v>4623</v>
      </c>
      <c r="L3226" s="2" t="s">
        <v>4619</v>
      </c>
    </row>
    <row r="3227" spans="1:12" x14ac:dyDescent="0.2">
      <c r="A3227" s="11">
        <v>3226</v>
      </c>
      <c r="B3227" s="7" t="s">
        <v>18455</v>
      </c>
      <c r="C3227" s="4">
        <v>41477.373007326387</v>
      </c>
      <c r="D3227" s="20">
        <f>+YEAR(Tabla14[[#This Row],[Fecha
Trámite]])</f>
        <v>2013</v>
      </c>
      <c r="E3227" s="7" t="s">
        <v>4621</v>
      </c>
      <c r="F3227" s="2" t="s">
        <v>4691</v>
      </c>
      <c r="G3227" s="2" t="s">
        <v>4627</v>
      </c>
      <c r="H3227" s="4">
        <v>41533.386386574071</v>
      </c>
      <c r="I3227" s="2" t="s">
        <v>4616</v>
      </c>
      <c r="J3227" s="21" t="s">
        <v>4979</v>
      </c>
      <c r="K3227" s="2" t="s">
        <v>4623</v>
      </c>
      <c r="L3227" s="2" t="s">
        <v>4619</v>
      </c>
    </row>
    <row r="3228" spans="1:12" x14ac:dyDescent="0.2">
      <c r="A3228" s="11">
        <v>3227</v>
      </c>
      <c r="B3228" s="7" t="s">
        <v>214</v>
      </c>
      <c r="C3228" s="4">
        <v>43501.514638113425</v>
      </c>
      <c r="D3228" s="20">
        <f>+YEAR(Tabla14[[#This Row],[Fecha
Trámite]])</f>
        <v>2019</v>
      </c>
      <c r="E3228" s="7" t="s">
        <v>4621</v>
      </c>
      <c r="F3228" s="2" t="s">
        <v>4614</v>
      </c>
      <c r="G3228" s="2" t="s">
        <v>4615</v>
      </c>
      <c r="H3228" s="4">
        <v>43860.462046608794</v>
      </c>
      <c r="I3228" s="2" t="s">
        <v>4616</v>
      </c>
      <c r="J3228" s="21" t="s">
        <v>10839</v>
      </c>
      <c r="K3228" s="2" t="s">
        <v>4618</v>
      </c>
      <c r="L3228" s="2" t="s">
        <v>5044</v>
      </c>
    </row>
    <row r="3229" spans="1:12" x14ac:dyDescent="0.2">
      <c r="A3229" s="11">
        <v>3228</v>
      </c>
      <c r="B3229" s="7" t="s">
        <v>20240</v>
      </c>
      <c r="C3229" s="4">
        <v>41305.374714004633</v>
      </c>
      <c r="D3229" s="20">
        <f>+YEAR(Tabla14[[#This Row],[Fecha
Trámite]])</f>
        <v>2013</v>
      </c>
      <c r="E3229" s="7" t="s">
        <v>4621</v>
      </c>
      <c r="F3229" s="2" t="s">
        <v>4614</v>
      </c>
      <c r="G3229" s="2" t="s">
        <v>4615</v>
      </c>
      <c r="H3229" s="4">
        <v>41344.369931400463</v>
      </c>
      <c r="I3229" s="2" t="s">
        <v>4616</v>
      </c>
      <c r="J3229" s="21" t="s">
        <v>20241</v>
      </c>
      <c r="K3229" s="2" t="s">
        <v>4618</v>
      </c>
      <c r="L3229" s="2" t="s">
        <v>4758</v>
      </c>
    </row>
    <row r="3230" spans="1:12" x14ac:dyDescent="0.2">
      <c r="A3230" s="11">
        <v>3229</v>
      </c>
      <c r="B3230" s="7" t="s">
        <v>16457</v>
      </c>
      <c r="C3230" s="4">
        <v>41201.541491898148</v>
      </c>
      <c r="D3230" s="20">
        <f>+YEAR(Tabla14[[#This Row],[Fecha
Trámite]])</f>
        <v>2012</v>
      </c>
      <c r="E3230" s="7" t="s">
        <v>4621</v>
      </c>
      <c r="F3230" s="2" t="s">
        <v>4614</v>
      </c>
      <c r="G3230" s="2" t="s">
        <v>4615</v>
      </c>
      <c r="H3230" s="4">
        <v>41281.430389317131</v>
      </c>
      <c r="I3230" s="2" t="s">
        <v>4616</v>
      </c>
      <c r="J3230" s="21" t="s">
        <v>16458</v>
      </c>
      <c r="K3230" s="2" t="s">
        <v>4618</v>
      </c>
      <c r="L3230" s="2" t="s">
        <v>4659</v>
      </c>
    </row>
    <row r="3231" spans="1:12" x14ac:dyDescent="0.2">
      <c r="A3231" s="11">
        <v>3230</v>
      </c>
      <c r="B3231" s="7" t="s">
        <v>8833</v>
      </c>
      <c r="C3231" s="4">
        <v>43103.448132754631</v>
      </c>
      <c r="D3231" s="20">
        <f>+YEAR(Tabla14[[#This Row],[Fecha
Trámite]])</f>
        <v>2018</v>
      </c>
      <c r="E3231" s="7" t="s">
        <v>4621</v>
      </c>
      <c r="F3231" s="2" t="s">
        <v>4614</v>
      </c>
      <c r="G3231" s="2" t="s">
        <v>4615</v>
      </c>
      <c r="H3231" s="4">
        <v>43322.595766087965</v>
      </c>
      <c r="I3231" s="2" t="s">
        <v>4616</v>
      </c>
      <c r="J3231" s="21" t="s">
        <v>8834</v>
      </c>
      <c r="K3231" s="2" t="s">
        <v>4618</v>
      </c>
      <c r="L3231" s="2" t="s">
        <v>5463</v>
      </c>
    </row>
    <row r="3232" spans="1:12" x14ac:dyDescent="0.2">
      <c r="A3232" s="11">
        <v>3231</v>
      </c>
      <c r="B3232" s="7" t="s">
        <v>7808</v>
      </c>
      <c r="C3232" s="4">
        <v>43147.442319560185</v>
      </c>
      <c r="D3232" s="20">
        <f>+YEAR(Tabla14[[#This Row],[Fecha
Trámite]])</f>
        <v>2018</v>
      </c>
      <c r="E3232" s="7" t="s">
        <v>4621</v>
      </c>
      <c r="F3232" s="2" t="s">
        <v>4614</v>
      </c>
      <c r="G3232" s="2" t="s">
        <v>4615</v>
      </c>
      <c r="H3232" s="4">
        <v>43341.36438796296</v>
      </c>
      <c r="I3232" s="2" t="s">
        <v>4616</v>
      </c>
      <c r="J3232" s="21" t="s">
        <v>7809</v>
      </c>
      <c r="K3232" s="2" t="s">
        <v>4618</v>
      </c>
      <c r="L3232" s="2" t="s">
        <v>4656</v>
      </c>
    </row>
    <row r="3233" spans="1:12" x14ac:dyDescent="0.2">
      <c r="A3233" s="11">
        <v>3232</v>
      </c>
      <c r="B3233" s="7" t="s">
        <v>4878</v>
      </c>
      <c r="C3233" s="4">
        <v>42451.593203240744</v>
      </c>
      <c r="D3233" s="20">
        <f>+YEAR(Tabla14[[#This Row],[Fecha
Trámite]])</f>
        <v>2016</v>
      </c>
      <c r="E3233" s="7" t="s">
        <v>4621</v>
      </c>
      <c r="F3233" s="2" t="s">
        <v>4694</v>
      </c>
      <c r="G3233" s="2" t="s">
        <v>4627</v>
      </c>
      <c r="H3233" s="4">
        <v>42529.377806331016</v>
      </c>
      <c r="I3233" s="2" t="s">
        <v>4616</v>
      </c>
      <c r="J3233" s="21" t="s">
        <v>4879</v>
      </c>
      <c r="K3233" s="2" t="s">
        <v>4623</v>
      </c>
      <c r="L3233" s="2" t="s">
        <v>4714</v>
      </c>
    </row>
    <row r="3234" spans="1:12" x14ac:dyDescent="0.2">
      <c r="A3234" s="11">
        <v>3233</v>
      </c>
      <c r="B3234" s="7" t="s">
        <v>20238</v>
      </c>
      <c r="C3234" s="4">
        <v>41162.670157986111</v>
      </c>
      <c r="D3234" s="20">
        <f>+YEAR(Tabla14[[#This Row],[Fecha
Trámite]])</f>
        <v>2012</v>
      </c>
      <c r="E3234" s="7" t="s">
        <v>4621</v>
      </c>
      <c r="F3234" s="2" t="s">
        <v>4614</v>
      </c>
      <c r="G3234" s="2" t="s">
        <v>4615</v>
      </c>
      <c r="H3234" s="4">
        <v>41221.417154826391</v>
      </c>
      <c r="I3234" s="2" t="s">
        <v>4616</v>
      </c>
      <c r="J3234" s="21" t="s">
        <v>20239</v>
      </c>
      <c r="K3234" s="2" t="s">
        <v>4623</v>
      </c>
      <c r="L3234" s="2" t="s">
        <v>4624</v>
      </c>
    </row>
    <row r="3235" spans="1:12" x14ac:dyDescent="0.2">
      <c r="A3235" s="11">
        <v>3234</v>
      </c>
      <c r="B3235" s="7" t="s">
        <v>12332</v>
      </c>
      <c r="C3235" s="4">
        <v>43020.405384143516</v>
      </c>
      <c r="D3235" s="20">
        <f>+YEAR(Tabla14[[#This Row],[Fecha
Trámite]])</f>
        <v>2017</v>
      </c>
      <c r="E3235" s="7" t="s">
        <v>4621</v>
      </c>
      <c r="F3235" s="2" t="s">
        <v>4614</v>
      </c>
      <c r="G3235" s="2" t="s">
        <v>4615</v>
      </c>
      <c r="H3235" s="4">
        <v>43124.720374456017</v>
      </c>
      <c r="I3235" s="2" t="s">
        <v>4616</v>
      </c>
      <c r="J3235" s="21" t="s">
        <v>12333</v>
      </c>
      <c r="K3235" s="2" t="s">
        <v>4623</v>
      </c>
      <c r="L3235" s="2" t="s">
        <v>4619</v>
      </c>
    </row>
    <row r="3236" spans="1:12" x14ac:dyDescent="0.2">
      <c r="A3236" s="11">
        <v>3235</v>
      </c>
      <c r="B3236" s="7" t="s">
        <v>10228</v>
      </c>
      <c r="C3236" s="4">
        <v>42846.455786192128</v>
      </c>
      <c r="D3236" s="20">
        <f>+YEAR(Tabla14[[#This Row],[Fecha
Trámite]])</f>
        <v>2017</v>
      </c>
      <c r="E3236" s="7" t="s">
        <v>4613</v>
      </c>
      <c r="F3236" s="2" t="s">
        <v>4614</v>
      </c>
      <c r="G3236" s="2" t="s">
        <v>4615</v>
      </c>
      <c r="H3236" s="4">
        <v>43105.732026585647</v>
      </c>
      <c r="I3236" s="2" t="s">
        <v>4616</v>
      </c>
      <c r="J3236" s="21" t="s">
        <v>10229</v>
      </c>
      <c r="K3236" s="2" t="s">
        <v>4618</v>
      </c>
      <c r="L3236" s="2" t="s">
        <v>4619</v>
      </c>
    </row>
    <row r="3237" spans="1:12" x14ac:dyDescent="0.2">
      <c r="A3237" s="11">
        <v>3236</v>
      </c>
      <c r="B3237" s="7" t="s">
        <v>8835</v>
      </c>
      <c r="C3237" s="4">
        <v>42923.60270570602</v>
      </c>
      <c r="D3237" s="20">
        <f>+YEAR(Tabla14[[#This Row],[Fecha
Trámite]])</f>
        <v>2017</v>
      </c>
      <c r="E3237" s="7" t="s">
        <v>4613</v>
      </c>
      <c r="F3237" s="2" t="s">
        <v>4614</v>
      </c>
      <c r="G3237" s="2" t="s">
        <v>4615</v>
      </c>
      <c r="H3237" s="4">
        <v>43112.748912465278</v>
      </c>
      <c r="I3237" s="2" t="s">
        <v>4616</v>
      </c>
      <c r="J3237" s="21" t="s">
        <v>8836</v>
      </c>
      <c r="K3237" s="2" t="s">
        <v>4623</v>
      </c>
      <c r="L3237" s="2" t="s">
        <v>4619</v>
      </c>
    </row>
    <row r="3238" spans="1:12" x14ac:dyDescent="0.2">
      <c r="A3238" s="11">
        <v>3237</v>
      </c>
      <c r="B3238" s="7" t="s">
        <v>8837</v>
      </c>
      <c r="C3238" s="4">
        <v>42725.46257427083</v>
      </c>
      <c r="D3238" s="20">
        <f>+YEAR(Tabla14[[#This Row],[Fecha
Trámite]])</f>
        <v>2016</v>
      </c>
      <c r="E3238" s="7" t="s">
        <v>4613</v>
      </c>
      <c r="F3238" s="2" t="s">
        <v>4614</v>
      </c>
      <c r="G3238" s="2" t="s">
        <v>4615</v>
      </c>
      <c r="H3238" s="4">
        <v>42936.520400497684</v>
      </c>
      <c r="I3238" s="2" t="s">
        <v>4616</v>
      </c>
      <c r="J3238" s="21" t="s">
        <v>8838</v>
      </c>
      <c r="K3238" s="2" t="s">
        <v>4618</v>
      </c>
      <c r="L3238" s="2" t="s">
        <v>4619</v>
      </c>
    </row>
    <row r="3239" spans="1:12" x14ac:dyDescent="0.2">
      <c r="A3239" s="11">
        <v>3238</v>
      </c>
      <c r="B3239" s="7" t="s">
        <v>18827</v>
      </c>
      <c r="C3239" s="4">
        <v>41724.657192939812</v>
      </c>
      <c r="D3239" s="20">
        <f>+YEAR(Tabla14[[#This Row],[Fecha
Trámite]])</f>
        <v>2014</v>
      </c>
      <c r="E3239" s="7" t="s">
        <v>4621</v>
      </c>
      <c r="F3239" s="2" t="s">
        <v>4614</v>
      </c>
      <c r="G3239" s="2" t="s">
        <v>4615</v>
      </c>
      <c r="H3239" s="4">
        <v>41782.511922141202</v>
      </c>
      <c r="I3239" s="2" t="s">
        <v>4616</v>
      </c>
      <c r="J3239" s="21" t="s">
        <v>18828</v>
      </c>
      <c r="K3239" s="2" t="s">
        <v>4623</v>
      </c>
      <c r="L3239" s="2" t="s">
        <v>4753</v>
      </c>
    </row>
    <row r="3240" spans="1:12" x14ac:dyDescent="0.2">
      <c r="A3240" s="11">
        <v>3239</v>
      </c>
      <c r="B3240" s="7" t="s">
        <v>6498</v>
      </c>
      <c r="C3240" s="4">
        <v>43032.487712766204</v>
      </c>
      <c r="D3240" s="20">
        <f>+YEAR(Tabla14[[#This Row],[Fecha
Trámite]])</f>
        <v>2017</v>
      </c>
      <c r="E3240" s="7" t="s">
        <v>4621</v>
      </c>
      <c r="F3240" s="2" t="s">
        <v>4614</v>
      </c>
      <c r="G3240" s="2" t="s">
        <v>4615</v>
      </c>
      <c r="H3240" s="4">
        <v>43259.761378240742</v>
      </c>
      <c r="I3240" s="2" t="s">
        <v>4616</v>
      </c>
      <c r="J3240" s="21" t="s">
        <v>6499</v>
      </c>
      <c r="K3240" s="2" t="s">
        <v>4623</v>
      </c>
      <c r="L3240" s="2" t="s">
        <v>4619</v>
      </c>
    </row>
    <row r="3241" spans="1:12" x14ac:dyDescent="0.2">
      <c r="A3241" s="11">
        <v>3240</v>
      </c>
      <c r="B3241" s="7" t="s">
        <v>18825</v>
      </c>
      <c r="C3241" s="4">
        <v>41495.465983564813</v>
      </c>
      <c r="D3241" s="20">
        <f>+YEAR(Tabla14[[#This Row],[Fecha
Trámite]])</f>
        <v>2013</v>
      </c>
      <c r="E3241" s="7" t="s">
        <v>4621</v>
      </c>
      <c r="F3241" s="2" t="s">
        <v>4614</v>
      </c>
      <c r="G3241" s="2" t="s">
        <v>4615</v>
      </c>
      <c r="H3241" s="4">
        <v>41575.550499618053</v>
      </c>
      <c r="I3241" s="2" t="s">
        <v>4616</v>
      </c>
      <c r="J3241" s="21" t="s">
        <v>18826</v>
      </c>
      <c r="K3241" s="2" t="s">
        <v>4623</v>
      </c>
      <c r="L3241" s="2" t="s">
        <v>4619</v>
      </c>
    </row>
    <row r="3242" spans="1:12" x14ac:dyDescent="0.2">
      <c r="A3242" s="11">
        <v>3241</v>
      </c>
      <c r="B3242" s="7" t="s">
        <v>638</v>
      </c>
      <c r="C3242" s="4">
        <v>43438.397812152776</v>
      </c>
      <c r="D3242" s="20">
        <f>+YEAR(Tabla14[[#This Row],[Fecha
Trámite]])</f>
        <v>2018</v>
      </c>
      <c r="E3242" s="7" t="s">
        <v>4621</v>
      </c>
      <c r="F3242" s="2" t="s">
        <v>4614</v>
      </c>
      <c r="G3242" s="2" t="s">
        <v>4615</v>
      </c>
      <c r="H3242" s="4">
        <v>44105.577958993053</v>
      </c>
      <c r="I3242" s="2" t="s">
        <v>4616</v>
      </c>
      <c r="J3242" s="21" t="s">
        <v>8839</v>
      </c>
      <c r="K3242" s="2" t="s">
        <v>4623</v>
      </c>
      <c r="L3242" s="2" t="s">
        <v>4619</v>
      </c>
    </row>
    <row r="3243" spans="1:12" x14ac:dyDescent="0.2">
      <c r="A3243" s="11">
        <v>3242</v>
      </c>
      <c r="B3243" s="7" t="s">
        <v>18823</v>
      </c>
      <c r="C3243" s="4">
        <v>41463.379294641207</v>
      </c>
      <c r="D3243" s="20">
        <f>+YEAR(Tabla14[[#This Row],[Fecha
Trámite]])</f>
        <v>2013</v>
      </c>
      <c r="E3243" s="7" t="s">
        <v>4621</v>
      </c>
      <c r="F3243" s="2" t="s">
        <v>4614</v>
      </c>
      <c r="G3243" s="2" t="s">
        <v>4615</v>
      </c>
      <c r="H3243" s="4">
        <v>41528.356241203706</v>
      </c>
      <c r="I3243" s="2" t="s">
        <v>4616</v>
      </c>
      <c r="J3243" s="21" t="s">
        <v>18824</v>
      </c>
      <c r="K3243" s="2" t="s">
        <v>4618</v>
      </c>
      <c r="L3243" s="2" t="s">
        <v>4705</v>
      </c>
    </row>
    <row r="3244" spans="1:12" x14ac:dyDescent="0.2">
      <c r="A3244" s="11">
        <v>3243</v>
      </c>
      <c r="B3244" s="7" t="s">
        <v>16463</v>
      </c>
      <c r="C3244" s="4">
        <v>41120.631246180557</v>
      </c>
      <c r="D3244" s="20">
        <f>+YEAR(Tabla14[[#This Row],[Fecha
Trámite]])</f>
        <v>2012</v>
      </c>
      <c r="E3244" s="7" t="s">
        <v>4621</v>
      </c>
      <c r="F3244" s="2" t="s">
        <v>4614</v>
      </c>
      <c r="G3244" s="2" t="s">
        <v>4615</v>
      </c>
      <c r="H3244" s="4">
        <v>41207.506052627316</v>
      </c>
      <c r="I3244" s="2" t="s">
        <v>4616</v>
      </c>
      <c r="J3244" s="21" t="s">
        <v>16464</v>
      </c>
      <c r="K3244" s="2" t="s">
        <v>4623</v>
      </c>
      <c r="L3244" s="2" t="s">
        <v>4624</v>
      </c>
    </row>
    <row r="3245" spans="1:12" x14ac:dyDescent="0.2">
      <c r="A3245" s="11">
        <v>3244</v>
      </c>
      <c r="B3245" s="7" t="s">
        <v>16467</v>
      </c>
      <c r="C3245" s="4">
        <v>41590.60278202546</v>
      </c>
      <c r="D3245" s="20">
        <f>+YEAR(Tabla14[[#This Row],[Fecha
Trámite]])</f>
        <v>2013</v>
      </c>
      <c r="E3245" s="7" t="s">
        <v>4621</v>
      </c>
      <c r="F3245" s="2" t="s">
        <v>4614</v>
      </c>
      <c r="G3245" s="2" t="s">
        <v>4615</v>
      </c>
      <c r="H3245" s="4">
        <v>41645.507423229166</v>
      </c>
      <c r="I3245" s="2" t="s">
        <v>4616</v>
      </c>
      <c r="J3245" s="21" t="s">
        <v>16468</v>
      </c>
      <c r="K3245" s="2" t="s">
        <v>4618</v>
      </c>
      <c r="L3245" s="2" t="s">
        <v>4829</v>
      </c>
    </row>
    <row r="3246" spans="1:12" x14ac:dyDescent="0.2">
      <c r="A3246" s="11">
        <v>3245</v>
      </c>
      <c r="B3246" s="7" t="s">
        <v>18821</v>
      </c>
      <c r="C3246" s="4">
        <v>41898.506121527775</v>
      </c>
      <c r="D3246" s="20">
        <f>+YEAR(Tabla14[[#This Row],[Fecha
Trámite]])</f>
        <v>2014</v>
      </c>
      <c r="E3246" s="7" t="s">
        <v>4621</v>
      </c>
      <c r="F3246" s="2" t="s">
        <v>4614</v>
      </c>
      <c r="G3246" s="2" t="s">
        <v>4615</v>
      </c>
      <c r="H3246" s="4">
        <v>41962.507194328704</v>
      </c>
      <c r="I3246" s="2" t="s">
        <v>4616</v>
      </c>
      <c r="J3246" s="21" t="s">
        <v>18822</v>
      </c>
      <c r="K3246" s="2" t="s">
        <v>4618</v>
      </c>
      <c r="L3246" s="2" t="s">
        <v>4619</v>
      </c>
    </row>
    <row r="3247" spans="1:12" x14ac:dyDescent="0.2">
      <c r="A3247" s="11">
        <v>3246</v>
      </c>
      <c r="B3247" s="7" t="s">
        <v>5692</v>
      </c>
      <c r="C3247" s="4">
        <v>41982.510847997684</v>
      </c>
      <c r="D3247" s="20">
        <f>+YEAR(Tabla14[[#This Row],[Fecha
Trámite]])</f>
        <v>2014</v>
      </c>
      <c r="E3247" s="7" t="s">
        <v>4621</v>
      </c>
      <c r="F3247" s="2" t="s">
        <v>4614</v>
      </c>
      <c r="G3247" s="2" t="s">
        <v>4615</v>
      </c>
      <c r="H3247" s="4">
        <v>42110.440804548613</v>
      </c>
      <c r="I3247" s="2" t="s">
        <v>4616</v>
      </c>
      <c r="J3247" s="21" t="s">
        <v>5693</v>
      </c>
      <c r="K3247" s="2" t="s">
        <v>4618</v>
      </c>
      <c r="L3247" s="2" t="s">
        <v>4750</v>
      </c>
    </row>
    <row r="3248" spans="1:12" x14ac:dyDescent="0.2">
      <c r="A3248" s="11">
        <v>3247</v>
      </c>
      <c r="B3248" s="7" t="s">
        <v>6029</v>
      </c>
      <c r="C3248" s="4">
        <v>42109.58702515046</v>
      </c>
      <c r="D3248" s="20">
        <f>+YEAR(Tabla14[[#This Row],[Fecha
Trámite]])</f>
        <v>2015</v>
      </c>
      <c r="E3248" s="7" t="s">
        <v>4621</v>
      </c>
      <c r="F3248" s="2" t="s">
        <v>4614</v>
      </c>
      <c r="G3248" s="2" t="s">
        <v>4615</v>
      </c>
      <c r="H3248" s="4">
        <v>42318.351095335645</v>
      </c>
      <c r="I3248" s="2" t="s">
        <v>4616</v>
      </c>
      <c r="J3248" s="21" t="s">
        <v>6030</v>
      </c>
      <c r="K3248" s="2" t="s">
        <v>4623</v>
      </c>
      <c r="L3248" s="2" t="s">
        <v>4714</v>
      </c>
    </row>
    <row r="3249" spans="1:12" x14ac:dyDescent="0.2">
      <c r="A3249" s="11">
        <v>3248</v>
      </c>
      <c r="B3249" s="7" t="s">
        <v>1384</v>
      </c>
      <c r="C3249" s="4">
        <v>43474.383927812501</v>
      </c>
      <c r="D3249" s="20">
        <f>+YEAR(Tabla14[[#This Row],[Fecha
Trámite]])</f>
        <v>2019</v>
      </c>
      <c r="E3249" s="7" t="s">
        <v>4621</v>
      </c>
      <c r="F3249" s="2" t="s">
        <v>17</v>
      </c>
      <c r="G3249" s="2" t="s">
        <v>4993</v>
      </c>
      <c r="H3249" s="4">
        <v>43474.38392792824</v>
      </c>
      <c r="I3249" s="2" t="s">
        <v>4616</v>
      </c>
      <c r="J3249" s="21" t="s">
        <v>6500</v>
      </c>
      <c r="K3249" s="2" t="s">
        <v>4623</v>
      </c>
      <c r="L3249" s="2" t="s">
        <v>4646</v>
      </c>
    </row>
    <row r="3250" spans="1:12" x14ac:dyDescent="0.2">
      <c r="A3250" s="11">
        <v>3249</v>
      </c>
      <c r="B3250" s="7" t="s">
        <v>5583</v>
      </c>
      <c r="C3250" s="4">
        <v>42349.518977118052</v>
      </c>
      <c r="D3250" s="20">
        <f>+YEAR(Tabla14[[#This Row],[Fecha
Trámite]])</f>
        <v>2015</v>
      </c>
      <c r="E3250" s="7" t="s">
        <v>4621</v>
      </c>
      <c r="F3250" s="2" t="s">
        <v>4614</v>
      </c>
      <c r="G3250" s="2" t="s">
        <v>4615</v>
      </c>
      <c r="H3250" s="4">
        <v>42481.349530208332</v>
      </c>
      <c r="I3250" s="2" t="s">
        <v>4616</v>
      </c>
      <c r="J3250" s="21" t="s">
        <v>5584</v>
      </c>
      <c r="K3250" s="2" t="s">
        <v>4623</v>
      </c>
      <c r="L3250" s="2" t="s">
        <v>4646</v>
      </c>
    </row>
    <row r="3251" spans="1:12" x14ac:dyDescent="0.2">
      <c r="A3251" s="11">
        <v>3250</v>
      </c>
      <c r="B3251" s="7" t="s">
        <v>18816</v>
      </c>
      <c r="C3251" s="4">
        <v>41304.438085185182</v>
      </c>
      <c r="D3251" s="20">
        <f>+YEAR(Tabla14[[#This Row],[Fecha
Trámite]])</f>
        <v>2013</v>
      </c>
      <c r="E3251" s="7" t="s">
        <v>4621</v>
      </c>
      <c r="F3251" s="2" t="s">
        <v>8751</v>
      </c>
      <c r="G3251" s="2" t="s">
        <v>11673</v>
      </c>
      <c r="H3251" s="4">
        <v>41331.675414849538</v>
      </c>
      <c r="I3251" s="2" t="s">
        <v>4616</v>
      </c>
      <c r="J3251" s="21" t="s">
        <v>18817</v>
      </c>
      <c r="K3251" s="2" t="s">
        <v>4618</v>
      </c>
      <c r="L3251" s="2" t="s">
        <v>4875</v>
      </c>
    </row>
    <row r="3252" spans="1:12" x14ac:dyDescent="0.2">
      <c r="A3252" s="11">
        <v>3251</v>
      </c>
      <c r="B3252" s="7" t="s">
        <v>18818</v>
      </c>
      <c r="C3252" s="4">
        <v>41331.676347488428</v>
      </c>
      <c r="D3252" s="20">
        <f>+YEAR(Tabla14[[#This Row],[Fecha
Trámite]])</f>
        <v>2013</v>
      </c>
      <c r="E3252" s="7" t="s">
        <v>4621</v>
      </c>
      <c r="F3252" s="2" t="s">
        <v>4614</v>
      </c>
      <c r="G3252" s="2" t="s">
        <v>4615</v>
      </c>
      <c r="H3252" s="4">
        <v>41340.387319212961</v>
      </c>
      <c r="I3252" s="2" t="s">
        <v>4616</v>
      </c>
      <c r="J3252" s="21" t="s">
        <v>18817</v>
      </c>
      <c r="K3252" s="2" t="s">
        <v>4618</v>
      </c>
      <c r="L3252" s="2" t="s">
        <v>4875</v>
      </c>
    </row>
    <row r="3253" spans="1:12" x14ac:dyDescent="0.2">
      <c r="A3253" s="11">
        <v>3252</v>
      </c>
      <c r="B3253" s="7" t="s">
        <v>10841</v>
      </c>
      <c r="C3253" s="4">
        <v>42808.406792326386</v>
      </c>
      <c r="D3253" s="20">
        <f>+YEAR(Tabla14[[#This Row],[Fecha
Trámite]])</f>
        <v>2017</v>
      </c>
      <c r="E3253" s="7" t="s">
        <v>4613</v>
      </c>
      <c r="F3253" s="2" t="s">
        <v>4614</v>
      </c>
      <c r="G3253" s="2" t="s">
        <v>4615</v>
      </c>
      <c r="H3253" s="4">
        <v>42942.38176142361</v>
      </c>
      <c r="I3253" s="2" t="s">
        <v>4616</v>
      </c>
      <c r="J3253" s="21" t="s">
        <v>10842</v>
      </c>
      <c r="K3253" s="2" t="s">
        <v>4618</v>
      </c>
      <c r="L3253" s="2" t="s">
        <v>4619</v>
      </c>
    </row>
    <row r="3254" spans="1:12" x14ac:dyDescent="0.2">
      <c r="A3254" s="11">
        <v>3253</v>
      </c>
      <c r="B3254" s="7" t="s">
        <v>18814</v>
      </c>
      <c r="C3254" s="4">
        <v>41120.634194710648</v>
      </c>
      <c r="D3254" s="20">
        <f>+YEAR(Tabla14[[#This Row],[Fecha
Trámite]])</f>
        <v>2012</v>
      </c>
      <c r="E3254" s="7" t="s">
        <v>4621</v>
      </c>
      <c r="F3254" s="2" t="s">
        <v>4614</v>
      </c>
      <c r="G3254" s="2" t="s">
        <v>4615</v>
      </c>
      <c r="H3254" s="4">
        <v>41221.461936956017</v>
      </c>
      <c r="I3254" s="2" t="s">
        <v>4616</v>
      </c>
      <c r="J3254" s="21" t="s">
        <v>18815</v>
      </c>
      <c r="K3254" s="2" t="s">
        <v>4618</v>
      </c>
      <c r="L3254" s="2" t="s">
        <v>4646</v>
      </c>
    </row>
    <row r="3255" spans="1:12" x14ac:dyDescent="0.2">
      <c r="A3255" s="11">
        <v>3254</v>
      </c>
      <c r="B3255" s="7" t="s">
        <v>7810</v>
      </c>
      <c r="C3255" s="4">
        <v>43244.394621446758</v>
      </c>
      <c r="D3255" s="20">
        <f>+YEAR(Tabla14[[#This Row],[Fecha
Trámite]])</f>
        <v>2018</v>
      </c>
      <c r="E3255" s="7" t="s">
        <v>4621</v>
      </c>
      <c r="F3255" s="2" t="s">
        <v>4614</v>
      </c>
      <c r="G3255" s="2" t="s">
        <v>4615</v>
      </c>
      <c r="H3255" s="4">
        <v>43389.624786111111</v>
      </c>
      <c r="I3255" s="2" t="s">
        <v>4616</v>
      </c>
      <c r="J3255" s="21" t="s">
        <v>7811</v>
      </c>
      <c r="K3255" s="2" t="s">
        <v>4618</v>
      </c>
      <c r="L3255" s="2" t="s">
        <v>4631</v>
      </c>
    </row>
    <row r="3256" spans="1:12" x14ac:dyDescent="0.2">
      <c r="A3256" s="11">
        <v>3255</v>
      </c>
      <c r="B3256" s="7" t="s">
        <v>7812</v>
      </c>
      <c r="C3256" s="4">
        <v>42996.420545949077</v>
      </c>
      <c r="D3256" s="20">
        <f>+YEAR(Tabla14[[#This Row],[Fecha
Trámite]])</f>
        <v>2017</v>
      </c>
      <c r="E3256" s="7" t="s">
        <v>4613</v>
      </c>
      <c r="F3256" s="2" t="s">
        <v>4614</v>
      </c>
      <c r="G3256" s="2" t="s">
        <v>4615</v>
      </c>
      <c r="H3256" s="4">
        <v>43159.564873495372</v>
      </c>
      <c r="I3256" s="2" t="s">
        <v>4616</v>
      </c>
      <c r="J3256" s="21" t="s">
        <v>7813</v>
      </c>
      <c r="K3256" s="2" t="s">
        <v>4623</v>
      </c>
      <c r="L3256" s="2" t="s">
        <v>4714</v>
      </c>
    </row>
    <row r="3257" spans="1:12" x14ac:dyDescent="0.2">
      <c r="A3257" s="11">
        <v>3256</v>
      </c>
      <c r="B3257" s="7" t="s">
        <v>5075</v>
      </c>
      <c r="C3257" s="4">
        <v>42443.41960883102</v>
      </c>
      <c r="D3257" s="20">
        <f>+YEAR(Tabla14[[#This Row],[Fecha
Trámite]])</f>
        <v>2016</v>
      </c>
      <c r="E3257" s="7" t="s">
        <v>4613</v>
      </c>
      <c r="F3257" s="2" t="s">
        <v>4614</v>
      </c>
      <c r="G3257" s="2" t="s">
        <v>4615</v>
      </c>
      <c r="H3257" s="4">
        <v>42562.406167858797</v>
      </c>
      <c r="I3257" s="2" t="s">
        <v>4616</v>
      </c>
      <c r="J3257" s="21" t="s">
        <v>5076</v>
      </c>
      <c r="K3257" s="2" t="s">
        <v>4623</v>
      </c>
      <c r="L3257" s="2" t="s">
        <v>4619</v>
      </c>
    </row>
    <row r="3258" spans="1:12" x14ac:dyDescent="0.2">
      <c r="A3258" s="11">
        <v>3257</v>
      </c>
      <c r="B3258" s="7" t="s">
        <v>12334</v>
      </c>
      <c r="C3258" s="4">
        <v>43069.388034837961</v>
      </c>
      <c r="D3258" s="20">
        <f>+YEAR(Tabla14[[#This Row],[Fecha
Trámite]])</f>
        <v>2017</v>
      </c>
      <c r="E3258" s="7" t="s">
        <v>4621</v>
      </c>
      <c r="F3258" s="2" t="s">
        <v>4614</v>
      </c>
      <c r="G3258" s="2" t="s">
        <v>4615</v>
      </c>
      <c r="H3258" s="4">
        <v>43322.598845636574</v>
      </c>
      <c r="I3258" s="2" t="s">
        <v>4616</v>
      </c>
      <c r="J3258" s="21" t="s">
        <v>12335</v>
      </c>
      <c r="K3258" s="2" t="s">
        <v>4618</v>
      </c>
      <c r="L3258" s="2" t="s">
        <v>6073</v>
      </c>
    </row>
    <row r="3259" spans="1:12" x14ac:dyDescent="0.2">
      <c r="A3259" s="11">
        <v>3258</v>
      </c>
      <c r="B3259" s="7" t="s">
        <v>20236</v>
      </c>
      <c r="C3259" s="4">
        <v>41285.373316747682</v>
      </c>
      <c r="D3259" s="20">
        <f>+YEAR(Tabla14[[#This Row],[Fecha
Trámite]])</f>
        <v>2013</v>
      </c>
      <c r="E3259" s="7" t="s">
        <v>4621</v>
      </c>
      <c r="F3259" s="2" t="s">
        <v>4614</v>
      </c>
      <c r="G3259" s="2" t="s">
        <v>4615</v>
      </c>
      <c r="H3259" s="4">
        <v>41323.532314583332</v>
      </c>
      <c r="I3259" s="2" t="s">
        <v>4616</v>
      </c>
      <c r="J3259" s="21" t="s">
        <v>20237</v>
      </c>
      <c r="K3259" s="2" t="s">
        <v>4618</v>
      </c>
      <c r="L3259" s="2" t="s">
        <v>4619</v>
      </c>
    </row>
    <row r="3260" spans="1:12" x14ac:dyDescent="0.2">
      <c r="A3260" s="11">
        <v>3259</v>
      </c>
      <c r="B3260" s="7" t="s">
        <v>7814</v>
      </c>
      <c r="C3260" s="4">
        <v>42755.531109027776</v>
      </c>
      <c r="D3260" s="20">
        <f>+YEAR(Tabla14[[#This Row],[Fecha
Trámite]])</f>
        <v>2017</v>
      </c>
      <c r="E3260" s="7" t="s">
        <v>4613</v>
      </c>
      <c r="F3260" s="2" t="s">
        <v>4614</v>
      </c>
      <c r="G3260" s="2" t="s">
        <v>4615</v>
      </c>
      <c r="H3260" s="4">
        <v>42929.356871562501</v>
      </c>
      <c r="I3260" s="2" t="s">
        <v>4616</v>
      </c>
      <c r="J3260" s="21" t="s">
        <v>7815</v>
      </c>
      <c r="K3260" s="2" t="s">
        <v>4623</v>
      </c>
      <c r="L3260" s="2" t="s">
        <v>4619</v>
      </c>
    </row>
    <row r="3261" spans="1:12" x14ac:dyDescent="0.2">
      <c r="A3261" s="11">
        <v>3260</v>
      </c>
      <c r="B3261" s="7" t="s">
        <v>6193</v>
      </c>
      <c r="C3261" s="4">
        <v>42557.505324999998</v>
      </c>
      <c r="D3261" s="20">
        <f>+YEAR(Tabla14[[#This Row],[Fecha
Trámite]])</f>
        <v>2016</v>
      </c>
      <c r="E3261" s="7" t="s">
        <v>4671</v>
      </c>
      <c r="F3261" s="2" t="s">
        <v>17</v>
      </c>
      <c r="G3261" s="2" t="s">
        <v>4627</v>
      </c>
      <c r="H3261" s="4">
        <v>42557.505325381942</v>
      </c>
      <c r="I3261" s="2" t="s">
        <v>4616</v>
      </c>
      <c r="J3261" s="21" t="s">
        <v>6194</v>
      </c>
      <c r="K3261" s="2" t="s">
        <v>4618</v>
      </c>
      <c r="L3261" s="2" t="s">
        <v>4656</v>
      </c>
    </row>
    <row r="3262" spans="1:12" x14ac:dyDescent="0.2">
      <c r="A3262" s="11">
        <v>3261</v>
      </c>
      <c r="B3262" s="7" t="s">
        <v>18812</v>
      </c>
      <c r="C3262" s="4">
        <v>41243.495828553241</v>
      </c>
      <c r="D3262" s="20">
        <f>+YEAR(Tabla14[[#This Row],[Fecha
Trámite]])</f>
        <v>2012</v>
      </c>
      <c r="E3262" s="7" t="s">
        <v>4621</v>
      </c>
      <c r="F3262" s="2" t="s">
        <v>4614</v>
      </c>
      <c r="G3262" s="2" t="s">
        <v>4615</v>
      </c>
      <c r="H3262" s="4">
        <v>41263.419631365738</v>
      </c>
      <c r="I3262" s="2" t="s">
        <v>4616</v>
      </c>
      <c r="J3262" s="21" t="s">
        <v>18813</v>
      </c>
      <c r="K3262" s="2" t="s">
        <v>4618</v>
      </c>
      <c r="L3262" s="2" t="s">
        <v>4945</v>
      </c>
    </row>
    <row r="3263" spans="1:12" x14ac:dyDescent="0.2">
      <c r="A3263" s="11">
        <v>3262</v>
      </c>
      <c r="B3263" s="7" t="s">
        <v>8842</v>
      </c>
      <c r="C3263" s="4">
        <v>42780.612614386577</v>
      </c>
      <c r="D3263" s="20">
        <f>+YEAR(Tabla14[[#This Row],[Fecha
Trámite]])</f>
        <v>2017</v>
      </c>
      <c r="E3263" s="7" t="s">
        <v>4621</v>
      </c>
      <c r="F3263" s="2" t="s">
        <v>17</v>
      </c>
      <c r="G3263" s="2" t="s">
        <v>4627</v>
      </c>
      <c r="H3263" s="4">
        <v>42780.612617280094</v>
      </c>
      <c r="I3263" s="2" t="s">
        <v>4616</v>
      </c>
      <c r="J3263" s="21" t="s">
        <v>8843</v>
      </c>
      <c r="K3263" s="2" t="s">
        <v>4623</v>
      </c>
      <c r="L3263" s="2" t="s">
        <v>4667</v>
      </c>
    </row>
    <row r="3264" spans="1:12" x14ac:dyDescent="0.2">
      <c r="A3264" s="11">
        <v>3263</v>
      </c>
      <c r="B3264" s="7" t="s">
        <v>3357</v>
      </c>
      <c r="C3264" s="4">
        <v>43192.382365937498</v>
      </c>
      <c r="D3264" s="20">
        <f>+YEAR(Tabla14[[#This Row],[Fecha
Trámite]])</f>
        <v>2018</v>
      </c>
      <c r="E3264" s="7" t="s">
        <v>4685</v>
      </c>
      <c r="F3264" s="2" t="s">
        <v>17</v>
      </c>
      <c r="G3264" s="2" t="s">
        <v>4627</v>
      </c>
      <c r="H3264" s="4">
        <v>43192.382366087964</v>
      </c>
      <c r="I3264" s="2" t="s">
        <v>4616</v>
      </c>
      <c r="J3264" s="21" t="s">
        <v>8844</v>
      </c>
      <c r="K3264" s="2" t="s">
        <v>4623</v>
      </c>
      <c r="L3264" s="2" t="s">
        <v>4634</v>
      </c>
    </row>
    <row r="3265" spans="1:12" x14ac:dyDescent="0.2">
      <c r="A3265" s="11">
        <v>3264</v>
      </c>
      <c r="B3265" s="7" t="s">
        <v>16475</v>
      </c>
      <c r="C3265" s="4">
        <v>41871.55628715278</v>
      </c>
      <c r="D3265" s="20">
        <f>+YEAR(Tabla14[[#This Row],[Fecha
Trámite]])</f>
        <v>2014</v>
      </c>
      <c r="E3265" s="7" t="s">
        <v>4621</v>
      </c>
      <c r="F3265" s="2" t="s">
        <v>4614</v>
      </c>
      <c r="G3265" s="2" t="s">
        <v>4615</v>
      </c>
      <c r="H3265" s="4">
        <v>41955.516859953706</v>
      </c>
      <c r="I3265" s="2" t="s">
        <v>4616</v>
      </c>
      <c r="J3265" s="21" t="s">
        <v>16476</v>
      </c>
      <c r="K3265" s="2" t="s">
        <v>4623</v>
      </c>
      <c r="L3265" s="2" t="s">
        <v>4631</v>
      </c>
    </row>
    <row r="3266" spans="1:12" x14ac:dyDescent="0.2">
      <c r="A3266" s="11">
        <v>3265</v>
      </c>
      <c r="B3266" s="7" t="s">
        <v>10230</v>
      </c>
      <c r="C3266" s="4">
        <v>43210.528941817131</v>
      </c>
      <c r="D3266" s="20">
        <f>+YEAR(Tabla14[[#This Row],[Fecha
Trámite]])</f>
        <v>2018</v>
      </c>
      <c r="E3266" s="7" t="s">
        <v>4621</v>
      </c>
      <c r="F3266" s="2" t="s">
        <v>4614</v>
      </c>
      <c r="G3266" s="2" t="s">
        <v>4615</v>
      </c>
      <c r="H3266" s="4">
        <v>43361.605592858796</v>
      </c>
      <c r="I3266" s="2" t="s">
        <v>4616</v>
      </c>
      <c r="J3266" s="21" t="s">
        <v>10231</v>
      </c>
      <c r="K3266" s="2" t="s">
        <v>4618</v>
      </c>
      <c r="L3266" s="2" t="s">
        <v>4646</v>
      </c>
    </row>
    <row r="3267" spans="1:12" x14ac:dyDescent="0.2">
      <c r="A3267" s="11">
        <v>3266</v>
      </c>
      <c r="B3267" s="7" t="s">
        <v>6501</v>
      </c>
      <c r="C3267" s="4">
        <v>42767.420687997685</v>
      </c>
      <c r="D3267" s="20">
        <f>+YEAR(Tabla14[[#This Row],[Fecha
Trámite]])</f>
        <v>2017</v>
      </c>
      <c r="E3267" s="7" t="s">
        <v>4671</v>
      </c>
      <c r="F3267" s="2" t="s">
        <v>17</v>
      </c>
      <c r="G3267" s="2" t="s">
        <v>4627</v>
      </c>
      <c r="H3267" s="4">
        <v>42767.420688194441</v>
      </c>
      <c r="I3267" s="2" t="s">
        <v>4616</v>
      </c>
      <c r="J3267" s="21" t="s">
        <v>6502</v>
      </c>
      <c r="K3267" s="2" t="s">
        <v>4618</v>
      </c>
      <c r="L3267" s="2" t="s">
        <v>4656</v>
      </c>
    </row>
    <row r="3268" spans="1:12" x14ac:dyDescent="0.2">
      <c r="A3268" s="11">
        <v>3267</v>
      </c>
      <c r="B3268" s="7" t="s">
        <v>10232</v>
      </c>
      <c r="C3268" s="4">
        <v>43013.403879201389</v>
      </c>
      <c r="D3268" s="20">
        <f>+YEAR(Tabla14[[#This Row],[Fecha
Trámite]])</f>
        <v>2017</v>
      </c>
      <c r="E3268" s="7" t="s">
        <v>4621</v>
      </c>
      <c r="F3268" s="2" t="s">
        <v>4614</v>
      </c>
      <c r="G3268" s="2" t="s">
        <v>4615</v>
      </c>
      <c r="H3268" s="4">
        <v>43186.657976504626</v>
      </c>
      <c r="I3268" s="2" t="s">
        <v>4616</v>
      </c>
      <c r="J3268" s="21" t="s">
        <v>10233</v>
      </c>
      <c r="K3268" s="2" t="s">
        <v>4623</v>
      </c>
      <c r="L3268" s="2" t="s">
        <v>4624</v>
      </c>
    </row>
    <row r="3269" spans="1:12" x14ac:dyDescent="0.2">
      <c r="A3269" s="11">
        <v>3268</v>
      </c>
      <c r="B3269" s="7" t="s">
        <v>6195</v>
      </c>
      <c r="C3269" s="4">
        <v>42439.447437418981</v>
      </c>
      <c r="D3269" s="20">
        <f>+YEAR(Tabla14[[#This Row],[Fecha
Trámite]])</f>
        <v>2016</v>
      </c>
      <c r="E3269" s="7" t="s">
        <v>4685</v>
      </c>
      <c r="F3269" s="2" t="s">
        <v>4691</v>
      </c>
      <c r="G3269" s="2" t="s">
        <v>4627</v>
      </c>
      <c r="H3269" s="4">
        <v>42956.636264004628</v>
      </c>
      <c r="I3269" s="2" t="s">
        <v>4616</v>
      </c>
      <c r="J3269" s="21" t="s">
        <v>6196</v>
      </c>
      <c r="K3269" s="2" t="s">
        <v>4618</v>
      </c>
      <c r="L3269" s="2" t="s">
        <v>4714</v>
      </c>
    </row>
    <row r="3270" spans="1:12" x14ac:dyDescent="0.2">
      <c r="A3270" s="11">
        <v>3269</v>
      </c>
      <c r="B3270" s="7" t="s">
        <v>12337</v>
      </c>
      <c r="C3270" s="4">
        <v>43269.429616400463</v>
      </c>
      <c r="D3270" s="20">
        <f>+YEAR(Tabla14[[#This Row],[Fecha
Trámite]])</f>
        <v>2018</v>
      </c>
      <c r="E3270" s="7" t="s">
        <v>4621</v>
      </c>
      <c r="F3270" s="2" t="s">
        <v>4614</v>
      </c>
      <c r="G3270" s="2" t="s">
        <v>4615</v>
      </c>
      <c r="H3270" s="4">
        <v>43704.459354166669</v>
      </c>
      <c r="I3270" s="2" t="s">
        <v>4616</v>
      </c>
      <c r="J3270" s="21" t="s">
        <v>12338</v>
      </c>
      <c r="K3270" s="2" t="s">
        <v>4618</v>
      </c>
      <c r="L3270" s="2" t="s">
        <v>4619</v>
      </c>
    </row>
    <row r="3271" spans="1:12" x14ac:dyDescent="0.2">
      <c r="A3271" s="11">
        <v>3270</v>
      </c>
      <c r="B3271" s="7" t="s">
        <v>6503</v>
      </c>
      <c r="C3271" s="4">
        <v>43145.386941666664</v>
      </c>
      <c r="D3271" s="20">
        <f>+YEAR(Tabla14[[#This Row],[Fecha
Trámite]])</f>
        <v>2018</v>
      </c>
      <c r="E3271" s="7" t="s">
        <v>4621</v>
      </c>
      <c r="F3271" s="2" t="s">
        <v>4614</v>
      </c>
      <c r="G3271" s="2" t="s">
        <v>4615</v>
      </c>
      <c r="H3271" s="4">
        <v>43363.461814351853</v>
      </c>
      <c r="I3271" s="2" t="s">
        <v>4616</v>
      </c>
      <c r="J3271" s="21" t="s">
        <v>6504</v>
      </c>
      <c r="K3271" s="2" t="s">
        <v>4623</v>
      </c>
      <c r="L3271" s="2" t="s">
        <v>4619</v>
      </c>
    </row>
    <row r="3272" spans="1:12" x14ac:dyDescent="0.2">
      <c r="A3272" s="11">
        <v>3271</v>
      </c>
      <c r="B3272" s="7" t="s">
        <v>5077</v>
      </c>
      <c r="C3272" s="4">
        <v>42394.607998182873</v>
      </c>
      <c r="D3272" s="20">
        <f>+YEAR(Tabla14[[#This Row],[Fecha
Trámite]])</f>
        <v>2016</v>
      </c>
      <c r="E3272" s="7" t="s">
        <v>4613</v>
      </c>
      <c r="F3272" s="2" t="s">
        <v>4626</v>
      </c>
      <c r="G3272" s="2" t="s">
        <v>4627</v>
      </c>
      <c r="H3272" s="4">
        <v>42583.448150115742</v>
      </c>
      <c r="I3272" s="2" t="s">
        <v>4616</v>
      </c>
      <c r="J3272" s="21" t="s">
        <v>5078</v>
      </c>
      <c r="K3272" s="2" t="s">
        <v>4623</v>
      </c>
      <c r="L3272" s="2" t="s">
        <v>2747</v>
      </c>
    </row>
    <row r="3273" spans="1:12" x14ac:dyDescent="0.2">
      <c r="A3273" s="11">
        <v>3272</v>
      </c>
      <c r="B3273" s="7" t="s">
        <v>10844</v>
      </c>
      <c r="C3273" s="4">
        <v>42968.547530706019</v>
      </c>
      <c r="D3273" s="20">
        <f>+YEAR(Tabla14[[#This Row],[Fecha
Trámite]])</f>
        <v>2017</v>
      </c>
      <c r="E3273" s="7" t="s">
        <v>4613</v>
      </c>
      <c r="F3273" s="2" t="s">
        <v>4614</v>
      </c>
      <c r="G3273" s="2" t="s">
        <v>4615</v>
      </c>
      <c r="H3273" s="4">
        <v>43318.409019756946</v>
      </c>
      <c r="I3273" s="2" t="s">
        <v>4616</v>
      </c>
      <c r="J3273" s="21" t="s">
        <v>10845</v>
      </c>
      <c r="K3273" s="2" t="s">
        <v>4623</v>
      </c>
      <c r="L3273" s="2" t="s">
        <v>4619</v>
      </c>
    </row>
    <row r="3274" spans="1:12" x14ac:dyDescent="0.2">
      <c r="A3274" s="11">
        <v>3273</v>
      </c>
      <c r="B3274" s="7" t="s">
        <v>3232</v>
      </c>
      <c r="C3274" s="4">
        <v>42989.359526273147</v>
      </c>
      <c r="D3274" s="20">
        <f>+YEAR(Tabla14[[#This Row],[Fecha
Trámite]])</f>
        <v>2017</v>
      </c>
      <c r="E3274" s="7" t="s">
        <v>4671</v>
      </c>
      <c r="F3274" s="2" t="s">
        <v>17</v>
      </c>
      <c r="G3274" s="2" t="s">
        <v>4627</v>
      </c>
      <c r="H3274" s="4">
        <v>42989.359526469911</v>
      </c>
      <c r="I3274" s="2" t="s">
        <v>4616</v>
      </c>
      <c r="J3274" s="21" t="s">
        <v>10234</v>
      </c>
      <c r="K3274" s="2" t="s">
        <v>4618</v>
      </c>
      <c r="L3274" s="2" t="s">
        <v>4656</v>
      </c>
    </row>
    <row r="3275" spans="1:12" x14ac:dyDescent="0.2">
      <c r="A3275" s="11">
        <v>3274</v>
      </c>
      <c r="B3275" s="7" t="s">
        <v>3400</v>
      </c>
      <c r="C3275" s="4">
        <v>43123.500700381941</v>
      </c>
      <c r="D3275" s="20">
        <f>+YEAR(Tabla14[[#This Row],[Fecha
Trámite]])</f>
        <v>2018</v>
      </c>
      <c r="E3275" s="7" t="s">
        <v>4685</v>
      </c>
      <c r="F3275" s="2" t="s">
        <v>4691</v>
      </c>
      <c r="G3275" s="2" t="s">
        <v>4627</v>
      </c>
      <c r="H3275" s="4">
        <v>44301.499014930552</v>
      </c>
      <c r="I3275" s="2" t="s">
        <v>4616</v>
      </c>
      <c r="J3275" s="21" t="s">
        <v>6505</v>
      </c>
      <c r="K3275" s="2" t="s">
        <v>4618</v>
      </c>
      <c r="L3275" s="2" t="s">
        <v>4619</v>
      </c>
    </row>
    <row r="3276" spans="1:12" x14ac:dyDescent="0.2">
      <c r="A3276" s="11">
        <v>3275</v>
      </c>
      <c r="B3276" s="7" t="s">
        <v>406</v>
      </c>
      <c r="C3276" s="4">
        <v>43529.484799768521</v>
      </c>
      <c r="D3276" s="20">
        <f>+YEAR(Tabla14[[#This Row],[Fecha
Trámite]])</f>
        <v>2019</v>
      </c>
      <c r="E3276" s="7" t="s">
        <v>4621</v>
      </c>
      <c r="F3276" s="2" t="s">
        <v>4614</v>
      </c>
      <c r="G3276" s="2" t="s">
        <v>4615</v>
      </c>
      <c r="H3276" s="4">
        <v>43881.608410879628</v>
      </c>
      <c r="I3276" s="2" t="s">
        <v>4616</v>
      </c>
      <c r="J3276" s="21" t="s">
        <v>7816</v>
      </c>
      <c r="K3276" s="2" t="s">
        <v>4623</v>
      </c>
      <c r="L3276" s="2" t="s">
        <v>4619</v>
      </c>
    </row>
    <row r="3277" spans="1:12" x14ac:dyDescent="0.2">
      <c r="A3277" s="11">
        <v>3276</v>
      </c>
      <c r="B3277" s="7" t="s">
        <v>6197</v>
      </c>
      <c r="C3277" s="4">
        <v>42643.568481099537</v>
      </c>
      <c r="D3277" s="20">
        <f>+YEAR(Tabla14[[#This Row],[Fecha
Trámite]])</f>
        <v>2016</v>
      </c>
      <c r="E3277" s="7" t="s">
        <v>4613</v>
      </c>
      <c r="F3277" s="2" t="s">
        <v>4614</v>
      </c>
      <c r="G3277" s="2" t="s">
        <v>4615</v>
      </c>
      <c r="H3277" s="4">
        <v>42978.664901122684</v>
      </c>
      <c r="I3277" s="2" t="s">
        <v>4616</v>
      </c>
      <c r="J3277" s="21" t="s">
        <v>6198</v>
      </c>
      <c r="K3277" s="2" t="s">
        <v>4623</v>
      </c>
      <c r="L3277" s="2" t="s">
        <v>4619</v>
      </c>
    </row>
    <row r="3278" spans="1:12" x14ac:dyDescent="0.2">
      <c r="A3278" s="11">
        <v>3277</v>
      </c>
      <c r="B3278" s="7" t="s">
        <v>10235</v>
      </c>
      <c r="C3278" s="4">
        <v>42807.639694791666</v>
      </c>
      <c r="D3278" s="20">
        <f>+YEAR(Tabla14[[#This Row],[Fecha
Trámite]])</f>
        <v>2017</v>
      </c>
      <c r="E3278" s="7" t="s">
        <v>4621</v>
      </c>
      <c r="F3278" s="2" t="s">
        <v>4691</v>
      </c>
      <c r="G3278" s="2" t="s">
        <v>4627</v>
      </c>
      <c r="H3278" s="4">
        <v>43039.474606018521</v>
      </c>
      <c r="I3278" s="2" t="s">
        <v>4616</v>
      </c>
      <c r="J3278" s="21" t="s">
        <v>10236</v>
      </c>
      <c r="K3278" s="2" t="s">
        <v>4618</v>
      </c>
      <c r="L3278" s="2" t="s">
        <v>5072</v>
      </c>
    </row>
    <row r="3279" spans="1:12" x14ac:dyDescent="0.2">
      <c r="A3279" s="11">
        <v>3278</v>
      </c>
      <c r="B3279" s="7" t="s">
        <v>12340</v>
      </c>
      <c r="C3279" s="4">
        <v>42781.412191516203</v>
      </c>
      <c r="D3279" s="20">
        <f>+YEAR(Tabla14[[#This Row],[Fecha
Trámite]])</f>
        <v>2017</v>
      </c>
      <c r="E3279" s="7" t="s">
        <v>4613</v>
      </c>
      <c r="F3279" s="2" t="s">
        <v>4614</v>
      </c>
      <c r="G3279" s="2" t="s">
        <v>4615</v>
      </c>
      <c r="H3279" s="4">
        <v>43196.756170868059</v>
      </c>
      <c r="I3279" s="2" t="s">
        <v>4616</v>
      </c>
      <c r="J3279" s="21" t="s">
        <v>12341</v>
      </c>
      <c r="K3279" s="2" t="s">
        <v>4623</v>
      </c>
      <c r="L3279" s="2" t="s">
        <v>2747</v>
      </c>
    </row>
    <row r="3280" spans="1:12" x14ac:dyDescent="0.2">
      <c r="A3280" s="11">
        <v>3279</v>
      </c>
      <c r="B3280" s="7" t="s">
        <v>6199</v>
      </c>
      <c r="C3280" s="4">
        <v>42394.524839155092</v>
      </c>
      <c r="D3280" s="20">
        <f>+YEAR(Tabla14[[#This Row],[Fecha
Trámite]])</f>
        <v>2016</v>
      </c>
      <c r="E3280" s="7" t="s">
        <v>4613</v>
      </c>
      <c r="F3280" s="2" t="s">
        <v>4614</v>
      </c>
      <c r="G3280" s="2" t="s">
        <v>4615</v>
      </c>
      <c r="H3280" s="4">
        <v>42621.516758368052</v>
      </c>
      <c r="I3280" s="2" t="s">
        <v>4616</v>
      </c>
      <c r="J3280" s="21" t="s">
        <v>6200</v>
      </c>
      <c r="K3280" s="2" t="s">
        <v>4618</v>
      </c>
      <c r="L3280" s="2" t="s">
        <v>4619</v>
      </c>
    </row>
    <row r="3281" spans="1:12" x14ac:dyDescent="0.2">
      <c r="A3281" s="11">
        <v>3280</v>
      </c>
      <c r="B3281" s="7" t="s">
        <v>18806</v>
      </c>
      <c r="C3281" s="4">
        <v>41733.495864467593</v>
      </c>
      <c r="D3281" s="20">
        <f>+YEAR(Tabla14[[#This Row],[Fecha
Trámite]])</f>
        <v>2014</v>
      </c>
      <c r="E3281" s="7" t="s">
        <v>4621</v>
      </c>
      <c r="F3281" s="2" t="s">
        <v>4614</v>
      </c>
      <c r="G3281" s="2" t="s">
        <v>4615</v>
      </c>
      <c r="H3281" s="4">
        <v>41802.496652164351</v>
      </c>
      <c r="I3281" s="2" t="s">
        <v>4616</v>
      </c>
      <c r="J3281" s="21" t="s">
        <v>18807</v>
      </c>
      <c r="K3281" s="2" t="s">
        <v>4618</v>
      </c>
      <c r="L3281" s="2" t="s">
        <v>4770</v>
      </c>
    </row>
    <row r="3282" spans="1:12" x14ac:dyDescent="0.2">
      <c r="A3282" s="11">
        <v>3281</v>
      </c>
      <c r="B3282" s="7" t="s">
        <v>1014</v>
      </c>
      <c r="C3282" s="4">
        <v>43354.435829166665</v>
      </c>
      <c r="D3282" s="20">
        <f>+YEAR(Tabla14[[#This Row],[Fecha
Trámite]])</f>
        <v>2018</v>
      </c>
      <c r="E3282" s="7" t="s">
        <v>4621</v>
      </c>
      <c r="F3282" s="2" t="s">
        <v>4614</v>
      </c>
      <c r="G3282" s="2" t="s">
        <v>4615</v>
      </c>
      <c r="H3282" s="4">
        <v>44175.66276875</v>
      </c>
      <c r="I3282" s="2" t="s">
        <v>4616</v>
      </c>
      <c r="J3282" s="21" t="s">
        <v>6508</v>
      </c>
      <c r="K3282" s="2" t="s">
        <v>4623</v>
      </c>
      <c r="L3282" s="2" t="s">
        <v>4641</v>
      </c>
    </row>
    <row r="3283" spans="1:12" x14ac:dyDescent="0.2">
      <c r="A3283" s="11">
        <v>3282</v>
      </c>
      <c r="B3283" s="7" t="s">
        <v>282</v>
      </c>
      <c r="C3283" s="4">
        <v>43194.40147488426</v>
      </c>
      <c r="D3283" s="20">
        <f>+YEAR(Tabla14[[#This Row],[Fecha
Trámite]])</f>
        <v>2018</v>
      </c>
      <c r="E3283" s="7" t="s">
        <v>4685</v>
      </c>
      <c r="F3283" s="2" t="s">
        <v>17</v>
      </c>
      <c r="G3283" s="2" t="s">
        <v>4993</v>
      </c>
      <c r="H3283" s="4">
        <v>43194.40147503472</v>
      </c>
      <c r="I3283" s="2" t="s">
        <v>4616</v>
      </c>
      <c r="J3283" s="21" t="s">
        <v>12342</v>
      </c>
      <c r="K3283" s="2" t="s">
        <v>4618</v>
      </c>
      <c r="L3283" s="2" t="s">
        <v>4619</v>
      </c>
    </row>
    <row r="3284" spans="1:12" x14ac:dyDescent="0.2">
      <c r="A3284" s="11">
        <v>3283</v>
      </c>
      <c r="B3284" s="7" t="s">
        <v>10847</v>
      </c>
      <c r="C3284" s="4">
        <v>43235.387577893518</v>
      </c>
      <c r="D3284" s="20">
        <f>+YEAR(Tabla14[[#This Row],[Fecha
Trámite]])</f>
        <v>2018</v>
      </c>
      <c r="E3284" s="7" t="s">
        <v>4685</v>
      </c>
      <c r="F3284" s="2" t="s">
        <v>4691</v>
      </c>
      <c r="G3284" s="2" t="s">
        <v>4627</v>
      </c>
      <c r="H3284" s="4">
        <v>43683.519932754629</v>
      </c>
      <c r="I3284" s="2" t="s">
        <v>4616</v>
      </c>
      <c r="J3284" s="21" t="s">
        <v>10848</v>
      </c>
      <c r="K3284" s="2" t="s">
        <v>4623</v>
      </c>
      <c r="L3284" s="2" t="s">
        <v>6841</v>
      </c>
    </row>
    <row r="3285" spans="1:12" x14ac:dyDescent="0.2">
      <c r="A3285" s="11">
        <v>3284</v>
      </c>
      <c r="B3285" s="7" t="s">
        <v>10237</v>
      </c>
      <c r="C3285" s="4">
        <v>43432.36780428241</v>
      </c>
      <c r="D3285" s="20">
        <f>+YEAR(Tabla14[[#This Row],[Fecha
Trámite]])</f>
        <v>2018</v>
      </c>
      <c r="E3285" s="7" t="s">
        <v>4621</v>
      </c>
      <c r="F3285" s="2" t="s">
        <v>4614</v>
      </c>
      <c r="G3285" s="2" t="s">
        <v>4615</v>
      </c>
      <c r="H3285" s="4">
        <v>43754.542744178238</v>
      </c>
      <c r="I3285" s="2" t="s">
        <v>4616</v>
      </c>
      <c r="J3285" s="21" t="s">
        <v>10238</v>
      </c>
      <c r="K3285" s="2" t="s">
        <v>4623</v>
      </c>
      <c r="L3285" s="2" t="s">
        <v>4624</v>
      </c>
    </row>
    <row r="3286" spans="1:12" x14ac:dyDescent="0.2">
      <c r="A3286" s="11">
        <v>3285</v>
      </c>
      <c r="B3286" s="7" t="s">
        <v>10849</v>
      </c>
      <c r="C3286" s="4">
        <v>42873.421505787039</v>
      </c>
      <c r="D3286" s="20">
        <f>+YEAR(Tabla14[[#This Row],[Fecha
Trámite]])</f>
        <v>2017</v>
      </c>
      <c r="E3286" s="7" t="s">
        <v>4613</v>
      </c>
      <c r="F3286" s="2" t="s">
        <v>4614</v>
      </c>
      <c r="G3286" s="2" t="s">
        <v>4615</v>
      </c>
      <c r="H3286" s="4">
        <v>43021.669910497687</v>
      </c>
      <c r="I3286" s="2" t="s">
        <v>4616</v>
      </c>
      <c r="J3286" s="21" t="s">
        <v>10850</v>
      </c>
      <c r="K3286" s="2" t="s">
        <v>4623</v>
      </c>
      <c r="L3286" s="2" t="s">
        <v>4619</v>
      </c>
    </row>
    <row r="3287" spans="1:12" x14ac:dyDescent="0.2">
      <c r="A3287" s="11">
        <v>3286</v>
      </c>
      <c r="B3287" s="7" t="s">
        <v>15391</v>
      </c>
      <c r="C3287" s="4">
        <v>41344.50166253472</v>
      </c>
      <c r="D3287" s="20">
        <f>+YEAR(Tabla14[[#This Row],[Fecha
Trámite]])</f>
        <v>2013</v>
      </c>
      <c r="E3287" s="7" t="s">
        <v>4613</v>
      </c>
      <c r="F3287" s="2" t="s">
        <v>4614</v>
      </c>
      <c r="G3287" s="2" t="s">
        <v>4615</v>
      </c>
      <c r="H3287" s="4">
        <v>41368.421877546294</v>
      </c>
      <c r="I3287" s="2" t="s">
        <v>4616</v>
      </c>
      <c r="J3287" s="21" t="s">
        <v>15392</v>
      </c>
      <c r="K3287" s="2" t="s">
        <v>4623</v>
      </c>
      <c r="L3287" s="2" t="s">
        <v>4619</v>
      </c>
    </row>
    <row r="3288" spans="1:12" x14ac:dyDescent="0.2">
      <c r="A3288" s="11">
        <v>3287</v>
      </c>
      <c r="B3288" s="7" t="s">
        <v>16488</v>
      </c>
      <c r="C3288" s="4">
        <v>41425.626914664354</v>
      </c>
      <c r="D3288" s="20">
        <f>+YEAR(Tabla14[[#This Row],[Fecha
Trámite]])</f>
        <v>2013</v>
      </c>
      <c r="E3288" s="7" t="s">
        <v>4621</v>
      </c>
      <c r="F3288" s="2" t="s">
        <v>4614</v>
      </c>
      <c r="G3288" s="2" t="s">
        <v>4615</v>
      </c>
      <c r="H3288" s="4">
        <v>41467.445002546294</v>
      </c>
      <c r="I3288" s="2" t="s">
        <v>4616</v>
      </c>
      <c r="J3288" s="21" t="s">
        <v>16489</v>
      </c>
      <c r="K3288" s="2" t="s">
        <v>4618</v>
      </c>
      <c r="L3288" s="2" t="s">
        <v>4656</v>
      </c>
    </row>
    <row r="3289" spans="1:12" x14ac:dyDescent="0.2">
      <c r="A3289" s="11">
        <v>3288</v>
      </c>
      <c r="B3289" s="7" t="s">
        <v>5506</v>
      </c>
      <c r="C3289" s="4">
        <v>42067.444492557872</v>
      </c>
      <c r="D3289" s="20">
        <f>+YEAR(Tabla14[[#This Row],[Fecha
Trámite]])</f>
        <v>2015</v>
      </c>
      <c r="E3289" s="7" t="s">
        <v>4621</v>
      </c>
      <c r="F3289" s="2" t="s">
        <v>4614</v>
      </c>
      <c r="G3289" s="2" t="s">
        <v>4615</v>
      </c>
      <c r="H3289" s="4">
        <v>42124.387611608799</v>
      </c>
      <c r="I3289" s="2" t="s">
        <v>4616</v>
      </c>
      <c r="J3289" s="21" t="s">
        <v>5507</v>
      </c>
      <c r="K3289" s="2" t="s">
        <v>4618</v>
      </c>
      <c r="L3289" s="2" t="s">
        <v>4958</v>
      </c>
    </row>
    <row r="3290" spans="1:12" x14ac:dyDescent="0.2">
      <c r="A3290" s="11">
        <v>3289</v>
      </c>
      <c r="B3290" s="7" t="s">
        <v>12343</v>
      </c>
      <c r="C3290" s="4">
        <v>43208.366516435184</v>
      </c>
      <c r="D3290" s="20">
        <f>+YEAR(Tabla14[[#This Row],[Fecha
Trámite]])</f>
        <v>2018</v>
      </c>
      <c r="E3290" s="7" t="s">
        <v>4621</v>
      </c>
      <c r="F3290" s="2" t="s">
        <v>4614</v>
      </c>
      <c r="G3290" s="2" t="s">
        <v>4615</v>
      </c>
      <c r="H3290" s="4">
        <v>43361.611120949077</v>
      </c>
      <c r="I3290" s="2" t="s">
        <v>4616</v>
      </c>
      <c r="J3290" s="21" t="s">
        <v>12344</v>
      </c>
      <c r="K3290" s="2" t="s">
        <v>4618</v>
      </c>
      <c r="L3290" s="2" t="s">
        <v>4624</v>
      </c>
    </row>
    <row r="3291" spans="1:12" x14ac:dyDescent="0.2">
      <c r="A3291" s="11">
        <v>3290</v>
      </c>
      <c r="B3291" s="7" t="s">
        <v>18802</v>
      </c>
      <c r="C3291" s="4">
        <v>41221.627515624998</v>
      </c>
      <c r="D3291" s="20">
        <f>+YEAR(Tabla14[[#This Row],[Fecha
Trámite]])</f>
        <v>2012</v>
      </c>
      <c r="E3291" s="7" t="s">
        <v>4621</v>
      </c>
      <c r="F3291" s="2" t="s">
        <v>4614</v>
      </c>
      <c r="G3291" s="2" t="s">
        <v>4615</v>
      </c>
      <c r="H3291" s="4">
        <v>41338.637778321761</v>
      </c>
      <c r="I3291" s="2" t="s">
        <v>4616</v>
      </c>
      <c r="J3291" s="21" t="s">
        <v>18803</v>
      </c>
      <c r="K3291" s="2" t="s">
        <v>4618</v>
      </c>
      <c r="L3291" s="2" t="s">
        <v>4649</v>
      </c>
    </row>
    <row r="3292" spans="1:12" x14ac:dyDescent="0.2">
      <c r="A3292" s="11">
        <v>3291</v>
      </c>
      <c r="B3292" s="7" t="s">
        <v>5495</v>
      </c>
      <c r="C3292" s="4">
        <v>42160.521808796293</v>
      </c>
      <c r="D3292" s="20">
        <f>+YEAR(Tabla14[[#This Row],[Fecha
Trámite]])</f>
        <v>2015</v>
      </c>
      <c r="E3292" s="7" t="s">
        <v>4621</v>
      </c>
      <c r="F3292" s="2" t="s">
        <v>4614</v>
      </c>
      <c r="G3292" s="2" t="s">
        <v>4615</v>
      </c>
      <c r="H3292" s="4">
        <v>42248.390211689817</v>
      </c>
      <c r="I3292" s="2" t="s">
        <v>4616</v>
      </c>
      <c r="J3292" s="21" t="s">
        <v>5496</v>
      </c>
      <c r="K3292" s="2" t="s">
        <v>4623</v>
      </c>
      <c r="L3292" s="2" t="s">
        <v>4631</v>
      </c>
    </row>
    <row r="3293" spans="1:12" x14ac:dyDescent="0.2">
      <c r="A3293" s="11">
        <v>3292</v>
      </c>
      <c r="B3293" s="7" t="s">
        <v>15389</v>
      </c>
      <c r="C3293" s="4">
        <v>41325.449696064818</v>
      </c>
      <c r="D3293" s="20">
        <f>+YEAR(Tabla14[[#This Row],[Fecha
Trámite]])</f>
        <v>2013</v>
      </c>
      <c r="E3293" s="7" t="s">
        <v>4613</v>
      </c>
      <c r="F3293" s="2" t="s">
        <v>4614</v>
      </c>
      <c r="G3293" s="2" t="s">
        <v>4615</v>
      </c>
      <c r="H3293" s="4">
        <v>41354.531689351854</v>
      </c>
      <c r="I3293" s="2" t="s">
        <v>4616</v>
      </c>
      <c r="J3293" s="21" t="s">
        <v>15390</v>
      </c>
      <c r="K3293" s="2" t="s">
        <v>4618</v>
      </c>
      <c r="L3293" s="2" t="s">
        <v>4619</v>
      </c>
    </row>
    <row r="3294" spans="1:12" x14ac:dyDescent="0.2">
      <c r="A3294" s="11">
        <v>3293</v>
      </c>
      <c r="B3294" s="7" t="s">
        <v>4676</v>
      </c>
      <c r="C3294" s="4">
        <v>42592.586284722223</v>
      </c>
      <c r="D3294" s="20">
        <f>+YEAR(Tabla14[[#This Row],[Fecha
Trámite]])</f>
        <v>2016</v>
      </c>
      <c r="E3294" s="7" t="s">
        <v>4621</v>
      </c>
      <c r="F3294" s="2" t="s">
        <v>4614</v>
      </c>
      <c r="G3294" s="2" t="s">
        <v>4615</v>
      </c>
      <c r="H3294" s="4">
        <v>42779.350018750003</v>
      </c>
      <c r="I3294" s="2" t="s">
        <v>4616</v>
      </c>
      <c r="J3294" s="21" t="s">
        <v>4677</v>
      </c>
      <c r="K3294" s="2" t="s">
        <v>4623</v>
      </c>
      <c r="L3294" s="2" t="s">
        <v>4646</v>
      </c>
    </row>
    <row r="3295" spans="1:12" x14ac:dyDescent="0.2">
      <c r="A3295" s="11">
        <v>3294</v>
      </c>
      <c r="B3295" s="7" t="s">
        <v>6067</v>
      </c>
      <c r="C3295" s="4">
        <v>42156.634962731485</v>
      </c>
      <c r="D3295" s="20">
        <f>+YEAR(Tabla14[[#This Row],[Fecha
Trámite]])</f>
        <v>2015</v>
      </c>
      <c r="E3295" s="7" t="s">
        <v>4621</v>
      </c>
      <c r="F3295" s="2" t="s">
        <v>4614</v>
      </c>
      <c r="G3295" s="2" t="s">
        <v>4615</v>
      </c>
      <c r="H3295" s="4">
        <v>42221.700833912037</v>
      </c>
      <c r="I3295" s="2" t="s">
        <v>4616</v>
      </c>
      <c r="J3295" s="21" t="s">
        <v>6068</v>
      </c>
      <c r="K3295" s="2" t="s">
        <v>4618</v>
      </c>
      <c r="L3295" s="2" t="s">
        <v>4770</v>
      </c>
    </row>
    <row r="3296" spans="1:12" x14ac:dyDescent="0.2">
      <c r="A3296" s="11">
        <v>3295</v>
      </c>
      <c r="B3296" s="7" t="s">
        <v>10239</v>
      </c>
      <c r="C3296" s="4">
        <v>43042.552179050923</v>
      </c>
      <c r="D3296" s="20">
        <f>+YEAR(Tabla14[[#This Row],[Fecha
Trámite]])</f>
        <v>2017</v>
      </c>
      <c r="E3296" s="7" t="s">
        <v>4621</v>
      </c>
      <c r="F3296" s="2" t="s">
        <v>4614</v>
      </c>
      <c r="G3296" s="2" t="s">
        <v>4615</v>
      </c>
      <c r="H3296" s="4">
        <v>43311.515295752317</v>
      </c>
      <c r="I3296" s="2" t="s">
        <v>4616</v>
      </c>
      <c r="J3296" s="21" t="s">
        <v>10240</v>
      </c>
      <c r="K3296" s="2" t="s">
        <v>4618</v>
      </c>
      <c r="L3296" s="2" t="s">
        <v>4750</v>
      </c>
    </row>
    <row r="3297" spans="1:12" x14ac:dyDescent="0.2">
      <c r="A3297" s="11">
        <v>3296</v>
      </c>
      <c r="B3297" s="7" t="s">
        <v>18798</v>
      </c>
      <c r="C3297" s="4">
        <v>41264.395096377317</v>
      </c>
      <c r="D3297" s="20">
        <f>+YEAR(Tabla14[[#This Row],[Fecha
Trámite]])</f>
        <v>2012</v>
      </c>
      <c r="E3297" s="7" t="s">
        <v>4621</v>
      </c>
      <c r="F3297" s="2" t="s">
        <v>4614</v>
      </c>
      <c r="G3297" s="2" t="s">
        <v>4615</v>
      </c>
      <c r="H3297" s="4">
        <v>41472.634048460648</v>
      </c>
      <c r="I3297" s="2" t="s">
        <v>4616</v>
      </c>
      <c r="J3297" s="21" t="s">
        <v>18799</v>
      </c>
      <c r="K3297" s="2" t="s">
        <v>4618</v>
      </c>
      <c r="L3297" s="2" t="s">
        <v>4667</v>
      </c>
    </row>
    <row r="3298" spans="1:12" x14ac:dyDescent="0.2">
      <c r="A3298" s="11">
        <v>3297</v>
      </c>
      <c r="B3298" s="7" t="s">
        <v>10851</v>
      </c>
      <c r="C3298" s="4">
        <v>43453.369854861114</v>
      </c>
      <c r="D3298" s="20">
        <f>+YEAR(Tabla14[[#This Row],[Fecha
Trámite]])</f>
        <v>2018</v>
      </c>
      <c r="E3298" s="7" t="s">
        <v>4621</v>
      </c>
      <c r="F3298" s="2" t="s">
        <v>4614</v>
      </c>
      <c r="G3298" s="2" t="s">
        <v>4615</v>
      </c>
      <c r="H3298" s="4">
        <v>43641.485740162039</v>
      </c>
      <c r="I3298" s="2" t="s">
        <v>4616</v>
      </c>
      <c r="J3298" s="21" t="s">
        <v>10852</v>
      </c>
      <c r="K3298" s="2" t="s">
        <v>4623</v>
      </c>
      <c r="L3298" s="2" t="s">
        <v>5044</v>
      </c>
    </row>
    <row r="3299" spans="1:12" x14ac:dyDescent="0.2">
      <c r="A3299" s="11">
        <v>3298</v>
      </c>
      <c r="B3299" s="7" t="s">
        <v>4880</v>
      </c>
      <c r="C3299" s="4">
        <v>42223.59844371528</v>
      </c>
      <c r="D3299" s="20">
        <f>+YEAR(Tabla14[[#This Row],[Fecha
Trámite]])</f>
        <v>2015</v>
      </c>
      <c r="E3299" s="7" t="s">
        <v>4621</v>
      </c>
      <c r="F3299" s="2" t="s">
        <v>4614</v>
      </c>
      <c r="G3299" s="2" t="s">
        <v>4615</v>
      </c>
      <c r="H3299" s="4">
        <v>42433.490861423612</v>
      </c>
      <c r="I3299" s="2" t="s">
        <v>4616</v>
      </c>
      <c r="J3299" s="21" t="s">
        <v>4881</v>
      </c>
      <c r="K3299" s="2" t="s">
        <v>4618</v>
      </c>
      <c r="L3299" s="2" t="s">
        <v>4646</v>
      </c>
    </row>
    <row r="3300" spans="1:12" x14ac:dyDescent="0.2">
      <c r="A3300" s="11">
        <v>3299</v>
      </c>
      <c r="B3300" s="7" t="s">
        <v>3266</v>
      </c>
      <c r="C3300" s="4">
        <v>43444.450656168985</v>
      </c>
      <c r="D3300" s="20">
        <f>+YEAR(Tabla14[[#This Row],[Fecha
Trámite]])</f>
        <v>2018</v>
      </c>
      <c r="E3300" s="7" t="s">
        <v>4685</v>
      </c>
      <c r="F3300" s="2" t="s">
        <v>17</v>
      </c>
      <c r="G3300" s="2" t="s">
        <v>4627</v>
      </c>
      <c r="H3300" s="4">
        <v>43444.450656250003</v>
      </c>
      <c r="I3300" s="2" t="s">
        <v>4616</v>
      </c>
      <c r="J3300" s="21" t="s">
        <v>10241</v>
      </c>
      <c r="K3300" s="2" t="s">
        <v>4618</v>
      </c>
      <c r="L3300" s="2" t="s">
        <v>4646</v>
      </c>
    </row>
    <row r="3301" spans="1:12" x14ac:dyDescent="0.2">
      <c r="A3301" s="11">
        <v>3300</v>
      </c>
      <c r="B3301" s="7" t="s">
        <v>4678</v>
      </c>
      <c r="C3301" s="4">
        <v>42299.446690509256</v>
      </c>
      <c r="D3301" s="20">
        <f>+YEAR(Tabla14[[#This Row],[Fecha
Trámite]])</f>
        <v>2015</v>
      </c>
      <c r="E3301" s="7" t="s">
        <v>4621</v>
      </c>
      <c r="F3301" s="2" t="s">
        <v>4614</v>
      </c>
      <c r="G3301" s="2" t="s">
        <v>4615</v>
      </c>
      <c r="H3301" s="4">
        <v>42432.364352928242</v>
      </c>
      <c r="I3301" s="2" t="s">
        <v>4616</v>
      </c>
      <c r="J3301" s="21" t="s">
        <v>4679</v>
      </c>
      <c r="K3301" s="2" t="s">
        <v>4623</v>
      </c>
      <c r="L3301" s="2" t="s">
        <v>4646</v>
      </c>
    </row>
    <row r="3302" spans="1:12" x14ac:dyDescent="0.2">
      <c r="A3302" s="11">
        <v>3301</v>
      </c>
      <c r="B3302" s="7" t="s">
        <v>5849</v>
      </c>
      <c r="C3302" s="4">
        <v>42037.409625231485</v>
      </c>
      <c r="D3302" s="20">
        <f>+YEAR(Tabla14[[#This Row],[Fecha
Trámite]])</f>
        <v>2015</v>
      </c>
      <c r="E3302" s="7" t="s">
        <v>1337</v>
      </c>
      <c r="F3302" s="2" t="s">
        <v>17</v>
      </c>
      <c r="G3302" s="2" t="s">
        <v>4627</v>
      </c>
      <c r="H3302" s="4">
        <v>42037.409625428241</v>
      </c>
      <c r="I3302" s="2" t="s">
        <v>4616</v>
      </c>
      <c r="J3302" s="21" t="s">
        <v>5850</v>
      </c>
      <c r="K3302" s="2" t="s">
        <v>4618</v>
      </c>
      <c r="L3302" s="2" t="s">
        <v>4903</v>
      </c>
    </row>
    <row r="3303" spans="1:12" x14ac:dyDescent="0.2">
      <c r="A3303" s="11">
        <v>3302</v>
      </c>
      <c r="B3303" s="7" t="s">
        <v>5079</v>
      </c>
      <c r="C3303" s="4">
        <v>42600.545911805559</v>
      </c>
      <c r="D3303" s="20">
        <f>+YEAR(Tabla14[[#This Row],[Fecha
Trámite]])</f>
        <v>2016</v>
      </c>
      <c r="E3303" s="7" t="s">
        <v>4621</v>
      </c>
      <c r="F3303" s="2" t="s">
        <v>4614</v>
      </c>
      <c r="G3303" s="2" t="s">
        <v>4615</v>
      </c>
      <c r="H3303" s="4">
        <v>42657.449199652779</v>
      </c>
      <c r="I3303" s="2" t="s">
        <v>4616</v>
      </c>
      <c r="J3303" s="21" t="s">
        <v>5080</v>
      </c>
      <c r="K3303" s="2" t="s">
        <v>4623</v>
      </c>
      <c r="L3303" s="2" t="s">
        <v>5081</v>
      </c>
    </row>
    <row r="3304" spans="1:12" x14ac:dyDescent="0.2">
      <c r="A3304" s="11">
        <v>3303</v>
      </c>
      <c r="B3304" s="7" t="s">
        <v>5082</v>
      </c>
      <c r="C3304" s="4">
        <v>42312.397284143517</v>
      </c>
      <c r="D3304" s="20">
        <f>+YEAR(Tabla14[[#This Row],[Fecha
Trámite]])</f>
        <v>2015</v>
      </c>
      <c r="E3304" s="7" t="s">
        <v>4621</v>
      </c>
      <c r="F3304" s="2" t="s">
        <v>4614</v>
      </c>
      <c r="G3304" s="2" t="s">
        <v>4615</v>
      </c>
      <c r="H3304" s="4">
        <v>42402.472263541669</v>
      </c>
      <c r="I3304" s="2" t="s">
        <v>4616</v>
      </c>
      <c r="J3304" s="21" t="s">
        <v>5083</v>
      </c>
      <c r="K3304" s="2" t="s">
        <v>4623</v>
      </c>
      <c r="L3304" s="2" t="s">
        <v>4624</v>
      </c>
    </row>
    <row r="3305" spans="1:12" x14ac:dyDescent="0.2">
      <c r="A3305" s="11">
        <v>3304</v>
      </c>
      <c r="B3305" s="7" t="s">
        <v>6201</v>
      </c>
      <c r="C3305" s="4">
        <v>42516.416298993056</v>
      </c>
      <c r="D3305" s="20">
        <f>+YEAR(Tabla14[[#This Row],[Fecha
Trámite]])</f>
        <v>2016</v>
      </c>
      <c r="E3305" s="7" t="s">
        <v>4621</v>
      </c>
      <c r="F3305" s="2" t="s">
        <v>4614</v>
      </c>
      <c r="G3305" s="2" t="s">
        <v>4615</v>
      </c>
      <c r="H3305" s="4">
        <v>42639.524422453702</v>
      </c>
      <c r="I3305" s="2" t="s">
        <v>4616</v>
      </c>
      <c r="J3305" s="21" t="s">
        <v>6202</v>
      </c>
      <c r="K3305" s="2" t="s">
        <v>4618</v>
      </c>
      <c r="L3305" s="2" t="s">
        <v>5250</v>
      </c>
    </row>
    <row r="3306" spans="1:12" x14ac:dyDescent="0.2">
      <c r="A3306" s="11">
        <v>3305</v>
      </c>
      <c r="B3306" s="7" t="s">
        <v>18796</v>
      </c>
      <c r="C3306" s="4">
        <v>41185.424906747685</v>
      </c>
      <c r="D3306" s="20">
        <f>+YEAR(Tabla14[[#This Row],[Fecha
Trámite]])</f>
        <v>2012</v>
      </c>
      <c r="E3306" s="7" t="s">
        <v>4621</v>
      </c>
      <c r="F3306" s="2" t="s">
        <v>4614</v>
      </c>
      <c r="G3306" s="2" t="s">
        <v>4615</v>
      </c>
      <c r="H3306" s="4">
        <v>41282.472249733793</v>
      </c>
      <c r="I3306" s="2" t="s">
        <v>4616</v>
      </c>
      <c r="J3306" s="21" t="s">
        <v>18797</v>
      </c>
      <c r="K3306" s="2" t="s">
        <v>4623</v>
      </c>
      <c r="L3306" s="2" t="s">
        <v>6864</v>
      </c>
    </row>
    <row r="3307" spans="1:12" x14ac:dyDescent="0.2">
      <c r="A3307" s="11">
        <v>3306</v>
      </c>
      <c r="B3307" s="7" t="s">
        <v>5459</v>
      </c>
      <c r="C3307" s="4">
        <v>42109.614225081015</v>
      </c>
      <c r="D3307" s="20">
        <f>+YEAR(Tabla14[[#This Row],[Fecha
Trámite]])</f>
        <v>2015</v>
      </c>
      <c r="E3307" s="7" t="s">
        <v>4621</v>
      </c>
      <c r="F3307" s="2" t="s">
        <v>4691</v>
      </c>
      <c r="G3307" s="2" t="s">
        <v>4627</v>
      </c>
      <c r="H3307" s="4">
        <v>42241.569464386572</v>
      </c>
      <c r="I3307" s="2" t="s">
        <v>4616</v>
      </c>
      <c r="J3307" s="21" t="s">
        <v>5460</v>
      </c>
      <c r="K3307" s="2" t="s">
        <v>4623</v>
      </c>
      <c r="L3307" s="2" t="s">
        <v>4875</v>
      </c>
    </row>
    <row r="3308" spans="1:12" x14ac:dyDescent="0.2">
      <c r="A3308" s="11">
        <v>3307</v>
      </c>
      <c r="B3308" s="7" t="s">
        <v>1033</v>
      </c>
      <c r="C3308" s="4">
        <v>43271.511927743057</v>
      </c>
      <c r="D3308" s="20">
        <f>+YEAR(Tabla14[[#This Row],[Fecha
Trámite]])</f>
        <v>2018</v>
      </c>
      <c r="E3308" s="7" t="s">
        <v>4621</v>
      </c>
      <c r="F3308" s="2" t="s">
        <v>4614</v>
      </c>
      <c r="G3308" s="2" t="s">
        <v>4615</v>
      </c>
      <c r="H3308" s="4">
        <v>44176.54244070602</v>
      </c>
      <c r="I3308" s="2" t="s">
        <v>4616</v>
      </c>
      <c r="J3308" s="21" t="s">
        <v>10242</v>
      </c>
      <c r="K3308" s="2" t="s">
        <v>4618</v>
      </c>
      <c r="L3308" s="2" t="s">
        <v>4619</v>
      </c>
    </row>
    <row r="3309" spans="1:12" x14ac:dyDescent="0.2">
      <c r="A3309" s="11">
        <v>3308</v>
      </c>
      <c r="B3309" s="7" t="s">
        <v>4882</v>
      </c>
      <c r="C3309" s="4">
        <v>42446.357813969909</v>
      </c>
      <c r="D3309" s="20">
        <f>+YEAR(Tabla14[[#This Row],[Fecha
Trámite]])</f>
        <v>2016</v>
      </c>
      <c r="E3309" s="7" t="s">
        <v>4621</v>
      </c>
      <c r="F3309" s="2" t="s">
        <v>4691</v>
      </c>
      <c r="G3309" s="2" t="s">
        <v>4627</v>
      </c>
      <c r="H3309" s="4">
        <v>42653.720465972219</v>
      </c>
      <c r="I3309" s="2" t="s">
        <v>4616</v>
      </c>
      <c r="J3309" s="21" t="s">
        <v>4883</v>
      </c>
      <c r="K3309" s="2" t="s">
        <v>4618</v>
      </c>
      <c r="L3309" s="2" t="s">
        <v>4656</v>
      </c>
    </row>
    <row r="3310" spans="1:12" x14ac:dyDescent="0.2">
      <c r="A3310" s="11">
        <v>3309</v>
      </c>
      <c r="B3310" s="7" t="s">
        <v>3226</v>
      </c>
      <c r="C3310" s="4">
        <v>41138.598552314812</v>
      </c>
      <c r="D3310" s="20">
        <f>+YEAR(Tabla14[[#This Row],[Fecha
Trámite]])</f>
        <v>2012</v>
      </c>
      <c r="E3310" s="7" t="s">
        <v>4685</v>
      </c>
      <c r="F3310" s="2" t="s">
        <v>4691</v>
      </c>
      <c r="G3310" s="2" t="s">
        <v>4627</v>
      </c>
      <c r="H3310" s="4">
        <v>44299.968262268521</v>
      </c>
      <c r="I3310" s="2" t="s">
        <v>4616</v>
      </c>
      <c r="J3310" s="21" t="s">
        <v>5084</v>
      </c>
      <c r="K3310" s="2" t="s">
        <v>4618</v>
      </c>
      <c r="L3310" s="2" t="s">
        <v>4641</v>
      </c>
    </row>
    <row r="3311" spans="1:12" x14ac:dyDescent="0.2">
      <c r="A3311" s="11">
        <v>3310</v>
      </c>
      <c r="B3311" s="7" t="s">
        <v>10243</v>
      </c>
      <c r="C3311" s="4">
        <v>42891.470865821757</v>
      </c>
      <c r="D3311" s="20">
        <f>+YEAR(Tabla14[[#This Row],[Fecha
Trámite]])</f>
        <v>2017</v>
      </c>
      <c r="E3311" s="7" t="s">
        <v>4613</v>
      </c>
      <c r="F3311" s="2" t="s">
        <v>4614</v>
      </c>
      <c r="G3311" s="2" t="s">
        <v>4615</v>
      </c>
      <c r="H3311" s="4">
        <v>43091.576333599536</v>
      </c>
      <c r="I3311" s="2" t="s">
        <v>4616</v>
      </c>
      <c r="J3311" s="21" t="s">
        <v>10244</v>
      </c>
      <c r="K3311" s="2" t="s">
        <v>4623</v>
      </c>
      <c r="L3311" s="2" t="s">
        <v>4619</v>
      </c>
    </row>
    <row r="3312" spans="1:12" x14ac:dyDescent="0.2">
      <c r="A3312" s="11">
        <v>3311</v>
      </c>
      <c r="B3312" s="7" t="s">
        <v>8845</v>
      </c>
      <c r="C3312" s="4">
        <v>43082.465246296299</v>
      </c>
      <c r="D3312" s="20">
        <f>+YEAR(Tabla14[[#This Row],[Fecha
Trámite]])</f>
        <v>2017</v>
      </c>
      <c r="E3312" s="7" t="s">
        <v>4621</v>
      </c>
      <c r="F3312" s="2" t="s">
        <v>4614</v>
      </c>
      <c r="G3312" s="2" t="s">
        <v>4615</v>
      </c>
      <c r="H3312" s="4">
        <v>43286.749721064814</v>
      </c>
      <c r="I3312" s="2" t="s">
        <v>4616</v>
      </c>
      <c r="J3312" s="21" t="s">
        <v>8846</v>
      </c>
      <c r="K3312" s="2" t="s">
        <v>4618</v>
      </c>
      <c r="L3312" s="2" t="s">
        <v>4750</v>
      </c>
    </row>
    <row r="3313" spans="1:12" x14ac:dyDescent="0.2">
      <c r="A3313" s="11">
        <v>3312</v>
      </c>
      <c r="B3313" s="7" t="s">
        <v>12345</v>
      </c>
      <c r="C3313" s="4">
        <v>43217.395717013889</v>
      </c>
      <c r="D3313" s="20">
        <f>+YEAR(Tabla14[[#This Row],[Fecha
Trámite]])</f>
        <v>2018</v>
      </c>
      <c r="E3313" s="7" t="s">
        <v>4621</v>
      </c>
      <c r="F3313" s="2" t="s">
        <v>4691</v>
      </c>
      <c r="G3313" s="2" t="s">
        <v>4627</v>
      </c>
      <c r="H3313" s="4">
        <v>43696.75567121528</v>
      </c>
      <c r="I3313" s="2" t="s">
        <v>4616</v>
      </c>
      <c r="J3313" s="21" t="s">
        <v>12346</v>
      </c>
      <c r="K3313" s="2" t="s">
        <v>4623</v>
      </c>
      <c r="L3313" s="2" t="s">
        <v>4619</v>
      </c>
    </row>
    <row r="3314" spans="1:12" x14ac:dyDescent="0.2">
      <c r="A3314" s="11">
        <v>3313</v>
      </c>
      <c r="B3314" s="7" t="s">
        <v>3390</v>
      </c>
      <c r="C3314" s="4">
        <v>43398.431942013885</v>
      </c>
      <c r="D3314" s="20">
        <f>+YEAR(Tabla14[[#This Row],[Fecha
Trámite]])</f>
        <v>2018</v>
      </c>
      <c r="E3314" s="7" t="s">
        <v>4899</v>
      </c>
      <c r="F3314" s="2" t="s">
        <v>17</v>
      </c>
      <c r="G3314" s="2" t="s">
        <v>4627</v>
      </c>
      <c r="H3314" s="4">
        <v>43398.43194209491</v>
      </c>
      <c r="I3314" s="2" t="s">
        <v>4616</v>
      </c>
      <c r="J3314" s="21" t="s">
        <v>8847</v>
      </c>
      <c r="K3314" s="2" t="s">
        <v>4618</v>
      </c>
      <c r="L3314" s="2" t="s">
        <v>2747</v>
      </c>
    </row>
    <row r="3315" spans="1:12" x14ac:dyDescent="0.2">
      <c r="A3315" s="11">
        <v>3314</v>
      </c>
      <c r="B3315" s="7" t="s">
        <v>8848</v>
      </c>
      <c r="C3315" s="4">
        <v>43236.441605902779</v>
      </c>
      <c r="D3315" s="20">
        <f>+YEAR(Tabla14[[#This Row],[Fecha
Trámite]])</f>
        <v>2018</v>
      </c>
      <c r="E3315" s="7" t="s">
        <v>4621</v>
      </c>
      <c r="F3315" s="2" t="s">
        <v>4614</v>
      </c>
      <c r="G3315" s="2" t="s">
        <v>4615</v>
      </c>
      <c r="H3315" s="4">
        <v>43398.7248716088</v>
      </c>
      <c r="I3315" s="2" t="s">
        <v>4616</v>
      </c>
      <c r="J3315" s="21" t="s">
        <v>8849</v>
      </c>
      <c r="K3315" s="2" t="s">
        <v>4623</v>
      </c>
      <c r="L3315" s="2" t="s">
        <v>4619</v>
      </c>
    </row>
    <row r="3316" spans="1:12" x14ac:dyDescent="0.2">
      <c r="A3316" s="11">
        <v>3315</v>
      </c>
      <c r="B3316" s="7" t="s">
        <v>10245</v>
      </c>
      <c r="C3316" s="4">
        <v>42786.41210671296</v>
      </c>
      <c r="D3316" s="20">
        <f>+YEAR(Tabla14[[#This Row],[Fecha
Trámite]])</f>
        <v>2017</v>
      </c>
      <c r="E3316" s="7" t="s">
        <v>4621</v>
      </c>
      <c r="F3316" s="2" t="s">
        <v>4614</v>
      </c>
      <c r="G3316" s="2" t="s">
        <v>4615</v>
      </c>
      <c r="H3316" s="4">
        <v>42865.767742939817</v>
      </c>
      <c r="I3316" s="2" t="s">
        <v>4616</v>
      </c>
      <c r="J3316" s="21" t="s">
        <v>4885</v>
      </c>
      <c r="K3316" s="2" t="s">
        <v>4623</v>
      </c>
      <c r="L3316" s="2" t="s">
        <v>4659</v>
      </c>
    </row>
    <row r="3317" spans="1:12" x14ac:dyDescent="0.2">
      <c r="A3317" s="11">
        <v>3316</v>
      </c>
      <c r="B3317" s="7" t="s">
        <v>4884</v>
      </c>
      <c r="C3317" s="4">
        <v>42338.395257175929</v>
      </c>
      <c r="D3317" s="20">
        <f>+YEAR(Tabla14[[#This Row],[Fecha
Trámite]])</f>
        <v>2015</v>
      </c>
      <c r="E3317" s="7" t="s">
        <v>4621</v>
      </c>
      <c r="F3317" s="2" t="s">
        <v>4626</v>
      </c>
      <c r="G3317" s="2" t="s">
        <v>4627</v>
      </c>
      <c r="H3317" s="4">
        <v>42387.613706099539</v>
      </c>
      <c r="I3317" s="2" t="s">
        <v>4616</v>
      </c>
      <c r="J3317" s="21" t="s">
        <v>4885</v>
      </c>
      <c r="K3317" s="2" t="s">
        <v>4623</v>
      </c>
      <c r="L3317" s="2" t="s">
        <v>4659</v>
      </c>
    </row>
    <row r="3318" spans="1:12" x14ac:dyDescent="0.2">
      <c r="A3318" s="11">
        <v>3317</v>
      </c>
      <c r="B3318" s="7" t="s">
        <v>18788</v>
      </c>
      <c r="C3318" s="4">
        <v>41409.420946215279</v>
      </c>
      <c r="D3318" s="20">
        <f>+YEAR(Tabla14[[#This Row],[Fecha
Trámite]])</f>
        <v>2013</v>
      </c>
      <c r="E3318" s="7" t="s">
        <v>4621</v>
      </c>
      <c r="F3318" s="2" t="s">
        <v>4614</v>
      </c>
      <c r="G3318" s="2" t="s">
        <v>4615</v>
      </c>
      <c r="H3318" s="4">
        <v>41471.597435613425</v>
      </c>
      <c r="I3318" s="2" t="s">
        <v>4616</v>
      </c>
      <c r="J3318" s="21" t="s">
        <v>18789</v>
      </c>
      <c r="K3318" s="2" t="s">
        <v>4618</v>
      </c>
      <c r="L3318" s="2" t="s">
        <v>4659</v>
      </c>
    </row>
    <row r="3319" spans="1:12" x14ac:dyDescent="0.2">
      <c r="A3319" s="11">
        <v>3318</v>
      </c>
      <c r="B3319" s="7" t="s">
        <v>4680</v>
      </c>
      <c r="C3319" s="4">
        <v>42349.423525347222</v>
      </c>
      <c r="D3319" s="20">
        <f>+YEAR(Tabla14[[#This Row],[Fecha
Trámite]])</f>
        <v>2015</v>
      </c>
      <c r="E3319" s="7" t="s">
        <v>4621</v>
      </c>
      <c r="F3319" s="2" t="s">
        <v>4614</v>
      </c>
      <c r="G3319" s="2" t="s">
        <v>4615</v>
      </c>
      <c r="H3319" s="4">
        <v>42506.378885613427</v>
      </c>
      <c r="I3319" s="2" t="s">
        <v>4616</v>
      </c>
      <c r="J3319" s="21" t="s">
        <v>4681</v>
      </c>
      <c r="K3319" s="2" t="s">
        <v>4618</v>
      </c>
      <c r="L3319" s="2" t="s">
        <v>4656</v>
      </c>
    </row>
    <row r="3320" spans="1:12" x14ac:dyDescent="0.2">
      <c r="A3320" s="11">
        <v>3319</v>
      </c>
      <c r="B3320" s="7" t="s">
        <v>10246</v>
      </c>
      <c r="C3320" s="4">
        <v>43425.388353506947</v>
      </c>
      <c r="D3320" s="20">
        <f>+YEAR(Tabla14[[#This Row],[Fecha
Trámite]])</f>
        <v>2018</v>
      </c>
      <c r="E3320" s="7" t="s">
        <v>4621</v>
      </c>
      <c r="F3320" s="2" t="s">
        <v>4614</v>
      </c>
      <c r="G3320" s="2" t="s">
        <v>4615</v>
      </c>
      <c r="H3320" s="4">
        <v>43580.534059409722</v>
      </c>
      <c r="I3320" s="2" t="s">
        <v>4616</v>
      </c>
      <c r="J3320" s="21" t="s">
        <v>10247</v>
      </c>
      <c r="K3320" s="2" t="s">
        <v>4618</v>
      </c>
      <c r="L3320" s="2" t="s">
        <v>4714</v>
      </c>
    </row>
    <row r="3321" spans="1:12" x14ac:dyDescent="0.2">
      <c r="A3321" s="11">
        <v>3320</v>
      </c>
      <c r="B3321" s="7" t="s">
        <v>4980</v>
      </c>
      <c r="C3321" s="4">
        <v>42696.478726932874</v>
      </c>
      <c r="D3321" s="20">
        <f>+YEAR(Tabla14[[#This Row],[Fecha
Trámite]])</f>
        <v>2016</v>
      </c>
      <c r="E3321" s="7" t="s">
        <v>4621</v>
      </c>
      <c r="F3321" s="2" t="s">
        <v>4614</v>
      </c>
      <c r="G3321" s="2" t="s">
        <v>4615</v>
      </c>
      <c r="H3321" s="4">
        <v>42942.384731446757</v>
      </c>
      <c r="I3321" s="2" t="s">
        <v>4616</v>
      </c>
      <c r="J3321" s="21" t="s">
        <v>4981</v>
      </c>
      <c r="K3321" s="2" t="s">
        <v>4618</v>
      </c>
      <c r="L3321" s="2" t="s">
        <v>4982</v>
      </c>
    </row>
    <row r="3322" spans="1:12" x14ac:dyDescent="0.2">
      <c r="A3322" s="11">
        <v>3321</v>
      </c>
      <c r="B3322" s="7" t="s">
        <v>12347</v>
      </c>
      <c r="C3322" s="4">
        <v>43158.455956365739</v>
      </c>
      <c r="D3322" s="20">
        <f>+YEAR(Tabla14[[#This Row],[Fecha
Trámite]])</f>
        <v>2018</v>
      </c>
      <c r="E3322" s="7" t="s">
        <v>4613</v>
      </c>
      <c r="F3322" s="2" t="s">
        <v>4614</v>
      </c>
      <c r="G3322" s="2" t="s">
        <v>4615</v>
      </c>
      <c r="H3322" s="4">
        <v>43271.698553437498</v>
      </c>
      <c r="I3322" s="2" t="s">
        <v>4616</v>
      </c>
      <c r="J3322" s="21" t="s">
        <v>12348</v>
      </c>
      <c r="K3322" s="2" t="s">
        <v>4623</v>
      </c>
      <c r="L3322" s="2" t="s">
        <v>4619</v>
      </c>
    </row>
    <row r="3323" spans="1:12" x14ac:dyDescent="0.2">
      <c r="A3323" s="11">
        <v>3322</v>
      </c>
      <c r="B3323" s="7" t="s">
        <v>6232</v>
      </c>
      <c r="C3323" s="4">
        <v>42009.472362303241</v>
      </c>
      <c r="D3323" s="20">
        <f>+YEAR(Tabla14[[#This Row],[Fecha
Trámite]])</f>
        <v>2015</v>
      </c>
      <c r="E3323" s="7" t="s">
        <v>4621</v>
      </c>
      <c r="F3323" s="2" t="s">
        <v>4614</v>
      </c>
      <c r="G3323" s="2" t="s">
        <v>4615</v>
      </c>
      <c r="H3323" s="4">
        <v>42046.596596759256</v>
      </c>
      <c r="I3323" s="2" t="s">
        <v>4616</v>
      </c>
      <c r="J3323" s="21" t="s">
        <v>6233</v>
      </c>
      <c r="K3323" s="2" t="s">
        <v>4623</v>
      </c>
      <c r="L3323" s="2" t="s">
        <v>4646</v>
      </c>
    </row>
    <row r="3324" spans="1:12" x14ac:dyDescent="0.2">
      <c r="A3324" s="11">
        <v>3323</v>
      </c>
      <c r="B3324" s="7" t="s">
        <v>4886</v>
      </c>
      <c r="C3324" s="4">
        <v>42648.429034953704</v>
      </c>
      <c r="D3324" s="20">
        <f>+YEAR(Tabla14[[#This Row],[Fecha
Trámite]])</f>
        <v>2016</v>
      </c>
      <c r="E3324" s="7" t="s">
        <v>4621</v>
      </c>
      <c r="F3324" s="2" t="s">
        <v>4614</v>
      </c>
      <c r="G3324" s="2" t="s">
        <v>4615</v>
      </c>
      <c r="H3324" s="4">
        <v>42892.373017743055</v>
      </c>
      <c r="I3324" s="2" t="s">
        <v>4616</v>
      </c>
      <c r="J3324" s="21" t="s">
        <v>4887</v>
      </c>
      <c r="K3324" s="2" t="s">
        <v>4623</v>
      </c>
      <c r="L3324" s="2" t="s">
        <v>4619</v>
      </c>
    </row>
    <row r="3325" spans="1:12" x14ac:dyDescent="0.2">
      <c r="A3325" s="11">
        <v>3324</v>
      </c>
      <c r="B3325" s="7" t="s">
        <v>6027</v>
      </c>
      <c r="C3325" s="4">
        <v>42074.650891400466</v>
      </c>
      <c r="D3325" s="20">
        <f>+YEAR(Tabla14[[#This Row],[Fecha
Trámite]])</f>
        <v>2015</v>
      </c>
      <c r="E3325" s="7" t="s">
        <v>4621</v>
      </c>
      <c r="F3325" s="2" t="s">
        <v>4614</v>
      </c>
      <c r="G3325" s="2" t="s">
        <v>4615</v>
      </c>
      <c r="H3325" s="4">
        <v>42123.405992361113</v>
      </c>
      <c r="I3325" s="2" t="s">
        <v>4616</v>
      </c>
      <c r="J3325" s="21" t="s">
        <v>6028</v>
      </c>
      <c r="K3325" s="2" t="s">
        <v>4623</v>
      </c>
      <c r="L3325" s="2" t="s">
        <v>4631</v>
      </c>
    </row>
    <row r="3326" spans="1:12" x14ac:dyDescent="0.2">
      <c r="A3326" s="11">
        <v>3325</v>
      </c>
      <c r="B3326" s="7" t="s">
        <v>16508</v>
      </c>
      <c r="C3326" s="4">
        <v>41488.378245914355</v>
      </c>
      <c r="D3326" s="20">
        <f>+YEAR(Tabla14[[#This Row],[Fecha
Trámite]])</f>
        <v>2013</v>
      </c>
      <c r="E3326" s="7" t="s">
        <v>4621</v>
      </c>
      <c r="F3326" s="2" t="s">
        <v>4614</v>
      </c>
      <c r="G3326" s="2" t="s">
        <v>4615</v>
      </c>
      <c r="H3326" s="4">
        <v>41870.674214965278</v>
      </c>
      <c r="I3326" s="2" t="s">
        <v>4616</v>
      </c>
      <c r="J3326" s="21" t="s">
        <v>16509</v>
      </c>
      <c r="K3326" s="2" t="s">
        <v>4623</v>
      </c>
      <c r="L3326" s="2" t="s">
        <v>4667</v>
      </c>
    </row>
    <row r="3327" spans="1:12" x14ac:dyDescent="0.2">
      <c r="A3327" s="11">
        <v>3326</v>
      </c>
      <c r="B3327" s="7" t="s">
        <v>5813</v>
      </c>
      <c r="C3327" s="4">
        <v>42160.421239432872</v>
      </c>
      <c r="D3327" s="20">
        <f>+YEAR(Tabla14[[#This Row],[Fecha
Trámite]])</f>
        <v>2015</v>
      </c>
      <c r="E3327" s="7" t="s">
        <v>4613</v>
      </c>
      <c r="F3327" s="2" t="s">
        <v>4614</v>
      </c>
      <c r="G3327" s="2" t="s">
        <v>4615</v>
      </c>
      <c r="H3327" s="4">
        <v>42237.371193831015</v>
      </c>
      <c r="I3327" s="2" t="s">
        <v>4616</v>
      </c>
      <c r="J3327" s="21" t="s">
        <v>5814</v>
      </c>
      <c r="K3327" s="2" t="s">
        <v>4618</v>
      </c>
      <c r="L3327" s="2" t="s">
        <v>4619</v>
      </c>
    </row>
    <row r="3328" spans="1:12" x14ac:dyDescent="0.2">
      <c r="A3328" s="11">
        <v>3327</v>
      </c>
      <c r="B3328" s="7" t="s">
        <v>7819</v>
      </c>
      <c r="C3328" s="4">
        <v>43014.43847789352</v>
      </c>
      <c r="D3328" s="20">
        <f>+YEAR(Tabla14[[#This Row],[Fecha
Trámite]])</f>
        <v>2017</v>
      </c>
      <c r="E3328" s="7" t="s">
        <v>4621</v>
      </c>
      <c r="F3328" s="2" t="s">
        <v>4614</v>
      </c>
      <c r="G3328" s="2" t="s">
        <v>4615</v>
      </c>
      <c r="H3328" s="4">
        <v>43152.69776678241</v>
      </c>
      <c r="I3328" s="2" t="s">
        <v>4616</v>
      </c>
      <c r="J3328" s="21" t="s">
        <v>7820</v>
      </c>
      <c r="K3328" s="2" t="s">
        <v>4618</v>
      </c>
      <c r="L3328" s="2" t="s">
        <v>4656</v>
      </c>
    </row>
    <row r="3329" spans="1:12" x14ac:dyDescent="0.2">
      <c r="A3329" s="11">
        <v>3328</v>
      </c>
      <c r="B3329" s="7" t="s">
        <v>4682</v>
      </c>
      <c r="C3329" s="4">
        <v>42541.724453668983</v>
      </c>
      <c r="D3329" s="20">
        <f>+YEAR(Tabla14[[#This Row],[Fecha
Trámite]])</f>
        <v>2016</v>
      </c>
      <c r="E3329" s="7" t="s">
        <v>4613</v>
      </c>
      <c r="F3329" s="2" t="s">
        <v>4614</v>
      </c>
      <c r="G3329" s="2" t="s">
        <v>4615</v>
      </c>
      <c r="H3329" s="4">
        <v>42542.625400081015</v>
      </c>
      <c r="I3329" s="2" t="s">
        <v>4616</v>
      </c>
      <c r="J3329" s="21" t="s">
        <v>4683</v>
      </c>
      <c r="K3329" s="2" t="s">
        <v>4618</v>
      </c>
      <c r="L3329" s="2" t="s">
        <v>2747</v>
      </c>
    </row>
    <row r="3330" spans="1:12" x14ac:dyDescent="0.2">
      <c r="A3330" s="11">
        <v>3329</v>
      </c>
      <c r="B3330" s="7" t="s">
        <v>4888</v>
      </c>
      <c r="C3330" s="4">
        <v>42661.509705590281</v>
      </c>
      <c r="D3330" s="20">
        <f>+YEAR(Tabla14[[#This Row],[Fecha
Trámite]])</f>
        <v>2016</v>
      </c>
      <c r="E3330" s="7" t="s">
        <v>4613</v>
      </c>
      <c r="F3330" s="2" t="s">
        <v>4614</v>
      </c>
      <c r="G3330" s="2" t="s">
        <v>4615</v>
      </c>
      <c r="H3330" s="4">
        <v>42879.620123611108</v>
      </c>
      <c r="I3330" s="2" t="s">
        <v>4616</v>
      </c>
      <c r="J3330" s="21" t="s">
        <v>4889</v>
      </c>
      <c r="K3330" s="2" t="s">
        <v>4618</v>
      </c>
      <c r="L3330" s="2" t="s">
        <v>4619</v>
      </c>
    </row>
    <row r="3331" spans="1:12" x14ac:dyDescent="0.2">
      <c r="A3331" s="11">
        <v>3330</v>
      </c>
      <c r="B3331" s="7" t="s">
        <v>12350</v>
      </c>
      <c r="C3331" s="4">
        <v>43363.397883217593</v>
      </c>
      <c r="D3331" s="20">
        <f>+YEAR(Tabla14[[#This Row],[Fecha
Trámite]])</f>
        <v>2018</v>
      </c>
      <c r="E3331" s="7" t="s">
        <v>4621</v>
      </c>
      <c r="F3331" s="2" t="s">
        <v>4614</v>
      </c>
      <c r="G3331" s="2" t="s">
        <v>4615</v>
      </c>
      <c r="H3331" s="4">
        <v>43550.437779976855</v>
      </c>
      <c r="I3331" s="2" t="s">
        <v>4616</v>
      </c>
      <c r="J3331" s="21" t="s">
        <v>12351</v>
      </c>
      <c r="K3331" s="2" t="s">
        <v>4623</v>
      </c>
      <c r="L3331" s="2" t="s">
        <v>4730</v>
      </c>
    </row>
    <row r="3332" spans="1:12" x14ac:dyDescent="0.2">
      <c r="A3332" s="11">
        <v>3331</v>
      </c>
      <c r="B3332" s="7" t="s">
        <v>6277</v>
      </c>
      <c r="C3332" s="4">
        <v>42024.427107557873</v>
      </c>
      <c r="D3332" s="20">
        <f>+YEAR(Tabla14[[#This Row],[Fecha
Trámite]])</f>
        <v>2015</v>
      </c>
      <c r="E3332" s="7" t="s">
        <v>4621</v>
      </c>
      <c r="F3332" s="2" t="s">
        <v>4614</v>
      </c>
      <c r="G3332" s="2" t="s">
        <v>4615</v>
      </c>
      <c r="H3332" s="4">
        <v>42067.369570023147</v>
      </c>
      <c r="I3332" s="2" t="s">
        <v>4616</v>
      </c>
      <c r="J3332" s="21" t="s">
        <v>6278</v>
      </c>
      <c r="K3332" s="2" t="s">
        <v>4618</v>
      </c>
      <c r="L3332" s="2" t="s">
        <v>2747</v>
      </c>
    </row>
    <row r="3333" spans="1:12" x14ac:dyDescent="0.2">
      <c r="A3333" s="11">
        <v>3332</v>
      </c>
      <c r="B3333" s="7" t="s">
        <v>5847</v>
      </c>
      <c r="C3333" s="4">
        <v>42290.533753124997</v>
      </c>
      <c r="D3333" s="20">
        <f>+YEAR(Tabla14[[#This Row],[Fecha
Trámite]])</f>
        <v>2015</v>
      </c>
      <c r="E3333" s="7" t="s">
        <v>4613</v>
      </c>
      <c r="F3333" s="2" t="s">
        <v>4614</v>
      </c>
      <c r="G3333" s="2" t="s">
        <v>4615</v>
      </c>
      <c r="H3333" s="4">
        <v>42349.488400462964</v>
      </c>
      <c r="I3333" s="2" t="s">
        <v>4616</v>
      </c>
      <c r="J3333" s="21" t="s">
        <v>5848</v>
      </c>
      <c r="K3333" s="2" t="s">
        <v>4623</v>
      </c>
      <c r="L3333" s="2" t="s">
        <v>4667</v>
      </c>
    </row>
    <row r="3334" spans="1:12" x14ac:dyDescent="0.2">
      <c r="A3334" s="11">
        <v>3333</v>
      </c>
      <c r="B3334" s="7" t="s">
        <v>10248</v>
      </c>
      <c r="C3334" s="4">
        <v>42947.37159116898</v>
      </c>
      <c r="D3334" s="20">
        <f>+YEAR(Tabla14[[#This Row],[Fecha
Trámite]])</f>
        <v>2017</v>
      </c>
      <c r="E3334" s="7" t="s">
        <v>4613</v>
      </c>
      <c r="F3334" s="2" t="s">
        <v>4614</v>
      </c>
      <c r="G3334" s="2" t="s">
        <v>4615</v>
      </c>
      <c r="H3334" s="4">
        <v>43111.524825462962</v>
      </c>
      <c r="I3334" s="2" t="s">
        <v>4616</v>
      </c>
      <c r="J3334" s="21" t="s">
        <v>10249</v>
      </c>
      <c r="K3334" s="2" t="s">
        <v>4618</v>
      </c>
      <c r="L3334" s="2" t="s">
        <v>4619</v>
      </c>
    </row>
    <row r="3335" spans="1:12" x14ac:dyDescent="0.2">
      <c r="A3335" s="11">
        <v>3334</v>
      </c>
      <c r="B3335" s="7" t="s">
        <v>6203</v>
      </c>
      <c r="C3335" s="4">
        <v>42082.535305983794</v>
      </c>
      <c r="D3335" s="20">
        <f>+YEAR(Tabla14[[#This Row],[Fecha
Trámite]])</f>
        <v>2015</v>
      </c>
      <c r="E3335" s="7" t="s">
        <v>4621</v>
      </c>
      <c r="F3335" s="2" t="s">
        <v>4614</v>
      </c>
      <c r="G3335" s="2" t="s">
        <v>4615</v>
      </c>
      <c r="H3335" s="4">
        <v>42142.417816053239</v>
      </c>
      <c r="I3335" s="2" t="s">
        <v>4616</v>
      </c>
      <c r="J3335" s="21" t="s">
        <v>6204</v>
      </c>
      <c r="K3335" s="2" t="s">
        <v>4623</v>
      </c>
      <c r="L3335" s="2" t="s">
        <v>4945</v>
      </c>
    </row>
    <row r="3336" spans="1:12" x14ac:dyDescent="0.2">
      <c r="A3336" s="11">
        <v>3335</v>
      </c>
      <c r="B3336" s="7" t="s">
        <v>943</v>
      </c>
      <c r="C3336" s="4">
        <v>43445.494704513891</v>
      </c>
      <c r="D3336" s="20">
        <f>+YEAR(Tabla14[[#This Row],[Fecha
Trámite]])</f>
        <v>2018</v>
      </c>
      <c r="E3336" s="7" t="s">
        <v>4621</v>
      </c>
      <c r="F3336" s="2" t="s">
        <v>4614</v>
      </c>
      <c r="G3336" s="2" t="s">
        <v>4615</v>
      </c>
      <c r="H3336" s="4">
        <v>44176.529356944447</v>
      </c>
      <c r="I3336" s="2" t="s">
        <v>4616</v>
      </c>
      <c r="J3336" s="21" t="s">
        <v>10855</v>
      </c>
      <c r="K3336" s="2" t="s">
        <v>4618</v>
      </c>
      <c r="L3336" s="2" t="s">
        <v>4698</v>
      </c>
    </row>
    <row r="3337" spans="1:12" x14ac:dyDescent="0.2">
      <c r="A3337" s="11">
        <v>3336</v>
      </c>
      <c r="B3337" s="7" t="s">
        <v>10252</v>
      </c>
      <c r="C3337" s="4">
        <v>43262.405013159725</v>
      </c>
      <c r="D3337" s="20">
        <f>+YEAR(Tabla14[[#This Row],[Fecha
Trámite]])</f>
        <v>2018</v>
      </c>
      <c r="E3337" s="7" t="s">
        <v>4621</v>
      </c>
      <c r="F3337" s="2" t="s">
        <v>4691</v>
      </c>
      <c r="G3337" s="2" t="s">
        <v>4627</v>
      </c>
      <c r="H3337" s="4">
        <v>43735.439429317128</v>
      </c>
      <c r="I3337" s="2" t="s">
        <v>4616</v>
      </c>
      <c r="J3337" s="21" t="s">
        <v>10253</v>
      </c>
      <c r="K3337" s="2" t="s">
        <v>4623</v>
      </c>
      <c r="L3337" s="2" t="s">
        <v>4631</v>
      </c>
    </row>
    <row r="3338" spans="1:12" x14ac:dyDescent="0.2">
      <c r="A3338" s="11">
        <v>3337</v>
      </c>
      <c r="B3338" s="7" t="s">
        <v>6025</v>
      </c>
      <c r="C3338" s="4">
        <v>42139.405181863425</v>
      </c>
      <c r="D3338" s="20">
        <f>+YEAR(Tabla14[[#This Row],[Fecha
Trámite]])</f>
        <v>2015</v>
      </c>
      <c r="E3338" s="7" t="s">
        <v>4621</v>
      </c>
      <c r="F3338" s="2" t="s">
        <v>4614</v>
      </c>
      <c r="G3338" s="2" t="s">
        <v>4615</v>
      </c>
      <c r="H3338" s="4">
        <v>42237.524442048612</v>
      </c>
      <c r="I3338" s="2" t="s">
        <v>4616</v>
      </c>
      <c r="J3338" s="21" t="s">
        <v>6026</v>
      </c>
      <c r="K3338" s="2" t="s">
        <v>4618</v>
      </c>
      <c r="L3338" s="2" t="s">
        <v>5463</v>
      </c>
    </row>
    <row r="3339" spans="1:12" x14ac:dyDescent="0.2">
      <c r="A3339" s="11">
        <v>3338</v>
      </c>
      <c r="B3339" s="7" t="s">
        <v>4684</v>
      </c>
      <c r="C3339" s="4">
        <v>42464.64993417824</v>
      </c>
      <c r="D3339" s="20">
        <f>+YEAR(Tabla14[[#This Row],[Fecha
Trámite]])</f>
        <v>2016</v>
      </c>
      <c r="E3339" s="7" t="s">
        <v>4685</v>
      </c>
      <c r="F3339" s="2" t="s">
        <v>17</v>
      </c>
      <c r="G3339" s="2" t="s">
        <v>4627</v>
      </c>
      <c r="H3339" s="4">
        <v>42464.649934374997</v>
      </c>
      <c r="I3339" s="2" t="s">
        <v>4616</v>
      </c>
      <c r="J3339" s="21" t="s">
        <v>4686</v>
      </c>
      <c r="K3339" s="2" t="s">
        <v>4623</v>
      </c>
      <c r="L3339" s="2" t="s">
        <v>4687</v>
      </c>
    </row>
    <row r="3340" spans="1:12" x14ac:dyDescent="0.2">
      <c r="A3340" s="11">
        <v>3339</v>
      </c>
      <c r="B3340" s="7" t="s">
        <v>12352</v>
      </c>
      <c r="C3340" s="4">
        <v>42844.585999270836</v>
      </c>
      <c r="D3340" s="20">
        <f>+YEAR(Tabla14[[#This Row],[Fecha
Trámite]])</f>
        <v>2017</v>
      </c>
      <c r="E3340" s="7" t="s">
        <v>4613</v>
      </c>
      <c r="F3340" s="2" t="s">
        <v>4614</v>
      </c>
      <c r="G3340" s="2" t="s">
        <v>4615</v>
      </c>
      <c r="H3340" s="4">
        <v>43146.677417592589</v>
      </c>
      <c r="I3340" s="2" t="s">
        <v>4616</v>
      </c>
      <c r="J3340" s="21" t="s">
        <v>12353</v>
      </c>
      <c r="K3340" s="2" t="s">
        <v>4623</v>
      </c>
      <c r="L3340" s="2" t="s">
        <v>4619</v>
      </c>
    </row>
    <row r="3341" spans="1:12" x14ac:dyDescent="0.2">
      <c r="A3341" s="11">
        <v>3340</v>
      </c>
      <c r="B3341" s="7" t="s">
        <v>6510</v>
      </c>
      <c r="C3341" s="4">
        <v>43131.529039849534</v>
      </c>
      <c r="D3341" s="20">
        <f>+YEAR(Tabla14[[#This Row],[Fecha
Trámite]])</f>
        <v>2018</v>
      </c>
      <c r="E3341" s="7" t="s">
        <v>4621</v>
      </c>
      <c r="F3341" s="2" t="s">
        <v>4614</v>
      </c>
      <c r="G3341" s="2" t="s">
        <v>4615</v>
      </c>
      <c r="H3341" s="4">
        <v>43326.466619560182</v>
      </c>
      <c r="I3341" s="2" t="s">
        <v>4616</v>
      </c>
      <c r="J3341" s="21" t="s">
        <v>6511</v>
      </c>
      <c r="K3341" s="2" t="s">
        <v>4618</v>
      </c>
      <c r="L3341" s="2" t="s">
        <v>4619</v>
      </c>
    </row>
    <row r="3342" spans="1:12" x14ac:dyDescent="0.2">
      <c r="A3342" s="11">
        <v>3341</v>
      </c>
      <c r="B3342" s="7" t="s">
        <v>3410</v>
      </c>
      <c r="C3342" s="4">
        <v>43329.496902777777</v>
      </c>
      <c r="D3342" s="20">
        <f>+YEAR(Tabla14[[#This Row],[Fecha
Trámite]])</f>
        <v>2018</v>
      </c>
      <c r="E3342" s="7" t="s">
        <v>4685</v>
      </c>
      <c r="F3342" s="2" t="s">
        <v>17</v>
      </c>
      <c r="G3342" s="2" t="s">
        <v>4627</v>
      </c>
      <c r="H3342" s="4">
        <v>43329.496902812498</v>
      </c>
      <c r="I3342" s="2" t="s">
        <v>4616</v>
      </c>
      <c r="J3342" s="21" t="s">
        <v>7821</v>
      </c>
      <c r="K3342" s="2" t="s">
        <v>4618</v>
      </c>
      <c r="L3342" s="2" t="s">
        <v>4619</v>
      </c>
    </row>
    <row r="3343" spans="1:12" x14ac:dyDescent="0.2">
      <c r="A3343" s="11">
        <v>3342</v>
      </c>
      <c r="B3343" s="7" t="s">
        <v>1350</v>
      </c>
      <c r="C3343" s="4">
        <v>43396.434619756947</v>
      </c>
      <c r="D3343" s="20">
        <f>+YEAR(Tabla14[[#This Row],[Fecha
Trámite]])</f>
        <v>2018</v>
      </c>
      <c r="E3343" s="7" t="s">
        <v>4685</v>
      </c>
      <c r="F3343" s="2" t="s">
        <v>17</v>
      </c>
      <c r="G3343" s="2" t="s">
        <v>6512</v>
      </c>
      <c r="H3343" s="4">
        <v>43396.434619907406</v>
      </c>
      <c r="I3343" s="2" t="s">
        <v>4616</v>
      </c>
      <c r="J3343" s="21" t="s">
        <v>6513</v>
      </c>
      <c r="K3343" s="2" t="s">
        <v>4623</v>
      </c>
      <c r="L3343" s="2" t="s">
        <v>4619</v>
      </c>
    </row>
    <row r="3344" spans="1:12" x14ac:dyDescent="0.2">
      <c r="A3344" s="11">
        <v>3343</v>
      </c>
      <c r="B3344" s="7" t="s">
        <v>10856</v>
      </c>
      <c r="C3344" s="4">
        <v>43032.713534571762</v>
      </c>
      <c r="D3344" s="20">
        <f>+YEAR(Tabla14[[#This Row],[Fecha
Trámite]])</f>
        <v>2017</v>
      </c>
      <c r="E3344" s="7" t="s">
        <v>4685</v>
      </c>
      <c r="F3344" s="2" t="s">
        <v>17</v>
      </c>
      <c r="G3344" s="2" t="s">
        <v>4627</v>
      </c>
      <c r="H3344" s="4">
        <v>43032.713534756942</v>
      </c>
      <c r="I3344" s="2" t="s">
        <v>4616</v>
      </c>
      <c r="J3344" s="21" t="s">
        <v>10857</v>
      </c>
      <c r="K3344" s="2" t="s">
        <v>4618</v>
      </c>
      <c r="L3344" s="2" t="s">
        <v>4735</v>
      </c>
    </row>
    <row r="3345" spans="1:12" x14ac:dyDescent="0.2">
      <c r="A3345" s="11">
        <v>3344</v>
      </c>
      <c r="B3345" s="7" t="s">
        <v>20326</v>
      </c>
      <c r="C3345" s="4">
        <v>41092.594865740743</v>
      </c>
      <c r="D3345" s="20">
        <f>+YEAR(Tabla14[[#This Row],[Fecha
Trámite]])</f>
        <v>2012</v>
      </c>
      <c r="E3345" s="7" t="s">
        <v>4621</v>
      </c>
      <c r="F3345" s="2" t="s">
        <v>4614</v>
      </c>
      <c r="G3345" s="2" t="s">
        <v>4615</v>
      </c>
      <c r="H3345" s="4">
        <v>41130.375737002316</v>
      </c>
      <c r="I3345" s="2" t="s">
        <v>4616</v>
      </c>
      <c r="J3345" s="21" t="s">
        <v>20327</v>
      </c>
      <c r="K3345" s="2" t="s">
        <v>4618</v>
      </c>
      <c r="L3345" s="2" t="s">
        <v>4656</v>
      </c>
    </row>
    <row r="3346" spans="1:12" x14ac:dyDescent="0.2">
      <c r="A3346" s="11">
        <v>3345</v>
      </c>
      <c r="B3346" s="7" t="s">
        <v>6514</v>
      </c>
      <c r="C3346" s="4">
        <v>43154.487853090279</v>
      </c>
      <c r="D3346" s="20">
        <f>+YEAR(Tabla14[[#This Row],[Fecha
Trámite]])</f>
        <v>2018</v>
      </c>
      <c r="E3346" s="7" t="s">
        <v>4613</v>
      </c>
      <c r="F3346" s="2" t="s">
        <v>4614</v>
      </c>
      <c r="G3346" s="2" t="s">
        <v>4615</v>
      </c>
      <c r="H3346" s="4">
        <v>43276.597173692127</v>
      </c>
      <c r="I3346" s="2" t="s">
        <v>4616</v>
      </c>
      <c r="J3346" s="21" t="s">
        <v>6515</v>
      </c>
      <c r="K3346" s="2" t="s">
        <v>4623</v>
      </c>
      <c r="L3346" s="2" t="s">
        <v>4619</v>
      </c>
    </row>
    <row r="3347" spans="1:12" x14ac:dyDescent="0.2">
      <c r="A3347" s="11">
        <v>3346</v>
      </c>
      <c r="B3347" s="7" t="s">
        <v>6205</v>
      </c>
      <c r="C3347" s="4">
        <v>42368.478368321761</v>
      </c>
      <c r="D3347" s="20">
        <f>+YEAR(Tabla14[[#This Row],[Fecha
Trámite]])</f>
        <v>2015</v>
      </c>
      <c r="E3347" s="7" t="s">
        <v>4621</v>
      </c>
      <c r="F3347" s="2" t="s">
        <v>4614</v>
      </c>
      <c r="G3347" s="2" t="s">
        <v>4615</v>
      </c>
      <c r="H3347" s="4">
        <v>42492.408712384262</v>
      </c>
      <c r="I3347" s="2" t="s">
        <v>4616</v>
      </c>
      <c r="J3347" s="21" t="s">
        <v>6206</v>
      </c>
      <c r="K3347" s="2" t="s">
        <v>4618</v>
      </c>
      <c r="L3347" s="2" t="s">
        <v>4656</v>
      </c>
    </row>
    <row r="3348" spans="1:12" x14ac:dyDescent="0.2">
      <c r="A3348" s="11">
        <v>3347</v>
      </c>
      <c r="B3348" s="7" t="s">
        <v>12354</v>
      </c>
      <c r="C3348" s="4">
        <v>43084.461690659722</v>
      </c>
      <c r="D3348" s="20">
        <f>+YEAR(Tabla14[[#This Row],[Fecha
Trámite]])</f>
        <v>2017</v>
      </c>
      <c r="E3348" s="7" t="s">
        <v>4613</v>
      </c>
      <c r="F3348" s="2" t="s">
        <v>4614</v>
      </c>
      <c r="G3348" s="2" t="s">
        <v>4615</v>
      </c>
      <c r="H3348" s="4">
        <v>43196.733660729165</v>
      </c>
      <c r="I3348" s="2" t="s">
        <v>4616</v>
      </c>
      <c r="J3348" s="21" t="s">
        <v>12355</v>
      </c>
      <c r="K3348" s="2" t="s">
        <v>4623</v>
      </c>
      <c r="L3348" s="2" t="s">
        <v>4619</v>
      </c>
    </row>
    <row r="3349" spans="1:12" x14ac:dyDescent="0.2">
      <c r="A3349" s="11">
        <v>3348</v>
      </c>
      <c r="B3349" s="7" t="s">
        <v>12356</v>
      </c>
      <c r="C3349" s="4">
        <v>43091.452044097219</v>
      </c>
      <c r="D3349" s="20">
        <f>+YEAR(Tabla14[[#This Row],[Fecha
Trámite]])</f>
        <v>2017</v>
      </c>
      <c r="E3349" s="7" t="s">
        <v>4621</v>
      </c>
      <c r="F3349" s="2" t="s">
        <v>4614</v>
      </c>
      <c r="G3349" s="2" t="s">
        <v>4615</v>
      </c>
      <c r="H3349" s="4">
        <v>43186.655424189812</v>
      </c>
      <c r="I3349" s="2" t="s">
        <v>4616</v>
      </c>
      <c r="J3349" s="21" t="s">
        <v>12357</v>
      </c>
      <c r="K3349" s="2" t="s">
        <v>4623</v>
      </c>
      <c r="L3349" s="2" t="s">
        <v>4829</v>
      </c>
    </row>
    <row r="3350" spans="1:12" x14ac:dyDescent="0.2">
      <c r="A3350" s="11">
        <v>3349</v>
      </c>
      <c r="B3350" s="7" t="s">
        <v>10858</v>
      </c>
      <c r="C3350" s="4">
        <v>42737.439823726854</v>
      </c>
      <c r="D3350" s="20">
        <f>+YEAR(Tabla14[[#This Row],[Fecha
Trámite]])</f>
        <v>2017</v>
      </c>
      <c r="E3350" s="7" t="s">
        <v>4621</v>
      </c>
      <c r="F3350" s="2" t="s">
        <v>4614</v>
      </c>
      <c r="G3350" s="2" t="s">
        <v>4615</v>
      </c>
      <c r="H3350" s="4">
        <v>43021.664526817127</v>
      </c>
      <c r="I3350" s="2" t="s">
        <v>4616</v>
      </c>
      <c r="J3350" s="21" t="s">
        <v>10859</v>
      </c>
      <c r="K3350" s="2" t="s">
        <v>4623</v>
      </c>
      <c r="L3350" s="2" t="s">
        <v>7264</v>
      </c>
    </row>
    <row r="3351" spans="1:12" x14ac:dyDescent="0.2">
      <c r="A3351" s="11">
        <v>3350</v>
      </c>
      <c r="B3351" s="7" t="s">
        <v>16516</v>
      </c>
      <c r="C3351" s="4">
        <v>41353.41155798611</v>
      </c>
      <c r="D3351" s="20">
        <f>+YEAR(Tabla14[[#This Row],[Fecha
Trámite]])</f>
        <v>2013</v>
      </c>
      <c r="E3351" s="7" t="s">
        <v>4621</v>
      </c>
      <c r="F3351" s="2" t="s">
        <v>4614</v>
      </c>
      <c r="G3351" s="2" t="s">
        <v>4615</v>
      </c>
      <c r="H3351" s="4">
        <v>41505.402133715281</v>
      </c>
      <c r="I3351" s="2" t="s">
        <v>4616</v>
      </c>
      <c r="J3351" s="21" t="s">
        <v>16517</v>
      </c>
      <c r="K3351" s="2" t="s">
        <v>4623</v>
      </c>
      <c r="L3351" s="2" t="s">
        <v>4758</v>
      </c>
    </row>
    <row r="3352" spans="1:12" x14ac:dyDescent="0.2">
      <c r="A3352" s="11">
        <v>3351</v>
      </c>
      <c r="B3352" s="7" t="s">
        <v>6207</v>
      </c>
      <c r="C3352" s="4">
        <v>42067.495287418984</v>
      </c>
      <c r="D3352" s="20">
        <f>+YEAR(Tabla14[[#This Row],[Fecha
Trámite]])</f>
        <v>2015</v>
      </c>
      <c r="E3352" s="7" t="s">
        <v>4613</v>
      </c>
      <c r="F3352" s="2" t="s">
        <v>4614</v>
      </c>
      <c r="G3352" s="2" t="s">
        <v>4615</v>
      </c>
      <c r="H3352" s="4">
        <v>42101.386910729168</v>
      </c>
      <c r="I3352" s="2" t="s">
        <v>4616</v>
      </c>
      <c r="J3352" s="21" t="s">
        <v>6208</v>
      </c>
      <c r="K3352" s="2" t="s">
        <v>4618</v>
      </c>
      <c r="L3352" s="2" t="s">
        <v>2747</v>
      </c>
    </row>
    <row r="3353" spans="1:12" x14ac:dyDescent="0.2">
      <c r="A3353" s="11">
        <v>3352</v>
      </c>
      <c r="B3353" s="7" t="s">
        <v>12358</v>
      </c>
      <c r="C3353" s="4">
        <v>42964.546782604164</v>
      </c>
      <c r="D3353" s="20">
        <f>+YEAR(Tabla14[[#This Row],[Fecha
Trámite]])</f>
        <v>2017</v>
      </c>
      <c r="E3353" s="7" t="s">
        <v>4621</v>
      </c>
      <c r="F3353" s="2" t="s">
        <v>4614</v>
      </c>
      <c r="G3353" s="2" t="s">
        <v>4615</v>
      </c>
      <c r="H3353" s="4">
        <v>43159.556653935186</v>
      </c>
      <c r="I3353" s="2" t="s">
        <v>4616</v>
      </c>
      <c r="J3353" s="21" t="s">
        <v>12359</v>
      </c>
      <c r="K3353" s="2" t="s">
        <v>4623</v>
      </c>
      <c r="L3353" s="2" t="s">
        <v>2747</v>
      </c>
    </row>
    <row r="3354" spans="1:12" x14ac:dyDescent="0.2">
      <c r="A3354" s="11">
        <v>3353</v>
      </c>
      <c r="B3354" s="7" t="s">
        <v>10254</v>
      </c>
      <c r="C3354" s="4">
        <v>42992.509302893515</v>
      </c>
      <c r="D3354" s="20">
        <f>+YEAR(Tabla14[[#This Row],[Fecha
Trámite]])</f>
        <v>2017</v>
      </c>
      <c r="E3354" s="7" t="s">
        <v>4621</v>
      </c>
      <c r="F3354" s="2" t="s">
        <v>4614</v>
      </c>
      <c r="G3354" s="2" t="s">
        <v>4615</v>
      </c>
      <c r="H3354" s="4">
        <v>43384.382853738425</v>
      </c>
      <c r="I3354" s="2" t="s">
        <v>4616</v>
      </c>
      <c r="J3354" s="21" t="s">
        <v>10255</v>
      </c>
      <c r="K3354" s="2" t="s">
        <v>4618</v>
      </c>
      <c r="L3354" s="2" t="s">
        <v>4619</v>
      </c>
    </row>
    <row r="3355" spans="1:12" x14ac:dyDescent="0.2">
      <c r="A3355" s="11">
        <v>3354</v>
      </c>
      <c r="B3355" s="7" t="s">
        <v>12360</v>
      </c>
      <c r="C3355" s="4">
        <v>43103.412422685185</v>
      </c>
      <c r="D3355" s="20">
        <f>+YEAR(Tabla14[[#This Row],[Fecha
Trámite]])</f>
        <v>2018</v>
      </c>
      <c r="E3355" s="7" t="s">
        <v>4621</v>
      </c>
      <c r="F3355" s="2" t="s">
        <v>4614</v>
      </c>
      <c r="G3355" s="2" t="s">
        <v>4615</v>
      </c>
      <c r="H3355" s="4">
        <v>43322.597667361108</v>
      </c>
      <c r="I3355" s="2" t="s">
        <v>4616</v>
      </c>
      <c r="J3355" s="21" t="s">
        <v>12361</v>
      </c>
      <c r="K3355" s="2" t="s">
        <v>4618</v>
      </c>
      <c r="L3355" s="2" t="s">
        <v>4753</v>
      </c>
    </row>
    <row r="3356" spans="1:12" x14ac:dyDescent="0.2">
      <c r="A3356" s="11">
        <v>3355</v>
      </c>
      <c r="B3356" s="7" t="s">
        <v>6516</v>
      </c>
      <c r="C3356" s="4">
        <v>42823.526431331018</v>
      </c>
      <c r="D3356" s="20">
        <f>+YEAR(Tabla14[[#This Row],[Fecha
Trámite]])</f>
        <v>2017</v>
      </c>
      <c r="E3356" s="7" t="s">
        <v>4613</v>
      </c>
      <c r="F3356" s="2" t="s">
        <v>4614</v>
      </c>
      <c r="G3356" s="2" t="s">
        <v>4615</v>
      </c>
      <c r="H3356" s="4">
        <v>43271.725295023149</v>
      </c>
      <c r="I3356" s="2" t="s">
        <v>4616</v>
      </c>
      <c r="J3356" s="21" t="s">
        <v>6517</v>
      </c>
      <c r="K3356" s="2" t="s">
        <v>4623</v>
      </c>
      <c r="L3356" s="2" t="s">
        <v>4656</v>
      </c>
    </row>
    <row r="3357" spans="1:12" x14ac:dyDescent="0.2">
      <c r="A3357" s="11">
        <v>3356</v>
      </c>
      <c r="B3357" s="7" t="s">
        <v>3368</v>
      </c>
      <c r="C3357" s="4">
        <v>43007.53883568287</v>
      </c>
      <c r="D3357" s="20">
        <f>+YEAR(Tabla14[[#This Row],[Fecha
Trámite]])</f>
        <v>2017</v>
      </c>
      <c r="E3357" s="7" t="s">
        <v>4685</v>
      </c>
      <c r="F3357" s="2" t="s">
        <v>17</v>
      </c>
      <c r="G3357" s="2" t="s">
        <v>4627</v>
      </c>
      <c r="H3357" s="4">
        <v>43007.538835844905</v>
      </c>
      <c r="I3357" s="2" t="s">
        <v>4616</v>
      </c>
      <c r="J3357" s="21" t="s">
        <v>6518</v>
      </c>
      <c r="K3357" s="2" t="s">
        <v>4623</v>
      </c>
      <c r="L3357" s="2" t="s">
        <v>4758</v>
      </c>
    </row>
    <row r="3358" spans="1:12" x14ac:dyDescent="0.2">
      <c r="A3358" s="11">
        <v>3357</v>
      </c>
      <c r="B3358" s="7" t="s">
        <v>10256</v>
      </c>
      <c r="C3358" s="4">
        <v>43362.366281481482</v>
      </c>
      <c r="D3358" s="20">
        <f>+YEAR(Tabla14[[#This Row],[Fecha
Trámite]])</f>
        <v>2018</v>
      </c>
      <c r="E3358" s="7" t="s">
        <v>4621</v>
      </c>
      <c r="F3358" s="2" t="s">
        <v>4614</v>
      </c>
      <c r="G3358" s="2" t="s">
        <v>4615</v>
      </c>
      <c r="H3358" s="4">
        <v>43580.529638576387</v>
      </c>
      <c r="I3358" s="2" t="s">
        <v>4616</v>
      </c>
      <c r="J3358" s="21" t="s">
        <v>10257</v>
      </c>
      <c r="K3358" s="2" t="s">
        <v>4618</v>
      </c>
      <c r="L3358" s="2" t="s">
        <v>4619</v>
      </c>
    </row>
    <row r="3359" spans="1:12" x14ac:dyDescent="0.2">
      <c r="A3359" s="11">
        <v>3358</v>
      </c>
      <c r="B3359" s="7" t="s">
        <v>3241</v>
      </c>
      <c r="C3359" s="4">
        <v>43125.424349687499</v>
      </c>
      <c r="D3359" s="20">
        <f>+YEAR(Tabla14[[#This Row],[Fecha
Trámite]])</f>
        <v>2018</v>
      </c>
      <c r="E3359" s="7" t="s">
        <v>4685</v>
      </c>
      <c r="F3359" s="2" t="s">
        <v>17</v>
      </c>
      <c r="G3359" s="2" t="s">
        <v>4627</v>
      </c>
      <c r="H3359" s="4">
        <v>43125.424349803237</v>
      </c>
      <c r="I3359" s="2" t="s">
        <v>4616</v>
      </c>
      <c r="J3359" s="21" t="s">
        <v>10258</v>
      </c>
      <c r="K3359" s="2" t="s">
        <v>4618</v>
      </c>
      <c r="L3359" s="2" t="s">
        <v>4631</v>
      </c>
    </row>
    <row r="3360" spans="1:12" x14ac:dyDescent="0.2">
      <c r="A3360" s="11">
        <v>3359</v>
      </c>
      <c r="B3360" s="7" t="s">
        <v>10259</v>
      </c>
      <c r="C3360" s="4">
        <v>42914.523151469904</v>
      </c>
      <c r="D3360" s="20">
        <f>+YEAR(Tabla14[[#This Row],[Fecha
Trámite]])</f>
        <v>2017</v>
      </c>
      <c r="E3360" s="7" t="s">
        <v>4613</v>
      </c>
      <c r="F3360" s="2" t="s">
        <v>4614</v>
      </c>
      <c r="G3360" s="2" t="s">
        <v>4615</v>
      </c>
      <c r="H3360" s="4">
        <v>43159.564385266203</v>
      </c>
      <c r="I3360" s="2" t="s">
        <v>4616</v>
      </c>
      <c r="J3360" s="21" t="s">
        <v>10260</v>
      </c>
      <c r="K3360" s="2" t="s">
        <v>4623</v>
      </c>
      <c r="L3360" s="2" t="s">
        <v>4619</v>
      </c>
    </row>
    <row r="3361" spans="1:12" x14ac:dyDescent="0.2">
      <c r="A3361" s="11">
        <v>3360</v>
      </c>
      <c r="B3361" s="7" t="s">
        <v>486</v>
      </c>
      <c r="C3361" s="4">
        <v>43510.609869560183</v>
      </c>
      <c r="D3361" s="20">
        <f>+YEAR(Tabla14[[#This Row],[Fecha
Trámite]])</f>
        <v>2019</v>
      </c>
      <c r="E3361" s="7" t="s">
        <v>4621</v>
      </c>
      <c r="F3361" s="2" t="s">
        <v>4614</v>
      </c>
      <c r="G3361" s="2" t="s">
        <v>4615</v>
      </c>
      <c r="H3361" s="4">
        <v>43900.474576851855</v>
      </c>
      <c r="I3361" s="2" t="s">
        <v>4616</v>
      </c>
      <c r="J3361" s="21" t="s">
        <v>8851</v>
      </c>
      <c r="K3361" s="2" t="s">
        <v>4623</v>
      </c>
      <c r="L3361" s="2" t="s">
        <v>4646</v>
      </c>
    </row>
    <row r="3362" spans="1:12" x14ac:dyDescent="0.2">
      <c r="A3362" s="11">
        <v>3361</v>
      </c>
      <c r="B3362" s="7" t="s">
        <v>7825</v>
      </c>
      <c r="C3362" s="4">
        <v>43020.55750790509</v>
      </c>
      <c r="D3362" s="20">
        <f>+YEAR(Tabla14[[#This Row],[Fecha
Trámite]])</f>
        <v>2017</v>
      </c>
      <c r="E3362" s="7" t="s">
        <v>4613</v>
      </c>
      <c r="F3362" s="2" t="s">
        <v>4614</v>
      </c>
      <c r="G3362" s="2" t="s">
        <v>4615</v>
      </c>
      <c r="H3362" s="4">
        <v>43318.363937002316</v>
      </c>
      <c r="I3362" s="2" t="s">
        <v>4616</v>
      </c>
      <c r="J3362" s="21" t="s">
        <v>7826</v>
      </c>
      <c r="K3362" s="2" t="s">
        <v>4618</v>
      </c>
      <c r="L3362" s="2" t="s">
        <v>4619</v>
      </c>
    </row>
    <row r="3363" spans="1:12" x14ac:dyDescent="0.2">
      <c r="A3363" s="11">
        <v>3362</v>
      </c>
      <c r="B3363" s="7" t="s">
        <v>16524</v>
      </c>
      <c r="C3363" s="4">
        <v>41347.44593321759</v>
      </c>
      <c r="D3363" s="20">
        <f>+YEAR(Tabla14[[#This Row],[Fecha
Trámite]])</f>
        <v>2013</v>
      </c>
      <c r="E3363" s="7" t="s">
        <v>4621</v>
      </c>
      <c r="F3363" s="2" t="s">
        <v>4614</v>
      </c>
      <c r="G3363" s="2" t="s">
        <v>4615</v>
      </c>
      <c r="H3363" s="4">
        <v>41381.532905208333</v>
      </c>
      <c r="I3363" s="2" t="s">
        <v>4616</v>
      </c>
      <c r="J3363" s="21" t="s">
        <v>16525</v>
      </c>
      <c r="K3363" s="2" t="s">
        <v>4618</v>
      </c>
      <c r="L3363" s="2" t="s">
        <v>5072</v>
      </c>
    </row>
    <row r="3364" spans="1:12" x14ac:dyDescent="0.2">
      <c r="A3364" s="11">
        <v>3363</v>
      </c>
      <c r="B3364" s="7" t="s">
        <v>3237</v>
      </c>
      <c r="C3364" s="4">
        <v>43007.529185104169</v>
      </c>
      <c r="D3364" s="20">
        <f>+YEAR(Tabla14[[#This Row],[Fecha
Trámite]])</f>
        <v>2017</v>
      </c>
      <c r="E3364" s="7" t="s">
        <v>4685</v>
      </c>
      <c r="F3364" s="2" t="s">
        <v>17</v>
      </c>
      <c r="G3364" s="2" t="s">
        <v>4627</v>
      </c>
      <c r="H3364" s="4">
        <v>43007.529185300926</v>
      </c>
      <c r="I3364" s="2" t="s">
        <v>4616</v>
      </c>
      <c r="J3364" s="21" t="s">
        <v>8852</v>
      </c>
      <c r="K3364" s="2" t="s">
        <v>4623</v>
      </c>
      <c r="L3364" s="2" t="s">
        <v>4649</v>
      </c>
    </row>
    <row r="3365" spans="1:12" x14ac:dyDescent="0.2">
      <c r="A3365" s="11">
        <v>3364</v>
      </c>
      <c r="B3365" s="7" t="s">
        <v>18774</v>
      </c>
      <c r="C3365" s="4">
        <v>41220.524602662037</v>
      </c>
      <c r="D3365" s="20">
        <f>+YEAR(Tabla14[[#This Row],[Fecha
Trámite]])</f>
        <v>2012</v>
      </c>
      <c r="E3365" s="7" t="s">
        <v>4621</v>
      </c>
      <c r="F3365" s="2" t="s">
        <v>4614</v>
      </c>
      <c r="G3365" s="2" t="s">
        <v>4615</v>
      </c>
      <c r="H3365" s="4">
        <v>41242.366530636573</v>
      </c>
      <c r="I3365" s="2" t="s">
        <v>4616</v>
      </c>
      <c r="J3365" s="21" t="s">
        <v>18775</v>
      </c>
      <c r="K3365" s="2" t="s">
        <v>4618</v>
      </c>
      <c r="L3365" s="2" t="s">
        <v>4624</v>
      </c>
    </row>
    <row r="3366" spans="1:12" x14ac:dyDescent="0.2">
      <c r="A3366" s="11">
        <v>3365</v>
      </c>
      <c r="B3366" s="7" t="s">
        <v>3382</v>
      </c>
      <c r="C3366" s="4">
        <v>43061.532928437497</v>
      </c>
      <c r="D3366" s="20">
        <f>+YEAR(Tabla14[[#This Row],[Fecha
Trámite]])</f>
        <v>2017</v>
      </c>
      <c r="E3366" s="7" t="s">
        <v>4685</v>
      </c>
      <c r="F3366" s="2" t="s">
        <v>17</v>
      </c>
      <c r="G3366" s="2" t="s">
        <v>4627</v>
      </c>
      <c r="H3366" s="4">
        <v>43061.532928587963</v>
      </c>
      <c r="I3366" s="2" t="s">
        <v>4616</v>
      </c>
      <c r="J3366" s="21" t="s">
        <v>10861</v>
      </c>
      <c r="K3366" s="2" t="s">
        <v>4618</v>
      </c>
      <c r="L3366" s="2" t="s">
        <v>4758</v>
      </c>
    </row>
    <row r="3367" spans="1:12" x14ac:dyDescent="0.2">
      <c r="A3367" s="11">
        <v>3366</v>
      </c>
      <c r="B3367" s="7" t="s">
        <v>4688</v>
      </c>
      <c r="C3367" s="4">
        <v>42368.375666203705</v>
      </c>
      <c r="D3367" s="20">
        <f>+YEAR(Tabla14[[#This Row],[Fecha
Trámite]])</f>
        <v>2015</v>
      </c>
      <c r="E3367" s="7" t="s">
        <v>4621</v>
      </c>
      <c r="F3367" s="2" t="s">
        <v>4614</v>
      </c>
      <c r="G3367" s="2" t="s">
        <v>4615</v>
      </c>
      <c r="H3367" s="4">
        <v>42495.364078935185</v>
      </c>
      <c r="I3367" s="2" t="s">
        <v>4616</v>
      </c>
      <c r="J3367" s="21" t="s">
        <v>4689</v>
      </c>
      <c r="K3367" s="2" t="s">
        <v>4618</v>
      </c>
      <c r="L3367" s="2" t="s">
        <v>4619</v>
      </c>
    </row>
    <row r="3368" spans="1:12" x14ac:dyDescent="0.2">
      <c r="A3368" s="11">
        <v>3367</v>
      </c>
      <c r="B3368" s="7" t="s">
        <v>4983</v>
      </c>
      <c r="C3368" s="4">
        <v>42520.405895520831</v>
      </c>
      <c r="D3368" s="20">
        <f>+YEAR(Tabla14[[#This Row],[Fecha
Trámite]])</f>
        <v>2016</v>
      </c>
      <c r="E3368" s="7" t="s">
        <v>4613</v>
      </c>
      <c r="F3368" s="2" t="s">
        <v>4614</v>
      </c>
      <c r="G3368" s="2" t="s">
        <v>4615</v>
      </c>
      <c r="H3368" s="4">
        <v>42879.61772696759</v>
      </c>
      <c r="I3368" s="2" t="s">
        <v>4616</v>
      </c>
      <c r="J3368" s="21" t="s">
        <v>4984</v>
      </c>
      <c r="K3368" s="2" t="s">
        <v>4618</v>
      </c>
      <c r="L3368" s="2" t="s">
        <v>4750</v>
      </c>
    </row>
    <row r="3369" spans="1:12" x14ac:dyDescent="0.2">
      <c r="A3369" s="11">
        <v>3368</v>
      </c>
      <c r="B3369" s="7" t="s">
        <v>15383</v>
      </c>
      <c r="C3369" s="4">
        <v>41199.728619907408</v>
      </c>
      <c r="D3369" s="20">
        <f>+YEAR(Tabla14[[#This Row],[Fecha
Trámite]])</f>
        <v>2012</v>
      </c>
      <c r="E3369" s="7" t="s">
        <v>4671</v>
      </c>
      <c r="F3369" s="2" t="s">
        <v>17</v>
      </c>
      <c r="G3369" s="2" t="s">
        <v>4627</v>
      </c>
      <c r="H3369" s="4">
        <v>41199.728620254631</v>
      </c>
      <c r="I3369" s="2" t="s">
        <v>4616</v>
      </c>
      <c r="J3369" s="21" t="s">
        <v>15384</v>
      </c>
      <c r="K3369" s="2" t="s">
        <v>4623</v>
      </c>
      <c r="L3369" s="2" t="s">
        <v>4656</v>
      </c>
    </row>
    <row r="3370" spans="1:12" x14ac:dyDescent="0.2">
      <c r="A3370" s="11">
        <v>3369</v>
      </c>
      <c r="B3370" s="7" t="s">
        <v>15381</v>
      </c>
      <c r="C3370" s="4">
        <v>41677.48973429398</v>
      </c>
      <c r="D3370" s="20">
        <f>+YEAR(Tabla14[[#This Row],[Fecha
Trámite]])</f>
        <v>2014</v>
      </c>
      <c r="E3370" s="7" t="s">
        <v>4613</v>
      </c>
      <c r="F3370" s="2" t="s">
        <v>4614</v>
      </c>
      <c r="G3370" s="2" t="s">
        <v>4615</v>
      </c>
      <c r="H3370" s="4">
        <v>41705.422085219907</v>
      </c>
      <c r="I3370" s="2" t="s">
        <v>4616</v>
      </c>
      <c r="J3370" s="21" t="s">
        <v>15382</v>
      </c>
      <c r="K3370" s="2" t="s">
        <v>4618</v>
      </c>
      <c r="L3370" s="2" t="s">
        <v>4619</v>
      </c>
    </row>
    <row r="3371" spans="1:12" x14ac:dyDescent="0.2">
      <c r="A3371" s="11">
        <v>3370</v>
      </c>
      <c r="B3371" s="7" t="s">
        <v>8455</v>
      </c>
      <c r="C3371" s="4">
        <v>42444.424448344907</v>
      </c>
      <c r="D3371" s="20">
        <f>+YEAR(Tabla14[[#This Row],[Fecha
Trámite]])</f>
        <v>2016</v>
      </c>
      <c r="E3371" s="7" t="s">
        <v>4621</v>
      </c>
      <c r="F3371" s="2" t="s">
        <v>4694</v>
      </c>
      <c r="G3371" s="2" t="s">
        <v>4627</v>
      </c>
      <c r="H3371" s="4">
        <v>42565.330700081016</v>
      </c>
      <c r="I3371" s="2" t="s">
        <v>4616</v>
      </c>
      <c r="J3371" s="21" t="s">
        <v>8456</v>
      </c>
      <c r="K3371" s="2" t="s">
        <v>4623</v>
      </c>
      <c r="L3371" s="2" t="s">
        <v>4753</v>
      </c>
    </row>
    <row r="3372" spans="1:12" x14ac:dyDescent="0.2">
      <c r="A3372" s="11">
        <v>3371</v>
      </c>
      <c r="B3372" s="7" t="s">
        <v>12362</v>
      </c>
      <c r="C3372" s="4">
        <v>43490.527537881942</v>
      </c>
      <c r="D3372" s="20">
        <f>+YEAR(Tabla14[[#This Row],[Fecha
Trámite]])</f>
        <v>2019</v>
      </c>
      <c r="E3372" s="7" t="s">
        <v>4621</v>
      </c>
      <c r="F3372" s="2" t="s">
        <v>4614</v>
      </c>
      <c r="G3372" s="2" t="s">
        <v>4615</v>
      </c>
      <c r="H3372" s="4">
        <v>44207.593623229164</v>
      </c>
      <c r="I3372" s="2" t="s">
        <v>4616</v>
      </c>
      <c r="J3372" s="21" t="s">
        <v>8456</v>
      </c>
      <c r="K3372" s="2" t="s">
        <v>4623</v>
      </c>
      <c r="L3372" s="2" t="s">
        <v>4753</v>
      </c>
    </row>
    <row r="3373" spans="1:12" x14ac:dyDescent="0.2">
      <c r="A3373" s="11">
        <v>3372</v>
      </c>
      <c r="B3373" s="7" t="s">
        <v>20330</v>
      </c>
      <c r="C3373" s="4">
        <v>41788.435953321758</v>
      </c>
      <c r="D3373" s="20">
        <f>+YEAR(Tabla14[[#This Row],[Fecha
Trámite]])</f>
        <v>2014</v>
      </c>
      <c r="E3373" s="7" t="s">
        <v>4621</v>
      </c>
      <c r="F3373" s="2" t="s">
        <v>4614</v>
      </c>
      <c r="G3373" s="2" t="s">
        <v>4615</v>
      </c>
      <c r="H3373" s="4">
        <v>41914.342033217596</v>
      </c>
      <c r="I3373" s="2" t="s">
        <v>4616</v>
      </c>
      <c r="J3373" s="21" t="s">
        <v>20331</v>
      </c>
      <c r="K3373" s="2" t="s">
        <v>4623</v>
      </c>
      <c r="L3373" s="2" t="s">
        <v>4631</v>
      </c>
    </row>
    <row r="3374" spans="1:12" x14ac:dyDescent="0.2">
      <c r="A3374" s="11">
        <v>3373</v>
      </c>
      <c r="B3374" s="7" t="s">
        <v>18772</v>
      </c>
      <c r="C3374" s="4">
        <v>41169.732072997685</v>
      </c>
      <c r="D3374" s="20">
        <f>+YEAR(Tabla14[[#This Row],[Fecha
Trámite]])</f>
        <v>2012</v>
      </c>
      <c r="E3374" s="7" t="s">
        <v>4621</v>
      </c>
      <c r="F3374" s="2" t="s">
        <v>17</v>
      </c>
      <c r="G3374" s="2" t="s">
        <v>4627</v>
      </c>
      <c r="H3374" s="4">
        <v>41169.732104131945</v>
      </c>
      <c r="I3374" s="2" t="s">
        <v>4616</v>
      </c>
      <c r="J3374" s="21" t="s">
        <v>18773</v>
      </c>
      <c r="K3374" s="2" t="s">
        <v>4623</v>
      </c>
      <c r="L3374" s="2" t="s">
        <v>4656</v>
      </c>
    </row>
    <row r="3375" spans="1:12" x14ac:dyDescent="0.2">
      <c r="A3375" s="11">
        <v>3374</v>
      </c>
      <c r="B3375" s="7" t="s">
        <v>12364</v>
      </c>
      <c r="C3375" s="4">
        <v>43224.388188344907</v>
      </c>
      <c r="D3375" s="20">
        <f>+YEAR(Tabla14[[#This Row],[Fecha
Trámite]])</f>
        <v>2018</v>
      </c>
      <c r="E3375" s="7" t="s">
        <v>4621</v>
      </c>
      <c r="F3375" s="2" t="s">
        <v>4614</v>
      </c>
      <c r="G3375" s="2" t="s">
        <v>4615</v>
      </c>
      <c r="H3375" s="4">
        <v>43361.535139085645</v>
      </c>
      <c r="I3375" s="2" t="s">
        <v>4616</v>
      </c>
      <c r="J3375" s="21" t="s">
        <v>12365</v>
      </c>
      <c r="K3375" s="2" t="s">
        <v>4618</v>
      </c>
      <c r="L3375" s="2" t="s">
        <v>5069</v>
      </c>
    </row>
    <row r="3376" spans="1:12" x14ac:dyDescent="0.2">
      <c r="A3376" s="11">
        <v>3375</v>
      </c>
      <c r="B3376" s="7" t="s">
        <v>7827</v>
      </c>
      <c r="C3376" s="4">
        <v>42865.401662233795</v>
      </c>
      <c r="D3376" s="20">
        <f>+YEAR(Tabla14[[#This Row],[Fecha
Trámite]])</f>
        <v>2017</v>
      </c>
      <c r="E3376" s="7" t="s">
        <v>4685</v>
      </c>
      <c r="F3376" s="2" t="s">
        <v>17</v>
      </c>
      <c r="G3376" s="2" t="s">
        <v>4627</v>
      </c>
      <c r="H3376" s="4">
        <v>42865.401662233795</v>
      </c>
      <c r="I3376" s="2" t="s">
        <v>4616</v>
      </c>
      <c r="J3376" s="21" t="s">
        <v>7828</v>
      </c>
      <c r="K3376" s="2" t="s">
        <v>4623</v>
      </c>
      <c r="L3376" s="2" t="s">
        <v>4619</v>
      </c>
    </row>
    <row r="3377" spans="1:12" x14ac:dyDescent="0.2">
      <c r="A3377" s="11">
        <v>3376</v>
      </c>
      <c r="B3377" s="7" t="s">
        <v>3392</v>
      </c>
      <c r="C3377" s="4">
        <v>42074.398689895832</v>
      </c>
      <c r="D3377" s="20">
        <f>+YEAR(Tabla14[[#This Row],[Fecha
Trámite]])</f>
        <v>2015</v>
      </c>
      <c r="E3377" s="7" t="s">
        <v>4685</v>
      </c>
      <c r="F3377" s="2" t="s">
        <v>17</v>
      </c>
      <c r="G3377" s="2" t="s">
        <v>4627</v>
      </c>
      <c r="H3377" s="4">
        <v>42074.39869008102</v>
      </c>
      <c r="I3377" s="2" t="s">
        <v>4616</v>
      </c>
      <c r="J3377" s="21" t="s">
        <v>6231</v>
      </c>
      <c r="K3377" s="2" t="s">
        <v>4618</v>
      </c>
      <c r="L3377" s="2" t="s">
        <v>4838</v>
      </c>
    </row>
    <row r="3378" spans="1:12" x14ac:dyDescent="0.2">
      <c r="A3378" s="11">
        <v>3377</v>
      </c>
      <c r="B3378" s="7" t="s">
        <v>20332</v>
      </c>
      <c r="C3378" s="4">
        <v>41249.535776851852</v>
      </c>
      <c r="D3378" s="20">
        <f>+YEAR(Tabla14[[#This Row],[Fecha
Trámite]])</f>
        <v>2012</v>
      </c>
      <c r="E3378" s="7" t="s">
        <v>4621</v>
      </c>
      <c r="F3378" s="2" t="s">
        <v>17</v>
      </c>
      <c r="G3378" s="2" t="s">
        <v>4615</v>
      </c>
      <c r="H3378" s="4">
        <v>41249.535777199075</v>
      </c>
      <c r="I3378" s="2" t="s">
        <v>4616</v>
      </c>
      <c r="J3378" s="21" t="s">
        <v>20333</v>
      </c>
      <c r="K3378" s="2" t="s">
        <v>4618</v>
      </c>
      <c r="L3378" s="2" t="s">
        <v>4758</v>
      </c>
    </row>
    <row r="3379" spans="1:12" x14ac:dyDescent="0.2">
      <c r="A3379" s="11">
        <v>3378</v>
      </c>
      <c r="B3379" s="7" t="s">
        <v>7829</v>
      </c>
      <c r="C3379" s="4">
        <v>42957.488659803239</v>
      </c>
      <c r="D3379" s="20">
        <f>+YEAR(Tabla14[[#This Row],[Fecha
Trámite]])</f>
        <v>2017</v>
      </c>
      <c r="E3379" s="7" t="s">
        <v>1337</v>
      </c>
      <c r="F3379" s="2" t="s">
        <v>17</v>
      </c>
      <c r="G3379" s="2" t="s">
        <v>4627</v>
      </c>
      <c r="H3379" s="4">
        <v>42957.488659803239</v>
      </c>
      <c r="I3379" s="2" t="s">
        <v>4616</v>
      </c>
      <c r="J3379" s="21" t="s">
        <v>7830</v>
      </c>
      <c r="K3379" s="2" t="s">
        <v>4623</v>
      </c>
      <c r="L3379" s="2" t="s">
        <v>6949</v>
      </c>
    </row>
    <row r="3380" spans="1:12" x14ac:dyDescent="0.2">
      <c r="A3380" s="11">
        <v>3379</v>
      </c>
      <c r="B3380" s="7" t="s">
        <v>15926</v>
      </c>
      <c r="C3380" s="4">
        <v>41306.558338275463</v>
      </c>
      <c r="D3380" s="20">
        <f>+YEAR(Tabla14[[#This Row],[Fecha
Trámite]])</f>
        <v>2013</v>
      </c>
      <c r="E3380" s="7" t="s">
        <v>4613</v>
      </c>
      <c r="F3380" s="2" t="s">
        <v>4614</v>
      </c>
      <c r="G3380" s="2" t="s">
        <v>4615</v>
      </c>
      <c r="H3380" s="4">
        <v>41326.377822685186</v>
      </c>
      <c r="I3380" s="2" t="s">
        <v>4616</v>
      </c>
      <c r="J3380" s="21" t="s">
        <v>15927</v>
      </c>
      <c r="K3380" s="2" t="s">
        <v>4618</v>
      </c>
      <c r="L3380" s="2" t="s">
        <v>6864</v>
      </c>
    </row>
    <row r="3381" spans="1:12" x14ac:dyDescent="0.2">
      <c r="A3381" s="11">
        <v>3380</v>
      </c>
      <c r="B3381" s="7" t="s">
        <v>10261</v>
      </c>
      <c r="C3381" s="4">
        <v>43145.498614085649</v>
      </c>
      <c r="D3381" s="20">
        <f>+YEAR(Tabla14[[#This Row],[Fecha
Trámite]])</f>
        <v>2018</v>
      </c>
      <c r="E3381" s="7" t="s">
        <v>4621</v>
      </c>
      <c r="F3381" s="2" t="s">
        <v>4614</v>
      </c>
      <c r="G3381" s="2" t="s">
        <v>4615</v>
      </c>
      <c r="H3381" s="4">
        <v>43361.532135069443</v>
      </c>
      <c r="I3381" s="2" t="s">
        <v>4616</v>
      </c>
      <c r="J3381" s="21" t="s">
        <v>10262</v>
      </c>
      <c r="K3381" s="2" t="s">
        <v>4618</v>
      </c>
      <c r="L3381" s="2" t="s">
        <v>4656</v>
      </c>
    </row>
    <row r="3382" spans="1:12" x14ac:dyDescent="0.2">
      <c r="A3382" s="11">
        <v>3381</v>
      </c>
      <c r="B3382" s="7" t="s">
        <v>15302</v>
      </c>
      <c r="C3382" s="4">
        <v>41253.464642824074</v>
      </c>
      <c r="D3382" s="20">
        <f>+YEAR(Tabla14[[#This Row],[Fecha
Trámite]])</f>
        <v>2012</v>
      </c>
      <c r="E3382" s="7" t="s">
        <v>4613</v>
      </c>
      <c r="F3382" s="2" t="s">
        <v>4614</v>
      </c>
      <c r="G3382" s="2" t="s">
        <v>4615</v>
      </c>
      <c r="H3382" s="4">
        <v>41292.513751817132</v>
      </c>
      <c r="I3382" s="2" t="s">
        <v>4616</v>
      </c>
      <c r="J3382" s="21" t="s">
        <v>15303</v>
      </c>
      <c r="K3382" s="2" t="s">
        <v>4618</v>
      </c>
      <c r="L3382" s="2" t="s">
        <v>4634</v>
      </c>
    </row>
    <row r="3383" spans="1:12" x14ac:dyDescent="0.2">
      <c r="A3383" s="11">
        <v>3382</v>
      </c>
      <c r="B3383" s="7" t="s">
        <v>12366</v>
      </c>
      <c r="C3383" s="4">
        <v>43151.423866400466</v>
      </c>
      <c r="D3383" s="20">
        <f>+YEAR(Tabla14[[#This Row],[Fecha
Trámite]])</f>
        <v>2018</v>
      </c>
      <c r="E3383" s="7" t="s">
        <v>4621</v>
      </c>
      <c r="F3383" s="2" t="s">
        <v>4691</v>
      </c>
      <c r="G3383" s="2" t="s">
        <v>4627</v>
      </c>
      <c r="H3383" s="4">
        <v>43710.434416354168</v>
      </c>
      <c r="I3383" s="2" t="s">
        <v>4616</v>
      </c>
      <c r="J3383" s="21" t="s">
        <v>12367</v>
      </c>
      <c r="K3383" s="2" t="s">
        <v>4618</v>
      </c>
      <c r="L3383" s="2" t="s">
        <v>4646</v>
      </c>
    </row>
    <row r="3384" spans="1:12" x14ac:dyDescent="0.2">
      <c r="A3384" s="11">
        <v>3383</v>
      </c>
      <c r="B3384" s="7" t="s">
        <v>6521</v>
      </c>
      <c r="C3384" s="4">
        <v>42849.502139733799</v>
      </c>
      <c r="D3384" s="20">
        <f>+YEAR(Tabla14[[#This Row],[Fecha
Trámite]])</f>
        <v>2017</v>
      </c>
      <c r="E3384" s="7" t="s">
        <v>4621</v>
      </c>
      <c r="F3384" s="2" t="s">
        <v>4614</v>
      </c>
      <c r="G3384" s="2" t="s">
        <v>4615</v>
      </c>
      <c r="H3384" s="4">
        <v>43111.519766585647</v>
      </c>
      <c r="I3384" s="2" t="s">
        <v>4616</v>
      </c>
      <c r="J3384" s="21" t="s">
        <v>6522</v>
      </c>
      <c r="K3384" s="2" t="s">
        <v>4623</v>
      </c>
      <c r="L3384" s="2" t="s">
        <v>4687</v>
      </c>
    </row>
    <row r="3385" spans="1:12" x14ac:dyDescent="0.2">
      <c r="A3385" s="11">
        <v>3384</v>
      </c>
      <c r="B3385" s="7" t="s">
        <v>10263</v>
      </c>
      <c r="C3385" s="4">
        <v>42725.449481400465</v>
      </c>
      <c r="D3385" s="20">
        <f>+YEAR(Tabla14[[#This Row],[Fecha
Trámite]])</f>
        <v>2016</v>
      </c>
      <c r="E3385" s="7" t="s">
        <v>4621</v>
      </c>
      <c r="F3385" s="2" t="s">
        <v>4614</v>
      </c>
      <c r="G3385" s="2" t="s">
        <v>4615</v>
      </c>
      <c r="H3385" s="4">
        <v>42865.766217673612</v>
      </c>
      <c r="I3385" s="2" t="s">
        <v>4616</v>
      </c>
      <c r="J3385" s="21" t="s">
        <v>4891</v>
      </c>
      <c r="K3385" s="2" t="s">
        <v>4623</v>
      </c>
      <c r="L3385" s="2" t="s">
        <v>4646</v>
      </c>
    </row>
    <row r="3386" spans="1:12" x14ac:dyDescent="0.2">
      <c r="A3386" s="11">
        <v>3385</v>
      </c>
      <c r="B3386" s="7" t="s">
        <v>4890</v>
      </c>
      <c r="C3386" s="4">
        <v>42466.455591435188</v>
      </c>
      <c r="D3386" s="20">
        <f>+YEAR(Tabla14[[#This Row],[Fecha
Trámite]])</f>
        <v>2016</v>
      </c>
      <c r="E3386" s="7" t="s">
        <v>4621</v>
      </c>
      <c r="F3386" s="2" t="s">
        <v>4626</v>
      </c>
      <c r="G3386" s="2" t="s">
        <v>4627</v>
      </c>
      <c r="H3386" s="4">
        <v>42656.627376192133</v>
      </c>
      <c r="I3386" s="2" t="s">
        <v>4616</v>
      </c>
      <c r="J3386" s="21" t="s">
        <v>4891</v>
      </c>
      <c r="K3386" s="2" t="s">
        <v>4623</v>
      </c>
      <c r="L3386" s="2" t="s">
        <v>4646</v>
      </c>
    </row>
    <row r="3387" spans="1:12" x14ac:dyDescent="0.2">
      <c r="A3387" s="11">
        <v>3386</v>
      </c>
      <c r="B3387" s="7" t="s">
        <v>12368</v>
      </c>
      <c r="C3387" s="4">
        <v>43087.462487731478</v>
      </c>
      <c r="D3387" s="20">
        <f>+YEAR(Tabla14[[#This Row],[Fecha
Trámite]])</f>
        <v>2017</v>
      </c>
      <c r="E3387" s="7" t="s">
        <v>4621</v>
      </c>
      <c r="F3387" s="2" t="s">
        <v>4614</v>
      </c>
      <c r="G3387" s="2" t="s">
        <v>4615</v>
      </c>
      <c r="H3387" s="4">
        <v>43235.702188738425</v>
      </c>
      <c r="I3387" s="2" t="s">
        <v>4616</v>
      </c>
      <c r="J3387" s="21" t="s">
        <v>12369</v>
      </c>
      <c r="K3387" s="2" t="s">
        <v>4618</v>
      </c>
      <c r="L3387" s="2" t="s">
        <v>4667</v>
      </c>
    </row>
    <row r="3388" spans="1:12" x14ac:dyDescent="0.2">
      <c r="A3388" s="11">
        <v>3387</v>
      </c>
      <c r="B3388" s="7" t="s">
        <v>5085</v>
      </c>
      <c r="C3388" s="4">
        <v>42387.469545520835</v>
      </c>
      <c r="D3388" s="20">
        <f>+YEAR(Tabla14[[#This Row],[Fecha
Trámite]])</f>
        <v>2016</v>
      </c>
      <c r="E3388" s="7" t="s">
        <v>4621</v>
      </c>
      <c r="F3388" s="2" t="s">
        <v>4614</v>
      </c>
      <c r="G3388" s="2" t="s">
        <v>4615</v>
      </c>
      <c r="H3388" s="4">
        <v>42536.495438888887</v>
      </c>
      <c r="I3388" s="2" t="s">
        <v>4616</v>
      </c>
      <c r="J3388" s="21" t="s">
        <v>5086</v>
      </c>
      <c r="K3388" s="2" t="s">
        <v>4618</v>
      </c>
      <c r="L3388" s="2" t="s">
        <v>4656</v>
      </c>
    </row>
    <row r="3389" spans="1:12" x14ac:dyDescent="0.2">
      <c r="A3389" s="11">
        <v>3388</v>
      </c>
      <c r="B3389" s="7" t="s">
        <v>6523</v>
      </c>
      <c r="C3389" s="4">
        <v>43053.53681203704</v>
      </c>
      <c r="D3389" s="20">
        <f>+YEAR(Tabla14[[#This Row],[Fecha
Trámite]])</f>
        <v>2017</v>
      </c>
      <c r="E3389" s="7" t="s">
        <v>4621</v>
      </c>
      <c r="F3389" s="2" t="s">
        <v>4614</v>
      </c>
      <c r="G3389" s="2" t="s">
        <v>4615</v>
      </c>
      <c r="H3389" s="4">
        <v>43241.695243599534</v>
      </c>
      <c r="I3389" s="2" t="s">
        <v>4616</v>
      </c>
      <c r="J3389" s="21" t="s">
        <v>6524</v>
      </c>
      <c r="K3389" s="2" t="s">
        <v>4618</v>
      </c>
      <c r="L3389" s="2" t="s">
        <v>4619</v>
      </c>
    </row>
    <row r="3390" spans="1:12" x14ac:dyDescent="0.2">
      <c r="A3390" s="11">
        <v>3389</v>
      </c>
      <c r="B3390" s="7" t="s">
        <v>6525</v>
      </c>
      <c r="C3390" s="4">
        <v>43152.51020355324</v>
      </c>
      <c r="D3390" s="20">
        <f>+YEAR(Tabla14[[#This Row],[Fecha
Trámite]])</f>
        <v>2018</v>
      </c>
      <c r="E3390" s="7" t="s">
        <v>4621</v>
      </c>
      <c r="F3390" s="2" t="s">
        <v>4614</v>
      </c>
      <c r="G3390" s="2" t="s">
        <v>4615</v>
      </c>
      <c r="H3390" s="4">
        <v>43363.487991400463</v>
      </c>
      <c r="I3390" s="2" t="s">
        <v>4616</v>
      </c>
      <c r="J3390" s="21" t="s">
        <v>6526</v>
      </c>
      <c r="K3390" s="2" t="s">
        <v>4623</v>
      </c>
      <c r="L3390" s="2" t="s">
        <v>5149</v>
      </c>
    </row>
    <row r="3391" spans="1:12" x14ac:dyDescent="0.2">
      <c r="A3391" s="11">
        <v>3390</v>
      </c>
      <c r="B3391" s="7" t="s">
        <v>6023</v>
      </c>
      <c r="C3391" s="4">
        <v>42073.369423032411</v>
      </c>
      <c r="D3391" s="20">
        <f>+YEAR(Tabla14[[#This Row],[Fecha
Trámite]])</f>
        <v>2015</v>
      </c>
      <c r="E3391" s="7" t="s">
        <v>4621</v>
      </c>
      <c r="F3391" s="2" t="s">
        <v>4614</v>
      </c>
      <c r="G3391" s="2" t="s">
        <v>4615</v>
      </c>
      <c r="H3391" s="4">
        <v>42151.410359988426</v>
      </c>
      <c r="I3391" s="2" t="s">
        <v>4616</v>
      </c>
      <c r="J3391" s="21" t="s">
        <v>6024</v>
      </c>
      <c r="K3391" s="2" t="s">
        <v>4623</v>
      </c>
      <c r="L3391" s="2" t="s">
        <v>4667</v>
      </c>
    </row>
    <row r="3392" spans="1:12" x14ac:dyDescent="0.2">
      <c r="A3392" s="11">
        <v>3391</v>
      </c>
      <c r="B3392" s="7" t="s">
        <v>4985</v>
      </c>
      <c r="C3392" s="4">
        <v>42625.384031331021</v>
      </c>
      <c r="D3392" s="20">
        <f>+YEAR(Tabla14[[#This Row],[Fecha
Trámite]])</f>
        <v>2016</v>
      </c>
      <c r="E3392" s="7" t="s">
        <v>4621</v>
      </c>
      <c r="F3392" s="2" t="s">
        <v>4614</v>
      </c>
      <c r="G3392" s="2" t="s">
        <v>4615</v>
      </c>
      <c r="H3392" s="4">
        <v>42758.523344444446</v>
      </c>
      <c r="I3392" s="2" t="s">
        <v>4616</v>
      </c>
      <c r="J3392" s="21" t="s">
        <v>4986</v>
      </c>
      <c r="K3392" s="2" t="s">
        <v>4623</v>
      </c>
      <c r="L3392" s="2" t="s">
        <v>4875</v>
      </c>
    </row>
    <row r="3393" spans="1:12" x14ac:dyDescent="0.2">
      <c r="A3393" s="11">
        <v>3392</v>
      </c>
      <c r="B3393" s="7" t="s">
        <v>6527</v>
      </c>
      <c r="C3393" s="4">
        <v>43157.534905520835</v>
      </c>
      <c r="D3393" s="20">
        <f>+YEAR(Tabla14[[#This Row],[Fecha
Trámite]])</f>
        <v>2018</v>
      </c>
      <c r="E3393" s="7" t="s">
        <v>4621</v>
      </c>
      <c r="F3393" s="2" t="s">
        <v>4614</v>
      </c>
      <c r="G3393" s="2" t="s">
        <v>4615</v>
      </c>
      <c r="H3393" s="4">
        <v>43384.354237349537</v>
      </c>
      <c r="I3393" s="2" t="s">
        <v>4616</v>
      </c>
      <c r="J3393" s="21" t="s">
        <v>6528</v>
      </c>
      <c r="K3393" s="2" t="s">
        <v>4623</v>
      </c>
      <c r="L3393" s="2" t="s">
        <v>4631</v>
      </c>
    </row>
    <row r="3394" spans="1:12" x14ac:dyDescent="0.2">
      <c r="A3394" s="11">
        <v>3393</v>
      </c>
      <c r="B3394" s="7" t="s">
        <v>6529</v>
      </c>
      <c r="C3394" s="4">
        <v>43231.394465196761</v>
      </c>
      <c r="D3394" s="20">
        <f>+YEAR(Tabla14[[#This Row],[Fecha
Trámite]])</f>
        <v>2018</v>
      </c>
      <c r="E3394" s="7" t="s">
        <v>4621</v>
      </c>
      <c r="F3394" s="2" t="s">
        <v>4614</v>
      </c>
      <c r="G3394" s="2" t="s">
        <v>4615</v>
      </c>
      <c r="H3394" s="4">
        <v>43384.348587881941</v>
      </c>
      <c r="I3394" s="2" t="s">
        <v>4616</v>
      </c>
      <c r="J3394" s="21" t="s">
        <v>6530</v>
      </c>
      <c r="K3394" s="2" t="s">
        <v>4618</v>
      </c>
      <c r="L3394" s="2" t="s">
        <v>4656</v>
      </c>
    </row>
    <row r="3395" spans="1:12" x14ac:dyDescent="0.2">
      <c r="A3395" s="11">
        <v>3394</v>
      </c>
      <c r="B3395" s="7" t="s">
        <v>18770</v>
      </c>
      <c r="C3395" s="4">
        <v>41799.490837928242</v>
      </c>
      <c r="D3395" s="20">
        <f>+YEAR(Tabla14[[#This Row],[Fecha
Trámite]])</f>
        <v>2014</v>
      </c>
      <c r="E3395" s="7" t="s">
        <v>4621</v>
      </c>
      <c r="F3395" s="2" t="s">
        <v>4614</v>
      </c>
      <c r="G3395" s="2" t="s">
        <v>4615</v>
      </c>
      <c r="H3395" s="4">
        <v>41862.427473344906</v>
      </c>
      <c r="I3395" s="2" t="s">
        <v>4616</v>
      </c>
      <c r="J3395" s="21" t="s">
        <v>18771</v>
      </c>
      <c r="K3395" s="2" t="s">
        <v>4623</v>
      </c>
      <c r="L3395" s="2" t="s">
        <v>4705</v>
      </c>
    </row>
    <row r="3396" spans="1:12" x14ac:dyDescent="0.2">
      <c r="A3396" s="11">
        <v>3395</v>
      </c>
      <c r="B3396" s="7" t="s">
        <v>10862</v>
      </c>
      <c r="C3396" s="4">
        <v>42982.491890428239</v>
      </c>
      <c r="D3396" s="20">
        <f>+YEAR(Tabla14[[#This Row],[Fecha
Trámite]])</f>
        <v>2017</v>
      </c>
      <c r="E3396" s="7" t="s">
        <v>4621</v>
      </c>
      <c r="F3396" s="2" t="s">
        <v>4614</v>
      </c>
      <c r="G3396" s="2" t="s">
        <v>4615</v>
      </c>
      <c r="H3396" s="4">
        <v>43269.417834293985</v>
      </c>
      <c r="I3396" s="2" t="s">
        <v>4616</v>
      </c>
      <c r="J3396" s="21" t="s">
        <v>10863</v>
      </c>
      <c r="K3396" s="2" t="s">
        <v>4623</v>
      </c>
      <c r="L3396" s="2" t="s">
        <v>4624</v>
      </c>
    </row>
    <row r="3397" spans="1:12" x14ac:dyDescent="0.2">
      <c r="A3397" s="11">
        <v>3396</v>
      </c>
      <c r="B3397" s="7" t="s">
        <v>3192</v>
      </c>
      <c r="C3397" s="4">
        <v>43531.640401041666</v>
      </c>
      <c r="D3397" s="20">
        <f>+YEAR(Tabla14[[#This Row],[Fecha
Trámite]])</f>
        <v>2019</v>
      </c>
      <c r="E3397" s="7" t="s">
        <v>4685</v>
      </c>
      <c r="F3397" s="2" t="s">
        <v>17</v>
      </c>
      <c r="G3397" s="2" t="s">
        <v>4627</v>
      </c>
      <c r="H3397" s="4">
        <v>43531.640401273151</v>
      </c>
      <c r="I3397" s="2" t="s">
        <v>4616</v>
      </c>
      <c r="J3397" s="21" t="s">
        <v>10864</v>
      </c>
      <c r="K3397" s="2" t="s">
        <v>4623</v>
      </c>
      <c r="L3397" s="2" t="s">
        <v>4945</v>
      </c>
    </row>
    <row r="3398" spans="1:12" x14ac:dyDescent="0.2">
      <c r="A3398" s="11">
        <v>3397</v>
      </c>
      <c r="B3398" s="7" t="s">
        <v>6531</v>
      </c>
      <c r="C3398" s="4">
        <v>43104.397894791669</v>
      </c>
      <c r="D3398" s="20">
        <f>+YEAR(Tabla14[[#This Row],[Fecha
Trámite]])</f>
        <v>2018</v>
      </c>
      <c r="E3398" s="7" t="s">
        <v>4621</v>
      </c>
      <c r="F3398" s="2" t="s">
        <v>4614</v>
      </c>
      <c r="G3398" s="2" t="s">
        <v>4615</v>
      </c>
      <c r="H3398" s="4">
        <v>43389.628703506947</v>
      </c>
      <c r="I3398" s="2" t="s">
        <v>4616</v>
      </c>
      <c r="J3398" s="21" t="s">
        <v>6532</v>
      </c>
      <c r="K3398" s="2" t="s">
        <v>4618</v>
      </c>
      <c r="L3398" s="2" t="s">
        <v>4667</v>
      </c>
    </row>
    <row r="3399" spans="1:12" x14ac:dyDescent="0.2">
      <c r="A3399" s="11">
        <v>3398</v>
      </c>
      <c r="B3399" s="7" t="s">
        <v>5493</v>
      </c>
      <c r="C3399" s="4">
        <v>42181.495278703704</v>
      </c>
      <c r="D3399" s="20">
        <f>+YEAR(Tabla14[[#This Row],[Fecha
Trámite]])</f>
        <v>2015</v>
      </c>
      <c r="E3399" s="7" t="s">
        <v>4685</v>
      </c>
      <c r="F3399" s="2" t="s">
        <v>17</v>
      </c>
      <c r="G3399" s="2" t="s">
        <v>4627</v>
      </c>
      <c r="H3399" s="4">
        <v>42181.495279050927</v>
      </c>
      <c r="I3399" s="2" t="s">
        <v>4616</v>
      </c>
      <c r="J3399" s="21" t="s">
        <v>5494</v>
      </c>
      <c r="K3399" s="2" t="s">
        <v>4618</v>
      </c>
      <c r="L3399" s="2" t="s">
        <v>4624</v>
      </c>
    </row>
    <row r="3400" spans="1:12" x14ac:dyDescent="0.2">
      <c r="A3400" s="11">
        <v>3399</v>
      </c>
      <c r="B3400" s="7" t="s">
        <v>8855</v>
      </c>
      <c r="C3400" s="4">
        <v>43110.469382719908</v>
      </c>
      <c r="D3400" s="20">
        <f>+YEAR(Tabla14[[#This Row],[Fecha
Trámite]])</f>
        <v>2018</v>
      </c>
      <c r="E3400" s="7" t="s">
        <v>4613</v>
      </c>
      <c r="F3400" s="2" t="s">
        <v>4614</v>
      </c>
      <c r="G3400" s="2" t="s">
        <v>4615</v>
      </c>
      <c r="H3400" s="4">
        <v>43276.6050181713</v>
      </c>
      <c r="I3400" s="2" t="s">
        <v>4616</v>
      </c>
      <c r="J3400" s="21" t="s">
        <v>8856</v>
      </c>
      <c r="K3400" s="2" t="s">
        <v>4618</v>
      </c>
      <c r="L3400" s="2" t="s">
        <v>4619</v>
      </c>
    </row>
    <row r="3401" spans="1:12" x14ac:dyDescent="0.2">
      <c r="A3401" s="11">
        <v>3400</v>
      </c>
      <c r="B3401" s="7" t="s">
        <v>7831</v>
      </c>
      <c r="C3401" s="4">
        <v>42871.480976585648</v>
      </c>
      <c r="D3401" s="20">
        <f>+YEAR(Tabla14[[#This Row],[Fecha
Trámite]])</f>
        <v>2017</v>
      </c>
      <c r="E3401" s="7" t="s">
        <v>4621</v>
      </c>
      <c r="F3401" s="2" t="s">
        <v>4626</v>
      </c>
      <c r="G3401" s="2" t="s">
        <v>4627</v>
      </c>
      <c r="H3401" s="4">
        <v>43014.73858503472</v>
      </c>
      <c r="I3401" s="2" t="s">
        <v>4616</v>
      </c>
      <c r="J3401" s="21" t="s">
        <v>7832</v>
      </c>
      <c r="K3401" s="2" t="s">
        <v>4623</v>
      </c>
      <c r="L3401" s="2" t="s">
        <v>6073</v>
      </c>
    </row>
    <row r="3402" spans="1:12" x14ac:dyDescent="0.2">
      <c r="A3402" s="11">
        <v>3401</v>
      </c>
      <c r="B3402" s="7" t="s">
        <v>10264</v>
      </c>
      <c r="C3402" s="4">
        <v>42781.595123148145</v>
      </c>
      <c r="D3402" s="20">
        <f>+YEAR(Tabla14[[#This Row],[Fecha
Trámite]])</f>
        <v>2017</v>
      </c>
      <c r="E3402" s="7" t="s">
        <v>4621</v>
      </c>
      <c r="F3402" s="2" t="s">
        <v>4614</v>
      </c>
      <c r="G3402" s="2" t="s">
        <v>4615</v>
      </c>
      <c r="H3402" s="4">
        <v>42783.64312508102</v>
      </c>
      <c r="I3402" s="2" t="s">
        <v>4616</v>
      </c>
      <c r="J3402" s="21" t="s">
        <v>10265</v>
      </c>
      <c r="K3402" s="2" t="s">
        <v>4623</v>
      </c>
      <c r="L3402" s="2" t="s">
        <v>4656</v>
      </c>
    </row>
    <row r="3403" spans="1:12" x14ac:dyDescent="0.2">
      <c r="A3403" s="11">
        <v>3402</v>
      </c>
      <c r="B3403" s="7" t="s">
        <v>16540</v>
      </c>
      <c r="C3403" s="4">
        <v>41439.48116354167</v>
      </c>
      <c r="D3403" s="20">
        <f>+YEAR(Tabla14[[#This Row],[Fecha
Trámite]])</f>
        <v>2013</v>
      </c>
      <c r="E3403" s="7" t="s">
        <v>4621</v>
      </c>
      <c r="F3403" s="2" t="s">
        <v>4614</v>
      </c>
      <c r="G3403" s="2" t="s">
        <v>4615</v>
      </c>
      <c r="H3403" s="4">
        <v>41787.648046493057</v>
      </c>
      <c r="I3403" s="2" t="s">
        <v>4616</v>
      </c>
      <c r="J3403" s="21" t="s">
        <v>16541</v>
      </c>
      <c r="K3403" s="2" t="s">
        <v>4618</v>
      </c>
      <c r="L3403" s="2" t="s">
        <v>5699</v>
      </c>
    </row>
    <row r="3404" spans="1:12" x14ac:dyDescent="0.2">
      <c r="A3404" s="11">
        <v>3403</v>
      </c>
      <c r="B3404" s="7" t="s">
        <v>18457</v>
      </c>
      <c r="C3404" s="4">
        <v>41285.474191435183</v>
      </c>
      <c r="D3404" s="20">
        <f>+YEAR(Tabla14[[#This Row],[Fecha
Trámite]])</f>
        <v>2013</v>
      </c>
      <c r="E3404" s="7" t="s">
        <v>4621</v>
      </c>
      <c r="F3404" s="2" t="s">
        <v>4691</v>
      </c>
      <c r="G3404" s="2" t="s">
        <v>4672</v>
      </c>
      <c r="H3404" s="4">
        <v>41509.480064502313</v>
      </c>
      <c r="I3404" s="2" t="s">
        <v>4616</v>
      </c>
      <c r="J3404" s="21" t="s">
        <v>18458</v>
      </c>
      <c r="K3404" s="2" t="s">
        <v>4623</v>
      </c>
      <c r="L3404" s="2" t="s">
        <v>4624</v>
      </c>
    </row>
    <row r="3405" spans="1:12" x14ac:dyDescent="0.2">
      <c r="A3405" s="11">
        <v>3404</v>
      </c>
      <c r="B3405" s="7" t="s">
        <v>8857</v>
      </c>
      <c r="C3405" s="4">
        <v>43035.485095567128</v>
      </c>
      <c r="D3405" s="20">
        <f>+YEAR(Tabla14[[#This Row],[Fecha
Trámite]])</f>
        <v>2017</v>
      </c>
      <c r="E3405" s="7" t="s">
        <v>4621</v>
      </c>
      <c r="F3405" s="2" t="s">
        <v>4614</v>
      </c>
      <c r="G3405" s="2" t="s">
        <v>4615</v>
      </c>
      <c r="H3405" s="4">
        <v>43249.567769942129</v>
      </c>
      <c r="I3405" s="2" t="s">
        <v>4616</v>
      </c>
      <c r="J3405" s="21" t="s">
        <v>8858</v>
      </c>
      <c r="K3405" s="2" t="s">
        <v>4618</v>
      </c>
      <c r="L3405" s="2" t="s">
        <v>6022</v>
      </c>
    </row>
    <row r="3406" spans="1:12" x14ac:dyDescent="0.2">
      <c r="A3406" s="11">
        <v>3405</v>
      </c>
      <c r="B3406" s="7" t="s">
        <v>10867</v>
      </c>
      <c r="C3406" s="4">
        <v>42772.459824386577</v>
      </c>
      <c r="D3406" s="20">
        <f>+YEAR(Tabla14[[#This Row],[Fecha
Trámite]])</f>
        <v>2017</v>
      </c>
      <c r="E3406" s="7" t="s">
        <v>4621</v>
      </c>
      <c r="F3406" s="2" t="s">
        <v>4626</v>
      </c>
      <c r="G3406" s="2" t="s">
        <v>4627</v>
      </c>
      <c r="H3406" s="4">
        <v>43172.511024386571</v>
      </c>
      <c r="I3406" s="2" t="s">
        <v>4616</v>
      </c>
      <c r="J3406" s="21" t="s">
        <v>10868</v>
      </c>
      <c r="K3406" s="2" t="s">
        <v>4618</v>
      </c>
      <c r="L3406" s="2" t="s">
        <v>10869</v>
      </c>
    </row>
    <row r="3407" spans="1:12" x14ac:dyDescent="0.2">
      <c r="A3407" s="11">
        <v>3406</v>
      </c>
      <c r="B3407" s="7" t="s">
        <v>12370</v>
      </c>
      <c r="C3407" s="4">
        <v>43109.426837812498</v>
      </c>
      <c r="D3407" s="20">
        <f>+YEAR(Tabla14[[#This Row],[Fecha
Trámite]])</f>
        <v>2018</v>
      </c>
      <c r="E3407" s="7" t="s">
        <v>4613</v>
      </c>
      <c r="F3407" s="2" t="s">
        <v>4614</v>
      </c>
      <c r="G3407" s="2" t="s">
        <v>4615</v>
      </c>
      <c r="H3407" s="4">
        <v>43263.63003255787</v>
      </c>
      <c r="I3407" s="2" t="s">
        <v>4616</v>
      </c>
      <c r="J3407" s="21" t="s">
        <v>12371</v>
      </c>
      <c r="K3407" s="2" t="s">
        <v>4618</v>
      </c>
      <c r="L3407" s="2" t="s">
        <v>4619</v>
      </c>
    </row>
    <row r="3408" spans="1:12" x14ac:dyDescent="0.2">
      <c r="A3408" s="11">
        <v>3407</v>
      </c>
      <c r="B3408" s="7" t="s">
        <v>6275</v>
      </c>
      <c r="C3408" s="4">
        <v>42090.510086805552</v>
      </c>
      <c r="D3408" s="20">
        <f>+YEAR(Tabla14[[#This Row],[Fecha
Trámite]])</f>
        <v>2015</v>
      </c>
      <c r="E3408" s="7" t="s">
        <v>4613</v>
      </c>
      <c r="F3408" s="2" t="s">
        <v>4614</v>
      </c>
      <c r="G3408" s="2" t="s">
        <v>4615</v>
      </c>
      <c r="H3408" s="4">
        <v>42167.525466932871</v>
      </c>
      <c r="I3408" s="2" t="s">
        <v>4616</v>
      </c>
      <c r="J3408" s="21" t="s">
        <v>6276</v>
      </c>
      <c r="K3408" s="2" t="s">
        <v>4623</v>
      </c>
      <c r="L3408" s="2" t="s">
        <v>4624</v>
      </c>
    </row>
    <row r="3409" spans="1:12" x14ac:dyDescent="0.2">
      <c r="A3409" s="11">
        <v>3408</v>
      </c>
      <c r="B3409" s="7" t="s">
        <v>8859</v>
      </c>
      <c r="C3409" s="4">
        <v>42956.373201006943</v>
      </c>
      <c r="D3409" s="20">
        <f>+YEAR(Tabla14[[#This Row],[Fecha
Trámite]])</f>
        <v>2017</v>
      </c>
      <c r="E3409" s="7" t="s">
        <v>4613</v>
      </c>
      <c r="F3409" s="2" t="s">
        <v>4614</v>
      </c>
      <c r="G3409" s="2" t="s">
        <v>4615</v>
      </c>
      <c r="H3409" s="4">
        <v>43111.523537997688</v>
      </c>
      <c r="I3409" s="2" t="s">
        <v>4616</v>
      </c>
      <c r="J3409" s="21" t="s">
        <v>8860</v>
      </c>
      <c r="K3409" s="2" t="s">
        <v>4623</v>
      </c>
      <c r="L3409" s="2" t="s">
        <v>4619</v>
      </c>
    </row>
    <row r="3410" spans="1:12" x14ac:dyDescent="0.2">
      <c r="A3410" s="11">
        <v>3409</v>
      </c>
      <c r="B3410" s="7" t="s">
        <v>10266</v>
      </c>
      <c r="C3410" s="4">
        <v>43115.474753506947</v>
      </c>
      <c r="D3410" s="20">
        <f>+YEAR(Tabla14[[#This Row],[Fecha
Trámite]])</f>
        <v>2018</v>
      </c>
      <c r="E3410" s="7" t="s">
        <v>4621</v>
      </c>
      <c r="F3410" s="2" t="s">
        <v>4614</v>
      </c>
      <c r="G3410" s="2" t="s">
        <v>4615</v>
      </c>
      <c r="H3410" s="4">
        <v>43287.357792013892</v>
      </c>
      <c r="I3410" s="2" t="s">
        <v>4616</v>
      </c>
      <c r="J3410" s="21" t="s">
        <v>10267</v>
      </c>
      <c r="K3410" s="2" t="s">
        <v>4618</v>
      </c>
      <c r="L3410" s="2" t="s">
        <v>4656</v>
      </c>
    </row>
    <row r="3411" spans="1:12" x14ac:dyDescent="0.2">
      <c r="A3411" s="11">
        <v>3410</v>
      </c>
      <c r="B3411" s="7" t="s">
        <v>5585</v>
      </c>
      <c r="C3411" s="4">
        <v>42333.485848067132</v>
      </c>
      <c r="D3411" s="20">
        <f>+YEAR(Tabla14[[#This Row],[Fecha
Trámite]])</f>
        <v>2015</v>
      </c>
      <c r="E3411" s="7" t="s">
        <v>4613</v>
      </c>
      <c r="F3411" s="2" t="s">
        <v>4614</v>
      </c>
      <c r="G3411" s="2" t="s">
        <v>4615</v>
      </c>
      <c r="H3411" s="4">
        <v>42416.717359340277</v>
      </c>
      <c r="I3411" s="2" t="s">
        <v>4616</v>
      </c>
      <c r="J3411" s="21" t="s">
        <v>5586</v>
      </c>
      <c r="K3411" s="2" t="s">
        <v>4623</v>
      </c>
      <c r="L3411" s="2" t="s">
        <v>4619</v>
      </c>
    </row>
    <row r="3412" spans="1:12" x14ac:dyDescent="0.2">
      <c r="A3412" s="11">
        <v>3411</v>
      </c>
      <c r="B3412" s="7" t="s">
        <v>6534</v>
      </c>
      <c r="C3412" s="4">
        <v>43420.470919212959</v>
      </c>
      <c r="D3412" s="20">
        <f>+YEAR(Tabla14[[#This Row],[Fecha
Trámite]])</f>
        <v>2018</v>
      </c>
      <c r="E3412" s="7" t="s">
        <v>4621</v>
      </c>
      <c r="F3412" s="2" t="s">
        <v>4614</v>
      </c>
      <c r="G3412" s="2" t="s">
        <v>4615</v>
      </c>
      <c r="H3412" s="4">
        <v>43781.611002546299</v>
      </c>
      <c r="I3412" s="2" t="s">
        <v>4616</v>
      </c>
      <c r="J3412" s="21" t="s">
        <v>6535</v>
      </c>
      <c r="K3412" s="2" t="s">
        <v>4618</v>
      </c>
      <c r="L3412" s="2" t="s">
        <v>6536</v>
      </c>
    </row>
    <row r="3413" spans="1:12" x14ac:dyDescent="0.2">
      <c r="A3413" s="11">
        <v>3412</v>
      </c>
      <c r="B3413" s="7" t="s">
        <v>5518</v>
      </c>
      <c r="C3413" s="4">
        <v>41876.638554745368</v>
      </c>
      <c r="D3413" s="20">
        <f>+YEAR(Tabla14[[#This Row],[Fecha
Trámite]])</f>
        <v>2014</v>
      </c>
      <c r="E3413" s="7" t="s">
        <v>4621</v>
      </c>
      <c r="F3413" s="2" t="s">
        <v>4614</v>
      </c>
      <c r="G3413" s="2" t="s">
        <v>4615</v>
      </c>
      <c r="H3413" s="4">
        <v>42024.594995798609</v>
      </c>
      <c r="I3413" s="2" t="s">
        <v>4616</v>
      </c>
      <c r="J3413" s="21" t="s">
        <v>5519</v>
      </c>
      <c r="K3413" s="2" t="s">
        <v>4618</v>
      </c>
      <c r="L3413" s="2" t="s">
        <v>4667</v>
      </c>
    </row>
    <row r="3414" spans="1:12" x14ac:dyDescent="0.2">
      <c r="A3414" s="11">
        <v>3413</v>
      </c>
      <c r="B3414" s="7" t="s">
        <v>3385</v>
      </c>
      <c r="C3414" s="4">
        <v>43404.401571180555</v>
      </c>
      <c r="D3414" s="20">
        <f>+YEAR(Tabla14[[#This Row],[Fecha
Trámite]])</f>
        <v>2018</v>
      </c>
      <c r="E3414" s="7" t="s">
        <v>4685</v>
      </c>
      <c r="F3414" s="2" t="s">
        <v>17</v>
      </c>
      <c r="G3414" s="2" t="s">
        <v>4627</v>
      </c>
      <c r="H3414" s="4">
        <v>43404.401571261573</v>
      </c>
      <c r="I3414" s="2" t="s">
        <v>4616</v>
      </c>
      <c r="J3414" s="21" t="s">
        <v>7833</v>
      </c>
      <c r="K3414" s="2" t="s">
        <v>4623</v>
      </c>
      <c r="L3414" s="2" t="s">
        <v>4619</v>
      </c>
    </row>
    <row r="3415" spans="1:12" x14ac:dyDescent="0.2">
      <c r="A3415" s="11">
        <v>3414</v>
      </c>
      <c r="B3415" s="7" t="s">
        <v>18764</v>
      </c>
      <c r="C3415" s="4">
        <v>41695.66067809028</v>
      </c>
      <c r="D3415" s="20">
        <f>+YEAR(Tabla14[[#This Row],[Fecha
Trámite]])</f>
        <v>2014</v>
      </c>
      <c r="E3415" s="7" t="s">
        <v>4621</v>
      </c>
      <c r="F3415" s="2" t="s">
        <v>4614</v>
      </c>
      <c r="G3415" s="2" t="s">
        <v>4615</v>
      </c>
      <c r="H3415" s="4">
        <v>41751.431723576388</v>
      </c>
      <c r="I3415" s="2" t="s">
        <v>4616</v>
      </c>
      <c r="J3415" s="21" t="s">
        <v>18765</v>
      </c>
      <c r="K3415" s="2" t="s">
        <v>4623</v>
      </c>
      <c r="L3415" s="2" t="s">
        <v>4714</v>
      </c>
    </row>
    <row r="3416" spans="1:12" x14ac:dyDescent="0.2">
      <c r="A3416" s="11">
        <v>3415</v>
      </c>
      <c r="B3416" s="7" t="s">
        <v>16550</v>
      </c>
      <c r="C3416" s="4">
        <v>41249.486759293985</v>
      </c>
      <c r="D3416" s="20">
        <f>+YEAR(Tabla14[[#This Row],[Fecha
Trámite]])</f>
        <v>2012</v>
      </c>
      <c r="E3416" s="7" t="s">
        <v>4621</v>
      </c>
      <c r="F3416" s="2" t="s">
        <v>4614</v>
      </c>
      <c r="G3416" s="2" t="s">
        <v>4615</v>
      </c>
      <c r="H3416" s="4">
        <v>41499.686859872687</v>
      </c>
      <c r="I3416" s="2" t="s">
        <v>4616</v>
      </c>
      <c r="J3416" s="21" t="s">
        <v>16551</v>
      </c>
      <c r="K3416" s="2" t="s">
        <v>4623</v>
      </c>
      <c r="L3416" s="2" t="s">
        <v>4659</v>
      </c>
    </row>
    <row r="3417" spans="1:12" x14ac:dyDescent="0.2">
      <c r="A3417" s="11">
        <v>3416</v>
      </c>
      <c r="B3417" s="7" t="s">
        <v>12372</v>
      </c>
      <c r="C3417" s="4">
        <v>43105.482795914351</v>
      </c>
      <c r="D3417" s="20">
        <f>+YEAR(Tabla14[[#This Row],[Fecha
Trámite]])</f>
        <v>2018</v>
      </c>
      <c r="E3417" s="7" t="s">
        <v>4613</v>
      </c>
      <c r="F3417" s="2" t="s">
        <v>4614</v>
      </c>
      <c r="G3417" s="2" t="s">
        <v>4615</v>
      </c>
      <c r="H3417" s="4">
        <v>43271.682941087965</v>
      </c>
      <c r="I3417" s="2" t="s">
        <v>4616</v>
      </c>
      <c r="J3417" s="21" t="s">
        <v>12373</v>
      </c>
      <c r="K3417" s="2" t="s">
        <v>4623</v>
      </c>
      <c r="L3417" s="2" t="s">
        <v>4619</v>
      </c>
    </row>
    <row r="3418" spans="1:12" x14ac:dyDescent="0.2">
      <c r="A3418" s="11">
        <v>3417</v>
      </c>
      <c r="B3418" s="7" t="s">
        <v>12374</v>
      </c>
      <c r="C3418" s="4">
        <v>42698.412019594907</v>
      </c>
      <c r="D3418" s="20">
        <f>+YEAR(Tabla14[[#This Row],[Fecha
Trámite]])</f>
        <v>2016</v>
      </c>
      <c r="E3418" s="7" t="s">
        <v>4621</v>
      </c>
      <c r="F3418" s="2" t="s">
        <v>4614</v>
      </c>
      <c r="G3418" s="2" t="s">
        <v>4615</v>
      </c>
      <c r="H3418" s="4">
        <v>42879.628229131944</v>
      </c>
      <c r="I3418" s="2" t="s">
        <v>4616</v>
      </c>
      <c r="J3418" s="21" t="s">
        <v>12375</v>
      </c>
      <c r="K3418" s="2" t="s">
        <v>4618</v>
      </c>
      <c r="L3418" s="2" t="s">
        <v>4646</v>
      </c>
    </row>
    <row r="3419" spans="1:12" x14ac:dyDescent="0.2">
      <c r="A3419" s="11">
        <v>3418</v>
      </c>
      <c r="B3419" s="7" t="s">
        <v>20336</v>
      </c>
      <c r="C3419" s="4">
        <v>41120.424075659721</v>
      </c>
      <c r="D3419" s="20">
        <f>+YEAR(Tabla14[[#This Row],[Fecha
Trámite]])</f>
        <v>2012</v>
      </c>
      <c r="E3419" s="7" t="s">
        <v>4621</v>
      </c>
      <c r="F3419" s="2" t="s">
        <v>4691</v>
      </c>
      <c r="G3419" s="2" t="s">
        <v>4672</v>
      </c>
      <c r="H3419" s="4">
        <v>41603.369829317133</v>
      </c>
      <c r="I3419" s="2" t="s">
        <v>4616</v>
      </c>
      <c r="J3419" s="21" t="s">
        <v>13838</v>
      </c>
      <c r="K3419" s="2" t="s">
        <v>4618</v>
      </c>
      <c r="L3419" s="2" t="s">
        <v>4646</v>
      </c>
    </row>
    <row r="3420" spans="1:12" x14ac:dyDescent="0.2">
      <c r="A3420" s="11">
        <v>3419</v>
      </c>
      <c r="B3420" s="7" t="s">
        <v>8862</v>
      </c>
      <c r="C3420" s="4">
        <v>43441.368652048608</v>
      </c>
      <c r="D3420" s="20">
        <f>+YEAR(Tabla14[[#This Row],[Fecha
Trámite]])</f>
        <v>2018</v>
      </c>
      <c r="E3420" s="7" t="s">
        <v>4621</v>
      </c>
      <c r="F3420" s="2" t="s">
        <v>4614</v>
      </c>
      <c r="G3420" s="2" t="s">
        <v>4615</v>
      </c>
      <c r="H3420" s="4">
        <v>43641.470116435186</v>
      </c>
      <c r="I3420" s="2" t="s">
        <v>4616</v>
      </c>
      <c r="J3420" s="21" t="s">
        <v>8863</v>
      </c>
      <c r="K3420" s="2" t="s">
        <v>4618</v>
      </c>
      <c r="L3420" s="2" t="s">
        <v>4667</v>
      </c>
    </row>
    <row r="3421" spans="1:12" x14ac:dyDescent="0.2">
      <c r="A3421" s="11">
        <v>3420</v>
      </c>
      <c r="B3421" s="7" t="s">
        <v>4690</v>
      </c>
      <c r="C3421" s="4">
        <v>42180.469151886573</v>
      </c>
      <c r="D3421" s="20">
        <f>+YEAR(Tabla14[[#This Row],[Fecha
Trámite]])</f>
        <v>2015</v>
      </c>
      <c r="E3421" s="7" t="s">
        <v>4621</v>
      </c>
      <c r="F3421" s="2" t="s">
        <v>4691</v>
      </c>
      <c r="G3421" s="2" t="s">
        <v>4627</v>
      </c>
      <c r="H3421" s="4">
        <v>42306.688710648152</v>
      </c>
      <c r="I3421" s="2" t="s">
        <v>4616</v>
      </c>
      <c r="J3421" s="21" t="s">
        <v>4692</v>
      </c>
      <c r="K3421" s="2" t="s">
        <v>4623</v>
      </c>
      <c r="L3421" s="2" t="s">
        <v>4624</v>
      </c>
    </row>
    <row r="3422" spans="1:12" x14ac:dyDescent="0.2">
      <c r="A3422" s="11">
        <v>3421</v>
      </c>
      <c r="B3422" s="7" t="s">
        <v>12376</v>
      </c>
      <c r="C3422" s="4">
        <v>42907.652776076386</v>
      </c>
      <c r="D3422" s="20">
        <f>+YEAR(Tabla14[[#This Row],[Fecha
Trámite]])</f>
        <v>2017</v>
      </c>
      <c r="E3422" s="7" t="s">
        <v>4621</v>
      </c>
      <c r="F3422" s="2" t="s">
        <v>4614</v>
      </c>
      <c r="G3422" s="2" t="s">
        <v>4615</v>
      </c>
      <c r="H3422" s="4">
        <v>43269.442073726852</v>
      </c>
      <c r="I3422" s="2" t="s">
        <v>4616</v>
      </c>
      <c r="J3422" s="21" t="s">
        <v>4692</v>
      </c>
      <c r="K3422" s="2" t="s">
        <v>4623</v>
      </c>
      <c r="L3422" s="2" t="s">
        <v>4624</v>
      </c>
    </row>
    <row r="3423" spans="1:12" x14ac:dyDescent="0.2">
      <c r="A3423" s="11">
        <v>3422</v>
      </c>
      <c r="B3423" s="7" t="s">
        <v>6065</v>
      </c>
      <c r="C3423" s="4">
        <v>41963.533965393515</v>
      </c>
      <c r="D3423" s="20">
        <f>+YEAR(Tabla14[[#This Row],[Fecha
Trámite]])</f>
        <v>2014</v>
      </c>
      <c r="E3423" s="7" t="s">
        <v>4621</v>
      </c>
      <c r="F3423" s="2" t="s">
        <v>4614</v>
      </c>
      <c r="G3423" s="2" t="s">
        <v>4615</v>
      </c>
      <c r="H3423" s="4">
        <v>42060.406233912036</v>
      </c>
      <c r="I3423" s="2" t="s">
        <v>4616</v>
      </c>
      <c r="J3423" s="21" t="s">
        <v>6066</v>
      </c>
      <c r="K3423" s="2" t="s">
        <v>4618</v>
      </c>
      <c r="L3423" s="2" t="s">
        <v>4646</v>
      </c>
    </row>
    <row r="3424" spans="1:12" x14ac:dyDescent="0.2">
      <c r="A3424" s="11">
        <v>3423</v>
      </c>
      <c r="B3424" s="7" t="s">
        <v>6063</v>
      </c>
      <c r="C3424" s="4">
        <v>41989.383170023146</v>
      </c>
      <c r="D3424" s="20">
        <f>+YEAR(Tabla14[[#This Row],[Fecha
Trámite]])</f>
        <v>2014</v>
      </c>
      <c r="E3424" s="7" t="s">
        <v>4621</v>
      </c>
      <c r="F3424" s="2" t="s">
        <v>4614</v>
      </c>
      <c r="G3424" s="2" t="s">
        <v>4615</v>
      </c>
      <c r="H3424" s="4">
        <v>42047.389565509256</v>
      </c>
      <c r="I3424" s="2" t="s">
        <v>4616</v>
      </c>
      <c r="J3424" s="21" t="s">
        <v>6064</v>
      </c>
      <c r="K3424" s="2" t="s">
        <v>4618</v>
      </c>
      <c r="L3424" s="2" t="s">
        <v>4664</v>
      </c>
    </row>
    <row r="3425" spans="1:12" x14ac:dyDescent="0.2">
      <c r="A3425" s="11">
        <v>3424</v>
      </c>
      <c r="B3425" s="7" t="s">
        <v>18758</v>
      </c>
      <c r="C3425" s="4">
        <v>41129.716438078707</v>
      </c>
      <c r="D3425" s="20">
        <f>+YEAR(Tabla14[[#This Row],[Fecha
Trámite]])</f>
        <v>2012</v>
      </c>
      <c r="E3425" s="7" t="s">
        <v>4621</v>
      </c>
      <c r="F3425" s="2" t="s">
        <v>4614</v>
      </c>
      <c r="G3425" s="2" t="s">
        <v>4615</v>
      </c>
      <c r="H3425" s="4">
        <v>41291.745457025463</v>
      </c>
      <c r="I3425" s="2" t="s">
        <v>4616</v>
      </c>
      <c r="J3425" s="21" t="s">
        <v>18759</v>
      </c>
      <c r="K3425" s="2" t="s">
        <v>4618</v>
      </c>
      <c r="L3425" s="2" t="s">
        <v>4714</v>
      </c>
    </row>
    <row r="3426" spans="1:12" x14ac:dyDescent="0.2">
      <c r="A3426" s="11">
        <v>3425</v>
      </c>
      <c r="B3426" s="7" t="s">
        <v>10268</v>
      </c>
      <c r="C3426" s="4">
        <v>43348.361551504633</v>
      </c>
      <c r="D3426" s="20">
        <f>+YEAR(Tabla14[[#This Row],[Fecha
Trámite]])</f>
        <v>2018</v>
      </c>
      <c r="E3426" s="7" t="s">
        <v>4621</v>
      </c>
      <c r="F3426" s="2" t="s">
        <v>4614</v>
      </c>
      <c r="G3426" s="2" t="s">
        <v>4615</v>
      </c>
      <c r="H3426" s="4">
        <v>44103.567794988427</v>
      </c>
      <c r="I3426" s="2" t="s">
        <v>4616</v>
      </c>
      <c r="J3426" s="21" t="s">
        <v>10269</v>
      </c>
      <c r="K3426" s="2" t="s">
        <v>4618</v>
      </c>
      <c r="L3426" s="2" t="s">
        <v>4770</v>
      </c>
    </row>
    <row r="3427" spans="1:12" x14ac:dyDescent="0.2">
      <c r="A3427" s="11">
        <v>3426</v>
      </c>
      <c r="B3427" s="7" t="s">
        <v>975</v>
      </c>
      <c r="C3427" s="4">
        <v>43242.482317442133</v>
      </c>
      <c r="D3427" s="20">
        <f>+YEAR(Tabla14[[#This Row],[Fecha
Trámite]])</f>
        <v>2018</v>
      </c>
      <c r="E3427" s="7" t="s">
        <v>4685</v>
      </c>
      <c r="F3427" s="2" t="s">
        <v>4614</v>
      </c>
      <c r="G3427" s="2" t="s">
        <v>8350</v>
      </c>
      <c r="H3427" s="4">
        <v>44176.541643368058</v>
      </c>
      <c r="I3427" s="2" t="s">
        <v>4616</v>
      </c>
      <c r="J3427" s="21" t="s">
        <v>10270</v>
      </c>
      <c r="K3427" s="2" t="s">
        <v>4618</v>
      </c>
      <c r="L3427" s="2" t="s">
        <v>4624</v>
      </c>
    </row>
    <row r="3428" spans="1:12" x14ac:dyDescent="0.2">
      <c r="A3428" s="11">
        <v>3427</v>
      </c>
      <c r="B3428" s="7" t="s">
        <v>7834</v>
      </c>
      <c r="C3428" s="4">
        <v>42940.509661342592</v>
      </c>
      <c r="D3428" s="20">
        <f>+YEAR(Tabla14[[#This Row],[Fecha
Trámite]])</f>
        <v>2017</v>
      </c>
      <c r="E3428" s="7" t="s">
        <v>4621</v>
      </c>
      <c r="F3428" s="2" t="s">
        <v>4614</v>
      </c>
      <c r="G3428" s="2" t="s">
        <v>4615</v>
      </c>
      <c r="H3428" s="4">
        <v>43152.684604131944</v>
      </c>
      <c r="I3428" s="2" t="s">
        <v>4616</v>
      </c>
      <c r="J3428" s="21" t="s">
        <v>7835</v>
      </c>
      <c r="K3428" s="2" t="s">
        <v>4618</v>
      </c>
      <c r="L3428" s="2" t="s">
        <v>5724</v>
      </c>
    </row>
    <row r="3429" spans="1:12" x14ac:dyDescent="0.2">
      <c r="A3429" s="11">
        <v>3428</v>
      </c>
      <c r="B3429" s="7" t="s">
        <v>7836</v>
      </c>
      <c r="C3429" s="4">
        <v>43178.557961076389</v>
      </c>
      <c r="D3429" s="20">
        <f>+YEAR(Tabla14[[#This Row],[Fecha
Trámite]])</f>
        <v>2018</v>
      </c>
      <c r="E3429" s="7" t="s">
        <v>4621</v>
      </c>
      <c r="F3429" s="2" t="s">
        <v>4614</v>
      </c>
      <c r="G3429" s="2" t="s">
        <v>4615</v>
      </c>
      <c r="H3429" s="4">
        <v>43374.676086805557</v>
      </c>
      <c r="I3429" s="2" t="s">
        <v>4616</v>
      </c>
      <c r="J3429" s="21" t="s">
        <v>7837</v>
      </c>
      <c r="K3429" s="2" t="s">
        <v>4618</v>
      </c>
      <c r="L3429" s="2" t="s">
        <v>4619</v>
      </c>
    </row>
    <row r="3430" spans="1:12" x14ac:dyDescent="0.2">
      <c r="A3430" s="11">
        <v>3429</v>
      </c>
      <c r="B3430" s="7" t="s">
        <v>20339</v>
      </c>
      <c r="C3430" s="4">
        <v>41171.659750150466</v>
      </c>
      <c r="D3430" s="20">
        <f>+YEAR(Tabla14[[#This Row],[Fecha
Trámite]])</f>
        <v>2012</v>
      </c>
      <c r="E3430" s="7" t="s">
        <v>4621</v>
      </c>
      <c r="F3430" s="2" t="s">
        <v>4614</v>
      </c>
      <c r="G3430" s="2" t="s">
        <v>4615</v>
      </c>
      <c r="H3430" s="4">
        <v>41212.423736840276</v>
      </c>
      <c r="I3430" s="2" t="s">
        <v>4616</v>
      </c>
      <c r="J3430" s="21" t="s">
        <v>20340</v>
      </c>
      <c r="K3430" s="2" t="s">
        <v>4623</v>
      </c>
      <c r="L3430" s="2" t="s">
        <v>4667</v>
      </c>
    </row>
    <row r="3431" spans="1:12" x14ac:dyDescent="0.2">
      <c r="A3431" s="11">
        <v>3430</v>
      </c>
      <c r="B3431" s="7" t="s">
        <v>6539</v>
      </c>
      <c r="C3431" s="4">
        <v>43389.400062881941</v>
      </c>
      <c r="D3431" s="20">
        <f>+YEAR(Tabla14[[#This Row],[Fecha
Trámite]])</f>
        <v>2018</v>
      </c>
      <c r="E3431" s="7" t="s">
        <v>4621</v>
      </c>
      <c r="F3431" s="2" t="s">
        <v>4614</v>
      </c>
      <c r="G3431" s="2" t="s">
        <v>4615</v>
      </c>
      <c r="H3431" s="4">
        <v>43655.682635381942</v>
      </c>
      <c r="I3431" s="2" t="s">
        <v>4616</v>
      </c>
      <c r="J3431" s="21" t="s">
        <v>6540</v>
      </c>
      <c r="K3431" s="2" t="s">
        <v>4618</v>
      </c>
      <c r="L3431" s="2" t="s">
        <v>4758</v>
      </c>
    </row>
    <row r="3432" spans="1:12" x14ac:dyDescent="0.2">
      <c r="A3432" s="11">
        <v>3431</v>
      </c>
      <c r="B3432" s="7" t="s">
        <v>10271</v>
      </c>
      <c r="C3432" s="4">
        <v>43231.498547256946</v>
      </c>
      <c r="D3432" s="20">
        <f>+YEAR(Tabla14[[#This Row],[Fecha
Trámite]])</f>
        <v>2018</v>
      </c>
      <c r="E3432" s="7" t="s">
        <v>4621</v>
      </c>
      <c r="F3432" s="2" t="s">
        <v>4614</v>
      </c>
      <c r="G3432" s="2" t="s">
        <v>4615</v>
      </c>
      <c r="H3432" s="4">
        <v>43440.693959027776</v>
      </c>
      <c r="I3432" s="2" t="s">
        <v>4616</v>
      </c>
      <c r="J3432" s="21" t="s">
        <v>10272</v>
      </c>
      <c r="K3432" s="2" t="s">
        <v>4623</v>
      </c>
      <c r="L3432" s="2" t="s">
        <v>6022</v>
      </c>
    </row>
    <row r="3433" spans="1:12" x14ac:dyDescent="0.2">
      <c r="A3433" s="11">
        <v>3432</v>
      </c>
      <c r="B3433" s="7" t="s">
        <v>3189</v>
      </c>
      <c r="C3433" s="4">
        <v>43496.610108715278</v>
      </c>
      <c r="D3433" s="20">
        <f>+YEAR(Tabla14[[#This Row],[Fecha
Trámite]])</f>
        <v>2019</v>
      </c>
      <c r="E3433" s="7" t="s">
        <v>4685</v>
      </c>
      <c r="F3433" s="2" t="s">
        <v>17</v>
      </c>
      <c r="G3433" s="2" t="s">
        <v>4627</v>
      </c>
      <c r="H3433" s="4">
        <v>43496.610108831017</v>
      </c>
      <c r="I3433" s="2" t="s">
        <v>4616</v>
      </c>
      <c r="J3433" s="21" t="s">
        <v>6541</v>
      </c>
      <c r="K3433" s="2" t="s">
        <v>4618</v>
      </c>
      <c r="L3433" s="2" t="s">
        <v>4646</v>
      </c>
    </row>
    <row r="3434" spans="1:12" x14ac:dyDescent="0.2">
      <c r="A3434" s="11">
        <v>3433</v>
      </c>
      <c r="B3434" s="7" t="s">
        <v>12377</v>
      </c>
      <c r="C3434" s="4">
        <v>43427.477088969907</v>
      </c>
      <c r="D3434" s="20">
        <f>+YEAR(Tabla14[[#This Row],[Fecha
Trámite]])</f>
        <v>2018</v>
      </c>
      <c r="E3434" s="7" t="s">
        <v>4621</v>
      </c>
      <c r="F3434" s="2" t="s">
        <v>4626</v>
      </c>
      <c r="G3434" s="2" t="s">
        <v>4627</v>
      </c>
      <c r="H3434" s="4">
        <v>43663.633024733797</v>
      </c>
      <c r="I3434" s="2" t="s">
        <v>4616</v>
      </c>
      <c r="J3434" s="21" t="s">
        <v>12378</v>
      </c>
      <c r="K3434" s="2" t="s">
        <v>4623</v>
      </c>
      <c r="L3434" s="2" t="s">
        <v>5009</v>
      </c>
    </row>
    <row r="3435" spans="1:12" x14ac:dyDescent="0.2">
      <c r="A3435" s="11">
        <v>3434</v>
      </c>
      <c r="B3435" s="7" t="s">
        <v>5476</v>
      </c>
      <c r="C3435" s="4">
        <v>41997.514913460647</v>
      </c>
      <c r="D3435" s="20">
        <f>+YEAR(Tabla14[[#This Row],[Fecha
Trámite]])</f>
        <v>2014</v>
      </c>
      <c r="E3435" s="7" t="s">
        <v>4621</v>
      </c>
      <c r="F3435" s="2" t="s">
        <v>4614</v>
      </c>
      <c r="G3435" s="2" t="s">
        <v>4615</v>
      </c>
      <c r="H3435" s="4">
        <v>42118.491630555553</v>
      </c>
      <c r="I3435" s="2" t="s">
        <v>4616</v>
      </c>
      <c r="J3435" s="21" t="s">
        <v>5477</v>
      </c>
      <c r="K3435" s="2" t="s">
        <v>4623</v>
      </c>
      <c r="L3435" s="2" t="s">
        <v>4875</v>
      </c>
    </row>
    <row r="3436" spans="1:12" x14ac:dyDescent="0.2">
      <c r="A3436" s="11">
        <v>3435</v>
      </c>
      <c r="B3436" s="7" t="s">
        <v>6542</v>
      </c>
      <c r="C3436" s="4">
        <v>43027.388111539352</v>
      </c>
      <c r="D3436" s="20">
        <f>+YEAR(Tabla14[[#This Row],[Fecha
Trámite]])</f>
        <v>2017</v>
      </c>
      <c r="E3436" s="7" t="s">
        <v>4621</v>
      </c>
      <c r="F3436" s="2" t="s">
        <v>4614</v>
      </c>
      <c r="G3436" s="2" t="s">
        <v>4615</v>
      </c>
      <c r="H3436" s="4">
        <v>43241.682638310187</v>
      </c>
      <c r="I3436" s="2" t="s">
        <v>4616</v>
      </c>
      <c r="J3436" s="21" t="s">
        <v>6543</v>
      </c>
      <c r="K3436" s="2" t="s">
        <v>4623</v>
      </c>
      <c r="L3436" s="2" t="s">
        <v>4753</v>
      </c>
    </row>
    <row r="3437" spans="1:12" x14ac:dyDescent="0.2">
      <c r="A3437" s="11">
        <v>3436</v>
      </c>
      <c r="B3437" s="7" t="s">
        <v>5510</v>
      </c>
      <c r="C3437" s="4">
        <v>42188.680250659723</v>
      </c>
      <c r="D3437" s="20">
        <f>+YEAR(Tabla14[[#This Row],[Fecha
Trámite]])</f>
        <v>2015</v>
      </c>
      <c r="E3437" s="7" t="s">
        <v>4613</v>
      </c>
      <c r="F3437" s="2" t="s">
        <v>4614</v>
      </c>
      <c r="G3437" s="2" t="s">
        <v>4615</v>
      </c>
      <c r="H3437" s="4">
        <v>42265.420121990741</v>
      </c>
      <c r="I3437" s="2" t="s">
        <v>4616</v>
      </c>
      <c r="J3437" s="21" t="s">
        <v>5511</v>
      </c>
      <c r="K3437" s="2" t="s">
        <v>4623</v>
      </c>
      <c r="L3437" s="2" t="s">
        <v>4619</v>
      </c>
    </row>
    <row r="3438" spans="1:12" x14ac:dyDescent="0.2">
      <c r="A3438" s="11">
        <v>3437</v>
      </c>
      <c r="B3438" s="7" t="s">
        <v>12379</v>
      </c>
      <c r="C3438" s="4">
        <v>43335.452105671298</v>
      </c>
      <c r="D3438" s="20">
        <f>+YEAR(Tabla14[[#This Row],[Fecha
Trámite]])</f>
        <v>2018</v>
      </c>
      <c r="E3438" s="7" t="s">
        <v>4621</v>
      </c>
      <c r="F3438" s="2" t="s">
        <v>17</v>
      </c>
      <c r="G3438" s="2" t="s">
        <v>4993</v>
      </c>
      <c r="H3438" s="4">
        <v>43335.452105752316</v>
      </c>
      <c r="I3438" s="2" t="s">
        <v>4616</v>
      </c>
      <c r="J3438" s="21" t="s">
        <v>12380</v>
      </c>
      <c r="K3438" s="2" t="s">
        <v>4618</v>
      </c>
      <c r="L3438" s="2" t="s">
        <v>4758</v>
      </c>
    </row>
    <row r="3439" spans="1:12" x14ac:dyDescent="0.2">
      <c r="A3439" s="11">
        <v>3438</v>
      </c>
      <c r="B3439" s="7" t="s">
        <v>4987</v>
      </c>
      <c r="C3439" s="4">
        <v>42471.630173229169</v>
      </c>
      <c r="D3439" s="20">
        <f>+YEAR(Tabla14[[#This Row],[Fecha
Trámite]])</f>
        <v>2016</v>
      </c>
      <c r="E3439" s="7" t="s">
        <v>4621</v>
      </c>
      <c r="F3439" s="2" t="s">
        <v>4614</v>
      </c>
      <c r="G3439" s="2" t="s">
        <v>4615</v>
      </c>
      <c r="H3439" s="4">
        <v>42779.34858179398</v>
      </c>
      <c r="I3439" s="2" t="s">
        <v>4616</v>
      </c>
      <c r="J3439" s="21" t="s">
        <v>4695</v>
      </c>
      <c r="K3439" s="2" t="s">
        <v>4623</v>
      </c>
      <c r="L3439" s="2" t="s">
        <v>4624</v>
      </c>
    </row>
    <row r="3440" spans="1:12" x14ac:dyDescent="0.2">
      <c r="A3440" s="11">
        <v>3439</v>
      </c>
      <c r="B3440" s="7" t="s">
        <v>4693</v>
      </c>
      <c r="C3440" s="4">
        <v>42457.456862997686</v>
      </c>
      <c r="D3440" s="20">
        <f>+YEAR(Tabla14[[#This Row],[Fecha
Trámite]])</f>
        <v>2016</v>
      </c>
      <c r="E3440" s="7" t="s">
        <v>4621</v>
      </c>
      <c r="F3440" s="2" t="s">
        <v>4694</v>
      </c>
      <c r="G3440" s="2" t="s">
        <v>4627</v>
      </c>
      <c r="H3440" s="4">
        <v>42529.380047071762</v>
      </c>
      <c r="I3440" s="2" t="s">
        <v>4616</v>
      </c>
      <c r="J3440" s="21" t="s">
        <v>4695</v>
      </c>
      <c r="K3440" s="2" t="s">
        <v>4623</v>
      </c>
      <c r="L3440" s="2" t="s">
        <v>4624</v>
      </c>
    </row>
    <row r="3441" spans="1:12" x14ac:dyDescent="0.2">
      <c r="A3441" s="11">
        <v>3440</v>
      </c>
      <c r="B3441" s="7" t="s">
        <v>10870</v>
      </c>
      <c r="C3441" s="4">
        <v>43062.432475775466</v>
      </c>
      <c r="D3441" s="20">
        <f>+YEAR(Tabla14[[#This Row],[Fecha
Trámite]])</f>
        <v>2017</v>
      </c>
      <c r="E3441" s="7" t="s">
        <v>4621</v>
      </c>
      <c r="F3441" s="2" t="s">
        <v>4614</v>
      </c>
      <c r="G3441" s="2" t="s">
        <v>4615</v>
      </c>
      <c r="H3441" s="4">
        <v>43249.559992164352</v>
      </c>
      <c r="I3441" s="2" t="s">
        <v>4616</v>
      </c>
      <c r="J3441" s="21" t="s">
        <v>10871</v>
      </c>
      <c r="K3441" s="2" t="s">
        <v>4623</v>
      </c>
      <c r="L3441" s="2" t="s">
        <v>4619</v>
      </c>
    </row>
    <row r="3442" spans="1:12" x14ac:dyDescent="0.2">
      <c r="A3442" s="11">
        <v>3441</v>
      </c>
      <c r="B3442" s="7" t="s">
        <v>409</v>
      </c>
      <c r="C3442" s="4">
        <v>43515.458104548612</v>
      </c>
      <c r="D3442" s="20">
        <f>+YEAR(Tabla14[[#This Row],[Fecha
Trámite]])</f>
        <v>2019</v>
      </c>
      <c r="E3442" s="7" t="s">
        <v>4621</v>
      </c>
      <c r="F3442" s="2" t="s">
        <v>4614</v>
      </c>
      <c r="G3442" s="2" t="s">
        <v>4615</v>
      </c>
      <c r="H3442" s="4">
        <v>43881.615386342593</v>
      </c>
      <c r="I3442" s="2" t="s">
        <v>4616</v>
      </c>
      <c r="J3442" s="21" t="s">
        <v>7838</v>
      </c>
      <c r="K3442" s="2" t="s">
        <v>4618</v>
      </c>
      <c r="L3442" s="2" t="s">
        <v>4619</v>
      </c>
    </row>
    <row r="3443" spans="1:12" x14ac:dyDescent="0.2">
      <c r="A3443" s="11">
        <v>3442</v>
      </c>
      <c r="B3443" s="7" t="s">
        <v>18754</v>
      </c>
      <c r="C3443" s="4">
        <v>41309.553237465276</v>
      </c>
      <c r="D3443" s="20">
        <f>+YEAR(Tabla14[[#This Row],[Fecha
Trámite]])</f>
        <v>2013</v>
      </c>
      <c r="E3443" s="7" t="s">
        <v>4621</v>
      </c>
      <c r="F3443" s="2" t="s">
        <v>4614</v>
      </c>
      <c r="G3443" s="2" t="s">
        <v>4615</v>
      </c>
      <c r="H3443" s="4">
        <v>41340.409672685186</v>
      </c>
      <c r="I3443" s="2" t="s">
        <v>4616</v>
      </c>
      <c r="J3443" s="21" t="s">
        <v>18755</v>
      </c>
      <c r="K3443" s="2" t="s">
        <v>4618</v>
      </c>
      <c r="L3443" s="2" t="s">
        <v>4646</v>
      </c>
    </row>
    <row r="3444" spans="1:12" x14ac:dyDescent="0.2">
      <c r="A3444" s="11">
        <v>3443</v>
      </c>
      <c r="B3444" s="7" t="s">
        <v>18459</v>
      </c>
      <c r="C3444" s="4">
        <v>41877.366859293979</v>
      </c>
      <c r="D3444" s="20">
        <f>+YEAR(Tabla14[[#This Row],[Fecha
Trámite]])</f>
        <v>2014</v>
      </c>
      <c r="E3444" s="7" t="s">
        <v>4621</v>
      </c>
      <c r="F3444" s="2" t="s">
        <v>4614</v>
      </c>
      <c r="G3444" s="2" t="s">
        <v>4615</v>
      </c>
      <c r="H3444" s="4">
        <v>41925.443568634262</v>
      </c>
      <c r="I3444" s="2" t="s">
        <v>4616</v>
      </c>
      <c r="J3444" s="21" t="s">
        <v>18460</v>
      </c>
      <c r="K3444" s="2" t="s">
        <v>4623</v>
      </c>
      <c r="L3444" s="2" t="s">
        <v>4624</v>
      </c>
    </row>
    <row r="3445" spans="1:12" x14ac:dyDescent="0.2">
      <c r="A3445" s="11">
        <v>3444</v>
      </c>
      <c r="B3445" s="7" t="s">
        <v>8457</v>
      </c>
      <c r="C3445" s="4">
        <v>41124.503086111108</v>
      </c>
      <c r="D3445" s="20">
        <f>+YEAR(Tabla14[[#This Row],[Fecha
Trámite]])</f>
        <v>2012</v>
      </c>
      <c r="E3445" s="7" t="s">
        <v>4685</v>
      </c>
      <c r="F3445" s="2" t="s">
        <v>4691</v>
      </c>
      <c r="G3445" s="2" t="s">
        <v>4627</v>
      </c>
      <c r="H3445" s="4">
        <v>42695.750334490738</v>
      </c>
      <c r="I3445" s="2" t="s">
        <v>4616</v>
      </c>
      <c r="J3445" s="21" t="s">
        <v>8458</v>
      </c>
      <c r="K3445" s="2" t="s">
        <v>4618</v>
      </c>
      <c r="L3445" s="2" t="s">
        <v>4785</v>
      </c>
    </row>
    <row r="3446" spans="1:12" x14ac:dyDescent="0.2">
      <c r="A3446" s="11">
        <v>3445</v>
      </c>
      <c r="B3446" s="7" t="s">
        <v>3403</v>
      </c>
      <c r="C3446" s="4">
        <v>43335.425492442133</v>
      </c>
      <c r="D3446" s="20">
        <f>+YEAR(Tabla14[[#This Row],[Fecha
Trámite]])</f>
        <v>2018</v>
      </c>
      <c r="E3446" s="7" t="s">
        <v>4685</v>
      </c>
      <c r="F3446" s="2" t="s">
        <v>17</v>
      </c>
      <c r="G3446" s="2" t="s">
        <v>4627</v>
      </c>
      <c r="H3446" s="4">
        <v>43335.425492511575</v>
      </c>
      <c r="I3446" s="2" t="s">
        <v>4616</v>
      </c>
      <c r="J3446" s="21" t="s">
        <v>8864</v>
      </c>
      <c r="K3446" s="2" t="s">
        <v>4618</v>
      </c>
      <c r="L3446" s="2" t="s">
        <v>4758</v>
      </c>
    </row>
    <row r="3447" spans="1:12" x14ac:dyDescent="0.2">
      <c r="A3447" s="11">
        <v>3446</v>
      </c>
      <c r="B3447" s="7" t="s">
        <v>12381</v>
      </c>
      <c r="C3447" s="4">
        <v>43437.439658298608</v>
      </c>
      <c r="D3447" s="20">
        <f>+YEAR(Tabla14[[#This Row],[Fecha
Trámite]])</f>
        <v>2018</v>
      </c>
      <c r="E3447" s="7" t="s">
        <v>4685</v>
      </c>
      <c r="F3447" s="2" t="s">
        <v>17</v>
      </c>
      <c r="G3447" s="2" t="s">
        <v>4627</v>
      </c>
      <c r="H3447" s="4">
        <v>43437.439658368057</v>
      </c>
      <c r="I3447" s="2" t="s">
        <v>4616</v>
      </c>
      <c r="J3447" s="21" t="s">
        <v>12382</v>
      </c>
      <c r="K3447" s="2" t="s">
        <v>4618</v>
      </c>
      <c r="L3447" s="2" t="s">
        <v>4667</v>
      </c>
    </row>
    <row r="3448" spans="1:12" x14ac:dyDescent="0.2">
      <c r="A3448" s="11">
        <v>3447</v>
      </c>
      <c r="B3448" s="7" t="s">
        <v>8459</v>
      </c>
      <c r="C3448" s="4">
        <v>42296.544234872687</v>
      </c>
      <c r="D3448" s="20">
        <f>+YEAR(Tabla14[[#This Row],[Fecha
Trámite]])</f>
        <v>2015</v>
      </c>
      <c r="E3448" s="7" t="s">
        <v>4621</v>
      </c>
      <c r="F3448" s="2" t="s">
        <v>4614</v>
      </c>
      <c r="G3448" s="2" t="s">
        <v>4615</v>
      </c>
      <c r="H3448" s="4">
        <v>42360.450521909719</v>
      </c>
      <c r="I3448" s="2" t="s">
        <v>4616</v>
      </c>
      <c r="J3448" s="21" t="s">
        <v>8460</v>
      </c>
      <c r="K3448" s="2" t="s">
        <v>4618</v>
      </c>
      <c r="L3448" s="2" t="s">
        <v>4758</v>
      </c>
    </row>
    <row r="3449" spans="1:12" x14ac:dyDescent="0.2">
      <c r="A3449" s="11">
        <v>3448</v>
      </c>
      <c r="B3449" s="7" t="s">
        <v>20342</v>
      </c>
      <c r="C3449" s="4">
        <v>41187.437779594904</v>
      </c>
      <c r="D3449" s="20">
        <f>+YEAR(Tabla14[[#This Row],[Fecha
Trámite]])</f>
        <v>2012</v>
      </c>
      <c r="E3449" s="7" t="s">
        <v>4621</v>
      </c>
      <c r="F3449" s="2" t="s">
        <v>4614</v>
      </c>
      <c r="G3449" s="2" t="s">
        <v>4615</v>
      </c>
      <c r="H3449" s="4">
        <v>41247.449563425929</v>
      </c>
      <c r="I3449" s="2" t="s">
        <v>4616</v>
      </c>
      <c r="J3449" s="21" t="s">
        <v>20343</v>
      </c>
      <c r="K3449" s="2" t="s">
        <v>4618</v>
      </c>
      <c r="L3449" s="2" t="s">
        <v>4641</v>
      </c>
    </row>
    <row r="3450" spans="1:12" x14ac:dyDescent="0.2">
      <c r="A3450" s="11">
        <v>3449</v>
      </c>
      <c r="B3450" s="7" t="s">
        <v>12383</v>
      </c>
      <c r="C3450" s="4">
        <v>42802.500856828701</v>
      </c>
      <c r="D3450" s="20">
        <f>+YEAR(Tabla14[[#This Row],[Fecha
Trámite]])</f>
        <v>2017</v>
      </c>
      <c r="E3450" s="7" t="s">
        <v>4613</v>
      </c>
      <c r="F3450" s="2" t="s">
        <v>17</v>
      </c>
      <c r="G3450" s="2" t="s">
        <v>8299</v>
      </c>
      <c r="H3450" s="4">
        <v>42802.500857175924</v>
      </c>
      <c r="I3450" s="2" t="s">
        <v>4616</v>
      </c>
      <c r="J3450" s="21" t="s">
        <v>12384</v>
      </c>
      <c r="K3450" s="2" t="s">
        <v>4623</v>
      </c>
      <c r="L3450" s="2" t="s">
        <v>4619</v>
      </c>
    </row>
    <row r="3451" spans="1:12" x14ac:dyDescent="0.2">
      <c r="A3451" s="11">
        <v>3450</v>
      </c>
      <c r="B3451" s="7" t="s">
        <v>18752</v>
      </c>
      <c r="C3451" s="4">
        <v>41120.62815640046</v>
      </c>
      <c r="D3451" s="20">
        <f>+YEAR(Tabla14[[#This Row],[Fecha
Trámite]])</f>
        <v>2012</v>
      </c>
      <c r="E3451" s="7" t="s">
        <v>4621</v>
      </c>
      <c r="F3451" s="2" t="s">
        <v>4614</v>
      </c>
      <c r="G3451" s="2" t="s">
        <v>4615</v>
      </c>
      <c r="H3451" s="4">
        <v>41207.470882291665</v>
      </c>
      <c r="I3451" s="2" t="s">
        <v>4616</v>
      </c>
      <c r="J3451" s="21" t="s">
        <v>18753</v>
      </c>
      <c r="K3451" s="2" t="s">
        <v>4623</v>
      </c>
      <c r="L3451" s="2" t="s">
        <v>4624</v>
      </c>
    </row>
    <row r="3452" spans="1:12" x14ac:dyDescent="0.2">
      <c r="A3452" s="11">
        <v>3451</v>
      </c>
      <c r="B3452" s="7" t="s">
        <v>5845</v>
      </c>
      <c r="C3452" s="4">
        <v>42027.644068634261</v>
      </c>
      <c r="D3452" s="20">
        <f>+YEAR(Tabla14[[#This Row],[Fecha
Trámite]])</f>
        <v>2015</v>
      </c>
      <c r="E3452" s="7" t="s">
        <v>4621</v>
      </c>
      <c r="F3452" s="2" t="s">
        <v>4614</v>
      </c>
      <c r="G3452" s="2" t="s">
        <v>4615</v>
      </c>
      <c r="H3452" s="4">
        <v>42079.553828472221</v>
      </c>
      <c r="I3452" s="2" t="s">
        <v>4616</v>
      </c>
      <c r="J3452" s="21" t="s">
        <v>5846</v>
      </c>
      <c r="K3452" s="2" t="s">
        <v>4618</v>
      </c>
      <c r="L3452" s="2" t="s">
        <v>4659</v>
      </c>
    </row>
    <row r="3453" spans="1:12" x14ac:dyDescent="0.2">
      <c r="A3453" s="11">
        <v>3452</v>
      </c>
      <c r="B3453" s="7" t="s">
        <v>8865</v>
      </c>
      <c r="C3453" s="4">
        <v>43448.460456712965</v>
      </c>
      <c r="D3453" s="20">
        <f>+YEAR(Tabla14[[#This Row],[Fecha
Trámite]])</f>
        <v>2018</v>
      </c>
      <c r="E3453" s="7" t="s">
        <v>4621</v>
      </c>
      <c r="F3453" s="2" t="s">
        <v>4691</v>
      </c>
      <c r="G3453" s="2" t="s">
        <v>4627</v>
      </c>
      <c r="H3453" s="4">
        <v>43899.884193865742</v>
      </c>
      <c r="I3453" s="2" t="s">
        <v>4616</v>
      </c>
      <c r="J3453" s="21" t="s">
        <v>8866</v>
      </c>
      <c r="K3453" s="2" t="s">
        <v>4623</v>
      </c>
      <c r="L3453" s="2" t="s">
        <v>4619</v>
      </c>
    </row>
    <row r="3454" spans="1:12" x14ac:dyDescent="0.2">
      <c r="A3454" s="11">
        <v>3453</v>
      </c>
      <c r="B3454" s="7" t="s">
        <v>6273</v>
      </c>
      <c r="C3454" s="4">
        <v>42221.789462002314</v>
      </c>
      <c r="D3454" s="20">
        <f>+YEAR(Tabla14[[#This Row],[Fecha
Trámite]])</f>
        <v>2015</v>
      </c>
      <c r="E3454" s="7" t="s">
        <v>4613</v>
      </c>
      <c r="F3454" s="2" t="s">
        <v>4614</v>
      </c>
      <c r="G3454" s="2" t="s">
        <v>4615</v>
      </c>
      <c r="H3454" s="4">
        <v>42367.503356678244</v>
      </c>
      <c r="I3454" s="2" t="s">
        <v>4616</v>
      </c>
      <c r="J3454" s="21" t="s">
        <v>6274</v>
      </c>
      <c r="K3454" s="2" t="s">
        <v>4618</v>
      </c>
      <c r="L3454" s="2" t="s">
        <v>4656</v>
      </c>
    </row>
    <row r="3455" spans="1:12" x14ac:dyDescent="0.2">
      <c r="A3455" s="11">
        <v>3454</v>
      </c>
      <c r="B3455" s="7" t="s">
        <v>18750</v>
      </c>
      <c r="C3455" s="4">
        <v>41911.491915393519</v>
      </c>
      <c r="D3455" s="20">
        <f>+YEAR(Tabla14[[#This Row],[Fecha
Trámite]])</f>
        <v>2014</v>
      </c>
      <c r="E3455" s="7" t="s">
        <v>4621</v>
      </c>
      <c r="F3455" s="2" t="s">
        <v>4614</v>
      </c>
      <c r="G3455" s="2" t="s">
        <v>4615</v>
      </c>
      <c r="H3455" s="4">
        <v>41975.447768865743</v>
      </c>
      <c r="I3455" s="2" t="s">
        <v>4616</v>
      </c>
      <c r="J3455" s="21" t="s">
        <v>18751</v>
      </c>
      <c r="K3455" s="2" t="s">
        <v>4618</v>
      </c>
      <c r="L3455" s="2" t="s">
        <v>4646</v>
      </c>
    </row>
    <row r="3456" spans="1:12" x14ac:dyDescent="0.2">
      <c r="A3456" s="11">
        <v>3455</v>
      </c>
      <c r="B3456" s="7" t="s">
        <v>8867</v>
      </c>
      <c r="C3456" s="4">
        <v>43220.512400497682</v>
      </c>
      <c r="D3456" s="20">
        <f>+YEAR(Tabla14[[#This Row],[Fecha
Trámite]])</f>
        <v>2018</v>
      </c>
      <c r="E3456" s="7" t="s">
        <v>4621</v>
      </c>
      <c r="F3456" s="2" t="s">
        <v>4614</v>
      </c>
      <c r="G3456" s="2" t="s">
        <v>4615</v>
      </c>
      <c r="H3456" s="4">
        <v>43704.452498148145</v>
      </c>
      <c r="I3456" s="2" t="s">
        <v>4616</v>
      </c>
      <c r="J3456" s="21" t="s">
        <v>8868</v>
      </c>
      <c r="K3456" s="2" t="s">
        <v>4618</v>
      </c>
      <c r="L3456" s="2" t="s">
        <v>4631</v>
      </c>
    </row>
    <row r="3457" spans="1:12" x14ac:dyDescent="0.2">
      <c r="A3457" s="11">
        <v>3456</v>
      </c>
      <c r="B3457" s="7" t="s">
        <v>7560</v>
      </c>
      <c r="C3457" s="4">
        <v>41675.530276076388</v>
      </c>
      <c r="D3457" s="20">
        <f>+YEAR(Tabla14[[#This Row],[Fecha
Trámite]])</f>
        <v>2014</v>
      </c>
      <c r="E3457" s="7" t="s">
        <v>1337</v>
      </c>
      <c r="F3457" s="2" t="s">
        <v>4691</v>
      </c>
      <c r="G3457" s="2" t="s">
        <v>4627</v>
      </c>
      <c r="H3457" s="4">
        <v>42109.368709224538</v>
      </c>
      <c r="I3457" s="2" t="s">
        <v>4616</v>
      </c>
      <c r="J3457" s="21" t="s">
        <v>7561</v>
      </c>
      <c r="K3457" s="2" t="s">
        <v>4618</v>
      </c>
      <c r="L3457" s="2" t="s">
        <v>4705</v>
      </c>
    </row>
    <row r="3458" spans="1:12" x14ac:dyDescent="0.2">
      <c r="A3458" s="11">
        <v>3457</v>
      </c>
      <c r="B3458" s="7" t="s">
        <v>8461</v>
      </c>
      <c r="C3458" s="4">
        <v>42181.384966898149</v>
      </c>
      <c r="D3458" s="20">
        <f>+YEAR(Tabla14[[#This Row],[Fecha
Trámite]])</f>
        <v>2015</v>
      </c>
      <c r="E3458" s="7" t="s">
        <v>4621</v>
      </c>
      <c r="F3458" s="2" t="s">
        <v>4614</v>
      </c>
      <c r="G3458" s="2" t="s">
        <v>4615</v>
      </c>
      <c r="H3458" s="4">
        <v>42284.673974502315</v>
      </c>
      <c r="I3458" s="2" t="s">
        <v>4616</v>
      </c>
      <c r="J3458" s="21" t="s">
        <v>8462</v>
      </c>
      <c r="K3458" s="2" t="s">
        <v>4623</v>
      </c>
      <c r="L3458" s="2" t="s">
        <v>4750</v>
      </c>
    </row>
    <row r="3459" spans="1:12" x14ac:dyDescent="0.2">
      <c r="A3459" s="11">
        <v>3458</v>
      </c>
      <c r="B3459" s="7" t="s">
        <v>5843</v>
      </c>
      <c r="C3459" s="4">
        <v>42114.434904050926</v>
      </c>
      <c r="D3459" s="20">
        <f>+YEAR(Tabla14[[#This Row],[Fecha
Trámite]])</f>
        <v>2015</v>
      </c>
      <c r="E3459" s="7" t="s">
        <v>4621</v>
      </c>
      <c r="F3459" s="2" t="s">
        <v>4614</v>
      </c>
      <c r="G3459" s="2" t="s">
        <v>4615</v>
      </c>
      <c r="H3459" s="4">
        <v>42173.450109490739</v>
      </c>
      <c r="I3459" s="2" t="s">
        <v>4616</v>
      </c>
      <c r="J3459" s="21" t="s">
        <v>5844</v>
      </c>
      <c r="K3459" s="2" t="s">
        <v>4618</v>
      </c>
      <c r="L3459" s="2" t="s">
        <v>4646</v>
      </c>
    </row>
    <row r="3460" spans="1:12" x14ac:dyDescent="0.2">
      <c r="A3460" s="11">
        <v>3459</v>
      </c>
      <c r="B3460" s="7" t="s">
        <v>10274</v>
      </c>
      <c r="C3460" s="4">
        <v>43081.445301157408</v>
      </c>
      <c r="D3460" s="20">
        <f>+YEAR(Tabla14[[#This Row],[Fecha
Trámite]])</f>
        <v>2017</v>
      </c>
      <c r="E3460" s="7" t="s">
        <v>4621</v>
      </c>
      <c r="F3460" s="2" t="s">
        <v>4626</v>
      </c>
      <c r="G3460" s="2" t="s">
        <v>4627</v>
      </c>
      <c r="H3460" s="4">
        <v>43425.526938043979</v>
      </c>
      <c r="I3460" s="2" t="s">
        <v>4616</v>
      </c>
      <c r="J3460" s="21" t="s">
        <v>10275</v>
      </c>
      <c r="K3460" s="2" t="s">
        <v>4623</v>
      </c>
      <c r="L3460" s="2" t="s">
        <v>4624</v>
      </c>
    </row>
    <row r="3461" spans="1:12" x14ac:dyDescent="0.2">
      <c r="A3461" s="11">
        <v>3460</v>
      </c>
      <c r="B3461" s="7" t="s">
        <v>10874</v>
      </c>
      <c r="C3461" s="4">
        <v>42793.467491122683</v>
      </c>
      <c r="D3461" s="20">
        <f>+YEAR(Tabla14[[#This Row],[Fecha
Trámite]])</f>
        <v>2017</v>
      </c>
      <c r="E3461" s="7" t="s">
        <v>4621</v>
      </c>
      <c r="F3461" s="2" t="s">
        <v>4614</v>
      </c>
      <c r="G3461" s="2" t="s">
        <v>4615</v>
      </c>
      <c r="H3461" s="4">
        <v>43237.52225952546</v>
      </c>
      <c r="I3461" s="2" t="s">
        <v>4616</v>
      </c>
      <c r="J3461" s="21" t="s">
        <v>10875</v>
      </c>
      <c r="K3461" s="2" t="s">
        <v>4618</v>
      </c>
      <c r="L3461" s="2" t="s">
        <v>4770</v>
      </c>
    </row>
    <row r="3462" spans="1:12" x14ac:dyDescent="0.2">
      <c r="A3462" s="11">
        <v>3461</v>
      </c>
      <c r="B3462" s="7" t="s">
        <v>16560</v>
      </c>
      <c r="C3462" s="4">
        <v>41711.602732488427</v>
      </c>
      <c r="D3462" s="20">
        <f>+YEAR(Tabla14[[#This Row],[Fecha
Trámite]])</f>
        <v>2014</v>
      </c>
      <c r="E3462" s="7" t="s">
        <v>4621</v>
      </c>
      <c r="F3462" s="2" t="s">
        <v>4614</v>
      </c>
      <c r="G3462" s="2" t="s">
        <v>4615</v>
      </c>
      <c r="H3462" s="4">
        <v>41808.688401354164</v>
      </c>
      <c r="I3462" s="2" t="s">
        <v>4616</v>
      </c>
      <c r="J3462" s="21" t="s">
        <v>16561</v>
      </c>
      <c r="K3462" s="2" t="s">
        <v>4618</v>
      </c>
      <c r="L3462" s="2" t="s">
        <v>4770</v>
      </c>
    </row>
    <row r="3463" spans="1:12" x14ac:dyDescent="0.2">
      <c r="A3463" s="11">
        <v>3462</v>
      </c>
      <c r="B3463" s="7" t="s">
        <v>6020</v>
      </c>
      <c r="C3463" s="4">
        <v>42158.398331979166</v>
      </c>
      <c r="D3463" s="20">
        <f>+YEAR(Tabla14[[#This Row],[Fecha
Trámite]])</f>
        <v>2015</v>
      </c>
      <c r="E3463" s="7" t="s">
        <v>4621</v>
      </c>
      <c r="F3463" s="2" t="s">
        <v>4614</v>
      </c>
      <c r="G3463" s="2" t="s">
        <v>4615</v>
      </c>
      <c r="H3463" s="4">
        <v>42236.340658680558</v>
      </c>
      <c r="I3463" s="2" t="s">
        <v>4616</v>
      </c>
      <c r="J3463" s="21" t="s">
        <v>6021</v>
      </c>
      <c r="K3463" s="2" t="s">
        <v>4623</v>
      </c>
      <c r="L3463" s="2" t="s">
        <v>6022</v>
      </c>
    </row>
    <row r="3464" spans="1:12" x14ac:dyDescent="0.2">
      <c r="A3464" s="11">
        <v>3463</v>
      </c>
      <c r="B3464" s="7" t="s">
        <v>12385</v>
      </c>
      <c r="C3464" s="4">
        <v>42727.397689386577</v>
      </c>
      <c r="D3464" s="20">
        <f>+YEAR(Tabla14[[#This Row],[Fecha
Trámite]])</f>
        <v>2016</v>
      </c>
      <c r="E3464" s="7" t="s">
        <v>4621</v>
      </c>
      <c r="F3464" s="2" t="s">
        <v>4614</v>
      </c>
      <c r="G3464" s="2" t="s">
        <v>4615</v>
      </c>
      <c r="H3464" s="4">
        <v>42822.446695023151</v>
      </c>
      <c r="I3464" s="2" t="s">
        <v>4616</v>
      </c>
      <c r="J3464" s="21" t="s">
        <v>12386</v>
      </c>
      <c r="K3464" s="2" t="s">
        <v>4618</v>
      </c>
      <c r="L3464" s="2" t="s">
        <v>5250</v>
      </c>
    </row>
    <row r="3465" spans="1:12" x14ac:dyDescent="0.2">
      <c r="A3465" s="11">
        <v>3464</v>
      </c>
      <c r="B3465" s="7" t="s">
        <v>12387</v>
      </c>
      <c r="C3465" s="4">
        <v>42955.546208761574</v>
      </c>
      <c r="D3465" s="20">
        <f>+YEAR(Tabla14[[#This Row],[Fecha
Trámite]])</f>
        <v>2017</v>
      </c>
      <c r="E3465" s="7" t="s">
        <v>4621</v>
      </c>
      <c r="F3465" s="2" t="s">
        <v>17</v>
      </c>
      <c r="G3465" s="2" t="s">
        <v>4993</v>
      </c>
      <c r="H3465" s="4">
        <v>42955.546208761574</v>
      </c>
      <c r="I3465" s="2" t="s">
        <v>4616</v>
      </c>
      <c r="J3465" s="21" t="s">
        <v>12388</v>
      </c>
      <c r="K3465" s="2" t="s">
        <v>4623</v>
      </c>
      <c r="L3465" s="2" t="s">
        <v>4750</v>
      </c>
    </row>
    <row r="3466" spans="1:12" x14ac:dyDescent="0.2">
      <c r="A3466" s="11">
        <v>3465</v>
      </c>
      <c r="B3466" s="7" t="s">
        <v>5087</v>
      </c>
      <c r="C3466" s="4">
        <v>42383.427209027781</v>
      </c>
      <c r="D3466" s="20">
        <f>+YEAR(Tabla14[[#This Row],[Fecha
Trámite]])</f>
        <v>2016</v>
      </c>
      <c r="E3466" s="7" t="s">
        <v>4613</v>
      </c>
      <c r="F3466" s="2" t="s">
        <v>4614</v>
      </c>
      <c r="G3466" s="2" t="s">
        <v>4615</v>
      </c>
      <c r="H3466" s="4">
        <v>42628.335737731482</v>
      </c>
      <c r="I3466" s="2" t="s">
        <v>4616</v>
      </c>
      <c r="J3466" s="21" t="s">
        <v>5088</v>
      </c>
      <c r="K3466" s="2" t="s">
        <v>4618</v>
      </c>
      <c r="L3466" s="2" t="s">
        <v>2747</v>
      </c>
    </row>
    <row r="3467" spans="1:12" x14ac:dyDescent="0.2">
      <c r="A3467" s="11">
        <v>3466</v>
      </c>
      <c r="B3467" s="7" t="s">
        <v>10876</v>
      </c>
      <c r="C3467" s="4">
        <v>42998.398843599534</v>
      </c>
      <c r="D3467" s="20">
        <f>+YEAR(Tabla14[[#This Row],[Fecha
Trámite]])</f>
        <v>2017</v>
      </c>
      <c r="E3467" s="7" t="s">
        <v>4613</v>
      </c>
      <c r="F3467" s="2" t="s">
        <v>4614</v>
      </c>
      <c r="G3467" s="2" t="s">
        <v>4615</v>
      </c>
      <c r="H3467" s="4">
        <v>43196.75392314815</v>
      </c>
      <c r="I3467" s="2" t="s">
        <v>4616</v>
      </c>
      <c r="J3467" s="21" t="s">
        <v>10877</v>
      </c>
      <c r="K3467" s="2" t="s">
        <v>4623</v>
      </c>
      <c r="L3467" s="2" t="s">
        <v>4619</v>
      </c>
    </row>
    <row r="3468" spans="1:12" x14ac:dyDescent="0.2">
      <c r="A3468" s="11">
        <v>3467</v>
      </c>
      <c r="B3468" s="7" t="s">
        <v>18746</v>
      </c>
      <c r="C3468" s="4">
        <v>41229.508192245368</v>
      </c>
      <c r="D3468" s="20">
        <f>+YEAR(Tabla14[[#This Row],[Fecha
Trámite]])</f>
        <v>2012</v>
      </c>
      <c r="E3468" s="7" t="s">
        <v>4621</v>
      </c>
      <c r="F3468" s="2" t="s">
        <v>4614</v>
      </c>
      <c r="G3468" s="2" t="s">
        <v>4615</v>
      </c>
      <c r="H3468" s="4">
        <v>41254.462191782404</v>
      </c>
      <c r="I3468" s="2" t="s">
        <v>4616</v>
      </c>
      <c r="J3468" s="21" t="s">
        <v>18747</v>
      </c>
      <c r="K3468" s="2" t="s">
        <v>4623</v>
      </c>
      <c r="L3468" s="2" t="s">
        <v>4624</v>
      </c>
    </row>
    <row r="3469" spans="1:12" x14ac:dyDescent="0.2">
      <c r="A3469" s="11">
        <v>3468</v>
      </c>
      <c r="B3469" s="7" t="s">
        <v>10276</v>
      </c>
      <c r="C3469" s="4">
        <v>42886.48138769676</v>
      </c>
      <c r="D3469" s="20">
        <f>+YEAR(Tabla14[[#This Row],[Fecha
Trámite]])</f>
        <v>2017</v>
      </c>
      <c r="E3469" s="7" t="s">
        <v>4621</v>
      </c>
      <c r="F3469" s="2" t="s">
        <v>4614</v>
      </c>
      <c r="G3469" s="2" t="s">
        <v>4615</v>
      </c>
      <c r="H3469" s="4">
        <v>42968.420757291664</v>
      </c>
      <c r="I3469" s="2" t="s">
        <v>4616</v>
      </c>
      <c r="J3469" s="21" t="s">
        <v>10277</v>
      </c>
      <c r="K3469" s="2" t="s">
        <v>4623</v>
      </c>
      <c r="L3469" s="2" t="s">
        <v>4619</v>
      </c>
    </row>
    <row r="3470" spans="1:12" x14ac:dyDescent="0.2">
      <c r="A3470" s="11">
        <v>3469</v>
      </c>
      <c r="B3470" s="7" t="s">
        <v>7844</v>
      </c>
      <c r="C3470" s="4">
        <v>42950.459367013886</v>
      </c>
      <c r="D3470" s="20">
        <f>+YEAR(Tabla14[[#This Row],[Fecha
Trámite]])</f>
        <v>2017</v>
      </c>
      <c r="E3470" s="7" t="s">
        <v>5892</v>
      </c>
      <c r="F3470" s="2" t="s">
        <v>4614</v>
      </c>
      <c r="G3470" s="2" t="s">
        <v>4615</v>
      </c>
      <c r="H3470" s="4">
        <v>43238.654862615738</v>
      </c>
      <c r="I3470" s="2" t="s">
        <v>4616</v>
      </c>
      <c r="J3470" s="21" t="s">
        <v>7845</v>
      </c>
      <c r="K3470" s="2" t="s">
        <v>4623</v>
      </c>
      <c r="L3470" s="2" t="s">
        <v>4829</v>
      </c>
    </row>
    <row r="3471" spans="1:12" x14ac:dyDescent="0.2">
      <c r="A3471" s="11">
        <v>3470</v>
      </c>
      <c r="B3471" s="7" t="s">
        <v>6547</v>
      </c>
      <c r="C3471" s="4">
        <v>43003.483593321762</v>
      </c>
      <c r="D3471" s="20">
        <f>+YEAR(Tabla14[[#This Row],[Fecha
Trámite]])</f>
        <v>2017</v>
      </c>
      <c r="E3471" s="7" t="s">
        <v>4621</v>
      </c>
      <c r="F3471" s="2" t="s">
        <v>4614</v>
      </c>
      <c r="G3471" s="2" t="s">
        <v>4615</v>
      </c>
      <c r="H3471" s="4">
        <v>43229.361318784722</v>
      </c>
      <c r="I3471" s="2" t="s">
        <v>4616</v>
      </c>
      <c r="J3471" s="21" t="s">
        <v>6548</v>
      </c>
      <c r="K3471" s="2" t="s">
        <v>4623</v>
      </c>
      <c r="L3471" s="2" t="s">
        <v>4714</v>
      </c>
    </row>
    <row r="3472" spans="1:12" x14ac:dyDescent="0.2">
      <c r="A3472" s="11">
        <v>3471</v>
      </c>
      <c r="B3472" s="7" t="s">
        <v>1089</v>
      </c>
      <c r="C3472" s="4">
        <v>43502.404823576391</v>
      </c>
      <c r="D3472" s="20">
        <f>+YEAR(Tabla14[[#This Row],[Fecha
Trámite]])</f>
        <v>2019</v>
      </c>
      <c r="E3472" s="7" t="s">
        <v>4621</v>
      </c>
      <c r="F3472" s="2" t="s">
        <v>17</v>
      </c>
      <c r="G3472" s="2" t="s">
        <v>4993</v>
      </c>
      <c r="H3472" s="4">
        <v>43502.40482369213</v>
      </c>
      <c r="I3472" s="2" t="s">
        <v>4616</v>
      </c>
      <c r="J3472" s="21" t="s">
        <v>12389</v>
      </c>
      <c r="K3472" s="2" t="s">
        <v>4618</v>
      </c>
      <c r="L3472" s="2" t="s">
        <v>4619</v>
      </c>
    </row>
    <row r="3473" spans="1:12" x14ac:dyDescent="0.2">
      <c r="A3473" s="11">
        <v>3472</v>
      </c>
      <c r="B3473" s="7" t="s">
        <v>10278</v>
      </c>
      <c r="C3473" s="4">
        <v>42836.554596296293</v>
      </c>
      <c r="D3473" s="20">
        <f>+YEAR(Tabla14[[#This Row],[Fecha
Trámite]])</f>
        <v>2017</v>
      </c>
      <c r="E3473" s="7" t="s">
        <v>4613</v>
      </c>
      <c r="F3473" s="2" t="s">
        <v>4614</v>
      </c>
      <c r="G3473" s="2" t="s">
        <v>4615</v>
      </c>
      <c r="H3473" s="4">
        <v>42942.383837997688</v>
      </c>
      <c r="I3473" s="2" t="s">
        <v>4616</v>
      </c>
      <c r="J3473" s="21" t="s">
        <v>10279</v>
      </c>
      <c r="K3473" s="2" t="s">
        <v>4623</v>
      </c>
      <c r="L3473" s="2" t="s">
        <v>2747</v>
      </c>
    </row>
    <row r="3474" spans="1:12" x14ac:dyDescent="0.2">
      <c r="A3474" s="11">
        <v>3473</v>
      </c>
      <c r="B3474" s="7" t="s">
        <v>6549</v>
      </c>
      <c r="C3474" s="4">
        <v>43132.402163657411</v>
      </c>
      <c r="D3474" s="20">
        <f>+YEAR(Tabla14[[#This Row],[Fecha
Trámite]])</f>
        <v>2018</v>
      </c>
      <c r="E3474" s="7" t="s">
        <v>4621</v>
      </c>
      <c r="F3474" s="2" t="s">
        <v>4614</v>
      </c>
      <c r="G3474" s="2" t="s">
        <v>4615</v>
      </c>
      <c r="H3474" s="4">
        <v>43311.519687118052</v>
      </c>
      <c r="I3474" s="2" t="s">
        <v>4616</v>
      </c>
      <c r="J3474" s="21" t="s">
        <v>6550</v>
      </c>
      <c r="K3474" s="2" t="s">
        <v>4623</v>
      </c>
      <c r="L3474" s="2" t="s">
        <v>4659</v>
      </c>
    </row>
    <row r="3475" spans="1:12" x14ac:dyDescent="0.2">
      <c r="A3475" s="11">
        <v>3474</v>
      </c>
      <c r="B3475" s="7" t="s">
        <v>12390</v>
      </c>
      <c r="C3475" s="4">
        <v>43217.460299768522</v>
      </c>
      <c r="D3475" s="20">
        <f>+YEAR(Tabla14[[#This Row],[Fecha
Trámite]])</f>
        <v>2018</v>
      </c>
      <c r="E3475" s="7" t="s">
        <v>4685</v>
      </c>
      <c r="F3475" s="2" t="s">
        <v>4626</v>
      </c>
      <c r="G3475" s="2" t="s">
        <v>4627</v>
      </c>
      <c r="H3475" s="4">
        <v>43818.380481828703</v>
      </c>
      <c r="I3475" s="2" t="s">
        <v>4616</v>
      </c>
      <c r="J3475" s="21" t="s">
        <v>12391</v>
      </c>
      <c r="K3475" s="2" t="s">
        <v>4618</v>
      </c>
      <c r="L3475" s="2" t="s">
        <v>4667</v>
      </c>
    </row>
    <row r="3476" spans="1:12" x14ac:dyDescent="0.2">
      <c r="A3476" s="11">
        <v>3475</v>
      </c>
      <c r="B3476" s="7" t="s">
        <v>10280</v>
      </c>
      <c r="C3476" s="4">
        <v>42801.470334837963</v>
      </c>
      <c r="D3476" s="20">
        <f>+YEAR(Tabla14[[#This Row],[Fecha
Trámite]])</f>
        <v>2017</v>
      </c>
      <c r="E3476" s="7" t="s">
        <v>4621</v>
      </c>
      <c r="F3476" s="2" t="s">
        <v>4614</v>
      </c>
      <c r="G3476" s="2" t="s">
        <v>4615</v>
      </c>
      <c r="H3476" s="4">
        <v>42893.401250543982</v>
      </c>
      <c r="I3476" s="2" t="s">
        <v>4616</v>
      </c>
      <c r="J3476" s="21" t="s">
        <v>10281</v>
      </c>
      <c r="K3476" s="2" t="s">
        <v>4623</v>
      </c>
      <c r="L3476" s="2" t="s">
        <v>4770</v>
      </c>
    </row>
    <row r="3477" spans="1:12" x14ac:dyDescent="0.2">
      <c r="A3477" s="11">
        <v>3476</v>
      </c>
      <c r="B3477" s="7" t="s">
        <v>8869</v>
      </c>
      <c r="C3477" s="4">
        <v>43167.461417858794</v>
      </c>
      <c r="D3477" s="20">
        <f>+YEAR(Tabla14[[#This Row],[Fecha
Trámite]])</f>
        <v>2018</v>
      </c>
      <c r="E3477" s="7" t="s">
        <v>4621</v>
      </c>
      <c r="F3477" s="2" t="s">
        <v>4614</v>
      </c>
      <c r="G3477" s="2" t="s">
        <v>4615</v>
      </c>
      <c r="H3477" s="4">
        <v>43341.354580474537</v>
      </c>
      <c r="I3477" s="2" t="s">
        <v>4616</v>
      </c>
      <c r="J3477" s="21" t="s">
        <v>8870</v>
      </c>
      <c r="K3477" s="2" t="s">
        <v>4618</v>
      </c>
      <c r="L3477" s="2" t="s">
        <v>4631</v>
      </c>
    </row>
    <row r="3478" spans="1:12" x14ac:dyDescent="0.2">
      <c r="A3478" s="11">
        <v>3477</v>
      </c>
      <c r="B3478" s="7" t="s">
        <v>6551</v>
      </c>
      <c r="C3478" s="4">
        <v>43045.677253935188</v>
      </c>
      <c r="D3478" s="20">
        <f>+YEAR(Tabla14[[#This Row],[Fecha
Trámite]])</f>
        <v>2017</v>
      </c>
      <c r="E3478" s="7" t="s">
        <v>4621</v>
      </c>
      <c r="F3478" s="2" t="s">
        <v>4614</v>
      </c>
      <c r="G3478" s="2" t="s">
        <v>4615</v>
      </c>
      <c r="H3478" s="4">
        <v>43258.697093668983</v>
      </c>
      <c r="I3478" s="2" t="s">
        <v>4616</v>
      </c>
      <c r="J3478" s="21" t="s">
        <v>6552</v>
      </c>
      <c r="K3478" s="2" t="s">
        <v>4623</v>
      </c>
      <c r="L3478" s="2" t="s">
        <v>4619</v>
      </c>
    </row>
    <row r="3479" spans="1:12" x14ac:dyDescent="0.2">
      <c r="A3479" s="11">
        <v>3478</v>
      </c>
      <c r="B3479" s="7" t="s">
        <v>6553</v>
      </c>
      <c r="C3479" s="4">
        <v>43007.495542511577</v>
      </c>
      <c r="D3479" s="20">
        <f>+YEAR(Tabla14[[#This Row],[Fecha
Trámite]])</f>
        <v>2017</v>
      </c>
      <c r="E3479" s="7" t="s">
        <v>4621</v>
      </c>
      <c r="F3479" s="2" t="s">
        <v>4614</v>
      </c>
      <c r="G3479" s="2" t="s">
        <v>4615</v>
      </c>
      <c r="H3479" s="4">
        <v>43311.522211111114</v>
      </c>
      <c r="I3479" s="2" t="s">
        <v>4616</v>
      </c>
      <c r="J3479" s="21" t="s">
        <v>6554</v>
      </c>
      <c r="K3479" s="2" t="s">
        <v>4623</v>
      </c>
      <c r="L3479" s="2" t="s">
        <v>4619</v>
      </c>
    </row>
    <row r="3480" spans="1:12" x14ac:dyDescent="0.2">
      <c r="A3480" s="11">
        <v>3479</v>
      </c>
      <c r="B3480" s="7" t="s">
        <v>7846</v>
      </c>
      <c r="C3480" s="4">
        <v>43061.374606678241</v>
      </c>
      <c r="D3480" s="20">
        <f>+YEAR(Tabla14[[#This Row],[Fecha
Trámite]])</f>
        <v>2017</v>
      </c>
      <c r="E3480" s="7" t="s">
        <v>4621</v>
      </c>
      <c r="F3480" s="2" t="s">
        <v>4614</v>
      </c>
      <c r="G3480" s="2" t="s">
        <v>4615</v>
      </c>
      <c r="H3480" s="4">
        <v>43238.524417210647</v>
      </c>
      <c r="I3480" s="2" t="s">
        <v>4616</v>
      </c>
      <c r="J3480" s="21" t="s">
        <v>7847</v>
      </c>
      <c r="K3480" s="2" t="s">
        <v>4618</v>
      </c>
      <c r="L3480" s="2" t="s">
        <v>4958</v>
      </c>
    </row>
    <row r="3481" spans="1:12" x14ac:dyDescent="0.2">
      <c r="A3481" s="11">
        <v>3480</v>
      </c>
      <c r="B3481" s="7" t="s">
        <v>8871</v>
      </c>
      <c r="C3481" s="4">
        <v>43090.402646678238</v>
      </c>
      <c r="D3481" s="20">
        <f>+YEAR(Tabla14[[#This Row],[Fecha
Trámite]])</f>
        <v>2017</v>
      </c>
      <c r="E3481" s="7" t="s">
        <v>4613</v>
      </c>
      <c r="F3481" s="2" t="s">
        <v>17</v>
      </c>
      <c r="G3481" s="2" t="s">
        <v>7315</v>
      </c>
      <c r="H3481" s="4">
        <v>43090.402646759256</v>
      </c>
      <c r="I3481" s="2" t="s">
        <v>4616</v>
      </c>
      <c r="J3481" s="21" t="s">
        <v>8872</v>
      </c>
      <c r="K3481" s="2" t="s">
        <v>4623</v>
      </c>
      <c r="L3481" s="2" t="s">
        <v>4619</v>
      </c>
    </row>
    <row r="3482" spans="1:12" x14ac:dyDescent="0.2">
      <c r="A3482" s="11">
        <v>3481</v>
      </c>
      <c r="B3482" s="7" t="s">
        <v>5587</v>
      </c>
      <c r="C3482" s="4">
        <v>42215.475470717596</v>
      </c>
      <c r="D3482" s="20">
        <f>+YEAR(Tabla14[[#This Row],[Fecha
Trámite]])</f>
        <v>2015</v>
      </c>
      <c r="E3482" s="7" t="s">
        <v>4621</v>
      </c>
      <c r="F3482" s="2" t="s">
        <v>4691</v>
      </c>
      <c r="G3482" s="2" t="s">
        <v>4627</v>
      </c>
      <c r="H3482" s="4">
        <v>42445.646407372682</v>
      </c>
      <c r="I3482" s="2" t="s">
        <v>4616</v>
      </c>
      <c r="J3482" s="21" t="s">
        <v>5588</v>
      </c>
      <c r="K3482" s="2" t="s">
        <v>4618</v>
      </c>
      <c r="L3482" s="2" t="s">
        <v>5177</v>
      </c>
    </row>
    <row r="3483" spans="1:12" x14ac:dyDescent="0.2">
      <c r="A3483" s="11">
        <v>3482</v>
      </c>
      <c r="B3483" s="7" t="s">
        <v>10878</v>
      </c>
      <c r="C3483" s="4">
        <v>43375.394270636571</v>
      </c>
      <c r="D3483" s="20">
        <f>+YEAR(Tabla14[[#This Row],[Fecha
Trámite]])</f>
        <v>2018</v>
      </c>
      <c r="E3483" s="7" t="s">
        <v>4621</v>
      </c>
      <c r="F3483" s="2" t="s">
        <v>4614</v>
      </c>
      <c r="G3483" s="2" t="s">
        <v>4615</v>
      </c>
      <c r="H3483" s="4">
        <v>43694.513898067133</v>
      </c>
      <c r="I3483" s="2" t="s">
        <v>4616</v>
      </c>
      <c r="J3483" s="21" t="s">
        <v>10879</v>
      </c>
      <c r="K3483" s="2" t="s">
        <v>4623</v>
      </c>
      <c r="L3483" s="2" t="s">
        <v>4619</v>
      </c>
    </row>
    <row r="3484" spans="1:12" x14ac:dyDescent="0.2">
      <c r="A3484" s="11">
        <v>3483</v>
      </c>
      <c r="B3484" s="7" t="s">
        <v>18744</v>
      </c>
      <c r="C3484" s="4">
        <v>41578.47231099537</v>
      </c>
      <c r="D3484" s="20">
        <f>+YEAR(Tabla14[[#This Row],[Fecha
Trámite]])</f>
        <v>2013</v>
      </c>
      <c r="E3484" s="7" t="s">
        <v>4621</v>
      </c>
      <c r="F3484" s="2" t="s">
        <v>4614</v>
      </c>
      <c r="G3484" s="2" t="s">
        <v>4615</v>
      </c>
      <c r="H3484" s="4">
        <v>41619.467479166669</v>
      </c>
      <c r="I3484" s="2" t="s">
        <v>4616</v>
      </c>
      <c r="J3484" s="21" t="s">
        <v>18745</v>
      </c>
      <c r="K3484" s="2" t="s">
        <v>4618</v>
      </c>
      <c r="L3484" s="2" t="s">
        <v>4812</v>
      </c>
    </row>
    <row r="3485" spans="1:12" x14ac:dyDescent="0.2">
      <c r="A3485" s="11">
        <v>3484</v>
      </c>
      <c r="B3485" s="7" t="s">
        <v>6555</v>
      </c>
      <c r="C3485" s="4">
        <v>42779.500264780094</v>
      </c>
      <c r="D3485" s="20">
        <f>+YEAR(Tabla14[[#This Row],[Fecha
Trámite]])</f>
        <v>2017</v>
      </c>
      <c r="E3485" s="7" t="s">
        <v>4621</v>
      </c>
      <c r="F3485" s="2" t="s">
        <v>4614</v>
      </c>
      <c r="G3485" s="2" t="s">
        <v>4615</v>
      </c>
      <c r="H3485" s="4">
        <v>43276.612412615737</v>
      </c>
      <c r="I3485" s="2" t="s">
        <v>4616</v>
      </c>
      <c r="J3485" s="21" t="s">
        <v>6556</v>
      </c>
      <c r="K3485" s="2" t="s">
        <v>4618</v>
      </c>
      <c r="L3485" s="2" t="s">
        <v>4619</v>
      </c>
    </row>
    <row r="3486" spans="1:12" x14ac:dyDescent="0.2">
      <c r="A3486" s="11">
        <v>3485</v>
      </c>
      <c r="B3486" s="7" t="s">
        <v>15262</v>
      </c>
      <c r="C3486" s="4">
        <v>41947.48344556713</v>
      </c>
      <c r="D3486" s="20">
        <f>+YEAR(Tabla14[[#This Row],[Fecha
Trámite]])</f>
        <v>2014</v>
      </c>
      <c r="E3486" s="7" t="s">
        <v>1337</v>
      </c>
      <c r="F3486" s="2" t="s">
        <v>17</v>
      </c>
      <c r="G3486" s="2" t="s">
        <v>4627</v>
      </c>
      <c r="H3486" s="4">
        <v>41947.483445914353</v>
      </c>
      <c r="I3486" s="2" t="s">
        <v>4616</v>
      </c>
      <c r="J3486" s="21" t="s">
        <v>15263</v>
      </c>
      <c r="K3486" s="2" t="s">
        <v>4623</v>
      </c>
      <c r="L3486" s="2" t="s">
        <v>6800</v>
      </c>
    </row>
    <row r="3487" spans="1:12" x14ac:dyDescent="0.2">
      <c r="A3487" s="11">
        <v>3486</v>
      </c>
      <c r="B3487" s="7" t="s">
        <v>8463</v>
      </c>
      <c r="C3487" s="4">
        <v>42023.641933680556</v>
      </c>
      <c r="D3487" s="20">
        <f>+YEAR(Tabla14[[#This Row],[Fecha
Trámite]])</f>
        <v>2015</v>
      </c>
      <c r="E3487" s="7" t="s">
        <v>4621</v>
      </c>
      <c r="F3487" s="2" t="s">
        <v>4614</v>
      </c>
      <c r="G3487" s="2" t="s">
        <v>4615</v>
      </c>
      <c r="H3487" s="4">
        <v>42060.421039004628</v>
      </c>
      <c r="I3487" s="2" t="s">
        <v>4616</v>
      </c>
      <c r="J3487" s="21" t="s">
        <v>8464</v>
      </c>
      <c r="K3487" s="2" t="s">
        <v>4618</v>
      </c>
      <c r="L3487" s="2" t="s">
        <v>5177</v>
      </c>
    </row>
    <row r="3488" spans="1:12" x14ac:dyDescent="0.2">
      <c r="A3488" s="11">
        <v>3487</v>
      </c>
      <c r="B3488" s="7" t="s">
        <v>16568</v>
      </c>
      <c r="C3488" s="4">
        <v>41297.560643865741</v>
      </c>
      <c r="D3488" s="20">
        <f>+YEAR(Tabla14[[#This Row],[Fecha
Trámite]])</f>
        <v>2013</v>
      </c>
      <c r="E3488" s="7" t="s">
        <v>4621</v>
      </c>
      <c r="F3488" s="2" t="s">
        <v>4614</v>
      </c>
      <c r="G3488" s="2" t="s">
        <v>4615</v>
      </c>
      <c r="H3488" s="4">
        <v>41305.527375347221</v>
      </c>
      <c r="I3488" s="2" t="s">
        <v>4616</v>
      </c>
      <c r="J3488" s="21" t="s">
        <v>16569</v>
      </c>
      <c r="K3488" s="2" t="s">
        <v>4623</v>
      </c>
      <c r="L3488" s="2" t="s">
        <v>4631</v>
      </c>
    </row>
    <row r="3489" spans="1:12" x14ac:dyDescent="0.2">
      <c r="A3489" s="11">
        <v>3488</v>
      </c>
      <c r="B3489" s="7" t="s">
        <v>18461</v>
      </c>
      <c r="C3489" s="4">
        <v>41233.530922337966</v>
      </c>
      <c r="D3489" s="20">
        <f>+YEAR(Tabla14[[#This Row],[Fecha
Trámite]])</f>
        <v>2012</v>
      </c>
      <c r="E3489" s="7" t="s">
        <v>4621</v>
      </c>
      <c r="F3489" s="2" t="s">
        <v>4626</v>
      </c>
      <c r="G3489" s="2" t="s">
        <v>4627</v>
      </c>
      <c r="H3489" s="4">
        <v>41235.454509872689</v>
      </c>
      <c r="I3489" s="2" t="s">
        <v>4616</v>
      </c>
      <c r="J3489" s="21" t="s">
        <v>16569</v>
      </c>
      <c r="K3489" s="2" t="s">
        <v>4623</v>
      </c>
      <c r="L3489" s="2" t="s">
        <v>4631</v>
      </c>
    </row>
    <row r="3490" spans="1:12" x14ac:dyDescent="0.2">
      <c r="A3490" s="11">
        <v>3489</v>
      </c>
      <c r="B3490" s="7" t="s">
        <v>8873</v>
      </c>
      <c r="C3490" s="4">
        <v>43028.547941354169</v>
      </c>
      <c r="D3490" s="20">
        <f>+YEAR(Tabla14[[#This Row],[Fecha
Trámite]])</f>
        <v>2017</v>
      </c>
      <c r="E3490" s="7" t="s">
        <v>4621</v>
      </c>
      <c r="F3490" s="2" t="s">
        <v>4626</v>
      </c>
      <c r="G3490" s="2" t="s">
        <v>4993</v>
      </c>
      <c r="H3490" s="4">
        <v>43781.350493287035</v>
      </c>
      <c r="I3490" s="2" t="s">
        <v>4616</v>
      </c>
      <c r="J3490" s="21" t="s">
        <v>8874</v>
      </c>
      <c r="K3490" s="2" t="s">
        <v>4623</v>
      </c>
      <c r="L3490" s="2" t="s">
        <v>4812</v>
      </c>
    </row>
    <row r="3491" spans="1:12" x14ac:dyDescent="0.2">
      <c r="A3491" s="11">
        <v>3490</v>
      </c>
      <c r="B3491" s="7" t="s">
        <v>15373</v>
      </c>
      <c r="C3491" s="4">
        <v>41901.604643136576</v>
      </c>
      <c r="D3491" s="20">
        <f>+YEAR(Tabla14[[#This Row],[Fecha
Trámite]])</f>
        <v>2014</v>
      </c>
      <c r="E3491" s="7" t="s">
        <v>4613</v>
      </c>
      <c r="F3491" s="2" t="s">
        <v>4614</v>
      </c>
      <c r="G3491" s="2" t="s">
        <v>4615</v>
      </c>
      <c r="H3491" s="4">
        <v>41949.456259340281</v>
      </c>
      <c r="I3491" s="2" t="s">
        <v>4616</v>
      </c>
      <c r="J3491" s="21" t="s">
        <v>15374</v>
      </c>
      <c r="K3491" s="2" t="s">
        <v>4618</v>
      </c>
      <c r="L3491" s="2" t="s">
        <v>4619</v>
      </c>
    </row>
    <row r="3492" spans="1:12" x14ac:dyDescent="0.2">
      <c r="A3492" s="11">
        <v>3491</v>
      </c>
      <c r="B3492" s="7" t="s">
        <v>18740</v>
      </c>
      <c r="C3492" s="4">
        <v>41155.46165474537</v>
      </c>
      <c r="D3492" s="20">
        <f>+YEAR(Tabla14[[#This Row],[Fecha
Trámite]])</f>
        <v>2012</v>
      </c>
      <c r="E3492" s="7" t="s">
        <v>4621</v>
      </c>
      <c r="F3492" s="2" t="s">
        <v>4614</v>
      </c>
      <c r="G3492" s="2" t="s">
        <v>4615</v>
      </c>
      <c r="H3492" s="4">
        <v>41221.495186342596</v>
      </c>
      <c r="I3492" s="2" t="s">
        <v>4616</v>
      </c>
      <c r="J3492" s="21" t="s">
        <v>18741</v>
      </c>
      <c r="K3492" s="2" t="s">
        <v>4623</v>
      </c>
      <c r="L3492" s="2" t="s">
        <v>4624</v>
      </c>
    </row>
    <row r="3493" spans="1:12" x14ac:dyDescent="0.2">
      <c r="A3493" s="11">
        <v>3492</v>
      </c>
      <c r="B3493" s="7" t="s">
        <v>20350</v>
      </c>
      <c r="C3493" s="4">
        <v>41283.453082870372</v>
      </c>
      <c r="D3493" s="20">
        <f>+YEAR(Tabla14[[#This Row],[Fecha
Trámite]])</f>
        <v>2013</v>
      </c>
      <c r="E3493" s="7" t="s">
        <v>4621</v>
      </c>
      <c r="F3493" s="2" t="s">
        <v>4614</v>
      </c>
      <c r="G3493" s="2" t="s">
        <v>4615</v>
      </c>
      <c r="H3493" s="4">
        <v>41309.544266666664</v>
      </c>
      <c r="I3493" s="2" t="s">
        <v>4616</v>
      </c>
      <c r="J3493" s="21" t="s">
        <v>20351</v>
      </c>
      <c r="K3493" s="2" t="s">
        <v>4623</v>
      </c>
      <c r="L3493" s="2" t="s">
        <v>4659</v>
      </c>
    </row>
    <row r="3494" spans="1:12" x14ac:dyDescent="0.2">
      <c r="A3494" s="11">
        <v>3493</v>
      </c>
      <c r="B3494" s="7" t="s">
        <v>7398</v>
      </c>
      <c r="C3494" s="4">
        <v>42065.532390196757</v>
      </c>
      <c r="D3494" s="20">
        <f>+YEAR(Tabla14[[#This Row],[Fecha
Trámite]])</f>
        <v>2015</v>
      </c>
      <c r="E3494" s="7" t="s">
        <v>4621</v>
      </c>
      <c r="F3494" s="2" t="s">
        <v>4614</v>
      </c>
      <c r="G3494" s="2" t="s">
        <v>4615</v>
      </c>
      <c r="H3494" s="4">
        <v>42110.483625428242</v>
      </c>
      <c r="I3494" s="2" t="s">
        <v>4616</v>
      </c>
      <c r="J3494" s="21" t="s">
        <v>7399</v>
      </c>
      <c r="K3494" s="2" t="s">
        <v>4623</v>
      </c>
      <c r="L3494" s="2" t="s">
        <v>4624</v>
      </c>
    </row>
    <row r="3495" spans="1:12" x14ac:dyDescent="0.2">
      <c r="A3495" s="11">
        <v>3494</v>
      </c>
      <c r="B3495" s="7" t="s">
        <v>7848</v>
      </c>
      <c r="C3495" s="4">
        <v>43262.45871392361</v>
      </c>
      <c r="D3495" s="20">
        <f>+YEAR(Tabla14[[#This Row],[Fecha
Trámite]])</f>
        <v>2018</v>
      </c>
      <c r="E3495" s="7" t="s">
        <v>4621</v>
      </c>
      <c r="F3495" s="2" t="s">
        <v>4614</v>
      </c>
      <c r="G3495" s="2" t="s">
        <v>4615</v>
      </c>
      <c r="H3495" s="4">
        <v>43398.730377002314</v>
      </c>
      <c r="I3495" s="2" t="s">
        <v>4616</v>
      </c>
      <c r="J3495" s="21" t="s">
        <v>7849</v>
      </c>
      <c r="K3495" s="2" t="s">
        <v>4623</v>
      </c>
      <c r="L3495" s="2" t="s">
        <v>4631</v>
      </c>
    </row>
    <row r="3496" spans="1:12" x14ac:dyDescent="0.2">
      <c r="A3496" s="11">
        <v>3495</v>
      </c>
      <c r="B3496" s="7" t="s">
        <v>18738</v>
      </c>
      <c r="C3496" s="4">
        <v>41492.402944479167</v>
      </c>
      <c r="D3496" s="20">
        <f>+YEAR(Tabla14[[#This Row],[Fecha
Trámite]])</f>
        <v>2013</v>
      </c>
      <c r="E3496" s="7" t="s">
        <v>4621</v>
      </c>
      <c r="F3496" s="2" t="s">
        <v>4614</v>
      </c>
      <c r="G3496" s="2" t="s">
        <v>4615</v>
      </c>
      <c r="H3496" s="4">
        <v>41590.680661840277</v>
      </c>
      <c r="I3496" s="2" t="s">
        <v>4616</v>
      </c>
      <c r="J3496" s="21" t="s">
        <v>18739</v>
      </c>
      <c r="K3496" s="2" t="s">
        <v>4618</v>
      </c>
      <c r="L3496" s="2" t="s">
        <v>4758</v>
      </c>
    </row>
    <row r="3497" spans="1:12" x14ac:dyDescent="0.2">
      <c r="A3497" s="11">
        <v>3496</v>
      </c>
      <c r="B3497" s="7" t="s">
        <v>8465</v>
      </c>
      <c r="C3497" s="4">
        <v>42312.477102280092</v>
      </c>
      <c r="D3497" s="20">
        <f>+YEAR(Tabla14[[#This Row],[Fecha
Trámite]])</f>
        <v>2015</v>
      </c>
      <c r="E3497" s="7" t="s">
        <v>4621</v>
      </c>
      <c r="F3497" s="2" t="s">
        <v>4691</v>
      </c>
      <c r="G3497" s="2" t="s">
        <v>4627</v>
      </c>
      <c r="H3497" s="4">
        <v>42529.672116354166</v>
      </c>
      <c r="I3497" s="2" t="s">
        <v>4616</v>
      </c>
      <c r="J3497" s="21" t="s">
        <v>8466</v>
      </c>
      <c r="K3497" s="2" t="s">
        <v>4623</v>
      </c>
      <c r="L3497" s="2" t="s">
        <v>5044</v>
      </c>
    </row>
    <row r="3498" spans="1:12" x14ac:dyDescent="0.2">
      <c r="A3498" s="11">
        <v>3497</v>
      </c>
      <c r="B3498" s="7" t="s">
        <v>20352</v>
      </c>
      <c r="C3498" s="4">
        <v>41457.491432835646</v>
      </c>
      <c r="D3498" s="20">
        <f>+YEAR(Tabla14[[#This Row],[Fecha
Trámite]])</f>
        <v>2013</v>
      </c>
      <c r="E3498" s="7" t="s">
        <v>4621</v>
      </c>
      <c r="F3498" s="2" t="s">
        <v>4691</v>
      </c>
      <c r="G3498" s="2" t="s">
        <v>4627</v>
      </c>
      <c r="H3498" s="4">
        <v>41533.367447303244</v>
      </c>
      <c r="I3498" s="2" t="s">
        <v>4616</v>
      </c>
      <c r="J3498" s="21" t="s">
        <v>20353</v>
      </c>
      <c r="K3498" s="2" t="s">
        <v>4618</v>
      </c>
      <c r="L3498" s="2" t="s">
        <v>4829</v>
      </c>
    </row>
    <row r="3499" spans="1:12" x14ac:dyDescent="0.2">
      <c r="A3499" s="11">
        <v>3498</v>
      </c>
      <c r="B3499" s="7" t="s">
        <v>18734</v>
      </c>
      <c r="C3499" s="4">
        <v>41792.582406678244</v>
      </c>
      <c r="D3499" s="20">
        <f>+YEAR(Tabla14[[#This Row],[Fecha
Trámite]])</f>
        <v>2014</v>
      </c>
      <c r="E3499" s="7" t="s">
        <v>4621</v>
      </c>
      <c r="F3499" s="2" t="s">
        <v>4614</v>
      </c>
      <c r="G3499" s="2" t="s">
        <v>4615</v>
      </c>
      <c r="H3499" s="4">
        <v>41835.535262962963</v>
      </c>
      <c r="I3499" s="2" t="s">
        <v>4616</v>
      </c>
      <c r="J3499" s="21" t="s">
        <v>18735</v>
      </c>
      <c r="K3499" s="2" t="s">
        <v>4618</v>
      </c>
      <c r="L3499" s="2" t="s">
        <v>4659</v>
      </c>
    </row>
    <row r="3500" spans="1:12" x14ac:dyDescent="0.2">
      <c r="A3500" s="11">
        <v>3499</v>
      </c>
      <c r="B3500" s="7" t="s">
        <v>10282</v>
      </c>
      <c r="C3500" s="4">
        <v>42935.446832060188</v>
      </c>
      <c r="D3500" s="20">
        <f>+YEAR(Tabla14[[#This Row],[Fecha
Trámite]])</f>
        <v>2017</v>
      </c>
      <c r="E3500" s="7" t="s">
        <v>4621</v>
      </c>
      <c r="F3500" s="2" t="s">
        <v>4614</v>
      </c>
      <c r="G3500" s="2" t="s">
        <v>4615</v>
      </c>
      <c r="H3500" s="4">
        <v>43124.7006897338</v>
      </c>
      <c r="I3500" s="2" t="s">
        <v>4616</v>
      </c>
      <c r="J3500" s="21" t="s">
        <v>10283</v>
      </c>
      <c r="K3500" s="2" t="s">
        <v>4623</v>
      </c>
      <c r="L3500" s="2" t="s">
        <v>4619</v>
      </c>
    </row>
    <row r="3501" spans="1:12" x14ac:dyDescent="0.2">
      <c r="A3501" s="11">
        <v>3500</v>
      </c>
      <c r="B3501" s="7" t="s">
        <v>4696</v>
      </c>
      <c r="C3501" s="4">
        <v>42275.394690706016</v>
      </c>
      <c r="D3501" s="20">
        <f>+YEAR(Tabla14[[#This Row],[Fecha
Trámite]])</f>
        <v>2015</v>
      </c>
      <c r="E3501" s="7" t="s">
        <v>4621</v>
      </c>
      <c r="F3501" s="2" t="s">
        <v>4614</v>
      </c>
      <c r="G3501" s="2" t="s">
        <v>4615</v>
      </c>
      <c r="H3501" s="4">
        <v>42395.418144826392</v>
      </c>
      <c r="I3501" s="2" t="s">
        <v>4616</v>
      </c>
      <c r="J3501" s="21" t="s">
        <v>4697</v>
      </c>
      <c r="K3501" s="2" t="s">
        <v>4618</v>
      </c>
      <c r="L3501" s="2" t="s">
        <v>4698</v>
      </c>
    </row>
    <row r="3502" spans="1:12" x14ac:dyDescent="0.2">
      <c r="A3502" s="11">
        <v>3501</v>
      </c>
      <c r="B3502" s="7" t="s">
        <v>4892</v>
      </c>
      <c r="C3502" s="4">
        <v>42269.434539236114</v>
      </c>
      <c r="D3502" s="20">
        <f>+YEAR(Tabla14[[#This Row],[Fecha
Trámite]])</f>
        <v>2015</v>
      </c>
      <c r="E3502" s="7" t="s">
        <v>4621</v>
      </c>
      <c r="F3502" s="2" t="s">
        <v>4614</v>
      </c>
      <c r="G3502" s="2" t="s">
        <v>4615</v>
      </c>
      <c r="H3502" s="4">
        <v>42402.374665162039</v>
      </c>
      <c r="I3502" s="2" t="s">
        <v>4616</v>
      </c>
      <c r="J3502" s="21" t="s">
        <v>4893</v>
      </c>
      <c r="K3502" s="2" t="s">
        <v>4623</v>
      </c>
      <c r="L3502" s="2" t="s">
        <v>4812</v>
      </c>
    </row>
    <row r="3503" spans="1:12" x14ac:dyDescent="0.2">
      <c r="A3503" s="11">
        <v>3502</v>
      </c>
      <c r="B3503" s="7" t="s">
        <v>10284</v>
      </c>
      <c r="C3503" s="4">
        <v>42698.392101770834</v>
      </c>
      <c r="D3503" s="20">
        <f>+YEAR(Tabla14[[#This Row],[Fecha
Trámite]])</f>
        <v>2016</v>
      </c>
      <c r="E3503" s="7" t="s">
        <v>4621</v>
      </c>
      <c r="F3503" s="2" t="s">
        <v>4614</v>
      </c>
      <c r="G3503" s="2" t="s">
        <v>4615</v>
      </c>
      <c r="H3503" s="4">
        <v>42900.34060679398</v>
      </c>
      <c r="I3503" s="2" t="s">
        <v>4616</v>
      </c>
      <c r="J3503" s="21" t="s">
        <v>10285</v>
      </c>
      <c r="K3503" s="2" t="s">
        <v>4618</v>
      </c>
      <c r="L3503" s="2" t="s">
        <v>4958</v>
      </c>
    </row>
    <row r="3504" spans="1:12" x14ac:dyDescent="0.2">
      <c r="A3504" s="11">
        <v>3503</v>
      </c>
      <c r="B3504" s="7" t="s">
        <v>18462</v>
      </c>
      <c r="C3504" s="4">
        <v>41800.620085416667</v>
      </c>
      <c r="D3504" s="20">
        <f>+YEAR(Tabla14[[#This Row],[Fecha
Trámite]])</f>
        <v>2014</v>
      </c>
      <c r="E3504" s="7" t="s">
        <v>4621</v>
      </c>
      <c r="F3504" s="2" t="s">
        <v>4626</v>
      </c>
      <c r="G3504" s="2" t="s">
        <v>4627</v>
      </c>
      <c r="H3504" s="4">
        <v>41897.590838854165</v>
      </c>
      <c r="I3504" s="2" t="s">
        <v>4616</v>
      </c>
      <c r="J3504" s="21" t="s">
        <v>14980</v>
      </c>
      <c r="K3504" s="2" t="s">
        <v>4623</v>
      </c>
      <c r="L3504" s="2" t="s">
        <v>4659</v>
      </c>
    </row>
    <row r="3505" spans="1:12" x14ac:dyDescent="0.2">
      <c r="A3505" s="11">
        <v>3504</v>
      </c>
      <c r="B3505" s="7" t="s">
        <v>12392</v>
      </c>
      <c r="C3505" s="4">
        <v>42865.477919942132</v>
      </c>
      <c r="D3505" s="20">
        <f>+YEAR(Tabla14[[#This Row],[Fecha
Trámite]])</f>
        <v>2017</v>
      </c>
      <c r="E3505" s="7" t="s">
        <v>4621</v>
      </c>
      <c r="F3505" s="2" t="s">
        <v>4614</v>
      </c>
      <c r="G3505" s="2" t="s">
        <v>4615</v>
      </c>
      <c r="H3505" s="4">
        <v>43115.728360879628</v>
      </c>
      <c r="I3505" s="2" t="s">
        <v>4616</v>
      </c>
      <c r="J3505" s="21" t="s">
        <v>12393</v>
      </c>
      <c r="K3505" s="2" t="s">
        <v>4623</v>
      </c>
      <c r="L3505" s="2" t="s">
        <v>4619</v>
      </c>
    </row>
    <row r="3506" spans="1:12" x14ac:dyDescent="0.2">
      <c r="A3506" s="11">
        <v>3505</v>
      </c>
      <c r="B3506" s="7" t="s">
        <v>10286</v>
      </c>
      <c r="C3506" s="4">
        <v>42723.379793252316</v>
      </c>
      <c r="D3506" s="20">
        <f>+YEAR(Tabla14[[#This Row],[Fecha
Trámite]])</f>
        <v>2016</v>
      </c>
      <c r="E3506" s="7" t="s">
        <v>4621</v>
      </c>
      <c r="F3506" s="2" t="s">
        <v>4614</v>
      </c>
      <c r="G3506" s="2" t="s">
        <v>4615</v>
      </c>
      <c r="H3506" s="4">
        <v>42905.391383831018</v>
      </c>
      <c r="I3506" s="2" t="s">
        <v>4616</v>
      </c>
      <c r="J3506" s="21" t="s">
        <v>10287</v>
      </c>
      <c r="K3506" s="2" t="s">
        <v>4618</v>
      </c>
      <c r="L3506" s="2" t="s">
        <v>4667</v>
      </c>
    </row>
    <row r="3507" spans="1:12" x14ac:dyDescent="0.2">
      <c r="A3507" s="11">
        <v>3506</v>
      </c>
      <c r="B3507" s="7" t="s">
        <v>18728</v>
      </c>
      <c r="C3507" s="4">
        <v>41863.512516979165</v>
      </c>
      <c r="D3507" s="20">
        <f>+YEAR(Tabla14[[#This Row],[Fecha
Trámite]])</f>
        <v>2014</v>
      </c>
      <c r="E3507" s="7" t="s">
        <v>4621</v>
      </c>
      <c r="F3507" s="2" t="s">
        <v>4614</v>
      </c>
      <c r="G3507" s="2" t="s">
        <v>4615</v>
      </c>
      <c r="H3507" s="4">
        <v>41911.660148298608</v>
      </c>
      <c r="I3507" s="2" t="s">
        <v>4616</v>
      </c>
      <c r="J3507" s="21" t="s">
        <v>18729</v>
      </c>
      <c r="K3507" s="2" t="s">
        <v>4618</v>
      </c>
      <c r="L3507" s="2" t="s">
        <v>2747</v>
      </c>
    </row>
    <row r="3508" spans="1:12" x14ac:dyDescent="0.2">
      <c r="A3508" s="11">
        <v>3507</v>
      </c>
      <c r="B3508" s="7" t="s">
        <v>8877</v>
      </c>
      <c r="C3508" s="4">
        <v>42794.530596331017</v>
      </c>
      <c r="D3508" s="20">
        <f>+YEAR(Tabla14[[#This Row],[Fecha
Trámite]])</f>
        <v>2017</v>
      </c>
      <c r="E3508" s="7" t="s">
        <v>4621</v>
      </c>
      <c r="F3508" s="2" t="s">
        <v>4626</v>
      </c>
      <c r="G3508" s="2" t="s">
        <v>4627</v>
      </c>
      <c r="H3508" s="4">
        <v>43230.323314699075</v>
      </c>
      <c r="I3508" s="2" t="s">
        <v>4616</v>
      </c>
      <c r="J3508" s="21" t="s">
        <v>8878</v>
      </c>
      <c r="K3508" s="2" t="s">
        <v>4618</v>
      </c>
      <c r="L3508" s="2" t="s">
        <v>4714</v>
      </c>
    </row>
    <row r="3509" spans="1:12" x14ac:dyDescent="0.2">
      <c r="A3509" s="11">
        <v>3508</v>
      </c>
      <c r="B3509" s="7" t="s">
        <v>16572</v>
      </c>
      <c r="C3509" s="4">
        <v>41120.362764618054</v>
      </c>
      <c r="D3509" s="20">
        <f>+YEAR(Tabla14[[#This Row],[Fecha
Trámite]])</f>
        <v>2012</v>
      </c>
      <c r="E3509" s="7" t="s">
        <v>4621</v>
      </c>
      <c r="F3509" s="2" t="s">
        <v>4614</v>
      </c>
      <c r="G3509" s="2" t="s">
        <v>4615</v>
      </c>
      <c r="H3509" s="4">
        <v>41179.376466284724</v>
      </c>
      <c r="I3509" s="2" t="s">
        <v>4616</v>
      </c>
      <c r="J3509" s="21" t="s">
        <v>16573</v>
      </c>
      <c r="K3509" s="2" t="s">
        <v>4618</v>
      </c>
      <c r="L3509" s="2" t="s">
        <v>4646</v>
      </c>
    </row>
    <row r="3510" spans="1:12" x14ac:dyDescent="0.2">
      <c r="A3510" s="11">
        <v>3509</v>
      </c>
      <c r="B3510" s="7" t="s">
        <v>4699</v>
      </c>
      <c r="C3510" s="4">
        <v>42482.396413854163</v>
      </c>
      <c r="D3510" s="20">
        <f>+YEAR(Tabla14[[#This Row],[Fecha
Trámite]])</f>
        <v>2016</v>
      </c>
      <c r="E3510" s="7" t="s">
        <v>4613</v>
      </c>
      <c r="F3510" s="2" t="s">
        <v>4691</v>
      </c>
      <c r="G3510" s="2" t="s">
        <v>4627</v>
      </c>
      <c r="H3510" s="4">
        <v>42653.725337233795</v>
      </c>
      <c r="I3510" s="2" t="s">
        <v>4616</v>
      </c>
      <c r="J3510" s="21" t="s">
        <v>4700</v>
      </c>
      <c r="K3510" s="2" t="s">
        <v>4618</v>
      </c>
      <c r="L3510" s="2" t="s">
        <v>4619</v>
      </c>
    </row>
    <row r="3511" spans="1:12" x14ac:dyDescent="0.2">
      <c r="A3511" s="11">
        <v>3510</v>
      </c>
      <c r="B3511" s="7" t="s">
        <v>6561</v>
      </c>
      <c r="C3511" s="4">
        <v>43217.629906481481</v>
      </c>
      <c r="D3511" s="20">
        <f>+YEAR(Tabla14[[#This Row],[Fecha
Trámite]])</f>
        <v>2018</v>
      </c>
      <c r="E3511" s="7" t="s">
        <v>4621</v>
      </c>
      <c r="F3511" s="2" t="s">
        <v>4691</v>
      </c>
      <c r="G3511" s="2" t="s">
        <v>4627</v>
      </c>
      <c r="H3511" s="4">
        <v>43787.405378321761</v>
      </c>
      <c r="I3511" s="2" t="s">
        <v>4616</v>
      </c>
      <c r="J3511" s="21" t="s">
        <v>6562</v>
      </c>
      <c r="K3511" s="2" t="s">
        <v>4618</v>
      </c>
      <c r="L3511" s="2" t="s">
        <v>2747</v>
      </c>
    </row>
    <row r="3512" spans="1:12" x14ac:dyDescent="0.2">
      <c r="A3512" s="11">
        <v>3511</v>
      </c>
      <c r="B3512" s="7" t="s">
        <v>10289</v>
      </c>
      <c r="C3512" s="4">
        <v>43160.412541516205</v>
      </c>
      <c r="D3512" s="20">
        <f>+YEAR(Tabla14[[#This Row],[Fecha
Trámite]])</f>
        <v>2018</v>
      </c>
      <c r="E3512" s="7" t="s">
        <v>4621</v>
      </c>
      <c r="F3512" s="2" t="s">
        <v>4691</v>
      </c>
      <c r="G3512" s="2" t="s">
        <v>4627</v>
      </c>
      <c r="H3512" s="4">
        <v>44081.413047951391</v>
      </c>
      <c r="I3512" s="2" t="s">
        <v>4616</v>
      </c>
      <c r="J3512" s="21" t="s">
        <v>10290</v>
      </c>
      <c r="K3512" s="2" t="s">
        <v>4618</v>
      </c>
      <c r="L3512" s="2" t="s">
        <v>4735</v>
      </c>
    </row>
    <row r="3513" spans="1:12" x14ac:dyDescent="0.2">
      <c r="A3513" s="11">
        <v>3512</v>
      </c>
      <c r="B3513" s="7" t="s">
        <v>10291</v>
      </c>
      <c r="C3513" s="4">
        <v>43399.406778668985</v>
      </c>
      <c r="D3513" s="20">
        <f>+YEAR(Tabla14[[#This Row],[Fecha
Trámite]])</f>
        <v>2018</v>
      </c>
      <c r="E3513" s="7" t="s">
        <v>4621</v>
      </c>
      <c r="F3513" s="2" t="s">
        <v>4614</v>
      </c>
      <c r="G3513" s="2" t="s">
        <v>4615</v>
      </c>
      <c r="H3513" s="4">
        <v>43694.514411956021</v>
      </c>
      <c r="I3513" s="2" t="s">
        <v>4616</v>
      </c>
      <c r="J3513" s="21" t="s">
        <v>10292</v>
      </c>
      <c r="K3513" s="2" t="s">
        <v>4618</v>
      </c>
      <c r="L3513" s="2" t="s">
        <v>4656</v>
      </c>
    </row>
    <row r="3514" spans="1:12" x14ac:dyDescent="0.2">
      <c r="A3514" s="11">
        <v>3513</v>
      </c>
      <c r="B3514" s="7" t="s">
        <v>18720</v>
      </c>
      <c r="C3514" s="4">
        <v>41619.372047997684</v>
      </c>
      <c r="D3514" s="20">
        <f>+YEAR(Tabla14[[#This Row],[Fecha
Trámite]])</f>
        <v>2013</v>
      </c>
      <c r="E3514" s="7" t="s">
        <v>4621</v>
      </c>
      <c r="F3514" s="2" t="s">
        <v>4614</v>
      </c>
      <c r="G3514" s="2" t="s">
        <v>4615</v>
      </c>
      <c r="H3514" s="4">
        <v>41663.45102453704</v>
      </c>
      <c r="I3514" s="2" t="s">
        <v>4616</v>
      </c>
      <c r="J3514" s="21" t="s">
        <v>18721</v>
      </c>
      <c r="K3514" s="2" t="s">
        <v>4623</v>
      </c>
      <c r="L3514" s="2" t="s">
        <v>6949</v>
      </c>
    </row>
    <row r="3515" spans="1:12" x14ac:dyDescent="0.2">
      <c r="A3515" s="11">
        <v>3514</v>
      </c>
      <c r="B3515" s="7" t="s">
        <v>15827</v>
      </c>
      <c r="C3515" s="4">
        <v>41820.422083912039</v>
      </c>
      <c r="D3515" s="20">
        <f>+YEAR(Tabla14[[#This Row],[Fecha
Trámite]])</f>
        <v>2014</v>
      </c>
      <c r="E3515" s="7" t="s">
        <v>4613</v>
      </c>
      <c r="F3515" s="2" t="s">
        <v>4614</v>
      </c>
      <c r="G3515" s="2" t="s">
        <v>4615</v>
      </c>
      <c r="H3515" s="4">
        <v>41866.341026504633</v>
      </c>
      <c r="I3515" s="2" t="s">
        <v>4616</v>
      </c>
      <c r="J3515" s="21" t="s">
        <v>15828</v>
      </c>
      <c r="K3515" s="2" t="s">
        <v>4618</v>
      </c>
      <c r="L3515" s="2" t="s">
        <v>4619</v>
      </c>
    </row>
    <row r="3516" spans="1:12" x14ac:dyDescent="0.2">
      <c r="A3516" s="11">
        <v>3515</v>
      </c>
      <c r="B3516" s="7" t="s">
        <v>16580</v>
      </c>
      <c r="C3516" s="4">
        <v>41292.526929131942</v>
      </c>
      <c r="D3516" s="20">
        <f>+YEAR(Tabla14[[#This Row],[Fecha
Trámite]])</f>
        <v>2013</v>
      </c>
      <c r="E3516" s="7" t="s">
        <v>4621</v>
      </c>
      <c r="F3516" s="2" t="s">
        <v>4614</v>
      </c>
      <c r="G3516" s="2" t="s">
        <v>4615</v>
      </c>
      <c r="H3516" s="4">
        <v>41305.533964236114</v>
      </c>
      <c r="I3516" s="2" t="s">
        <v>4616</v>
      </c>
      <c r="J3516" s="21" t="s">
        <v>16581</v>
      </c>
      <c r="K3516" s="2" t="s">
        <v>4618</v>
      </c>
      <c r="L3516" s="2" t="s">
        <v>4619</v>
      </c>
    </row>
    <row r="3517" spans="1:12" x14ac:dyDescent="0.2">
      <c r="A3517" s="11">
        <v>3516</v>
      </c>
      <c r="B3517" s="7" t="s">
        <v>6269</v>
      </c>
      <c r="C3517" s="4">
        <v>41985.481398495373</v>
      </c>
      <c r="D3517" s="20">
        <f>+YEAR(Tabla14[[#This Row],[Fecha
Trámite]])</f>
        <v>2014</v>
      </c>
      <c r="E3517" s="7" t="s">
        <v>4621</v>
      </c>
      <c r="F3517" s="2" t="s">
        <v>4614</v>
      </c>
      <c r="G3517" s="2" t="s">
        <v>4615</v>
      </c>
      <c r="H3517" s="4">
        <v>42041.375069293979</v>
      </c>
      <c r="I3517" s="2" t="s">
        <v>4616</v>
      </c>
      <c r="J3517" s="21" t="s">
        <v>6270</v>
      </c>
      <c r="K3517" s="2" t="s">
        <v>4618</v>
      </c>
      <c r="L3517" s="2" t="s">
        <v>4656</v>
      </c>
    </row>
    <row r="3518" spans="1:12" x14ac:dyDescent="0.2">
      <c r="A3518" s="11">
        <v>3517</v>
      </c>
      <c r="B3518" s="7" t="s">
        <v>6563</v>
      </c>
      <c r="C3518" s="4">
        <v>42886.562301620368</v>
      </c>
      <c r="D3518" s="20">
        <f>+YEAR(Tabla14[[#This Row],[Fecha
Trámite]])</f>
        <v>2017</v>
      </c>
      <c r="E3518" s="7" t="s">
        <v>4613</v>
      </c>
      <c r="F3518" s="2" t="s">
        <v>4614</v>
      </c>
      <c r="G3518" s="2" t="s">
        <v>4615</v>
      </c>
      <c r="H3518" s="4">
        <v>43091.577880243058</v>
      </c>
      <c r="I3518" s="2" t="s">
        <v>4616</v>
      </c>
      <c r="J3518" s="21" t="s">
        <v>6564</v>
      </c>
      <c r="K3518" s="2" t="s">
        <v>4623</v>
      </c>
      <c r="L3518" s="2" t="s">
        <v>4619</v>
      </c>
    </row>
    <row r="3519" spans="1:12" x14ac:dyDescent="0.2">
      <c r="A3519" s="11">
        <v>3518</v>
      </c>
      <c r="B3519" s="7" t="s">
        <v>5589</v>
      </c>
      <c r="C3519" s="4">
        <v>42160.65670486111</v>
      </c>
      <c r="D3519" s="20">
        <f>+YEAR(Tabla14[[#This Row],[Fecha
Trámite]])</f>
        <v>2015</v>
      </c>
      <c r="E3519" s="7" t="s">
        <v>4613</v>
      </c>
      <c r="F3519" s="2" t="s">
        <v>4614</v>
      </c>
      <c r="G3519" s="2" t="s">
        <v>4615</v>
      </c>
      <c r="H3519" s="4">
        <v>42228.61527642361</v>
      </c>
      <c r="I3519" s="2" t="s">
        <v>4616</v>
      </c>
      <c r="J3519" s="21" t="s">
        <v>5590</v>
      </c>
      <c r="K3519" s="2" t="s">
        <v>4618</v>
      </c>
      <c r="L3519" s="2" t="s">
        <v>4619</v>
      </c>
    </row>
    <row r="3520" spans="1:12" x14ac:dyDescent="0.2">
      <c r="A3520" s="11">
        <v>3519</v>
      </c>
      <c r="B3520" s="7" t="s">
        <v>18715</v>
      </c>
      <c r="C3520" s="4">
        <v>41187.450555057869</v>
      </c>
      <c r="D3520" s="20">
        <f>+YEAR(Tabla14[[#This Row],[Fecha
Trámite]])</f>
        <v>2012</v>
      </c>
      <c r="E3520" s="7" t="s">
        <v>4621</v>
      </c>
      <c r="F3520" s="2" t="s">
        <v>4614</v>
      </c>
      <c r="G3520" s="2" t="s">
        <v>4615</v>
      </c>
      <c r="H3520" s="4">
        <v>41305.3987724537</v>
      </c>
      <c r="I3520" s="2" t="s">
        <v>4616</v>
      </c>
      <c r="J3520" s="21" t="s">
        <v>18716</v>
      </c>
      <c r="K3520" s="2" t="s">
        <v>4618</v>
      </c>
      <c r="L3520" s="2" t="s">
        <v>4667</v>
      </c>
    </row>
    <row r="3521" spans="1:12" x14ac:dyDescent="0.2">
      <c r="A3521" s="11">
        <v>3520</v>
      </c>
      <c r="B3521" s="7" t="s">
        <v>4988</v>
      </c>
      <c r="C3521" s="4">
        <v>42356.489578206019</v>
      </c>
      <c r="D3521" s="20">
        <f>+YEAR(Tabla14[[#This Row],[Fecha
Trámite]])</f>
        <v>2015</v>
      </c>
      <c r="E3521" s="7" t="s">
        <v>4621</v>
      </c>
      <c r="F3521" s="2" t="s">
        <v>4626</v>
      </c>
      <c r="G3521" s="2" t="s">
        <v>4627</v>
      </c>
      <c r="H3521" s="4">
        <v>42562.709331099541</v>
      </c>
      <c r="I3521" s="2" t="s">
        <v>4616</v>
      </c>
      <c r="J3521" s="21" t="s">
        <v>4989</v>
      </c>
      <c r="K3521" s="2" t="s">
        <v>4618</v>
      </c>
      <c r="L3521" s="2" t="s">
        <v>4753</v>
      </c>
    </row>
    <row r="3522" spans="1:12" x14ac:dyDescent="0.2">
      <c r="A3522" s="11">
        <v>3521</v>
      </c>
      <c r="B3522" s="7" t="s">
        <v>6565</v>
      </c>
      <c r="C3522" s="4">
        <v>43062.389482326391</v>
      </c>
      <c r="D3522" s="20">
        <f>+YEAR(Tabla14[[#This Row],[Fecha
Trámite]])</f>
        <v>2017</v>
      </c>
      <c r="E3522" s="7" t="s">
        <v>4613</v>
      </c>
      <c r="F3522" s="2" t="s">
        <v>4614</v>
      </c>
      <c r="G3522" s="2" t="s">
        <v>4615</v>
      </c>
      <c r="H3522" s="4">
        <v>43271.701862650465</v>
      </c>
      <c r="I3522" s="2" t="s">
        <v>4616</v>
      </c>
      <c r="J3522" s="21" t="s">
        <v>6566</v>
      </c>
      <c r="K3522" s="2" t="s">
        <v>4623</v>
      </c>
      <c r="L3522" s="2" t="s">
        <v>4619</v>
      </c>
    </row>
    <row r="3523" spans="1:12" x14ac:dyDescent="0.2">
      <c r="A3523" s="11">
        <v>3522</v>
      </c>
      <c r="B3523" s="7" t="s">
        <v>10293</v>
      </c>
      <c r="C3523" s="4">
        <v>43096.50929170139</v>
      </c>
      <c r="D3523" s="20">
        <f>+YEAR(Tabla14[[#This Row],[Fecha
Trámite]])</f>
        <v>2017</v>
      </c>
      <c r="E3523" s="7" t="s">
        <v>4621</v>
      </c>
      <c r="F3523" s="2" t="s">
        <v>4614</v>
      </c>
      <c r="G3523" s="2" t="s">
        <v>4615</v>
      </c>
      <c r="H3523" s="4">
        <v>43326.475839664352</v>
      </c>
      <c r="I3523" s="2" t="s">
        <v>4616</v>
      </c>
      <c r="J3523" s="21" t="s">
        <v>10294</v>
      </c>
      <c r="K3523" s="2" t="s">
        <v>4623</v>
      </c>
      <c r="L3523" s="2" t="s">
        <v>4624</v>
      </c>
    </row>
    <row r="3524" spans="1:12" x14ac:dyDescent="0.2">
      <c r="A3524" s="11">
        <v>3523</v>
      </c>
      <c r="B3524" s="7" t="s">
        <v>18711</v>
      </c>
      <c r="C3524" s="4">
        <v>41220.600584490741</v>
      </c>
      <c r="D3524" s="20">
        <f>+YEAR(Tabla14[[#This Row],[Fecha
Trámite]])</f>
        <v>2012</v>
      </c>
      <c r="E3524" s="7" t="s">
        <v>4621</v>
      </c>
      <c r="F3524" s="2" t="s">
        <v>4614</v>
      </c>
      <c r="G3524" s="2" t="s">
        <v>4615</v>
      </c>
      <c r="H3524" s="4">
        <v>41589.662627743055</v>
      </c>
      <c r="I3524" s="2" t="s">
        <v>4616</v>
      </c>
      <c r="J3524" s="21" t="s">
        <v>18712</v>
      </c>
      <c r="K3524" s="2" t="s">
        <v>4623</v>
      </c>
      <c r="L3524" s="2" t="s">
        <v>4770</v>
      </c>
    </row>
    <row r="3525" spans="1:12" x14ac:dyDescent="0.2">
      <c r="A3525" s="11">
        <v>3524</v>
      </c>
      <c r="B3525" s="7" t="s">
        <v>10295</v>
      </c>
      <c r="C3525" s="4">
        <v>43081.704880173609</v>
      </c>
      <c r="D3525" s="20">
        <f>+YEAR(Tabla14[[#This Row],[Fecha
Trámite]])</f>
        <v>2017</v>
      </c>
      <c r="E3525" s="7" t="s">
        <v>4685</v>
      </c>
      <c r="F3525" s="2" t="s">
        <v>17</v>
      </c>
      <c r="G3525" s="2" t="s">
        <v>4627</v>
      </c>
      <c r="H3525" s="4">
        <v>43081.704880289355</v>
      </c>
      <c r="I3525" s="2" t="s">
        <v>4616</v>
      </c>
      <c r="J3525" s="21" t="s">
        <v>10296</v>
      </c>
      <c r="K3525" s="2" t="s">
        <v>4623</v>
      </c>
      <c r="L3525" s="2" t="s">
        <v>4667</v>
      </c>
    </row>
    <row r="3526" spans="1:12" x14ac:dyDescent="0.2">
      <c r="A3526" s="11">
        <v>3525</v>
      </c>
      <c r="B3526" s="7" t="s">
        <v>12394</v>
      </c>
      <c r="C3526" s="4">
        <v>42738.435592476853</v>
      </c>
      <c r="D3526" s="20">
        <f>+YEAR(Tabla14[[#This Row],[Fecha
Trámite]])</f>
        <v>2017</v>
      </c>
      <c r="E3526" s="7" t="s">
        <v>4621</v>
      </c>
      <c r="F3526" s="2" t="s">
        <v>4614</v>
      </c>
      <c r="G3526" s="2" t="s">
        <v>4615</v>
      </c>
      <c r="H3526" s="4">
        <v>42914.684577777778</v>
      </c>
      <c r="I3526" s="2" t="s">
        <v>4616</v>
      </c>
      <c r="J3526" s="21" t="s">
        <v>12395</v>
      </c>
      <c r="K3526" s="2" t="s">
        <v>4623</v>
      </c>
      <c r="L3526" s="2" t="s">
        <v>4624</v>
      </c>
    </row>
    <row r="3527" spans="1:12" x14ac:dyDescent="0.2">
      <c r="A3527" s="11">
        <v>3526</v>
      </c>
      <c r="B3527" s="7" t="s">
        <v>8467</v>
      </c>
      <c r="C3527" s="4">
        <v>42510.414662384261</v>
      </c>
      <c r="D3527" s="20">
        <f>+YEAR(Tabla14[[#This Row],[Fecha
Trámite]])</f>
        <v>2016</v>
      </c>
      <c r="E3527" s="7" t="s">
        <v>4621</v>
      </c>
      <c r="F3527" s="2" t="s">
        <v>4614</v>
      </c>
      <c r="G3527" s="2" t="s">
        <v>4615</v>
      </c>
      <c r="H3527" s="4">
        <v>42646.398725497682</v>
      </c>
      <c r="I3527" s="2" t="s">
        <v>4616</v>
      </c>
      <c r="J3527" s="21" t="s">
        <v>8468</v>
      </c>
      <c r="K3527" s="2" t="s">
        <v>4618</v>
      </c>
      <c r="L3527" s="2" t="s">
        <v>5044</v>
      </c>
    </row>
    <row r="3528" spans="1:12" x14ac:dyDescent="0.2">
      <c r="A3528" s="11">
        <v>3527</v>
      </c>
      <c r="B3528" s="7" t="s">
        <v>10881</v>
      </c>
      <c r="C3528" s="4">
        <v>42818.392934918978</v>
      </c>
      <c r="D3528" s="20">
        <f>+YEAR(Tabla14[[#This Row],[Fecha
Trámite]])</f>
        <v>2017</v>
      </c>
      <c r="E3528" s="7" t="s">
        <v>4621</v>
      </c>
      <c r="F3528" s="2" t="s">
        <v>4614</v>
      </c>
      <c r="G3528" s="2" t="s">
        <v>4615</v>
      </c>
      <c r="H3528" s="4">
        <v>42978.663643020831</v>
      </c>
      <c r="I3528" s="2" t="s">
        <v>4616</v>
      </c>
      <c r="J3528" s="21" t="s">
        <v>10882</v>
      </c>
      <c r="K3528" s="2" t="s">
        <v>4618</v>
      </c>
      <c r="L3528" s="2" t="s">
        <v>4646</v>
      </c>
    </row>
    <row r="3529" spans="1:12" x14ac:dyDescent="0.2">
      <c r="A3529" s="11">
        <v>3528</v>
      </c>
      <c r="B3529" s="7" t="s">
        <v>5591</v>
      </c>
      <c r="C3529" s="4">
        <v>42284.425080752313</v>
      </c>
      <c r="D3529" s="20">
        <f>+YEAR(Tabla14[[#This Row],[Fecha
Trámite]])</f>
        <v>2015</v>
      </c>
      <c r="E3529" s="7" t="s">
        <v>4685</v>
      </c>
      <c r="F3529" s="2" t="s">
        <v>17</v>
      </c>
      <c r="G3529" s="2" t="s">
        <v>4627</v>
      </c>
      <c r="H3529" s="4">
        <v>42284.425080937501</v>
      </c>
      <c r="I3529" s="2" t="s">
        <v>4616</v>
      </c>
      <c r="J3529" s="21" t="s">
        <v>5592</v>
      </c>
      <c r="K3529" s="2" t="s">
        <v>4623</v>
      </c>
      <c r="L3529" s="2" t="s">
        <v>4624</v>
      </c>
    </row>
    <row r="3530" spans="1:12" x14ac:dyDescent="0.2">
      <c r="A3530" s="11">
        <v>3529</v>
      </c>
      <c r="B3530" s="7" t="s">
        <v>4990</v>
      </c>
      <c r="C3530" s="4">
        <v>42367.442837581017</v>
      </c>
      <c r="D3530" s="20">
        <f>+YEAR(Tabla14[[#This Row],[Fecha
Trámite]])</f>
        <v>2015</v>
      </c>
      <c r="E3530" s="7" t="s">
        <v>4621</v>
      </c>
      <c r="F3530" s="2" t="s">
        <v>4614</v>
      </c>
      <c r="G3530" s="2" t="s">
        <v>4615</v>
      </c>
      <c r="H3530" s="4">
        <v>42565.418114699074</v>
      </c>
      <c r="I3530" s="2" t="s">
        <v>4616</v>
      </c>
      <c r="J3530" s="21" t="s">
        <v>4991</v>
      </c>
      <c r="K3530" s="2" t="s">
        <v>4623</v>
      </c>
      <c r="L3530" s="2" t="s">
        <v>4619</v>
      </c>
    </row>
    <row r="3531" spans="1:12" x14ac:dyDescent="0.2">
      <c r="A3531" s="11">
        <v>3530</v>
      </c>
      <c r="B3531" s="7" t="s">
        <v>10883</v>
      </c>
      <c r="C3531" s="4">
        <v>42863.529576504632</v>
      </c>
      <c r="D3531" s="20">
        <f>+YEAR(Tabla14[[#This Row],[Fecha
Trámite]])</f>
        <v>2017</v>
      </c>
      <c r="E3531" s="7" t="s">
        <v>4621</v>
      </c>
      <c r="F3531" s="2" t="s">
        <v>4614</v>
      </c>
      <c r="G3531" s="2" t="s">
        <v>4615</v>
      </c>
      <c r="H3531" s="4">
        <v>43038.637180821759</v>
      </c>
      <c r="I3531" s="2" t="s">
        <v>4616</v>
      </c>
      <c r="J3531" s="21" t="s">
        <v>10884</v>
      </c>
      <c r="K3531" s="2" t="s">
        <v>4618</v>
      </c>
      <c r="L3531" s="2" t="s">
        <v>4656</v>
      </c>
    </row>
    <row r="3532" spans="1:12" x14ac:dyDescent="0.2">
      <c r="A3532" s="11">
        <v>3531</v>
      </c>
      <c r="B3532" s="7" t="s">
        <v>10885</v>
      </c>
      <c r="C3532" s="4">
        <v>43249.497379780092</v>
      </c>
      <c r="D3532" s="20">
        <f>+YEAR(Tabla14[[#This Row],[Fecha
Trámite]])</f>
        <v>2018</v>
      </c>
      <c r="E3532" s="7" t="s">
        <v>4621</v>
      </c>
      <c r="F3532" s="2" t="s">
        <v>4614</v>
      </c>
      <c r="G3532" s="2" t="s">
        <v>4615</v>
      </c>
      <c r="H3532" s="4">
        <v>43713.529490856483</v>
      </c>
      <c r="I3532" s="2" t="s">
        <v>4616</v>
      </c>
      <c r="J3532" s="21" t="s">
        <v>10886</v>
      </c>
      <c r="K3532" s="2" t="s">
        <v>4618</v>
      </c>
      <c r="L3532" s="2" t="s">
        <v>4646</v>
      </c>
    </row>
    <row r="3533" spans="1:12" x14ac:dyDescent="0.2">
      <c r="A3533" s="11">
        <v>3532</v>
      </c>
      <c r="B3533" s="7" t="s">
        <v>123</v>
      </c>
      <c r="C3533" s="4">
        <v>43503.491995949073</v>
      </c>
      <c r="D3533" s="20">
        <f>+YEAR(Tabla14[[#This Row],[Fecha
Trámite]])</f>
        <v>2019</v>
      </c>
      <c r="E3533" s="7" t="s">
        <v>4621</v>
      </c>
      <c r="F3533" s="2" t="s">
        <v>4614</v>
      </c>
      <c r="G3533" s="2" t="s">
        <v>4615</v>
      </c>
      <c r="H3533" s="4">
        <v>43838.607458101855</v>
      </c>
      <c r="I3533" s="2" t="s">
        <v>4616</v>
      </c>
      <c r="J3533" s="21" t="s">
        <v>10887</v>
      </c>
      <c r="K3533" s="2" t="s">
        <v>4623</v>
      </c>
      <c r="L3533" s="2" t="s">
        <v>4619</v>
      </c>
    </row>
    <row r="3534" spans="1:12" x14ac:dyDescent="0.2">
      <c r="A3534" s="11">
        <v>3533</v>
      </c>
      <c r="B3534" s="7" t="s">
        <v>20389</v>
      </c>
      <c r="C3534" s="4">
        <v>41584.444721562497</v>
      </c>
      <c r="D3534" s="20">
        <f>+YEAR(Tabla14[[#This Row],[Fecha
Trámite]])</f>
        <v>2013</v>
      </c>
      <c r="E3534" s="7" t="s">
        <v>4621</v>
      </c>
      <c r="F3534" s="2" t="s">
        <v>4614</v>
      </c>
      <c r="G3534" s="2" t="s">
        <v>4615</v>
      </c>
      <c r="H3534" s="4">
        <v>41662.447729976855</v>
      </c>
      <c r="I3534" s="2" t="s">
        <v>4616</v>
      </c>
      <c r="J3534" s="21" t="s">
        <v>20390</v>
      </c>
      <c r="K3534" s="2" t="s">
        <v>4618</v>
      </c>
      <c r="L3534" s="2" t="s">
        <v>4958</v>
      </c>
    </row>
    <row r="3535" spans="1:12" x14ac:dyDescent="0.2">
      <c r="A3535" s="11">
        <v>3534</v>
      </c>
      <c r="B3535" s="7" t="s">
        <v>15797</v>
      </c>
      <c r="C3535" s="4">
        <v>41795.495905983793</v>
      </c>
      <c r="D3535" s="20">
        <f>+YEAR(Tabla14[[#This Row],[Fecha
Trámite]])</f>
        <v>2014</v>
      </c>
      <c r="E3535" s="7" t="s">
        <v>4613</v>
      </c>
      <c r="F3535" s="2" t="s">
        <v>4614</v>
      </c>
      <c r="G3535" s="2" t="s">
        <v>4615</v>
      </c>
      <c r="H3535" s="4">
        <v>41838.540047569448</v>
      </c>
      <c r="I3535" s="2" t="s">
        <v>4616</v>
      </c>
      <c r="J3535" s="21" t="s">
        <v>15798</v>
      </c>
      <c r="K3535" s="2" t="s">
        <v>4618</v>
      </c>
      <c r="L3535" s="2" t="s">
        <v>4770</v>
      </c>
    </row>
    <row r="3536" spans="1:12" x14ac:dyDescent="0.2">
      <c r="A3536" s="11">
        <v>3535</v>
      </c>
      <c r="B3536" s="7" t="s">
        <v>18463</v>
      </c>
      <c r="C3536" s="4">
        <v>41432.397314814814</v>
      </c>
      <c r="D3536" s="20">
        <f>+YEAR(Tabla14[[#This Row],[Fecha
Trámite]])</f>
        <v>2013</v>
      </c>
      <c r="E3536" s="7" t="s">
        <v>4621</v>
      </c>
      <c r="F3536" s="2" t="s">
        <v>4614</v>
      </c>
      <c r="G3536" s="2" t="s">
        <v>4615</v>
      </c>
      <c r="H3536" s="4">
        <v>41515.418652696761</v>
      </c>
      <c r="I3536" s="2" t="s">
        <v>4616</v>
      </c>
      <c r="J3536" s="21" t="s">
        <v>16594</v>
      </c>
      <c r="K3536" s="2" t="s">
        <v>4618</v>
      </c>
      <c r="L3536" s="2" t="s">
        <v>2747</v>
      </c>
    </row>
    <row r="3537" spans="1:12" x14ac:dyDescent="0.2">
      <c r="A3537" s="11">
        <v>3536</v>
      </c>
      <c r="B3537" s="7" t="s">
        <v>16593</v>
      </c>
      <c r="C3537" s="4">
        <v>41360.417142824073</v>
      </c>
      <c r="D3537" s="20">
        <f>+YEAR(Tabla14[[#This Row],[Fecha
Trámite]])</f>
        <v>2013</v>
      </c>
      <c r="E3537" s="7" t="s">
        <v>4621</v>
      </c>
      <c r="F3537" s="2" t="s">
        <v>4691</v>
      </c>
      <c r="G3537" s="2" t="s">
        <v>4627</v>
      </c>
      <c r="H3537" s="4">
        <v>41498.503820138889</v>
      </c>
      <c r="I3537" s="2" t="s">
        <v>4616</v>
      </c>
      <c r="J3537" s="21" t="s">
        <v>16594</v>
      </c>
      <c r="K3537" s="2" t="s">
        <v>4618</v>
      </c>
      <c r="L3537" s="2" t="s">
        <v>2747</v>
      </c>
    </row>
    <row r="3538" spans="1:12" x14ac:dyDescent="0.2">
      <c r="A3538" s="11">
        <v>3537</v>
      </c>
      <c r="B3538" s="7" t="s">
        <v>4992</v>
      </c>
      <c r="C3538" s="4">
        <v>42577.511475694446</v>
      </c>
      <c r="D3538" s="20">
        <f>+YEAR(Tabla14[[#This Row],[Fecha
Trámite]])</f>
        <v>2016</v>
      </c>
      <c r="E3538" s="7" t="s">
        <v>4621</v>
      </c>
      <c r="F3538" s="2" t="s">
        <v>17</v>
      </c>
      <c r="G3538" s="2" t="s">
        <v>4993</v>
      </c>
      <c r="H3538" s="4">
        <v>42577.511475891202</v>
      </c>
      <c r="I3538" s="2" t="s">
        <v>4616</v>
      </c>
      <c r="J3538" s="21" t="s">
        <v>4994</v>
      </c>
      <c r="K3538" s="2" t="s">
        <v>4623</v>
      </c>
      <c r="L3538" s="2" t="s">
        <v>4770</v>
      </c>
    </row>
    <row r="3539" spans="1:12" x14ac:dyDescent="0.2">
      <c r="A3539" s="11">
        <v>3538</v>
      </c>
      <c r="B3539" s="7" t="s">
        <v>5593</v>
      </c>
      <c r="C3539" s="4">
        <v>42326.425678437503</v>
      </c>
      <c r="D3539" s="20">
        <f>+YEAR(Tabla14[[#This Row],[Fecha
Trámite]])</f>
        <v>2015</v>
      </c>
      <c r="E3539" s="7" t="s">
        <v>4621</v>
      </c>
      <c r="F3539" s="2" t="s">
        <v>4614</v>
      </c>
      <c r="G3539" s="2" t="s">
        <v>4615</v>
      </c>
      <c r="H3539" s="4">
        <v>42418.393032326392</v>
      </c>
      <c r="I3539" s="2" t="s">
        <v>4616</v>
      </c>
      <c r="J3539" s="21" t="s">
        <v>5594</v>
      </c>
      <c r="K3539" s="2" t="s">
        <v>4623</v>
      </c>
      <c r="L3539" s="2" t="s">
        <v>4750</v>
      </c>
    </row>
    <row r="3540" spans="1:12" x14ac:dyDescent="0.2">
      <c r="A3540" s="11">
        <v>3539</v>
      </c>
      <c r="B3540" s="7" t="s">
        <v>4894</v>
      </c>
      <c r="C3540" s="4">
        <v>42039.565689236108</v>
      </c>
      <c r="D3540" s="20">
        <f>+YEAR(Tabla14[[#This Row],[Fecha
Trámite]])</f>
        <v>2015</v>
      </c>
      <c r="E3540" s="7" t="s">
        <v>4621</v>
      </c>
      <c r="F3540" s="2" t="s">
        <v>4614</v>
      </c>
      <c r="G3540" s="2" t="s">
        <v>4615</v>
      </c>
      <c r="H3540" s="4">
        <v>42101.359425497685</v>
      </c>
      <c r="I3540" s="2" t="s">
        <v>4616</v>
      </c>
      <c r="J3540" s="21" t="s">
        <v>4895</v>
      </c>
      <c r="K3540" s="2" t="s">
        <v>4618</v>
      </c>
      <c r="L3540" s="2" t="s">
        <v>4758</v>
      </c>
    </row>
    <row r="3541" spans="1:12" x14ac:dyDescent="0.2">
      <c r="A3541" s="11">
        <v>3540</v>
      </c>
      <c r="B3541" s="7" t="s">
        <v>12396</v>
      </c>
      <c r="C3541" s="4">
        <v>43490.617995868059</v>
      </c>
      <c r="D3541" s="20">
        <f>+YEAR(Tabla14[[#This Row],[Fecha
Trámite]])</f>
        <v>2019</v>
      </c>
      <c r="E3541" s="7" t="s">
        <v>4621</v>
      </c>
      <c r="F3541" s="2" t="s">
        <v>4614</v>
      </c>
      <c r="G3541" s="2" t="s">
        <v>4615</v>
      </c>
      <c r="H3541" s="4">
        <v>44225.47061744213</v>
      </c>
      <c r="I3541" s="2" t="s">
        <v>4616</v>
      </c>
      <c r="J3541" s="21" t="s">
        <v>12397</v>
      </c>
      <c r="K3541" s="2" t="s">
        <v>4623</v>
      </c>
      <c r="L3541" s="2" t="s">
        <v>4916</v>
      </c>
    </row>
    <row r="3542" spans="1:12" x14ac:dyDescent="0.2">
      <c r="A3542" s="11">
        <v>3541</v>
      </c>
      <c r="B3542" s="7" t="s">
        <v>4896</v>
      </c>
      <c r="C3542" s="4">
        <v>42648.467260266203</v>
      </c>
      <c r="D3542" s="20">
        <f>+YEAR(Tabla14[[#This Row],[Fecha
Trámite]])</f>
        <v>2016</v>
      </c>
      <c r="E3542" s="7" t="s">
        <v>4671</v>
      </c>
      <c r="F3542" s="2" t="s">
        <v>17</v>
      </c>
      <c r="G3542" s="2" t="s">
        <v>4627</v>
      </c>
      <c r="H3542" s="4">
        <v>42648.467273229166</v>
      </c>
      <c r="I3542" s="2" t="s">
        <v>4616</v>
      </c>
      <c r="J3542" s="21" t="s">
        <v>4897</v>
      </c>
      <c r="K3542" s="2" t="s">
        <v>4623</v>
      </c>
      <c r="L3542" s="2" t="s">
        <v>4656</v>
      </c>
    </row>
    <row r="3543" spans="1:12" x14ac:dyDescent="0.2">
      <c r="A3543" s="11">
        <v>3542</v>
      </c>
      <c r="B3543" s="7" t="s">
        <v>5089</v>
      </c>
      <c r="C3543" s="4">
        <v>42166.687378356481</v>
      </c>
      <c r="D3543" s="20">
        <f>+YEAR(Tabla14[[#This Row],[Fecha
Trámite]])</f>
        <v>2015</v>
      </c>
      <c r="E3543" s="7" t="s">
        <v>4621</v>
      </c>
      <c r="F3543" s="2" t="s">
        <v>4626</v>
      </c>
      <c r="G3543" s="2" t="s">
        <v>4627</v>
      </c>
      <c r="H3543" s="4">
        <v>42291.513736921297</v>
      </c>
      <c r="I3543" s="2" t="s">
        <v>4616</v>
      </c>
      <c r="J3543" s="21" t="s">
        <v>5090</v>
      </c>
      <c r="K3543" s="2" t="s">
        <v>4618</v>
      </c>
      <c r="L3543" s="2" t="s">
        <v>4646</v>
      </c>
    </row>
    <row r="3544" spans="1:12" x14ac:dyDescent="0.2">
      <c r="A3544" s="11">
        <v>3543</v>
      </c>
      <c r="B3544" s="7" t="s">
        <v>5595</v>
      </c>
      <c r="C3544" s="4">
        <v>42388.440061458336</v>
      </c>
      <c r="D3544" s="20">
        <f>+YEAR(Tabla14[[#This Row],[Fecha
Trámite]])</f>
        <v>2016</v>
      </c>
      <c r="E3544" s="7" t="s">
        <v>4621</v>
      </c>
      <c r="F3544" s="2" t="s">
        <v>4614</v>
      </c>
      <c r="G3544" s="2" t="s">
        <v>4615</v>
      </c>
      <c r="H3544" s="4">
        <v>42450.514069097226</v>
      </c>
      <c r="I3544" s="2" t="s">
        <v>4616</v>
      </c>
      <c r="J3544" s="21" t="s">
        <v>5090</v>
      </c>
      <c r="K3544" s="2" t="s">
        <v>4618</v>
      </c>
      <c r="L3544" s="2" t="s">
        <v>4646</v>
      </c>
    </row>
    <row r="3545" spans="1:12" x14ac:dyDescent="0.2">
      <c r="A3545" s="11">
        <v>3544</v>
      </c>
      <c r="B3545" s="7" t="s">
        <v>8879</v>
      </c>
      <c r="C3545" s="4">
        <v>42895.663246145836</v>
      </c>
      <c r="D3545" s="20">
        <f>+YEAR(Tabla14[[#This Row],[Fecha
Trámite]])</f>
        <v>2017</v>
      </c>
      <c r="E3545" s="7" t="s">
        <v>4613</v>
      </c>
      <c r="F3545" s="2" t="s">
        <v>4614</v>
      </c>
      <c r="G3545" s="2" t="s">
        <v>4615</v>
      </c>
      <c r="H3545" s="4">
        <v>43038.664703703704</v>
      </c>
      <c r="I3545" s="2" t="s">
        <v>4616</v>
      </c>
      <c r="J3545" s="21" t="s">
        <v>8880</v>
      </c>
      <c r="K3545" s="2" t="s">
        <v>4623</v>
      </c>
      <c r="L3545" s="2" t="s">
        <v>4619</v>
      </c>
    </row>
    <row r="3546" spans="1:12" x14ac:dyDescent="0.2">
      <c r="A3546" s="11">
        <v>3545</v>
      </c>
      <c r="B3546" s="7" t="s">
        <v>132</v>
      </c>
      <c r="C3546" s="4">
        <v>43521.38186296296</v>
      </c>
      <c r="D3546" s="20">
        <f>+YEAR(Tabla14[[#This Row],[Fecha
Trámite]])</f>
        <v>2019</v>
      </c>
      <c r="E3546" s="7" t="s">
        <v>4621</v>
      </c>
      <c r="F3546" s="2" t="s">
        <v>4614</v>
      </c>
      <c r="G3546" s="2" t="s">
        <v>5327</v>
      </c>
      <c r="H3546" s="4">
        <v>43852.376611145832</v>
      </c>
      <c r="I3546" s="2" t="s">
        <v>4616</v>
      </c>
      <c r="J3546" s="21" t="s">
        <v>6567</v>
      </c>
      <c r="K3546" s="2" t="s">
        <v>4623</v>
      </c>
      <c r="L3546" s="2" t="s">
        <v>4667</v>
      </c>
    </row>
    <row r="3547" spans="1:12" x14ac:dyDescent="0.2">
      <c r="A3547" s="11">
        <v>3546</v>
      </c>
      <c r="B3547" s="7" t="s">
        <v>7856</v>
      </c>
      <c r="C3547" s="4">
        <v>42703.614159571756</v>
      </c>
      <c r="D3547" s="20">
        <f>+YEAR(Tabla14[[#This Row],[Fecha
Trámite]])</f>
        <v>2016</v>
      </c>
      <c r="E3547" s="7" t="s">
        <v>4621</v>
      </c>
      <c r="F3547" s="2" t="s">
        <v>4614</v>
      </c>
      <c r="G3547" s="2" t="s">
        <v>4615</v>
      </c>
      <c r="H3547" s="4">
        <v>42913.350610451387</v>
      </c>
      <c r="I3547" s="2" t="s">
        <v>4616</v>
      </c>
      <c r="J3547" s="21" t="s">
        <v>7857</v>
      </c>
      <c r="K3547" s="2" t="s">
        <v>4623</v>
      </c>
      <c r="L3547" s="2" t="s">
        <v>4619</v>
      </c>
    </row>
    <row r="3548" spans="1:12" x14ac:dyDescent="0.2">
      <c r="A3548" s="11">
        <v>3547</v>
      </c>
      <c r="B3548" s="7" t="s">
        <v>8881</v>
      </c>
      <c r="C3548" s="4">
        <v>43374.613274421296</v>
      </c>
      <c r="D3548" s="20">
        <f>+YEAR(Tabla14[[#This Row],[Fecha
Trámite]])</f>
        <v>2018</v>
      </c>
      <c r="E3548" s="7" t="s">
        <v>4899</v>
      </c>
      <c r="F3548" s="2" t="s">
        <v>17</v>
      </c>
      <c r="G3548" s="2" t="s">
        <v>4627</v>
      </c>
      <c r="H3548" s="4">
        <v>43374.613274502313</v>
      </c>
      <c r="I3548" s="2" t="s">
        <v>4616</v>
      </c>
      <c r="J3548" s="21" t="s">
        <v>8882</v>
      </c>
      <c r="K3548" s="2" t="s">
        <v>4618</v>
      </c>
      <c r="L3548" s="2" t="s">
        <v>2747</v>
      </c>
    </row>
    <row r="3549" spans="1:12" x14ac:dyDescent="0.2">
      <c r="A3549" s="11">
        <v>3548</v>
      </c>
      <c r="B3549" s="7" t="s">
        <v>18709</v>
      </c>
      <c r="C3549" s="4">
        <v>41369.438843483797</v>
      </c>
      <c r="D3549" s="20">
        <f>+YEAR(Tabla14[[#This Row],[Fecha
Trámite]])</f>
        <v>2013</v>
      </c>
      <c r="E3549" s="7" t="s">
        <v>4621</v>
      </c>
      <c r="F3549" s="2" t="s">
        <v>4614</v>
      </c>
      <c r="G3549" s="2" t="s">
        <v>4615</v>
      </c>
      <c r="H3549" s="4">
        <v>41408.470458368058</v>
      </c>
      <c r="I3549" s="2" t="s">
        <v>4616</v>
      </c>
      <c r="J3549" s="21" t="s">
        <v>18710</v>
      </c>
      <c r="K3549" s="2" t="s">
        <v>4618</v>
      </c>
      <c r="L3549" s="2" t="s">
        <v>4753</v>
      </c>
    </row>
    <row r="3550" spans="1:12" x14ac:dyDescent="0.2">
      <c r="A3550" s="11">
        <v>3549</v>
      </c>
      <c r="B3550" s="7" t="s">
        <v>16597</v>
      </c>
      <c r="C3550" s="4">
        <v>41695.542083067128</v>
      </c>
      <c r="D3550" s="20">
        <f>+YEAR(Tabla14[[#This Row],[Fecha
Trámite]])</f>
        <v>2014</v>
      </c>
      <c r="E3550" s="7" t="s">
        <v>4621</v>
      </c>
      <c r="F3550" s="2" t="s">
        <v>4614</v>
      </c>
      <c r="G3550" s="2" t="s">
        <v>4615</v>
      </c>
      <c r="H3550" s="4">
        <v>41743.51211851852</v>
      </c>
      <c r="I3550" s="2" t="s">
        <v>4616</v>
      </c>
      <c r="J3550" s="21" t="s">
        <v>16598</v>
      </c>
      <c r="K3550" s="2" t="s">
        <v>4623</v>
      </c>
      <c r="L3550" s="2" t="s">
        <v>6949</v>
      </c>
    </row>
    <row r="3551" spans="1:12" x14ac:dyDescent="0.2">
      <c r="A3551" s="11">
        <v>3550</v>
      </c>
      <c r="B3551" s="7" t="s">
        <v>7858</v>
      </c>
      <c r="C3551" s="4">
        <v>42818.47200613426</v>
      </c>
      <c r="D3551" s="20">
        <f>+YEAR(Tabla14[[#This Row],[Fecha
Trámite]])</f>
        <v>2017</v>
      </c>
      <c r="E3551" s="7" t="s">
        <v>4671</v>
      </c>
      <c r="F3551" s="2" t="s">
        <v>17</v>
      </c>
      <c r="G3551" s="2" t="s">
        <v>4672</v>
      </c>
      <c r="H3551" s="4">
        <v>42818.472088622686</v>
      </c>
      <c r="I3551" s="2" t="s">
        <v>4616</v>
      </c>
      <c r="J3551" s="21" t="s">
        <v>7859</v>
      </c>
      <c r="K3551" s="2" t="s">
        <v>4623</v>
      </c>
      <c r="L3551" s="2" t="s">
        <v>4656</v>
      </c>
    </row>
    <row r="3552" spans="1:12" x14ac:dyDescent="0.2">
      <c r="A3552" s="11">
        <v>3551</v>
      </c>
      <c r="B3552" s="7" t="s">
        <v>18705</v>
      </c>
      <c r="C3552" s="4">
        <v>41810.519321296299</v>
      </c>
      <c r="D3552" s="20">
        <f>+YEAR(Tabla14[[#This Row],[Fecha
Trámite]])</f>
        <v>2014</v>
      </c>
      <c r="E3552" s="7" t="s">
        <v>4621</v>
      </c>
      <c r="F3552" s="2" t="s">
        <v>4614</v>
      </c>
      <c r="G3552" s="2" t="s">
        <v>4615</v>
      </c>
      <c r="H3552" s="4">
        <v>41865.37147445602</v>
      </c>
      <c r="I3552" s="2" t="s">
        <v>4616</v>
      </c>
      <c r="J3552" s="21" t="s">
        <v>18706</v>
      </c>
      <c r="K3552" s="2" t="s">
        <v>4623</v>
      </c>
      <c r="L3552" s="2" t="s">
        <v>4659</v>
      </c>
    </row>
    <row r="3553" spans="1:12" x14ac:dyDescent="0.2">
      <c r="A3553" s="11">
        <v>3552</v>
      </c>
      <c r="B3553" s="7" t="s">
        <v>10299</v>
      </c>
      <c r="C3553" s="4">
        <v>43185.686180289355</v>
      </c>
      <c r="D3553" s="20">
        <f>+YEAR(Tabla14[[#This Row],[Fecha
Trámite]])</f>
        <v>2018</v>
      </c>
      <c r="E3553" s="7" t="s">
        <v>4685</v>
      </c>
      <c r="F3553" s="2" t="s">
        <v>17</v>
      </c>
      <c r="G3553" s="2" t="s">
        <v>4627</v>
      </c>
      <c r="H3553" s="4">
        <v>43185.686180405093</v>
      </c>
      <c r="I3553" s="2" t="s">
        <v>4616</v>
      </c>
      <c r="J3553" s="21" t="s">
        <v>10300</v>
      </c>
      <c r="K3553" s="2" t="s">
        <v>4618</v>
      </c>
      <c r="L3553" s="2" t="s">
        <v>4619</v>
      </c>
    </row>
    <row r="3554" spans="1:12" x14ac:dyDescent="0.2">
      <c r="A3554" s="11">
        <v>3553</v>
      </c>
      <c r="B3554" s="7" t="s">
        <v>16603</v>
      </c>
      <c r="C3554" s="4">
        <v>41541.390212962964</v>
      </c>
      <c r="D3554" s="20">
        <f>+YEAR(Tabla14[[#This Row],[Fecha
Trámite]])</f>
        <v>2013</v>
      </c>
      <c r="E3554" s="7" t="s">
        <v>4621</v>
      </c>
      <c r="F3554" s="2" t="s">
        <v>4626</v>
      </c>
      <c r="G3554" s="2" t="s">
        <v>4627</v>
      </c>
      <c r="H3554" s="4">
        <v>41610.52788105324</v>
      </c>
      <c r="I3554" s="2" t="s">
        <v>4616</v>
      </c>
      <c r="J3554" s="21" t="s">
        <v>16604</v>
      </c>
      <c r="K3554" s="2" t="s">
        <v>4623</v>
      </c>
      <c r="L3554" s="2" t="s">
        <v>4624</v>
      </c>
    </row>
    <row r="3555" spans="1:12" x14ac:dyDescent="0.2">
      <c r="A3555" s="11">
        <v>3554</v>
      </c>
      <c r="B3555" s="7" t="s">
        <v>5596</v>
      </c>
      <c r="C3555" s="4">
        <v>42657.605251967594</v>
      </c>
      <c r="D3555" s="20">
        <f>+YEAR(Tabla14[[#This Row],[Fecha
Trámite]])</f>
        <v>2016</v>
      </c>
      <c r="E3555" s="7" t="s">
        <v>4621</v>
      </c>
      <c r="F3555" s="2" t="s">
        <v>4614</v>
      </c>
      <c r="G3555" s="2" t="s">
        <v>4615</v>
      </c>
      <c r="H3555" s="4">
        <v>42779.350581516206</v>
      </c>
      <c r="I3555" s="2" t="s">
        <v>4616</v>
      </c>
      <c r="J3555" s="21" t="s">
        <v>5597</v>
      </c>
      <c r="K3555" s="2" t="s">
        <v>4618</v>
      </c>
      <c r="L3555" s="2" t="s">
        <v>4656</v>
      </c>
    </row>
    <row r="3556" spans="1:12" x14ac:dyDescent="0.2">
      <c r="A3556" s="11">
        <v>3555</v>
      </c>
      <c r="B3556" s="7" t="s">
        <v>8469</v>
      </c>
      <c r="C3556" s="4">
        <v>42235.544667013892</v>
      </c>
      <c r="D3556" s="20">
        <f>+YEAR(Tabla14[[#This Row],[Fecha
Trámite]])</f>
        <v>2015</v>
      </c>
      <c r="E3556" s="7" t="s">
        <v>4613</v>
      </c>
      <c r="F3556" s="2" t="s">
        <v>4614</v>
      </c>
      <c r="G3556" s="2" t="s">
        <v>4615</v>
      </c>
      <c r="H3556" s="4">
        <v>42292.646918831022</v>
      </c>
      <c r="I3556" s="2" t="s">
        <v>4616</v>
      </c>
      <c r="J3556" s="21" t="s">
        <v>8470</v>
      </c>
      <c r="K3556" s="2" t="s">
        <v>4623</v>
      </c>
      <c r="L3556" s="2" t="s">
        <v>4619</v>
      </c>
    </row>
    <row r="3557" spans="1:12" x14ac:dyDescent="0.2">
      <c r="A3557" s="11">
        <v>3556</v>
      </c>
      <c r="B3557" s="7" t="s">
        <v>20387</v>
      </c>
      <c r="C3557" s="4">
        <v>41137.527492673609</v>
      </c>
      <c r="D3557" s="20">
        <f>+YEAR(Tabla14[[#This Row],[Fecha
Trámite]])</f>
        <v>2012</v>
      </c>
      <c r="E3557" s="7" t="s">
        <v>4685</v>
      </c>
      <c r="F3557" s="2" t="s">
        <v>17</v>
      </c>
      <c r="G3557" s="2" t="s">
        <v>4627</v>
      </c>
      <c r="H3557" s="4">
        <v>41137.527492824076</v>
      </c>
      <c r="I3557" s="2" t="s">
        <v>4616</v>
      </c>
      <c r="J3557" s="21" t="s">
        <v>20388</v>
      </c>
      <c r="K3557" s="2" t="s">
        <v>4618</v>
      </c>
      <c r="L3557" s="2" t="s">
        <v>4624</v>
      </c>
    </row>
    <row r="3558" spans="1:12" x14ac:dyDescent="0.2">
      <c r="A3558" s="11">
        <v>3557</v>
      </c>
      <c r="B3558" s="7" t="s">
        <v>4995</v>
      </c>
      <c r="C3558" s="4">
        <v>42671.592176851853</v>
      </c>
      <c r="D3558" s="20">
        <f>+YEAR(Tabla14[[#This Row],[Fecha
Trámite]])</f>
        <v>2016</v>
      </c>
      <c r="E3558" s="7" t="s">
        <v>4613</v>
      </c>
      <c r="F3558" s="2" t="s">
        <v>4614</v>
      </c>
      <c r="G3558" s="2" t="s">
        <v>4615</v>
      </c>
      <c r="H3558" s="4">
        <v>42929.357519594909</v>
      </c>
      <c r="I3558" s="2" t="s">
        <v>4616</v>
      </c>
      <c r="J3558" s="21" t="s">
        <v>4996</v>
      </c>
      <c r="K3558" s="2" t="s">
        <v>4623</v>
      </c>
      <c r="L3558" s="2" t="s">
        <v>4619</v>
      </c>
    </row>
    <row r="3559" spans="1:12" x14ac:dyDescent="0.2">
      <c r="A3559" s="11">
        <v>3558</v>
      </c>
      <c r="B3559" s="7" t="s">
        <v>7860</v>
      </c>
      <c r="C3559" s="4">
        <v>42747.461183912033</v>
      </c>
      <c r="D3559" s="20">
        <f>+YEAR(Tabla14[[#This Row],[Fecha
Trámite]])</f>
        <v>2017</v>
      </c>
      <c r="E3559" s="7" t="s">
        <v>4621</v>
      </c>
      <c r="F3559" s="2" t="s">
        <v>4614</v>
      </c>
      <c r="G3559" s="2" t="s">
        <v>4615</v>
      </c>
      <c r="H3559" s="4">
        <v>42900.338105439812</v>
      </c>
      <c r="I3559" s="2" t="s">
        <v>4616</v>
      </c>
      <c r="J3559" s="21" t="s">
        <v>7861</v>
      </c>
      <c r="K3559" s="2" t="s">
        <v>4618</v>
      </c>
      <c r="L3559" s="2" t="s">
        <v>4646</v>
      </c>
    </row>
    <row r="3560" spans="1:12" x14ac:dyDescent="0.2">
      <c r="A3560" s="11">
        <v>3559</v>
      </c>
      <c r="B3560" s="7" t="s">
        <v>4701</v>
      </c>
      <c r="C3560" s="4">
        <v>41856.515021562504</v>
      </c>
      <c r="D3560" s="20">
        <f>+YEAR(Tabla14[[#This Row],[Fecha
Trámite]])</f>
        <v>2014</v>
      </c>
      <c r="E3560" s="7" t="s">
        <v>4613</v>
      </c>
      <c r="F3560" s="2" t="s">
        <v>4614</v>
      </c>
      <c r="G3560" s="2" t="s">
        <v>4615</v>
      </c>
      <c r="H3560" s="4">
        <v>42024.594508796297</v>
      </c>
      <c r="I3560" s="2" t="s">
        <v>4616</v>
      </c>
      <c r="J3560" s="21" t="s">
        <v>4702</v>
      </c>
      <c r="K3560" s="2" t="s">
        <v>4618</v>
      </c>
      <c r="L3560" s="2" t="s">
        <v>4619</v>
      </c>
    </row>
    <row r="3561" spans="1:12" x14ac:dyDescent="0.2">
      <c r="A3561" s="11">
        <v>3560</v>
      </c>
      <c r="B3561" s="7" t="s">
        <v>8471</v>
      </c>
      <c r="C3561" s="4">
        <v>42059.47128125</v>
      </c>
      <c r="D3561" s="20">
        <f>+YEAR(Tabla14[[#This Row],[Fecha
Trámite]])</f>
        <v>2015</v>
      </c>
      <c r="E3561" s="7" t="s">
        <v>4621</v>
      </c>
      <c r="F3561" s="2" t="s">
        <v>4614</v>
      </c>
      <c r="G3561" s="2" t="s">
        <v>4615</v>
      </c>
      <c r="H3561" s="4">
        <v>42109.397510648145</v>
      </c>
      <c r="I3561" s="2" t="s">
        <v>4616</v>
      </c>
      <c r="J3561" s="21" t="s">
        <v>8472</v>
      </c>
      <c r="K3561" s="2" t="s">
        <v>4623</v>
      </c>
      <c r="L3561" s="2" t="s">
        <v>4624</v>
      </c>
    </row>
    <row r="3562" spans="1:12" x14ac:dyDescent="0.2">
      <c r="A3562" s="11">
        <v>3561</v>
      </c>
      <c r="B3562" s="7" t="s">
        <v>10961</v>
      </c>
      <c r="C3562" s="4">
        <v>42703.415189317129</v>
      </c>
      <c r="D3562" s="20">
        <f>+YEAR(Tabla14[[#This Row],[Fecha
Trámite]])</f>
        <v>2016</v>
      </c>
      <c r="E3562" s="7" t="s">
        <v>4613</v>
      </c>
      <c r="F3562" s="2" t="s">
        <v>4614</v>
      </c>
      <c r="G3562" s="2" t="s">
        <v>4615</v>
      </c>
      <c r="H3562" s="4">
        <v>42914.687409108796</v>
      </c>
      <c r="I3562" s="2" t="s">
        <v>4616</v>
      </c>
      <c r="J3562" s="21" t="s">
        <v>10962</v>
      </c>
      <c r="K3562" s="2" t="s">
        <v>4618</v>
      </c>
      <c r="L3562" s="2" t="s">
        <v>4619</v>
      </c>
    </row>
    <row r="3563" spans="1:12" x14ac:dyDescent="0.2">
      <c r="A3563" s="11">
        <v>3562</v>
      </c>
      <c r="B3563" s="7" t="s">
        <v>4997</v>
      </c>
      <c r="C3563" s="4">
        <v>42474.425602430558</v>
      </c>
      <c r="D3563" s="20">
        <f>+YEAR(Tabla14[[#This Row],[Fecha
Trámite]])</f>
        <v>2016</v>
      </c>
      <c r="E3563" s="7" t="s">
        <v>4621</v>
      </c>
      <c r="F3563" s="2" t="s">
        <v>4614</v>
      </c>
      <c r="G3563" s="2" t="s">
        <v>4615</v>
      </c>
      <c r="H3563" s="4">
        <v>42783.50077943287</v>
      </c>
      <c r="I3563" s="2" t="s">
        <v>4616</v>
      </c>
      <c r="J3563" s="21" t="s">
        <v>4998</v>
      </c>
      <c r="K3563" s="2" t="s">
        <v>4618</v>
      </c>
      <c r="L3563" s="2" t="s">
        <v>4958</v>
      </c>
    </row>
    <row r="3564" spans="1:12" x14ac:dyDescent="0.2">
      <c r="A3564" s="11">
        <v>3563</v>
      </c>
      <c r="B3564" s="7" t="s">
        <v>10301</v>
      </c>
      <c r="C3564" s="4">
        <v>42767.608285069444</v>
      </c>
      <c r="D3564" s="20">
        <f>+YEAR(Tabla14[[#This Row],[Fecha
Trámite]])</f>
        <v>2017</v>
      </c>
      <c r="E3564" s="7" t="s">
        <v>4621</v>
      </c>
      <c r="F3564" s="2" t="s">
        <v>4626</v>
      </c>
      <c r="G3564" s="2" t="s">
        <v>4627</v>
      </c>
      <c r="H3564" s="4">
        <v>42969.429513344905</v>
      </c>
      <c r="I3564" s="2" t="s">
        <v>4616</v>
      </c>
      <c r="J3564" s="21" t="s">
        <v>10302</v>
      </c>
      <c r="K3564" s="2" t="s">
        <v>4623</v>
      </c>
      <c r="L3564" s="2" t="s">
        <v>4624</v>
      </c>
    </row>
    <row r="3565" spans="1:12" x14ac:dyDescent="0.2">
      <c r="A3565" s="11">
        <v>3564</v>
      </c>
      <c r="B3565" s="7" t="s">
        <v>1698</v>
      </c>
      <c r="C3565" s="4">
        <v>43525.470846956021</v>
      </c>
      <c r="D3565" s="20">
        <f>+YEAR(Tabla14[[#This Row],[Fecha
Trámite]])</f>
        <v>2019</v>
      </c>
      <c r="E3565" s="7" t="s">
        <v>4621</v>
      </c>
      <c r="F3565" s="2" t="s">
        <v>17</v>
      </c>
      <c r="G3565" s="2" t="s">
        <v>4627</v>
      </c>
      <c r="H3565" s="4">
        <v>43525.470846990742</v>
      </c>
      <c r="I3565" s="2" t="s">
        <v>4616</v>
      </c>
      <c r="J3565" s="21" t="s">
        <v>10302</v>
      </c>
      <c r="K3565" s="2" t="s">
        <v>4623</v>
      </c>
      <c r="L3565" s="2" t="s">
        <v>4624</v>
      </c>
    </row>
    <row r="3566" spans="1:12" x14ac:dyDescent="0.2">
      <c r="A3566" s="11">
        <v>3565</v>
      </c>
      <c r="B3566" s="7" t="s">
        <v>20375</v>
      </c>
      <c r="C3566" s="4">
        <v>41667.498332372685</v>
      </c>
      <c r="D3566" s="20">
        <f>+YEAR(Tabla14[[#This Row],[Fecha
Trámite]])</f>
        <v>2014</v>
      </c>
      <c r="E3566" s="7" t="s">
        <v>4621</v>
      </c>
      <c r="F3566" s="2" t="s">
        <v>4614</v>
      </c>
      <c r="G3566" s="2" t="s">
        <v>4615</v>
      </c>
      <c r="H3566" s="4">
        <v>41732.468810150465</v>
      </c>
      <c r="I3566" s="2" t="s">
        <v>4616</v>
      </c>
      <c r="J3566" s="21" t="s">
        <v>20376</v>
      </c>
      <c r="K3566" s="2" t="s">
        <v>4623</v>
      </c>
      <c r="L3566" s="2" t="s">
        <v>4656</v>
      </c>
    </row>
    <row r="3567" spans="1:12" x14ac:dyDescent="0.2">
      <c r="A3567" s="11">
        <v>3566</v>
      </c>
      <c r="B3567" s="7" t="s">
        <v>15298</v>
      </c>
      <c r="C3567" s="4">
        <v>41415.421319907407</v>
      </c>
      <c r="D3567" s="20">
        <f>+YEAR(Tabla14[[#This Row],[Fecha
Trámite]])</f>
        <v>2013</v>
      </c>
      <c r="E3567" s="7" t="s">
        <v>4613</v>
      </c>
      <c r="F3567" s="2" t="s">
        <v>4614</v>
      </c>
      <c r="G3567" s="2" t="s">
        <v>4615</v>
      </c>
      <c r="H3567" s="4">
        <v>41456.561154166666</v>
      </c>
      <c r="I3567" s="2" t="s">
        <v>4616</v>
      </c>
      <c r="J3567" s="21" t="s">
        <v>15299</v>
      </c>
      <c r="K3567" s="2" t="s">
        <v>4623</v>
      </c>
      <c r="L3567" s="2" t="s">
        <v>4619</v>
      </c>
    </row>
    <row r="3568" spans="1:12" x14ac:dyDescent="0.2">
      <c r="A3568" s="11">
        <v>3567</v>
      </c>
      <c r="B3568" s="7" t="s">
        <v>12398</v>
      </c>
      <c r="C3568" s="4">
        <v>43083.44345165509</v>
      </c>
      <c r="D3568" s="20">
        <f>+YEAR(Tabla14[[#This Row],[Fecha
Trámite]])</f>
        <v>2017</v>
      </c>
      <c r="E3568" s="7" t="s">
        <v>4621</v>
      </c>
      <c r="F3568" s="2" t="s">
        <v>4614</v>
      </c>
      <c r="G3568" s="2" t="s">
        <v>4615</v>
      </c>
      <c r="H3568" s="4">
        <v>43276.633577118053</v>
      </c>
      <c r="I3568" s="2" t="s">
        <v>4616</v>
      </c>
      <c r="J3568" s="21" t="s">
        <v>12399</v>
      </c>
      <c r="K3568" s="2" t="s">
        <v>4618</v>
      </c>
      <c r="L3568" s="2" t="s">
        <v>4753</v>
      </c>
    </row>
    <row r="3569" spans="1:12" x14ac:dyDescent="0.2">
      <c r="A3569" s="11">
        <v>3568</v>
      </c>
      <c r="B3569" s="7" t="s">
        <v>16609</v>
      </c>
      <c r="C3569" s="4">
        <v>41354.51235355324</v>
      </c>
      <c r="D3569" s="20">
        <f>+YEAR(Tabla14[[#This Row],[Fecha
Trámite]])</f>
        <v>2013</v>
      </c>
      <c r="E3569" s="7" t="s">
        <v>4621</v>
      </c>
      <c r="F3569" s="2" t="s">
        <v>4614</v>
      </c>
      <c r="G3569" s="2" t="s">
        <v>4615</v>
      </c>
      <c r="H3569" s="4">
        <v>41404.426562881941</v>
      </c>
      <c r="I3569" s="2" t="s">
        <v>4616</v>
      </c>
      <c r="J3569" s="21" t="s">
        <v>16610</v>
      </c>
      <c r="K3569" s="2" t="s">
        <v>4618</v>
      </c>
      <c r="L3569" s="2" t="s">
        <v>4758</v>
      </c>
    </row>
    <row r="3570" spans="1:12" x14ac:dyDescent="0.2">
      <c r="A3570" s="11">
        <v>3569</v>
      </c>
      <c r="B3570" s="7" t="s">
        <v>18703</v>
      </c>
      <c r="C3570" s="4">
        <v>41578.426312766205</v>
      </c>
      <c r="D3570" s="20">
        <f>+YEAR(Tabla14[[#This Row],[Fecha
Trámite]])</f>
        <v>2013</v>
      </c>
      <c r="E3570" s="7" t="s">
        <v>4621</v>
      </c>
      <c r="F3570" s="2" t="s">
        <v>4614</v>
      </c>
      <c r="G3570" s="2" t="s">
        <v>4615</v>
      </c>
      <c r="H3570" s="4">
        <v>41662.489717013887</v>
      </c>
      <c r="I3570" s="2" t="s">
        <v>4616</v>
      </c>
      <c r="J3570" s="21" t="s">
        <v>18704</v>
      </c>
      <c r="K3570" s="2" t="s">
        <v>4623</v>
      </c>
      <c r="L3570" s="2" t="s">
        <v>6594</v>
      </c>
    </row>
    <row r="3571" spans="1:12" x14ac:dyDescent="0.2">
      <c r="A3571" s="11">
        <v>3570</v>
      </c>
      <c r="B3571" s="7" t="s">
        <v>6570</v>
      </c>
      <c r="C3571" s="4">
        <v>43136.409658136574</v>
      </c>
      <c r="D3571" s="20">
        <f>+YEAR(Tabla14[[#This Row],[Fecha
Trámite]])</f>
        <v>2018</v>
      </c>
      <c r="E3571" s="7" t="s">
        <v>4613</v>
      </c>
      <c r="F3571" s="2" t="s">
        <v>4614</v>
      </c>
      <c r="G3571" s="2" t="s">
        <v>4615</v>
      </c>
      <c r="H3571" s="4">
        <v>43271.699928090275</v>
      </c>
      <c r="I3571" s="2" t="s">
        <v>4616</v>
      </c>
      <c r="J3571" s="21" t="s">
        <v>6571</v>
      </c>
      <c r="K3571" s="2" t="s">
        <v>4623</v>
      </c>
      <c r="L3571" s="2" t="s">
        <v>4656</v>
      </c>
    </row>
    <row r="3572" spans="1:12" x14ac:dyDescent="0.2">
      <c r="A3572" s="11">
        <v>3571</v>
      </c>
      <c r="B3572" s="7" t="s">
        <v>15791</v>
      </c>
      <c r="C3572" s="4">
        <v>41439.567073726852</v>
      </c>
      <c r="D3572" s="20">
        <f>+YEAR(Tabla14[[#This Row],[Fecha
Trámite]])</f>
        <v>2013</v>
      </c>
      <c r="E3572" s="7" t="s">
        <v>4613</v>
      </c>
      <c r="F3572" s="2" t="s">
        <v>4614</v>
      </c>
      <c r="G3572" s="2" t="s">
        <v>4615</v>
      </c>
      <c r="H3572" s="4">
        <v>41505.397785034722</v>
      </c>
      <c r="I3572" s="2" t="s">
        <v>4616</v>
      </c>
      <c r="J3572" s="21" t="s">
        <v>15792</v>
      </c>
      <c r="K3572" s="2" t="s">
        <v>4618</v>
      </c>
      <c r="L3572" s="2" t="s">
        <v>4770</v>
      </c>
    </row>
    <row r="3573" spans="1:12" x14ac:dyDescent="0.2">
      <c r="A3573" s="11">
        <v>3572</v>
      </c>
      <c r="B3573" s="7" t="s">
        <v>549</v>
      </c>
      <c r="C3573" s="4">
        <v>43088.411133067129</v>
      </c>
      <c r="D3573" s="20">
        <f>+YEAR(Tabla14[[#This Row],[Fecha
Trámite]])</f>
        <v>2017</v>
      </c>
      <c r="E3573" s="7" t="s">
        <v>4685</v>
      </c>
      <c r="F3573" s="2" t="s">
        <v>4614</v>
      </c>
      <c r="G3573" s="2" t="s">
        <v>4615</v>
      </c>
      <c r="H3573" s="4">
        <v>44103.554168553237</v>
      </c>
      <c r="I3573" s="2" t="s">
        <v>4616</v>
      </c>
      <c r="J3573" s="21" t="s">
        <v>12400</v>
      </c>
      <c r="K3573" s="2" t="s">
        <v>4623</v>
      </c>
      <c r="L3573" s="2" t="s">
        <v>4646</v>
      </c>
    </row>
    <row r="3574" spans="1:12" x14ac:dyDescent="0.2">
      <c r="A3574" s="11">
        <v>3573</v>
      </c>
      <c r="B3574" s="7" t="s">
        <v>10303</v>
      </c>
      <c r="C3574" s="4">
        <v>43306.489420717589</v>
      </c>
      <c r="D3574" s="20">
        <f>+YEAR(Tabla14[[#This Row],[Fecha
Trámite]])</f>
        <v>2018</v>
      </c>
      <c r="E3574" s="7" t="s">
        <v>4621</v>
      </c>
      <c r="F3574" s="2" t="s">
        <v>4614</v>
      </c>
      <c r="G3574" s="2" t="s">
        <v>4615</v>
      </c>
      <c r="H3574" s="4">
        <v>43781.598454166669</v>
      </c>
      <c r="I3574" s="2" t="s">
        <v>4616</v>
      </c>
      <c r="J3574" s="21" t="s">
        <v>10304</v>
      </c>
      <c r="K3574" s="2" t="s">
        <v>4618</v>
      </c>
      <c r="L3574" s="2" t="s">
        <v>4958</v>
      </c>
    </row>
    <row r="3575" spans="1:12" x14ac:dyDescent="0.2">
      <c r="A3575" s="11">
        <v>3574</v>
      </c>
      <c r="B3575" s="7" t="s">
        <v>15356</v>
      </c>
      <c r="C3575" s="4">
        <v>41467.393313425928</v>
      </c>
      <c r="D3575" s="20">
        <f>+YEAR(Tabla14[[#This Row],[Fecha
Trámite]])</f>
        <v>2013</v>
      </c>
      <c r="E3575" s="7" t="s">
        <v>4613</v>
      </c>
      <c r="F3575" s="2" t="s">
        <v>4614</v>
      </c>
      <c r="G3575" s="2" t="s">
        <v>4615</v>
      </c>
      <c r="H3575" s="4">
        <v>41498.441085798608</v>
      </c>
      <c r="I3575" s="2" t="s">
        <v>4616</v>
      </c>
      <c r="J3575" s="21" t="s">
        <v>15357</v>
      </c>
      <c r="K3575" s="2" t="s">
        <v>4618</v>
      </c>
      <c r="L3575" s="2" t="s">
        <v>2747</v>
      </c>
    </row>
    <row r="3576" spans="1:12" x14ac:dyDescent="0.2">
      <c r="A3576" s="11">
        <v>3575</v>
      </c>
      <c r="B3576" s="7" t="s">
        <v>10305</v>
      </c>
      <c r="C3576" s="4">
        <v>43354.50243414352</v>
      </c>
      <c r="D3576" s="20">
        <f>+YEAR(Tabla14[[#This Row],[Fecha
Trámite]])</f>
        <v>2018</v>
      </c>
      <c r="E3576" s="7" t="s">
        <v>4621</v>
      </c>
      <c r="F3576" s="2" t="s">
        <v>4614</v>
      </c>
      <c r="G3576" s="2" t="s">
        <v>4615</v>
      </c>
      <c r="H3576" s="4">
        <v>43556.387001157411</v>
      </c>
      <c r="I3576" s="2" t="s">
        <v>4616</v>
      </c>
      <c r="J3576" s="21" t="s">
        <v>10306</v>
      </c>
      <c r="K3576" s="2" t="s">
        <v>4618</v>
      </c>
      <c r="L3576" s="2" t="s">
        <v>4646</v>
      </c>
    </row>
    <row r="3577" spans="1:12" x14ac:dyDescent="0.2">
      <c r="A3577" s="11">
        <v>3576</v>
      </c>
      <c r="B3577" s="7" t="s">
        <v>12401</v>
      </c>
      <c r="C3577" s="4">
        <v>42767.670578784724</v>
      </c>
      <c r="D3577" s="20">
        <f>+YEAR(Tabla14[[#This Row],[Fecha
Trámite]])</f>
        <v>2017</v>
      </c>
      <c r="E3577" s="7" t="s">
        <v>4613</v>
      </c>
      <c r="F3577" s="2" t="s">
        <v>4614</v>
      </c>
      <c r="G3577" s="2" t="s">
        <v>4615</v>
      </c>
      <c r="H3577" s="4">
        <v>42913.348841122686</v>
      </c>
      <c r="I3577" s="2" t="s">
        <v>4616</v>
      </c>
      <c r="J3577" s="21" t="s">
        <v>12402</v>
      </c>
      <c r="K3577" s="2" t="s">
        <v>4623</v>
      </c>
      <c r="L3577" s="2" t="s">
        <v>2747</v>
      </c>
    </row>
    <row r="3578" spans="1:12" x14ac:dyDescent="0.2">
      <c r="A3578" s="11">
        <v>3577</v>
      </c>
      <c r="B3578" s="7" t="s">
        <v>20363</v>
      </c>
      <c r="C3578" s="4">
        <v>41401.436512650464</v>
      </c>
      <c r="D3578" s="20">
        <f>+YEAR(Tabla14[[#This Row],[Fecha
Trámite]])</f>
        <v>2013</v>
      </c>
      <c r="E3578" s="7" t="s">
        <v>4621</v>
      </c>
      <c r="F3578" s="2" t="s">
        <v>4614</v>
      </c>
      <c r="G3578" s="2" t="s">
        <v>4615</v>
      </c>
      <c r="H3578" s="4">
        <v>41474.404859525464</v>
      </c>
      <c r="I3578" s="2" t="s">
        <v>4616</v>
      </c>
      <c r="J3578" s="21" t="s">
        <v>20364</v>
      </c>
      <c r="K3578" s="2" t="s">
        <v>4618</v>
      </c>
      <c r="L3578" s="2" t="s">
        <v>4758</v>
      </c>
    </row>
    <row r="3579" spans="1:12" x14ac:dyDescent="0.2">
      <c r="A3579" s="11">
        <v>3578</v>
      </c>
      <c r="B3579" s="7" t="s">
        <v>5180</v>
      </c>
      <c r="C3579" s="4">
        <v>41989.587096493058</v>
      </c>
      <c r="D3579" s="20">
        <f>+YEAR(Tabla14[[#This Row],[Fecha
Trámite]])</f>
        <v>2014</v>
      </c>
      <c r="E3579" s="7" t="s">
        <v>4613</v>
      </c>
      <c r="F3579" s="2" t="s">
        <v>4614</v>
      </c>
      <c r="G3579" s="2" t="s">
        <v>4615</v>
      </c>
      <c r="H3579" s="4">
        <v>42044.659650775466</v>
      </c>
      <c r="I3579" s="2" t="s">
        <v>4616</v>
      </c>
      <c r="J3579" s="21" t="s">
        <v>5181</v>
      </c>
      <c r="K3579" s="2" t="s">
        <v>4618</v>
      </c>
      <c r="L3579" s="2" t="s">
        <v>4619</v>
      </c>
    </row>
    <row r="3580" spans="1:12" x14ac:dyDescent="0.2">
      <c r="A3580" s="11">
        <v>3579</v>
      </c>
      <c r="B3580" s="7" t="s">
        <v>5598</v>
      </c>
      <c r="C3580" s="4">
        <v>42222.747505983796</v>
      </c>
      <c r="D3580" s="20">
        <f>+YEAR(Tabla14[[#This Row],[Fecha
Trámite]])</f>
        <v>2015</v>
      </c>
      <c r="E3580" s="7" t="s">
        <v>4613</v>
      </c>
      <c r="F3580" s="2" t="s">
        <v>4614</v>
      </c>
      <c r="G3580" s="2" t="s">
        <v>4615</v>
      </c>
      <c r="H3580" s="4">
        <v>42305.408268483799</v>
      </c>
      <c r="I3580" s="2" t="s">
        <v>4616</v>
      </c>
      <c r="J3580" s="21" t="s">
        <v>5599</v>
      </c>
      <c r="K3580" s="2" t="s">
        <v>4623</v>
      </c>
      <c r="L3580" s="2" t="s">
        <v>4619</v>
      </c>
    </row>
    <row r="3581" spans="1:12" x14ac:dyDescent="0.2">
      <c r="A3581" s="11">
        <v>3580</v>
      </c>
      <c r="B3581" s="7" t="s">
        <v>7862</v>
      </c>
      <c r="C3581" s="4">
        <v>42893.383809687497</v>
      </c>
      <c r="D3581" s="20">
        <f>+YEAR(Tabla14[[#This Row],[Fecha
Trámite]])</f>
        <v>2017</v>
      </c>
      <c r="E3581" s="7" t="s">
        <v>4621</v>
      </c>
      <c r="F3581" s="2" t="s">
        <v>4614</v>
      </c>
      <c r="G3581" s="2" t="s">
        <v>4615</v>
      </c>
      <c r="H3581" s="4">
        <v>43152.693923263891</v>
      </c>
      <c r="I3581" s="2" t="s">
        <v>4616</v>
      </c>
      <c r="J3581" s="21" t="s">
        <v>7863</v>
      </c>
      <c r="K3581" s="2" t="s">
        <v>4623</v>
      </c>
      <c r="L3581" s="2" t="s">
        <v>2747</v>
      </c>
    </row>
    <row r="3582" spans="1:12" x14ac:dyDescent="0.2">
      <c r="A3582" s="11">
        <v>3581</v>
      </c>
      <c r="B3582" s="7" t="s">
        <v>10963</v>
      </c>
      <c r="C3582" s="4">
        <v>42774.378720138891</v>
      </c>
      <c r="D3582" s="20">
        <f>+YEAR(Tabla14[[#This Row],[Fecha
Trámite]])</f>
        <v>2017</v>
      </c>
      <c r="E3582" s="7" t="s">
        <v>4621</v>
      </c>
      <c r="F3582" s="2" t="s">
        <v>4614</v>
      </c>
      <c r="G3582" s="2" t="s">
        <v>4615</v>
      </c>
      <c r="H3582" s="4">
        <v>42993.431317708331</v>
      </c>
      <c r="I3582" s="2" t="s">
        <v>4616</v>
      </c>
      <c r="J3582" s="21" t="s">
        <v>10964</v>
      </c>
      <c r="K3582" s="2" t="s">
        <v>4623</v>
      </c>
      <c r="L3582" s="2" t="s">
        <v>4619</v>
      </c>
    </row>
    <row r="3583" spans="1:12" x14ac:dyDescent="0.2">
      <c r="A3583" s="11">
        <v>3582</v>
      </c>
      <c r="B3583" s="7" t="s">
        <v>602</v>
      </c>
      <c r="C3583" s="4">
        <v>43388.511044791667</v>
      </c>
      <c r="D3583" s="20">
        <f>+YEAR(Tabla14[[#This Row],[Fecha
Trámite]])</f>
        <v>2018</v>
      </c>
      <c r="E3583" s="7" t="s">
        <v>4621</v>
      </c>
      <c r="F3583" s="2" t="s">
        <v>4614</v>
      </c>
      <c r="G3583" s="2" t="s">
        <v>4615</v>
      </c>
      <c r="H3583" s="4">
        <v>44105.581539930557</v>
      </c>
      <c r="I3583" s="2" t="s">
        <v>4616</v>
      </c>
      <c r="J3583" s="21" t="s">
        <v>6572</v>
      </c>
      <c r="K3583" s="2" t="s">
        <v>4618</v>
      </c>
      <c r="L3583" s="2" t="s">
        <v>4619</v>
      </c>
    </row>
    <row r="3584" spans="1:12" x14ac:dyDescent="0.2">
      <c r="A3584" s="11">
        <v>3583</v>
      </c>
      <c r="B3584" s="7" t="s">
        <v>5182</v>
      </c>
      <c r="C3584" s="4">
        <v>42570.370629976853</v>
      </c>
      <c r="D3584" s="20">
        <f>+YEAR(Tabla14[[#This Row],[Fecha
Trámite]])</f>
        <v>2016</v>
      </c>
      <c r="E3584" s="7" t="s">
        <v>4613</v>
      </c>
      <c r="F3584" s="2" t="s">
        <v>4614</v>
      </c>
      <c r="G3584" s="2" t="s">
        <v>4615</v>
      </c>
      <c r="H3584" s="4">
        <v>42900.343010416669</v>
      </c>
      <c r="I3584" s="2" t="s">
        <v>4616</v>
      </c>
      <c r="J3584" s="21" t="s">
        <v>5183</v>
      </c>
      <c r="K3584" s="2" t="s">
        <v>4618</v>
      </c>
      <c r="L3584" s="2" t="s">
        <v>4619</v>
      </c>
    </row>
    <row r="3585" spans="1:12" x14ac:dyDescent="0.2">
      <c r="A3585" s="11">
        <v>3584</v>
      </c>
      <c r="B3585" s="7" t="s">
        <v>12404</v>
      </c>
      <c r="C3585" s="4">
        <v>42999.517816898151</v>
      </c>
      <c r="D3585" s="20">
        <f>+YEAR(Tabla14[[#This Row],[Fecha
Trámite]])</f>
        <v>2017</v>
      </c>
      <c r="E3585" s="7" t="s">
        <v>4621</v>
      </c>
      <c r="F3585" s="2" t="s">
        <v>4691</v>
      </c>
      <c r="G3585" s="2" t="s">
        <v>4627</v>
      </c>
      <c r="H3585" s="4">
        <v>43892.482335995373</v>
      </c>
      <c r="I3585" s="2" t="s">
        <v>4616</v>
      </c>
      <c r="J3585" s="21" t="s">
        <v>12405</v>
      </c>
      <c r="K3585" s="2" t="s">
        <v>4623</v>
      </c>
      <c r="L3585" s="2" t="s">
        <v>12406</v>
      </c>
    </row>
    <row r="3586" spans="1:12" x14ac:dyDescent="0.2">
      <c r="A3586" s="11">
        <v>3585</v>
      </c>
      <c r="B3586" s="7" t="s">
        <v>16613</v>
      </c>
      <c r="C3586" s="4">
        <v>41886.466963738429</v>
      </c>
      <c r="D3586" s="20">
        <f>+YEAR(Tabla14[[#This Row],[Fecha
Trámite]])</f>
        <v>2014</v>
      </c>
      <c r="E3586" s="7" t="s">
        <v>4621</v>
      </c>
      <c r="F3586" s="2" t="s">
        <v>4614</v>
      </c>
      <c r="G3586" s="2" t="s">
        <v>4615</v>
      </c>
      <c r="H3586" s="4">
        <v>41947.468935879631</v>
      </c>
      <c r="I3586" s="2" t="s">
        <v>4616</v>
      </c>
      <c r="J3586" s="21" t="s">
        <v>16614</v>
      </c>
      <c r="K3586" s="2" t="s">
        <v>4618</v>
      </c>
      <c r="L3586" s="2" t="s">
        <v>6022</v>
      </c>
    </row>
    <row r="3587" spans="1:12" x14ac:dyDescent="0.2">
      <c r="A3587" s="11">
        <v>3586</v>
      </c>
      <c r="B3587" s="7" t="s">
        <v>8883</v>
      </c>
      <c r="C3587" s="4">
        <v>42852.652939733794</v>
      </c>
      <c r="D3587" s="20">
        <f>+YEAR(Tabla14[[#This Row],[Fecha
Trámite]])</f>
        <v>2017</v>
      </c>
      <c r="E3587" s="7" t="s">
        <v>4621</v>
      </c>
      <c r="F3587" s="2" t="s">
        <v>4614</v>
      </c>
      <c r="G3587" s="2" t="s">
        <v>4615</v>
      </c>
      <c r="H3587" s="4">
        <v>43186.651518136576</v>
      </c>
      <c r="I3587" s="2" t="s">
        <v>4616</v>
      </c>
      <c r="J3587" s="21" t="s">
        <v>8884</v>
      </c>
      <c r="K3587" s="2" t="s">
        <v>4618</v>
      </c>
      <c r="L3587" s="2" t="s">
        <v>4656</v>
      </c>
    </row>
    <row r="3588" spans="1:12" x14ac:dyDescent="0.2">
      <c r="A3588" s="11">
        <v>3587</v>
      </c>
      <c r="B3588" s="7" t="s">
        <v>4898</v>
      </c>
      <c r="C3588" s="4">
        <v>42523.39691087963</v>
      </c>
      <c r="D3588" s="20">
        <f>+YEAR(Tabla14[[#This Row],[Fecha
Trámite]])</f>
        <v>2016</v>
      </c>
      <c r="E3588" s="7" t="s">
        <v>4899</v>
      </c>
      <c r="F3588" s="2" t="s">
        <v>17</v>
      </c>
      <c r="G3588" s="2" t="s">
        <v>4627</v>
      </c>
      <c r="H3588" s="4">
        <v>42523.396911226853</v>
      </c>
      <c r="I3588" s="2" t="s">
        <v>4616</v>
      </c>
      <c r="J3588" s="21" t="s">
        <v>4900</v>
      </c>
      <c r="K3588" s="2" t="s">
        <v>4618</v>
      </c>
      <c r="L3588" s="2" t="s">
        <v>2747</v>
      </c>
    </row>
    <row r="3589" spans="1:12" x14ac:dyDescent="0.2">
      <c r="A3589" s="11">
        <v>3588</v>
      </c>
      <c r="B3589" s="7" t="s">
        <v>1459</v>
      </c>
      <c r="C3589" s="4">
        <v>43420.509359490738</v>
      </c>
      <c r="D3589" s="20">
        <f>+YEAR(Tabla14[[#This Row],[Fecha
Trámite]])</f>
        <v>2018</v>
      </c>
      <c r="E3589" s="7" t="s">
        <v>4621</v>
      </c>
      <c r="F3589" s="2" t="s">
        <v>17</v>
      </c>
      <c r="G3589" s="2" t="s">
        <v>4993</v>
      </c>
      <c r="H3589" s="4">
        <v>43420.509359525466</v>
      </c>
      <c r="I3589" s="2" t="s">
        <v>4616</v>
      </c>
      <c r="J3589" s="21" t="s">
        <v>6573</v>
      </c>
      <c r="K3589" s="2" t="s">
        <v>4623</v>
      </c>
      <c r="L3589" s="2" t="s">
        <v>4649</v>
      </c>
    </row>
    <row r="3590" spans="1:12" x14ac:dyDescent="0.2">
      <c r="A3590" s="11">
        <v>3589</v>
      </c>
      <c r="B3590" s="7" t="s">
        <v>7864</v>
      </c>
      <c r="C3590" s="4">
        <v>42985.42077986111</v>
      </c>
      <c r="D3590" s="20">
        <f>+YEAR(Tabla14[[#This Row],[Fecha
Trámite]])</f>
        <v>2017</v>
      </c>
      <c r="E3590" s="7" t="s">
        <v>4613</v>
      </c>
      <c r="F3590" s="2" t="s">
        <v>4614</v>
      </c>
      <c r="G3590" s="2" t="s">
        <v>4615</v>
      </c>
      <c r="H3590" s="4">
        <v>43159.550363194445</v>
      </c>
      <c r="I3590" s="2" t="s">
        <v>4616</v>
      </c>
      <c r="J3590" s="21" t="s">
        <v>7865</v>
      </c>
      <c r="K3590" s="2" t="s">
        <v>4618</v>
      </c>
      <c r="L3590" s="2" t="s">
        <v>4619</v>
      </c>
    </row>
    <row r="3591" spans="1:12" x14ac:dyDescent="0.2">
      <c r="A3591" s="11">
        <v>3590</v>
      </c>
      <c r="B3591" s="7" t="s">
        <v>7866</v>
      </c>
      <c r="C3591" s="4">
        <v>43026.456322800928</v>
      </c>
      <c r="D3591" s="20">
        <f>+YEAR(Tabla14[[#This Row],[Fecha
Trámite]])</f>
        <v>2017</v>
      </c>
      <c r="E3591" s="7" t="s">
        <v>4671</v>
      </c>
      <c r="F3591" s="2" t="s">
        <v>17</v>
      </c>
      <c r="G3591" s="2" t="s">
        <v>4627</v>
      </c>
      <c r="H3591" s="4">
        <v>43026.456322997685</v>
      </c>
      <c r="I3591" s="2" t="s">
        <v>4616</v>
      </c>
      <c r="J3591" s="21" t="s">
        <v>7867</v>
      </c>
      <c r="K3591" s="2" t="s">
        <v>4623</v>
      </c>
      <c r="L3591" s="2" t="s">
        <v>4656</v>
      </c>
    </row>
    <row r="3592" spans="1:12" x14ac:dyDescent="0.2">
      <c r="A3592" s="11">
        <v>3591</v>
      </c>
      <c r="B3592" s="7" t="s">
        <v>8473</v>
      </c>
      <c r="C3592" s="4">
        <v>42521.449180358795</v>
      </c>
      <c r="D3592" s="20">
        <f>+YEAR(Tabla14[[#This Row],[Fecha
Trámite]])</f>
        <v>2016</v>
      </c>
      <c r="E3592" s="7" t="s">
        <v>4621</v>
      </c>
      <c r="F3592" s="2" t="s">
        <v>4614</v>
      </c>
      <c r="G3592" s="2" t="s">
        <v>4615</v>
      </c>
      <c r="H3592" s="4">
        <v>42620.475697372683</v>
      </c>
      <c r="I3592" s="2" t="s">
        <v>4616</v>
      </c>
      <c r="J3592" s="21" t="s">
        <v>8474</v>
      </c>
      <c r="K3592" s="2" t="s">
        <v>4623</v>
      </c>
      <c r="L3592" s="2" t="s">
        <v>4659</v>
      </c>
    </row>
    <row r="3593" spans="1:12" x14ac:dyDescent="0.2">
      <c r="A3593" s="11">
        <v>3592</v>
      </c>
      <c r="B3593" s="7" t="s">
        <v>10307</v>
      </c>
      <c r="C3593" s="4">
        <v>43326.512893368053</v>
      </c>
      <c r="D3593" s="20">
        <f>+YEAR(Tabla14[[#This Row],[Fecha
Trámite]])</f>
        <v>2018</v>
      </c>
      <c r="E3593" s="7" t="s">
        <v>4621</v>
      </c>
      <c r="F3593" s="2" t="s">
        <v>4614</v>
      </c>
      <c r="G3593" s="2" t="s">
        <v>4615</v>
      </c>
      <c r="H3593" s="4">
        <v>43593.378718136577</v>
      </c>
      <c r="I3593" s="2" t="s">
        <v>4616</v>
      </c>
      <c r="J3593" s="21" t="s">
        <v>10308</v>
      </c>
      <c r="K3593" s="2" t="s">
        <v>4623</v>
      </c>
      <c r="L3593" s="2" t="s">
        <v>4916</v>
      </c>
    </row>
    <row r="3594" spans="1:12" x14ac:dyDescent="0.2">
      <c r="A3594" s="11">
        <v>3593</v>
      </c>
      <c r="B3594" s="7" t="s">
        <v>4901</v>
      </c>
      <c r="C3594" s="4">
        <v>42136.389996261576</v>
      </c>
      <c r="D3594" s="20">
        <f>+YEAR(Tabla14[[#This Row],[Fecha
Trámite]])</f>
        <v>2015</v>
      </c>
      <c r="E3594" s="7" t="s">
        <v>4621</v>
      </c>
      <c r="F3594" s="2" t="s">
        <v>4614</v>
      </c>
      <c r="G3594" s="2" t="s">
        <v>4615</v>
      </c>
      <c r="H3594" s="4">
        <v>42219.646848842596</v>
      </c>
      <c r="I3594" s="2" t="s">
        <v>4616</v>
      </c>
      <c r="J3594" s="21" t="s">
        <v>4902</v>
      </c>
      <c r="K3594" s="2" t="s">
        <v>4618</v>
      </c>
      <c r="L3594" s="2" t="s">
        <v>4903</v>
      </c>
    </row>
    <row r="3595" spans="1:12" x14ac:dyDescent="0.2">
      <c r="A3595" s="11">
        <v>3594</v>
      </c>
      <c r="B3595" s="7" t="s">
        <v>4703</v>
      </c>
      <c r="C3595" s="4">
        <v>42258.546681793981</v>
      </c>
      <c r="D3595" s="20">
        <f>+YEAR(Tabla14[[#This Row],[Fecha
Trámite]])</f>
        <v>2015</v>
      </c>
      <c r="E3595" s="7" t="s">
        <v>1337</v>
      </c>
      <c r="F3595" s="2" t="s">
        <v>17</v>
      </c>
      <c r="G3595" s="2" t="s">
        <v>4627</v>
      </c>
      <c r="H3595" s="4">
        <v>42258.546681944441</v>
      </c>
      <c r="I3595" s="2" t="s">
        <v>4616</v>
      </c>
      <c r="J3595" s="21" t="s">
        <v>4704</v>
      </c>
      <c r="K3595" s="2" t="s">
        <v>4618</v>
      </c>
      <c r="L3595" s="2" t="s">
        <v>4705</v>
      </c>
    </row>
    <row r="3596" spans="1:12" x14ac:dyDescent="0.2">
      <c r="A3596" s="11">
        <v>3595</v>
      </c>
      <c r="B3596" s="7" t="s">
        <v>4706</v>
      </c>
      <c r="C3596" s="4">
        <v>42174.522859525459</v>
      </c>
      <c r="D3596" s="20">
        <f>+YEAR(Tabla14[[#This Row],[Fecha
Trámite]])</f>
        <v>2015</v>
      </c>
      <c r="E3596" s="7" t="s">
        <v>4621</v>
      </c>
      <c r="F3596" s="2" t="s">
        <v>4614</v>
      </c>
      <c r="G3596" s="2" t="s">
        <v>4615</v>
      </c>
      <c r="H3596" s="4">
        <v>42276.426131712964</v>
      </c>
      <c r="I3596" s="2" t="s">
        <v>4616</v>
      </c>
      <c r="J3596" s="21" t="s">
        <v>4707</v>
      </c>
      <c r="K3596" s="2" t="s">
        <v>4618</v>
      </c>
      <c r="L3596" s="2" t="s">
        <v>4656</v>
      </c>
    </row>
    <row r="3597" spans="1:12" x14ac:dyDescent="0.2">
      <c r="A3597" s="11">
        <v>3596</v>
      </c>
      <c r="B3597" s="7" t="s">
        <v>18697</v>
      </c>
      <c r="C3597" s="4">
        <v>41768.527426817127</v>
      </c>
      <c r="D3597" s="20">
        <f>+YEAR(Tabla14[[#This Row],[Fecha
Trámite]])</f>
        <v>2014</v>
      </c>
      <c r="E3597" s="7" t="s">
        <v>4621</v>
      </c>
      <c r="F3597" s="2" t="s">
        <v>4614</v>
      </c>
      <c r="G3597" s="2" t="s">
        <v>4615</v>
      </c>
      <c r="H3597" s="4">
        <v>41817.606254629631</v>
      </c>
      <c r="I3597" s="2" t="s">
        <v>4616</v>
      </c>
      <c r="J3597" s="21" t="s">
        <v>18698</v>
      </c>
      <c r="K3597" s="2" t="s">
        <v>4618</v>
      </c>
      <c r="L3597" s="2" t="s">
        <v>4624</v>
      </c>
    </row>
    <row r="3598" spans="1:12" x14ac:dyDescent="0.2">
      <c r="A3598" s="11">
        <v>3597</v>
      </c>
      <c r="B3598" s="7" t="s">
        <v>4708</v>
      </c>
      <c r="C3598" s="4">
        <v>42402.511528159725</v>
      </c>
      <c r="D3598" s="20">
        <f>+YEAR(Tabla14[[#This Row],[Fecha
Trámite]])</f>
        <v>2016</v>
      </c>
      <c r="E3598" s="7" t="s">
        <v>4621</v>
      </c>
      <c r="F3598" s="2" t="s">
        <v>4614</v>
      </c>
      <c r="G3598" s="2" t="s">
        <v>4615</v>
      </c>
      <c r="H3598" s="4">
        <v>42593.538870104167</v>
      </c>
      <c r="I3598" s="2" t="s">
        <v>4616</v>
      </c>
      <c r="J3598" s="21" t="s">
        <v>4709</v>
      </c>
      <c r="K3598" s="2" t="s">
        <v>4623</v>
      </c>
      <c r="L3598" s="2" t="s">
        <v>4619</v>
      </c>
    </row>
    <row r="3599" spans="1:12" x14ac:dyDescent="0.2">
      <c r="A3599" s="11">
        <v>3598</v>
      </c>
      <c r="B3599" s="7" t="s">
        <v>12409</v>
      </c>
      <c r="C3599" s="4">
        <v>43293.4816278125</v>
      </c>
      <c r="D3599" s="20">
        <f>+YEAR(Tabla14[[#This Row],[Fecha
Trámite]])</f>
        <v>2018</v>
      </c>
      <c r="E3599" s="7" t="s">
        <v>4621</v>
      </c>
      <c r="F3599" s="2" t="s">
        <v>4614</v>
      </c>
      <c r="G3599" s="2" t="s">
        <v>4615</v>
      </c>
      <c r="H3599" s="4">
        <v>43440.695934293981</v>
      </c>
      <c r="I3599" s="2" t="s">
        <v>4616</v>
      </c>
      <c r="J3599" s="21" t="s">
        <v>12410</v>
      </c>
      <c r="K3599" s="2" t="s">
        <v>4618</v>
      </c>
      <c r="L3599" s="2" t="s">
        <v>4646</v>
      </c>
    </row>
    <row r="3600" spans="1:12" x14ac:dyDescent="0.2">
      <c r="A3600" s="11">
        <v>3599</v>
      </c>
      <c r="B3600" s="7" t="s">
        <v>4999</v>
      </c>
      <c r="C3600" s="4">
        <v>42171.527871296297</v>
      </c>
      <c r="D3600" s="20">
        <f>+YEAR(Tabla14[[#This Row],[Fecha
Trámite]])</f>
        <v>2015</v>
      </c>
      <c r="E3600" s="7" t="s">
        <v>4621</v>
      </c>
      <c r="F3600" s="2" t="s">
        <v>4614</v>
      </c>
      <c r="G3600" s="2" t="s">
        <v>4615</v>
      </c>
      <c r="H3600" s="4">
        <v>42262.408145636575</v>
      </c>
      <c r="I3600" s="2" t="s">
        <v>4616</v>
      </c>
      <c r="J3600" s="21" t="s">
        <v>5000</v>
      </c>
      <c r="K3600" s="2" t="s">
        <v>4618</v>
      </c>
      <c r="L3600" s="2" t="s">
        <v>4705</v>
      </c>
    </row>
    <row r="3601" spans="1:12" x14ac:dyDescent="0.2">
      <c r="A3601" s="11">
        <v>3600</v>
      </c>
      <c r="B3601" s="7" t="s">
        <v>12411</v>
      </c>
      <c r="C3601" s="4">
        <v>43063.548050428239</v>
      </c>
      <c r="D3601" s="20">
        <f>+YEAR(Tabla14[[#This Row],[Fecha
Trámite]])</f>
        <v>2017</v>
      </c>
      <c r="E3601" s="7" t="s">
        <v>4621</v>
      </c>
      <c r="F3601" s="2" t="s">
        <v>4614</v>
      </c>
      <c r="G3601" s="2" t="s">
        <v>4615</v>
      </c>
      <c r="H3601" s="4">
        <v>43297.635986574074</v>
      </c>
      <c r="I3601" s="2" t="s">
        <v>4616</v>
      </c>
      <c r="J3601" s="21" t="s">
        <v>12412</v>
      </c>
      <c r="K3601" s="2" t="s">
        <v>4618</v>
      </c>
      <c r="L3601" s="2" t="s">
        <v>4619</v>
      </c>
    </row>
    <row r="3602" spans="1:12" x14ac:dyDescent="0.2">
      <c r="A3602" s="11">
        <v>3601</v>
      </c>
      <c r="B3602" s="7" t="s">
        <v>5353</v>
      </c>
      <c r="C3602" s="4">
        <v>42457.510258182869</v>
      </c>
      <c r="D3602" s="20">
        <f>+YEAR(Tabla14[[#This Row],[Fecha
Trámite]])</f>
        <v>2016</v>
      </c>
      <c r="E3602" s="7" t="s">
        <v>4621</v>
      </c>
      <c r="F3602" s="2" t="s">
        <v>4614</v>
      </c>
      <c r="G3602" s="2" t="s">
        <v>4615</v>
      </c>
      <c r="H3602" s="4">
        <v>42648.446095983796</v>
      </c>
      <c r="I3602" s="2" t="s">
        <v>4616</v>
      </c>
      <c r="J3602" s="21" t="s">
        <v>5354</v>
      </c>
      <c r="K3602" s="2" t="s">
        <v>4623</v>
      </c>
      <c r="L3602" s="2" t="s">
        <v>4649</v>
      </c>
    </row>
    <row r="3603" spans="1:12" x14ac:dyDescent="0.2">
      <c r="A3603" s="11">
        <v>3602</v>
      </c>
      <c r="B3603" s="7" t="s">
        <v>16620</v>
      </c>
      <c r="C3603" s="4">
        <v>41625.44664008102</v>
      </c>
      <c r="D3603" s="20">
        <f>+YEAR(Tabla14[[#This Row],[Fecha
Trámite]])</f>
        <v>2013</v>
      </c>
      <c r="E3603" s="7" t="s">
        <v>4621</v>
      </c>
      <c r="F3603" s="2" t="s">
        <v>4614</v>
      </c>
      <c r="G3603" s="2" t="s">
        <v>4615</v>
      </c>
      <c r="H3603" s="4">
        <v>41688.397233761571</v>
      </c>
      <c r="I3603" s="2" t="s">
        <v>4616</v>
      </c>
      <c r="J3603" s="21" t="s">
        <v>16621</v>
      </c>
      <c r="K3603" s="2" t="s">
        <v>4618</v>
      </c>
      <c r="L3603" s="2" t="s">
        <v>4646</v>
      </c>
    </row>
    <row r="3604" spans="1:12" x14ac:dyDescent="0.2">
      <c r="A3604" s="11">
        <v>3603</v>
      </c>
      <c r="B3604" s="7" t="s">
        <v>16622</v>
      </c>
      <c r="C3604" s="4">
        <v>41922.465683298607</v>
      </c>
      <c r="D3604" s="20">
        <f>+YEAR(Tabla14[[#This Row],[Fecha
Trámite]])</f>
        <v>2014</v>
      </c>
      <c r="E3604" s="7" t="s">
        <v>4621</v>
      </c>
      <c r="F3604" s="2" t="s">
        <v>4614</v>
      </c>
      <c r="G3604" s="2" t="s">
        <v>4615</v>
      </c>
      <c r="H3604" s="4">
        <v>41970.449179131945</v>
      </c>
      <c r="I3604" s="2" t="s">
        <v>4616</v>
      </c>
      <c r="J3604" s="21" t="s">
        <v>16623</v>
      </c>
      <c r="K3604" s="2" t="s">
        <v>4623</v>
      </c>
      <c r="L3604" s="2" t="s">
        <v>4725</v>
      </c>
    </row>
    <row r="3605" spans="1:12" x14ac:dyDescent="0.2">
      <c r="A3605" s="11">
        <v>3604</v>
      </c>
      <c r="B3605" s="7" t="s">
        <v>4904</v>
      </c>
      <c r="C3605" s="4">
        <v>42472.531014733795</v>
      </c>
      <c r="D3605" s="20">
        <f>+YEAR(Tabla14[[#This Row],[Fecha
Trámite]])</f>
        <v>2016</v>
      </c>
      <c r="E3605" s="7" t="s">
        <v>4613</v>
      </c>
      <c r="F3605" s="2" t="s">
        <v>4614</v>
      </c>
      <c r="G3605" s="2" t="s">
        <v>4615</v>
      </c>
      <c r="H3605" s="4">
        <v>42713.360828275465</v>
      </c>
      <c r="I3605" s="2" t="s">
        <v>4616</v>
      </c>
      <c r="J3605" s="21" t="s">
        <v>4905</v>
      </c>
      <c r="K3605" s="2" t="s">
        <v>4618</v>
      </c>
      <c r="L3605" s="2" t="s">
        <v>2747</v>
      </c>
    </row>
    <row r="3606" spans="1:12" x14ac:dyDescent="0.2">
      <c r="A3606" s="11">
        <v>3605</v>
      </c>
      <c r="B3606" s="7" t="s">
        <v>4906</v>
      </c>
      <c r="C3606" s="4">
        <v>42404.388435844907</v>
      </c>
      <c r="D3606" s="20">
        <f>+YEAR(Tabla14[[#This Row],[Fecha
Trámite]])</f>
        <v>2016</v>
      </c>
      <c r="E3606" s="7" t="s">
        <v>4621</v>
      </c>
      <c r="F3606" s="2" t="s">
        <v>4614</v>
      </c>
      <c r="G3606" s="2" t="s">
        <v>4615</v>
      </c>
      <c r="H3606" s="4">
        <v>42429.418766168979</v>
      </c>
      <c r="I3606" s="2" t="s">
        <v>4616</v>
      </c>
      <c r="J3606" s="21" t="s">
        <v>4907</v>
      </c>
      <c r="K3606" s="2" t="s">
        <v>4618</v>
      </c>
      <c r="L3606" s="2" t="s">
        <v>2747</v>
      </c>
    </row>
    <row r="3607" spans="1:12" x14ac:dyDescent="0.2">
      <c r="A3607" s="11">
        <v>3606</v>
      </c>
      <c r="B3607" s="7" t="s">
        <v>5600</v>
      </c>
      <c r="C3607" s="4">
        <v>42069.40971443287</v>
      </c>
      <c r="D3607" s="20">
        <f>+YEAR(Tabla14[[#This Row],[Fecha
Trámite]])</f>
        <v>2015</v>
      </c>
      <c r="E3607" s="7" t="s">
        <v>4621</v>
      </c>
      <c r="F3607" s="2" t="s">
        <v>4614</v>
      </c>
      <c r="G3607" s="2" t="s">
        <v>4615</v>
      </c>
      <c r="H3607" s="4">
        <v>42296.441134918983</v>
      </c>
      <c r="I3607" s="2" t="s">
        <v>4616</v>
      </c>
      <c r="J3607" s="21" t="s">
        <v>5601</v>
      </c>
      <c r="K3607" s="2" t="s">
        <v>4623</v>
      </c>
      <c r="L3607" s="2" t="s">
        <v>4753</v>
      </c>
    </row>
    <row r="3608" spans="1:12" x14ac:dyDescent="0.2">
      <c r="A3608" s="11">
        <v>3607</v>
      </c>
      <c r="B3608" s="7" t="s">
        <v>10965</v>
      </c>
      <c r="C3608" s="4">
        <v>42698.527215046299</v>
      </c>
      <c r="D3608" s="20">
        <f>+YEAR(Tabla14[[#This Row],[Fecha
Trámite]])</f>
        <v>2016</v>
      </c>
      <c r="E3608" s="7" t="s">
        <v>4621</v>
      </c>
      <c r="F3608" s="2" t="s">
        <v>4614</v>
      </c>
      <c r="G3608" s="2" t="s">
        <v>4615</v>
      </c>
      <c r="H3608" s="4">
        <v>42929.354778854169</v>
      </c>
      <c r="I3608" s="2" t="s">
        <v>4616</v>
      </c>
      <c r="J3608" s="21" t="s">
        <v>10966</v>
      </c>
      <c r="K3608" s="2" t="s">
        <v>4623</v>
      </c>
      <c r="L3608" s="2" t="s">
        <v>5069</v>
      </c>
    </row>
    <row r="3609" spans="1:12" x14ac:dyDescent="0.2">
      <c r="A3609" s="11">
        <v>3608</v>
      </c>
      <c r="B3609" s="7" t="s">
        <v>12413</v>
      </c>
      <c r="C3609" s="4">
        <v>42950.580170370369</v>
      </c>
      <c r="D3609" s="20">
        <f>+YEAR(Tabla14[[#This Row],[Fecha
Trámite]])</f>
        <v>2017</v>
      </c>
      <c r="E3609" s="7" t="s">
        <v>4621</v>
      </c>
      <c r="F3609" s="2" t="s">
        <v>4614</v>
      </c>
      <c r="G3609" s="2" t="s">
        <v>4615</v>
      </c>
      <c r="H3609" s="4">
        <v>43305.647885069448</v>
      </c>
      <c r="I3609" s="2" t="s">
        <v>4616</v>
      </c>
      <c r="J3609" s="21" t="s">
        <v>12414</v>
      </c>
      <c r="K3609" s="2" t="s">
        <v>4618</v>
      </c>
      <c r="L3609" s="2" t="s">
        <v>4656</v>
      </c>
    </row>
    <row r="3610" spans="1:12" x14ac:dyDescent="0.2">
      <c r="A3610" s="11">
        <v>3609</v>
      </c>
      <c r="B3610" s="7" t="s">
        <v>5184</v>
      </c>
      <c r="C3610" s="4">
        <v>42173.415492824075</v>
      </c>
      <c r="D3610" s="20">
        <f>+YEAR(Tabla14[[#This Row],[Fecha
Trámite]])</f>
        <v>2015</v>
      </c>
      <c r="E3610" s="7" t="s">
        <v>4621</v>
      </c>
      <c r="F3610" s="2" t="s">
        <v>4614</v>
      </c>
      <c r="G3610" s="2" t="s">
        <v>4615</v>
      </c>
      <c r="H3610" s="4">
        <v>42290.694834456015</v>
      </c>
      <c r="I3610" s="2" t="s">
        <v>4616</v>
      </c>
      <c r="J3610" s="21" t="s">
        <v>5185</v>
      </c>
      <c r="K3610" s="2" t="s">
        <v>4623</v>
      </c>
      <c r="L3610" s="2" t="s">
        <v>4750</v>
      </c>
    </row>
    <row r="3611" spans="1:12" x14ac:dyDescent="0.2">
      <c r="A3611" s="11">
        <v>3610</v>
      </c>
      <c r="B3611" s="7" t="s">
        <v>6574</v>
      </c>
      <c r="C3611" s="4">
        <v>42794.440923182869</v>
      </c>
      <c r="D3611" s="20">
        <f>+YEAR(Tabla14[[#This Row],[Fecha
Trámite]])</f>
        <v>2017</v>
      </c>
      <c r="E3611" s="7" t="s">
        <v>4621</v>
      </c>
      <c r="F3611" s="2" t="s">
        <v>4614</v>
      </c>
      <c r="G3611" s="2" t="s">
        <v>4615</v>
      </c>
      <c r="H3611" s="4">
        <v>42929.35248267361</v>
      </c>
      <c r="I3611" s="2" t="s">
        <v>4616</v>
      </c>
      <c r="J3611" s="21" t="s">
        <v>6575</v>
      </c>
      <c r="K3611" s="2" t="s">
        <v>4618</v>
      </c>
      <c r="L3611" s="2" t="s">
        <v>4838</v>
      </c>
    </row>
    <row r="3612" spans="1:12" x14ac:dyDescent="0.2">
      <c r="A3612" s="11">
        <v>3611</v>
      </c>
      <c r="B3612" s="7" t="s">
        <v>20433</v>
      </c>
      <c r="C3612" s="4">
        <v>41730.649799189814</v>
      </c>
      <c r="D3612" s="20">
        <f>+YEAR(Tabla14[[#This Row],[Fecha
Trámite]])</f>
        <v>2014</v>
      </c>
      <c r="E3612" s="7" t="s">
        <v>4685</v>
      </c>
      <c r="F3612" s="2" t="s">
        <v>17</v>
      </c>
      <c r="G3612" s="2" t="s">
        <v>4627</v>
      </c>
      <c r="H3612" s="4">
        <v>41730.649812962962</v>
      </c>
      <c r="I3612" s="2" t="s">
        <v>4616</v>
      </c>
      <c r="J3612" s="21" t="s">
        <v>20434</v>
      </c>
      <c r="K3612" s="2" t="s">
        <v>4618</v>
      </c>
      <c r="L3612" s="2" t="s">
        <v>4812</v>
      </c>
    </row>
    <row r="3613" spans="1:12" x14ac:dyDescent="0.2">
      <c r="A3613" s="11">
        <v>3612</v>
      </c>
      <c r="B3613" s="7" t="s">
        <v>8475</v>
      </c>
      <c r="C3613" s="4">
        <v>42586.513542361114</v>
      </c>
      <c r="D3613" s="20">
        <f>+YEAR(Tabla14[[#This Row],[Fecha
Trámite]])</f>
        <v>2016</v>
      </c>
      <c r="E3613" s="7" t="s">
        <v>4621</v>
      </c>
      <c r="F3613" s="2" t="s">
        <v>4614</v>
      </c>
      <c r="G3613" s="2" t="s">
        <v>4615</v>
      </c>
      <c r="H3613" s="4">
        <v>42758.523787881946</v>
      </c>
      <c r="I3613" s="2" t="s">
        <v>4616</v>
      </c>
      <c r="J3613" s="21" t="s">
        <v>8476</v>
      </c>
      <c r="K3613" s="2" t="s">
        <v>4623</v>
      </c>
      <c r="L3613" s="2" t="s">
        <v>4624</v>
      </c>
    </row>
    <row r="3614" spans="1:12" x14ac:dyDescent="0.2">
      <c r="A3614" s="11">
        <v>3613</v>
      </c>
      <c r="B3614" s="7" t="s">
        <v>12415</v>
      </c>
      <c r="C3614" s="4">
        <v>42998.426650810186</v>
      </c>
      <c r="D3614" s="20">
        <f>+YEAR(Tabla14[[#This Row],[Fecha
Trámite]])</f>
        <v>2017</v>
      </c>
      <c r="E3614" s="7" t="s">
        <v>4621</v>
      </c>
      <c r="F3614" s="2" t="s">
        <v>4614</v>
      </c>
      <c r="G3614" s="2" t="s">
        <v>4615</v>
      </c>
      <c r="H3614" s="4">
        <v>43398.726633020837</v>
      </c>
      <c r="I3614" s="2" t="s">
        <v>4616</v>
      </c>
      <c r="J3614" s="21" t="s">
        <v>12416</v>
      </c>
      <c r="K3614" s="2" t="s">
        <v>4623</v>
      </c>
      <c r="L3614" s="2" t="s">
        <v>4770</v>
      </c>
    </row>
    <row r="3615" spans="1:12" x14ac:dyDescent="0.2">
      <c r="A3615" s="11">
        <v>3614</v>
      </c>
      <c r="B3615" s="7" t="s">
        <v>10309</v>
      </c>
      <c r="C3615" s="4">
        <v>43461.530006250003</v>
      </c>
      <c r="D3615" s="20">
        <f>+YEAR(Tabla14[[#This Row],[Fecha
Trámite]])</f>
        <v>2018</v>
      </c>
      <c r="E3615" s="7" t="s">
        <v>4621</v>
      </c>
      <c r="F3615" s="2" t="s">
        <v>4614</v>
      </c>
      <c r="G3615" s="2" t="s">
        <v>4615</v>
      </c>
      <c r="H3615" s="4">
        <v>43694.514951620367</v>
      </c>
      <c r="I3615" s="2" t="s">
        <v>4616</v>
      </c>
      <c r="J3615" s="21" t="s">
        <v>10310</v>
      </c>
      <c r="K3615" s="2" t="s">
        <v>4623</v>
      </c>
      <c r="L3615" s="2" t="s">
        <v>4649</v>
      </c>
    </row>
    <row r="3616" spans="1:12" x14ac:dyDescent="0.2">
      <c r="A3616" s="11">
        <v>3615</v>
      </c>
      <c r="B3616" s="7" t="s">
        <v>4908</v>
      </c>
      <c r="C3616" s="4">
        <v>42674.4389246875</v>
      </c>
      <c r="D3616" s="20">
        <f>+YEAR(Tabla14[[#This Row],[Fecha
Trámite]])</f>
        <v>2016</v>
      </c>
      <c r="E3616" s="7" t="s">
        <v>4621</v>
      </c>
      <c r="F3616" s="2" t="s">
        <v>4614</v>
      </c>
      <c r="G3616" s="2" t="s">
        <v>4615</v>
      </c>
      <c r="H3616" s="4">
        <v>42793.344329398147</v>
      </c>
      <c r="I3616" s="2" t="s">
        <v>4616</v>
      </c>
      <c r="J3616" s="21" t="s">
        <v>4909</v>
      </c>
      <c r="K3616" s="2" t="s">
        <v>4618</v>
      </c>
      <c r="L3616" s="2" t="s">
        <v>4753</v>
      </c>
    </row>
    <row r="3617" spans="1:12" x14ac:dyDescent="0.2">
      <c r="A3617" s="11">
        <v>3616</v>
      </c>
      <c r="B3617" s="7" t="s">
        <v>6576</v>
      </c>
      <c r="C3617" s="4">
        <v>42888.449517743058</v>
      </c>
      <c r="D3617" s="20">
        <f>+YEAR(Tabla14[[#This Row],[Fecha
Trámite]])</f>
        <v>2017</v>
      </c>
      <c r="E3617" s="7" t="s">
        <v>4621</v>
      </c>
      <c r="F3617" s="2" t="s">
        <v>4614</v>
      </c>
      <c r="G3617" s="2" t="s">
        <v>4615</v>
      </c>
      <c r="H3617" s="4">
        <v>43238.525002083334</v>
      </c>
      <c r="I3617" s="2" t="s">
        <v>4616</v>
      </c>
      <c r="J3617" s="21" t="s">
        <v>6577</v>
      </c>
      <c r="K3617" s="2" t="s">
        <v>4618</v>
      </c>
      <c r="L3617" s="2" t="s">
        <v>4958</v>
      </c>
    </row>
    <row r="3618" spans="1:12" x14ac:dyDescent="0.2">
      <c r="A3618" s="11">
        <v>3617</v>
      </c>
      <c r="B3618" s="7" t="s">
        <v>10311</v>
      </c>
      <c r="C3618" s="4">
        <v>42906.475416006942</v>
      </c>
      <c r="D3618" s="20">
        <f>+YEAR(Tabla14[[#This Row],[Fecha
Trámite]])</f>
        <v>2017</v>
      </c>
      <c r="E3618" s="7" t="s">
        <v>4621</v>
      </c>
      <c r="F3618" s="2" t="s">
        <v>4614</v>
      </c>
      <c r="G3618" s="2" t="s">
        <v>4615</v>
      </c>
      <c r="H3618" s="4">
        <v>43305.721627743056</v>
      </c>
      <c r="I3618" s="2" t="s">
        <v>4616</v>
      </c>
      <c r="J3618" s="21" t="s">
        <v>10312</v>
      </c>
      <c r="K3618" s="2" t="s">
        <v>4623</v>
      </c>
      <c r="L3618" s="2" t="s">
        <v>9605</v>
      </c>
    </row>
    <row r="3619" spans="1:12" x14ac:dyDescent="0.2">
      <c r="A3619" s="11">
        <v>3618</v>
      </c>
      <c r="B3619" s="7" t="s">
        <v>5186</v>
      </c>
      <c r="C3619" s="4">
        <v>42360.514896909721</v>
      </c>
      <c r="D3619" s="20">
        <f>+YEAR(Tabla14[[#This Row],[Fecha
Trámite]])</f>
        <v>2015</v>
      </c>
      <c r="E3619" s="7" t="s">
        <v>4621</v>
      </c>
      <c r="F3619" s="2" t="s">
        <v>4614</v>
      </c>
      <c r="G3619" s="2" t="s">
        <v>4615</v>
      </c>
      <c r="H3619" s="4">
        <v>42496.352853900462</v>
      </c>
      <c r="I3619" s="2" t="s">
        <v>4616</v>
      </c>
      <c r="J3619" s="21" t="s">
        <v>5187</v>
      </c>
      <c r="K3619" s="2" t="s">
        <v>4618</v>
      </c>
      <c r="L3619" s="2" t="s">
        <v>5188</v>
      </c>
    </row>
    <row r="3620" spans="1:12" x14ac:dyDescent="0.2">
      <c r="A3620" s="11">
        <v>3619</v>
      </c>
      <c r="B3620" s="7" t="s">
        <v>5189</v>
      </c>
      <c r="C3620" s="4">
        <v>42655.395724768518</v>
      </c>
      <c r="D3620" s="20">
        <f>+YEAR(Tabla14[[#This Row],[Fecha
Trámite]])</f>
        <v>2016</v>
      </c>
      <c r="E3620" s="7" t="s">
        <v>4621</v>
      </c>
      <c r="F3620" s="2" t="s">
        <v>4614</v>
      </c>
      <c r="G3620" s="2" t="s">
        <v>4615</v>
      </c>
      <c r="H3620" s="4">
        <v>42832.705815162037</v>
      </c>
      <c r="I3620" s="2" t="s">
        <v>4616</v>
      </c>
      <c r="J3620" s="21" t="s">
        <v>5190</v>
      </c>
      <c r="K3620" s="2" t="s">
        <v>4623</v>
      </c>
      <c r="L3620" s="2" t="s">
        <v>4812</v>
      </c>
    </row>
    <row r="3621" spans="1:12" x14ac:dyDescent="0.2">
      <c r="A3621" s="11">
        <v>3620</v>
      </c>
      <c r="B3621" s="7" t="s">
        <v>4710</v>
      </c>
      <c r="C3621" s="4">
        <v>42319.543173298611</v>
      </c>
      <c r="D3621" s="20">
        <f>+YEAR(Tabla14[[#This Row],[Fecha
Trámite]])</f>
        <v>2015</v>
      </c>
      <c r="E3621" s="7" t="s">
        <v>4621</v>
      </c>
      <c r="F3621" s="2" t="s">
        <v>4614</v>
      </c>
      <c r="G3621" s="2" t="s">
        <v>4615</v>
      </c>
      <c r="H3621" s="4">
        <v>42450.484165428243</v>
      </c>
      <c r="I3621" s="2" t="s">
        <v>4616</v>
      </c>
      <c r="J3621" s="21" t="s">
        <v>4711</v>
      </c>
      <c r="K3621" s="2" t="s">
        <v>4623</v>
      </c>
      <c r="L3621" s="2" t="s">
        <v>4656</v>
      </c>
    </row>
    <row r="3622" spans="1:12" x14ac:dyDescent="0.2">
      <c r="A3622" s="11">
        <v>3621</v>
      </c>
      <c r="B3622" s="7" t="s">
        <v>12417</v>
      </c>
      <c r="C3622" s="4">
        <v>43360.432155636576</v>
      </c>
      <c r="D3622" s="20">
        <f>+YEAR(Tabla14[[#This Row],[Fecha
Trámite]])</f>
        <v>2018</v>
      </c>
      <c r="E3622" s="7" t="s">
        <v>4621</v>
      </c>
      <c r="F3622" s="2" t="s">
        <v>4614</v>
      </c>
      <c r="G3622" s="2" t="s">
        <v>4615</v>
      </c>
      <c r="H3622" s="4">
        <v>43606.365625578706</v>
      </c>
      <c r="I3622" s="2" t="s">
        <v>4616</v>
      </c>
      <c r="J3622" s="21" t="s">
        <v>12418</v>
      </c>
      <c r="K3622" s="2" t="s">
        <v>4618</v>
      </c>
      <c r="L3622" s="2" t="s">
        <v>4758</v>
      </c>
    </row>
    <row r="3623" spans="1:12" x14ac:dyDescent="0.2">
      <c r="A3623" s="11">
        <v>3622</v>
      </c>
      <c r="B3623" s="7" t="s">
        <v>16632</v>
      </c>
      <c r="C3623" s="4">
        <v>41505.552236921299</v>
      </c>
      <c r="D3623" s="20">
        <f>+YEAR(Tabla14[[#This Row],[Fecha
Trámite]])</f>
        <v>2013</v>
      </c>
      <c r="E3623" s="7" t="s">
        <v>4621</v>
      </c>
      <c r="F3623" s="2" t="s">
        <v>4614</v>
      </c>
      <c r="G3623" s="2" t="s">
        <v>4615</v>
      </c>
      <c r="H3623" s="4">
        <v>41558.409231979167</v>
      </c>
      <c r="I3623" s="2" t="s">
        <v>4616</v>
      </c>
      <c r="J3623" s="21" t="s">
        <v>16633</v>
      </c>
      <c r="K3623" s="2" t="s">
        <v>4623</v>
      </c>
      <c r="L3623" s="2" t="s">
        <v>4659</v>
      </c>
    </row>
    <row r="3624" spans="1:12" x14ac:dyDescent="0.2">
      <c r="A3624" s="11">
        <v>3623</v>
      </c>
      <c r="B3624" s="7" t="s">
        <v>8889</v>
      </c>
      <c r="C3624" s="4">
        <v>43207.532353206021</v>
      </c>
      <c r="D3624" s="20">
        <f>+YEAR(Tabla14[[#This Row],[Fecha
Trámite]])</f>
        <v>2018</v>
      </c>
      <c r="E3624" s="7" t="s">
        <v>4621</v>
      </c>
      <c r="F3624" s="2" t="s">
        <v>4614</v>
      </c>
      <c r="G3624" s="2" t="s">
        <v>4615</v>
      </c>
      <c r="H3624" s="4">
        <v>43361.601489351851</v>
      </c>
      <c r="I3624" s="2" t="s">
        <v>4616</v>
      </c>
      <c r="J3624" s="21" t="s">
        <v>8890</v>
      </c>
      <c r="K3624" s="2" t="s">
        <v>4623</v>
      </c>
      <c r="L3624" s="2" t="s">
        <v>4812</v>
      </c>
    </row>
    <row r="3625" spans="1:12" x14ac:dyDescent="0.2">
      <c r="A3625" s="11">
        <v>3624</v>
      </c>
      <c r="B3625" s="7" t="s">
        <v>8477</v>
      </c>
      <c r="C3625" s="4">
        <v>42054.467860381941</v>
      </c>
      <c r="D3625" s="20">
        <f>+YEAR(Tabla14[[#This Row],[Fecha
Trámite]])</f>
        <v>2015</v>
      </c>
      <c r="E3625" s="7" t="s">
        <v>4621</v>
      </c>
      <c r="F3625" s="2" t="s">
        <v>4614</v>
      </c>
      <c r="G3625" s="2" t="s">
        <v>4615</v>
      </c>
      <c r="H3625" s="4">
        <v>42132.4346337963</v>
      </c>
      <c r="I3625" s="2" t="s">
        <v>4616</v>
      </c>
      <c r="J3625" s="21" t="s">
        <v>8478</v>
      </c>
      <c r="K3625" s="2" t="s">
        <v>4623</v>
      </c>
      <c r="L3625" s="2" t="s">
        <v>4631</v>
      </c>
    </row>
    <row r="3626" spans="1:12" x14ac:dyDescent="0.2">
      <c r="A3626" s="11">
        <v>3625</v>
      </c>
      <c r="B3626" s="7" t="s">
        <v>16637</v>
      </c>
      <c r="C3626" s="4">
        <v>41823.514976585648</v>
      </c>
      <c r="D3626" s="20">
        <f>+YEAR(Tabla14[[#This Row],[Fecha
Trámite]])</f>
        <v>2014</v>
      </c>
      <c r="E3626" s="7" t="s">
        <v>4621</v>
      </c>
      <c r="F3626" s="2" t="s">
        <v>4614</v>
      </c>
      <c r="G3626" s="2" t="s">
        <v>4615</v>
      </c>
      <c r="H3626" s="4">
        <v>41906.393608599537</v>
      </c>
      <c r="I3626" s="2" t="s">
        <v>4616</v>
      </c>
      <c r="J3626" s="21" t="s">
        <v>16638</v>
      </c>
      <c r="K3626" s="2" t="s">
        <v>4623</v>
      </c>
      <c r="L3626" s="2" t="s">
        <v>4659</v>
      </c>
    </row>
    <row r="3627" spans="1:12" x14ac:dyDescent="0.2">
      <c r="A3627" s="11">
        <v>3626</v>
      </c>
      <c r="B3627" s="7" t="s">
        <v>5602</v>
      </c>
      <c r="C3627" s="4">
        <v>42660.53365795139</v>
      </c>
      <c r="D3627" s="20">
        <f>+YEAR(Tabla14[[#This Row],[Fecha
Trámite]])</f>
        <v>2016</v>
      </c>
      <c r="E3627" s="7" t="s">
        <v>4621</v>
      </c>
      <c r="F3627" s="2" t="s">
        <v>4614</v>
      </c>
      <c r="G3627" s="2" t="s">
        <v>4615</v>
      </c>
      <c r="H3627" s="4">
        <v>42892.370001504627</v>
      </c>
      <c r="I3627" s="2" t="s">
        <v>4616</v>
      </c>
      <c r="J3627" s="21" t="s">
        <v>5603</v>
      </c>
      <c r="K3627" s="2" t="s">
        <v>4618</v>
      </c>
      <c r="L3627" s="2" t="s">
        <v>4656</v>
      </c>
    </row>
    <row r="3628" spans="1:12" x14ac:dyDescent="0.2">
      <c r="A3628" s="11">
        <v>3627</v>
      </c>
      <c r="B3628" s="7" t="s">
        <v>18693</v>
      </c>
      <c r="C3628" s="4">
        <v>41814.490089664352</v>
      </c>
      <c r="D3628" s="20">
        <f>+YEAR(Tabla14[[#This Row],[Fecha
Trámite]])</f>
        <v>2014</v>
      </c>
      <c r="E3628" s="7" t="s">
        <v>4621</v>
      </c>
      <c r="F3628" s="2" t="s">
        <v>4614</v>
      </c>
      <c r="G3628" s="2" t="s">
        <v>4615</v>
      </c>
      <c r="H3628" s="4">
        <v>41884.432077430552</v>
      </c>
      <c r="I3628" s="2" t="s">
        <v>4616</v>
      </c>
      <c r="J3628" s="21" t="s">
        <v>18694</v>
      </c>
      <c r="K3628" s="2" t="s">
        <v>4623</v>
      </c>
      <c r="L3628" s="2" t="s">
        <v>4649</v>
      </c>
    </row>
    <row r="3629" spans="1:12" x14ac:dyDescent="0.2">
      <c r="A3629" s="11">
        <v>3628</v>
      </c>
      <c r="B3629" s="7" t="s">
        <v>10313</v>
      </c>
      <c r="C3629" s="4">
        <v>43154.454874224539</v>
      </c>
      <c r="D3629" s="20">
        <f>+YEAR(Tabla14[[#This Row],[Fecha
Trámite]])</f>
        <v>2018</v>
      </c>
      <c r="E3629" s="7" t="s">
        <v>4621</v>
      </c>
      <c r="F3629" s="2" t="s">
        <v>4614</v>
      </c>
      <c r="G3629" s="2" t="s">
        <v>4615</v>
      </c>
      <c r="H3629" s="4">
        <v>43350.477153240739</v>
      </c>
      <c r="I3629" s="2" t="s">
        <v>4616</v>
      </c>
      <c r="J3629" s="21" t="s">
        <v>10314</v>
      </c>
      <c r="K3629" s="2" t="s">
        <v>4618</v>
      </c>
      <c r="L3629" s="2" t="s">
        <v>5177</v>
      </c>
    </row>
    <row r="3630" spans="1:12" x14ac:dyDescent="0.2">
      <c r="A3630" s="11">
        <v>3629</v>
      </c>
      <c r="B3630" s="7" t="s">
        <v>10315</v>
      </c>
      <c r="C3630" s="4">
        <v>42755.462014236109</v>
      </c>
      <c r="D3630" s="20">
        <f>+YEAR(Tabla14[[#This Row],[Fecha
Trámite]])</f>
        <v>2017</v>
      </c>
      <c r="E3630" s="7" t="s">
        <v>4621</v>
      </c>
      <c r="F3630" s="2" t="s">
        <v>4614</v>
      </c>
      <c r="G3630" s="2" t="s">
        <v>4615</v>
      </c>
      <c r="H3630" s="4">
        <v>42993.437129016202</v>
      </c>
      <c r="I3630" s="2" t="s">
        <v>4616</v>
      </c>
      <c r="J3630" s="21" t="s">
        <v>10316</v>
      </c>
      <c r="K3630" s="2" t="s">
        <v>4618</v>
      </c>
      <c r="L3630" s="2" t="s">
        <v>4753</v>
      </c>
    </row>
    <row r="3631" spans="1:12" x14ac:dyDescent="0.2">
      <c r="A3631" s="11">
        <v>3630</v>
      </c>
      <c r="B3631" s="7" t="s">
        <v>5604</v>
      </c>
      <c r="C3631" s="4">
        <v>42269.52650482639</v>
      </c>
      <c r="D3631" s="20">
        <f>+YEAR(Tabla14[[#This Row],[Fecha
Trámite]])</f>
        <v>2015</v>
      </c>
      <c r="E3631" s="7" t="s">
        <v>4613</v>
      </c>
      <c r="F3631" s="2" t="s">
        <v>4614</v>
      </c>
      <c r="G3631" s="2" t="s">
        <v>4615</v>
      </c>
      <c r="H3631" s="4">
        <v>42391.474802893521</v>
      </c>
      <c r="I3631" s="2" t="s">
        <v>4616</v>
      </c>
      <c r="J3631" s="21" t="s">
        <v>5605</v>
      </c>
      <c r="K3631" s="2" t="s">
        <v>4618</v>
      </c>
      <c r="L3631" s="2" t="s">
        <v>4619</v>
      </c>
    </row>
    <row r="3632" spans="1:12" x14ac:dyDescent="0.2">
      <c r="A3632" s="11">
        <v>3631</v>
      </c>
      <c r="B3632" s="7" t="s">
        <v>6578</v>
      </c>
      <c r="C3632" s="4">
        <v>43346.546645219911</v>
      </c>
      <c r="D3632" s="20">
        <f>+YEAR(Tabla14[[#This Row],[Fecha
Trámite]])</f>
        <v>2018</v>
      </c>
      <c r="E3632" s="7" t="s">
        <v>4621</v>
      </c>
      <c r="F3632" s="2" t="s">
        <v>4614</v>
      </c>
      <c r="G3632" s="2" t="s">
        <v>4615</v>
      </c>
      <c r="H3632" s="4">
        <v>43669.367627777778</v>
      </c>
      <c r="I3632" s="2" t="s">
        <v>4616</v>
      </c>
      <c r="J3632" s="21" t="s">
        <v>6579</v>
      </c>
      <c r="K3632" s="2" t="s">
        <v>4618</v>
      </c>
      <c r="L3632" s="2" t="s">
        <v>4619</v>
      </c>
    </row>
    <row r="3633" spans="1:12" x14ac:dyDescent="0.2">
      <c r="A3633" s="11">
        <v>3632</v>
      </c>
      <c r="B3633" s="7" t="s">
        <v>10317</v>
      </c>
      <c r="C3633" s="4">
        <v>42963.436390046299</v>
      </c>
      <c r="D3633" s="20">
        <f>+YEAR(Tabla14[[#This Row],[Fecha
Trámite]])</f>
        <v>2017</v>
      </c>
      <c r="E3633" s="7" t="s">
        <v>5892</v>
      </c>
      <c r="F3633" s="2" t="s">
        <v>4614</v>
      </c>
      <c r="G3633" s="2" t="s">
        <v>4615</v>
      </c>
      <c r="H3633" s="4">
        <v>43249.5750596875</v>
      </c>
      <c r="I3633" s="2" t="s">
        <v>4616</v>
      </c>
      <c r="J3633" s="21" t="s">
        <v>10318</v>
      </c>
      <c r="K3633" s="2" t="s">
        <v>4623</v>
      </c>
      <c r="L3633" s="2" t="s">
        <v>4829</v>
      </c>
    </row>
    <row r="3634" spans="1:12" x14ac:dyDescent="0.2">
      <c r="A3634" s="11">
        <v>3633</v>
      </c>
      <c r="B3634" s="7" t="s">
        <v>10319</v>
      </c>
      <c r="C3634" s="4">
        <v>43021.485935416669</v>
      </c>
      <c r="D3634" s="20">
        <f>+YEAR(Tabla14[[#This Row],[Fecha
Trámite]])</f>
        <v>2017</v>
      </c>
      <c r="E3634" s="7" t="s">
        <v>4621</v>
      </c>
      <c r="F3634" s="2" t="s">
        <v>4614</v>
      </c>
      <c r="G3634" s="2" t="s">
        <v>4615</v>
      </c>
      <c r="H3634" s="4">
        <v>43322.600474803243</v>
      </c>
      <c r="I3634" s="2" t="s">
        <v>4616</v>
      </c>
      <c r="J3634" s="21" t="s">
        <v>10320</v>
      </c>
      <c r="K3634" s="2" t="s">
        <v>4618</v>
      </c>
      <c r="L3634" s="2" t="s">
        <v>6949</v>
      </c>
    </row>
    <row r="3635" spans="1:12" x14ac:dyDescent="0.2">
      <c r="A3635" s="11">
        <v>3634</v>
      </c>
      <c r="B3635" s="7" t="s">
        <v>20385</v>
      </c>
      <c r="C3635" s="4">
        <v>41946.569899340277</v>
      </c>
      <c r="D3635" s="20">
        <f>+YEAR(Tabla14[[#This Row],[Fecha
Trámite]])</f>
        <v>2014</v>
      </c>
      <c r="E3635" s="7" t="s">
        <v>4621</v>
      </c>
      <c r="F3635" s="2" t="s">
        <v>4614</v>
      </c>
      <c r="G3635" s="2" t="s">
        <v>4615</v>
      </c>
      <c r="H3635" s="4">
        <v>42002.34638116898</v>
      </c>
      <c r="I3635" s="2" t="s">
        <v>4616</v>
      </c>
      <c r="J3635" s="21" t="s">
        <v>20386</v>
      </c>
      <c r="K3635" s="2" t="s">
        <v>4618</v>
      </c>
      <c r="L3635" s="2" t="s">
        <v>4619</v>
      </c>
    </row>
    <row r="3636" spans="1:12" x14ac:dyDescent="0.2">
      <c r="A3636" s="11">
        <v>3635</v>
      </c>
      <c r="B3636" s="7" t="s">
        <v>5191</v>
      </c>
      <c r="C3636" s="4">
        <v>42648.613457372689</v>
      </c>
      <c r="D3636" s="20">
        <f>+YEAR(Tabla14[[#This Row],[Fecha
Trámite]])</f>
        <v>2016</v>
      </c>
      <c r="E3636" s="7" t="s">
        <v>4621</v>
      </c>
      <c r="F3636" s="2" t="s">
        <v>4614</v>
      </c>
      <c r="G3636" s="2" t="s">
        <v>4615</v>
      </c>
      <c r="H3636" s="4">
        <v>42809.616753090275</v>
      </c>
      <c r="I3636" s="2" t="s">
        <v>4616</v>
      </c>
      <c r="J3636" s="21" t="s">
        <v>5192</v>
      </c>
      <c r="K3636" s="2" t="s">
        <v>4618</v>
      </c>
      <c r="L3636" s="2" t="s">
        <v>4770</v>
      </c>
    </row>
    <row r="3637" spans="1:12" x14ac:dyDescent="0.2">
      <c r="A3637" s="11">
        <v>3636</v>
      </c>
      <c r="B3637" s="7" t="s">
        <v>18689</v>
      </c>
      <c r="C3637" s="4">
        <v>41495.544464965278</v>
      </c>
      <c r="D3637" s="20">
        <f>+YEAR(Tabla14[[#This Row],[Fecha
Trámite]])</f>
        <v>2013</v>
      </c>
      <c r="E3637" s="7" t="s">
        <v>4621</v>
      </c>
      <c r="F3637" s="2" t="s">
        <v>4614</v>
      </c>
      <c r="G3637" s="2" t="s">
        <v>4615</v>
      </c>
      <c r="H3637" s="4">
        <v>41562.599981134263</v>
      </c>
      <c r="I3637" s="2" t="s">
        <v>4616</v>
      </c>
      <c r="J3637" s="21" t="s">
        <v>18690</v>
      </c>
      <c r="K3637" s="2" t="s">
        <v>4623</v>
      </c>
      <c r="L3637" s="2" t="s">
        <v>4659</v>
      </c>
    </row>
    <row r="3638" spans="1:12" x14ac:dyDescent="0.2">
      <c r="A3638" s="11">
        <v>3637</v>
      </c>
      <c r="B3638" s="7" t="s">
        <v>10967</v>
      </c>
      <c r="C3638" s="4">
        <v>43217.473373761575</v>
      </c>
      <c r="D3638" s="20">
        <f>+YEAR(Tabla14[[#This Row],[Fecha
Trámite]])</f>
        <v>2018</v>
      </c>
      <c r="E3638" s="7" t="s">
        <v>4621</v>
      </c>
      <c r="F3638" s="2" t="s">
        <v>4614</v>
      </c>
      <c r="G3638" s="2" t="s">
        <v>4615</v>
      </c>
      <c r="H3638" s="4">
        <v>43361.532956400464</v>
      </c>
      <c r="I3638" s="2" t="s">
        <v>4616</v>
      </c>
      <c r="J3638" s="21" t="s">
        <v>10968</v>
      </c>
      <c r="K3638" s="2" t="s">
        <v>4618</v>
      </c>
      <c r="L3638" s="2" t="s">
        <v>4656</v>
      </c>
    </row>
    <row r="3639" spans="1:12" x14ac:dyDescent="0.2">
      <c r="A3639" s="11">
        <v>3638</v>
      </c>
      <c r="B3639" s="7" t="s">
        <v>10969</v>
      </c>
      <c r="C3639" s="4">
        <v>43378.655727083336</v>
      </c>
      <c r="D3639" s="20">
        <f>+YEAR(Tabla14[[#This Row],[Fecha
Trámite]])</f>
        <v>2018</v>
      </c>
      <c r="E3639" s="7" t="s">
        <v>4621</v>
      </c>
      <c r="F3639" s="2" t="s">
        <v>4614</v>
      </c>
      <c r="G3639" s="2" t="s">
        <v>4615</v>
      </c>
      <c r="H3639" s="4">
        <v>43613.434752349538</v>
      </c>
      <c r="I3639" s="2" t="s">
        <v>4616</v>
      </c>
      <c r="J3639" s="21" t="s">
        <v>10970</v>
      </c>
      <c r="K3639" s="2" t="s">
        <v>4618</v>
      </c>
      <c r="L3639" s="2" t="s">
        <v>4619</v>
      </c>
    </row>
    <row r="3640" spans="1:12" x14ac:dyDescent="0.2">
      <c r="A3640" s="11">
        <v>3639</v>
      </c>
      <c r="B3640" s="7" t="s">
        <v>8479</v>
      </c>
      <c r="C3640" s="4">
        <v>42110.416888622683</v>
      </c>
      <c r="D3640" s="20">
        <f>+YEAR(Tabla14[[#This Row],[Fecha
Trámite]])</f>
        <v>2015</v>
      </c>
      <c r="E3640" s="7" t="s">
        <v>4621</v>
      </c>
      <c r="F3640" s="2" t="s">
        <v>4614</v>
      </c>
      <c r="G3640" s="2" t="s">
        <v>4615</v>
      </c>
      <c r="H3640" s="4">
        <v>42194.449456828705</v>
      </c>
      <c r="I3640" s="2" t="s">
        <v>4616</v>
      </c>
      <c r="J3640" s="21" t="s">
        <v>8480</v>
      </c>
      <c r="K3640" s="2" t="s">
        <v>4618</v>
      </c>
      <c r="L3640" s="2" t="s">
        <v>4714</v>
      </c>
    </row>
    <row r="3641" spans="1:12" x14ac:dyDescent="0.2">
      <c r="A3641" s="11">
        <v>3640</v>
      </c>
      <c r="B3641" s="7" t="s">
        <v>5355</v>
      </c>
      <c r="C3641" s="4">
        <v>42361.449250659723</v>
      </c>
      <c r="D3641" s="20">
        <f>+YEAR(Tabla14[[#This Row],[Fecha
Trámite]])</f>
        <v>2015</v>
      </c>
      <c r="E3641" s="7" t="s">
        <v>4621</v>
      </c>
      <c r="F3641" s="2" t="s">
        <v>4614</v>
      </c>
      <c r="G3641" s="2" t="s">
        <v>4615</v>
      </c>
      <c r="H3641" s="4">
        <v>42433.349996793979</v>
      </c>
      <c r="I3641" s="2" t="s">
        <v>4616</v>
      </c>
      <c r="J3641" s="21" t="s">
        <v>5356</v>
      </c>
      <c r="K3641" s="2" t="s">
        <v>4623</v>
      </c>
      <c r="L3641" s="2" t="s">
        <v>4750</v>
      </c>
    </row>
    <row r="3642" spans="1:12" x14ac:dyDescent="0.2">
      <c r="A3642" s="11">
        <v>3641</v>
      </c>
      <c r="B3642" s="7" t="s">
        <v>18685</v>
      </c>
      <c r="C3642" s="4">
        <v>41176.418914664355</v>
      </c>
      <c r="D3642" s="20">
        <f>+YEAR(Tabla14[[#This Row],[Fecha
Trámite]])</f>
        <v>2012</v>
      </c>
      <c r="E3642" s="7" t="s">
        <v>4621</v>
      </c>
      <c r="F3642" s="2" t="s">
        <v>4614</v>
      </c>
      <c r="G3642" s="2" t="s">
        <v>4615</v>
      </c>
      <c r="H3642" s="4">
        <v>41221.381104629632</v>
      </c>
      <c r="I3642" s="2" t="s">
        <v>4616</v>
      </c>
      <c r="J3642" s="21" t="s">
        <v>18686</v>
      </c>
      <c r="K3642" s="2" t="s">
        <v>4618</v>
      </c>
      <c r="L3642" s="2" t="s">
        <v>5009</v>
      </c>
    </row>
    <row r="3643" spans="1:12" x14ac:dyDescent="0.2">
      <c r="A3643" s="11">
        <v>3642</v>
      </c>
      <c r="B3643" s="7" t="s">
        <v>12419</v>
      </c>
      <c r="C3643" s="4">
        <v>43144.567195601849</v>
      </c>
      <c r="D3643" s="20">
        <f>+YEAR(Tabla14[[#This Row],[Fecha
Trámite]])</f>
        <v>2018</v>
      </c>
      <c r="E3643" s="7" t="s">
        <v>4685</v>
      </c>
      <c r="F3643" s="2" t="s">
        <v>17</v>
      </c>
      <c r="G3643" s="2" t="s">
        <v>4627</v>
      </c>
      <c r="H3643" s="4">
        <v>43144.567195717595</v>
      </c>
      <c r="I3643" s="2" t="s">
        <v>4616</v>
      </c>
      <c r="J3643" s="21" t="s">
        <v>12420</v>
      </c>
      <c r="K3643" s="2" t="s">
        <v>4623</v>
      </c>
      <c r="L3643" s="2" t="s">
        <v>4750</v>
      </c>
    </row>
    <row r="3644" spans="1:12" x14ac:dyDescent="0.2">
      <c r="A3644" s="11">
        <v>3643</v>
      </c>
      <c r="B3644" s="7" t="s">
        <v>8893</v>
      </c>
      <c r="C3644" s="4">
        <v>43059.499808796296</v>
      </c>
      <c r="D3644" s="20">
        <f>+YEAR(Tabla14[[#This Row],[Fecha
Trámite]])</f>
        <v>2017</v>
      </c>
      <c r="E3644" s="7" t="s">
        <v>4613</v>
      </c>
      <c r="F3644" s="2" t="s">
        <v>4614</v>
      </c>
      <c r="G3644" s="2" t="s">
        <v>4615</v>
      </c>
      <c r="H3644" s="4">
        <v>43271.69652322917</v>
      </c>
      <c r="I3644" s="2" t="s">
        <v>4616</v>
      </c>
      <c r="J3644" s="21" t="s">
        <v>8894</v>
      </c>
      <c r="K3644" s="2" t="s">
        <v>4618</v>
      </c>
      <c r="L3644" s="2" t="s">
        <v>4619</v>
      </c>
    </row>
    <row r="3645" spans="1:12" x14ac:dyDescent="0.2">
      <c r="A3645" s="11">
        <v>3644</v>
      </c>
      <c r="B3645" s="7" t="s">
        <v>10971</v>
      </c>
      <c r="C3645" s="4">
        <v>42859.552025613426</v>
      </c>
      <c r="D3645" s="20">
        <f>+YEAR(Tabla14[[#This Row],[Fecha
Trámite]])</f>
        <v>2017</v>
      </c>
      <c r="E3645" s="7" t="s">
        <v>4621</v>
      </c>
      <c r="F3645" s="2" t="s">
        <v>4614</v>
      </c>
      <c r="G3645" s="2" t="s">
        <v>4615</v>
      </c>
      <c r="H3645" s="4">
        <v>43105.722741585647</v>
      </c>
      <c r="I3645" s="2" t="s">
        <v>4616</v>
      </c>
      <c r="J3645" s="21" t="s">
        <v>10972</v>
      </c>
      <c r="K3645" s="2" t="s">
        <v>4618</v>
      </c>
      <c r="L3645" s="2" t="s">
        <v>4624</v>
      </c>
    </row>
    <row r="3646" spans="1:12" x14ac:dyDescent="0.2">
      <c r="A3646" s="11">
        <v>3645</v>
      </c>
      <c r="B3646" s="7" t="s">
        <v>10973</v>
      </c>
      <c r="C3646" s="4">
        <v>43500.412590358799</v>
      </c>
      <c r="D3646" s="20">
        <f>+YEAR(Tabla14[[#This Row],[Fecha
Trámite]])</f>
        <v>2019</v>
      </c>
      <c r="E3646" s="7" t="s">
        <v>4621</v>
      </c>
      <c r="F3646" s="2" t="s">
        <v>4691</v>
      </c>
      <c r="G3646" s="2" t="s">
        <v>4627</v>
      </c>
      <c r="H3646" s="4">
        <v>43886.626924074073</v>
      </c>
      <c r="I3646" s="2" t="s">
        <v>4616</v>
      </c>
      <c r="J3646" s="21" t="s">
        <v>10974</v>
      </c>
      <c r="K3646" s="2" t="s">
        <v>4618</v>
      </c>
      <c r="L3646" s="2" t="s">
        <v>4619</v>
      </c>
    </row>
    <row r="3647" spans="1:12" x14ac:dyDescent="0.2">
      <c r="A3647" s="11">
        <v>3646</v>
      </c>
      <c r="B3647" s="7" t="s">
        <v>5193</v>
      </c>
      <c r="C3647" s="4">
        <v>42380.537765162037</v>
      </c>
      <c r="D3647" s="20">
        <f>+YEAR(Tabla14[[#This Row],[Fecha
Trámite]])</f>
        <v>2016</v>
      </c>
      <c r="E3647" s="7" t="s">
        <v>4621</v>
      </c>
      <c r="F3647" s="2" t="s">
        <v>4614</v>
      </c>
      <c r="G3647" s="2" t="s">
        <v>4615</v>
      </c>
      <c r="H3647" s="4">
        <v>42447.437216631944</v>
      </c>
      <c r="I3647" s="2" t="s">
        <v>4616</v>
      </c>
      <c r="J3647" s="21" t="s">
        <v>4911</v>
      </c>
      <c r="K3647" s="2" t="s">
        <v>4618</v>
      </c>
      <c r="L3647" s="2" t="s">
        <v>4705</v>
      </c>
    </row>
    <row r="3648" spans="1:12" x14ac:dyDescent="0.2">
      <c r="A3648" s="11">
        <v>3647</v>
      </c>
      <c r="B3648" s="7" t="s">
        <v>4910</v>
      </c>
      <c r="C3648" s="4">
        <v>42236.46136415509</v>
      </c>
      <c r="D3648" s="20">
        <f>+YEAR(Tabla14[[#This Row],[Fecha
Trámite]])</f>
        <v>2015</v>
      </c>
      <c r="E3648" s="7" t="s">
        <v>4621</v>
      </c>
      <c r="F3648" s="2" t="s">
        <v>4691</v>
      </c>
      <c r="G3648" s="2" t="s">
        <v>4627</v>
      </c>
      <c r="H3648" s="4">
        <v>42306.687108645834</v>
      </c>
      <c r="I3648" s="2" t="s">
        <v>4616</v>
      </c>
      <c r="J3648" s="21" t="s">
        <v>4911</v>
      </c>
      <c r="K3648" s="2" t="s">
        <v>4618</v>
      </c>
      <c r="L3648" s="2" t="s">
        <v>4705</v>
      </c>
    </row>
    <row r="3649" spans="1:12" x14ac:dyDescent="0.2">
      <c r="A3649" s="11">
        <v>3648</v>
      </c>
      <c r="B3649" s="7" t="s">
        <v>16645</v>
      </c>
      <c r="C3649" s="4">
        <v>41177.607114120372</v>
      </c>
      <c r="D3649" s="20">
        <f>+YEAR(Tabla14[[#This Row],[Fecha
Trámite]])</f>
        <v>2012</v>
      </c>
      <c r="E3649" s="7" t="s">
        <v>4621</v>
      </c>
      <c r="F3649" s="2" t="s">
        <v>4614</v>
      </c>
      <c r="G3649" s="2" t="s">
        <v>4615</v>
      </c>
      <c r="H3649" s="4">
        <v>41369.439968055558</v>
      </c>
      <c r="I3649" s="2" t="s">
        <v>4616</v>
      </c>
      <c r="J3649" s="21" t="s">
        <v>16646</v>
      </c>
      <c r="K3649" s="2" t="s">
        <v>4623</v>
      </c>
      <c r="L3649" s="2" t="s">
        <v>4619</v>
      </c>
    </row>
    <row r="3650" spans="1:12" x14ac:dyDescent="0.2">
      <c r="A3650" s="11">
        <v>3649</v>
      </c>
      <c r="B3650" s="7" t="s">
        <v>7871</v>
      </c>
      <c r="C3650" s="4">
        <v>43059.360834143517</v>
      </c>
      <c r="D3650" s="20">
        <f>+YEAR(Tabla14[[#This Row],[Fecha
Trámite]])</f>
        <v>2017</v>
      </c>
      <c r="E3650" s="7" t="s">
        <v>4613</v>
      </c>
      <c r="F3650" s="2" t="s">
        <v>4614</v>
      </c>
      <c r="G3650" s="2" t="s">
        <v>4615</v>
      </c>
      <c r="H3650" s="4">
        <v>43152.687032291666</v>
      </c>
      <c r="I3650" s="2" t="s">
        <v>4616</v>
      </c>
      <c r="J3650" s="21" t="s">
        <v>7872</v>
      </c>
      <c r="K3650" s="2" t="s">
        <v>4623</v>
      </c>
      <c r="L3650" s="2" t="s">
        <v>4619</v>
      </c>
    </row>
    <row r="3651" spans="1:12" x14ac:dyDescent="0.2">
      <c r="A3651" s="11">
        <v>3650</v>
      </c>
      <c r="B3651" s="7" t="s">
        <v>8895</v>
      </c>
      <c r="C3651" s="4">
        <v>42873.393834756942</v>
      </c>
      <c r="D3651" s="20">
        <f>+YEAR(Tabla14[[#This Row],[Fecha
Trámite]])</f>
        <v>2017</v>
      </c>
      <c r="E3651" s="7" t="s">
        <v>4613</v>
      </c>
      <c r="F3651" s="2" t="s">
        <v>4614</v>
      </c>
      <c r="G3651" s="2" t="s">
        <v>4615</v>
      </c>
      <c r="H3651" s="4">
        <v>43124.725910185189</v>
      </c>
      <c r="I3651" s="2" t="s">
        <v>4616</v>
      </c>
      <c r="J3651" s="21" t="s">
        <v>8896</v>
      </c>
      <c r="K3651" s="2" t="s">
        <v>4623</v>
      </c>
      <c r="L3651" s="2" t="s">
        <v>4619</v>
      </c>
    </row>
    <row r="3652" spans="1:12" x14ac:dyDescent="0.2">
      <c r="A3652" s="11">
        <v>3651</v>
      </c>
      <c r="B3652" s="7" t="s">
        <v>16649</v>
      </c>
      <c r="C3652" s="4">
        <v>41703.525879166664</v>
      </c>
      <c r="D3652" s="20">
        <f>+YEAR(Tabla14[[#This Row],[Fecha
Trámite]])</f>
        <v>2014</v>
      </c>
      <c r="E3652" s="7" t="s">
        <v>4621</v>
      </c>
      <c r="F3652" s="2" t="s">
        <v>8751</v>
      </c>
      <c r="G3652" s="2" t="s">
        <v>4627</v>
      </c>
      <c r="H3652" s="4">
        <v>41703.55061165509</v>
      </c>
      <c r="I3652" s="2" t="s">
        <v>4616</v>
      </c>
      <c r="J3652" s="21" t="s">
        <v>16650</v>
      </c>
      <c r="K3652" s="2" t="s">
        <v>4623</v>
      </c>
      <c r="L3652" s="2" t="s">
        <v>4624</v>
      </c>
    </row>
    <row r="3653" spans="1:12" x14ac:dyDescent="0.2">
      <c r="A3653" s="11">
        <v>3652</v>
      </c>
      <c r="B3653" s="7" t="s">
        <v>16653</v>
      </c>
      <c r="C3653" s="4">
        <v>41717.615709178244</v>
      </c>
      <c r="D3653" s="20">
        <f>+YEAR(Tabla14[[#This Row],[Fecha
Trámite]])</f>
        <v>2014</v>
      </c>
      <c r="E3653" s="7" t="s">
        <v>4621</v>
      </c>
      <c r="F3653" s="2" t="s">
        <v>4614</v>
      </c>
      <c r="G3653" s="2" t="s">
        <v>4615</v>
      </c>
      <c r="H3653" s="4">
        <v>41789.517177743059</v>
      </c>
      <c r="I3653" s="2" t="s">
        <v>4616</v>
      </c>
      <c r="J3653" s="21" t="s">
        <v>16654</v>
      </c>
      <c r="K3653" s="2" t="s">
        <v>4623</v>
      </c>
      <c r="L3653" s="2" t="s">
        <v>4770</v>
      </c>
    </row>
    <row r="3654" spans="1:12" x14ac:dyDescent="0.2">
      <c r="A3654" s="11">
        <v>3653</v>
      </c>
      <c r="B3654" s="7" t="s">
        <v>8481</v>
      </c>
      <c r="C3654" s="4">
        <v>42195.488862233797</v>
      </c>
      <c r="D3654" s="20">
        <f>+YEAR(Tabla14[[#This Row],[Fecha
Trámite]])</f>
        <v>2015</v>
      </c>
      <c r="E3654" s="7" t="s">
        <v>4685</v>
      </c>
      <c r="F3654" s="2" t="s">
        <v>17</v>
      </c>
      <c r="G3654" s="2" t="s">
        <v>4627</v>
      </c>
      <c r="H3654" s="4">
        <v>42195.488862418984</v>
      </c>
      <c r="I3654" s="2" t="s">
        <v>4616</v>
      </c>
      <c r="J3654" s="21" t="s">
        <v>8482</v>
      </c>
      <c r="K3654" s="2" t="s">
        <v>4618</v>
      </c>
      <c r="L3654" s="2" t="s">
        <v>4619</v>
      </c>
    </row>
    <row r="3655" spans="1:12" x14ac:dyDescent="0.2">
      <c r="A3655" s="11">
        <v>3654</v>
      </c>
      <c r="B3655" s="7" t="s">
        <v>18681</v>
      </c>
      <c r="C3655" s="4">
        <v>41869.549238854168</v>
      </c>
      <c r="D3655" s="20">
        <f>+YEAR(Tabla14[[#This Row],[Fecha
Trámite]])</f>
        <v>2014</v>
      </c>
      <c r="E3655" s="7" t="s">
        <v>4621</v>
      </c>
      <c r="F3655" s="2" t="s">
        <v>4614</v>
      </c>
      <c r="G3655" s="2" t="s">
        <v>4615</v>
      </c>
      <c r="H3655" s="4">
        <v>41911.66170196759</v>
      </c>
      <c r="I3655" s="2" t="s">
        <v>4616</v>
      </c>
      <c r="J3655" s="21" t="s">
        <v>18682</v>
      </c>
      <c r="K3655" s="2" t="s">
        <v>4623</v>
      </c>
      <c r="L3655" s="2" t="s">
        <v>5072</v>
      </c>
    </row>
    <row r="3656" spans="1:12" x14ac:dyDescent="0.2">
      <c r="A3656" s="11">
        <v>3655</v>
      </c>
      <c r="B3656" s="7" t="s">
        <v>18679</v>
      </c>
      <c r="C3656" s="4">
        <v>41471.665917210645</v>
      </c>
      <c r="D3656" s="20">
        <f>+YEAR(Tabla14[[#This Row],[Fecha
Trámite]])</f>
        <v>2013</v>
      </c>
      <c r="E3656" s="7" t="s">
        <v>4621</v>
      </c>
      <c r="F3656" s="2" t="s">
        <v>4614</v>
      </c>
      <c r="G3656" s="2" t="s">
        <v>4615</v>
      </c>
      <c r="H3656" s="4">
        <v>41533.531531250002</v>
      </c>
      <c r="I3656" s="2" t="s">
        <v>4616</v>
      </c>
      <c r="J3656" s="21" t="s">
        <v>18680</v>
      </c>
      <c r="K3656" s="2" t="s">
        <v>4623</v>
      </c>
      <c r="L3656" s="2" t="s">
        <v>4714</v>
      </c>
    </row>
    <row r="3657" spans="1:12" x14ac:dyDescent="0.2">
      <c r="A3657" s="11">
        <v>3656</v>
      </c>
      <c r="B3657" s="7" t="s">
        <v>143</v>
      </c>
      <c r="C3657" s="4">
        <v>43522.610738460651</v>
      </c>
      <c r="D3657" s="20">
        <f>+YEAR(Tabla14[[#This Row],[Fecha
Trámite]])</f>
        <v>2019</v>
      </c>
      <c r="E3657" s="7" t="s">
        <v>4621</v>
      </c>
      <c r="F3657" s="2" t="s">
        <v>4614</v>
      </c>
      <c r="G3657" s="2" t="s">
        <v>4615</v>
      </c>
      <c r="H3657" s="4">
        <v>43852.400533831016</v>
      </c>
      <c r="I3657" s="2" t="s">
        <v>4616</v>
      </c>
      <c r="J3657" s="21" t="s">
        <v>10975</v>
      </c>
      <c r="K3657" s="2" t="s">
        <v>4618</v>
      </c>
      <c r="L3657" s="2" t="s">
        <v>4646</v>
      </c>
    </row>
    <row r="3658" spans="1:12" x14ac:dyDescent="0.2">
      <c r="A3658" s="11">
        <v>3657</v>
      </c>
      <c r="B3658" s="7" t="s">
        <v>8483</v>
      </c>
      <c r="C3658" s="4">
        <v>42536.549106365739</v>
      </c>
      <c r="D3658" s="20">
        <f>+YEAR(Tabla14[[#This Row],[Fecha
Trámite]])</f>
        <v>2016</v>
      </c>
      <c r="E3658" s="7" t="s">
        <v>4613</v>
      </c>
      <c r="F3658" s="2" t="s">
        <v>4614</v>
      </c>
      <c r="G3658" s="2" t="s">
        <v>4615</v>
      </c>
      <c r="H3658" s="4">
        <v>42641.624609143517</v>
      </c>
      <c r="I3658" s="2" t="s">
        <v>4616</v>
      </c>
      <c r="J3658" s="21" t="s">
        <v>8484</v>
      </c>
      <c r="K3658" s="2" t="s">
        <v>4623</v>
      </c>
      <c r="L3658" s="2" t="s">
        <v>4619</v>
      </c>
    </row>
    <row r="3659" spans="1:12" x14ac:dyDescent="0.2">
      <c r="A3659" s="11">
        <v>3658</v>
      </c>
      <c r="B3659" s="7" t="s">
        <v>885</v>
      </c>
      <c r="C3659" s="4">
        <v>43507.3986834838</v>
      </c>
      <c r="D3659" s="20">
        <f>+YEAR(Tabla14[[#This Row],[Fecha
Trámite]])</f>
        <v>2019</v>
      </c>
      <c r="E3659" s="7" t="s">
        <v>4621</v>
      </c>
      <c r="F3659" s="2" t="s">
        <v>4614</v>
      </c>
      <c r="G3659" s="2" t="s">
        <v>4615</v>
      </c>
      <c r="H3659" s="4">
        <v>44175.670710416663</v>
      </c>
      <c r="I3659" s="2" t="s">
        <v>4616</v>
      </c>
      <c r="J3659" s="21" t="s">
        <v>10976</v>
      </c>
      <c r="K3659" s="2" t="s">
        <v>4623</v>
      </c>
      <c r="L3659" s="2" t="s">
        <v>4753</v>
      </c>
    </row>
    <row r="3660" spans="1:12" x14ac:dyDescent="0.2">
      <c r="A3660" s="11">
        <v>3659</v>
      </c>
      <c r="B3660" s="7" t="s">
        <v>6580</v>
      </c>
      <c r="C3660" s="4">
        <v>42949.5134258912</v>
      </c>
      <c r="D3660" s="20">
        <f>+YEAR(Tabla14[[#This Row],[Fecha
Trámite]])</f>
        <v>2017</v>
      </c>
      <c r="E3660" s="7" t="s">
        <v>4621</v>
      </c>
      <c r="F3660" s="2" t="s">
        <v>4614</v>
      </c>
      <c r="G3660" s="2" t="s">
        <v>4615</v>
      </c>
      <c r="H3660" s="4">
        <v>43241.687538738428</v>
      </c>
      <c r="I3660" s="2" t="s">
        <v>4616</v>
      </c>
      <c r="J3660" s="21" t="s">
        <v>6581</v>
      </c>
      <c r="K3660" s="2" t="s">
        <v>4618</v>
      </c>
      <c r="L3660" s="2" t="s">
        <v>4619</v>
      </c>
    </row>
    <row r="3661" spans="1:12" x14ac:dyDescent="0.2">
      <c r="A3661" s="11">
        <v>3660</v>
      </c>
      <c r="B3661" s="7" t="s">
        <v>16655</v>
      </c>
      <c r="C3661" s="4">
        <v>41792.41596658565</v>
      </c>
      <c r="D3661" s="20">
        <f>+YEAR(Tabla14[[#This Row],[Fecha
Trámite]])</f>
        <v>2014</v>
      </c>
      <c r="E3661" s="7" t="s">
        <v>4621</v>
      </c>
      <c r="F3661" s="2" t="s">
        <v>4614</v>
      </c>
      <c r="G3661" s="2" t="s">
        <v>4615</v>
      </c>
      <c r="H3661" s="4">
        <v>41855.406544212965</v>
      </c>
      <c r="I3661" s="2" t="s">
        <v>4616</v>
      </c>
      <c r="J3661" s="21" t="s">
        <v>16656</v>
      </c>
      <c r="K3661" s="2" t="s">
        <v>4618</v>
      </c>
      <c r="L3661" s="2" t="s">
        <v>4770</v>
      </c>
    </row>
    <row r="3662" spans="1:12" x14ac:dyDescent="0.2">
      <c r="A3662" s="11">
        <v>3661</v>
      </c>
      <c r="B3662" s="7" t="s">
        <v>5606</v>
      </c>
      <c r="C3662" s="4">
        <v>42072.451040891203</v>
      </c>
      <c r="D3662" s="20">
        <f>+YEAR(Tabla14[[#This Row],[Fecha
Trámite]])</f>
        <v>2015</v>
      </c>
      <c r="E3662" s="7" t="s">
        <v>4621</v>
      </c>
      <c r="F3662" s="2" t="s">
        <v>4614</v>
      </c>
      <c r="G3662" s="2" t="s">
        <v>4615</v>
      </c>
      <c r="H3662" s="4">
        <v>42122.449252430553</v>
      </c>
      <c r="I3662" s="2" t="s">
        <v>4616</v>
      </c>
      <c r="J3662" s="21" t="s">
        <v>5607</v>
      </c>
      <c r="K3662" s="2" t="s">
        <v>4623</v>
      </c>
      <c r="L3662" s="2" t="s">
        <v>4646</v>
      </c>
    </row>
    <row r="3663" spans="1:12" x14ac:dyDescent="0.2">
      <c r="A3663" s="11">
        <v>3662</v>
      </c>
      <c r="B3663" s="7" t="s">
        <v>16659</v>
      </c>
      <c r="C3663" s="4">
        <v>41597.617921446756</v>
      </c>
      <c r="D3663" s="20">
        <f>+YEAR(Tabla14[[#This Row],[Fecha
Trámite]])</f>
        <v>2013</v>
      </c>
      <c r="E3663" s="7" t="s">
        <v>4621</v>
      </c>
      <c r="F3663" s="2" t="s">
        <v>4691</v>
      </c>
      <c r="G3663" s="2" t="s">
        <v>4627</v>
      </c>
      <c r="H3663" s="4">
        <v>41652.355343252311</v>
      </c>
      <c r="I3663" s="2" t="s">
        <v>4616</v>
      </c>
      <c r="J3663" s="21" t="s">
        <v>16660</v>
      </c>
      <c r="K3663" s="2" t="s">
        <v>4618</v>
      </c>
      <c r="L3663" s="2" t="s">
        <v>4667</v>
      </c>
    </row>
    <row r="3664" spans="1:12" x14ac:dyDescent="0.2">
      <c r="A3664" s="11">
        <v>3663</v>
      </c>
      <c r="B3664" s="7" t="s">
        <v>18677</v>
      </c>
      <c r="C3664" s="4">
        <v>41250.394163807869</v>
      </c>
      <c r="D3664" s="20">
        <f>+YEAR(Tabla14[[#This Row],[Fecha
Trámite]])</f>
        <v>2012</v>
      </c>
      <c r="E3664" s="7" t="s">
        <v>4621</v>
      </c>
      <c r="F3664" s="2" t="s">
        <v>4614</v>
      </c>
      <c r="G3664" s="2" t="s">
        <v>4615</v>
      </c>
      <c r="H3664" s="4">
        <v>41270.417088113427</v>
      </c>
      <c r="I3664" s="2" t="s">
        <v>4616</v>
      </c>
      <c r="J3664" s="21" t="s">
        <v>18678</v>
      </c>
      <c r="K3664" s="2" t="s">
        <v>4623</v>
      </c>
      <c r="L3664" s="2" t="s">
        <v>4624</v>
      </c>
    </row>
    <row r="3665" spans="1:12" x14ac:dyDescent="0.2">
      <c r="A3665" s="11">
        <v>3664</v>
      </c>
      <c r="B3665" s="7" t="s">
        <v>7877</v>
      </c>
      <c r="C3665" s="4">
        <v>42676.460924502317</v>
      </c>
      <c r="D3665" s="20">
        <f>+YEAR(Tabla14[[#This Row],[Fecha
Trámite]])</f>
        <v>2016</v>
      </c>
      <c r="E3665" s="7" t="s">
        <v>4621</v>
      </c>
      <c r="F3665" s="2" t="s">
        <v>4614</v>
      </c>
      <c r="G3665" s="2" t="s">
        <v>4615</v>
      </c>
      <c r="H3665" s="4">
        <v>42793.341002627312</v>
      </c>
      <c r="I3665" s="2" t="s">
        <v>4616</v>
      </c>
      <c r="J3665" s="21" t="s">
        <v>7878</v>
      </c>
      <c r="K3665" s="2" t="s">
        <v>4618</v>
      </c>
      <c r="L3665" s="2" t="s">
        <v>4770</v>
      </c>
    </row>
    <row r="3666" spans="1:12" x14ac:dyDescent="0.2">
      <c r="A3666" s="11">
        <v>3665</v>
      </c>
      <c r="B3666" s="7" t="s">
        <v>16663</v>
      </c>
      <c r="C3666" s="4">
        <v>41830.477017592595</v>
      </c>
      <c r="D3666" s="20">
        <f>+YEAR(Tabla14[[#This Row],[Fecha
Trámite]])</f>
        <v>2014</v>
      </c>
      <c r="E3666" s="7" t="s">
        <v>4621</v>
      </c>
      <c r="F3666" s="2" t="s">
        <v>4614</v>
      </c>
      <c r="G3666" s="2" t="s">
        <v>4615</v>
      </c>
      <c r="H3666" s="4">
        <v>41887.513339965277</v>
      </c>
      <c r="I3666" s="2" t="s">
        <v>4616</v>
      </c>
      <c r="J3666" s="21" t="s">
        <v>16664</v>
      </c>
      <c r="K3666" s="2" t="s">
        <v>4618</v>
      </c>
      <c r="L3666" s="2" t="s">
        <v>4705</v>
      </c>
    </row>
    <row r="3667" spans="1:12" x14ac:dyDescent="0.2">
      <c r="A3667" s="11">
        <v>3666</v>
      </c>
      <c r="B3667" s="7" t="s">
        <v>16665</v>
      </c>
      <c r="C3667" s="4">
        <v>41716.38332734954</v>
      </c>
      <c r="D3667" s="20">
        <f>+YEAR(Tabla14[[#This Row],[Fecha
Trámite]])</f>
        <v>2014</v>
      </c>
      <c r="E3667" s="7" t="s">
        <v>4621</v>
      </c>
      <c r="F3667" s="2" t="s">
        <v>4614</v>
      </c>
      <c r="G3667" s="2" t="s">
        <v>4615</v>
      </c>
      <c r="H3667" s="4">
        <v>41887.565540856478</v>
      </c>
      <c r="I3667" s="2" t="s">
        <v>4616</v>
      </c>
      <c r="J3667" s="21" t="s">
        <v>16666</v>
      </c>
      <c r="K3667" s="2" t="s">
        <v>4618</v>
      </c>
      <c r="L3667" s="2" t="s">
        <v>4770</v>
      </c>
    </row>
    <row r="3668" spans="1:12" x14ac:dyDescent="0.2">
      <c r="A3668" s="11">
        <v>3667</v>
      </c>
      <c r="B3668" s="7" t="s">
        <v>6267</v>
      </c>
      <c r="C3668" s="4">
        <v>42340.460369016204</v>
      </c>
      <c r="D3668" s="20">
        <f>+YEAR(Tabla14[[#This Row],[Fecha
Trámite]])</f>
        <v>2015</v>
      </c>
      <c r="E3668" s="7" t="s">
        <v>4621</v>
      </c>
      <c r="F3668" s="2" t="s">
        <v>4614</v>
      </c>
      <c r="G3668" s="2" t="s">
        <v>4615</v>
      </c>
      <c r="H3668" s="4">
        <v>42347.545185497685</v>
      </c>
      <c r="I3668" s="2" t="s">
        <v>4616</v>
      </c>
      <c r="J3668" s="21" t="s">
        <v>6268</v>
      </c>
      <c r="K3668" s="2" t="s">
        <v>4623</v>
      </c>
      <c r="L3668" s="2" t="s">
        <v>4735</v>
      </c>
    </row>
    <row r="3669" spans="1:12" x14ac:dyDescent="0.2">
      <c r="A3669" s="11">
        <v>3668</v>
      </c>
      <c r="B3669" s="7" t="s">
        <v>8898</v>
      </c>
      <c r="C3669" s="4">
        <v>42795.511186574076</v>
      </c>
      <c r="D3669" s="20">
        <f>+YEAR(Tabla14[[#This Row],[Fecha
Trámite]])</f>
        <v>2017</v>
      </c>
      <c r="E3669" s="7" t="s">
        <v>4621</v>
      </c>
      <c r="F3669" s="2" t="s">
        <v>4614</v>
      </c>
      <c r="G3669" s="2" t="s">
        <v>4615</v>
      </c>
      <c r="H3669" s="4">
        <v>43241.702845370368</v>
      </c>
      <c r="I3669" s="2" t="s">
        <v>4616</v>
      </c>
      <c r="J3669" s="21" t="s">
        <v>8899</v>
      </c>
      <c r="K3669" s="2" t="s">
        <v>4623</v>
      </c>
      <c r="L3669" s="2" t="s">
        <v>4705</v>
      </c>
    </row>
    <row r="3670" spans="1:12" x14ac:dyDescent="0.2">
      <c r="A3670" s="11">
        <v>3669</v>
      </c>
      <c r="B3670" s="7" t="s">
        <v>1308</v>
      </c>
      <c r="C3670" s="4">
        <v>43075.364652048615</v>
      </c>
      <c r="D3670" s="20">
        <f>+YEAR(Tabla14[[#This Row],[Fecha
Trámite]])</f>
        <v>2017</v>
      </c>
      <c r="E3670" s="7" t="s">
        <v>4685</v>
      </c>
      <c r="F3670" s="2" t="s">
        <v>17</v>
      </c>
      <c r="G3670" s="2" t="s">
        <v>4993</v>
      </c>
      <c r="H3670" s="4">
        <v>43075.364652118056</v>
      </c>
      <c r="I3670" s="2" t="s">
        <v>4616</v>
      </c>
      <c r="J3670" s="21" t="s">
        <v>7879</v>
      </c>
      <c r="K3670" s="2" t="s">
        <v>4623</v>
      </c>
      <c r="L3670" s="2" t="s">
        <v>2747</v>
      </c>
    </row>
    <row r="3671" spans="1:12" x14ac:dyDescent="0.2">
      <c r="A3671" s="11">
        <v>3670</v>
      </c>
      <c r="B3671" s="7" t="s">
        <v>12421</v>
      </c>
      <c r="C3671" s="4">
        <v>42800.557145254628</v>
      </c>
      <c r="D3671" s="20">
        <f>+YEAR(Tabla14[[#This Row],[Fecha
Trámite]])</f>
        <v>2017</v>
      </c>
      <c r="E3671" s="7" t="s">
        <v>4621</v>
      </c>
      <c r="F3671" s="2" t="s">
        <v>4614</v>
      </c>
      <c r="G3671" s="2" t="s">
        <v>4615</v>
      </c>
      <c r="H3671" s="4">
        <v>42968.418994791668</v>
      </c>
      <c r="I3671" s="2" t="s">
        <v>4616</v>
      </c>
      <c r="J3671" s="21" t="s">
        <v>12422</v>
      </c>
      <c r="K3671" s="2" t="s">
        <v>4618</v>
      </c>
      <c r="L3671" s="2" t="s">
        <v>4705</v>
      </c>
    </row>
    <row r="3672" spans="1:12" x14ac:dyDescent="0.2">
      <c r="A3672" s="11">
        <v>3671</v>
      </c>
      <c r="B3672" s="7" t="s">
        <v>5357</v>
      </c>
      <c r="C3672" s="4">
        <v>42417.598990706021</v>
      </c>
      <c r="D3672" s="20">
        <f>+YEAR(Tabla14[[#This Row],[Fecha
Trámite]])</f>
        <v>2016</v>
      </c>
      <c r="E3672" s="7" t="s">
        <v>1337</v>
      </c>
      <c r="F3672" s="2" t="s">
        <v>17</v>
      </c>
      <c r="G3672" s="2" t="s">
        <v>4627</v>
      </c>
      <c r="H3672" s="4">
        <v>42417.598990856481</v>
      </c>
      <c r="I3672" s="2" t="s">
        <v>4616</v>
      </c>
      <c r="J3672" s="21" t="s">
        <v>5358</v>
      </c>
      <c r="K3672" s="2" t="s">
        <v>4623</v>
      </c>
      <c r="L3672" s="2" t="s">
        <v>5359</v>
      </c>
    </row>
    <row r="3673" spans="1:12" x14ac:dyDescent="0.2">
      <c r="A3673" s="11">
        <v>3672</v>
      </c>
      <c r="B3673" s="7" t="s">
        <v>155</v>
      </c>
      <c r="C3673" s="4">
        <v>43503.371561956017</v>
      </c>
      <c r="D3673" s="20">
        <f>+YEAR(Tabla14[[#This Row],[Fecha
Trámite]])</f>
        <v>2019</v>
      </c>
      <c r="E3673" s="7" t="s">
        <v>4621</v>
      </c>
      <c r="F3673" s="2" t="s">
        <v>4614</v>
      </c>
      <c r="G3673" s="2" t="s">
        <v>4615</v>
      </c>
      <c r="H3673" s="4">
        <v>43852.555257673608</v>
      </c>
      <c r="I3673" s="2" t="s">
        <v>4616</v>
      </c>
      <c r="J3673" s="21" t="s">
        <v>8900</v>
      </c>
      <c r="K3673" s="2" t="s">
        <v>4623</v>
      </c>
      <c r="L3673" s="2" t="s">
        <v>8901</v>
      </c>
    </row>
    <row r="3674" spans="1:12" x14ac:dyDescent="0.2">
      <c r="A3674" s="11">
        <v>3673</v>
      </c>
      <c r="B3674" s="7" t="s">
        <v>10979</v>
      </c>
      <c r="C3674" s="4">
        <v>42859.450981712966</v>
      </c>
      <c r="D3674" s="20">
        <f>+YEAR(Tabla14[[#This Row],[Fecha
Trámite]])</f>
        <v>2017</v>
      </c>
      <c r="E3674" s="7" t="s">
        <v>4621</v>
      </c>
      <c r="F3674" s="2" t="s">
        <v>4614</v>
      </c>
      <c r="G3674" s="2" t="s">
        <v>4615</v>
      </c>
      <c r="H3674" s="4">
        <v>43215.529421064814</v>
      </c>
      <c r="I3674" s="2" t="s">
        <v>4616</v>
      </c>
      <c r="J3674" s="21" t="s">
        <v>10980</v>
      </c>
      <c r="K3674" s="2" t="s">
        <v>4623</v>
      </c>
      <c r="L3674" s="2" t="s">
        <v>4619</v>
      </c>
    </row>
    <row r="3675" spans="1:12" x14ac:dyDescent="0.2">
      <c r="A3675" s="11">
        <v>3674</v>
      </c>
      <c r="B3675" s="7" t="s">
        <v>5360</v>
      </c>
      <c r="C3675" s="4">
        <v>42013.676203935189</v>
      </c>
      <c r="D3675" s="20">
        <f>+YEAR(Tabla14[[#This Row],[Fecha
Trámite]])</f>
        <v>2015</v>
      </c>
      <c r="E3675" s="7" t="s">
        <v>4621</v>
      </c>
      <c r="F3675" s="2" t="s">
        <v>4691</v>
      </c>
      <c r="G3675" s="2" t="s">
        <v>4627</v>
      </c>
      <c r="H3675" s="4">
        <v>42067.638707905091</v>
      </c>
      <c r="I3675" s="2" t="s">
        <v>4616</v>
      </c>
      <c r="J3675" s="21" t="s">
        <v>5361</v>
      </c>
      <c r="K3675" s="2" t="s">
        <v>4618</v>
      </c>
      <c r="L3675" s="2" t="s">
        <v>4619</v>
      </c>
    </row>
    <row r="3676" spans="1:12" x14ac:dyDescent="0.2">
      <c r="A3676" s="11">
        <v>3675</v>
      </c>
      <c r="B3676" s="7" t="s">
        <v>20423</v>
      </c>
      <c r="C3676" s="4">
        <v>41393.431174849538</v>
      </c>
      <c r="D3676" s="20">
        <f>+YEAR(Tabla14[[#This Row],[Fecha
Trámite]])</f>
        <v>2013</v>
      </c>
      <c r="E3676" s="7" t="s">
        <v>4621</v>
      </c>
      <c r="F3676" s="2" t="s">
        <v>4614</v>
      </c>
      <c r="G3676" s="2" t="s">
        <v>4615</v>
      </c>
      <c r="H3676" s="4">
        <v>41467.384314039351</v>
      </c>
      <c r="I3676" s="2" t="s">
        <v>4616</v>
      </c>
      <c r="J3676" s="21" t="s">
        <v>20424</v>
      </c>
      <c r="K3676" s="2" t="s">
        <v>4623</v>
      </c>
      <c r="L3676" s="2" t="s">
        <v>4656</v>
      </c>
    </row>
    <row r="3677" spans="1:12" x14ac:dyDescent="0.2">
      <c r="A3677" s="11">
        <v>3676</v>
      </c>
      <c r="B3677" s="7" t="s">
        <v>10321</v>
      </c>
      <c r="C3677" s="4">
        <v>42909.536522800925</v>
      </c>
      <c r="D3677" s="20">
        <f>+YEAR(Tabla14[[#This Row],[Fecha
Trámite]])</f>
        <v>2017</v>
      </c>
      <c r="E3677" s="7" t="s">
        <v>4621</v>
      </c>
      <c r="F3677" s="2" t="s">
        <v>4614</v>
      </c>
      <c r="G3677" s="2" t="s">
        <v>4615</v>
      </c>
      <c r="H3677" s="4">
        <v>43105.720027974538</v>
      </c>
      <c r="I3677" s="2" t="s">
        <v>4616</v>
      </c>
      <c r="J3677" s="21" t="s">
        <v>10322</v>
      </c>
      <c r="K3677" s="2" t="s">
        <v>4623</v>
      </c>
      <c r="L3677" s="2" t="s">
        <v>4631</v>
      </c>
    </row>
    <row r="3678" spans="1:12" x14ac:dyDescent="0.2">
      <c r="A3678" s="11">
        <v>3677</v>
      </c>
      <c r="B3678" s="7" t="s">
        <v>16144</v>
      </c>
      <c r="C3678" s="4">
        <v>41719.655841782405</v>
      </c>
      <c r="D3678" s="20">
        <f>+YEAR(Tabla14[[#This Row],[Fecha
Trámite]])</f>
        <v>2014</v>
      </c>
      <c r="E3678" s="7" t="s">
        <v>4621</v>
      </c>
      <c r="F3678" s="2" t="s">
        <v>4614</v>
      </c>
      <c r="G3678" s="2" t="s">
        <v>4615</v>
      </c>
      <c r="H3678" s="4">
        <v>41771.658453159725</v>
      </c>
      <c r="I3678" s="2" t="s">
        <v>4616</v>
      </c>
      <c r="J3678" s="21" t="s">
        <v>16145</v>
      </c>
      <c r="K3678" s="2" t="s">
        <v>4618</v>
      </c>
      <c r="L3678" s="2" t="s">
        <v>4753</v>
      </c>
    </row>
    <row r="3679" spans="1:12" x14ac:dyDescent="0.2">
      <c r="A3679" s="11">
        <v>3678</v>
      </c>
      <c r="B3679" s="7" t="s">
        <v>10981</v>
      </c>
      <c r="C3679" s="4">
        <v>43168.467660798611</v>
      </c>
      <c r="D3679" s="20">
        <f>+YEAR(Tabla14[[#This Row],[Fecha
Trámite]])</f>
        <v>2018</v>
      </c>
      <c r="E3679" s="7" t="s">
        <v>4621</v>
      </c>
      <c r="F3679" s="2" t="s">
        <v>4614</v>
      </c>
      <c r="G3679" s="2" t="s">
        <v>4615</v>
      </c>
      <c r="H3679" s="4">
        <v>43384.38694452546</v>
      </c>
      <c r="I3679" s="2" t="s">
        <v>4616</v>
      </c>
      <c r="J3679" s="21" t="s">
        <v>10982</v>
      </c>
      <c r="K3679" s="2" t="s">
        <v>4618</v>
      </c>
      <c r="L3679" s="2" t="s">
        <v>4667</v>
      </c>
    </row>
    <row r="3680" spans="1:12" x14ac:dyDescent="0.2">
      <c r="A3680" s="11">
        <v>3679</v>
      </c>
      <c r="B3680" s="7" t="s">
        <v>16146</v>
      </c>
      <c r="C3680" s="4">
        <v>41547.415426307867</v>
      </c>
      <c r="D3680" s="20">
        <f>+YEAR(Tabla14[[#This Row],[Fecha
Trámite]])</f>
        <v>2013</v>
      </c>
      <c r="E3680" s="7" t="s">
        <v>4621</v>
      </c>
      <c r="F3680" s="2" t="s">
        <v>4691</v>
      </c>
      <c r="G3680" s="2" t="s">
        <v>4627</v>
      </c>
      <c r="H3680" s="4">
        <v>41604.356802233793</v>
      </c>
      <c r="I3680" s="2" t="s">
        <v>4616</v>
      </c>
      <c r="J3680" s="21" t="s">
        <v>12423</v>
      </c>
      <c r="K3680" s="2" t="s">
        <v>4618</v>
      </c>
      <c r="L3680" s="2" t="s">
        <v>4619</v>
      </c>
    </row>
    <row r="3681" spans="1:12" x14ac:dyDescent="0.2">
      <c r="A3681" s="11">
        <v>3680</v>
      </c>
      <c r="B3681" s="7" t="s">
        <v>10983</v>
      </c>
      <c r="C3681" s="4">
        <v>42773.445821145833</v>
      </c>
      <c r="D3681" s="20">
        <f>+YEAR(Tabla14[[#This Row],[Fecha
Trámite]])</f>
        <v>2017</v>
      </c>
      <c r="E3681" s="7" t="s">
        <v>4621</v>
      </c>
      <c r="F3681" s="2" t="s">
        <v>17</v>
      </c>
      <c r="G3681" s="2" t="s">
        <v>4615</v>
      </c>
      <c r="H3681" s="4">
        <v>42773.445821331021</v>
      </c>
      <c r="I3681" s="2" t="s">
        <v>4616</v>
      </c>
      <c r="J3681" s="21" t="s">
        <v>10984</v>
      </c>
      <c r="K3681" s="2" t="s">
        <v>4623</v>
      </c>
      <c r="L3681" s="2" t="s">
        <v>4631</v>
      </c>
    </row>
    <row r="3682" spans="1:12" x14ac:dyDescent="0.2">
      <c r="A3682" s="11">
        <v>3681</v>
      </c>
      <c r="B3682" s="7" t="s">
        <v>7880</v>
      </c>
      <c r="C3682" s="4">
        <v>43256.447163969904</v>
      </c>
      <c r="D3682" s="20">
        <f>+YEAR(Tabla14[[#This Row],[Fecha
Trámite]])</f>
        <v>2018</v>
      </c>
      <c r="E3682" s="7" t="s">
        <v>4685</v>
      </c>
      <c r="F3682" s="2" t="s">
        <v>17</v>
      </c>
      <c r="G3682" s="2" t="s">
        <v>4627</v>
      </c>
      <c r="H3682" s="4">
        <v>43256.447164039353</v>
      </c>
      <c r="I3682" s="2" t="s">
        <v>4616</v>
      </c>
      <c r="J3682" s="21" t="s">
        <v>7881</v>
      </c>
      <c r="K3682" s="2" t="s">
        <v>4618</v>
      </c>
      <c r="L3682" s="2" t="s">
        <v>4619</v>
      </c>
    </row>
    <row r="3683" spans="1:12" x14ac:dyDescent="0.2">
      <c r="A3683" s="11">
        <v>3682</v>
      </c>
      <c r="B3683" s="7" t="s">
        <v>5194</v>
      </c>
      <c r="C3683" s="4">
        <v>42671.643301504628</v>
      </c>
      <c r="D3683" s="20">
        <f>+YEAR(Tabla14[[#This Row],[Fecha
Trámite]])</f>
        <v>2016</v>
      </c>
      <c r="E3683" s="7" t="s">
        <v>4621</v>
      </c>
      <c r="F3683" s="2" t="s">
        <v>4614</v>
      </c>
      <c r="G3683" s="2" t="s">
        <v>4615</v>
      </c>
      <c r="H3683" s="4">
        <v>42850.709205243053</v>
      </c>
      <c r="I3683" s="2" t="s">
        <v>4616</v>
      </c>
      <c r="J3683" s="21" t="s">
        <v>5195</v>
      </c>
      <c r="K3683" s="2" t="s">
        <v>4618</v>
      </c>
      <c r="L3683" s="2" t="s">
        <v>4646</v>
      </c>
    </row>
    <row r="3684" spans="1:12" x14ac:dyDescent="0.2">
      <c r="A3684" s="11">
        <v>3683</v>
      </c>
      <c r="B3684" s="7" t="s">
        <v>18666</v>
      </c>
      <c r="C3684" s="4">
        <v>41921.485506597222</v>
      </c>
      <c r="D3684" s="20">
        <f>+YEAR(Tabla14[[#This Row],[Fecha
Trámite]])</f>
        <v>2014</v>
      </c>
      <c r="E3684" s="7" t="s">
        <v>4621</v>
      </c>
      <c r="F3684" s="2" t="s">
        <v>4614</v>
      </c>
      <c r="G3684" s="2" t="s">
        <v>4615</v>
      </c>
      <c r="H3684" s="4">
        <v>41974.376935266206</v>
      </c>
      <c r="I3684" s="2" t="s">
        <v>4616</v>
      </c>
      <c r="J3684" s="21" t="s">
        <v>18667</v>
      </c>
      <c r="K3684" s="2" t="s">
        <v>4623</v>
      </c>
      <c r="L3684" s="2" t="s">
        <v>4714</v>
      </c>
    </row>
    <row r="3685" spans="1:12" x14ac:dyDescent="0.2">
      <c r="A3685" s="11">
        <v>3684</v>
      </c>
      <c r="B3685" s="7" t="s">
        <v>5608</v>
      </c>
      <c r="C3685" s="4">
        <v>42641.374418171297</v>
      </c>
      <c r="D3685" s="20">
        <f>+YEAR(Tabla14[[#This Row],[Fecha
Trámite]])</f>
        <v>2016</v>
      </c>
      <c r="E3685" s="7" t="s">
        <v>4621</v>
      </c>
      <c r="F3685" s="2" t="s">
        <v>4614</v>
      </c>
      <c r="G3685" s="2" t="s">
        <v>4615</v>
      </c>
      <c r="H3685" s="4">
        <v>42758.527516516202</v>
      </c>
      <c r="I3685" s="2" t="s">
        <v>4616</v>
      </c>
      <c r="J3685" s="21" t="s">
        <v>5609</v>
      </c>
      <c r="K3685" s="2" t="s">
        <v>4623</v>
      </c>
      <c r="L3685" s="2" t="s">
        <v>4619</v>
      </c>
    </row>
    <row r="3686" spans="1:12" x14ac:dyDescent="0.2">
      <c r="A3686" s="11">
        <v>3685</v>
      </c>
      <c r="B3686" s="7" t="s">
        <v>16682</v>
      </c>
      <c r="C3686" s="4">
        <v>41241.474366203707</v>
      </c>
      <c r="D3686" s="20">
        <f>+YEAR(Tabla14[[#This Row],[Fecha
Trámite]])</f>
        <v>2012</v>
      </c>
      <c r="E3686" s="7" t="s">
        <v>4621</v>
      </c>
      <c r="F3686" s="2" t="s">
        <v>4614</v>
      </c>
      <c r="G3686" s="2" t="s">
        <v>4615</v>
      </c>
      <c r="H3686" s="4">
        <v>41358.495406215276</v>
      </c>
      <c r="I3686" s="2" t="s">
        <v>4616</v>
      </c>
      <c r="J3686" s="21" t="s">
        <v>16683</v>
      </c>
      <c r="K3686" s="2" t="s">
        <v>4618</v>
      </c>
      <c r="L3686" s="2" t="s">
        <v>4659</v>
      </c>
    </row>
    <row r="3687" spans="1:12" x14ac:dyDescent="0.2">
      <c r="A3687" s="11">
        <v>3686</v>
      </c>
      <c r="B3687" s="7" t="s">
        <v>16153</v>
      </c>
      <c r="C3687" s="4">
        <v>41765.382450497687</v>
      </c>
      <c r="D3687" s="20">
        <f>+YEAR(Tabla14[[#This Row],[Fecha
Trámite]])</f>
        <v>2014</v>
      </c>
      <c r="E3687" s="7" t="s">
        <v>4621</v>
      </c>
      <c r="F3687" s="2" t="s">
        <v>4614</v>
      </c>
      <c r="G3687" s="2" t="s">
        <v>4615</v>
      </c>
      <c r="H3687" s="4">
        <v>41823.517452349537</v>
      </c>
      <c r="I3687" s="2" t="s">
        <v>4616</v>
      </c>
      <c r="J3687" s="21" t="s">
        <v>16154</v>
      </c>
      <c r="K3687" s="2" t="s">
        <v>4618</v>
      </c>
      <c r="L3687" s="2" t="s">
        <v>5069</v>
      </c>
    </row>
    <row r="3688" spans="1:12" x14ac:dyDescent="0.2">
      <c r="A3688" s="11">
        <v>3687</v>
      </c>
      <c r="B3688" s="7" t="s">
        <v>10323</v>
      </c>
      <c r="C3688" s="4">
        <v>42824.453996608798</v>
      </c>
      <c r="D3688" s="20">
        <f>+YEAR(Tabla14[[#This Row],[Fecha
Trámite]])</f>
        <v>2017</v>
      </c>
      <c r="E3688" s="7" t="s">
        <v>4613</v>
      </c>
      <c r="F3688" s="2" t="s">
        <v>4614</v>
      </c>
      <c r="G3688" s="2" t="s">
        <v>4615</v>
      </c>
      <c r="H3688" s="4">
        <v>42941.722598726854</v>
      </c>
      <c r="I3688" s="2" t="s">
        <v>4616</v>
      </c>
      <c r="J3688" s="21" t="s">
        <v>10324</v>
      </c>
      <c r="K3688" s="2" t="s">
        <v>4623</v>
      </c>
      <c r="L3688" s="2" t="s">
        <v>4619</v>
      </c>
    </row>
    <row r="3689" spans="1:12" x14ac:dyDescent="0.2">
      <c r="A3689" s="11">
        <v>3688</v>
      </c>
      <c r="B3689" s="7" t="s">
        <v>20383</v>
      </c>
      <c r="C3689" s="4">
        <v>41967.532358414355</v>
      </c>
      <c r="D3689" s="20">
        <f>+YEAR(Tabla14[[#This Row],[Fecha
Trámite]])</f>
        <v>2014</v>
      </c>
      <c r="E3689" s="7" t="s">
        <v>4621</v>
      </c>
      <c r="F3689" s="2" t="s">
        <v>4691</v>
      </c>
      <c r="G3689" s="2" t="s">
        <v>4627</v>
      </c>
      <c r="H3689" s="4">
        <v>42004.559420335645</v>
      </c>
      <c r="I3689" s="2" t="s">
        <v>4616</v>
      </c>
      <c r="J3689" s="21" t="s">
        <v>20384</v>
      </c>
      <c r="K3689" s="2" t="s">
        <v>4623</v>
      </c>
      <c r="L3689" s="2" t="s">
        <v>4714</v>
      </c>
    </row>
    <row r="3690" spans="1:12" x14ac:dyDescent="0.2">
      <c r="A3690" s="11">
        <v>3689</v>
      </c>
      <c r="B3690" s="7" t="s">
        <v>12424</v>
      </c>
      <c r="C3690" s="4">
        <v>42671.374913344909</v>
      </c>
      <c r="D3690" s="20">
        <f>+YEAR(Tabla14[[#This Row],[Fecha
Trámite]])</f>
        <v>2016</v>
      </c>
      <c r="E3690" s="7" t="s">
        <v>4613</v>
      </c>
      <c r="F3690" s="2" t="s">
        <v>4614</v>
      </c>
      <c r="G3690" s="2" t="s">
        <v>4615</v>
      </c>
      <c r="H3690" s="4">
        <v>42913.348491747682</v>
      </c>
      <c r="I3690" s="2" t="s">
        <v>4616</v>
      </c>
      <c r="J3690" s="21" t="s">
        <v>12425</v>
      </c>
      <c r="K3690" s="2" t="s">
        <v>4618</v>
      </c>
      <c r="L3690" s="2" t="s">
        <v>4619</v>
      </c>
    </row>
    <row r="3691" spans="1:12" x14ac:dyDescent="0.2">
      <c r="A3691" s="11">
        <v>3690</v>
      </c>
      <c r="B3691" s="7" t="s">
        <v>6584</v>
      </c>
      <c r="C3691" s="4">
        <v>43476.419885416668</v>
      </c>
      <c r="D3691" s="20">
        <f>+YEAR(Tabla14[[#This Row],[Fecha
Trámite]])</f>
        <v>2019</v>
      </c>
      <c r="E3691" s="7" t="s">
        <v>4621</v>
      </c>
      <c r="F3691" s="2" t="s">
        <v>4614</v>
      </c>
      <c r="G3691" s="2" t="s">
        <v>4615</v>
      </c>
      <c r="H3691" s="4">
        <v>43782.700851770831</v>
      </c>
      <c r="I3691" s="2" t="s">
        <v>4616</v>
      </c>
      <c r="J3691" s="21" t="s">
        <v>6585</v>
      </c>
      <c r="K3691" s="2" t="s">
        <v>4623</v>
      </c>
      <c r="L3691" s="2" t="s">
        <v>4619</v>
      </c>
    </row>
    <row r="3692" spans="1:12" x14ac:dyDescent="0.2">
      <c r="A3692" s="11">
        <v>3691</v>
      </c>
      <c r="B3692" s="7" t="s">
        <v>10986</v>
      </c>
      <c r="C3692" s="4">
        <v>42705.464703784724</v>
      </c>
      <c r="D3692" s="20">
        <f>+YEAR(Tabla14[[#This Row],[Fecha
Trámite]])</f>
        <v>2016</v>
      </c>
      <c r="E3692" s="7" t="s">
        <v>4685</v>
      </c>
      <c r="F3692" s="2" t="s">
        <v>17</v>
      </c>
      <c r="G3692" s="2" t="s">
        <v>4627</v>
      </c>
      <c r="H3692" s="4">
        <v>42705.464703935184</v>
      </c>
      <c r="I3692" s="2" t="s">
        <v>4616</v>
      </c>
      <c r="J3692" s="21" t="s">
        <v>10987</v>
      </c>
      <c r="K3692" s="2" t="s">
        <v>4623</v>
      </c>
      <c r="L3692" s="2" t="s">
        <v>4619</v>
      </c>
    </row>
    <row r="3693" spans="1:12" x14ac:dyDescent="0.2">
      <c r="A3693" s="11">
        <v>3692</v>
      </c>
      <c r="B3693" s="7" t="s">
        <v>18664</v>
      </c>
      <c r="C3693" s="4">
        <v>41884.480227662039</v>
      </c>
      <c r="D3693" s="20">
        <f>+YEAR(Tabla14[[#This Row],[Fecha
Trámite]])</f>
        <v>2014</v>
      </c>
      <c r="E3693" s="7" t="s">
        <v>4621</v>
      </c>
      <c r="F3693" s="2" t="s">
        <v>4626</v>
      </c>
      <c r="G3693" s="2" t="s">
        <v>4627</v>
      </c>
      <c r="H3693" s="4">
        <v>41926.410964236115</v>
      </c>
      <c r="I3693" s="2" t="s">
        <v>4616</v>
      </c>
      <c r="J3693" s="21" t="s">
        <v>18665</v>
      </c>
      <c r="K3693" s="2" t="s">
        <v>4618</v>
      </c>
      <c r="L3693" s="2" t="s">
        <v>4619</v>
      </c>
    </row>
    <row r="3694" spans="1:12" x14ac:dyDescent="0.2">
      <c r="A3694" s="11">
        <v>3693</v>
      </c>
      <c r="B3694" s="7" t="s">
        <v>8905</v>
      </c>
      <c r="C3694" s="4">
        <v>42783.641383645831</v>
      </c>
      <c r="D3694" s="20">
        <f>+YEAR(Tabla14[[#This Row],[Fecha
Trámite]])</f>
        <v>2017</v>
      </c>
      <c r="E3694" s="7" t="s">
        <v>4621</v>
      </c>
      <c r="F3694" s="2" t="s">
        <v>4614</v>
      </c>
      <c r="G3694" s="2" t="s">
        <v>4615</v>
      </c>
      <c r="H3694" s="4">
        <v>43159.55611096065</v>
      </c>
      <c r="I3694" s="2" t="s">
        <v>4616</v>
      </c>
      <c r="J3694" s="21" t="s">
        <v>8906</v>
      </c>
      <c r="K3694" s="2" t="s">
        <v>4623</v>
      </c>
      <c r="L3694" s="2" t="s">
        <v>2747</v>
      </c>
    </row>
    <row r="3695" spans="1:12" x14ac:dyDescent="0.2">
      <c r="A3695" s="11">
        <v>3694</v>
      </c>
      <c r="B3695" s="7" t="s">
        <v>6229</v>
      </c>
      <c r="C3695" s="4">
        <v>42191.564875312499</v>
      </c>
      <c r="D3695" s="20">
        <f>+YEAR(Tabla14[[#This Row],[Fecha
Trámite]])</f>
        <v>2015</v>
      </c>
      <c r="E3695" s="7" t="s">
        <v>4613</v>
      </c>
      <c r="F3695" s="2" t="s">
        <v>4614</v>
      </c>
      <c r="G3695" s="2" t="s">
        <v>4615</v>
      </c>
      <c r="H3695" s="4">
        <v>42277.49335902778</v>
      </c>
      <c r="I3695" s="2" t="s">
        <v>4616</v>
      </c>
      <c r="J3695" s="21" t="s">
        <v>6230</v>
      </c>
      <c r="K3695" s="2" t="s">
        <v>4618</v>
      </c>
      <c r="L3695" s="2" t="s">
        <v>4619</v>
      </c>
    </row>
    <row r="3696" spans="1:12" x14ac:dyDescent="0.2">
      <c r="A3696" s="11">
        <v>3695</v>
      </c>
      <c r="B3696" s="7" t="s">
        <v>8485</v>
      </c>
      <c r="C3696" s="4">
        <v>42549.525026354167</v>
      </c>
      <c r="D3696" s="20">
        <f>+YEAR(Tabla14[[#This Row],[Fecha
Trámite]])</f>
        <v>2016</v>
      </c>
      <c r="E3696" s="7" t="s">
        <v>4613</v>
      </c>
      <c r="F3696" s="2" t="s">
        <v>4626</v>
      </c>
      <c r="G3696" s="2" t="s">
        <v>4627</v>
      </c>
      <c r="H3696" s="4">
        <v>42969.520512384261</v>
      </c>
      <c r="I3696" s="2" t="s">
        <v>4616</v>
      </c>
      <c r="J3696" s="21" t="s">
        <v>8486</v>
      </c>
      <c r="K3696" s="2" t="s">
        <v>4623</v>
      </c>
      <c r="L3696" s="2" t="s">
        <v>4619</v>
      </c>
    </row>
    <row r="3697" spans="1:12" x14ac:dyDescent="0.2">
      <c r="A3697" s="11">
        <v>3696</v>
      </c>
      <c r="B3697" s="7" t="s">
        <v>18662</v>
      </c>
      <c r="C3697" s="4">
        <v>41187.40181408565</v>
      </c>
      <c r="D3697" s="20">
        <f>+YEAR(Tabla14[[#This Row],[Fecha
Trámite]])</f>
        <v>2012</v>
      </c>
      <c r="E3697" s="7" t="s">
        <v>4621</v>
      </c>
      <c r="F3697" s="2" t="s">
        <v>4614</v>
      </c>
      <c r="G3697" s="2" t="s">
        <v>4615</v>
      </c>
      <c r="H3697" s="4">
        <v>41291.380319525466</v>
      </c>
      <c r="I3697" s="2" t="s">
        <v>4616</v>
      </c>
      <c r="J3697" s="21" t="s">
        <v>18663</v>
      </c>
      <c r="K3697" s="2" t="s">
        <v>4618</v>
      </c>
      <c r="L3697" s="2" t="s">
        <v>4667</v>
      </c>
    </row>
    <row r="3698" spans="1:12" x14ac:dyDescent="0.2">
      <c r="A3698" s="11">
        <v>3697</v>
      </c>
      <c r="B3698" s="7" t="s">
        <v>18660</v>
      </c>
      <c r="C3698" s="4">
        <v>41180.455611377314</v>
      </c>
      <c r="D3698" s="20">
        <f>+YEAR(Tabla14[[#This Row],[Fecha
Trámite]])</f>
        <v>2012</v>
      </c>
      <c r="E3698" s="7" t="s">
        <v>4621</v>
      </c>
      <c r="F3698" s="2" t="s">
        <v>4614</v>
      </c>
      <c r="G3698" s="2" t="s">
        <v>4615</v>
      </c>
      <c r="H3698" s="4">
        <v>41291.394110185189</v>
      </c>
      <c r="I3698" s="2" t="s">
        <v>4616</v>
      </c>
      <c r="J3698" s="21" t="s">
        <v>18661</v>
      </c>
      <c r="K3698" s="2" t="s">
        <v>4623</v>
      </c>
      <c r="L3698" s="2" t="s">
        <v>4624</v>
      </c>
    </row>
    <row r="3699" spans="1:12" x14ac:dyDescent="0.2">
      <c r="A3699" s="11">
        <v>3698</v>
      </c>
      <c r="B3699" s="7" t="s">
        <v>20415</v>
      </c>
      <c r="C3699" s="4">
        <v>41428.403007789355</v>
      </c>
      <c r="D3699" s="20">
        <f>+YEAR(Tabla14[[#This Row],[Fecha
Trámite]])</f>
        <v>2013</v>
      </c>
      <c r="E3699" s="7" t="s">
        <v>4621</v>
      </c>
      <c r="F3699" s="2" t="s">
        <v>4691</v>
      </c>
      <c r="G3699" s="2" t="s">
        <v>7315</v>
      </c>
      <c r="H3699" s="4">
        <v>41583.674315937496</v>
      </c>
      <c r="I3699" s="2" t="s">
        <v>4616</v>
      </c>
      <c r="J3699" s="21" t="s">
        <v>20416</v>
      </c>
      <c r="K3699" s="2" t="s">
        <v>4618</v>
      </c>
      <c r="L3699" s="2" t="s">
        <v>4624</v>
      </c>
    </row>
    <row r="3700" spans="1:12" x14ac:dyDescent="0.2">
      <c r="A3700" s="11">
        <v>3699</v>
      </c>
      <c r="B3700" s="7" t="s">
        <v>20381</v>
      </c>
      <c r="C3700" s="4">
        <v>41199.437389004626</v>
      </c>
      <c r="D3700" s="20">
        <f>+YEAR(Tabla14[[#This Row],[Fecha
Trámite]])</f>
        <v>2012</v>
      </c>
      <c r="E3700" s="7" t="s">
        <v>4621</v>
      </c>
      <c r="F3700" s="2" t="s">
        <v>17</v>
      </c>
      <c r="G3700" s="2" t="s">
        <v>5327</v>
      </c>
      <c r="H3700" s="4">
        <v>41199.437389004626</v>
      </c>
      <c r="I3700" s="2" t="s">
        <v>4616</v>
      </c>
      <c r="J3700" s="21" t="s">
        <v>20382</v>
      </c>
      <c r="K3700" s="2" t="s">
        <v>4618</v>
      </c>
      <c r="L3700" s="2" t="s">
        <v>5724</v>
      </c>
    </row>
    <row r="3701" spans="1:12" x14ac:dyDescent="0.2">
      <c r="A3701" s="11">
        <v>3700</v>
      </c>
      <c r="B3701" s="7" t="s">
        <v>8487</v>
      </c>
      <c r="C3701" s="4">
        <v>42058.437210879631</v>
      </c>
      <c r="D3701" s="20">
        <f>+YEAR(Tabla14[[#This Row],[Fecha
Trámite]])</f>
        <v>2015</v>
      </c>
      <c r="E3701" s="7" t="s">
        <v>4621</v>
      </c>
      <c r="F3701" s="2" t="s">
        <v>4614</v>
      </c>
      <c r="G3701" s="2" t="s">
        <v>4615</v>
      </c>
      <c r="H3701" s="4">
        <v>42104.417493483794</v>
      </c>
      <c r="I3701" s="2" t="s">
        <v>4616</v>
      </c>
      <c r="J3701" s="21" t="s">
        <v>8488</v>
      </c>
      <c r="K3701" s="2" t="s">
        <v>4618</v>
      </c>
      <c r="L3701" s="2" t="s">
        <v>4649</v>
      </c>
    </row>
    <row r="3702" spans="1:12" x14ac:dyDescent="0.2">
      <c r="A3702" s="11">
        <v>3701</v>
      </c>
      <c r="B3702" s="7" t="s">
        <v>5091</v>
      </c>
      <c r="C3702" s="4">
        <v>42082.654792511574</v>
      </c>
      <c r="D3702" s="20">
        <f>+YEAR(Tabla14[[#This Row],[Fecha
Trámite]])</f>
        <v>2015</v>
      </c>
      <c r="E3702" s="7" t="s">
        <v>4621</v>
      </c>
      <c r="F3702" s="2" t="s">
        <v>4614</v>
      </c>
      <c r="G3702" s="2" t="s">
        <v>4615</v>
      </c>
      <c r="H3702" s="4">
        <v>42262.413693368057</v>
      </c>
      <c r="I3702" s="2" t="s">
        <v>4616</v>
      </c>
      <c r="J3702" s="21" t="s">
        <v>5092</v>
      </c>
      <c r="K3702" s="2" t="s">
        <v>4618</v>
      </c>
      <c r="L3702" s="2" t="s">
        <v>5069</v>
      </c>
    </row>
    <row r="3703" spans="1:12" x14ac:dyDescent="0.2">
      <c r="A3703" s="11">
        <v>3702</v>
      </c>
      <c r="B3703" s="7" t="s">
        <v>6586</v>
      </c>
      <c r="C3703" s="4">
        <v>42786.409664814812</v>
      </c>
      <c r="D3703" s="20">
        <f>+YEAR(Tabla14[[#This Row],[Fecha
Trámite]])</f>
        <v>2017</v>
      </c>
      <c r="E3703" s="7" t="s">
        <v>4621</v>
      </c>
      <c r="F3703" s="2" t="s">
        <v>4614</v>
      </c>
      <c r="G3703" s="2" t="s">
        <v>4615</v>
      </c>
      <c r="H3703" s="4">
        <v>43235.538998148149</v>
      </c>
      <c r="I3703" s="2" t="s">
        <v>4616</v>
      </c>
      <c r="J3703" s="21" t="s">
        <v>6587</v>
      </c>
      <c r="K3703" s="2" t="s">
        <v>4618</v>
      </c>
      <c r="L3703" s="2" t="s">
        <v>4758</v>
      </c>
    </row>
    <row r="3704" spans="1:12" x14ac:dyDescent="0.2">
      <c r="A3704" s="11">
        <v>3703</v>
      </c>
      <c r="B3704" s="7" t="s">
        <v>10327</v>
      </c>
      <c r="C3704" s="4">
        <v>43368.377652430558</v>
      </c>
      <c r="D3704" s="20">
        <f>+YEAR(Tabla14[[#This Row],[Fecha
Trámite]])</f>
        <v>2018</v>
      </c>
      <c r="E3704" s="7" t="s">
        <v>4621</v>
      </c>
      <c r="F3704" s="2" t="s">
        <v>4614</v>
      </c>
      <c r="G3704" s="2" t="s">
        <v>4615</v>
      </c>
      <c r="H3704" s="4">
        <v>43704.453614120372</v>
      </c>
      <c r="I3704" s="2" t="s">
        <v>4616</v>
      </c>
      <c r="J3704" s="21" t="s">
        <v>10328</v>
      </c>
      <c r="K3704" s="2" t="s">
        <v>4618</v>
      </c>
      <c r="L3704" s="2" t="s">
        <v>4646</v>
      </c>
    </row>
    <row r="3705" spans="1:12" x14ac:dyDescent="0.2">
      <c r="A3705" s="11">
        <v>3704</v>
      </c>
      <c r="B3705" s="7" t="s">
        <v>5362</v>
      </c>
      <c r="C3705" s="4">
        <v>42626.384788622687</v>
      </c>
      <c r="D3705" s="20">
        <f>+YEAR(Tabla14[[#This Row],[Fecha
Trámite]])</f>
        <v>2016</v>
      </c>
      <c r="E3705" s="7" t="s">
        <v>4613</v>
      </c>
      <c r="F3705" s="2" t="s">
        <v>4614</v>
      </c>
      <c r="G3705" s="2" t="s">
        <v>4615</v>
      </c>
      <c r="H3705" s="4">
        <v>42908.352337118056</v>
      </c>
      <c r="I3705" s="2" t="s">
        <v>4616</v>
      </c>
      <c r="J3705" s="21" t="s">
        <v>5363</v>
      </c>
      <c r="K3705" s="2" t="s">
        <v>4623</v>
      </c>
      <c r="L3705" s="2" t="s">
        <v>4619</v>
      </c>
    </row>
    <row r="3706" spans="1:12" x14ac:dyDescent="0.2">
      <c r="A3706" s="11">
        <v>3705</v>
      </c>
      <c r="B3706" s="7" t="s">
        <v>9713</v>
      </c>
      <c r="C3706" s="4">
        <v>42124.399827777779</v>
      </c>
      <c r="D3706" s="20">
        <f>+YEAR(Tabla14[[#This Row],[Fecha
Trámite]])</f>
        <v>2015</v>
      </c>
      <c r="E3706" s="7" t="s">
        <v>4621</v>
      </c>
      <c r="F3706" s="2" t="s">
        <v>4614</v>
      </c>
      <c r="G3706" s="2" t="s">
        <v>4615</v>
      </c>
      <c r="H3706" s="4">
        <v>42167.530888043984</v>
      </c>
      <c r="I3706" s="2" t="s">
        <v>4616</v>
      </c>
      <c r="J3706" s="21" t="s">
        <v>9714</v>
      </c>
      <c r="K3706" s="2" t="s">
        <v>4623</v>
      </c>
      <c r="L3706" s="2" t="s">
        <v>4624</v>
      </c>
    </row>
    <row r="3707" spans="1:12" x14ac:dyDescent="0.2">
      <c r="A3707" s="11">
        <v>3706</v>
      </c>
      <c r="B3707" s="7" t="s">
        <v>18658</v>
      </c>
      <c r="C3707" s="4">
        <v>41264.544036307867</v>
      </c>
      <c r="D3707" s="20">
        <f>+YEAR(Tabla14[[#This Row],[Fecha
Trámite]])</f>
        <v>2012</v>
      </c>
      <c r="E3707" s="7" t="s">
        <v>4621</v>
      </c>
      <c r="F3707" s="2" t="s">
        <v>4614</v>
      </c>
      <c r="G3707" s="2" t="s">
        <v>4615</v>
      </c>
      <c r="H3707" s="4">
        <v>41278.464264120368</v>
      </c>
      <c r="I3707" s="2" t="s">
        <v>4616</v>
      </c>
      <c r="J3707" s="21" t="s">
        <v>18659</v>
      </c>
      <c r="K3707" s="2" t="s">
        <v>4618</v>
      </c>
      <c r="L3707" s="2" t="s">
        <v>4958</v>
      </c>
    </row>
    <row r="3708" spans="1:12" x14ac:dyDescent="0.2">
      <c r="A3708" s="11">
        <v>3707</v>
      </c>
      <c r="B3708" s="7" t="s">
        <v>5491</v>
      </c>
      <c r="C3708" s="4">
        <v>42060.573326851852</v>
      </c>
      <c r="D3708" s="20">
        <f>+YEAR(Tabla14[[#This Row],[Fecha
Trámite]])</f>
        <v>2015</v>
      </c>
      <c r="E3708" s="7" t="s">
        <v>4621</v>
      </c>
      <c r="F3708" s="2" t="s">
        <v>4614</v>
      </c>
      <c r="G3708" s="2" t="s">
        <v>4615</v>
      </c>
      <c r="H3708" s="4">
        <v>42104.451343402776</v>
      </c>
      <c r="I3708" s="2" t="s">
        <v>4616</v>
      </c>
      <c r="J3708" s="21" t="s">
        <v>5492</v>
      </c>
      <c r="K3708" s="2" t="s">
        <v>4623</v>
      </c>
      <c r="L3708" s="2" t="s">
        <v>4624</v>
      </c>
    </row>
    <row r="3709" spans="1:12" x14ac:dyDescent="0.2">
      <c r="A3709" s="11">
        <v>3708</v>
      </c>
      <c r="B3709" s="7" t="s">
        <v>5841</v>
      </c>
      <c r="C3709" s="4">
        <v>42053.545578356483</v>
      </c>
      <c r="D3709" s="20">
        <f>+YEAR(Tabla14[[#This Row],[Fecha
Trámite]])</f>
        <v>2015</v>
      </c>
      <c r="E3709" s="7" t="s">
        <v>4621</v>
      </c>
      <c r="F3709" s="2" t="s">
        <v>4614</v>
      </c>
      <c r="G3709" s="2" t="s">
        <v>4615</v>
      </c>
      <c r="H3709" s="4">
        <v>42137.521454895832</v>
      </c>
      <c r="I3709" s="2" t="s">
        <v>4616</v>
      </c>
      <c r="J3709" s="21" t="s">
        <v>5842</v>
      </c>
      <c r="K3709" s="2" t="s">
        <v>4618</v>
      </c>
      <c r="L3709" s="2" t="s">
        <v>4641</v>
      </c>
    </row>
    <row r="3710" spans="1:12" x14ac:dyDescent="0.2">
      <c r="A3710" s="11">
        <v>3709</v>
      </c>
      <c r="B3710" s="7" t="s">
        <v>10989</v>
      </c>
      <c r="C3710" s="4">
        <v>43299.482670173609</v>
      </c>
      <c r="D3710" s="20">
        <f>+YEAR(Tabla14[[#This Row],[Fecha
Trámite]])</f>
        <v>2018</v>
      </c>
      <c r="E3710" s="7" t="s">
        <v>4621</v>
      </c>
      <c r="F3710" s="2" t="s">
        <v>17</v>
      </c>
      <c r="G3710" s="2" t="s">
        <v>4627</v>
      </c>
      <c r="H3710" s="4">
        <v>43299.48267060185</v>
      </c>
      <c r="I3710" s="2" t="s">
        <v>4616</v>
      </c>
      <c r="J3710" s="21" t="s">
        <v>10990</v>
      </c>
      <c r="K3710" s="2" t="s">
        <v>4623</v>
      </c>
      <c r="L3710" s="2" t="s">
        <v>4619</v>
      </c>
    </row>
    <row r="3711" spans="1:12" x14ac:dyDescent="0.2">
      <c r="A3711" s="11">
        <v>3710</v>
      </c>
      <c r="B3711" s="7" t="s">
        <v>20413</v>
      </c>
      <c r="C3711" s="4">
        <v>41625.657691817127</v>
      </c>
      <c r="D3711" s="20">
        <f>+YEAR(Tabla14[[#This Row],[Fecha
Trámite]])</f>
        <v>2013</v>
      </c>
      <c r="E3711" s="7" t="s">
        <v>4621</v>
      </c>
      <c r="F3711" s="2" t="s">
        <v>4614</v>
      </c>
      <c r="G3711" s="2" t="s">
        <v>4615</v>
      </c>
      <c r="H3711" s="4">
        <v>41891.641691203702</v>
      </c>
      <c r="I3711" s="2" t="s">
        <v>4616</v>
      </c>
      <c r="J3711" s="21" t="s">
        <v>20414</v>
      </c>
      <c r="K3711" s="2" t="s">
        <v>4623</v>
      </c>
      <c r="L3711" s="2" t="s">
        <v>4631</v>
      </c>
    </row>
    <row r="3712" spans="1:12" x14ac:dyDescent="0.2">
      <c r="A3712" s="11">
        <v>3711</v>
      </c>
      <c r="B3712" s="7" t="s">
        <v>5516</v>
      </c>
      <c r="C3712" s="4">
        <v>42111.397123761577</v>
      </c>
      <c r="D3712" s="20">
        <f>+YEAR(Tabla14[[#This Row],[Fecha
Trámite]])</f>
        <v>2015</v>
      </c>
      <c r="E3712" s="7" t="s">
        <v>4621</v>
      </c>
      <c r="F3712" s="2" t="s">
        <v>4614</v>
      </c>
      <c r="G3712" s="2" t="s">
        <v>4615</v>
      </c>
      <c r="H3712" s="4">
        <v>42177.350975462963</v>
      </c>
      <c r="I3712" s="2" t="s">
        <v>4616</v>
      </c>
      <c r="J3712" s="21" t="s">
        <v>5517</v>
      </c>
      <c r="K3712" s="2" t="s">
        <v>4618</v>
      </c>
      <c r="L3712" s="2" t="s">
        <v>4649</v>
      </c>
    </row>
    <row r="3713" spans="1:12" x14ac:dyDescent="0.2">
      <c r="A3713" s="11">
        <v>3712</v>
      </c>
      <c r="B3713" s="7" t="s">
        <v>10331</v>
      </c>
      <c r="C3713" s="4">
        <v>43263.366284143522</v>
      </c>
      <c r="D3713" s="20">
        <f>+YEAR(Tabla14[[#This Row],[Fecha
Trámite]])</f>
        <v>2018</v>
      </c>
      <c r="E3713" s="7" t="s">
        <v>4621</v>
      </c>
      <c r="F3713" s="2" t="s">
        <v>4614</v>
      </c>
      <c r="G3713" s="2" t="s">
        <v>4615</v>
      </c>
      <c r="H3713" s="4">
        <v>43508.685596724536</v>
      </c>
      <c r="I3713" s="2" t="s">
        <v>4616</v>
      </c>
      <c r="J3713" s="21" t="s">
        <v>10332</v>
      </c>
      <c r="K3713" s="2" t="s">
        <v>4623</v>
      </c>
      <c r="L3713" s="2" t="s">
        <v>4619</v>
      </c>
    </row>
    <row r="3714" spans="1:12" x14ac:dyDescent="0.2">
      <c r="A3714" s="11">
        <v>3713</v>
      </c>
      <c r="B3714" s="7" t="s">
        <v>10991</v>
      </c>
      <c r="C3714" s="4">
        <v>42794.381008645832</v>
      </c>
      <c r="D3714" s="20">
        <f>+YEAR(Tabla14[[#This Row],[Fecha
Trámite]])</f>
        <v>2017</v>
      </c>
      <c r="E3714" s="7" t="s">
        <v>4613</v>
      </c>
      <c r="F3714" s="2" t="s">
        <v>4614</v>
      </c>
      <c r="G3714" s="2" t="s">
        <v>4615</v>
      </c>
      <c r="H3714" s="4">
        <v>42913.347741087964</v>
      </c>
      <c r="I3714" s="2" t="s">
        <v>4616</v>
      </c>
      <c r="J3714" s="21" t="s">
        <v>10992</v>
      </c>
      <c r="K3714" s="2" t="s">
        <v>4618</v>
      </c>
      <c r="L3714" s="2" t="s">
        <v>4619</v>
      </c>
    </row>
    <row r="3715" spans="1:12" x14ac:dyDescent="0.2">
      <c r="A3715" s="11">
        <v>3714</v>
      </c>
      <c r="B3715" s="7" t="s">
        <v>9816</v>
      </c>
      <c r="C3715" s="4">
        <v>42123.462449074075</v>
      </c>
      <c r="D3715" s="20">
        <f>+YEAR(Tabla14[[#This Row],[Fecha
Trámite]])</f>
        <v>2015</v>
      </c>
      <c r="E3715" s="7" t="s">
        <v>4621</v>
      </c>
      <c r="F3715" s="2" t="s">
        <v>4614</v>
      </c>
      <c r="G3715" s="2" t="s">
        <v>4615</v>
      </c>
      <c r="H3715" s="4">
        <v>42166.4846559375</v>
      </c>
      <c r="I3715" s="2" t="s">
        <v>4616</v>
      </c>
      <c r="J3715" s="21" t="s">
        <v>9817</v>
      </c>
      <c r="K3715" s="2" t="s">
        <v>4618</v>
      </c>
      <c r="L3715" s="2" t="s">
        <v>9818</v>
      </c>
    </row>
    <row r="3716" spans="1:12" x14ac:dyDescent="0.2">
      <c r="A3716" s="11">
        <v>3715</v>
      </c>
      <c r="B3716" s="7" t="s">
        <v>20411</v>
      </c>
      <c r="C3716" s="4">
        <v>41513.479171296298</v>
      </c>
      <c r="D3716" s="20">
        <f>+YEAR(Tabla14[[#This Row],[Fecha
Trámite]])</f>
        <v>2013</v>
      </c>
      <c r="E3716" s="7" t="s">
        <v>4621</v>
      </c>
      <c r="F3716" s="2" t="s">
        <v>4614</v>
      </c>
      <c r="G3716" s="2" t="s">
        <v>4615</v>
      </c>
      <c r="H3716" s="4">
        <v>41562.596692743056</v>
      </c>
      <c r="I3716" s="2" t="s">
        <v>4616</v>
      </c>
      <c r="J3716" s="21" t="s">
        <v>20412</v>
      </c>
      <c r="K3716" s="2" t="s">
        <v>4623</v>
      </c>
      <c r="L3716" s="2" t="s">
        <v>4624</v>
      </c>
    </row>
    <row r="3717" spans="1:12" x14ac:dyDescent="0.2">
      <c r="A3717" s="11">
        <v>3716</v>
      </c>
      <c r="B3717" s="7" t="s">
        <v>10993</v>
      </c>
      <c r="C3717" s="4">
        <v>43486.433031134256</v>
      </c>
      <c r="D3717" s="20">
        <f>+YEAR(Tabla14[[#This Row],[Fecha
Trámite]])</f>
        <v>2019</v>
      </c>
      <c r="E3717" s="7" t="s">
        <v>4621</v>
      </c>
      <c r="F3717" s="2" t="s">
        <v>4614</v>
      </c>
      <c r="G3717" s="2" t="s">
        <v>4615</v>
      </c>
      <c r="H3717" s="4">
        <v>43735.762827662038</v>
      </c>
      <c r="I3717" s="2" t="s">
        <v>4616</v>
      </c>
      <c r="J3717" s="21" t="s">
        <v>10994</v>
      </c>
      <c r="K3717" s="2" t="s">
        <v>4623</v>
      </c>
      <c r="L3717" s="2" t="s">
        <v>4619</v>
      </c>
    </row>
    <row r="3718" spans="1:12" x14ac:dyDescent="0.2">
      <c r="A3718" s="11">
        <v>3717</v>
      </c>
      <c r="B3718" s="7" t="s">
        <v>6265</v>
      </c>
      <c r="C3718" s="4">
        <v>42223.369274918979</v>
      </c>
      <c r="D3718" s="20">
        <f>+YEAR(Tabla14[[#This Row],[Fecha
Trámite]])</f>
        <v>2015</v>
      </c>
      <c r="E3718" s="7" t="s">
        <v>4621</v>
      </c>
      <c r="F3718" s="2" t="s">
        <v>4614</v>
      </c>
      <c r="G3718" s="2" t="s">
        <v>4615</v>
      </c>
      <c r="H3718" s="4">
        <v>42331.405273761571</v>
      </c>
      <c r="I3718" s="2" t="s">
        <v>4616</v>
      </c>
      <c r="J3718" s="21" t="s">
        <v>6266</v>
      </c>
      <c r="K3718" s="2" t="s">
        <v>4618</v>
      </c>
      <c r="L3718" s="2" t="s">
        <v>4619</v>
      </c>
    </row>
    <row r="3719" spans="1:12" x14ac:dyDescent="0.2">
      <c r="A3719" s="11">
        <v>3718</v>
      </c>
      <c r="B3719" s="7" t="s">
        <v>5364</v>
      </c>
      <c r="C3719" s="4">
        <v>42251.530417395836</v>
      </c>
      <c r="D3719" s="20">
        <f>+YEAR(Tabla14[[#This Row],[Fecha
Trámite]])</f>
        <v>2015</v>
      </c>
      <c r="E3719" s="7" t="s">
        <v>4613</v>
      </c>
      <c r="F3719" s="2" t="s">
        <v>4626</v>
      </c>
      <c r="G3719" s="2" t="s">
        <v>4627</v>
      </c>
      <c r="H3719" s="4">
        <v>42353.554289004627</v>
      </c>
      <c r="I3719" s="2" t="s">
        <v>4616</v>
      </c>
      <c r="J3719" s="21" t="s">
        <v>5365</v>
      </c>
      <c r="K3719" s="2" t="s">
        <v>4623</v>
      </c>
      <c r="L3719" s="2" t="s">
        <v>4619</v>
      </c>
    </row>
    <row r="3720" spans="1:12" x14ac:dyDescent="0.2">
      <c r="A3720" s="11">
        <v>3719</v>
      </c>
      <c r="B3720" s="7" t="s">
        <v>12430</v>
      </c>
      <c r="C3720" s="4">
        <v>43020.427347372686</v>
      </c>
      <c r="D3720" s="20">
        <f>+YEAR(Tabla14[[#This Row],[Fecha
Trámite]])</f>
        <v>2017</v>
      </c>
      <c r="E3720" s="7" t="s">
        <v>4613</v>
      </c>
      <c r="F3720" s="2" t="s">
        <v>4614</v>
      </c>
      <c r="G3720" s="2" t="s">
        <v>4615</v>
      </c>
      <c r="H3720" s="4">
        <v>43215.481690393521</v>
      </c>
      <c r="I3720" s="2" t="s">
        <v>4616</v>
      </c>
      <c r="J3720" s="21" t="s">
        <v>5365</v>
      </c>
      <c r="K3720" s="2" t="s">
        <v>4623</v>
      </c>
      <c r="L3720" s="2" t="s">
        <v>4619</v>
      </c>
    </row>
    <row r="3721" spans="1:12" x14ac:dyDescent="0.2">
      <c r="A3721" s="11">
        <v>3720</v>
      </c>
      <c r="B3721" s="7" t="s">
        <v>6018</v>
      </c>
      <c r="C3721" s="4">
        <v>41942.449820833332</v>
      </c>
      <c r="D3721" s="20">
        <f>+YEAR(Tabla14[[#This Row],[Fecha
Trámite]])</f>
        <v>2014</v>
      </c>
      <c r="E3721" s="7" t="s">
        <v>4621</v>
      </c>
      <c r="F3721" s="2" t="s">
        <v>4614</v>
      </c>
      <c r="G3721" s="2" t="s">
        <v>4615</v>
      </c>
      <c r="H3721" s="4">
        <v>42053.367955358794</v>
      </c>
      <c r="I3721" s="2" t="s">
        <v>4616</v>
      </c>
      <c r="J3721" s="21" t="s">
        <v>6019</v>
      </c>
      <c r="K3721" s="2" t="s">
        <v>4623</v>
      </c>
      <c r="L3721" s="2" t="s">
        <v>4753</v>
      </c>
    </row>
    <row r="3722" spans="1:12" x14ac:dyDescent="0.2">
      <c r="A3722" s="11">
        <v>3721</v>
      </c>
      <c r="B3722" s="7" t="s">
        <v>3244</v>
      </c>
      <c r="C3722" s="4">
        <v>43152.565757557873</v>
      </c>
      <c r="D3722" s="20">
        <f>+YEAR(Tabla14[[#This Row],[Fecha
Trámite]])</f>
        <v>2018</v>
      </c>
      <c r="E3722" s="7" t="s">
        <v>4685</v>
      </c>
      <c r="F3722" s="2" t="s">
        <v>17</v>
      </c>
      <c r="G3722" s="2" t="s">
        <v>4627</v>
      </c>
      <c r="H3722" s="4">
        <v>43152.565757673612</v>
      </c>
      <c r="I3722" s="2" t="s">
        <v>4616</v>
      </c>
      <c r="J3722" s="21" t="s">
        <v>10333</v>
      </c>
      <c r="K3722" s="2" t="s">
        <v>4618</v>
      </c>
      <c r="L3722" s="2" t="s">
        <v>4758</v>
      </c>
    </row>
    <row r="3723" spans="1:12" x14ac:dyDescent="0.2">
      <c r="A3723" s="11">
        <v>3722</v>
      </c>
      <c r="B3723" s="7" t="s">
        <v>18654</v>
      </c>
      <c r="C3723" s="4">
        <v>41880.426810682868</v>
      </c>
      <c r="D3723" s="20">
        <f>+YEAR(Tabla14[[#This Row],[Fecha
Trámite]])</f>
        <v>2014</v>
      </c>
      <c r="E3723" s="7" t="s">
        <v>4621</v>
      </c>
      <c r="F3723" s="2" t="s">
        <v>4614</v>
      </c>
      <c r="G3723" s="2" t="s">
        <v>4615</v>
      </c>
      <c r="H3723" s="4">
        <v>41925.511897835648</v>
      </c>
      <c r="I3723" s="2" t="s">
        <v>4616</v>
      </c>
      <c r="J3723" s="21" t="s">
        <v>18655</v>
      </c>
      <c r="K3723" s="2" t="s">
        <v>4623</v>
      </c>
      <c r="L3723" s="2" t="s">
        <v>4735</v>
      </c>
    </row>
    <row r="3724" spans="1:12" x14ac:dyDescent="0.2">
      <c r="A3724" s="11">
        <v>3723</v>
      </c>
      <c r="B3724" s="7" t="s">
        <v>18652</v>
      </c>
      <c r="C3724" s="4">
        <v>41724.513513541664</v>
      </c>
      <c r="D3724" s="20">
        <f>+YEAR(Tabla14[[#This Row],[Fecha
Trámite]])</f>
        <v>2014</v>
      </c>
      <c r="E3724" s="7" t="s">
        <v>4621</v>
      </c>
      <c r="F3724" s="2" t="s">
        <v>4614</v>
      </c>
      <c r="G3724" s="2" t="s">
        <v>4615</v>
      </c>
      <c r="H3724" s="4">
        <v>41773.374058530091</v>
      </c>
      <c r="I3724" s="2" t="s">
        <v>4616</v>
      </c>
      <c r="J3724" s="21" t="s">
        <v>18653</v>
      </c>
      <c r="K3724" s="2" t="s">
        <v>4623</v>
      </c>
      <c r="L3724" s="2" t="s">
        <v>4646</v>
      </c>
    </row>
    <row r="3725" spans="1:12" x14ac:dyDescent="0.2">
      <c r="A3725" s="11">
        <v>3724</v>
      </c>
      <c r="B3725" s="7" t="s">
        <v>6589</v>
      </c>
      <c r="C3725" s="4">
        <v>43194.397799999999</v>
      </c>
      <c r="D3725" s="20">
        <f>+YEAR(Tabla14[[#This Row],[Fecha
Trámite]])</f>
        <v>2018</v>
      </c>
      <c r="E3725" s="7" t="s">
        <v>4621</v>
      </c>
      <c r="F3725" s="2" t="s">
        <v>4614</v>
      </c>
      <c r="G3725" s="2" t="s">
        <v>4615</v>
      </c>
      <c r="H3725" s="4">
        <v>43374.673944907408</v>
      </c>
      <c r="I3725" s="2" t="s">
        <v>4616</v>
      </c>
      <c r="J3725" s="21" t="s">
        <v>6590</v>
      </c>
      <c r="K3725" s="2" t="s">
        <v>4618</v>
      </c>
      <c r="L3725" s="2" t="s">
        <v>4758</v>
      </c>
    </row>
    <row r="3726" spans="1:12" x14ac:dyDescent="0.2">
      <c r="A3726" s="11">
        <v>3725</v>
      </c>
      <c r="B3726" s="7" t="s">
        <v>10334</v>
      </c>
      <c r="C3726" s="4">
        <v>43473.400856018518</v>
      </c>
      <c r="D3726" s="20">
        <f>+YEAR(Tabla14[[#This Row],[Fecha
Trámite]])</f>
        <v>2019</v>
      </c>
      <c r="E3726" s="7" t="s">
        <v>4621</v>
      </c>
      <c r="F3726" s="2" t="s">
        <v>4614</v>
      </c>
      <c r="G3726" s="2" t="s">
        <v>4615</v>
      </c>
      <c r="H3726" s="4">
        <v>43817.382967094905</v>
      </c>
      <c r="I3726" s="2" t="s">
        <v>4616</v>
      </c>
      <c r="J3726" s="21" t="s">
        <v>10335</v>
      </c>
      <c r="K3726" s="2" t="s">
        <v>4618</v>
      </c>
      <c r="L3726" s="2" t="s">
        <v>2747</v>
      </c>
    </row>
    <row r="3727" spans="1:12" x14ac:dyDescent="0.2">
      <c r="A3727" s="11">
        <v>3726</v>
      </c>
      <c r="B3727" s="7" t="s">
        <v>10995</v>
      </c>
      <c r="C3727" s="4">
        <v>43444.36851886574</v>
      </c>
      <c r="D3727" s="20">
        <f>+YEAR(Tabla14[[#This Row],[Fecha
Trámite]])</f>
        <v>2018</v>
      </c>
      <c r="E3727" s="7" t="s">
        <v>4621</v>
      </c>
      <c r="F3727" s="2" t="s">
        <v>4614</v>
      </c>
      <c r="G3727" s="2" t="s">
        <v>4615</v>
      </c>
      <c r="H3727" s="4">
        <v>43626.369680868054</v>
      </c>
      <c r="I3727" s="2" t="s">
        <v>4616</v>
      </c>
      <c r="J3727" s="21" t="s">
        <v>10996</v>
      </c>
      <c r="K3727" s="2" t="s">
        <v>4623</v>
      </c>
      <c r="L3727" s="2" t="s">
        <v>4875</v>
      </c>
    </row>
    <row r="3728" spans="1:12" x14ac:dyDescent="0.2">
      <c r="A3728" s="11">
        <v>3727</v>
      </c>
      <c r="B3728" s="7" t="s">
        <v>1359</v>
      </c>
      <c r="C3728" s="4">
        <v>43027.487571030091</v>
      </c>
      <c r="D3728" s="20">
        <f>+YEAR(Tabla14[[#This Row],[Fecha
Trámite]])</f>
        <v>2017</v>
      </c>
      <c r="E3728" s="7" t="s">
        <v>4685</v>
      </c>
      <c r="F3728" s="2" t="s">
        <v>17</v>
      </c>
      <c r="G3728" s="2" t="s">
        <v>4993</v>
      </c>
      <c r="H3728" s="4">
        <v>43027.487571180558</v>
      </c>
      <c r="I3728" s="2" t="s">
        <v>4616</v>
      </c>
      <c r="J3728" s="21" t="s">
        <v>10336</v>
      </c>
      <c r="K3728" s="2" t="s">
        <v>4623</v>
      </c>
      <c r="L3728" s="2" t="s">
        <v>4619</v>
      </c>
    </row>
    <row r="3729" spans="1:12" x14ac:dyDescent="0.2">
      <c r="A3729" s="11">
        <v>3728</v>
      </c>
      <c r="B3729" s="7" t="s">
        <v>5983</v>
      </c>
      <c r="C3729" s="4">
        <v>41940.575456018516</v>
      </c>
      <c r="D3729" s="20">
        <f>+YEAR(Tabla14[[#This Row],[Fecha
Trámite]])</f>
        <v>2014</v>
      </c>
      <c r="E3729" s="7" t="s">
        <v>4613</v>
      </c>
      <c r="F3729" s="2" t="s">
        <v>4614</v>
      </c>
      <c r="G3729" s="2" t="s">
        <v>4615</v>
      </c>
      <c r="H3729" s="4">
        <v>42010.556592939814</v>
      </c>
      <c r="I3729" s="2" t="s">
        <v>4616</v>
      </c>
      <c r="J3729" s="21" t="s">
        <v>5984</v>
      </c>
      <c r="K3729" s="2" t="s">
        <v>4623</v>
      </c>
      <c r="L3729" s="2" t="s">
        <v>4619</v>
      </c>
    </row>
    <row r="3730" spans="1:12" x14ac:dyDescent="0.2">
      <c r="A3730" s="11">
        <v>3729</v>
      </c>
      <c r="B3730" s="7" t="s">
        <v>7883</v>
      </c>
      <c r="C3730" s="4">
        <v>42887.475431018516</v>
      </c>
      <c r="D3730" s="20">
        <f>+YEAR(Tabla14[[#This Row],[Fecha
Trámite]])</f>
        <v>2017</v>
      </c>
      <c r="E3730" s="7" t="s">
        <v>4621</v>
      </c>
      <c r="F3730" s="2" t="s">
        <v>4691</v>
      </c>
      <c r="G3730" s="2" t="s">
        <v>4627</v>
      </c>
      <c r="H3730" s="4">
        <v>43787.406830902779</v>
      </c>
      <c r="I3730" s="2" t="s">
        <v>4616</v>
      </c>
      <c r="J3730" s="21" t="s">
        <v>7884</v>
      </c>
      <c r="K3730" s="2" t="s">
        <v>4618</v>
      </c>
      <c r="L3730" s="2" t="s">
        <v>4829</v>
      </c>
    </row>
    <row r="3731" spans="1:12" x14ac:dyDescent="0.2">
      <c r="A3731" s="11">
        <v>3730</v>
      </c>
      <c r="B3731" s="7" t="s">
        <v>5196</v>
      </c>
      <c r="C3731" s="4">
        <v>42471.648985497683</v>
      </c>
      <c r="D3731" s="20">
        <f>+YEAR(Tabla14[[#This Row],[Fecha
Trámite]])</f>
        <v>2016</v>
      </c>
      <c r="E3731" s="7" t="s">
        <v>4613</v>
      </c>
      <c r="F3731" s="2" t="s">
        <v>4614</v>
      </c>
      <c r="G3731" s="2" t="s">
        <v>4615</v>
      </c>
      <c r="H3731" s="4">
        <v>42704.483135300929</v>
      </c>
      <c r="I3731" s="2" t="s">
        <v>4616</v>
      </c>
      <c r="J3731" s="21" t="s">
        <v>5197</v>
      </c>
      <c r="K3731" s="2" t="s">
        <v>4618</v>
      </c>
      <c r="L3731" s="2" t="s">
        <v>4619</v>
      </c>
    </row>
    <row r="3732" spans="1:12" x14ac:dyDescent="0.2">
      <c r="A3732" s="11">
        <v>3731</v>
      </c>
      <c r="B3732" s="7" t="s">
        <v>12431</v>
      </c>
      <c r="C3732" s="4">
        <v>43327.446353356485</v>
      </c>
      <c r="D3732" s="20">
        <f>+YEAR(Tabla14[[#This Row],[Fecha
Trámite]])</f>
        <v>2018</v>
      </c>
      <c r="E3732" s="7" t="s">
        <v>4621</v>
      </c>
      <c r="F3732" s="2" t="s">
        <v>4614</v>
      </c>
      <c r="G3732" s="2" t="s">
        <v>4615</v>
      </c>
      <c r="H3732" s="4">
        <v>43655.669350775461</v>
      </c>
      <c r="I3732" s="2" t="s">
        <v>4616</v>
      </c>
      <c r="J3732" s="21" t="s">
        <v>12432</v>
      </c>
      <c r="K3732" s="2" t="s">
        <v>4623</v>
      </c>
      <c r="L3732" s="2" t="s">
        <v>4753</v>
      </c>
    </row>
    <row r="3733" spans="1:12" x14ac:dyDescent="0.2">
      <c r="A3733" s="11">
        <v>3732</v>
      </c>
      <c r="B3733" s="7" t="s">
        <v>15344</v>
      </c>
      <c r="C3733" s="4">
        <v>41092.637903900461</v>
      </c>
      <c r="D3733" s="20">
        <f>+YEAR(Tabla14[[#This Row],[Fecha
Trámite]])</f>
        <v>2012</v>
      </c>
      <c r="E3733" s="7" t="s">
        <v>4613</v>
      </c>
      <c r="F3733" s="2" t="s">
        <v>4614</v>
      </c>
      <c r="G3733" s="2" t="s">
        <v>4615</v>
      </c>
      <c r="H3733" s="4">
        <v>41253.459501469908</v>
      </c>
      <c r="I3733" s="2" t="s">
        <v>4616</v>
      </c>
      <c r="J3733" s="21" t="s">
        <v>15345</v>
      </c>
      <c r="K3733" s="2" t="s">
        <v>4623</v>
      </c>
      <c r="L3733" s="2" t="s">
        <v>4619</v>
      </c>
    </row>
    <row r="3734" spans="1:12" x14ac:dyDescent="0.2">
      <c r="A3734" s="11">
        <v>3733</v>
      </c>
      <c r="B3734" s="7" t="s">
        <v>6592</v>
      </c>
      <c r="C3734" s="4">
        <v>43018.395733912039</v>
      </c>
      <c r="D3734" s="20">
        <f>+YEAR(Tabla14[[#This Row],[Fecha
Trámite]])</f>
        <v>2017</v>
      </c>
      <c r="E3734" s="7" t="s">
        <v>4685</v>
      </c>
      <c r="F3734" s="2" t="s">
        <v>17</v>
      </c>
      <c r="G3734" s="2" t="s">
        <v>4627</v>
      </c>
      <c r="H3734" s="4">
        <v>43018.395733912039</v>
      </c>
      <c r="I3734" s="2" t="s">
        <v>4616</v>
      </c>
      <c r="J3734" s="21" t="s">
        <v>6593</v>
      </c>
      <c r="K3734" s="2" t="s">
        <v>4618</v>
      </c>
      <c r="L3734" s="2" t="s">
        <v>6594</v>
      </c>
    </row>
    <row r="3735" spans="1:12" x14ac:dyDescent="0.2">
      <c r="A3735" s="11">
        <v>3734</v>
      </c>
      <c r="B3735" s="7" t="s">
        <v>5198</v>
      </c>
      <c r="C3735" s="4">
        <v>42318.396377199075</v>
      </c>
      <c r="D3735" s="20">
        <f>+YEAR(Tabla14[[#This Row],[Fecha
Trámite]])</f>
        <v>2015</v>
      </c>
      <c r="E3735" s="7" t="s">
        <v>4621</v>
      </c>
      <c r="F3735" s="2" t="s">
        <v>4614</v>
      </c>
      <c r="G3735" s="2" t="s">
        <v>4615</v>
      </c>
      <c r="H3735" s="4">
        <v>42415.356403703707</v>
      </c>
      <c r="I3735" s="2" t="s">
        <v>4616</v>
      </c>
      <c r="J3735" s="21" t="s">
        <v>5199</v>
      </c>
      <c r="K3735" s="2" t="s">
        <v>4618</v>
      </c>
      <c r="L3735" s="2" t="s">
        <v>4705</v>
      </c>
    </row>
    <row r="3736" spans="1:12" x14ac:dyDescent="0.2">
      <c r="A3736" s="11">
        <v>3735</v>
      </c>
      <c r="B3736" s="7" t="s">
        <v>10998</v>
      </c>
      <c r="C3736" s="4">
        <v>42746.466873726851</v>
      </c>
      <c r="D3736" s="20">
        <f>+YEAR(Tabla14[[#This Row],[Fecha
Trámite]])</f>
        <v>2017</v>
      </c>
      <c r="E3736" s="7" t="s">
        <v>4621</v>
      </c>
      <c r="F3736" s="2" t="s">
        <v>4614</v>
      </c>
      <c r="G3736" s="2" t="s">
        <v>4615</v>
      </c>
      <c r="H3736" s="4">
        <v>42908.3505</v>
      </c>
      <c r="I3736" s="2" t="s">
        <v>4616</v>
      </c>
      <c r="J3736" s="21" t="s">
        <v>10999</v>
      </c>
      <c r="K3736" s="2" t="s">
        <v>4618</v>
      </c>
      <c r="L3736" s="2" t="s">
        <v>4631</v>
      </c>
    </row>
    <row r="3737" spans="1:12" x14ac:dyDescent="0.2">
      <c r="A3737" s="11">
        <v>3736</v>
      </c>
      <c r="B3737" s="7" t="s">
        <v>6263</v>
      </c>
      <c r="C3737" s="4">
        <v>41996.523720949073</v>
      </c>
      <c r="D3737" s="20">
        <f>+YEAR(Tabla14[[#This Row],[Fecha
Trámite]])</f>
        <v>2014</v>
      </c>
      <c r="E3737" s="7" t="s">
        <v>4621</v>
      </c>
      <c r="F3737" s="2" t="s">
        <v>4614</v>
      </c>
      <c r="G3737" s="2" t="s">
        <v>4615</v>
      </c>
      <c r="H3737" s="4">
        <v>42079.573546145832</v>
      </c>
      <c r="I3737" s="2" t="s">
        <v>4616</v>
      </c>
      <c r="J3737" s="21" t="s">
        <v>6264</v>
      </c>
      <c r="K3737" s="2" t="s">
        <v>4623</v>
      </c>
      <c r="L3737" s="2" t="s">
        <v>4631</v>
      </c>
    </row>
    <row r="3738" spans="1:12" x14ac:dyDescent="0.2">
      <c r="A3738" s="11">
        <v>3737</v>
      </c>
      <c r="B3738" s="7" t="s">
        <v>11001</v>
      </c>
      <c r="C3738" s="4">
        <v>42982.538353738426</v>
      </c>
      <c r="D3738" s="20">
        <f>+YEAR(Tabla14[[#This Row],[Fecha
Trámite]])</f>
        <v>2017</v>
      </c>
      <c r="E3738" s="7" t="s">
        <v>4613</v>
      </c>
      <c r="F3738" s="2" t="s">
        <v>4694</v>
      </c>
      <c r="G3738" s="2" t="s">
        <v>4627</v>
      </c>
      <c r="H3738" s="4">
        <v>42984.715532951392</v>
      </c>
      <c r="I3738" s="2" t="s">
        <v>4616</v>
      </c>
      <c r="J3738" s="21" t="s">
        <v>11002</v>
      </c>
      <c r="K3738" s="2" t="s">
        <v>4618</v>
      </c>
      <c r="L3738" s="2" t="s">
        <v>4619</v>
      </c>
    </row>
    <row r="3739" spans="1:12" x14ac:dyDescent="0.2">
      <c r="A3739" s="11">
        <v>3738</v>
      </c>
      <c r="B3739" s="7" t="s">
        <v>5610</v>
      </c>
      <c r="C3739" s="4">
        <v>42257.407985219907</v>
      </c>
      <c r="D3739" s="20">
        <f>+YEAR(Tabla14[[#This Row],[Fecha
Trámite]])</f>
        <v>2015</v>
      </c>
      <c r="E3739" s="7" t="s">
        <v>4621</v>
      </c>
      <c r="F3739" s="2" t="s">
        <v>4614</v>
      </c>
      <c r="G3739" s="2" t="s">
        <v>4615</v>
      </c>
      <c r="H3739" s="4">
        <v>42377.458321412036</v>
      </c>
      <c r="I3739" s="2" t="s">
        <v>4616</v>
      </c>
      <c r="J3739" s="21" t="s">
        <v>4713</v>
      </c>
      <c r="K3739" s="2" t="s">
        <v>4618</v>
      </c>
      <c r="L3739" s="2" t="s">
        <v>4714</v>
      </c>
    </row>
    <row r="3740" spans="1:12" x14ac:dyDescent="0.2">
      <c r="A3740" s="11">
        <v>3739</v>
      </c>
      <c r="B3740" s="7" t="s">
        <v>4712</v>
      </c>
      <c r="C3740" s="4">
        <v>42191.500766631943</v>
      </c>
      <c r="D3740" s="20">
        <f>+YEAR(Tabla14[[#This Row],[Fecha
Trámite]])</f>
        <v>2015</v>
      </c>
      <c r="E3740" s="7" t="s">
        <v>4621</v>
      </c>
      <c r="F3740" s="2" t="s">
        <v>4626</v>
      </c>
      <c r="G3740" s="2" t="s">
        <v>4627</v>
      </c>
      <c r="H3740" s="4">
        <v>42243.415467326391</v>
      </c>
      <c r="I3740" s="2" t="s">
        <v>4616</v>
      </c>
      <c r="J3740" s="21" t="s">
        <v>4713</v>
      </c>
      <c r="K3740" s="2" t="s">
        <v>4618</v>
      </c>
      <c r="L3740" s="2" t="s">
        <v>4714</v>
      </c>
    </row>
    <row r="3741" spans="1:12" x14ac:dyDescent="0.2">
      <c r="A3741" s="11">
        <v>3740</v>
      </c>
      <c r="B3741" s="7" t="s">
        <v>5366</v>
      </c>
      <c r="C3741" s="4">
        <v>42263.504113194445</v>
      </c>
      <c r="D3741" s="20">
        <f>+YEAR(Tabla14[[#This Row],[Fecha
Trámite]])</f>
        <v>2015</v>
      </c>
      <c r="E3741" s="7" t="s">
        <v>4613</v>
      </c>
      <c r="F3741" s="2" t="s">
        <v>4691</v>
      </c>
      <c r="G3741" s="2" t="s">
        <v>4627</v>
      </c>
      <c r="H3741" s="4">
        <v>42629.612682638886</v>
      </c>
      <c r="I3741" s="2" t="s">
        <v>4616</v>
      </c>
      <c r="J3741" s="21" t="s">
        <v>5367</v>
      </c>
      <c r="K3741" s="2" t="s">
        <v>4623</v>
      </c>
      <c r="L3741" s="2" t="s">
        <v>4619</v>
      </c>
    </row>
    <row r="3742" spans="1:12" x14ac:dyDescent="0.2">
      <c r="A3742" s="11">
        <v>3741</v>
      </c>
      <c r="B3742" s="7" t="s">
        <v>18646</v>
      </c>
      <c r="C3742" s="4">
        <v>41597.670428090278</v>
      </c>
      <c r="D3742" s="20">
        <f>+YEAR(Tabla14[[#This Row],[Fecha
Trámite]])</f>
        <v>2013</v>
      </c>
      <c r="E3742" s="7" t="s">
        <v>4621</v>
      </c>
      <c r="F3742" s="2" t="s">
        <v>4614</v>
      </c>
      <c r="G3742" s="2" t="s">
        <v>4615</v>
      </c>
      <c r="H3742" s="4">
        <v>41660.527627048614</v>
      </c>
      <c r="I3742" s="2" t="s">
        <v>4616</v>
      </c>
      <c r="J3742" s="21" t="s">
        <v>18647</v>
      </c>
      <c r="K3742" s="2" t="s">
        <v>4618</v>
      </c>
      <c r="L3742" s="2" t="s">
        <v>4656</v>
      </c>
    </row>
    <row r="3743" spans="1:12" x14ac:dyDescent="0.2">
      <c r="A3743" s="11">
        <v>3742</v>
      </c>
      <c r="B3743" s="7" t="s">
        <v>12434</v>
      </c>
      <c r="C3743" s="4">
        <v>42688.465572604167</v>
      </c>
      <c r="D3743" s="20">
        <f>+YEAR(Tabla14[[#This Row],[Fecha
Trámite]])</f>
        <v>2016</v>
      </c>
      <c r="E3743" s="7" t="s">
        <v>4621</v>
      </c>
      <c r="F3743" s="2" t="s">
        <v>4614</v>
      </c>
      <c r="G3743" s="2" t="s">
        <v>4615</v>
      </c>
      <c r="H3743" s="4">
        <v>42832.704643437501</v>
      </c>
      <c r="I3743" s="2" t="s">
        <v>4616</v>
      </c>
      <c r="J3743" s="21" t="s">
        <v>12435</v>
      </c>
      <c r="K3743" s="2" t="s">
        <v>4618</v>
      </c>
      <c r="L3743" s="2" t="s">
        <v>4758</v>
      </c>
    </row>
    <row r="3744" spans="1:12" x14ac:dyDescent="0.2">
      <c r="A3744" s="11">
        <v>3743</v>
      </c>
      <c r="B3744" s="7" t="s">
        <v>15342</v>
      </c>
      <c r="C3744" s="4">
        <v>41458.518977662039</v>
      </c>
      <c r="D3744" s="20">
        <f>+YEAR(Tabla14[[#This Row],[Fecha
Trámite]])</f>
        <v>2013</v>
      </c>
      <c r="E3744" s="7" t="s">
        <v>4613</v>
      </c>
      <c r="F3744" s="2" t="s">
        <v>4614</v>
      </c>
      <c r="G3744" s="2" t="s">
        <v>4615</v>
      </c>
      <c r="H3744" s="4">
        <v>41502.436208136576</v>
      </c>
      <c r="I3744" s="2" t="s">
        <v>4616</v>
      </c>
      <c r="J3744" s="21" t="s">
        <v>15343</v>
      </c>
      <c r="K3744" s="2" t="s">
        <v>4618</v>
      </c>
      <c r="L3744" s="2" t="s">
        <v>4634</v>
      </c>
    </row>
    <row r="3745" spans="1:12" x14ac:dyDescent="0.2">
      <c r="A3745" s="11">
        <v>3744</v>
      </c>
      <c r="B3745" s="7" t="s">
        <v>10337</v>
      </c>
      <c r="C3745" s="4">
        <v>42948.673046446762</v>
      </c>
      <c r="D3745" s="20">
        <f>+YEAR(Tabla14[[#This Row],[Fecha
Trámite]])</f>
        <v>2017</v>
      </c>
      <c r="E3745" s="7" t="s">
        <v>4671</v>
      </c>
      <c r="F3745" s="2" t="s">
        <v>4691</v>
      </c>
      <c r="G3745" s="2" t="s">
        <v>4627</v>
      </c>
      <c r="H3745" s="4">
        <v>43193.489762534722</v>
      </c>
      <c r="I3745" s="2" t="s">
        <v>4616</v>
      </c>
      <c r="J3745" s="21" t="s">
        <v>10338</v>
      </c>
      <c r="K3745" s="2" t="s">
        <v>4618</v>
      </c>
      <c r="L3745" s="2" t="s">
        <v>4656</v>
      </c>
    </row>
    <row r="3746" spans="1:12" x14ac:dyDescent="0.2">
      <c r="A3746" s="11">
        <v>3745</v>
      </c>
      <c r="B3746" s="7" t="s">
        <v>6061</v>
      </c>
      <c r="C3746" s="4">
        <v>42173.507893634262</v>
      </c>
      <c r="D3746" s="20">
        <f>+YEAR(Tabla14[[#This Row],[Fecha
Trámite]])</f>
        <v>2015</v>
      </c>
      <c r="E3746" s="7" t="s">
        <v>4621</v>
      </c>
      <c r="F3746" s="2" t="s">
        <v>4614</v>
      </c>
      <c r="G3746" s="2" t="s">
        <v>4615</v>
      </c>
      <c r="H3746" s="4">
        <v>42244.459352118058</v>
      </c>
      <c r="I3746" s="2" t="s">
        <v>4616</v>
      </c>
      <c r="J3746" s="21" t="s">
        <v>6062</v>
      </c>
      <c r="K3746" s="2" t="s">
        <v>4618</v>
      </c>
      <c r="L3746" s="2" t="s">
        <v>4753</v>
      </c>
    </row>
    <row r="3747" spans="1:12" x14ac:dyDescent="0.2">
      <c r="A3747" s="11">
        <v>3746</v>
      </c>
      <c r="B3747" s="7" t="s">
        <v>7885</v>
      </c>
      <c r="C3747" s="4">
        <v>43210.481369062501</v>
      </c>
      <c r="D3747" s="20">
        <f>+YEAR(Tabla14[[#This Row],[Fecha
Trámite]])</f>
        <v>2018</v>
      </c>
      <c r="E3747" s="7" t="s">
        <v>4621</v>
      </c>
      <c r="F3747" s="2" t="s">
        <v>4614</v>
      </c>
      <c r="G3747" s="2" t="s">
        <v>4615</v>
      </c>
      <c r="H3747" s="4">
        <v>43361.538240891205</v>
      </c>
      <c r="I3747" s="2" t="s">
        <v>4616</v>
      </c>
      <c r="J3747" s="21" t="s">
        <v>7886</v>
      </c>
      <c r="K3747" s="2" t="s">
        <v>4623</v>
      </c>
      <c r="L3747" s="2" t="s">
        <v>4624</v>
      </c>
    </row>
    <row r="3748" spans="1:12" x14ac:dyDescent="0.2">
      <c r="A3748" s="11">
        <v>3747</v>
      </c>
      <c r="B3748" s="7" t="s">
        <v>15340</v>
      </c>
      <c r="C3748" s="4">
        <v>41145.743358252315</v>
      </c>
      <c r="D3748" s="20">
        <f>+YEAR(Tabla14[[#This Row],[Fecha
Trámite]])</f>
        <v>2012</v>
      </c>
      <c r="E3748" s="7" t="s">
        <v>4613</v>
      </c>
      <c r="F3748" s="2" t="s">
        <v>4614</v>
      </c>
      <c r="G3748" s="2" t="s">
        <v>4615</v>
      </c>
      <c r="H3748" s="4">
        <v>41207.509479895831</v>
      </c>
      <c r="I3748" s="2" t="s">
        <v>4616</v>
      </c>
      <c r="J3748" s="21" t="s">
        <v>15341</v>
      </c>
      <c r="K3748" s="2" t="s">
        <v>4623</v>
      </c>
      <c r="L3748" s="2" t="s">
        <v>4619</v>
      </c>
    </row>
    <row r="3749" spans="1:12" x14ac:dyDescent="0.2">
      <c r="A3749" s="11">
        <v>3748</v>
      </c>
      <c r="B3749" s="7" t="s">
        <v>4715</v>
      </c>
      <c r="C3749" s="4">
        <v>42327.505884375001</v>
      </c>
      <c r="D3749" s="20">
        <f>+YEAR(Tabla14[[#This Row],[Fecha
Trámite]])</f>
        <v>2015</v>
      </c>
      <c r="E3749" s="7" t="s">
        <v>4621</v>
      </c>
      <c r="F3749" s="2" t="s">
        <v>4614</v>
      </c>
      <c r="G3749" s="2" t="s">
        <v>4615</v>
      </c>
      <c r="H3749" s="4">
        <v>42403.453230474537</v>
      </c>
      <c r="I3749" s="2" t="s">
        <v>4616</v>
      </c>
      <c r="J3749" s="21" t="s">
        <v>4716</v>
      </c>
      <c r="K3749" s="2" t="s">
        <v>4618</v>
      </c>
      <c r="L3749" s="2" t="s">
        <v>4698</v>
      </c>
    </row>
    <row r="3750" spans="1:12" x14ac:dyDescent="0.2">
      <c r="A3750" s="11">
        <v>3749</v>
      </c>
      <c r="B3750" s="7" t="s">
        <v>20368</v>
      </c>
      <c r="C3750" s="4">
        <v>41948.450798530095</v>
      </c>
      <c r="D3750" s="20">
        <f>+YEAR(Tabla14[[#This Row],[Fecha
Trámite]])</f>
        <v>2014</v>
      </c>
      <c r="E3750" s="7" t="s">
        <v>4621</v>
      </c>
      <c r="F3750" s="2" t="s">
        <v>4691</v>
      </c>
      <c r="G3750" s="2" t="s">
        <v>4627</v>
      </c>
      <c r="H3750" s="4">
        <v>41983.469054131943</v>
      </c>
      <c r="I3750" s="2" t="s">
        <v>4616</v>
      </c>
      <c r="J3750" s="21" t="s">
        <v>4716</v>
      </c>
      <c r="K3750" s="2" t="s">
        <v>4618</v>
      </c>
      <c r="L3750" s="2" t="s">
        <v>4698</v>
      </c>
    </row>
    <row r="3751" spans="1:12" x14ac:dyDescent="0.2">
      <c r="A3751" s="11">
        <v>3750</v>
      </c>
      <c r="B3751" s="7" t="s">
        <v>18464</v>
      </c>
      <c r="C3751" s="4">
        <v>41885.521288692129</v>
      </c>
      <c r="D3751" s="20">
        <f>+YEAR(Tabla14[[#This Row],[Fecha
Trámite]])</f>
        <v>2014</v>
      </c>
      <c r="E3751" s="7" t="s">
        <v>4621</v>
      </c>
      <c r="F3751" s="2" t="s">
        <v>4691</v>
      </c>
      <c r="G3751" s="2" t="s">
        <v>4627</v>
      </c>
      <c r="H3751" s="4">
        <v>41935.375524537034</v>
      </c>
      <c r="I3751" s="2" t="s">
        <v>4616</v>
      </c>
      <c r="J3751" s="21" t="s">
        <v>4716</v>
      </c>
      <c r="K3751" s="2" t="s">
        <v>4618</v>
      </c>
      <c r="L3751" s="2" t="s">
        <v>4698</v>
      </c>
    </row>
    <row r="3752" spans="1:12" x14ac:dyDescent="0.2">
      <c r="A3752" s="11">
        <v>3751</v>
      </c>
      <c r="B3752" s="7" t="s">
        <v>11004</v>
      </c>
      <c r="C3752" s="4">
        <v>43061.469966435187</v>
      </c>
      <c r="D3752" s="20">
        <f>+YEAR(Tabla14[[#This Row],[Fecha
Trámite]])</f>
        <v>2017</v>
      </c>
      <c r="E3752" s="7" t="s">
        <v>4613</v>
      </c>
      <c r="F3752" s="2" t="s">
        <v>4614</v>
      </c>
      <c r="G3752" s="2" t="s">
        <v>4615</v>
      </c>
      <c r="H3752" s="4">
        <v>43263.643762962965</v>
      </c>
      <c r="I3752" s="2" t="s">
        <v>4616</v>
      </c>
      <c r="J3752" s="21" t="s">
        <v>11005</v>
      </c>
      <c r="K3752" s="2" t="s">
        <v>4618</v>
      </c>
      <c r="L3752" s="2" t="s">
        <v>4619</v>
      </c>
    </row>
    <row r="3753" spans="1:12" x14ac:dyDescent="0.2">
      <c r="A3753" s="11">
        <v>3752</v>
      </c>
      <c r="B3753" s="7" t="s">
        <v>18644</v>
      </c>
      <c r="C3753" s="4">
        <v>41820.407279282408</v>
      </c>
      <c r="D3753" s="20">
        <f>+YEAR(Tabla14[[#This Row],[Fecha
Trámite]])</f>
        <v>2014</v>
      </c>
      <c r="E3753" s="7" t="s">
        <v>4621</v>
      </c>
      <c r="F3753" s="2" t="s">
        <v>4614</v>
      </c>
      <c r="G3753" s="2" t="s">
        <v>4615</v>
      </c>
      <c r="H3753" s="4">
        <v>41887.511529513889</v>
      </c>
      <c r="I3753" s="2" t="s">
        <v>4616</v>
      </c>
      <c r="J3753" s="21" t="s">
        <v>18645</v>
      </c>
      <c r="K3753" s="2" t="s">
        <v>4618</v>
      </c>
      <c r="L3753" s="2" t="s">
        <v>2747</v>
      </c>
    </row>
    <row r="3754" spans="1:12" x14ac:dyDescent="0.2">
      <c r="A3754" s="11">
        <v>3753</v>
      </c>
      <c r="B3754" s="7" t="s">
        <v>16721</v>
      </c>
      <c r="C3754" s="4">
        <v>41673.530283645836</v>
      </c>
      <c r="D3754" s="20">
        <f>+YEAR(Tabla14[[#This Row],[Fecha
Trámite]])</f>
        <v>2014</v>
      </c>
      <c r="E3754" s="7" t="s">
        <v>4621</v>
      </c>
      <c r="F3754" s="2" t="s">
        <v>4614</v>
      </c>
      <c r="G3754" s="2" t="s">
        <v>4615</v>
      </c>
      <c r="H3754" s="4">
        <v>41710.407780520836</v>
      </c>
      <c r="I3754" s="2" t="s">
        <v>4616</v>
      </c>
      <c r="J3754" s="21" t="s">
        <v>16720</v>
      </c>
      <c r="K3754" s="2" t="s">
        <v>4618</v>
      </c>
      <c r="L3754" s="2" t="s">
        <v>4646</v>
      </c>
    </row>
    <row r="3755" spans="1:12" x14ac:dyDescent="0.2">
      <c r="A3755" s="11">
        <v>3754</v>
      </c>
      <c r="B3755" s="7" t="s">
        <v>7888</v>
      </c>
      <c r="C3755" s="4">
        <v>43090.64250775463</v>
      </c>
      <c r="D3755" s="20">
        <f>+YEAR(Tabla14[[#This Row],[Fecha
Trámite]])</f>
        <v>2017</v>
      </c>
      <c r="E3755" s="7" t="s">
        <v>4613</v>
      </c>
      <c r="F3755" s="2" t="s">
        <v>4614</v>
      </c>
      <c r="G3755" s="2" t="s">
        <v>4615</v>
      </c>
      <c r="H3755" s="4">
        <v>43271.721551886571</v>
      </c>
      <c r="I3755" s="2" t="s">
        <v>4616</v>
      </c>
      <c r="J3755" s="21" t="s">
        <v>7889</v>
      </c>
      <c r="K3755" s="2" t="s">
        <v>4623</v>
      </c>
      <c r="L3755" s="2" t="s">
        <v>4619</v>
      </c>
    </row>
    <row r="3756" spans="1:12" x14ac:dyDescent="0.2">
      <c r="A3756" s="11">
        <v>3755</v>
      </c>
      <c r="B3756" s="7" t="s">
        <v>7890</v>
      </c>
      <c r="C3756" s="4">
        <v>43129.346284687497</v>
      </c>
      <c r="D3756" s="20">
        <f>+YEAR(Tabla14[[#This Row],[Fecha
Trámite]])</f>
        <v>2018</v>
      </c>
      <c r="E3756" s="7" t="s">
        <v>4621</v>
      </c>
      <c r="F3756" s="2" t="s">
        <v>4614</v>
      </c>
      <c r="G3756" s="2" t="s">
        <v>4615</v>
      </c>
      <c r="H3756" s="4">
        <v>43326.479363194441</v>
      </c>
      <c r="I3756" s="2" t="s">
        <v>4616</v>
      </c>
      <c r="J3756" s="21" t="s">
        <v>7891</v>
      </c>
      <c r="K3756" s="2" t="s">
        <v>4623</v>
      </c>
      <c r="L3756" s="2" t="s">
        <v>4619</v>
      </c>
    </row>
    <row r="3757" spans="1:12" x14ac:dyDescent="0.2">
      <c r="A3757" s="11">
        <v>3756</v>
      </c>
      <c r="B3757" s="7" t="s">
        <v>8907</v>
      </c>
      <c r="C3757" s="4">
        <v>43489.455669178242</v>
      </c>
      <c r="D3757" s="20">
        <f>+YEAR(Tabla14[[#This Row],[Fecha
Trámite]])</f>
        <v>2019</v>
      </c>
      <c r="E3757" s="7" t="s">
        <v>4621</v>
      </c>
      <c r="F3757" s="2" t="s">
        <v>4626</v>
      </c>
      <c r="G3757" s="2" t="s">
        <v>4627</v>
      </c>
      <c r="H3757" s="4">
        <v>43705.644860879627</v>
      </c>
      <c r="I3757" s="2" t="s">
        <v>4616</v>
      </c>
      <c r="J3757" s="21" t="s">
        <v>8908</v>
      </c>
      <c r="K3757" s="2" t="s">
        <v>4623</v>
      </c>
      <c r="L3757" s="2" t="s">
        <v>4664</v>
      </c>
    </row>
    <row r="3758" spans="1:12" x14ac:dyDescent="0.2">
      <c r="A3758" s="11">
        <v>3757</v>
      </c>
      <c r="B3758" s="7" t="s">
        <v>20405</v>
      </c>
      <c r="C3758" s="4">
        <v>41456.690174502313</v>
      </c>
      <c r="D3758" s="20">
        <f>+YEAR(Tabla14[[#This Row],[Fecha
Trámite]])</f>
        <v>2013</v>
      </c>
      <c r="E3758" s="7" t="s">
        <v>4621</v>
      </c>
      <c r="F3758" s="2" t="s">
        <v>4691</v>
      </c>
      <c r="G3758" s="2" t="s">
        <v>4672</v>
      </c>
      <c r="H3758" s="4">
        <v>41528.653658530093</v>
      </c>
      <c r="I3758" s="2" t="s">
        <v>4616</v>
      </c>
      <c r="J3758" s="21" t="s">
        <v>20406</v>
      </c>
      <c r="K3758" s="2" t="s">
        <v>4623</v>
      </c>
      <c r="L3758" s="2" t="s">
        <v>4667</v>
      </c>
    </row>
    <row r="3759" spans="1:12" x14ac:dyDescent="0.2">
      <c r="A3759" s="11">
        <v>3758</v>
      </c>
      <c r="B3759" s="7" t="s">
        <v>6016</v>
      </c>
      <c r="C3759" s="4">
        <v>42033.557899502317</v>
      </c>
      <c r="D3759" s="20">
        <f>+YEAR(Tabla14[[#This Row],[Fecha
Trámite]])</f>
        <v>2015</v>
      </c>
      <c r="E3759" s="7" t="s">
        <v>4621</v>
      </c>
      <c r="F3759" s="2" t="s">
        <v>4614</v>
      </c>
      <c r="G3759" s="2" t="s">
        <v>4615</v>
      </c>
      <c r="H3759" s="4">
        <v>42082.505221840278</v>
      </c>
      <c r="I3759" s="2" t="s">
        <v>4616</v>
      </c>
      <c r="J3759" s="21" t="s">
        <v>6017</v>
      </c>
      <c r="K3759" s="2" t="s">
        <v>4618</v>
      </c>
      <c r="L3759" s="2" t="s">
        <v>4750</v>
      </c>
    </row>
    <row r="3760" spans="1:12" x14ac:dyDescent="0.2">
      <c r="A3760" s="11">
        <v>3759</v>
      </c>
      <c r="B3760" s="7" t="s">
        <v>18642</v>
      </c>
      <c r="C3760" s="4">
        <v>41442.415340590276</v>
      </c>
      <c r="D3760" s="20">
        <f>+YEAR(Tabla14[[#This Row],[Fecha
Trámite]])</f>
        <v>2013</v>
      </c>
      <c r="E3760" s="7" t="s">
        <v>4621</v>
      </c>
      <c r="F3760" s="2" t="s">
        <v>4614</v>
      </c>
      <c r="G3760" s="2" t="s">
        <v>4615</v>
      </c>
      <c r="H3760" s="4">
        <v>41488.385993865741</v>
      </c>
      <c r="I3760" s="2" t="s">
        <v>4616</v>
      </c>
      <c r="J3760" s="21" t="s">
        <v>18643</v>
      </c>
      <c r="K3760" s="2" t="s">
        <v>4618</v>
      </c>
      <c r="L3760" s="2" t="s">
        <v>4770</v>
      </c>
    </row>
    <row r="3761" spans="1:12" x14ac:dyDescent="0.2">
      <c r="A3761" s="11">
        <v>3760</v>
      </c>
      <c r="B3761" s="7" t="s">
        <v>7892</v>
      </c>
      <c r="C3761" s="4">
        <v>43178.390484108793</v>
      </c>
      <c r="D3761" s="20">
        <f>+YEAR(Tabla14[[#This Row],[Fecha
Trámite]])</f>
        <v>2018</v>
      </c>
      <c r="E3761" s="7" t="s">
        <v>4621</v>
      </c>
      <c r="F3761" s="2" t="s">
        <v>4614</v>
      </c>
      <c r="G3761" s="2" t="s">
        <v>4615</v>
      </c>
      <c r="H3761" s="4">
        <v>43326.474275381945</v>
      </c>
      <c r="I3761" s="2" t="s">
        <v>4616</v>
      </c>
      <c r="J3761" s="21" t="s">
        <v>7893</v>
      </c>
      <c r="K3761" s="2" t="s">
        <v>4623</v>
      </c>
      <c r="L3761" s="2" t="s">
        <v>5724</v>
      </c>
    </row>
    <row r="3762" spans="1:12" x14ac:dyDescent="0.2">
      <c r="A3762" s="11">
        <v>3761</v>
      </c>
      <c r="B3762" s="7" t="s">
        <v>6596</v>
      </c>
      <c r="C3762" s="4">
        <v>42844.401484953705</v>
      </c>
      <c r="D3762" s="20">
        <f>+YEAR(Tabla14[[#This Row],[Fecha
Trámite]])</f>
        <v>2017</v>
      </c>
      <c r="E3762" s="7" t="s">
        <v>4621</v>
      </c>
      <c r="F3762" s="2" t="s">
        <v>4614</v>
      </c>
      <c r="G3762" s="2" t="s">
        <v>4615</v>
      </c>
      <c r="H3762" s="4">
        <v>43021.665964733795</v>
      </c>
      <c r="I3762" s="2" t="s">
        <v>4616</v>
      </c>
      <c r="J3762" s="21" t="s">
        <v>6597</v>
      </c>
      <c r="K3762" s="2" t="s">
        <v>4618</v>
      </c>
      <c r="L3762" s="2" t="s">
        <v>4619</v>
      </c>
    </row>
    <row r="3763" spans="1:12" x14ac:dyDescent="0.2">
      <c r="A3763" s="11">
        <v>3762</v>
      </c>
      <c r="B3763" s="7" t="s">
        <v>12436</v>
      </c>
      <c r="C3763" s="4">
        <v>42941.475639699071</v>
      </c>
      <c r="D3763" s="20">
        <f>+YEAR(Tabla14[[#This Row],[Fecha
Trámite]])</f>
        <v>2017</v>
      </c>
      <c r="E3763" s="7" t="s">
        <v>4621</v>
      </c>
      <c r="F3763" s="2" t="s">
        <v>4614</v>
      </c>
      <c r="G3763" s="2" t="s">
        <v>4615</v>
      </c>
      <c r="H3763" s="4">
        <v>43241.700923576391</v>
      </c>
      <c r="I3763" s="2" t="s">
        <v>4616</v>
      </c>
      <c r="J3763" s="21" t="s">
        <v>12437</v>
      </c>
      <c r="K3763" s="2" t="s">
        <v>4618</v>
      </c>
      <c r="L3763" s="2" t="s">
        <v>4875</v>
      </c>
    </row>
    <row r="3764" spans="1:12" x14ac:dyDescent="0.2">
      <c r="A3764" s="11">
        <v>3763</v>
      </c>
      <c r="B3764" s="7" t="s">
        <v>18465</v>
      </c>
      <c r="C3764" s="4">
        <v>41645.36694255787</v>
      </c>
      <c r="D3764" s="20">
        <f>+YEAR(Tabla14[[#This Row],[Fecha
Trámite]])</f>
        <v>2014</v>
      </c>
      <c r="E3764" s="7" t="s">
        <v>4621</v>
      </c>
      <c r="F3764" s="2" t="s">
        <v>4614</v>
      </c>
      <c r="G3764" s="2" t="s">
        <v>4615</v>
      </c>
      <c r="H3764" s="4">
        <v>41680.545622141202</v>
      </c>
      <c r="I3764" s="2" t="s">
        <v>4616</v>
      </c>
      <c r="J3764" s="21" t="s">
        <v>18466</v>
      </c>
      <c r="K3764" s="2" t="s">
        <v>4623</v>
      </c>
      <c r="L3764" s="2" t="s">
        <v>4667</v>
      </c>
    </row>
    <row r="3765" spans="1:12" x14ac:dyDescent="0.2">
      <c r="A3765" s="11">
        <v>3764</v>
      </c>
      <c r="B3765" s="7" t="s">
        <v>11006</v>
      </c>
      <c r="C3765" s="4">
        <v>43399.38429371528</v>
      </c>
      <c r="D3765" s="20">
        <f>+YEAR(Tabla14[[#This Row],[Fecha
Trámite]])</f>
        <v>2018</v>
      </c>
      <c r="E3765" s="7" t="s">
        <v>4621</v>
      </c>
      <c r="F3765" s="2" t="s">
        <v>4614</v>
      </c>
      <c r="G3765" s="2" t="s">
        <v>4615</v>
      </c>
      <c r="H3765" s="4">
        <v>43802.692246724539</v>
      </c>
      <c r="I3765" s="2" t="s">
        <v>4616</v>
      </c>
      <c r="J3765" s="21" t="s">
        <v>11007</v>
      </c>
      <c r="K3765" s="2" t="s">
        <v>4623</v>
      </c>
      <c r="L3765" s="2" t="s">
        <v>6800</v>
      </c>
    </row>
    <row r="3766" spans="1:12" x14ac:dyDescent="0.2">
      <c r="A3766" s="11">
        <v>3765</v>
      </c>
      <c r="B3766" s="7" t="s">
        <v>18640</v>
      </c>
      <c r="C3766" s="4">
        <v>41852.382478622683</v>
      </c>
      <c r="D3766" s="20">
        <f>+YEAR(Tabla14[[#This Row],[Fecha
Trámite]])</f>
        <v>2014</v>
      </c>
      <c r="E3766" s="7" t="s">
        <v>4621</v>
      </c>
      <c r="F3766" s="2" t="s">
        <v>4614</v>
      </c>
      <c r="G3766" s="2" t="s">
        <v>4615</v>
      </c>
      <c r="H3766" s="4">
        <v>41900.432886493058</v>
      </c>
      <c r="I3766" s="2" t="s">
        <v>4616</v>
      </c>
      <c r="J3766" s="21" t="s">
        <v>18641</v>
      </c>
      <c r="K3766" s="2" t="s">
        <v>4623</v>
      </c>
      <c r="L3766" s="2" t="s">
        <v>4649</v>
      </c>
    </row>
    <row r="3767" spans="1:12" x14ac:dyDescent="0.2">
      <c r="A3767" s="11">
        <v>3766</v>
      </c>
      <c r="B3767" s="7" t="s">
        <v>6059</v>
      </c>
      <c r="C3767" s="4">
        <v>42017.4930159375</v>
      </c>
      <c r="D3767" s="20">
        <f>+YEAR(Tabla14[[#This Row],[Fecha
Trámite]])</f>
        <v>2015</v>
      </c>
      <c r="E3767" s="7" t="s">
        <v>4613</v>
      </c>
      <c r="F3767" s="2" t="s">
        <v>4614</v>
      </c>
      <c r="G3767" s="2" t="s">
        <v>4615</v>
      </c>
      <c r="H3767" s="4">
        <v>42053.483423993057</v>
      </c>
      <c r="I3767" s="2" t="s">
        <v>4616</v>
      </c>
      <c r="J3767" s="21" t="s">
        <v>6060</v>
      </c>
      <c r="K3767" s="2" t="s">
        <v>4618</v>
      </c>
      <c r="L3767" s="2" t="s">
        <v>4619</v>
      </c>
    </row>
    <row r="3768" spans="1:12" x14ac:dyDescent="0.2">
      <c r="A3768" s="11">
        <v>3767</v>
      </c>
      <c r="B3768" s="7" t="s">
        <v>9814</v>
      </c>
      <c r="C3768" s="4">
        <v>42040.490489699077</v>
      </c>
      <c r="D3768" s="20">
        <f>+YEAR(Tabla14[[#This Row],[Fecha
Trámite]])</f>
        <v>2015</v>
      </c>
      <c r="E3768" s="7" t="s">
        <v>4621</v>
      </c>
      <c r="F3768" s="2" t="s">
        <v>4614</v>
      </c>
      <c r="G3768" s="2" t="s">
        <v>4615</v>
      </c>
      <c r="H3768" s="4">
        <v>42100.479171030092</v>
      </c>
      <c r="I3768" s="2" t="s">
        <v>4616</v>
      </c>
      <c r="J3768" s="21" t="s">
        <v>9815</v>
      </c>
      <c r="K3768" s="2" t="s">
        <v>4623</v>
      </c>
      <c r="L3768" s="2" t="s">
        <v>4945</v>
      </c>
    </row>
    <row r="3769" spans="1:12" x14ac:dyDescent="0.2">
      <c r="A3769" s="11">
        <v>3768</v>
      </c>
      <c r="B3769" s="7" t="s">
        <v>5200</v>
      </c>
      <c r="C3769" s="4">
        <v>42653.439909722219</v>
      </c>
      <c r="D3769" s="20">
        <f>+YEAR(Tabla14[[#This Row],[Fecha
Trámite]])</f>
        <v>2016</v>
      </c>
      <c r="E3769" s="7" t="s">
        <v>4621</v>
      </c>
      <c r="F3769" s="2" t="s">
        <v>4614</v>
      </c>
      <c r="G3769" s="2" t="s">
        <v>4615</v>
      </c>
      <c r="H3769" s="4">
        <v>42900.339625694447</v>
      </c>
      <c r="I3769" s="2" t="s">
        <v>4616</v>
      </c>
      <c r="J3769" s="21" t="s">
        <v>5201</v>
      </c>
      <c r="K3769" s="2" t="s">
        <v>4623</v>
      </c>
      <c r="L3769" s="2" t="s">
        <v>4750</v>
      </c>
    </row>
    <row r="3770" spans="1:12" x14ac:dyDescent="0.2">
      <c r="A3770" s="11">
        <v>3769</v>
      </c>
      <c r="B3770" s="7" t="s">
        <v>6598</v>
      </c>
      <c r="C3770" s="4">
        <v>42760.384207719908</v>
      </c>
      <c r="D3770" s="20">
        <f>+YEAR(Tabla14[[#This Row],[Fecha
Trámite]])</f>
        <v>2017</v>
      </c>
      <c r="E3770" s="7" t="s">
        <v>4621</v>
      </c>
      <c r="F3770" s="2" t="s">
        <v>17</v>
      </c>
      <c r="G3770" s="2" t="s">
        <v>5327</v>
      </c>
      <c r="H3770" s="4">
        <v>42760.384208067131</v>
      </c>
      <c r="I3770" s="2" t="s">
        <v>4616</v>
      </c>
      <c r="J3770" s="21" t="s">
        <v>6599</v>
      </c>
      <c r="K3770" s="2" t="s">
        <v>4623</v>
      </c>
      <c r="L3770" s="2" t="s">
        <v>4619</v>
      </c>
    </row>
    <row r="3771" spans="1:12" x14ac:dyDescent="0.2">
      <c r="A3771" s="11">
        <v>3770</v>
      </c>
      <c r="B3771" s="7" t="s">
        <v>7894</v>
      </c>
      <c r="C3771" s="4">
        <v>43378.528721064817</v>
      </c>
      <c r="D3771" s="20">
        <f>+YEAR(Tabla14[[#This Row],[Fecha
Trámite]])</f>
        <v>2018</v>
      </c>
      <c r="E3771" s="7" t="s">
        <v>4621</v>
      </c>
      <c r="F3771" s="2" t="s">
        <v>4614</v>
      </c>
      <c r="G3771" s="2" t="s">
        <v>4615</v>
      </c>
      <c r="H3771" s="4">
        <v>43759.468245717595</v>
      </c>
      <c r="I3771" s="2" t="s">
        <v>4616</v>
      </c>
      <c r="J3771" s="21" t="s">
        <v>7895</v>
      </c>
      <c r="K3771" s="2" t="s">
        <v>4618</v>
      </c>
      <c r="L3771" s="2" t="s">
        <v>4646</v>
      </c>
    </row>
    <row r="3772" spans="1:12" x14ac:dyDescent="0.2">
      <c r="A3772" s="11">
        <v>3771</v>
      </c>
      <c r="B3772" s="7" t="s">
        <v>5611</v>
      </c>
      <c r="C3772" s="4">
        <v>42551.506282835646</v>
      </c>
      <c r="D3772" s="20">
        <f>+YEAR(Tabla14[[#This Row],[Fecha
Trámite]])</f>
        <v>2016</v>
      </c>
      <c r="E3772" s="7" t="s">
        <v>4671</v>
      </c>
      <c r="F3772" s="2" t="s">
        <v>17</v>
      </c>
      <c r="G3772" s="2" t="s">
        <v>4627</v>
      </c>
      <c r="H3772" s="4">
        <v>42551.506283182869</v>
      </c>
      <c r="I3772" s="2" t="s">
        <v>4616</v>
      </c>
      <c r="J3772" s="21" t="s">
        <v>5612</v>
      </c>
      <c r="K3772" s="2" t="s">
        <v>4618</v>
      </c>
      <c r="L3772" s="2" t="s">
        <v>4656</v>
      </c>
    </row>
    <row r="3773" spans="1:12" x14ac:dyDescent="0.2">
      <c r="A3773" s="11">
        <v>3772</v>
      </c>
      <c r="B3773" s="7" t="s">
        <v>6057</v>
      </c>
      <c r="C3773" s="4">
        <v>41927.590599039351</v>
      </c>
      <c r="D3773" s="20">
        <f>+YEAR(Tabla14[[#This Row],[Fecha
Trámite]])</f>
        <v>2014</v>
      </c>
      <c r="E3773" s="7" t="s">
        <v>4621</v>
      </c>
      <c r="F3773" s="2" t="s">
        <v>4614</v>
      </c>
      <c r="G3773" s="2" t="s">
        <v>4615</v>
      </c>
      <c r="H3773" s="4">
        <v>42012.696716550927</v>
      </c>
      <c r="I3773" s="2" t="s">
        <v>4616</v>
      </c>
      <c r="J3773" s="21" t="s">
        <v>6058</v>
      </c>
      <c r="K3773" s="2" t="s">
        <v>4618</v>
      </c>
      <c r="L3773" s="2" t="s">
        <v>4631</v>
      </c>
    </row>
    <row r="3774" spans="1:12" x14ac:dyDescent="0.2">
      <c r="A3774" s="11">
        <v>3773</v>
      </c>
      <c r="B3774" s="7" t="s">
        <v>6261</v>
      </c>
      <c r="C3774" s="4">
        <v>42094.495135104167</v>
      </c>
      <c r="D3774" s="20">
        <f>+YEAR(Tabla14[[#This Row],[Fecha
Trámite]])</f>
        <v>2015</v>
      </c>
      <c r="E3774" s="7" t="s">
        <v>4621</v>
      </c>
      <c r="F3774" s="2" t="s">
        <v>4614</v>
      </c>
      <c r="G3774" s="2" t="s">
        <v>4615</v>
      </c>
      <c r="H3774" s="4">
        <v>42146.479204085648</v>
      </c>
      <c r="I3774" s="2" t="s">
        <v>4616</v>
      </c>
      <c r="J3774" s="21" t="s">
        <v>6262</v>
      </c>
      <c r="K3774" s="2" t="s">
        <v>4623</v>
      </c>
      <c r="L3774" s="2" t="s">
        <v>4624</v>
      </c>
    </row>
    <row r="3775" spans="1:12" x14ac:dyDescent="0.2">
      <c r="A3775" s="11">
        <v>3774</v>
      </c>
      <c r="B3775" s="7" t="s">
        <v>7897</v>
      </c>
      <c r="C3775" s="4">
        <v>42748.462736377318</v>
      </c>
      <c r="D3775" s="20">
        <f>+YEAR(Tabla14[[#This Row],[Fecha
Trámite]])</f>
        <v>2017</v>
      </c>
      <c r="E3775" s="7" t="s">
        <v>4621</v>
      </c>
      <c r="F3775" s="2" t="s">
        <v>4614</v>
      </c>
      <c r="G3775" s="2" t="s">
        <v>4615</v>
      </c>
      <c r="H3775" s="4">
        <v>42993.434273877312</v>
      </c>
      <c r="I3775" s="2" t="s">
        <v>4616</v>
      </c>
      <c r="J3775" s="21" t="s">
        <v>7898</v>
      </c>
      <c r="K3775" s="2" t="s">
        <v>4623</v>
      </c>
      <c r="L3775" s="2" t="s">
        <v>4656</v>
      </c>
    </row>
    <row r="3776" spans="1:12" x14ac:dyDescent="0.2">
      <c r="A3776" s="11">
        <v>3775</v>
      </c>
      <c r="B3776" s="7" t="s">
        <v>18638</v>
      </c>
      <c r="C3776" s="4">
        <v>41282.358691979163</v>
      </c>
      <c r="D3776" s="20">
        <f>+YEAR(Tabla14[[#This Row],[Fecha
Trámite]])</f>
        <v>2013</v>
      </c>
      <c r="E3776" s="7" t="s">
        <v>4621</v>
      </c>
      <c r="F3776" s="2" t="s">
        <v>4614</v>
      </c>
      <c r="G3776" s="2" t="s">
        <v>4615</v>
      </c>
      <c r="H3776" s="4">
        <v>41338.406779282406</v>
      </c>
      <c r="I3776" s="2" t="s">
        <v>4616</v>
      </c>
      <c r="J3776" s="21" t="s">
        <v>18639</v>
      </c>
      <c r="K3776" s="2" t="s">
        <v>4618</v>
      </c>
      <c r="L3776" s="2" t="s">
        <v>4656</v>
      </c>
    </row>
    <row r="3777" spans="1:12" x14ac:dyDescent="0.2">
      <c r="A3777" s="11">
        <v>3776</v>
      </c>
      <c r="B3777" s="7" t="s">
        <v>6600</v>
      </c>
      <c r="C3777" s="4">
        <v>43115.526391932872</v>
      </c>
      <c r="D3777" s="20">
        <f>+YEAR(Tabla14[[#This Row],[Fecha
Trámite]])</f>
        <v>2018</v>
      </c>
      <c r="E3777" s="7" t="s">
        <v>4621</v>
      </c>
      <c r="F3777" s="2" t="s">
        <v>4614</v>
      </c>
      <c r="G3777" s="2" t="s">
        <v>4615</v>
      </c>
      <c r="H3777" s="4">
        <v>43287.380397141205</v>
      </c>
      <c r="I3777" s="2" t="s">
        <v>4616</v>
      </c>
      <c r="J3777" s="21" t="s">
        <v>6601</v>
      </c>
      <c r="K3777" s="2" t="s">
        <v>4618</v>
      </c>
      <c r="L3777" s="2" t="s">
        <v>4667</v>
      </c>
    </row>
    <row r="3778" spans="1:12" x14ac:dyDescent="0.2">
      <c r="A3778" s="11">
        <v>3777</v>
      </c>
      <c r="B3778" s="7" t="s">
        <v>15783</v>
      </c>
      <c r="C3778" s="4">
        <v>41218.397301701392</v>
      </c>
      <c r="D3778" s="20">
        <f>+YEAR(Tabla14[[#This Row],[Fecha
Trámite]])</f>
        <v>2012</v>
      </c>
      <c r="E3778" s="7" t="s">
        <v>4671</v>
      </c>
      <c r="F3778" s="2" t="s">
        <v>17</v>
      </c>
      <c r="G3778" s="2" t="s">
        <v>4627</v>
      </c>
      <c r="H3778" s="4">
        <v>41218.397301701392</v>
      </c>
      <c r="I3778" s="2" t="s">
        <v>4616</v>
      </c>
      <c r="J3778" s="21" t="s">
        <v>15784</v>
      </c>
      <c r="K3778" s="2" t="s">
        <v>4623</v>
      </c>
      <c r="L3778" s="2" t="s">
        <v>4656</v>
      </c>
    </row>
    <row r="3779" spans="1:12" x14ac:dyDescent="0.2">
      <c r="A3779" s="11">
        <v>3778</v>
      </c>
      <c r="B3779" s="7" t="s">
        <v>5093</v>
      </c>
      <c r="C3779" s="4">
        <v>42270.42103445602</v>
      </c>
      <c r="D3779" s="20">
        <f>+YEAR(Tabla14[[#This Row],[Fecha
Trámite]])</f>
        <v>2015</v>
      </c>
      <c r="E3779" s="7" t="s">
        <v>4621</v>
      </c>
      <c r="F3779" s="2" t="s">
        <v>4614</v>
      </c>
      <c r="G3779" s="2" t="s">
        <v>4615</v>
      </c>
      <c r="H3779" s="4">
        <v>42408.489889317127</v>
      </c>
      <c r="I3779" s="2" t="s">
        <v>4616</v>
      </c>
      <c r="J3779" s="21" t="s">
        <v>5094</v>
      </c>
      <c r="K3779" s="2" t="s">
        <v>4623</v>
      </c>
      <c r="L3779" s="2" t="s">
        <v>4624</v>
      </c>
    </row>
    <row r="3780" spans="1:12" x14ac:dyDescent="0.2">
      <c r="A3780" s="11">
        <v>3779</v>
      </c>
      <c r="B3780" s="7" t="s">
        <v>5613</v>
      </c>
      <c r="C3780" s="4">
        <v>42426.474139930557</v>
      </c>
      <c r="D3780" s="20">
        <f>+YEAR(Tabla14[[#This Row],[Fecha
Trámite]])</f>
        <v>2016</v>
      </c>
      <c r="E3780" s="7" t="s">
        <v>4621</v>
      </c>
      <c r="F3780" s="2" t="s">
        <v>4694</v>
      </c>
      <c r="G3780" s="2" t="s">
        <v>4627</v>
      </c>
      <c r="H3780" s="4">
        <v>42536.409094131945</v>
      </c>
      <c r="I3780" s="2" t="s">
        <v>4616</v>
      </c>
      <c r="J3780" s="21" t="s">
        <v>5614</v>
      </c>
      <c r="K3780" s="2" t="s">
        <v>4618</v>
      </c>
      <c r="L3780" s="2" t="s">
        <v>4656</v>
      </c>
    </row>
    <row r="3781" spans="1:12" x14ac:dyDescent="0.2">
      <c r="A3781" s="11">
        <v>3780</v>
      </c>
      <c r="B3781" s="7" t="s">
        <v>8489</v>
      </c>
      <c r="C3781" s="4">
        <v>42432.415175462964</v>
      </c>
      <c r="D3781" s="20">
        <f>+YEAR(Tabla14[[#This Row],[Fecha
Trámite]])</f>
        <v>2016</v>
      </c>
      <c r="E3781" s="7" t="s">
        <v>4621</v>
      </c>
      <c r="F3781" s="2" t="s">
        <v>4614</v>
      </c>
      <c r="G3781" s="2" t="s">
        <v>4615</v>
      </c>
      <c r="H3781" s="4">
        <v>42591.441478738423</v>
      </c>
      <c r="I3781" s="2" t="s">
        <v>4616</v>
      </c>
      <c r="J3781" s="21" t="s">
        <v>5614</v>
      </c>
      <c r="K3781" s="2" t="s">
        <v>4618</v>
      </c>
      <c r="L3781" s="2" t="s">
        <v>4656</v>
      </c>
    </row>
    <row r="3782" spans="1:12" x14ac:dyDescent="0.2">
      <c r="A3782" s="11">
        <v>3781</v>
      </c>
      <c r="B3782" s="7" t="s">
        <v>7899</v>
      </c>
      <c r="C3782" s="4">
        <v>43178.407796064814</v>
      </c>
      <c r="D3782" s="20">
        <f>+YEAR(Tabla14[[#This Row],[Fecha
Trámite]])</f>
        <v>2018</v>
      </c>
      <c r="E3782" s="7" t="s">
        <v>4621</v>
      </c>
      <c r="F3782" s="2" t="s">
        <v>4614</v>
      </c>
      <c r="G3782" s="2" t="s">
        <v>4615</v>
      </c>
      <c r="H3782" s="4">
        <v>43363.490993946762</v>
      </c>
      <c r="I3782" s="2" t="s">
        <v>4616</v>
      </c>
      <c r="J3782" s="21" t="s">
        <v>7900</v>
      </c>
      <c r="K3782" s="2" t="s">
        <v>4618</v>
      </c>
      <c r="L3782" s="2" t="s">
        <v>4649</v>
      </c>
    </row>
    <row r="3783" spans="1:12" x14ac:dyDescent="0.2">
      <c r="A3783" s="11">
        <v>3782</v>
      </c>
      <c r="B3783" s="7" t="s">
        <v>3321</v>
      </c>
      <c r="C3783" s="4">
        <v>41898.592835219904</v>
      </c>
      <c r="D3783" s="20">
        <f>+YEAR(Tabla14[[#This Row],[Fecha
Trámite]])</f>
        <v>2014</v>
      </c>
      <c r="E3783" s="7" t="s">
        <v>4685</v>
      </c>
      <c r="F3783" s="2" t="s">
        <v>17</v>
      </c>
      <c r="G3783" s="2" t="s">
        <v>4627</v>
      </c>
      <c r="H3783" s="4">
        <v>41898.592835416668</v>
      </c>
      <c r="I3783" s="2" t="s">
        <v>4616</v>
      </c>
      <c r="J3783" s="21" t="s">
        <v>20369</v>
      </c>
      <c r="K3783" s="2" t="s">
        <v>4618</v>
      </c>
      <c r="L3783" s="2" t="s">
        <v>6854</v>
      </c>
    </row>
    <row r="3784" spans="1:12" x14ac:dyDescent="0.2">
      <c r="A3784" s="11">
        <v>3783</v>
      </c>
      <c r="B3784" s="7" t="s">
        <v>10340</v>
      </c>
      <c r="C3784" s="4">
        <v>42928.526024074075</v>
      </c>
      <c r="D3784" s="20">
        <f>+YEAR(Tabla14[[#This Row],[Fecha
Trámite]])</f>
        <v>2017</v>
      </c>
      <c r="E3784" s="7" t="s">
        <v>4621</v>
      </c>
      <c r="F3784" s="2" t="s">
        <v>4614</v>
      </c>
      <c r="G3784" s="2" t="s">
        <v>4615</v>
      </c>
      <c r="H3784" s="4">
        <v>43448.683334027781</v>
      </c>
      <c r="I3784" s="2" t="s">
        <v>4616</v>
      </c>
      <c r="J3784" s="21" t="s">
        <v>10341</v>
      </c>
      <c r="K3784" s="2" t="s">
        <v>4623</v>
      </c>
      <c r="L3784" s="2" t="s">
        <v>4619</v>
      </c>
    </row>
    <row r="3785" spans="1:12" x14ac:dyDescent="0.2">
      <c r="A3785" s="11">
        <v>3784</v>
      </c>
      <c r="B3785" s="7" t="s">
        <v>20395</v>
      </c>
      <c r="C3785" s="4">
        <v>41185.366495486109</v>
      </c>
      <c r="D3785" s="20">
        <f>+YEAR(Tabla14[[#This Row],[Fecha
Trámite]])</f>
        <v>2012</v>
      </c>
      <c r="E3785" s="7" t="s">
        <v>4621</v>
      </c>
      <c r="F3785" s="2" t="s">
        <v>4614</v>
      </c>
      <c r="G3785" s="2" t="s">
        <v>4615</v>
      </c>
      <c r="H3785" s="4">
        <v>41235.358193321757</v>
      </c>
      <c r="I3785" s="2" t="s">
        <v>4616</v>
      </c>
      <c r="J3785" s="21" t="s">
        <v>20396</v>
      </c>
      <c r="K3785" s="2" t="s">
        <v>4618</v>
      </c>
      <c r="L3785" s="2" t="s">
        <v>2747</v>
      </c>
    </row>
    <row r="3786" spans="1:12" x14ac:dyDescent="0.2">
      <c r="A3786" s="11">
        <v>3785</v>
      </c>
      <c r="B3786" s="7" t="s">
        <v>12438</v>
      </c>
      <c r="C3786" s="4">
        <v>43088.561079282408</v>
      </c>
      <c r="D3786" s="20">
        <f>+YEAR(Tabla14[[#This Row],[Fecha
Trámite]])</f>
        <v>2017</v>
      </c>
      <c r="E3786" s="7" t="s">
        <v>4621</v>
      </c>
      <c r="F3786" s="2" t="s">
        <v>4614</v>
      </c>
      <c r="G3786" s="2" t="s">
        <v>4615</v>
      </c>
      <c r="H3786" s="4">
        <v>43384.37838318287</v>
      </c>
      <c r="I3786" s="2" t="s">
        <v>4616</v>
      </c>
      <c r="J3786" s="21" t="s">
        <v>12439</v>
      </c>
      <c r="K3786" s="2" t="s">
        <v>4623</v>
      </c>
      <c r="L3786" s="2" t="s">
        <v>4619</v>
      </c>
    </row>
    <row r="3787" spans="1:12" x14ac:dyDescent="0.2">
      <c r="A3787" s="11">
        <v>3786</v>
      </c>
      <c r="B3787" s="7" t="s">
        <v>11008</v>
      </c>
      <c r="C3787" s="4">
        <v>43118.478138275466</v>
      </c>
      <c r="D3787" s="20">
        <f>+YEAR(Tabla14[[#This Row],[Fecha
Trámite]])</f>
        <v>2018</v>
      </c>
      <c r="E3787" s="7" t="s">
        <v>4613</v>
      </c>
      <c r="F3787" s="2" t="s">
        <v>4614</v>
      </c>
      <c r="G3787" s="2" t="s">
        <v>4615</v>
      </c>
      <c r="H3787" s="4">
        <v>43271.724482488426</v>
      </c>
      <c r="I3787" s="2" t="s">
        <v>4616</v>
      </c>
      <c r="J3787" s="21" t="s">
        <v>11009</v>
      </c>
      <c r="K3787" s="2" t="s">
        <v>4623</v>
      </c>
      <c r="L3787" s="2" t="s">
        <v>4619</v>
      </c>
    </row>
    <row r="3788" spans="1:12" x14ac:dyDescent="0.2">
      <c r="A3788" s="11">
        <v>3787</v>
      </c>
      <c r="B3788" s="7" t="s">
        <v>18467</v>
      </c>
      <c r="C3788" s="4">
        <v>41271.544894942126</v>
      </c>
      <c r="D3788" s="20">
        <f>+YEAR(Tabla14[[#This Row],[Fecha
Trámite]])</f>
        <v>2012</v>
      </c>
      <c r="E3788" s="7" t="s">
        <v>4621</v>
      </c>
      <c r="F3788" s="2" t="s">
        <v>4614</v>
      </c>
      <c r="G3788" s="2" t="s">
        <v>4615</v>
      </c>
      <c r="H3788" s="4">
        <v>41330.504200266201</v>
      </c>
      <c r="I3788" s="2" t="s">
        <v>4616</v>
      </c>
      <c r="J3788" s="21" t="s">
        <v>16727</v>
      </c>
      <c r="K3788" s="2" t="s">
        <v>4623</v>
      </c>
      <c r="L3788" s="2" t="s">
        <v>4646</v>
      </c>
    </row>
    <row r="3789" spans="1:12" x14ac:dyDescent="0.2">
      <c r="A3789" s="11">
        <v>3788</v>
      </c>
      <c r="B3789" s="7" t="s">
        <v>9812</v>
      </c>
      <c r="C3789" s="4">
        <v>42082.606878437502</v>
      </c>
      <c r="D3789" s="20">
        <f>+YEAR(Tabla14[[#This Row],[Fecha
Trámite]])</f>
        <v>2015</v>
      </c>
      <c r="E3789" s="7" t="s">
        <v>4613</v>
      </c>
      <c r="F3789" s="2" t="s">
        <v>4614</v>
      </c>
      <c r="G3789" s="2" t="s">
        <v>4615</v>
      </c>
      <c r="H3789" s="4">
        <v>42170.392124039354</v>
      </c>
      <c r="I3789" s="2" t="s">
        <v>4616</v>
      </c>
      <c r="J3789" s="21" t="s">
        <v>9813</v>
      </c>
      <c r="K3789" s="2" t="s">
        <v>4618</v>
      </c>
      <c r="L3789" s="2" t="s">
        <v>4656</v>
      </c>
    </row>
    <row r="3790" spans="1:12" x14ac:dyDescent="0.2">
      <c r="A3790" s="11">
        <v>3789</v>
      </c>
      <c r="B3790" s="7" t="s">
        <v>18636</v>
      </c>
      <c r="C3790" s="4">
        <v>41808.483942557868</v>
      </c>
      <c r="D3790" s="20">
        <f>+YEAR(Tabla14[[#This Row],[Fecha
Trámite]])</f>
        <v>2014</v>
      </c>
      <c r="E3790" s="7" t="s">
        <v>4621</v>
      </c>
      <c r="F3790" s="2" t="s">
        <v>4614</v>
      </c>
      <c r="G3790" s="2" t="s">
        <v>4615</v>
      </c>
      <c r="H3790" s="4">
        <v>41866.41716315972</v>
      </c>
      <c r="I3790" s="2" t="s">
        <v>4616</v>
      </c>
      <c r="J3790" s="21" t="s">
        <v>18637</v>
      </c>
      <c r="K3790" s="2" t="s">
        <v>4618</v>
      </c>
      <c r="L3790" s="2" t="s">
        <v>5463</v>
      </c>
    </row>
    <row r="3791" spans="1:12" x14ac:dyDescent="0.2">
      <c r="A3791" s="11">
        <v>3790</v>
      </c>
      <c r="B3791" s="7" t="s">
        <v>11010</v>
      </c>
      <c r="C3791" s="4">
        <v>43207.719362731485</v>
      </c>
      <c r="D3791" s="20">
        <f>+YEAR(Tabla14[[#This Row],[Fecha
Trámite]])</f>
        <v>2018</v>
      </c>
      <c r="E3791" s="7" t="s">
        <v>4621</v>
      </c>
      <c r="F3791" s="2" t="s">
        <v>4691</v>
      </c>
      <c r="G3791" s="2" t="s">
        <v>4627</v>
      </c>
      <c r="H3791" s="4">
        <v>43899.883963460648</v>
      </c>
      <c r="I3791" s="2" t="s">
        <v>4616</v>
      </c>
      <c r="J3791" s="21" t="s">
        <v>11011</v>
      </c>
      <c r="K3791" s="2" t="s">
        <v>4623</v>
      </c>
      <c r="L3791" s="2" t="s">
        <v>6250</v>
      </c>
    </row>
    <row r="3792" spans="1:12" x14ac:dyDescent="0.2">
      <c r="A3792" s="11">
        <v>3791</v>
      </c>
      <c r="B3792" s="7" t="s">
        <v>6055</v>
      </c>
      <c r="C3792" s="4">
        <v>41971.488323460646</v>
      </c>
      <c r="D3792" s="20">
        <f>+YEAR(Tabla14[[#This Row],[Fecha
Trámite]])</f>
        <v>2014</v>
      </c>
      <c r="E3792" s="7" t="s">
        <v>4621</v>
      </c>
      <c r="F3792" s="2" t="s">
        <v>4614</v>
      </c>
      <c r="G3792" s="2" t="s">
        <v>4615</v>
      </c>
      <c r="H3792" s="4">
        <v>42051.484464930552</v>
      </c>
      <c r="I3792" s="2" t="s">
        <v>4616</v>
      </c>
      <c r="J3792" s="21" t="s">
        <v>6056</v>
      </c>
      <c r="K3792" s="2" t="s">
        <v>4618</v>
      </c>
      <c r="L3792" s="2" t="s">
        <v>4838</v>
      </c>
    </row>
    <row r="3793" spans="1:12" x14ac:dyDescent="0.2">
      <c r="A3793" s="11">
        <v>3792</v>
      </c>
      <c r="B3793" s="7" t="s">
        <v>16730</v>
      </c>
      <c r="C3793" s="4">
        <v>41505.586867627317</v>
      </c>
      <c r="D3793" s="20">
        <f>+YEAR(Tabla14[[#This Row],[Fecha
Trámite]])</f>
        <v>2013</v>
      </c>
      <c r="E3793" s="7" t="s">
        <v>4621</v>
      </c>
      <c r="F3793" s="2" t="s">
        <v>4614</v>
      </c>
      <c r="G3793" s="2" t="s">
        <v>4615</v>
      </c>
      <c r="H3793" s="4">
        <v>41548.431433831021</v>
      </c>
      <c r="I3793" s="2" t="s">
        <v>4616</v>
      </c>
      <c r="J3793" s="21" t="s">
        <v>16731</v>
      </c>
      <c r="K3793" s="2" t="s">
        <v>4618</v>
      </c>
      <c r="L3793" s="2" t="s">
        <v>4656</v>
      </c>
    </row>
    <row r="3794" spans="1:12" x14ac:dyDescent="0.2">
      <c r="A3794" s="11">
        <v>3793</v>
      </c>
      <c r="B3794" s="7" t="s">
        <v>10342</v>
      </c>
      <c r="C3794" s="4">
        <v>42951.578802974538</v>
      </c>
      <c r="D3794" s="20">
        <f>+YEAR(Tabla14[[#This Row],[Fecha
Trámite]])</f>
        <v>2017</v>
      </c>
      <c r="E3794" s="7" t="s">
        <v>4613</v>
      </c>
      <c r="F3794" s="2" t="s">
        <v>4614</v>
      </c>
      <c r="G3794" s="2" t="s">
        <v>4615</v>
      </c>
      <c r="H3794" s="4">
        <v>43186.668337118055</v>
      </c>
      <c r="I3794" s="2" t="s">
        <v>4616</v>
      </c>
      <c r="J3794" s="21" t="s">
        <v>10343</v>
      </c>
      <c r="K3794" s="2" t="s">
        <v>4623</v>
      </c>
      <c r="L3794" s="2" t="s">
        <v>4619</v>
      </c>
    </row>
    <row r="3795" spans="1:12" x14ac:dyDescent="0.2">
      <c r="A3795" s="11">
        <v>3794</v>
      </c>
      <c r="B3795" s="7" t="s">
        <v>19037</v>
      </c>
      <c r="C3795" s="4">
        <v>41611.470957835649</v>
      </c>
      <c r="D3795" s="20">
        <f>+YEAR(Tabla14[[#This Row],[Fecha
Trámite]])</f>
        <v>2013</v>
      </c>
      <c r="E3795" s="7" t="s">
        <v>4621</v>
      </c>
      <c r="F3795" s="2" t="s">
        <v>4614</v>
      </c>
      <c r="G3795" s="2" t="s">
        <v>4615</v>
      </c>
      <c r="H3795" s="4">
        <v>41655.542259374997</v>
      </c>
      <c r="I3795" s="2" t="s">
        <v>4616</v>
      </c>
      <c r="J3795" s="21" t="s">
        <v>19038</v>
      </c>
      <c r="K3795" s="2" t="s">
        <v>4618</v>
      </c>
      <c r="L3795" s="2" t="s">
        <v>4664</v>
      </c>
    </row>
    <row r="3796" spans="1:12" x14ac:dyDescent="0.2">
      <c r="A3796" s="11">
        <v>3795</v>
      </c>
      <c r="B3796" s="7" t="s">
        <v>6603</v>
      </c>
      <c r="C3796" s="4">
        <v>43153.378292824076</v>
      </c>
      <c r="D3796" s="20">
        <f>+YEAR(Tabla14[[#This Row],[Fecha
Trámite]])</f>
        <v>2018</v>
      </c>
      <c r="E3796" s="7" t="s">
        <v>4621</v>
      </c>
      <c r="F3796" s="2" t="s">
        <v>4614</v>
      </c>
      <c r="G3796" s="2" t="s">
        <v>4615</v>
      </c>
      <c r="H3796" s="4">
        <v>43311.587791863429</v>
      </c>
      <c r="I3796" s="2" t="s">
        <v>4616</v>
      </c>
      <c r="J3796" s="21" t="s">
        <v>6604</v>
      </c>
      <c r="K3796" s="2" t="s">
        <v>4623</v>
      </c>
      <c r="L3796" s="2" t="s">
        <v>4619</v>
      </c>
    </row>
    <row r="3797" spans="1:12" x14ac:dyDescent="0.2">
      <c r="A3797" s="11">
        <v>3796</v>
      </c>
      <c r="B3797" s="7" t="s">
        <v>8911</v>
      </c>
      <c r="C3797" s="4">
        <v>42978.408868171296</v>
      </c>
      <c r="D3797" s="20">
        <f>+YEAR(Tabla14[[#This Row],[Fecha
Trámite]])</f>
        <v>2017</v>
      </c>
      <c r="E3797" s="7" t="s">
        <v>4621</v>
      </c>
      <c r="F3797" s="2" t="s">
        <v>4614</v>
      </c>
      <c r="G3797" s="2" t="s">
        <v>4615</v>
      </c>
      <c r="H3797" s="4">
        <v>43215.535791516202</v>
      </c>
      <c r="I3797" s="2" t="s">
        <v>4616</v>
      </c>
      <c r="J3797" s="21" t="s">
        <v>8912</v>
      </c>
      <c r="K3797" s="2" t="s">
        <v>4623</v>
      </c>
      <c r="L3797" s="2" t="s">
        <v>4624</v>
      </c>
    </row>
    <row r="3798" spans="1:12" x14ac:dyDescent="0.2">
      <c r="A3798" s="11">
        <v>3797</v>
      </c>
      <c r="B3798" s="7" t="s">
        <v>5474</v>
      </c>
      <c r="C3798" s="4">
        <v>41179.569604594908</v>
      </c>
      <c r="D3798" s="20">
        <f>+YEAR(Tabla14[[#This Row],[Fecha
Trámite]])</f>
        <v>2012</v>
      </c>
      <c r="E3798" s="7" t="s">
        <v>4685</v>
      </c>
      <c r="F3798" s="2" t="s">
        <v>4626</v>
      </c>
      <c r="G3798" s="2" t="s">
        <v>4627</v>
      </c>
      <c r="H3798" s="4">
        <v>42291.736546145832</v>
      </c>
      <c r="I3798" s="2" t="s">
        <v>4616</v>
      </c>
      <c r="J3798" s="21" t="s">
        <v>5475</v>
      </c>
      <c r="K3798" s="2" t="s">
        <v>4618</v>
      </c>
      <c r="L3798" s="2" t="s">
        <v>5072</v>
      </c>
    </row>
    <row r="3799" spans="1:12" x14ac:dyDescent="0.2">
      <c r="A3799" s="11">
        <v>3798</v>
      </c>
      <c r="B3799" s="7" t="s">
        <v>11013</v>
      </c>
      <c r="C3799" s="4">
        <v>43238.43958888889</v>
      </c>
      <c r="D3799" s="20">
        <f>+YEAR(Tabla14[[#This Row],[Fecha
Trámite]])</f>
        <v>2018</v>
      </c>
      <c r="E3799" s="7" t="s">
        <v>4621</v>
      </c>
      <c r="F3799" s="2" t="s">
        <v>4614</v>
      </c>
      <c r="G3799" s="2" t="s">
        <v>4615</v>
      </c>
      <c r="H3799" s="4">
        <v>43641.477775775464</v>
      </c>
      <c r="I3799" s="2" t="s">
        <v>4616</v>
      </c>
      <c r="J3799" s="21" t="s">
        <v>11014</v>
      </c>
      <c r="K3799" s="2" t="s">
        <v>4618</v>
      </c>
      <c r="L3799" s="2" t="s">
        <v>5009</v>
      </c>
    </row>
    <row r="3800" spans="1:12" x14ac:dyDescent="0.2">
      <c r="A3800" s="11">
        <v>3799</v>
      </c>
      <c r="B3800" s="7" t="s">
        <v>18634</v>
      </c>
      <c r="C3800" s="4">
        <v>41925.403892708331</v>
      </c>
      <c r="D3800" s="20">
        <f>+YEAR(Tabla14[[#This Row],[Fecha
Trámite]])</f>
        <v>2014</v>
      </c>
      <c r="E3800" s="7" t="s">
        <v>4621</v>
      </c>
      <c r="F3800" s="2" t="s">
        <v>4614</v>
      </c>
      <c r="G3800" s="2" t="s">
        <v>4615</v>
      </c>
      <c r="H3800" s="4">
        <v>41960.404723182874</v>
      </c>
      <c r="I3800" s="2" t="s">
        <v>4616</v>
      </c>
      <c r="J3800" s="21" t="s">
        <v>18635</v>
      </c>
      <c r="K3800" s="2" t="s">
        <v>4618</v>
      </c>
      <c r="L3800" s="2" t="s">
        <v>5699</v>
      </c>
    </row>
    <row r="3801" spans="1:12" x14ac:dyDescent="0.2">
      <c r="A3801" s="11">
        <v>3800</v>
      </c>
      <c r="B3801" s="7" t="s">
        <v>18630</v>
      </c>
      <c r="C3801" s="4">
        <v>41092.596036724535</v>
      </c>
      <c r="D3801" s="20">
        <f>+YEAR(Tabla14[[#This Row],[Fecha
Trámite]])</f>
        <v>2012</v>
      </c>
      <c r="E3801" s="7" t="s">
        <v>4621</v>
      </c>
      <c r="F3801" s="2" t="s">
        <v>4614</v>
      </c>
      <c r="G3801" s="2" t="s">
        <v>4615</v>
      </c>
      <c r="H3801" s="4">
        <v>41179.388225775459</v>
      </c>
      <c r="I3801" s="2" t="s">
        <v>4616</v>
      </c>
      <c r="J3801" s="21" t="s">
        <v>18631</v>
      </c>
      <c r="K3801" s="2" t="s">
        <v>4623</v>
      </c>
      <c r="L3801" s="2" t="s">
        <v>4714</v>
      </c>
    </row>
    <row r="3802" spans="1:12" x14ac:dyDescent="0.2">
      <c r="A3802" s="11">
        <v>3801</v>
      </c>
      <c r="B3802" s="7" t="s">
        <v>5202</v>
      </c>
      <c r="C3802" s="4">
        <v>42667.518596296293</v>
      </c>
      <c r="D3802" s="20">
        <f>+YEAR(Tabla14[[#This Row],[Fecha
Trámite]])</f>
        <v>2016</v>
      </c>
      <c r="E3802" s="7" t="s">
        <v>4621</v>
      </c>
      <c r="F3802" s="2" t="s">
        <v>4614</v>
      </c>
      <c r="G3802" s="2" t="s">
        <v>4615</v>
      </c>
      <c r="H3802" s="4">
        <v>42822.449095601849</v>
      </c>
      <c r="I3802" s="2" t="s">
        <v>4616</v>
      </c>
      <c r="J3802" s="21" t="s">
        <v>5203</v>
      </c>
      <c r="K3802" s="2" t="s">
        <v>4623</v>
      </c>
      <c r="L3802" s="2" t="s">
        <v>4656</v>
      </c>
    </row>
    <row r="3803" spans="1:12" x14ac:dyDescent="0.2">
      <c r="A3803" s="11">
        <v>3802</v>
      </c>
      <c r="B3803" s="7" t="s">
        <v>5615</v>
      </c>
      <c r="C3803" s="4">
        <v>42325.758460613426</v>
      </c>
      <c r="D3803" s="20">
        <f>+YEAR(Tabla14[[#This Row],[Fecha
Trámite]])</f>
        <v>2015</v>
      </c>
      <c r="E3803" s="7" t="s">
        <v>4671</v>
      </c>
      <c r="F3803" s="2" t="s">
        <v>4626</v>
      </c>
      <c r="G3803" s="2" t="s">
        <v>4627</v>
      </c>
      <c r="H3803" s="4">
        <v>42507.363179942127</v>
      </c>
      <c r="I3803" s="2" t="s">
        <v>4616</v>
      </c>
      <c r="J3803" s="21" t="s">
        <v>5616</v>
      </c>
      <c r="K3803" s="2" t="s">
        <v>4618</v>
      </c>
      <c r="L3803" s="2" t="s">
        <v>4656</v>
      </c>
    </row>
    <row r="3804" spans="1:12" x14ac:dyDescent="0.2">
      <c r="A3804" s="11">
        <v>3803</v>
      </c>
      <c r="B3804" s="7" t="s">
        <v>18626</v>
      </c>
      <c r="C3804" s="4">
        <v>41403.462019560182</v>
      </c>
      <c r="D3804" s="20">
        <f>+YEAR(Tabla14[[#This Row],[Fecha
Trámite]])</f>
        <v>2013</v>
      </c>
      <c r="E3804" s="7" t="s">
        <v>4621</v>
      </c>
      <c r="F3804" s="2" t="s">
        <v>4614</v>
      </c>
      <c r="G3804" s="2" t="s">
        <v>4615</v>
      </c>
      <c r="H3804" s="4">
        <v>41471.583689664352</v>
      </c>
      <c r="I3804" s="2" t="s">
        <v>4616</v>
      </c>
      <c r="J3804" s="21" t="s">
        <v>18627</v>
      </c>
      <c r="K3804" s="2" t="s">
        <v>4618</v>
      </c>
      <c r="L3804" s="2" t="s">
        <v>4667</v>
      </c>
    </row>
    <row r="3805" spans="1:12" x14ac:dyDescent="0.2">
      <c r="A3805" s="11">
        <v>3804</v>
      </c>
      <c r="B3805" s="7" t="s">
        <v>10346</v>
      </c>
      <c r="C3805" s="4">
        <v>43199.390888807873</v>
      </c>
      <c r="D3805" s="20">
        <f>+YEAR(Tabla14[[#This Row],[Fecha
Trámite]])</f>
        <v>2018</v>
      </c>
      <c r="E3805" s="7" t="s">
        <v>4621</v>
      </c>
      <c r="F3805" s="2" t="s">
        <v>4614</v>
      </c>
      <c r="G3805" s="2" t="s">
        <v>4615</v>
      </c>
      <c r="H3805" s="4">
        <v>43363.485608877316</v>
      </c>
      <c r="I3805" s="2" t="s">
        <v>4616</v>
      </c>
      <c r="J3805" s="21" t="s">
        <v>10347</v>
      </c>
      <c r="K3805" s="2" t="s">
        <v>4623</v>
      </c>
      <c r="L3805" s="2" t="s">
        <v>6022</v>
      </c>
    </row>
    <row r="3806" spans="1:12" x14ac:dyDescent="0.2">
      <c r="A3806" s="11">
        <v>3805</v>
      </c>
      <c r="B3806" s="7" t="s">
        <v>6607</v>
      </c>
      <c r="C3806" s="4">
        <v>43111.445046909721</v>
      </c>
      <c r="D3806" s="20">
        <f>+YEAR(Tabla14[[#This Row],[Fecha
Trámite]])</f>
        <v>2018</v>
      </c>
      <c r="E3806" s="7" t="s">
        <v>4621</v>
      </c>
      <c r="F3806" s="2" t="s">
        <v>4614</v>
      </c>
      <c r="G3806" s="2" t="s">
        <v>4615</v>
      </c>
      <c r="H3806" s="4">
        <v>43311.589334525466</v>
      </c>
      <c r="I3806" s="2" t="s">
        <v>4616</v>
      </c>
      <c r="J3806" s="21" t="s">
        <v>6608</v>
      </c>
      <c r="K3806" s="2" t="s">
        <v>4623</v>
      </c>
      <c r="L3806" s="2" t="s">
        <v>4619</v>
      </c>
    </row>
    <row r="3807" spans="1:12" x14ac:dyDescent="0.2">
      <c r="A3807" s="11">
        <v>3806</v>
      </c>
      <c r="B3807" s="7" t="s">
        <v>8914</v>
      </c>
      <c r="C3807" s="4">
        <v>42752.369550347219</v>
      </c>
      <c r="D3807" s="20">
        <f>+YEAR(Tabla14[[#This Row],[Fecha
Trámite]])</f>
        <v>2017</v>
      </c>
      <c r="E3807" s="7" t="s">
        <v>4621</v>
      </c>
      <c r="F3807" s="2" t="s">
        <v>4614</v>
      </c>
      <c r="G3807" s="2" t="s">
        <v>4615</v>
      </c>
      <c r="H3807" s="4">
        <v>42948.722808831022</v>
      </c>
      <c r="I3807" s="2" t="s">
        <v>4616</v>
      </c>
      <c r="J3807" s="21" t="s">
        <v>8915</v>
      </c>
      <c r="K3807" s="2" t="s">
        <v>4623</v>
      </c>
      <c r="L3807" s="2" t="s">
        <v>4619</v>
      </c>
    </row>
    <row r="3808" spans="1:12" x14ac:dyDescent="0.2">
      <c r="A3808" s="11">
        <v>3807</v>
      </c>
      <c r="B3808" s="7" t="s">
        <v>16734</v>
      </c>
      <c r="C3808" s="4">
        <v>41880.537155289348</v>
      </c>
      <c r="D3808" s="20">
        <f>+YEAR(Tabla14[[#This Row],[Fecha
Trámite]])</f>
        <v>2014</v>
      </c>
      <c r="E3808" s="7" t="s">
        <v>4621</v>
      </c>
      <c r="F3808" s="2" t="s">
        <v>4614</v>
      </c>
      <c r="G3808" s="2" t="s">
        <v>4615</v>
      </c>
      <c r="H3808" s="4">
        <v>41922.559859687499</v>
      </c>
      <c r="I3808" s="2" t="s">
        <v>4616</v>
      </c>
      <c r="J3808" s="21" t="s">
        <v>16735</v>
      </c>
      <c r="K3808" s="2" t="s">
        <v>4618</v>
      </c>
      <c r="L3808" s="2" t="s">
        <v>4785</v>
      </c>
    </row>
    <row r="3809" spans="1:12" x14ac:dyDescent="0.2">
      <c r="A3809" s="11">
        <v>3808</v>
      </c>
      <c r="B3809" s="7" t="s">
        <v>11015</v>
      </c>
      <c r="C3809" s="4">
        <v>42783.47031045139</v>
      </c>
      <c r="D3809" s="20">
        <f>+YEAR(Tabla14[[#This Row],[Fecha
Trámite]])</f>
        <v>2017</v>
      </c>
      <c r="E3809" s="7" t="s">
        <v>4613</v>
      </c>
      <c r="F3809" s="2" t="s">
        <v>4614</v>
      </c>
      <c r="G3809" s="2" t="s">
        <v>4615</v>
      </c>
      <c r="H3809" s="4">
        <v>42942.385445023145</v>
      </c>
      <c r="I3809" s="2" t="s">
        <v>4616</v>
      </c>
      <c r="J3809" s="21" t="s">
        <v>11016</v>
      </c>
      <c r="K3809" s="2" t="s">
        <v>4623</v>
      </c>
      <c r="L3809" s="2" t="s">
        <v>4667</v>
      </c>
    </row>
    <row r="3810" spans="1:12" x14ac:dyDescent="0.2">
      <c r="A3810" s="11">
        <v>3809</v>
      </c>
      <c r="B3810" s="7" t="s">
        <v>10348</v>
      </c>
      <c r="C3810" s="4">
        <v>43434.538708599539</v>
      </c>
      <c r="D3810" s="20">
        <f>+YEAR(Tabla14[[#This Row],[Fecha
Trámite]])</f>
        <v>2018</v>
      </c>
      <c r="E3810" s="7" t="s">
        <v>4621</v>
      </c>
      <c r="F3810" s="2" t="s">
        <v>4691</v>
      </c>
      <c r="G3810" s="2" t="s">
        <v>4627</v>
      </c>
      <c r="H3810" s="4">
        <v>43784.659915081022</v>
      </c>
      <c r="I3810" s="2" t="s">
        <v>4616</v>
      </c>
      <c r="J3810" s="21" t="s">
        <v>10349</v>
      </c>
      <c r="K3810" s="2" t="s">
        <v>4618</v>
      </c>
      <c r="L3810" s="2" t="s">
        <v>4624</v>
      </c>
    </row>
    <row r="3811" spans="1:12" x14ac:dyDescent="0.2">
      <c r="A3811" s="11">
        <v>3810</v>
      </c>
      <c r="B3811" s="7" t="s">
        <v>18624</v>
      </c>
      <c r="C3811" s="4">
        <v>41234.39041284722</v>
      </c>
      <c r="D3811" s="20">
        <f>+YEAR(Tabla14[[#This Row],[Fecha
Trámite]])</f>
        <v>2012</v>
      </c>
      <c r="E3811" s="7" t="s">
        <v>4621</v>
      </c>
      <c r="F3811" s="2" t="s">
        <v>4614</v>
      </c>
      <c r="G3811" s="2" t="s">
        <v>4615</v>
      </c>
      <c r="H3811" s="4">
        <v>41253.375237615743</v>
      </c>
      <c r="I3811" s="2" t="s">
        <v>4616</v>
      </c>
      <c r="J3811" s="21" t="s">
        <v>18625</v>
      </c>
      <c r="K3811" s="2" t="s">
        <v>4618</v>
      </c>
      <c r="L3811" s="2" t="s">
        <v>10808</v>
      </c>
    </row>
    <row r="3812" spans="1:12" x14ac:dyDescent="0.2">
      <c r="A3812" s="11">
        <v>3811</v>
      </c>
      <c r="B3812" s="7" t="s">
        <v>12440</v>
      </c>
      <c r="C3812" s="4">
        <v>42761.494725196761</v>
      </c>
      <c r="D3812" s="20">
        <f>+YEAR(Tabla14[[#This Row],[Fecha
Trámite]])</f>
        <v>2017</v>
      </c>
      <c r="E3812" s="7" t="s">
        <v>4621</v>
      </c>
      <c r="F3812" s="2" t="s">
        <v>17</v>
      </c>
      <c r="G3812" s="2" t="s">
        <v>6838</v>
      </c>
      <c r="H3812" s="4">
        <v>42761.494725729164</v>
      </c>
      <c r="I3812" s="2" t="s">
        <v>4616</v>
      </c>
      <c r="J3812" s="21" t="s">
        <v>12441</v>
      </c>
      <c r="K3812" s="2" t="s">
        <v>4618</v>
      </c>
      <c r="L3812" s="2" t="s">
        <v>4770</v>
      </c>
    </row>
    <row r="3813" spans="1:12" x14ac:dyDescent="0.2">
      <c r="A3813" s="11">
        <v>3812</v>
      </c>
      <c r="B3813" s="7" t="s">
        <v>8490</v>
      </c>
      <c r="C3813" s="4">
        <v>42529.505243749998</v>
      </c>
      <c r="D3813" s="20">
        <f>+YEAR(Tabla14[[#This Row],[Fecha
Trámite]])</f>
        <v>2016</v>
      </c>
      <c r="E3813" s="7" t="s">
        <v>4621</v>
      </c>
      <c r="F3813" s="2" t="s">
        <v>4614</v>
      </c>
      <c r="G3813" s="2" t="s">
        <v>4615</v>
      </c>
      <c r="H3813" s="4">
        <v>42732.384424386575</v>
      </c>
      <c r="I3813" s="2" t="s">
        <v>4616</v>
      </c>
      <c r="J3813" s="21" t="s">
        <v>8491</v>
      </c>
      <c r="K3813" s="2" t="s">
        <v>4618</v>
      </c>
      <c r="L3813" s="2" t="s">
        <v>4714</v>
      </c>
    </row>
    <row r="3814" spans="1:12" x14ac:dyDescent="0.2">
      <c r="A3814" s="11">
        <v>3813</v>
      </c>
      <c r="B3814" s="7" t="s">
        <v>18622</v>
      </c>
      <c r="C3814" s="4">
        <v>41795.419498530093</v>
      </c>
      <c r="D3814" s="20">
        <f>+YEAR(Tabla14[[#This Row],[Fecha
Trámite]])</f>
        <v>2014</v>
      </c>
      <c r="E3814" s="7" t="s">
        <v>4621</v>
      </c>
      <c r="F3814" s="2" t="s">
        <v>4614</v>
      </c>
      <c r="G3814" s="2" t="s">
        <v>4615</v>
      </c>
      <c r="H3814" s="4">
        <v>41963.641446064816</v>
      </c>
      <c r="I3814" s="2" t="s">
        <v>4616</v>
      </c>
      <c r="J3814" s="21" t="s">
        <v>18623</v>
      </c>
      <c r="K3814" s="2" t="s">
        <v>4618</v>
      </c>
      <c r="L3814" s="2" t="s">
        <v>4624</v>
      </c>
    </row>
    <row r="3815" spans="1:12" x14ac:dyDescent="0.2">
      <c r="A3815" s="11">
        <v>3814</v>
      </c>
      <c r="B3815" s="7" t="s">
        <v>20391</v>
      </c>
      <c r="C3815" s="4">
        <v>41355.362423993058</v>
      </c>
      <c r="D3815" s="20">
        <f>+YEAR(Tabla14[[#This Row],[Fecha
Trámite]])</f>
        <v>2013</v>
      </c>
      <c r="E3815" s="7" t="s">
        <v>4621</v>
      </c>
      <c r="F3815" s="2" t="s">
        <v>4614</v>
      </c>
      <c r="G3815" s="2" t="s">
        <v>4615</v>
      </c>
      <c r="H3815" s="4">
        <v>41472.621387615742</v>
      </c>
      <c r="I3815" s="2" t="s">
        <v>4616</v>
      </c>
      <c r="J3815" s="21" t="s">
        <v>20392</v>
      </c>
      <c r="K3815" s="2" t="s">
        <v>4623</v>
      </c>
      <c r="L3815" s="2" t="s">
        <v>4624</v>
      </c>
    </row>
    <row r="3816" spans="1:12" x14ac:dyDescent="0.2">
      <c r="A3816" s="11">
        <v>3815</v>
      </c>
      <c r="B3816" s="7" t="s">
        <v>11017</v>
      </c>
      <c r="C3816" s="4">
        <v>43370.44262199074</v>
      </c>
      <c r="D3816" s="20">
        <f>+YEAR(Tabla14[[#This Row],[Fecha
Trámite]])</f>
        <v>2018</v>
      </c>
      <c r="E3816" s="7" t="s">
        <v>4621</v>
      </c>
      <c r="F3816" s="2" t="s">
        <v>4691</v>
      </c>
      <c r="G3816" s="2" t="s">
        <v>4627</v>
      </c>
      <c r="H3816" s="4">
        <v>43717.484358333335</v>
      </c>
      <c r="I3816" s="2" t="s">
        <v>4616</v>
      </c>
      <c r="J3816" s="21" t="s">
        <v>11018</v>
      </c>
      <c r="K3816" s="2" t="s">
        <v>4623</v>
      </c>
      <c r="L3816" s="2" t="s">
        <v>4753</v>
      </c>
    </row>
    <row r="3817" spans="1:12" x14ac:dyDescent="0.2">
      <c r="A3817" s="11">
        <v>3816</v>
      </c>
      <c r="B3817" s="7" t="s">
        <v>11019</v>
      </c>
      <c r="C3817" s="4">
        <v>42935.60241929398</v>
      </c>
      <c r="D3817" s="20">
        <f>+YEAR(Tabla14[[#This Row],[Fecha
Trámite]])</f>
        <v>2017</v>
      </c>
      <c r="E3817" s="7" t="s">
        <v>4671</v>
      </c>
      <c r="F3817" s="2" t="s">
        <v>17</v>
      </c>
      <c r="G3817" s="2" t="s">
        <v>7315</v>
      </c>
      <c r="H3817" s="4">
        <v>42935.602419444447</v>
      </c>
      <c r="I3817" s="2" t="s">
        <v>4616</v>
      </c>
      <c r="J3817" s="21" t="s">
        <v>11020</v>
      </c>
      <c r="K3817" s="2" t="s">
        <v>4618</v>
      </c>
      <c r="L3817" s="2" t="s">
        <v>4656</v>
      </c>
    </row>
    <row r="3818" spans="1:12" x14ac:dyDescent="0.2">
      <c r="A3818" s="11">
        <v>3817</v>
      </c>
      <c r="B3818" s="7" t="s">
        <v>5839</v>
      </c>
      <c r="C3818" s="4">
        <v>42066.408725231478</v>
      </c>
      <c r="D3818" s="20">
        <f>+YEAR(Tabla14[[#This Row],[Fecha
Trámite]])</f>
        <v>2015</v>
      </c>
      <c r="E3818" s="7" t="s">
        <v>4621</v>
      </c>
      <c r="F3818" s="2" t="s">
        <v>4614</v>
      </c>
      <c r="G3818" s="2" t="s">
        <v>4615</v>
      </c>
      <c r="H3818" s="4">
        <v>42107.343511030092</v>
      </c>
      <c r="I3818" s="2" t="s">
        <v>4616</v>
      </c>
      <c r="J3818" s="21" t="s">
        <v>5840</v>
      </c>
      <c r="K3818" s="2" t="s">
        <v>4623</v>
      </c>
      <c r="L3818" s="2" t="s">
        <v>4624</v>
      </c>
    </row>
    <row r="3819" spans="1:12" x14ac:dyDescent="0.2">
      <c r="A3819" s="11">
        <v>3818</v>
      </c>
      <c r="B3819" s="7" t="s">
        <v>11021</v>
      </c>
      <c r="C3819" s="4">
        <v>43328.385201620367</v>
      </c>
      <c r="D3819" s="20">
        <f>+YEAR(Tabla14[[#This Row],[Fecha
Trámite]])</f>
        <v>2018</v>
      </c>
      <c r="E3819" s="7" t="s">
        <v>4621</v>
      </c>
      <c r="F3819" s="2" t="s">
        <v>4614</v>
      </c>
      <c r="G3819" s="2" t="s">
        <v>4615</v>
      </c>
      <c r="H3819" s="4">
        <v>43626.365649270832</v>
      </c>
      <c r="I3819" s="2" t="s">
        <v>4616</v>
      </c>
      <c r="J3819" s="21" t="s">
        <v>11022</v>
      </c>
      <c r="K3819" s="2" t="s">
        <v>4618</v>
      </c>
      <c r="L3819" s="2" t="s">
        <v>4619</v>
      </c>
    </row>
    <row r="3820" spans="1:12" x14ac:dyDescent="0.2">
      <c r="A3820" s="11">
        <v>3819</v>
      </c>
      <c r="B3820" s="7" t="s">
        <v>5368</v>
      </c>
      <c r="C3820" s="4">
        <v>42247.506048761577</v>
      </c>
      <c r="D3820" s="20">
        <f>+YEAR(Tabla14[[#This Row],[Fecha
Trámite]])</f>
        <v>2015</v>
      </c>
      <c r="E3820" s="7" t="s">
        <v>4621</v>
      </c>
      <c r="F3820" s="2" t="s">
        <v>4614</v>
      </c>
      <c r="G3820" s="2" t="s">
        <v>4615</v>
      </c>
      <c r="H3820" s="4">
        <v>42384.487434456016</v>
      </c>
      <c r="I3820" s="2" t="s">
        <v>4616</v>
      </c>
      <c r="J3820" s="21" t="s">
        <v>5369</v>
      </c>
      <c r="K3820" s="2" t="s">
        <v>4623</v>
      </c>
      <c r="L3820" s="2" t="s">
        <v>4725</v>
      </c>
    </row>
    <row r="3821" spans="1:12" x14ac:dyDescent="0.2">
      <c r="A3821" s="11">
        <v>3820</v>
      </c>
      <c r="B3821" s="7" t="s">
        <v>20379</v>
      </c>
      <c r="C3821" s="4">
        <v>41856.64659016204</v>
      </c>
      <c r="D3821" s="20">
        <f>+YEAR(Tabla14[[#This Row],[Fecha
Trámite]])</f>
        <v>2014</v>
      </c>
      <c r="E3821" s="7" t="s">
        <v>4621</v>
      </c>
      <c r="F3821" s="2" t="s">
        <v>4614</v>
      </c>
      <c r="G3821" s="2" t="s">
        <v>4615</v>
      </c>
      <c r="H3821" s="4">
        <v>41911.660778206016</v>
      </c>
      <c r="I3821" s="2" t="s">
        <v>4616</v>
      </c>
      <c r="J3821" s="21" t="s">
        <v>20380</v>
      </c>
      <c r="K3821" s="2" t="s">
        <v>4618</v>
      </c>
      <c r="L3821" s="2" t="s">
        <v>4705</v>
      </c>
    </row>
    <row r="3822" spans="1:12" x14ac:dyDescent="0.2">
      <c r="A3822" s="11">
        <v>3821</v>
      </c>
      <c r="B3822" s="7" t="s">
        <v>10350</v>
      </c>
      <c r="C3822" s="4">
        <v>43290.502002928239</v>
      </c>
      <c r="D3822" s="20">
        <f>+YEAR(Tabla14[[#This Row],[Fecha
Trámite]])</f>
        <v>2018</v>
      </c>
      <c r="E3822" s="7" t="s">
        <v>4621</v>
      </c>
      <c r="F3822" s="2" t="s">
        <v>4614</v>
      </c>
      <c r="G3822" s="2" t="s">
        <v>4615</v>
      </c>
      <c r="H3822" s="4">
        <v>43641.474639120373</v>
      </c>
      <c r="I3822" s="2" t="s">
        <v>4616</v>
      </c>
      <c r="J3822" s="21" t="s">
        <v>10351</v>
      </c>
      <c r="K3822" s="2" t="s">
        <v>4618</v>
      </c>
      <c r="L3822" s="2" t="s">
        <v>4753</v>
      </c>
    </row>
    <row r="3823" spans="1:12" x14ac:dyDescent="0.2">
      <c r="A3823" s="11">
        <v>3822</v>
      </c>
      <c r="B3823" s="7" t="s">
        <v>15334</v>
      </c>
      <c r="C3823" s="4">
        <v>41122.707444641201</v>
      </c>
      <c r="D3823" s="20">
        <f>+YEAR(Tabla14[[#This Row],[Fecha
Trámite]])</f>
        <v>2012</v>
      </c>
      <c r="E3823" s="7" t="s">
        <v>4613</v>
      </c>
      <c r="F3823" s="2" t="s">
        <v>4614</v>
      </c>
      <c r="G3823" s="2" t="s">
        <v>4615</v>
      </c>
      <c r="H3823" s="4">
        <v>41177.498537349536</v>
      </c>
      <c r="I3823" s="2" t="s">
        <v>4616</v>
      </c>
      <c r="J3823" s="21" t="s">
        <v>15335</v>
      </c>
      <c r="K3823" s="2" t="s">
        <v>4623</v>
      </c>
      <c r="L3823" s="2" t="s">
        <v>2747</v>
      </c>
    </row>
    <row r="3824" spans="1:12" x14ac:dyDescent="0.2">
      <c r="A3824" s="11">
        <v>3823</v>
      </c>
      <c r="B3824" s="7" t="s">
        <v>12442</v>
      </c>
      <c r="C3824" s="4">
        <v>42814.513390740743</v>
      </c>
      <c r="D3824" s="20">
        <f>+YEAR(Tabla14[[#This Row],[Fecha
Trámite]])</f>
        <v>2017</v>
      </c>
      <c r="E3824" s="7" t="s">
        <v>4621</v>
      </c>
      <c r="F3824" s="2" t="s">
        <v>4614</v>
      </c>
      <c r="G3824" s="2" t="s">
        <v>4615</v>
      </c>
      <c r="H3824" s="4">
        <v>43091.559482326389</v>
      </c>
      <c r="I3824" s="2" t="s">
        <v>4616</v>
      </c>
      <c r="J3824" s="21" t="s">
        <v>12443</v>
      </c>
      <c r="K3824" s="2" t="s">
        <v>4623</v>
      </c>
      <c r="L3824" s="2" t="s">
        <v>4619</v>
      </c>
    </row>
    <row r="3825" spans="1:12" x14ac:dyDescent="0.2">
      <c r="A3825" s="11">
        <v>3824</v>
      </c>
      <c r="B3825" s="7" t="s">
        <v>5837</v>
      </c>
      <c r="C3825" s="4">
        <v>42222.736802465275</v>
      </c>
      <c r="D3825" s="20">
        <f>+YEAR(Tabla14[[#This Row],[Fecha
Trámite]])</f>
        <v>2015</v>
      </c>
      <c r="E3825" s="7" t="s">
        <v>4621</v>
      </c>
      <c r="F3825" s="2" t="s">
        <v>4614</v>
      </c>
      <c r="G3825" s="2" t="s">
        <v>4615</v>
      </c>
      <c r="H3825" s="4">
        <v>42359.43048703704</v>
      </c>
      <c r="I3825" s="2" t="s">
        <v>4616</v>
      </c>
      <c r="J3825" s="21" t="s">
        <v>5838</v>
      </c>
      <c r="K3825" s="2" t="s">
        <v>4618</v>
      </c>
      <c r="L3825" s="2" t="s">
        <v>4758</v>
      </c>
    </row>
    <row r="3826" spans="1:12" x14ac:dyDescent="0.2">
      <c r="A3826" s="11">
        <v>3825</v>
      </c>
      <c r="B3826" s="7" t="s">
        <v>8917</v>
      </c>
      <c r="C3826" s="4">
        <v>43140.442711226853</v>
      </c>
      <c r="D3826" s="20">
        <f>+YEAR(Tabla14[[#This Row],[Fecha
Trámite]])</f>
        <v>2018</v>
      </c>
      <c r="E3826" s="7" t="s">
        <v>4613</v>
      </c>
      <c r="F3826" s="2" t="s">
        <v>4614</v>
      </c>
      <c r="G3826" s="2" t="s">
        <v>4615</v>
      </c>
      <c r="H3826" s="4">
        <v>43297.653427048608</v>
      </c>
      <c r="I3826" s="2" t="s">
        <v>4616</v>
      </c>
      <c r="J3826" s="21" t="s">
        <v>8918</v>
      </c>
      <c r="K3826" s="2" t="s">
        <v>4623</v>
      </c>
      <c r="L3826" s="2" t="s">
        <v>4619</v>
      </c>
    </row>
    <row r="3827" spans="1:12" x14ac:dyDescent="0.2">
      <c r="A3827" s="11">
        <v>3826</v>
      </c>
      <c r="B3827" s="7" t="s">
        <v>10352</v>
      </c>
      <c r="C3827" s="4">
        <v>42846.601645219911</v>
      </c>
      <c r="D3827" s="20">
        <f>+YEAR(Tabla14[[#This Row],[Fecha
Trámite]])</f>
        <v>2017</v>
      </c>
      <c r="E3827" s="7" t="s">
        <v>4613</v>
      </c>
      <c r="F3827" s="2" t="s">
        <v>4614</v>
      </c>
      <c r="G3827" s="2" t="s">
        <v>4615</v>
      </c>
      <c r="H3827" s="4">
        <v>43038.668036608797</v>
      </c>
      <c r="I3827" s="2" t="s">
        <v>4616</v>
      </c>
      <c r="J3827" s="21" t="s">
        <v>10353</v>
      </c>
      <c r="K3827" s="2" t="s">
        <v>4618</v>
      </c>
      <c r="L3827" s="2" t="s">
        <v>2747</v>
      </c>
    </row>
    <row r="3828" spans="1:12" x14ac:dyDescent="0.2">
      <c r="A3828" s="11">
        <v>3827</v>
      </c>
      <c r="B3828" s="7" t="s">
        <v>16744</v>
      </c>
      <c r="C3828" s="4">
        <v>41456.720455011571</v>
      </c>
      <c r="D3828" s="20">
        <f>+YEAR(Tabla14[[#This Row],[Fecha
Trámite]])</f>
        <v>2013</v>
      </c>
      <c r="E3828" s="7" t="s">
        <v>4621</v>
      </c>
      <c r="F3828" s="2" t="s">
        <v>4691</v>
      </c>
      <c r="G3828" s="2" t="s">
        <v>4627</v>
      </c>
      <c r="H3828" s="4">
        <v>41533.379137465279</v>
      </c>
      <c r="I3828" s="2" t="s">
        <v>4616</v>
      </c>
      <c r="J3828" s="21" t="s">
        <v>16745</v>
      </c>
      <c r="K3828" s="2" t="s">
        <v>4623</v>
      </c>
      <c r="L3828" s="2" t="s">
        <v>4646</v>
      </c>
    </row>
    <row r="3829" spans="1:12" x14ac:dyDescent="0.2">
      <c r="A3829" s="11">
        <v>3828</v>
      </c>
      <c r="B3829" s="7" t="s">
        <v>11023</v>
      </c>
      <c r="C3829" s="4">
        <v>42789.42013136574</v>
      </c>
      <c r="D3829" s="20">
        <f>+YEAR(Tabla14[[#This Row],[Fecha
Trámite]])</f>
        <v>2017</v>
      </c>
      <c r="E3829" s="7" t="s">
        <v>4621</v>
      </c>
      <c r="F3829" s="2" t="s">
        <v>4626</v>
      </c>
      <c r="G3829" s="2" t="s">
        <v>4627</v>
      </c>
      <c r="H3829" s="4">
        <v>42892.799186377313</v>
      </c>
      <c r="I3829" s="2" t="s">
        <v>4616</v>
      </c>
      <c r="J3829" s="21" t="s">
        <v>11024</v>
      </c>
      <c r="K3829" s="2" t="s">
        <v>4623</v>
      </c>
      <c r="L3829" s="2" t="s">
        <v>4916</v>
      </c>
    </row>
    <row r="3830" spans="1:12" x14ac:dyDescent="0.2">
      <c r="A3830" s="11">
        <v>3829</v>
      </c>
      <c r="B3830" s="7" t="s">
        <v>5095</v>
      </c>
      <c r="C3830" s="4">
        <v>42320.3993162037</v>
      </c>
      <c r="D3830" s="20">
        <f>+YEAR(Tabla14[[#This Row],[Fecha
Trámite]])</f>
        <v>2015</v>
      </c>
      <c r="E3830" s="7" t="s">
        <v>4621</v>
      </c>
      <c r="F3830" s="2" t="s">
        <v>4691</v>
      </c>
      <c r="G3830" s="2" t="s">
        <v>4627</v>
      </c>
      <c r="H3830" s="4">
        <v>42431.657215659725</v>
      </c>
      <c r="I3830" s="2" t="s">
        <v>4616</v>
      </c>
      <c r="J3830" s="21" t="s">
        <v>5096</v>
      </c>
      <c r="K3830" s="2" t="s">
        <v>4618</v>
      </c>
      <c r="L3830" s="2" t="s">
        <v>4656</v>
      </c>
    </row>
    <row r="3831" spans="1:12" x14ac:dyDescent="0.2">
      <c r="A3831" s="11">
        <v>3830</v>
      </c>
      <c r="B3831" s="7" t="s">
        <v>10354</v>
      </c>
      <c r="C3831" s="4">
        <v>43118.410098877313</v>
      </c>
      <c r="D3831" s="20">
        <f>+YEAR(Tabla14[[#This Row],[Fecha
Trámite]])</f>
        <v>2018</v>
      </c>
      <c r="E3831" s="7" t="s">
        <v>4613</v>
      </c>
      <c r="F3831" s="2" t="s">
        <v>4614</v>
      </c>
      <c r="G3831" s="2" t="s">
        <v>4615</v>
      </c>
      <c r="H3831" s="4">
        <v>43271.683786377318</v>
      </c>
      <c r="I3831" s="2" t="s">
        <v>4616</v>
      </c>
      <c r="J3831" s="21" t="s">
        <v>10355</v>
      </c>
      <c r="K3831" s="2" t="s">
        <v>4623</v>
      </c>
      <c r="L3831" s="2" t="s">
        <v>4631</v>
      </c>
    </row>
    <row r="3832" spans="1:12" x14ac:dyDescent="0.2">
      <c r="A3832" s="11">
        <v>3831</v>
      </c>
      <c r="B3832" s="7" t="s">
        <v>5859</v>
      </c>
      <c r="C3832" s="4">
        <v>42115.362952696756</v>
      </c>
      <c r="D3832" s="20">
        <f>+YEAR(Tabla14[[#This Row],[Fecha
Trámite]])</f>
        <v>2015</v>
      </c>
      <c r="E3832" s="7" t="s">
        <v>4621</v>
      </c>
      <c r="F3832" s="2" t="s">
        <v>4614</v>
      </c>
      <c r="G3832" s="2" t="s">
        <v>4615</v>
      </c>
      <c r="H3832" s="4">
        <v>42177.594881944446</v>
      </c>
      <c r="I3832" s="2" t="s">
        <v>4616</v>
      </c>
      <c r="J3832" s="21" t="s">
        <v>5860</v>
      </c>
      <c r="K3832" s="2" t="s">
        <v>4618</v>
      </c>
      <c r="L3832" s="2" t="s">
        <v>4705</v>
      </c>
    </row>
    <row r="3833" spans="1:12" x14ac:dyDescent="0.2">
      <c r="A3833" s="11">
        <v>3832</v>
      </c>
      <c r="B3833" s="7" t="s">
        <v>16746</v>
      </c>
      <c r="C3833" s="4">
        <v>41725.598830358795</v>
      </c>
      <c r="D3833" s="20">
        <f>+YEAR(Tabla14[[#This Row],[Fecha
Trámite]])</f>
        <v>2014</v>
      </c>
      <c r="E3833" s="7" t="s">
        <v>4621</v>
      </c>
      <c r="F3833" s="2" t="s">
        <v>4614</v>
      </c>
      <c r="G3833" s="2" t="s">
        <v>4615</v>
      </c>
      <c r="H3833" s="4">
        <v>41850.357902048614</v>
      </c>
      <c r="I3833" s="2" t="s">
        <v>4616</v>
      </c>
      <c r="J3833" s="21" t="s">
        <v>16747</v>
      </c>
      <c r="K3833" s="2" t="s">
        <v>4623</v>
      </c>
      <c r="L3833" s="2" t="s">
        <v>4624</v>
      </c>
    </row>
    <row r="3834" spans="1:12" x14ac:dyDescent="0.2">
      <c r="A3834" s="11">
        <v>3833</v>
      </c>
      <c r="B3834" s="7" t="s">
        <v>11025</v>
      </c>
      <c r="C3834" s="4">
        <v>42677.574736377312</v>
      </c>
      <c r="D3834" s="20">
        <f>+YEAR(Tabla14[[#This Row],[Fecha
Trámite]])</f>
        <v>2016</v>
      </c>
      <c r="E3834" s="7" t="s">
        <v>4621</v>
      </c>
      <c r="F3834" s="2" t="s">
        <v>4614</v>
      </c>
      <c r="G3834" s="2" t="s">
        <v>4615</v>
      </c>
      <c r="H3834" s="4">
        <v>42850.705267939818</v>
      </c>
      <c r="I3834" s="2" t="s">
        <v>4616</v>
      </c>
      <c r="J3834" s="21" t="s">
        <v>11026</v>
      </c>
      <c r="K3834" s="2" t="s">
        <v>4618</v>
      </c>
      <c r="L3834" s="2" t="s">
        <v>4619</v>
      </c>
    </row>
    <row r="3835" spans="1:12" x14ac:dyDescent="0.2">
      <c r="A3835" s="11">
        <v>3834</v>
      </c>
      <c r="B3835" s="7" t="s">
        <v>19141</v>
      </c>
      <c r="C3835" s="4">
        <v>41589.42218321759</v>
      </c>
      <c r="D3835" s="20">
        <f>+YEAR(Tabla14[[#This Row],[Fecha
Trámite]])</f>
        <v>2013</v>
      </c>
      <c r="E3835" s="7" t="s">
        <v>4621</v>
      </c>
      <c r="F3835" s="2" t="s">
        <v>4614</v>
      </c>
      <c r="G3835" s="2" t="s">
        <v>4615</v>
      </c>
      <c r="H3835" s="4">
        <v>41722.638367476851</v>
      </c>
      <c r="I3835" s="2" t="s">
        <v>4616</v>
      </c>
      <c r="J3835" s="21" t="s">
        <v>19142</v>
      </c>
      <c r="K3835" s="2" t="s">
        <v>4618</v>
      </c>
      <c r="L3835" s="2" t="s">
        <v>4631</v>
      </c>
    </row>
    <row r="3836" spans="1:12" x14ac:dyDescent="0.2">
      <c r="A3836" s="11">
        <v>3835</v>
      </c>
      <c r="B3836" s="7" t="s">
        <v>5097</v>
      </c>
      <c r="C3836" s="4">
        <v>42556.403685844911</v>
      </c>
      <c r="D3836" s="20">
        <f>+YEAR(Tabla14[[#This Row],[Fecha
Trámite]])</f>
        <v>2016</v>
      </c>
      <c r="E3836" s="7" t="s">
        <v>4621</v>
      </c>
      <c r="F3836" s="2" t="s">
        <v>4614</v>
      </c>
      <c r="G3836" s="2" t="s">
        <v>4615</v>
      </c>
      <c r="H3836" s="4">
        <v>42713.520517326389</v>
      </c>
      <c r="I3836" s="2" t="s">
        <v>4616</v>
      </c>
      <c r="J3836" s="21" t="s">
        <v>5098</v>
      </c>
      <c r="K3836" s="2" t="s">
        <v>4618</v>
      </c>
      <c r="L3836" s="2" t="s">
        <v>4750</v>
      </c>
    </row>
    <row r="3837" spans="1:12" x14ac:dyDescent="0.2">
      <c r="A3837" s="11">
        <v>3836</v>
      </c>
      <c r="B3837" s="7" t="s">
        <v>7902</v>
      </c>
      <c r="C3837" s="4">
        <v>43091.536686724539</v>
      </c>
      <c r="D3837" s="20">
        <f>+YEAR(Tabla14[[#This Row],[Fecha
Trámite]])</f>
        <v>2017</v>
      </c>
      <c r="E3837" s="7" t="s">
        <v>4613</v>
      </c>
      <c r="F3837" s="2" t="s">
        <v>4614</v>
      </c>
      <c r="G3837" s="2" t="s">
        <v>4615</v>
      </c>
      <c r="H3837" s="4">
        <v>43098.408467442132</v>
      </c>
      <c r="I3837" s="2" t="s">
        <v>4616</v>
      </c>
      <c r="J3837" s="21" t="s">
        <v>7903</v>
      </c>
      <c r="K3837" s="2" t="s">
        <v>4623</v>
      </c>
      <c r="L3837" s="2" t="s">
        <v>2747</v>
      </c>
    </row>
    <row r="3838" spans="1:12" x14ac:dyDescent="0.2">
      <c r="A3838" s="11">
        <v>3837</v>
      </c>
      <c r="B3838" s="7" t="s">
        <v>12444</v>
      </c>
      <c r="C3838" s="4">
        <v>42992.496146793979</v>
      </c>
      <c r="D3838" s="20">
        <f>+YEAR(Tabla14[[#This Row],[Fecha
Trámite]])</f>
        <v>2017</v>
      </c>
      <c r="E3838" s="7" t="s">
        <v>4613</v>
      </c>
      <c r="F3838" s="2" t="s">
        <v>8751</v>
      </c>
      <c r="G3838" s="2" t="s">
        <v>4627</v>
      </c>
      <c r="H3838" s="4">
        <v>43091.48607554398</v>
      </c>
      <c r="I3838" s="2" t="s">
        <v>4616</v>
      </c>
      <c r="J3838" s="21" t="s">
        <v>7903</v>
      </c>
      <c r="K3838" s="2" t="s">
        <v>4623</v>
      </c>
      <c r="L3838" s="2" t="s">
        <v>2747</v>
      </c>
    </row>
    <row r="3839" spans="1:12" x14ac:dyDescent="0.2">
      <c r="A3839" s="11">
        <v>3838</v>
      </c>
      <c r="B3839" s="7" t="s">
        <v>6053</v>
      </c>
      <c r="C3839" s="4">
        <v>41949.537628437502</v>
      </c>
      <c r="D3839" s="20">
        <f>+YEAR(Tabla14[[#This Row],[Fecha
Trámite]])</f>
        <v>2014</v>
      </c>
      <c r="E3839" s="7" t="s">
        <v>4613</v>
      </c>
      <c r="F3839" s="2" t="s">
        <v>4614</v>
      </c>
      <c r="G3839" s="2" t="s">
        <v>4615</v>
      </c>
      <c r="H3839" s="4">
        <v>42017.667983715277</v>
      </c>
      <c r="I3839" s="2" t="s">
        <v>4616</v>
      </c>
      <c r="J3839" s="21" t="s">
        <v>6054</v>
      </c>
      <c r="K3839" s="2" t="s">
        <v>4618</v>
      </c>
      <c r="L3839" s="2" t="s">
        <v>4619</v>
      </c>
    </row>
    <row r="3840" spans="1:12" x14ac:dyDescent="0.2">
      <c r="A3840" s="11">
        <v>3839</v>
      </c>
      <c r="B3840" s="7" t="s">
        <v>16748</v>
      </c>
      <c r="C3840" s="4">
        <v>41698.486430324076</v>
      </c>
      <c r="D3840" s="20">
        <f>+YEAR(Tabla14[[#This Row],[Fecha
Trámite]])</f>
        <v>2014</v>
      </c>
      <c r="E3840" s="7" t="s">
        <v>4621</v>
      </c>
      <c r="F3840" s="2" t="s">
        <v>4614</v>
      </c>
      <c r="G3840" s="2" t="s">
        <v>4615</v>
      </c>
      <c r="H3840" s="4">
        <v>41806.459903703704</v>
      </c>
      <c r="I3840" s="2" t="s">
        <v>4616</v>
      </c>
      <c r="J3840" s="21" t="s">
        <v>16749</v>
      </c>
      <c r="K3840" s="2" t="s">
        <v>4623</v>
      </c>
      <c r="L3840" s="2" t="s">
        <v>4735</v>
      </c>
    </row>
    <row r="3841" spans="1:12" x14ac:dyDescent="0.2">
      <c r="A3841" s="11">
        <v>3840</v>
      </c>
      <c r="B3841" s="7" t="s">
        <v>4717</v>
      </c>
      <c r="C3841" s="4">
        <v>42391.367428738427</v>
      </c>
      <c r="D3841" s="20">
        <f>+YEAR(Tabla14[[#This Row],[Fecha
Trámite]])</f>
        <v>2016</v>
      </c>
      <c r="E3841" s="7" t="s">
        <v>4621</v>
      </c>
      <c r="F3841" s="2" t="s">
        <v>4614</v>
      </c>
      <c r="G3841" s="2" t="s">
        <v>4615</v>
      </c>
      <c r="H3841" s="4">
        <v>42626.407750312501</v>
      </c>
      <c r="I3841" s="2" t="s">
        <v>4616</v>
      </c>
      <c r="J3841" s="21" t="s">
        <v>4718</v>
      </c>
      <c r="K3841" s="2" t="s">
        <v>4618</v>
      </c>
      <c r="L3841" s="2" t="s">
        <v>4656</v>
      </c>
    </row>
    <row r="3842" spans="1:12" x14ac:dyDescent="0.2">
      <c r="A3842" s="11">
        <v>3841</v>
      </c>
      <c r="B3842" s="7" t="s">
        <v>7904</v>
      </c>
      <c r="C3842" s="4">
        <v>43021.35331215278</v>
      </c>
      <c r="D3842" s="20">
        <f>+YEAR(Tabla14[[#This Row],[Fecha
Trámite]])</f>
        <v>2017</v>
      </c>
      <c r="E3842" s="7" t="s">
        <v>4613</v>
      </c>
      <c r="F3842" s="2" t="s">
        <v>4614</v>
      </c>
      <c r="G3842" s="2" t="s">
        <v>4615</v>
      </c>
      <c r="H3842" s="4">
        <v>43215.481023761575</v>
      </c>
      <c r="I3842" s="2" t="s">
        <v>4616</v>
      </c>
      <c r="J3842" s="21" t="s">
        <v>7905</v>
      </c>
      <c r="K3842" s="2" t="s">
        <v>4618</v>
      </c>
      <c r="L3842" s="2" t="s">
        <v>4619</v>
      </c>
    </row>
    <row r="3843" spans="1:12" x14ac:dyDescent="0.2">
      <c r="A3843" s="11">
        <v>3842</v>
      </c>
      <c r="B3843" s="7" t="s">
        <v>6610</v>
      </c>
      <c r="C3843" s="4">
        <v>42808.386889236113</v>
      </c>
      <c r="D3843" s="20">
        <f>+YEAR(Tabla14[[#This Row],[Fecha
Trámite]])</f>
        <v>2017</v>
      </c>
      <c r="E3843" s="7" t="s">
        <v>4621</v>
      </c>
      <c r="F3843" s="2" t="s">
        <v>4614</v>
      </c>
      <c r="G3843" s="2" t="s">
        <v>4615</v>
      </c>
      <c r="H3843" s="4">
        <v>42914.686609490738</v>
      </c>
      <c r="I3843" s="2" t="s">
        <v>4616</v>
      </c>
      <c r="J3843" s="21" t="s">
        <v>6611</v>
      </c>
      <c r="K3843" s="2" t="s">
        <v>4618</v>
      </c>
      <c r="L3843" s="2" t="s">
        <v>2747</v>
      </c>
    </row>
    <row r="3844" spans="1:12" x14ac:dyDescent="0.2">
      <c r="A3844" s="11">
        <v>3843</v>
      </c>
      <c r="B3844" s="7" t="s">
        <v>8492</v>
      </c>
      <c r="C3844" s="4">
        <v>42181.499135185186</v>
      </c>
      <c r="D3844" s="20">
        <f>+YEAR(Tabla14[[#This Row],[Fecha
Trámite]])</f>
        <v>2015</v>
      </c>
      <c r="E3844" s="7" t="s">
        <v>4621</v>
      </c>
      <c r="F3844" s="2" t="s">
        <v>4691</v>
      </c>
      <c r="G3844" s="2" t="s">
        <v>4627</v>
      </c>
      <c r="H3844" s="4">
        <v>42306.683640937503</v>
      </c>
      <c r="I3844" s="2" t="s">
        <v>4616</v>
      </c>
      <c r="J3844" s="21" t="s">
        <v>6611</v>
      </c>
      <c r="K3844" s="2" t="s">
        <v>4618</v>
      </c>
      <c r="L3844" s="2" t="s">
        <v>2747</v>
      </c>
    </row>
    <row r="3845" spans="1:12" x14ac:dyDescent="0.2">
      <c r="A3845" s="11">
        <v>3844</v>
      </c>
      <c r="B3845" s="7" t="s">
        <v>5204</v>
      </c>
      <c r="C3845" s="4">
        <v>42586.523115127318</v>
      </c>
      <c r="D3845" s="20">
        <f>+YEAR(Tabla14[[#This Row],[Fecha
Trámite]])</f>
        <v>2016</v>
      </c>
      <c r="E3845" s="7" t="s">
        <v>4621</v>
      </c>
      <c r="F3845" s="2" t="s">
        <v>4691</v>
      </c>
      <c r="G3845" s="2" t="s">
        <v>4627</v>
      </c>
      <c r="H3845" s="4">
        <v>42971.430944791668</v>
      </c>
      <c r="I3845" s="2" t="s">
        <v>4616</v>
      </c>
      <c r="J3845" s="21" t="s">
        <v>5205</v>
      </c>
      <c r="K3845" s="2" t="s">
        <v>4623</v>
      </c>
      <c r="L3845" s="2" t="s">
        <v>4829</v>
      </c>
    </row>
    <row r="3846" spans="1:12" x14ac:dyDescent="0.2">
      <c r="A3846" s="11">
        <v>3845</v>
      </c>
      <c r="B3846" s="7" t="s">
        <v>8919</v>
      </c>
      <c r="C3846" s="4">
        <v>43140.51751056713</v>
      </c>
      <c r="D3846" s="20">
        <f>+YEAR(Tabla14[[#This Row],[Fecha
Trámite]])</f>
        <v>2018</v>
      </c>
      <c r="E3846" s="7" t="s">
        <v>4621</v>
      </c>
      <c r="F3846" s="2" t="s">
        <v>4691</v>
      </c>
      <c r="G3846" s="2" t="s">
        <v>4627</v>
      </c>
      <c r="H3846" s="4">
        <v>43787.404681446758</v>
      </c>
      <c r="I3846" s="2" t="s">
        <v>4616</v>
      </c>
      <c r="J3846" s="21" t="s">
        <v>5205</v>
      </c>
      <c r="K3846" s="2" t="s">
        <v>4623</v>
      </c>
      <c r="L3846" s="2" t="s">
        <v>4829</v>
      </c>
    </row>
    <row r="3847" spans="1:12" x14ac:dyDescent="0.2">
      <c r="A3847" s="11">
        <v>3846</v>
      </c>
      <c r="B3847" s="7" t="s">
        <v>681</v>
      </c>
      <c r="C3847" s="4">
        <v>43461.399828472226</v>
      </c>
      <c r="D3847" s="20">
        <f>+YEAR(Tabla14[[#This Row],[Fecha
Trámite]])</f>
        <v>2018</v>
      </c>
      <c r="E3847" s="7" t="s">
        <v>4621</v>
      </c>
      <c r="F3847" s="2" t="s">
        <v>4614</v>
      </c>
      <c r="G3847" s="2" t="s">
        <v>4615</v>
      </c>
      <c r="H3847" s="4">
        <v>44118.535776655095</v>
      </c>
      <c r="I3847" s="2" t="s">
        <v>4616</v>
      </c>
      <c r="J3847" s="21" t="s">
        <v>10356</v>
      </c>
      <c r="K3847" s="2" t="s">
        <v>4618</v>
      </c>
      <c r="L3847" s="2" t="s">
        <v>4646</v>
      </c>
    </row>
    <row r="3848" spans="1:12" x14ac:dyDescent="0.2">
      <c r="A3848" s="11">
        <v>3847</v>
      </c>
      <c r="B3848" s="7" t="s">
        <v>19137</v>
      </c>
      <c r="C3848" s="4">
        <v>41688.493000925926</v>
      </c>
      <c r="D3848" s="20">
        <f>+YEAR(Tabla14[[#This Row],[Fecha
Trámite]])</f>
        <v>2014</v>
      </c>
      <c r="E3848" s="7" t="s">
        <v>4621</v>
      </c>
      <c r="F3848" s="2" t="s">
        <v>4614</v>
      </c>
      <c r="G3848" s="2" t="s">
        <v>4615</v>
      </c>
      <c r="H3848" s="4">
        <v>41817.395385995369</v>
      </c>
      <c r="I3848" s="2" t="s">
        <v>4616</v>
      </c>
      <c r="J3848" s="21" t="s">
        <v>19138</v>
      </c>
      <c r="K3848" s="2" t="s">
        <v>4623</v>
      </c>
      <c r="L3848" s="2" t="s">
        <v>4619</v>
      </c>
    </row>
    <row r="3849" spans="1:12" x14ac:dyDescent="0.2">
      <c r="A3849" s="11">
        <v>3848</v>
      </c>
      <c r="B3849" s="7" t="s">
        <v>5099</v>
      </c>
      <c r="C3849" s="4">
        <v>42278.468832094906</v>
      </c>
      <c r="D3849" s="20">
        <f>+YEAR(Tabla14[[#This Row],[Fecha
Trámite]])</f>
        <v>2015</v>
      </c>
      <c r="E3849" s="7" t="s">
        <v>4621</v>
      </c>
      <c r="F3849" s="2" t="s">
        <v>4614</v>
      </c>
      <c r="G3849" s="2" t="s">
        <v>4615</v>
      </c>
      <c r="H3849" s="4">
        <v>42394.334662118054</v>
      </c>
      <c r="I3849" s="2" t="s">
        <v>4616</v>
      </c>
      <c r="J3849" s="21" t="s">
        <v>5100</v>
      </c>
      <c r="K3849" s="2" t="s">
        <v>4618</v>
      </c>
      <c r="L3849" s="2" t="s">
        <v>4631</v>
      </c>
    </row>
    <row r="3850" spans="1:12" x14ac:dyDescent="0.2">
      <c r="A3850" s="11">
        <v>3849</v>
      </c>
      <c r="B3850" s="7" t="s">
        <v>6088</v>
      </c>
      <c r="C3850" s="4">
        <v>42167.468733414353</v>
      </c>
      <c r="D3850" s="20">
        <f>+YEAR(Tabla14[[#This Row],[Fecha
Trámite]])</f>
        <v>2015</v>
      </c>
      <c r="E3850" s="7" t="s">
        <v>4621</v>
      </c>
      <c r="F3850" s="2" t="s">
        <v>4614</v>
      </c>
      <c r="G3850" s="2" t="s">
        <v>4615</v>
      </c>
      <c r="H3850" s="4">
        <v>42244.452890162036</v>
      </c>
      <c r="I3850" s="2" t="s">
        <v>4616</v>
      </c>
      <c r="J3850" s="21" t="s">
        <v>6089</v>
      </c>
      <c r="K3850" s="2" t="s">
        <v>4623</v>
      </c>
      <c r="L3850" s="2" t="s">
        <v>4753</v>
      </c>
    </row>
    <row r="3851" spans="1:12" x14ac:dyDescent="0.2">
      <c r="A3851" s="11">
        <v>3850</v>
      </c>
      <c r="B3851" s="7" t="s">
        <v>10357</v>
      </c>
      <c r="C3851" s="4">
        <v>42697.463344560187</v>
      </c>
      <c r="D3851" s="20">
        <f>+YEAR(Tabla14[[#This Row],[Fecha
Trámite]])</f>
        <v>2016</v>
      </c>
      <c r="E3851" s="7" t="s">
        <v>4613</v>
      </c>
      <c r="F3851" s="2" t="s">
        <v>4614</v>
      </c>
      <c r="G3851" s="2" t="s">
        <v>4615</v>
      </c>
      <c r="H3851" s="4">
        <v>42942.373604664353</v>
      </c>
      <c r="I3851" s="2" t="s">
        <v>4616</v>
      </c>
      <c r="J3851" s="21" t="s">
        <v>10358</v>
      </c>
      <c r="K3851" s="2" t="s">
        <v>4618</v>
      </c>
      <c r="L3851" s="2" t="s">
        <v>4619</v>
      </c>
    </row>
    <row r="3852" spans="1:12" x14ac:dyDescent="0.2">
      <c r="A3852" s="11">
        <v>3851</v>
      </c>
      <c r="B3852" s="7" t="s">
        <v>9810</v>
      </c>
      <c r="C3852" s="4">
        <v>42193.578094641205</v>
      </c>
      <c r="D3852" s="20">
        <f>+YEAR(Tabla14[[#This Row],[Fecha
Trámite]])</f>
        <v>2015</v>
      </c>
      <c r="E3852" s="7" t="s">
        <v>4613</v>
      </c>
      <c r="F3852" s="2" t="s">
        <v>4614</v>
      </c>
      <c r="G3852" s="2" t="s">
        <v>4615</v>
      </c>
      <c r="H3852" s="4">
        <v>42283.349133252312</v>
      </c>
      <c r="I3852" s="2" t="s">
        <v>4616</v>
      </c>
      <c r="J3852" s="21" t="s">
        <v>9811</v>
      </c>
      <c r="K3852" s="2" t="s">
        <v>4623</v>
      </c>
      <c r="L3852" s="2" t="s">
        <v>4619</v>
      </c>
    </row>
    <row r="3853" spans="1:12" x14ac:dyDescent="0.2">
      <c r="A3853" s="11">
        <v>3852</v>
      </c>
      <c r="B3853" s="7" t="s">
        <v>18616</v>
      </c>
      <c r="C3853" s="4">
        <v>41779.616885069445</v>
      </c>
      <c r="D3853" s="20">
        <f>+YEAR(Tabla14[[#This Row],[Fecha
Trámite]])</f>
        <v>2014</v>
      </c>
      <c r="E3853" s="7" t="s">
        <v>4621</v>
      </c>
      <c r="F3853" s="2" t="s">
        <v>4614</v>
      </c>
      <c r="G3853" s="2" t="s">
        <v>4615</v>
      </c>
      <c r="H3853" s="4">
        <v>41893.671002280091</v>
      </c>
      <c r="I3853" s="2" t="s">
        <v>4616</v>
      </c>
      <c r="J3853" s="21" t="s">
        <v>18617</v>
      </c>
      <c r="K3853" s="2" t="s">
        <v>4618</v>
      </c>
      <c r="L3853" s="2" t="s">
        <v>4667</v>
      </c>
    </row>
    <row r="3854" spans="1:12" x14ac:dyDescent="0.2">
      <c r="A3854" s="11">
        <v>3853</v>
      </c>
      <c r="B3854" s="7" t="s">
        <v>7906</v>
      </c>
      <c r="C3854" s="4">
        <v>43140.560092743057</v>
      </c>
      <c r="D3854" s="20">
        <f>+YEAR(Tabla14[[#This Row],[Fecha
Trámite]])</f>
        <v>2018</v>
      </c>
      <c r="E3854" s="7" t="s">
        <v>4613</v>
      </c>
      <c r="F3854" s="2" t="s">
        <v>5730</v>
      </c>
      <c r="G3854" s="2" t="s">
        <v>4627</v>
      </c>
      <c r="H3854" s="4">
        <v>43182.625214733795</v>
      </c>
      <c r="I3854" s="2" t="s">
        <v>4616</v>
      </c>
      <c r="J3854" s="21" t="s">
        <v>7907</v>
      </c>
      <c r="K3854" s="2" t="s">
        <v>4623</v>
      </c>
      <c r="L3854" s="2" t="s">
        <v>4631</v>
      </c>
    </row>
    <row r="3855" spans="1:12" x14ac:dyDescent="0.2">
      <c r="A3855" s="11">
        <v>3854</v>
      </c>
      <c r="B3855" s="7" t="s">
        <v>5206</v>
      </c>
      <c r="C3855" s="4">
        <v>42571.518475231482</v>
      </c>
      <c r="D3855" s="20">
        <f>+YEAR(Tabla14[[#This Row],[Fecha
Trámite]])</f>
        <v>2016</v>
      </c>
      <c r="E3855" s="7" t="s">
        <v>4621</v>
      </c>
      <c r="F3855" s="2" t="s">
        <v>4614</v>
      </c>
      <c r="G3855" s="2" t="s">
        <v>4615</v>
      </c>
      <c r="H3855" s="4">
        <v>42711.565383067129</v>
      </c>
      <c r="I3855" s="2" t="s">
        <v>4616</v>
      </c>
      <c r="J3855" s="21" t="s">
        <v>5207</v>
      </c>
      <c r="K3855" s="2" t="s">
        <v>4623</v>
      </c>
      <c r="L3855" s="2" t="s">
        <v>4812</v>
      </c>
    </row>
    <row r="3856" spans="1:12" x14ac:dyDescent="0.2">
      <c r="A3856" s="11">
        <v>3855</v>
      </c>
      <c r="B3856" s="7" t="s">
        <v>8493</v>
      </c>
      <c r="C3856" s="4">
        <v>42500.43545251157</v>
      </c>
      <c r="D3856" s="20">
        <f>+YEAR(Tabla14[[#This Row],[Fecha
Trámite]])</f>
        <v>2016</v>
      </c>
      <c r="E3856" s="7" t="s">
        <v>4613</v>
      </c>
      <c r="F3856" s="2" t="s">
        <v>4614</v>
      </c>
      <c r="G3856" s="2" t="s">
        <v>4615</v>
      </c>
      <c r="H3856" s="4">
        <v>42577.643199803242</v>
      </c>
      <c r="I3856" s="2" t="s">
        <v>4616</v>
      </c>
      <c r="J3856" s="21" t="s">
        <v>8494</v>
      </c>
      <c r="K3856" s="2" t="s">
        <v>4623</v>
      </c>
      <c r="L3856" s="2" t="s">
        <v>2747</v>
      </c>
    </row>
    <row r="3857" spans="1:12" x14ac:dyDescent="0.2">
      <c r="A3857" s="11">
        <v>3856</v>
      </c>
      <c r="B3857" s="7" t="s">
        <v>16752</v>
      </c>
      <c r="C3857" s="4">
        <v>41225.490029050925</v>
      </c>
      <c r="D3857" s="20">
        <f>+YEAR(Tabla14[[#This Row],[Fecha
Trámite]])</f>
        <v>2012</v>
      </c>
      <c r="E3857" s="7" t="s">
        <v>4621</v>
      </c>
      <c r="F3857" s="2" t="s">
        <v>4614</v>
      </c>
      <c r="G3857" s="2" t="s">
        <v>4615</v>
      </c>
      <c r="H3857" s="4">
        <v>41323.719240243059</v>
      </c>
      <c r="I3857" s="2" t="s">
        <v>4616</v>
      </c>
      <c r="J3857" s="21" t="s">
        <v>16753</v>
      </c>
      <c r="K3857" s="2" t="s">
        <v>4618</v>
      </c>
      <c r="L3857" s="2" t="s">
        <v>4624</v>
      </c>
    </row>
    <row r="3858" spans="1:12" x14ac:dyDescent="0.2">
      <c r="A3858" s="11">
        <v>3857</v>
      </c>
      <c r="B3858" s="7" t="s">
        <v>7908</v>
      </c>
      <c r="C3858" s="4">
        <v>42816.547588657406</v>
      </c>
      <c r="D3858" s="20">
        <f>+YEAR(Tabla14[[#This Row],[Fecha
Trámite]])</f>
        <v>2017</v>
      </c>
      <c r="E3858" s="7" t="s">
        <v>4685</v>
      </c>
      <c r="F3858" s="2" t="s">
        <v>17</v>
      </c>
      <c r="G3858" s="2" t="s">
        <v>4627</v>
      </c>
      <c r="H3858" s="4">
        <v>42816.547589004629</v>
      </c>
      <c r="I3858" s="2" t="s">
        <v>4616</v>
      </c>
      <c r="J3858" s="21" t="s">
        <v>7909</v>
      </c>
      <c r="K3858" s="2" t="s">
        <v>4618</v>
      </c>
      <c r="L3858" s="2" t="s">
        <v>6841</v>
      </c>
    </row>
    <row r="3859" spans="1:12" x14ac:dyDescent="0.2">
      <c r="A3859" s="11">
        <v>3858</v>
      </c>
      <c r="B3859" s="7" t="s">
        <v>19133</v>
      </c>
      <c r="C3859" s="4">
        <v>41120.452171527781</v>
      </c>
      <c r="D3859" s="20">
        <f>+YEAR(Tabla14[[#This Row],[Fecha
Trámite]])</f>
        <v>2012</v>
      </c>
      <c r="E3859" s="7" t="s">
        <v>4621</v>
      </c>
      <c r="F3859" s="2" t="s">
        <v>4614</v>
      </c>
      <c r="G3859" s="2" t="s">
        <v>4615</v>
      </c>
      <c r="H3859" s="4">
        <v>41298.460371793983</v>
      </c>
      <c r="I3859" s="2" t="s">
        <v>4616</v>
      </c>
      <c r="J3859" s="21" t="s">
        <v>19134</v>
      </c>
      <c r="K3859" s="2" t="s">
        <v>4623</v>
      </c>
      <c r="L3859" s="2" t="s">
        <v>4624</v>
      </c>
    </row>
    <row r="3860" spans="1:12" x14ac:dyDescent="0.2">
      <c r="A3860" s="11">
        <v>3859</v>
      </c>
      <c r="B3860" s="7" t="s">
        <v>12445</v>
      </c>
      <c r="C3860" s="4">
        <v>42825.53892515046</v>
      </c>
      <c r="D3860" s="20">
        <f>+YEAR(Tabla14[[#This Row],[Fecha
Trámite]])</f>
        <v>2017</v>
      </c>
      <c r="E3860" s="7" t="s">
        <v>4621</v>
      </c>
      <c r="F3860" s="2" t="s">
        <v>4614</v>
      </c>
      <c r="G3860" s="2" t="s">
        <v>4615</v>
      </c>
      <c r="H3860" s="4">
        <v>43159.552078900466</v>
      </c>
      <c r="I3860" s="2" t="s">
        <v>4616</v>
      </c>
      <c r="J3860" s="21" t="s">
        <v>12446</v>
      </c>
      <c r="K3860" s="2" t="s">
        <v>4618</v>
      </c>
      <c r="L3860" s="2" t="s">
        <v>4945</v>
      </c>
    </row>
    <row r="3861" spans="1:12" x14ac:dyDescent="0.2">
      <c r="A3861" s="11">
        <v>3860</v>
      </c>
      <c r="B3861" s="7" t="s">
        <v>273</v>
      </c>
      <c r="C3861" s="4">
        <v>43255.44269221065</v>
      </c>
      <c r="D3861" s="20">
        <f>+YEAR(Tabla14[[#This Row],[Fecha
Trámite]])</f>
        <v>2018</v>
      </c>
      <c r="E3861" s="7" t="s">
        <v>4671</v>
      </c>
      <c r="F3861" s="2" t="s">
        <v>17</v>
      </c>
      <c r="G3861" s="2" t="s">
        <v>4993</v>
      </c>
      <c r="H3861" s="4">
        <v>43255.442692326389</v>
      </c>
      <c r="I3861" s="2" t="s">
        <v>4616</v>
      </c>
      <c r="J3861" s="21" t="s">
        <v>10359</v>
      </c>
      <c r="K3861" s="2" t="s">
        <v>4618</v>
      </c>
      <c r="L3861" s="2" t="s">
        <v>4656</v>
      </c>
    </row>
    <row r="3862" spans="1:12" x14ac:dyDescent="0.2">
      <c r="A3862" s="11">
        <v>3861</v>
      </c>
      <c r="B3862" s="7" t="s">
        <v>8495</v>
      </c>
      <c r="C3862" s="4">
        <v>42355.530842627311</v>
      </c>
      <c r="D3862" s="20">
        <f>+YEAR(Tabla14[[#This Row],[Fecha
Trámite]])</f>
        <v>2015</v>
      </c>
      <c r="E3862" s="7" t="s">
        <v>4621</v>
      </c>
      <c r="F3862" s="2" t="s">
        <v>4614</v>
      </c>
      <c r="G3862" s="2" t="s">
        <v>4615</v>
      </c>
      <c r="H3862" s="4">
        <v>42426.420171724538</v>
      </c>
      <c r="I3862" s="2" t="s">
        <v>4616</v>
      </c>
      <c r="J3862" s="21" t="s">
        <v>8496</v>
      </c>
      <c r="K3862" s="2" t="s">
        <v>4623</v>
      </c>
      <c r="L3862" s="2" t="s">
        <v>4624</v>
      </c>
    </row>
    <row r="3863" spans="1:12" x14ac:dyDescent="0.2">
      <c r="A3863" s="11">
        <v>3862</v>
      </c>
      <c r="B3863" s="7" t="s">
        <v>16756</v>
      </c>
      <c r="C3863" s="4">
        <v>41766.35730891204</v>
      </c>
      <c r="D3863" s="20">
        <f>+YEAR(Tabla14[[#This Row],[Fecha
Trámite]])</f>
        <v>2014</v>
      </c>
      <c r="E3863" s="7" t="s">
        <v>4621</v>
      </c>
      <c r="F3863" s="2" t="s">
        <v>4614</v>
      </c>
      <c r="G3863" s="2" t="s">
        <v>4615</v>
      </c>
      <c r="H3863" s="4">
        <v>41864.445434224537</v>
      </c>
      <c r="I3863" s="2" t="s">
        <v>4616</v>
      </c>
      <c r="J3863" s="21" t="s">
        <v>16757</v>
      </c>
      <c r="K3863" s="2" t="s">
        <v>4623</v>
      </c>
      <c r="L3863" s="2" t="s">
        <v>4624</v>
      </c>
    </row>
    <row r="3864" spans="1:12" x14ac:dyDescent="0.2">
      <c r="A3864" s="11">
        <v>3863</v>
      </c>
      <c r="B3864" s="7" t="s">
        <v>16758</v>
      </c>
      <c r="C3864" s="4">
        <v>41551.503595335649</v>
      </c>
      <c r="D3864" s="20">
        <f>+YEAR(Tabla14[[#This Row],[Fecha
Trámite]])</f>
        <v>2013</v>
      </c>
      <c r="E3864" s="7" t="s">
        <v>4621</v>
      </c>
      <c r="F3864" s="2" t="s">
        <v>4614</v>
      </c>
      <c r="G3864" s="2" t="s">
        <v>4615</v>
      </c>
      <c r="H3864" s="4">
        <v>41614.38629884259</v>
      </c>
      <c r="I3864" s="2" t="s">
        <v>4616</v>
      </c>
      <c r="J3864" s="21" t="s">
        <v>16759</v>
      </c>
      <c r="K3864" s="2" t="s">
        <v>4623</v>
      </c>
      <c r="L3864" s="2" t="s">
        <v>4619</v>
      </c>
    </row>
    <row r="3865" spans="1:12" x14ac:dyDescent="0.2">
      <c r="A3865" s="11">
        <v>3864</v>
      </c>
      <c r="B3865" s="7" t="s">
        <v>16762</v>
      </c>
      <c r="C3865" s="4">
        <v>41488.586519826385</v>
      </c>
      <c r="D3865" s="20">
        <f>+YEAR(Tabla14[[#This Row],[Fecha
Trámite]])</f>
        <v>2013</v>
      </c>
      <c r="E3865" s="7" t="s">
        <v>4621</v>
      </c>
      <c r="F3865" s="2" t="s">
        <v>4614</v>
      </c>
      <c r="G3865" s="2" t="s">
        <v>4615</v>
      </c>
      <c r="H3865" s="4">
        <v>41661.420774502316</v>
      </c>
      <c r="I3865" s="2" t="s">
        <v>4616</v>
      </c>
      <c r="J3865" s="21" t="s">
        <v>16763</v>
      </c>
      <c r="K3865" s="2" t="s">
        <v>4618</v>
      </c>
      <c r="L3865" s="2" t="s">
        <v>4646</v>
      </c>
    </row>
    <row r="3866" spans="1:12" x14ac:dyDescent="0.2">
      <c r="A3866" s="11">
        <v>3865</v>
      </c>
      <c r="B3866" s="7" t="s">
        <v>11027</v>
      </c>
      <c r="C3866" s="4">
        <v>43186.407251307872</v>
      </c>
      <c r="D3866" s="20">
        <f>+YEAR(Tabla14[[#This Row],[Fecha
Trámite]])</f>
        <v>2018</v>
      </c>
      <c r="E3866" s="7" t="s">
        <v>4685</v>
      </c>
      <c r="F3866" s="2" t="s">
        <v>17</v>
      </c>
      <c r="G3866" s="2" t="s">
        <v>8350</v>
      </c>
      <c r="H3866" s="4">
        <v>43186.407251469907</v>
      </c>
      <c r="I3866" s="2" t="s">
        <v>4616</v>
      </c>
      <c r="J3866" s="21" t="s">
        <v>11028</v>
      </c>
      <c r="K3866" s="2" t="s">
        <v>4623</v>
      </c>
      <c r="L3866" s="2" t="s">
        <v>5724</v>
      </c>
    </row>
    <row r="3867" spans="1:12" x14ac:dyDescent="0.2">
      <c r="A3867" s="11">
        <v>3866</v>
      </c>
      <c r="B3867" s="7" t="s">
        <v>18614</v>
      </c>
      <c r="C3867" s="4">
        <v>41618.374826504631</v>
      </c>
      <c r="D3867" s="20">
        <f>+YEAR(Tabla14[[#This Row],[Fecha
Trámite]])</f>
        <v>2013</v>
      </c>
      <c r="E3867" s="7" t="s">
        <v>4621</v>
      </c>
      <c r="F3867" s="2" t="s">
        <v>4691</v>
      </c>
      <c r="G3867" s="2" t="s">
        <v>4627</v>
      </c>
      <c r="H3867" s="4">
        <v>41647.67948943287</v>
      </c>
      <c r="I3867" s="2" t="s">
        <v>4616</v>
      </c>
      <c r="J3867" s="21" t="s">
        <v>18615</v>
      </c>
      <c r="K3867" s="2" t="s">
        <v>4618</v>
      </c>
      <c r="L3867" s="2" t="s">
        <v>4656</v>
      </c>
    </row>
    <row r="3868" spans="1:12" x14ac:dyDescent="0.2">
      <c r="A3868" s="11">
        <v>3867</v>
      </c>
      <c r="B3868" s="7" t="s">
        <v>6613</v>
      </c>
      <c r="C3868" s="4">
        <v>42936.41738900463</v>
      </c>
      <c r="D3868" s="20">
        <f>+YEAR(Tabla14[[#This Row],[Fecha
Trámite]])</f>
        <v>2017</v>
      </c>
      <c r="E3868" s="7" t="s">
        <v>4621</v>
      </c>
      <c r="F3868" s="2" t="s">
        <v>4614</v>
      </c>
      <c r="G3868" s="2" t="s">
        <v>4615</v>
      </c>
      <c r="H3868" s="4">
        <v>43124.717739965279</v>
      </c>
      <c r="I3868" s="2" t="s">
        <v>4616</v>
      </c>
      <c r="J3868" s="21" t="s">
        <v>6614</v>
      </c>
      <c r="K3868" s="2" t="s">
        <v>4618</v>
      </c>
      <c r="L3868" s="2" t="s">
        <v>4758</v>
      </c>
    </row>
    <row r="3869" spans="1:12" x14ac:dyDescent="0.2">
      <c r="A3869" s="11">
        <v>3868</v>
      </c>
      <c r="B3869" s="7" t="s">
        <v>16764</v>
      </c>
      <c r="C3869" s="4">
        <v>41603.414393171297</v>
      </c>
      <c r="D3869" s="20">
        <f>+YEAR(Tabla14[[#This Row],[Fecha
Trámite]])</f>
        <v>2013</v>
      </c>
      <c r="E3869" s="7" t="s">
        <v>4621</v>
      </c>
      <c r="F3869" s="2" t="s">
        <v>4614</v>
      </c>
      <c r="G3869" s="2" t="s">
        <v>4615</v>
      </c>
      <c r="H3869" s="4">
        <v>41660.530829664349</v>
      </c>
      <c r="I3869" s="2" t="s">
        <v>4616</v>
      </c>
      <c r="J3869" s="21" t="s">
        <v>16765</v>
      </c>
      <c r="K3869" s="2" t="s">
        <v>4618</v>
      </c>
      <c r="L3869" s="2" t="s">
        <v>4656</v>
      </c>
    </row>
    <row r="3870" spans="1:12" x14ac:dyDescent="0.2">
      <c r="A3870" s="11">
        <v>3869</v>
      </c>
      <c r="B3870" s="7" t="s">
        <v>3258</v>
      </c>
      <c r="C3870" s="4">
        <v>43385.415552696759</v>
      </c>
      <c r="D3870" s="20">
        <f>+YEAR(Tabla14[[#This Row],[Fecha
Trámite]])</f>
        <v>2018</v>
      </c>
      <c r="E3870" s="7" t="s">
        <v>4685</v>
      </c>
      <c r="F3870" s="2" t="s">
        <v>17</v>
      </c>
      <c r="G3870" s="2" t="s">
        <v>4627</v>
      </c>
      <c r="H3870" s="4">
        <v>43385.415552743056</v>
      </c>
      <c r="I3870" s="2" t="s">
        <v>4616</v>
      </c>
      <c r="J3870" s="21" t="s">
        <v>8920</v>
      </c>
      <c r="K3870" s="2" t="s">
        <v>4623</v>
      </c>
      <c r="L3870" s="2" t="s">
        <v>4649</v>
      </c>
    </row>
    <row r="3871" spans="1:12" x14ac:dyDescent="0.2">
      <c r="A3871" s="11">
        <v>3870</v>
      </c>
      <c r="B3871" s="7" t="s">
        <v>10360</v>
      </c>
      <c r="C3871" s="4">
        <v>43395.371425381942</v>
      </c>
      <c r="D3871" s="20">
        <f>+YEAR(Tabla14[[#This Row],[Fecha
Trámite]])</f>
        <v>2018</v>
      </c>
      <c r="E3871" s="7" t="s">
        <v>4621</v>
      </c>
      <c r="F3871" s="2" t="s">
        <v>4614</v>
      </c>
      <c r="G3871" s="2" t="s">
        <v>4615</v>
      </c>
      <c r="H3871" s="4">
        <v>43669.376746643517</v>
      </c>
      <c r="I3871" s="2" t="s">
        <v>4616</v>
      </c>
      <c r="J3871" s="21" t="s">
        <v>10361</v>
      </c>
      <c r="K3871" s="2" t="s">
        <v>4618</v>
      </c>
      <c r="L3871" s="2" t="s">
        <v>4750</v>
      </c>
    </row>
    <row r="3872" spans="1:12" x14ac:dyDescent="0.2">
      <c r="A3872" s="11">
        <v>3871</v>
      </c>
      <c r="B3872" s="7" t="s">
        <v>6259</v>
      </c>
      <c r="C3872" s="4">
        <v>41960.444369560188</v>
      </c>
      <c r="D3872" s="20">
        <f>+YEAR(Tabla14[[#This Row],[Fecha
Trámite]])</f>
        <v>2014</v>
      </c>
      <c r="E3872" s="7" t="s">
        <v>4621</v>
      </c>
      <c r="F3872" s="2" t="s">
        <v>4614</v>
      </c>
      <c r="G3872" s="2" t="s">
        <v>4615</v>
      </c>
      <c r="H3872" s="4">
        <v>42030.492425960649</v>
      </c>
      <c r="I3872" s="2" t="s">
        <v>4616</v>
      </c>
      <c r="J3872" s="21" t="s">
        <v>6260</v>
      </c>
      <c r="K3872" s="2" t="s">
        <v>4618</v>
      </c>
      <c r="L3872" s="2" t="s">
        <v>4758</v>
      </c>
    </row>
    <row r="3873" spans="1:12" x14ac:dyDescent="0.2">
      <c r="A3873" s="11">
        <v>3872</v>
      </c>
      <c r="B3873" s="7" t="s">
        <v>7910</v>
      </c>
      <c r="C3873" s="4">
        <v>42997.412677430555</v>
      </c>
      <c r="D3873" s="20">
        <f>+YEAR(Tabla14[[#This Row],[Fecha
Trámite]])</f>
        <v>2017</v>
      </c>
      <c r="E3873" s="7" t="s">
        <v>4621</v>
      </c>
      <c r="F3873" s="2" t="s">
        <v>4614</v>
      </c>
      <c r="G3873" s="2" t="s">
        <v>4615</v>
      </c>
      <c r="H3873" s="4">
        <v>43305.651732407408</v>
      </c>
      <c r="I3873" s="2" t="s">
        <v>4616</v>
      </c>
      <c r="J3873" s="21" t="s">
        <v>7911</v>
      </c>
      <c r="K3873" s="2" t="s">
        <v>4623</v>
      </c>
      <c r="L3873" s="2" t="s">
        <v>4753</v>
      </c>
    </row>
    <row r="3874" spans="1:12" x14ac:dyDescent="0.2">
      <c r="A3874" s="11">
        <v>3873</v>
      </c>
      <c r="B3874" s="7" t="s">
        <v>9711</v>
      </c>
      <c r="C3874" s="4">
        <v>42237.672731944447</v>
      </c>
      <c r="D3874" s="20">
        <f>+YEAR(Tabla14[[#This Row],[Fecha
Trámite]])</f>
        <v>2015</v>
      </c>
      <c r="E3874" s="7" t="s">
        <v>4899</v>
      </c>
      <c r="F3874" s="2" t="s">
        <v>17</v>
      </c>
      <c r="G3874" s="2" t="s">
        <v>4627</v>
      </c>
      <c r="H3874" s="4">
        <v>42237.672732141204</v>
      </c>
      <c r="I3874" s="2" t="s">
        <v>4616</v>
      </c>
      <c r="J3874" s="21" t="s">
        <v>9712</v>
      </c>
      <c r="K3874" s="2" t="s">
        <v>4623</v>
      </c>
      <c r="L3874" s="2" t="s">
        <v>5069</v>
      </c>
    </row>
    <row r="3875" spans="1:12" x14ac:dyDescent="0.2">
      <c r="A3875" s="11">
        <v>3874</v>
      </c>
      <c r="B3875" s="7" t="s">
        <v>9833</v>
      </c>
      <c r="C3875" s="4">
        <v>42072.405937268515</v>
      </c>
      <c r="D3875" s="20">
        <f>+YEAR(Tabla14[[#This Row],[Fecha
Trámite]])</f>
        <v>2015</v>
      </c>
      <c r="E3875" s="7" t="s">
        <v>4613</v>
      </c>
      <c r="F3875" s="2" t="s">
        <v>4614</v>
      </c>
      <c r="G3875" s="2" t="s">
        <v>4615</v>
      </c>
      <c r="H3875" s="4">
        <v>42123.571903472221</v>
      </c>
      <c r="I3875" s="2" t="s">
        <v>4616</v>
      </c>
      <c r="J3875" s="21" t="s">
        <v>9834</v>
      </c>
      <c r="K3875" s="2" t="s">
        <v>4623</v>
      </c>
      <c r="L3875" s="2" t="s">
        <v>4619</v>
      </c>
    </row>
    <row r="3876" spans="1:12" x14ac:dyDescent="0.2">
      <c r="A3876" s="11">
        <v>3875</v>
      </c>
      <c r="B3876" s="7" t="s">
        <v>5835</v>
      </c>
      <c r="C3876" s="4">
        <v>41954.382991782404</v>
      </c>
      <c r="D3876" s="20">
        <f>+YEAR(Tabla14[[#This Row],[Fecha
Trámite]])</f>
        <v>2014</v>
      </c>
      <c r="E3876" s="7" t="s">
        <v>4621</v>
      </c>
      <c r="F3876" s="2" t="s">
        <v>4614</v>
      </c>
      <c r="G3876" s="2" t="s">
        <v>4615</v>
      </c>
      <c r="H3876" s="4">
        <v>42052.407688576386</v>
      </c>
      <c r="I3876" s="2" t="s">
        <v>4616</v>
      </c>
      <c r="J3876" s="21" t="s">
        <v>5836</v>
      </c>
      <c r="K3876" s="2" t="s">
        <v>4623</v>
      </c>
      <c r="L3876" s="2" t="s">
        <v>2747</v>
      </c>
    </row>
    <row r="3877" spans="1:12" x14ac:dyDescent="0.2">
      <c r="A3877" s="11">
        <v>3876</v>
      </c>
      <c r="B3877" s="7" t="s">
        <v>111</v>
      </c>
      <c r="C3877" s="4">
        <v>43479.419958449071</v>
      </c>
      <c r="D3877" s="20">
        <f>+YEAR(Tabla14[[#This Row],[Fecha
Trámite]])</f>
        <v>2019</v>
      </c>
      <c r="E3877" s="7" t="s">
        <v>4621</v>
      </c>
      <c r="F3877" s="2" t="s">
        <v>17</v>
      </c>
      <c r="G3877" s="2" t="s">
        <v>4615</v>
      </c>
      <c r="H3877" s="4">
        <v>43843.477050578702</v>
      </c>
      <c r="I3877" s="2" t="s">
        <v>4616</v>
      </c>
      <c r="J3877" s="21" t="s">
        <v>11029</v>
      </c>
      <c r="K3877" s="2" t="s">
        <v>4618</v>
      </c>
      <c r="L3877" s="2" t="s">
        <v>4619</v>
      </c>
    </row>
    <row r="3878" spans="1:12" x14ac:dyDescent="0.2">
      <c r="A3878" s="11">
        <v>3877</v>
      </c>
      <c r="B3878" s="7" t="s">
        <v>5101</v>
      </c>
      <c r="C3878" s="4">
        <v>42619.368106250004</v>
      </c>
      <c r="D3878" s="20">
        <f>+YEAR(Tabla14[[#This Row],[Fecha
Trámite]])</f>
        <v>2016</v>
      </c>
      <c r="E3878" s="7" t="s">
        <v>4613</v>
      </c>
      <c r="F3878" s="2" t="s">
        <v>4614</v>
      </c>
      <c r="G3878" s="2" t="s">
        <v>4615</v>
      </c>
      <c r="H3878" s="4">
        <v>42696.403548032409</v>
      </c>
      <c r="I3878" s="2" t="s">
        <v>4616</v>
      </c>
      <c r="J3878" s="21" t="s">
        <v>5102</v>
      </c>
      <c r="K3878" s="2" t="s">
        <v>4623</v>
      </c>
      <c r="L3878" s="2" t="s">
        <v>4619</v>
      </c>
    </row>
    <row r="3879" spans="1:12" x14ac:dyDescent="0.2">
      <c r="A3879" s="11">
        <v>3878</v>
      </c>
      <c r="B3879" s="7" t="s">
        <v>6051</v>
      </c>
      <c r="C3879" s="4">
        <v>42107.47410482639</v>
      </c>
      <c r="D3879" s="20">
        <f>+YEAR(Tabla14[[#This Row],[Fecha
Trámite]])</f>
        <v>2015</v>
      </c>
      <c r="E3879" s="7" t="s">
        <v>4621</v>
      </c>
      <c r="F3879" s="2" t="s">
        <v>4614</v>
      </c>
      <c r="G3879" s="2" t="s">
        <v>4615</v>
      </c>
      <c r="H3879" s="4">
        <v>42199.400854317129</v>
      </c>
      <c r="I3879" s="2" t="s">
        <v>4616</v>
      </c>
      <c r="J3879" s="21" t="s">
        <v>6052</v>
      </c>
      <c r="K3879" s="2" t="s">
        <v>4623</v>
      </c>
      <c r="L3879" s="2" t="s">
        <v>4753</v>
      </c>
    </row>
    <row r="3880" spans="1:12" x14ac:dyDescent="0.2">
      <c r="A3880" s="11">
        <v>3879</v>
      </c>
      <c r="B3880" s="7" t="s">
        <v>18612</v>
      </c>
      <c r="C3880" s="4">
        <v>41136.746817627318</v>
      </c>
      <c r="D3880" s="20">
        <f>+YEAR(Tabla14[[#This Row],[Fecha
Trámite]])</f>
        <v>2012</v>
      </c>
      <c r="E3880" s="7" t="s">
        <v>4621</v>
      </c>
      <c r="F3880" s="2" t="s">
        <v>4614</v>
      </c>
      <c r="G3880" s="2" t="s">
        <v>4615</v>
      </c>
      <c r="H3880" s="4">
        <v>41285.424730127314</v>
      </c>
      <c r="I3880" s="2" t="s">
        <v>4616</v>
      </c>
      <c r="J3880" s="21" t="s">
        <v>18613</v>
      </c>
      <c r="K3880" s="2" t="s">
        <v>4623</v>
      </c>
      <c r="L3880" s="2" t="s">
        <v>4646</v>
      </c>
    </row>
    <row r="3881" spans="1:12" x14ac:dyDescent="0.2">
      <c r="A3881" s="11">
        <v>3880</v>
      </c>
      <c r="B3881" s="7" t="s">
        <v>5617</v>
      </c>
      <c r="C3881" s="4">
        <v>42565.503267361113</v>
      </c>
      <c r="D3881" s="20">
        <f>+YEAR(Tabla14[[#This Row],[Fecha
Trámite]])</f>
        <v>2016</v>
      </c>
      <c r="E3881" s="7" t="s">
        <v>4621</v>
      </c>
      <c r="F3881" s="2" t="s">
        <v>4614</v>
      </c>
      <c r="G3881" s="2" t="s">
        <v>4615</v>
      </c>
      <c r="H3881" s="4">
        <v>42713.487131712965</v>
      </c>
      <c r="I3881" s="2" t="s">
        <v>4616</v>
      </c>
      <c r="J3881" s="21" t="s">
        <v>5618</v>
      </c>
      <c r="K3881" s="2" t="s">
        <v>4623</v>
      </c>
      <c r="L3881" s="2" t="s">
        <v>4753</v>
      </c>
    </row>
    <row r="3882" spans="1:12" x14ac:dyDescent="0.2">
      <c r="A3882" s="11">
        <v>3881</v>
      </c>
      <c r="B3882" s="7" t="s">
        <v>18610</v>
      </c>
      <c r="C3882" s="4">
        <v>41620.61894054398</v>
      </c>
      <c r="D3882" s="20">
        <f>+YEAR(Tabla14[[#This Row],[Fecha
Trámite]])</f>
        <v>2013</v>
      </c>
      <c r="E3882" s="7" t="s">
        <v>4621</v>
      </c>
      <c r="F3882" s="2" t="s">
        <v>4691</v>
      </c>
      <c r="G3882" s="2" t="s">
        <v>4627</v>
      </c>
      <c r="H3882" s="4">
        <v>41701.624072569444</v>
      </c>
      <c r="I3882" s="2" t="s">
        <v>4616</v>
      </c>
      <c r="J3882" s="21" t="s">
        <v>18611</v>
      </c>
      <c r="K3882" s="2" t="s">
        <v>4618</v>
      </c>
      <c r="L3882" s="2" t="s">
        <v>5072</v>
      </c>
    </row>
    <row r="3883" spans="1:12" x14ac:dyDescent="0.2">
      <c r="A3883" s="11">
        <v>3882</v>
      </c>
      <c r="B3883" s="7" t="s">
        <v>8921</v>
      </c>
      <c r="C3883" s="4">
        <v>43080.377455127316</v>
      </c>
      <c r="D3883" s="20">
        <f>+YEAR(Tabla14[[#This Row],[Fecha
Trámite]])</f>
        <v>2017</v>
      </c>
      <c r="E3883" s="7" t="s">
        <v>4613</v>
      </c>
      <c r="F3883" s="2" t="s">
        <v>4614</v>
      </c>
      <c r="G3883" s="2" t="s">
        <v>4615</v>
      </c>
      <c r="H3883" s="4">
        <v>43318.362861805559</v>
      </c>
      <c r="I3883" s="2" t="s">
        <v>4616</v>
      </c>
      <c r="J3883" s="21" t="s">
        <v>8922</v>
      </c>
      <c r="K3883" s="2" t="s">
        <v>4623</v>
      </c>
      <c r="L3883" s="2" t="s">
        <v>4619</v>
      </c>
    </row>
    <row r="3884" spans="1:12" x14ac:dyDescent="0.2">
      <c r="A3884" s="11">
        <v>3883</v>
      </c>
      <c r="B3884" s="7" t="s">
        <v>7912</v>
      </c>
      <c r="C3884" s="4">
        <v>43087.411097141201</v>
      </c>
      <c r="D3884" s="20">
        <f>+YEAR(Tabla14[[#This Row],[Fecha
Trámite]])</f>
        <v>2017</v>
      </c>
      <c r="E3884" s="7" t="s">
        <v>4621</v>
      </c>
      <c r="F3884" s="2" t="s">
        <v>4614</v>
      </c>
      <c r="G3884" s="2" t="s">
        <v>4615</v>
      </c>
      <c r="H3884" s="4">
        <v>43322.596201157408</v>
      </c>
      <c r="I3884" s="2" t="s">
        <v>4616</v>
      </c>
      <c r="J3884" s="21" t="s">
        <v>7913</v>
      </c>
      <c r="K3884" s="2" t="s">
        <v>4618</v>
      </c>
      <c r="L3884" s="2" t="s">
        <v>4624</v>
      </c>
    </row>
    <row r="3885" spans="1:12" x14ac:dyDescent="0.2">
      <c r="A3885" s="11">
        <v>3884</v>
      </c>
      <c r="B3885" s="7" t="s">
        <v>11030</v>
      </c>
      <c r="C3885" s="4">
        <v>43238.383950034724</v>
      </c>
      <c r="D3885" s="20">
        <f>+YEAR(Tabla14[[#This Row],[Fecha
Trámite]])</f>
        <v>2018</v>
      </c>
      <c r="E3885" s="7" t="s">
        <v>4621</v>
      </c>
      <c r="F3885" s="2" t="s">
        <v>4614</v>
      </c>
      <c r="G3885" s="2" t="s">
        <v>4615</v>
      </c>
      <c r="H3885" s="4">
        <v>43374.687599965277</v>
      </c>
      <c r="I3885" s="2" t="s">
        <v>4616</v>
      </c>
      <c r="J3885" s="21" t="s">
        <v>11031</v>
      </c>
      <c r="K3885" s="2" t="s">
        <v>4623</v>
      </c>
      <c r="L3885" s="2" t="s">
        <v>4656</v>
      </c>
    </row>
    <row r="3886" spans="1:12" x14ac:dyDescent="0.2">
      <c r="A3886" s="11">
        <v>3885</v>
      </c>
      <c r="B3886" s="7" t="s">
        <v>15294</v>
      </c>
      <c r="C3886" s="4">
        <v>41418.497925844909</v>
      </c>
      <c r="D3886" s="20">
        <f>+YEAR(Tabla14[[#This Row],[Fecha
Trámite]])</f>
        <v>2013</v>
      </c>
      <c r="E3886" s="7" t="s">
        <v>4613</v>
      </c>
      <c r="F3886" s="2" t="s">
        <v>4691</v>
      </c>
      <c r="G3886" s="2" t="s">
        <v>4672</v>
      </c>
      <c r="H3886" s="4">
        <v>41794.603538854164</v>
      </c>
      <c r="I3886" s="2" t="s">
        <v>4616</v>
      </c>
      <c r="J3886" s="21" t="s">
        <v>15295</v>
      </c>
      <c r="K3886" s="2" t="s">
        <v>4618</v>
      </c>
      <c r="L3886" s="2" t="s">
        <v>2747</v>
      </c>
    </row>
    <row r="3887" spans="1:12" x14ac:dyDescent="0.2">
      <c r="A3887" s="11">
        <v>3886</v>
      </c>
      <c r="B3887" s="7" t="s">
        <v>18608</v>
      </c>
      <c r="C3887" s="4">
        <v>41597.474309375</v>
      </c>
      <c r="D3887" s="20">
        <f>+YEAR(Tabla14[[#This Row],[Fecha
Trámite]])</f>
        <v>2013</v>
      </c>
      <c r="E3887" s="7" t="s">
        <v>4621</v>
      </c>
      <c r="F3887" s="2" t="s">
        <v>4614</v>
      </c>
      <c r="G3887" s="2" t="s">
        <v>4615</v>
      </c>
      <c r="H3887" s="4">
        <v>41873.631127430555</v>
      </c>
      <c r="I3887" s="2" t="s">
        <v>4616</v>
      </c>
      <c r="J3887" s="21" t="s">
        <v>18609</v>
      </c>
      <c r="K3887" s="2" t="s">
        <v>4618</v>
      </c>
      <c r="L3887" s="2" t="s">
        <v>2747</v>
      </c>
    </row>
    <row r="3888" spans="1:12" x14ac:dyDescent="0.2">
      <c r="A3888" s="11">
        <v>3887</v>
      </c>
      <c r="B3888" s="7" t="s">
        <v>6616</v>
      </c>
      <c r="C3888" s="4">
        <v>43087.447442164354</v>
      </c>
      <c r="D3888" s="20">
        <f>+YEAR(Tabla14[[#This Row],[Fecha
Trámite]])</f>
        <v>2017</v>
      </c>
      <c r="E3888" s="7" t="s">
        <v>5892</v>
      </c>
      <c r="F3888" s="2" t="s">
        <v>4614</v>
      </c>
      <c r="G3888" s="2" t="s">
        <v>4615</v>
      </c>
      <c r="H3888" s="4">
        <v>43259.776679780094</v>
      </c>
      <c r="I3888" s="2" t="s">
        <v>4616</v>
      </c>
      <c r="J3888" s="21" t="s">
        <v>6617</v>
      </c>
      <c r="K3888" s="2" t="s">
        <v>4623</v>
      </c>
      <c r="L3888" s="2" t="s">
        <v>4659</v>
      </c>
    </row>
    <row r="3889" spans="1:12" x14ac:dyDescent="0.2">
      <c r="A3889" s="11">
        <v>3888</v>
      </c>
      <c r="B3889" s="7" t="s">
        <v>5619</v>
      </c>
      <c r="C3889" s="4">
        <v>42524.399563969906</v>
      </c>
      <c r="D3889" s="20">
        <f>+YEAR(Tabla14[[#This Row],[Fecha
Trámite]])</f>
        <v>2016</v>
      </c>
      <c r="E3889" s="7" t="s">
        <v>4613</v>
      </c>
      <c r="F3889" s="2" t="s">
        <v>4614</v>
      </c>
      <c r="G3889" s="2" t="s">
        <v>4615</v>
      </c>
      <c r="H3889" s="4">
        <v>42905.392762233794</v>
      </c>
      <c r="I3889" s="2" t="s">
        <v>4616</v>
      </c>
      <c r="J3889" s="21" t="s">
        <v>5620</v>
      </c>
      <c r="K3889" s="2" t="s">
        <v>4618</v>
      </c>
      <c r="L3889" s="2" t="s">
        <v>4619</v>
      </c>
    </row>
    <row r="3890" spans="1:12" x14ac:dyDescent="0.2">
      <c r="A3890" s="11">
        <v>3889</v>
      </c>
      <c r="B3890" s="7" t="s">
        <v>6013</v>
      </c>
      <c r="C3890" s="4">
        <v>42216.507891469904</v>
      </c>
      <c r="D3890" s="20">
        <f>+YEAR(Tabla14[[#This Row],[Fecha
Trámite]])</f>
        <v>2015</v>
      </c>
      <c r="E3890" s="7" t="s">
        <v>4621</v>
      </c>
      <c r="F3890" s="2" t="s">
        <v>4614</v>
      </c>
      <c r="G3890" s="2" t="s">
        <v>4615</v>
      </c>
      <c r="H3890" s="4">
        <v>42300.650325810187</v>
      </c>
      <c r="I3890" s="2" t="s">
        <v>4616</v>
      </c>
      <c r="J3890" s="21" t="s">
        <v>6014</v>
      </c>
      <c r="K3890" s="2" t="s">
        <v>4618</v>
      </c>
      <c r="L3890" s="2" t="s">
        <v>6015</v>
      </c>
    </row>
    <row r="3891" spans="1:12" x14ac:dyDescent="0.2">
      <c r="A3891" s="11">
        <v>3890</v>
      </c>
      <c r="B3891" s="7" t="s">
        <v>6011</v>
      </c>
      <c r="C3891" s="4">
        <v>42041.624488425929</v>
      </c>
      <c r="D3891" s="20">
        <f>+YEAR(Tabla14[[#This Row],[Fecha
Trámite]])</f>
        <v>2015</v>
      </c>
      <c r="E3891" s="7" t="s">
        <v>4613</v>
      </c>
      <c r="F3891" s="2" t="s">
        <v>4614</v>
      </c>
      <c r="G3891" s="2" t="s">
        <v>4615</v>
      </c>
      <c r="H3891" s="4">
        <v>42086.382217789353</v>
      </c>
      <c r="I3891" s="2" t="s">
        <v>4616</v>
      </c>
      <c r="J3891" s="21" t="s">
        <v>6012</v>
      </c>
      <c r="K3891" s="2" t="s">
        <v>4618</v>
      </c>
      <c r="L3891" s="2" t="s">
        <v>4619</v>
      </c>
    </row>
    <row r="3892" spans="1:12" x14ac:dyDescent="0.2">
      <c r="A3892" s="11">
        <v>3891</v>
      </c>
      <c r="B3892" s="7" t="s">
        <v>15332</v>
      </c>
      <c r="C3892" s="4">
        <v>41232.520038113427</v>
      </c>
      <c r="D3892" s="20">
        <f>+YEAR(Tabla14[[#This Row],[Fecha
Trámite]])</f>
        <v>2012</v>
      </c>
      <c r="E3892" s="7" t="s">
        <v>4671</v>
      </c>
      <c r="F3892" s="2" t="s">
        <v>17</v>
      </c>
      <c r="G3892" s="2" t="s">
        <v>4627</v>
      </c>
      <c r="H3892" s="4">
        <v>41232.520041898148</v>
      </c>
      <c r="I3892" s="2" t="s">
        <v>4616</v>
      </c>
      <c r="J3892" s="21" t="s">
        <v>15333</v>
      </c>
      <c r="K3892" s="2" t="s">
        <v>4618</v>
      </c>
      <c r="L3892" s="2" t="s">
        <v>4656</v>
      </c>
    </row>
    <row r="3893" spans="1:12" x14ac:dyDescent="0.2">
      <c r="A3893" s="11">
        <v>3892</v>
      </c>
      <c r="B3893" s="7" t="s">
        <v>5621</v>
      </c>
      <c r="C3893" s="4">
        <v>42646.394686342595</v>
      </c>
      <c r="D3893" s="20">
        <f>+YEAR(Tabla14[[#This Row],[Fecha
Trámite]])</f>
        <v>2016</v>
      </c>
      <c r="E3893" s="7" t="s">
        <v>4621</v>
      </c>
      <c r="F3893" s="2" t="s">
        <v>4614</v>
      </c>
      <c r="G3893" s="2" t="s">
        <v>4615</v>
      </c>
      <c r="H3893" s="4">
        <v>42782.666176851853</v>
      </c>
      <c r="I3893" s="2" t="s">
        <v>4616</v>
      </c>
      <c r="J3893" s="21" t="s">
        <v>5622</v>
      </c>
      <c r="K3893" s="2" t="s">
        <v>4623</v>
      </c>
      <c r="L3893" s="2" t="s">
        <v>4619</v>
      </c>
    </row>
    <row r="3894" spans="1:12" x14ac:dyDescent="0.2">
      <c r="A3894" s="11">
        <v>3893</v>
      </c>
      <c r="B3894" s="7" t="s">
        <v>18606</v>
      </c>
      <c r="C3894" s="4">
        <v>41341.644756400463</v>
      </c>
      <c r="D3894" s="20">
        <f>+YEAR(Tabla14[[#This Row],[Fecha
Trámite]])</f>
        <v>2013</v>
      </c>
      <c r="E3894" s="7" t="s">
        <v>4621</v>
      </c>
      <c r="F3894" s="2" t="s">
        <v>4614</v>
      </c>
      <c r="G3894" s="2" t="s">
        <v>4615</v>
      </c>
      <c r="H3894" s="4">
        <v>41404.441215659725</v>
      </c>
      <c r="I3894" s="2" t="s">
        <v>4616</v>
      </c>
      <c r="J3894" s="21" t="s">
        <v>18607</v>
      </c>
      <c r="K3894" s="2" t="s">
        <v>4623</v>
      </c>
      <c r="L3894" s="2" t="s">
        <v>4631</v>
      </c>
    </row>
    <row r="3895" spans="1:12" x14ac:dyDescent="0.2">
      <c r="A3895" s="11">
        <v>3894</v>
      </c>
      <c r="B3895" s="7" t="s">
        <v>11190</v>
      </c>
      <c r="C3895" s="4">
        <v>43192.534617557867</v>
      </c>
      <c r="D3895" s="20">
        <f>+YEAR(Tabla14[[#This Row],[Fecha
Trámite]])</f>
        <v>2018</v>
      </c>
      <c r="E3895" s="7" t="s">
        <v>4621</v>
      </c>
      <c r="F3895" s="2" t="s">
        <v>4614</v>
      </c>
      <c r="G3895" s="2" t="s">
        <v>4615</v>
      </c>
      <c r="H3895" s="4">
        <v>43361.538824537034</v>
      </c>
      <c r="I3895" s="2" t="s">
        <v>4616</v>
      </c>
      <c r="J3895" s="21" t="s">
        <v>11191</v>
      </c>
      <c r="K3895" s="2" t="s">
        <v>4623</v>
      </c>
      <c r="L3895" s="2" t="s">
        <v>4624</v>
      </c>
    </row>
    <row r="3896" spans="1:12" x14ac:dyDescent="0.2">
      <c r="A3896" s="11">
        <v>3895</v>
      </c>
      <c r="B3896" s="7" t="s">
        <v>8924</v>
      </c>
      <c r="C3896" s="4">
        <v>43164.379617511571</v>
      </c>
      <c r="D3896" s="20">
        <f>+YEAR(Tabla14[[#This Row],[Fecha
Trámite]])</f>
        <v>2018</v>
      </c>
      <c r="E3896" s="7" t="s">
        <v>4613</v>
      </c>
      <c r="F3896" s="2" t="s">
        <v>4614</v>
      </c>
      <c r="G3896" s="2" t="s">
        <v>4615</v>
      </c>
      <c r="H3896" s="4">
        <v>43271.399236261575</v>
      </c>
      <c r="I3896" s="2" t="s">
        <v>4616</v>
      </c>
      <c r="J3896" s="21" t="s">
        <v>8925</v>
      </c>
      <c r="K3896" s="2" t="s">
        <v>4623</v>
      </c>
      <c r="L3896" s="2" t="s">
        <v>4619</v>
      </c>
    </row>
    <row r="3897" spans="1:12" x14ac:dyDescent="0.2">
      <c r="A3897" s="11">
        <v>3896</v>
      </c>
      <c r="B3897" s="7" t="s">
        <v>18604</v>
      </c>
      <c r="C3897" s="4">
        <v>41527.421511030094</v>
      </c>
      <c r="D3897" s="20">
        <f>+YEAR(Tabla14[[#This Row],[Fecha
Trámite]])</f>
        <v>2013</v>
      </c>
      <c r="E3897" s="7" t="s">
        <v>4621</v>
      </c>
      <c r="F3897" s="2" t="s">
        <v>4614</v>
      </c>
      <c r="G3897" s="2" t="s">
        <v>4615</v>
      </c>
      <c r="H3897" s="4">
        <v>41617.511872951392</v>
      </c>
      <c r="I3897" s="2" t="s">
        <v>4616</v>
      </c>
      <c r="J3897" s="21" t="s">
        <v>18605</v>
      </c>
      <c r="K3897" s="2" t="s">
        <v>4623</v>
      </c>
      <c r="L3897" s="2" t="s">
        <v>4646</v>
      </c>
    </row>
    <row r="3898" spans="1:12" x14ac:dyDescent="0.2">
      <c r="A3898" s="11">
        <v>3897</v>
      </c>
      <c r="B3898" s="7" t="s">
        <v>19113</v>
      </c>
      <c r="C3898" s="4">
        <v>41724.593030173608</v>
      </c>
      <c r="D3898" s="20">
        <f>+YEAR(Tabla14[[#This Row],[Fecha
Trámite]])</f>
        <v>2014</v>
      </c>
      <c r="E3898" s="7" t="s">
        <v>4621</v>
      </c>
      <c r="F3898" s="2" t="s">
        <v>4614</v>
      </c>
      <c r="G3898" s="2" t="s">
        <v>4615</v>
      </c>
      <c r="H3898" s="4">
        <v>41787.427384340277</v>
      </c>
      <c r="I3898" s="2" t="s">
        <v>4616</v>
      </c>
      <c r="J3898" s="21" t="s">
        <v>19114</v>
      </c>
      <c r="K3898" s="2" t="s">
        <v>4623</v>
      </c>
      <c r="L3898" s="2" t="s">
        <v>4624</v>
      </c>
    </row>
    <row r="3899" spans="1:12" x14ac:dyDescent="0.2">
      <c r="A3899" s="11">
        <v>3898</v>
      </c>
      <c r="B3899" s="7" t="s">
        <v>8926</v>
      </c>
      <c r="C3899" s="4">
        <v>43089.429445798611</v>
      </c>
      <c r="D3899" s="20">
        <f>+YEAR(Tabla14[[#This Row],[Fecha
Trámite]])</f>
        <v>2017</v>
      </c>
      <c r="E3899" s="7" t="s">
        <v>4621</v>
      </c>
      <c r="F3899" s="2" t="s">
        <v>4614</v>
      </c>
      <c r="G3899" s="2" t="s">
        <v>4615</v>
      </c>
      <c r="H3899" s="4">
        <v>43287.36602966435</v>
      </c>
      <c r="I3899" s="2" t="s">
        <v>4616</v>
      </c>
      <c r="J3899" s="21" t="s">
        <v>8927</v>
      </c>
      <c r="K3899" s="2" t="s">
        <v>4623</v>
      </c>
      <c r="L3899" s="2" t="s">
        <v>4770</v>
      </c>
    </row>
    <row r="3900" spans="1:12" x14ac:dyDescent="0.2">
      <c r="A3900" s="11">
        <v>3899</v>
      </c>
      <c r="B3900" s="7" t="s">
        <v>12447</v>
      </c>
      <c r="C3900" s="4">
        <v>42681.483520138892</v>
      </c>
      <c r="D3900" s="20">
        <f>+YEAR(Tabla14[[#This Row],[Fecha
Trámite]])</f>
        <v>2016</v>
      </c>
      <c r="E3900" s="7" t="s">
        <v>4621</v>
      </c>
      <c r="F3900" s="2" t="s">
        <v>4691</v>
      </c>
      <c r="G3900" s="2" t="s">
        <v>4627</v>
      </c>
      <c r="H3900" s="4">
        <v>42905.832880208334</v>
      </c>
      <c r="I3900" s="2" t="s">
        <v>4616</v>
      </c>
      <c r="J3900" s="21" t="s">
        <v>12448</v>
      </c>
      <c r="K3900" s="2" t="s">
        <v>4623</v>
      </c>
      <c r="L3900" s="2" t="s">
        <v>4646</v>
      </c>
    </row>
    <row r="3901" spans="1:12" x14ac:dyDescent="0.2">
      <c r="A3901" s="11">
        <v>3900</v>
      </c>
      <c r="B3901" s="7" t="s">
        <v>10363</v>
      </c>
      <c r="C3901" s="4">
        <v>42754.410211886578</v>
      </c>
      <c r="D3901" s="20">
        <f>+YEAR(Tabla14[[#This Row],[Fecha
Trámite]])</f>
        <v>2017</v>
      </c>
      <c r="E3901" s="7" t="s">
        <v>4621</v>
      </c>
      <c r="F3901" s="2" t="s">
        <v>4614</v>
      </c>
      <c r="G3901" s="2" t="s">
        <v>4615</v>
      </c>
      <c r="H3901" s="4">
        <v>42892.372565775462</v>
      </c>
      <c r="I3901" s="2" t="s">
        <v>4616</v>
      </c>
      <c r="J3901" s="21" t="s">
        <v>10364</v>
      </c>
      <c r="K3901" s="2" t="s">
        <v>4623</v>
      </c>
      <c r="L3901" s="2" t="s">
        <v>4646</v>
      </c>
    </row>
    <row r="3902" spans="1:12" x14ac:dyDescent="0.2">
      <c r="A3902" s="11">
        <v>3901</v>
      </c>
      <c r="B3902" s="7" t="s">
        <v>12449</v>
      </c>
      <c r="C3902" s="4">
        <v>43209.398377662037</v>
      </c>
      <c r="D3902" s="20">
        <f>+YEAR(Tabla14[[#This Row],[Fecha
Trámite]])</f>
        <v>2018</v>
      </c>
      <c r="E3902" s="7" t="s">
        <v>4621</v>
      </c>
      <c r="F3902" s="2" t="s">
        <v>4614</v>
      </c>
      <c r="G3902" s="2" t="s">
        <v>4615</v>
      </c>
      <c r="H3902" s="4">
        <v>43374.69468896991</v>
      </c>
      <c r="I3902" s="2" t="s">
        <v>4616</v>
      </c>
      <c r="J3902" s="21" t="s">
        <v>12450</v>
      </c>
      <c r="K3902" s="2" t="s">
        <v>4618</v>
      </c>
      <c r="L3902" s="2" t="s">
        <v>4659</v>
      </c>
    </row>
    <row r="3903" spans="1:12" x14ac:dyDescent="0.2">
      <c r="A3903" s="11">
        <v>3902</v>
      </c>
      <c r="B3903" s="7" t="s">
        <v>4719</v>
      </c>
      <c r="C3903" s="4">
        <v>42587.555420520832</v>
      </c>
      <c r="D3903" s="20">
        <f>+YEAR(Tabla14[[#This Row],[Fecha
Trámite]])</f>
        <v>2016</v>
      </c>
      <c r="E3903" s="7" t="s">
        <v>4621</v>
      </c>
      <c r="F3903" s="2" t="s">
        <v>4614</v>
      </c>
      <c r="G3903" s="2" t="s">
        <v>4615</v>
      </c>
      <c r="H3903" s="4">
        <v>42697.576700694444</v>
      </c>
      <c r="I3903" s="2" t="s">
        <v>4616</v>
      </c>
      <c r="J3903" s="21" t="s">
        <v>4720</v>
      </c>
      <c r="K3903" s="2" t="s">
        <v>4618</v>
      </c>
      <c r="L3903" s="2" t="s">
        <v>4619</v>
      </c>
    </row>
    <row r="3904" spans="1:12" x14ac:dyDescent="0.2">
      <c r="A3904" s="11">
        <v>3903</v>
      </c>
      <c r="B3904" s="7" t="s">
        <v>18600</v>
      </c>
      <c r="C3904" s="4">
        <v>41162.665621064814</v>
      </c>
      <c r="D3904" s="20">
        <f>+YEAR(Tabla14[[#This Row],[Fecha
Trámite]])</f>
        <v>2012</v>
      </c>
      <c r="E3904" s="7" t="s">
        <v>4621</v>
      </c>
      <c r="F3904" s="2" t="s">
        <v>4614</v>
      </c>
      <c r="G3904" s="2" t="s">
        <v>4615</v>
      </c>
      <c r="H3904" s="4">
        <v>41379.38634837963</v>
      </c>
      <c r="I3904" s="2" t="s">
        <v>4616</v>
      </c>
      <c r="J3904" s="21" t="s">
        <v>18601</v>
      </c>
      <c r="K3904" s="2" t="s">
        <v>4623</v>
      </c>
      <c r="L3904" s="2" t="s">
        <v>4624</v>
      </c>
    </row>
    <row r="3905" spans="1:12" x14ac:dyDescent="0.2">
      <c r="A3905" s="11">
        <v>3904</v>
      </c>
      <c r="B3905" s="7" t="s">
        <v>5833</v>
      </c>
      <c r="C3905" s="4">
        <v>42250.503889699074</v>
      </c>
      <c r="D3905" s="20">
        <f>+YEAR(Tabla14[[#This Row],[Fecha
Trámite]])</f>
        <v>2015</v>
      </c>
      <c r="E3905" s="7" t="s">
        <v>4613</v>
      </c>
      <c r="F3905" s="2" t="s">
        <v>4614</v>
      </c>
      <c r="G3905" s="2" t="s">
        <v>4615</v>
      </c>
      <c r="H3905" s="4">
        <v>42324.528080439813</v>
      </c>
      <c r="I3905" s="2" t="s">
        <v>4616</v>
      </c>
      <c r="J3905" s="21" t="s">
        <v>5834</v>
      </c>
      <c r="K3905" s="2" t="s">
        <v>4618</v>
      </c>
      <c r="L3905" s="2" t="s">
        <v>4619</v>
      </c>
    </row>
    <row r="3906" spans="1:12" x14ac:dyDescent="0.2">
      <c r="A3906" s="11">
        <v>3905</v>
      </c>
      <c r="B3906" s="7" t="s">
        <v>2098</v>
      </c>
      <c r="C3906" s="4">
        <v>43510.645282141202</v>
      </c>
      <c r="D3906" s="20">
        <f>+YEAR(Tabla14[[#This Row],[Fecha
Trámite]])</f>
        <v>2019</v>
      </c>
      <c r="E3906" s="7" t="s">
        <v>4621</v>
      </c>
      <c r="F3906" s="2" t="s">
        <v>17</v>
      </c>
      <c r="G3906" s="2" t="s">
        <v>4627</v>
      </c>
      <c r="H3906" s="4">
        <v>43510.645282175923</v>
      </c>
      <c r="I3906" s="2" t="s">
        <v>4616</v>
      </c>
      <c r="J3906" s="21" t="s">
        <v>6620</v>
      </c>
      <c r="K3906" s="2" t="s">
        <v>4623</v>
      </c>
      <c r="L3906" s="2" t="s">
        <v>4903</v>
      </c>
    </row>
    <row r="3907" spans="1:12" x14ac:dyDescent="0.2">
      <c r="A3907" s="11">
        <v>3906</v>
      </c>
      <c r="B3907" s="7" t="s">
        <v>15328</v>
      </c>
      <c r="C3907" s="4">
        <v>41313.449765196761</v>
      </c>
      <c r="D3907" s="20">
        <f>+YEAR(Tabla14[[#This Row],[Fecha
Trámite]])</f>
        <v>2013</v>
      </c>
      <c r="E3907" s="7" t="s">
        <v>4613</v>
      </c>
      <c r="F3907" s="2" t="s">
        <v>4614</v>
      </c>
      <c r="G3907" s="2" t="s">
        <v>4615</v>
      </c>
      <c r="H3907" s="4">
        <v>41333.400215706017</v>
      </c>
      <c r="I3907" s="2" t="s">
        <v>4616</v>
      </c>
      <c r="J3907" s="21" t="s">
        <v>15329</v>
      </c>
      <c r="K3907" s="2" t="s">
        <v>4623</v>
      </c>
      <c r="L3907" s="2" t="s">
        <v>4758</v>
      </c>
    </row>
    <row r="3908" spans="1:12" x14ac:dyDescent="0.2">
      <c r="A3908" s="11">
        <v>3907</v>
      </c>
      <c r="B3908" s="7" t="s">
        <v>3358</v>
      </c>
      <c r="C3908" s="4">
        <v>42552.490703240743</v>
      </c>
      <c r="D3908" s="20">
        <f>+YEAR(Tabla14[[#This Row],[Fecha
Trámite]])</f>
        <v>2016</v>
      </c>
      <c r="E3908" s="7" t="s">
        <v>4685</v>
      </c>
      <c r="F3908" s="2" t="s">
        <v>4691</v>
      </c>
      <c r="G3908" s="2" t="s">
        <v>4627</v>
      </c>
      <c r="H3908" s="4">
        <v>44124.735811377315</v>
      </c>
      <c r="I3908" s="2" t="s">
        <v>4616</v>
      </c>
      <c r="J3908" s="21" t="s">
        <v>5208</v>
      </c>
      <c r="K3908" s="2" t="s">
        <v>4618</v>
      </c>
      <c r="L3908" s="2" t="s">
        <v>4758</v>
      </c>
    </row>
    <row r="3909" spans="1:12" x14ac:dyDescent="0.2">
      <c r="A3909" s="11">
        <v>3908</v>
      </c>
      <c r="B3909" s="7" t="s">
        <v>5370</v>
      </c>
      <c r="C3909" s="4">
        <v>42671.4169128125</v>
      </c>
      <c r="D3909" s="20">
        <f>+YEAR(Tabla14[[#This Row],[Fecha
Trámite]])</f>
        <v>2016</v>
      </c>
      <c r="E3909" s="7" t="s">
        <v>4621</v>
      </c>
      <c r="F3909" s="2" t="s">
        <v>4614</v>
      </c>
      <c r="G3909" s="2" t="s">
        <v>4615</v>
      </c>
      <c r="H3909" s="4">
        <v>42809.61457928241</v>
      </c>
      <c r="I3909" s="2" t="s">
        <v>4616</v>
      </c>
      <c r="J3909" s="21" t="s">
        <v>5371</v>
      </c>
      <c r="K3909" s="2" t="s">
        <v>4623</v>
      </c>
      <c r="L3909" s="2" t="s">
        <v>4624</v>
      </c>
    </row>
    <row r="3910" spans="1:12" x14ac:dyDescent="0.2">
      <c r="A3910" s="11">
        <v>3909</v>
      </c>
      <c r="B3910" s="7" t="s">
        <v>12451</v>
      </c>
      <c r="C3910" s="4">
        <v>43013.466117442127</v>
      </c>
      <c r="D3910" s="20">
        <f>+YEAR(Tabla14[[#This Row],[Fecha
Trámite]])</f>
        <v>2017</v>
      </c>
      <c r="E3910" s="7" t="s">
        <v>4613</v>
      </c>
      <c r="F3910" s="2" t="s">
        <v>4614</v>
      </c>
      <c r="G3910" s="2" t="s">
        <v>4615</v>
      </c>
      <c r="H3910" s="4">
        <v>43237.537978935186</v>
      </c>
      <c r="I3910" s="2" t="s">
        <v>4616</v>
      </c>
      <c r="J3910" s="21" t="s">
        <v>12452</v>
      </c>
      <c r="K3910" s="2" t="s">
        <v>4623</v>
      </c>
      <c r="L3910" s="2" t="s">
        <v>4619</v>
      </c>
    </row>
    <row r="3911" spans="1:12" x14ac:dyDescent="0.2">
      <c r="A3911" s="11">
        <v>3910</v>
      </c>
      <c r="B3911" s="7" t="s">
        <v>5209</v>
      </c>
      <c r="C3911" s="4">
        <v>42618.464758831018</v>
      </c>
      <c r="D3911" s="20">
        <f>+YEAR(Tabla14[[#This Row],[Fecha
Trámite]])</f>
        <v>2016</v>
      </c>
      <c r="E3911" s="7" t="s">
        <v>4621</v>
      </c>
      <c r="F3911" s="2" t="s">
        <v>4614</v>
      </c>
      <c r="G3911" s="2" t="s">
        <v>4615</v>
      </c>
      <c r="H3911" s="4">
        <v>42732.381509525461</v>
      </c>
      <c r="I3911" s="2" t="s">
        <v>4616</v>
      </c>
      <c r="J3911" s="21" t="s">
        <v>5210</v>
      </c>
      <c r="K3911" s="2" t="s">
        <v>4623</v>
      </c>
      <c r="L3911" s="2" t="s">
        <v>4714</v>
      </c>
    </row>
    <row r="3912" spans="1:12" x14ac:dyDescent="0.2">
      <c r="A3912" s="11">
        <v>3911</v>
      </c>
      <c r="B3912" s="7" t="s">
        <v>6621</v>
      </c>
      <c r="C3912" s="4">
        <v>43258.431341053241</v>
      </c>
      <c r="D3912" s="20">
        <f>+YEAR(Tabla14[[#This Row],[Fecha
Trámite]])</f>
        <v>2018</v>
      </c>
      <c r="E3912" s="7" t="s">
        <v>4621</v>
      </c>
      <c r="F3912" s="2" t="s">
        <v>4614</v>
      </c>
      <c r="G3912" s="2" t="s">
        <v>4615</v>
      </c>
      <c r="H3912" s="4">
        <v>43384.33530486111</v>
      </c>
      <c r="I3912" s="2" t="s">
        <v>4616</v>
      </c>
      <c r="J3912" s="21" t="s">
        <v>6622</v>
      </c>
      <c r="K3912" s="2" t="s">
        <v>4618</v>
      </c>
      <c r="L3912" s="2" t="s">
        <v>4646</v>
      </c>
    </row>
    <row r="3913" spans="1:12" x14ac:dyDescent="0.2">
      <c r="A3913" s="11">
        <v>3912</v>
      </c>
      <c r="B3913" s="7" t="s">
        <v>11192</v>
      </c>
      <c r="C3913" s="4">
        <v>43279.526082523145</v>
      </c>
      <c r="D3913" s="20">
        <f>+YEAR(Tabla14[[#This Row],[Fecha
Trámite]])</f>
        <v>2018</v>
      </c>
      <c r="E3913" s="7" t="s">
        <v>4621</v>
      </c>
      <c r="F3913" s="2" t="s">
        <v>4614</v>
      </c>
      <c r="G3913" s="2" t="s">
        <v>4615</v>
      </c>
      <c r="H3913" s="4">
        <v>43398.72532445602</v>
      </c>
      <c r="I3913" s="2" t="s">
        <v>4616</v>
      </c>
      <c r="J3913" s="21" t="s">
        <v>11193</v>
      </c>
      <c r="K3913" s="2" t="s">
        <v>4623</v>
      </c>
      <c r="L3913" s="2" t="s">
        <v>4753</v>
      </c>
    </row>
    <row r="3914" spans="1:12" x14ac:dyDescent="0.2">
      <c r="A3914" s="11">
        <v>3913</v>
      </c>
      <c r="B3914" s="7" t="s">
        <v>6623</v>
      </c>
      <c r="C3914" s="4">
        <v>43284.516652465281</v>
      </c>
      <c r="D3914" s="20">
        <f>+YEAR(Tabla14[[#This Row],[Fecha
Trámite]])</f>
        <v>2018</v>
      </c>
      <c r="E3914" s="7" t="s">
        <v>4621</v>
      </c>
      <c r="F3914" s="2" t="s">
        <v>4691</v>
      </c>
      <c r="G3914" s="2" t="s">
        <v>4627</v>
      </c>
      <c r="H3914" s="4">
        <v>43696.756143946761</v>
      </c>
      <c r="I3914" s="2" t="s">
        <v>4616</v>
      </c>
      <c r="J3914" s="21" t="s">
        <v>6624</v>
      </c>
      <c r="K3914" s="2" t="s">
        <v>4618</v>
      </c>
      <c r="L3914" s="2" t="s">
        <v>6536</v>
      </c>
    </row>
    <row r="3915" spans="1:12" x14ac:dyDescent="0.2">
      <c r="A3915" s="11">
        <v>3914</v>
      </c>
      <c r="B3915" s="7" t="s">
        <v>7915</v>
      </c>
      <c r="C3915" s="4">
        <v>42872.381506516205</v>
      </c>
      <c r="D3915" s="20">
        <f>+YEAR(Tabla14[[#This Row],[Fecha
Trámite]])</f>
        <v>2017</v>
      </c>
      <c r="E3915" s="7" t="s">
        <v>4621</v>
      </c>
      <c r="F3915" s="2" t="s">
        <v>4614</v>
      </c>
      <c r="G3915" s="2" t="s">
        <v>4615</v>
      </c>
      <c r="H3915" s="4">
        <v>43111.509887037035</v>
      </c>
      <c r="I3915" s="2" t="s">
        <v>4616</v>
      </c>
      <c r="J3915" s="21" t="s">
        <v>7916</v>
      </c>
      <c r="K3915" s="2" t="s">
        <v>4623</v>
      </c>
      <c r="L3915" s="2" t="s">
        <v>4619</v>
      </c>
    </row>
    <row r="3916" spans="1:12" x14ac:dyDescent="0.2">
      <c r="A3916" s="11">
        <v>3915</v>
      </c>
      <c r="B3916" s="7" t="s">
        <v>4721</v>
      </c>
      <c r="C3916" s="4">
        <v>42247.591697835647</v>
      </c>
      <c r="D3916" s="20">
        <f>+YEAR(Tabla14[[#This Row],[Fecha
Trámite]])</f>
        <v>2015</v>
      </c>
      <c r="E3916" s="7" t="s">
        <v>4621</v>
      </c>
      <c r="F3916" s="2" t="s">
        <v>4614</v>
      </c>
      <c r="G3916" s="2" t="s">
        <v>4615</v>
      </c>
      <c r="H3916" s="4">
        <v>42417.488858483797</v>
      </c>
      <c r="I3916" s="2" t="s">
        <v>4616</v>
      </c>
      <c r="J3916" s="21" t="s">
        <v>4722</v>
      </c>
      <c r="K3916" s="2" t="s">
        <v>4618</v>
      </c>
      <c r="L3916" s="2" t="s">
        <v>4656</v>
      </c>
    </row>
    <row r="3917" spans="1:12" x14ac:dyDescent="0.2">
      <c r="A3917" s="11">
        <v>3916</v>
      </c>
      <c r="B3917" s="7" t="s">
        <v>12453</v>
      </c>
      <c r="C3917" s="4">
        <v>43378.552461539351</v>
      </c>
      <c r="D3917" s="20">
        <f>+YEAR(Tabla14[[#This Row],[Fecha
Trámite]])</f>
        <v>2018</v>
      </c>
      <c r="E3917" s="7" t="s">
        <v>4621</v>
      </c>
      <c r="F3917" s="2" t="s">
        <v>4614</v>
      </c>
      <c r="G3917" s="2" t="s">
        <v>4615</v>
      </c>
      <c r="H3917" s="4">
        <v>43508.679269328706</v>
      </c>
      <c r="I3917" s="2" t="s">
        <v>4616</v>
      </c>
      <c r="J3917" s="21" t="s">
        <v>12454</v>
      </c>
      <c r="K3917" s="2" t="s">
        <v>4618</v>
      </c>
      <c r="L3917" s="2" t="s">
        <v>4619</v>
      </c>
    </row>
    <row r="3918" spans="1:12" x14ac:dyDescent="0.2">
      <c r="A3918" s="11">
        <v>3917</v>
      </c>
      <c r="B3918" s="7" t="s">
        <v>12455</v>
      </c>
      <c r="C3918" s="4">
        <v>42936.656608101854</v>
      </c>
      <c r="D3918" s="20">
        <f>+YEAR(Tabla14[[#This Row],[Fecha
Trámite]])</f>
        <v>2017</v>
      </c>
      <c r="E3918" s="7" t="s">
        <v>4621</v>
      </c>
      <c r="F3918" s="2" t="s">
        <v>4614</v>
      </c>
      <c r="G3918" s="2" t="s">
        <v>4615</v>
      </c>
      <c r="H3918" s="4">
        <v>43269.463323958335</v>
      </c>
      <c r="I3918" s="2" t="s">
        <v>4616</v>
      </c>
      <c r="J3918" s="21" t="s">
        <v>12456</v>
      </c>
      <c r="K3918" s="2" t="s">
        <v>4623</v>
      </c>
      <c r="L3918" s="2" t="s">
        <v>4812</v>
      </c>
    </row>
    <row r="3919" spans="1:12" x14ac:dyDescent="0.2">
      <c r="A3919" s="11">
        <v>3918</v>
      </c>
      <c r="B3919" s="7" t="s">
        <v>5623</v>
      </c>
      <c r="C3919" s="4">
        <v>41977.357131331017</v>
      </c>
      <c r="D3919" s="20">
        <f>+YEAR(Tabla14[[#This Row],[Fecha
Trámite]])</f>
        <v>2014</v>
      </c>
      <c r="E3919" s="7" t="s">
        <v>4621</v>
      </c>
      <c r="F3919" s="2" t="s">
        <v>4691</v>
      </c>
      <c r="G3919" s="2" t="s">
        <v>4627</v>
      </c>
      <c r="H3919" s="4">
        <v>42051.51521258102</v>
      </c>
      <c r="I3919" s="2" t="s">
        <v>4616</v>
      </c>
      <c r="J3919" s="21" t="s">
        <v>5624</v>
      </c>
      <c r="K3919" s="2" t="s">
        <v>4623</v>
      </c>
      <c r="L3919" s="2" t="s">
        <v>4631</v>
      </c>
    </row>
    <row r="3920" spans="1:12" x14ac:dyDescent="0.2">
      <c r="A3920" s="11">
        <v>3919</v>
      </c>
      <c r="B3920" s="7" t="s">
        <v>5489</v>
      </c>
      <c r="C3920" s="4">
        <v>41999.431365312499</v>
      </c>
      <c r="D3920" s="20">
        <f>+YEAR(Tabla14[[#This Row],[Fecha
Trámite]])</f>
        <v>2014</v>
      </c>
      <c r="E3920" s="7" t="s">
        <v>4613</v>
      </c>
      <c r="F3920" s="2" t="s">
        <v>4614</v>
      </c>
      <c r="G3920" s="2" t="s">
        <v>4615</v>
      </c>
      <c r="H3920" s="4">
        <v>42033.436676817131</v>
      </c>
      <c r="I3920" s="2" t="s">
        <v>4616</v>
      </c>
      <c r="J3920" s="21" t="s">
        <v>5490</v>
      </c>
      <c r="K3920" s="2" t="s">
        <v>4618</v>
      </c>
      <c r="L3920" s="2" t="s">
        <v>4619</v>
      </c>
    </row>
    <row r="3921" spans="1:12" x14ac:dyDescent="0.2">
      <c r="A3921" s="11">
        <v>3920</v>
      </c>
      <c r="B3921" s="7" t="s">
        <v>18596</v>
      </c>
      <c r="C3921" s="4">
        <v>41544.637749189817</v>
      </c>
      <c r="D3921" s="20">
        <f>+YEAR(Tabla14[[#This Row],[Fecha
Trámite]])</f>
        <v>2013</v>
      </c>
      <c r="E3921" s="7" t="s">
        <v>4621</v>
      </c>
      <c r="F3921" s="2" t="s">
        <v>4614</v>
      </c>
      <c r="G3921" s="2" t="s">
        <v>4615</v>
      </c>
      <c r="H3921" s="4">
        <v>41635.542100925923</v>
      </c>
      <c r="I3921" s="2" t="s">
        <v>4616</v>
      </c>
      <c r="J3921" s="21" t="s">
        <v>18597</v>
      </c>
      <c r="K3921" s="2" t="s">
        <v>4623</v>
      </c>
      <c r="L3921" s="2" t="s">
        <v>4714</v>
      </c>
    </row>
    <row r="3922" spans="1:12" x14ac:dyDescent="0.2">
      <c r="A3922" s="11">
        <v>3921</v>
      </c>
      <c r="B3922" s="7" t="s">
        <v>7919</v>
      </c>
      <c r="C3922" s="4">
        <v>43325.408468553243</v>
      </c>
      <c r="D3922" s="20">
        <f>+YEAR(Tabla14[[#This Row],[Fecha
Trámite]])</f>
        <v>2018</v>
      </c>
      <c r="E3922" s="7" t="s">
        <v>4621</v>
      </c>
      <c r="F3922" s="2" t="s">
        <v>4614</v>
      </c>
      <c r="G3922" s="2" t="s">
        <v>4615</v>
      </c>
      <c r="H3922" s="4">
        <v>43580.52467230324</v>
      </c>
      <c r="I3922" s="2" t="s">
        <v>4616</v>
      </c>
      <c r="J3922" s="21" t="s">
        <v>7920</v>
      </c>
      <c r="K3922" s="2" t="s">
        <v>4618</v>
      </c>
      <c r="L3922" s="2" t="s">
        <v>4624</v>
      </c>
    </row>
    <row r="3923" spans="1:12" x14ac:dyDescent="0.2">
      <c r="A3923" s="11">
        <v>3922</v>
      </c>
      <c r="B3923" s="7" t="s">
        <v>6227</v>
      </c>
      <c r="C3923" s="4">
        <v>41975.489700844904</v>
      </c>
      <c r="D3923" s="20">
        <f>+YEAR(Tabla14[[#This Row],[Fecha
Trámite]])</f>
        <v>2014</v>
      </c>
      <c r="E3923" s="7" t="s">
        <v>4613</v>
      </c>
      <c r="F3923" s="2" t="s">
        <v>4614</v>
      </c>
      <c r="G3923" s="2" t="s">
        <v>4615</v>
      </c>
      <c r="H3923" s="4">
        <v>42038.618054861108</v>
      </c>
      <c r="I3923" s="2" t="s">
        <v>4616</v>
      </c>
      <c r="J3923" s="21" t="s">
        <v>6228</v>
      </c>
      <c r="K3923" s="2" t="s">
        <v>4623</v>
      </c>
      <c r="L3923" s="2" t="s">
        <v>4619</v>
      </c>
    </row>
    <row r="3924" spans="1:12" x14ac:dyDescent="0.2">
      <c r="A3924" s="11">
        <v>3923</v>
      </c>
      <c r="B3924" s="7" t="s">
        <v>8497</v>
      </c>
      <c r="C3924" s="4">
        <v>42464.441783645831</v>
      </c>
      <c r="D3924" s="20">
        <f>+YEAR(Tabla14[[#This Row],[Fecha
Trámite]])</f>
        <v>2016</v>
      </c>
      <c r="E3924" s="7" t="s">
        <v>4621</v>
      </c>
      <c r="F3924" s="2" t="s">
        <v>4614</v>
      </c>
      <c r="G3924" s="2" t="s">
        <v>4615</v>
      </c>
      <c r="H3924" s="4">
        <v>42604.46597005787</v>
      </c>
      <c r="I3924" s="2" t="s">
        <v>4616</v>
      </c>
      <c r="J3924" s="21" t="s">
        <v>8498</v>
      </c>
      <c r="K3924" s="2" t="s">
        <v>4618</v>
      </c>
      <c r="L3924" s="2" t="s">
        <v>4758</v>
      </c>
    </row>
    <row r="3925" spans="1:12" x14ac:dyDescent="0.2">
      <c r="A3925" s="11">
        <v>3924</v>
      </c>
      <c r="B3925" s="7" t="s">
        <v>5103</v>
      </c>
      <c r="C3925" s="4">
        <v>42626.579034224538</v>
      </c>
      <c r="D3925" s="20">
        <f>+YEAR(Tabla14[[#This Row],[Fecha
Trámite]])</f>
        <v>2016</v>
      </c>
      <c r="E3925" s="7" t="s">
        <v>4621</v>
      </c>
      <c r="F3925" s="2" t="s">
        <v>4614</v>
      </c>
      <c r="G3925" s="2" t="s">
        <v>4615</v>
      </c>
      <c r="H3925" s="4">
        <v>42760.557808761572</v>
      </c>
      <c r="I3925" s="2" t="s">
        <v>4616</v>
      </c>
      <c r="J3925" s="21" t="s">
        <v>5104</v>
      </c>
      <c r="K3925" s="2" t="s">
        <v>4618</v>
      </c>
      <c r="L3925" s="2" t="s">
        <v>4646</v>
      </c>
    </row>
    <row r="3926" spans="1:12" x14ac:dyDescent="0.2">
      <c r="A3926" s="11">
        <v>3925</v>
      </c>
      <c r="B3926" s="7" t="s">
        <v>18594</v>
      </c>
      <c r="C3926" s="4">
        <v>41092.597783136574</v>
      </c>
      <c r="D3926" s="20">
        <f>+YEAR(Tabla14[[#This Row],[Fecha
Trámite]])</f>
        <v>2012</v>
      </c>
      <c r="E3926" s="7" t="s">
        <v>4621</v>
      </c>
      <c r="F3926" s="2" t="s">
        <v>4614</v>
      </c>
      <c r="G3926" s="2" t="s">
        <v>4615</v>
      </c>
      <c r="H3926" s="4">
        <v>41158.398977199075</v>
      </c>
      <c r="I3926" s="2" t="s">
        <v>4616</v>
      </c>
      <c r="J3926" s="21" t="s">
        <v>18595</v>
      </c>
      <c r="K3926" s="2" t="s">
        <v>4623</v>
      </c>
      <c r="L3926" s="2" t="s">
        <v>4624</v>
      </c>
    </row>
    <row r="3927" spans="1:12" x14ac:dyDescent="0.2">
      <c r="A3927" s="11">
        <v>3926</v>
      </c>
      <c r="B3927" s="7" t="s">
        <v>18591</v>
      </c>
      <c r="C3927" s="4">
        <v>41754.575180405096</v>
      </c>
      <c r="D3927" s="20">
        <f>+YEAR(Tabla14[[#This Row],[Fecha
Trámite]])</f>
        <v>2014</v>
      </c>
      <c r="E3927" s="7" t="s">
        <v>4621</v>
      </c>
      <c r="F3927" s="2" t="s">
        <v>4614</v>
      </c>
      <c r="G3927" s="2" t="s">
        <v>4615</v>
      </c>
      <c r="H3927" s="4">
        <v>41963.64102033565</v>
      </c>
      <c r="I3927" s="2" t="s">
        <v>4616</v>
      </c>
      <c r="J3927" s="21" t="s">
        <v>18592</v>
      </c>
      <c r="K3927" s="2" t="s">
        <v>4618</v>
      </c>
      <c r="L3927" s="2" t="s">
        <v>4656</v>
      </c>
    </row>
    <row r="3928" spans="1:12" x14ac:dyDescent="0.2">
      <c r="A3928" s="11">
        <v>3927</v>
      </c>
      <c r="B3928" s="7" t="s">
        <v>8929</v>
      </c>
      <c r="C3928" s="4">
        <v>42796.472217905095</v>
      </c>
      <c r="D3928" s="20">
        <f>+YEAR(Tabla14[[#This Row],[Fecha
Trámite]])</f>
        <v>2017</v>
      </c>
      <c r="E3928" s="7" t="s">
        <v>4671</v>
      </c>
      <c r="F3928" s="2" t="s">
        <v>17</v>
      </c>
      <c r="G3928" s="2" t="s">
        <v>4627</v>
      </c>
      <c r="H3928" s="4">
        <v>42796.472218090275</v>
      </c>
      <c r="I3928" s="2" t="s">
        <v>4616</v>
      </c>
      <c r="J3928" s="21" t="s">
        <v>8930</v>
      </c>
      <c r="K3928" s="2" t="s">
        <v>4618</v>
      </c>
      <c r="L3928" s="2" t="s">
        <v>4656</v>
      </c>
    </row>
    <row r="3929" spans="1:12" x14ac:dyDescent="0.2">
      <c r="A3929" s="11">
        <v>3928</v>
      </c>
      <c r="B3929" s="7" t="s">
        <v>940</v>
      </c>
      <c r="C3929" s="4">
        <v>43508.636309953705</v>
      </c>
      <c r="D3929" s="20">
        <f>+YEAR(Tabla14[[#This Row],[Fecha
Trámite]])</f>
        <v>2019</v>
      </c>
      <c r="E3929" s="7" t="s">
        <v>4621</v>
      </c>
      <c r="F3929" s="2" t="s">
        <v>4614</v>
      </c>
      <c r="G3929" s="2" t="s">
        <v>4615</v>
      </c>
      <c r="H3929" s="4">
        <v>44175.66103260417</v>
      </c>
      <c r="I3929" s="2" t="s">
        <v>4616</v>
      </c>
      <c r="J3929" s="21" t="s">
        <v>7922</v>
      </c>
      <c r="K3929" s="2" t="s">
        <v>4618</v>
      </c>
      <c r="L3929" s="2" t="s">
        <v>4624</v>
      </c>
    </row>
    <row r="3930" spans="1:12" x14ac:dyDescent="0.2">
      <c r="A3930" s="11">
        <v>3929</v>
      </c>
      <c r="B3930" s="7" t="s">
        <v>10367</v>
      </c>
      <c r="C3930" s="4">
        <v>42968.427218252313</v>
      </c>
      <c r="D3930" s="20">
        <f>+YEAR(Tabla14[[#This Row],[Fecha
Trámite]])</f>
        <v>2017</v>
      </c>
      <c r="E3930" s="7" t="s">
        <v>4621</v>
      </c>
      <c r="F3930" s="2" t="s">
        <v>4614</v>
      </c>
      <c r="G3930" s="2" t="s">
        <v>4615</v>
      </c>
      <c r="H3930" s="4">
        <v>43235.701535914355</v>
      </c>
      <c r="I3930" s="2" t="s">
        <v>4616</v>
      </c>
      <c r="J3930" s="21" t="s">
        <v>4724</v>
      </c>
      <c r="K3930" s="2" t="s">
        <v>4618</v>
      </c>
      <c r="L3930" s="2" t="s">
        <v>4725</v>
      </c>
    </row>
    <row r="3931" spans="1:12" x14ac:dyDescent="0.2">
      <c r="A3931" s="11">
        <v>3930</v>
      </c>
      <c r="B3931" s="7" t="s">
        <v>4723</v>
      </c>
      <c r="C3931" s="4">
        <v>42240.409821145833</v>
      </c>
      <c r="D3931" s="20">
        <f>+YEAR(Tabla14[[#This Row],[Fecha
Trámite]])</f>
        <v>2015</v>
      </c>
      <c r="E3931" s="7" t="s">
        <v>4621</v>
      </c>
      <c r="F3931" s="2" t="s">
        <v>4691</v>
      </c>
      <c r="G3931" s="2" t="s">
        <v>4627</v>
      </c>
      <c r="H3931" s="4">
        <v>42313.346427812503</v>
      </c>
      <c r="I3931" s="2" t="s">
        <v>4616</v>
      </c>
      <c r="J3931" s="21" t="s">
        <v>4724</v>
      </c>
      <c r="K3931" s="2" t="s">
        <v>4618</v>
      </c>
      <c r="L3931" s="2" t="s">
        <v>4725</v>
      </c>
    </row>
    <row r="3932" spans="1:12" x14ac:dyDescent="0.2">
      <c r="A3932" s="11">
        <v>3931</v>
      </c>
      <c r="B3932" s="7" t="s">
        <v>8931</v>
      </c>
      <c r="C3932" s="4">
        <v>43305.48317349537</v>
      </c>
      <c r="D3932" s="20">
        <f>+YEAR(Tabla14[[#This Row],[Fecha
Trámite]])</f>
        <v>2018</v>
      </c>
      <c r="E3932" s="7" t="s">
        <v>4621</v>
      </c>
      <c r="F3932" s="2" t="s">
        <v>4614</v>
      </c>
      <c r="G3932" s="2" t="s">
        <v>4615</v>
      </c>
      <c r="H3932" s="4">
        <v>43530.724319710651</v>
      </c>
      <c r="I3932" s="2" t="s">
        <v>4616</v>
      </c>
      <c r="J3932" s="21" t="s">
        <v>8932</v>
      </c>
      <c r="K3932" s="2" t="s">
        <v>4623</v>
      </c>
      <c r="L3932" s="2" t="s">
        <v>4714</v>
      </c>
    </row>
    <row r="3933" spans="1:12" x14ac:dyDescent="0.2">
      <c r="A3933" s="11">
        <v>3932</v>
      </c>
      <c r="B3933" s="7" t="s">
        <v>11194</v>
      </c>
      <c r="C3933" s="4">
        <v>42872.514430358795</v>
      </c>
      <c r="D3933" s="20">
        <f>+YEAR(Tabla14[[#This Row],[Fecha
Trámite]])</f>
        <v>2017</v>
      </c>
      <c r="E3933" s="7" t="s">
        <v>4613</v>
      </c>
      <c r="F3933" s="2" t="s">
        <v>4614</v>
      </c>
      <c r="G3933" s="2" t="s">
        <v>4615</v>
      </c>
      <c r="H3933" s="4">
        <v>42942.386621956015</v>
      </c>
      <c r="I3933" s="2" t="s">
        <v>4616</v>
      </c>
      <c r="J3933" s="21" t="s">
        <v>11195</v>
      </c>
      <c r="K3933" s="2" t="s">
        <v>4623</v>
      </c>
      <c r="L3933" s="2" t="s">
        <v>4619</v>
      </c>
    </row>
    <row r="3934" spans="1:12" x14ac:dyDescent="0.2">
      <c r="A3934" s="11">
        <v>3933</v>
      </c>
      <c r="B3934" s="7" t="s">
        <v>18468</v>
      </c>
      <c r="C3934" s="4">
        <v>41171.652932407407</v>
      </c>
      <c r="D3934" s="20">
        <f>+YEAR(Tabla14[[#This Row],[Fecha
Trámite]])</f>
        <v>2012</v>
      </c>
      <c r="E3934" s="7" t="s">
        <v>4621</v>
      </c>
      <c r="F3934" s="2" t="s">
        <v>4614</v>
      </c>
      <c r="G3934" s="2" t="s">
        <v>4615</v>
      </c>
      <c r="H3934" s="4">
        <v>41236.388534027777</v>
      </c>
      <c r="I3934" s="2" t="s">
        <v>4616</v>
      </c>
      <c r="J3934" s="21" t="s">
        <v>18469</v>
      </c>
      <c r="K3934" s="2" t="s">
        <v>4618</v>
      </c>
      <c r="L3934" s="2" t="s">
        <v>4735</v>
      </c>
    </row>
    <row r="3935" spans="1:12" x14ac:dyDescent="0.2">
      <c r="A3935" s="11">
        <v>3934</v>
      </c>
      <c r="B3935" s="7" t="s">
        <v>5105</v>
      </c>
      <c r="C3935" s="4">
        <v>42522.559625729169</v>
      </c>
      <c r="D3935" s="20">
        <f>+YEAR(Tabla14[[#This Row],[Fecha
Trámite]])</f>
        <v>2016</v>
      </c>
      <c r="E3935" s="7" t="s">
        <v>4621</v>
      </c>
      <c r="F3935" s="2" t="s">
        <v>4614</v>
      </c>
      <c r="G3935" s="2" t="s">
        <v>4615</v>
      </c>
      <c r="H3935" s="4">
        <v>42650.49298116898</v>
      </c>
      <c r="I3935" s="2" t="s">
        <v>4616</v>
      </c>
      <c r="J3935" s="21" t="s">
        <v>5106</v>
      </c>
      <c r="K3935" s="2" t="s">
        <v>4618</v>
      </c>
      <c r="L3935" s="2" t="s">
        <v>4624</v>
      </c>
    </row>
    <row r="3936" spans="1:12" x14ac:dyDescent="0.2">
      <c r="A3936" s="11">
        <v>3935</v>
      </c>
      <c r="B3936" s="7" t="s">
        <v>16787</v>
      </c>
      <c r="C3936" s="4">
        <v>41675.552825925923</v>
      </c>
      <c r="D3936" s="20">
        <f>+YEAR(Tabla14[[#This Row],[Fecha
Trámite]])</f>
        <v>2014</v>
      </c>
      <c r="E3936" s="7" t="s">
        <v>4621</v>
      </c>
      <c r="F3936" s="2" t="s">
        <v>4614</v>
      </c>
      <c r="G3936" s="2" t="s">
        <v>4615</v>
      </c>
      <c r="H3936" s="4">
        <v>41732.513486689815</v>
      </c>
      <c r="I3936" s="2" t="s">
        <v>4616</v>
      </c>
      <c r="J3936" s="21" t="s">
        <v>16788</v>
      </c>
      <c r="K3936" s="2" t="s">
        <v>4623</v>
      </c>
      <c r="L3936" s="2" t="s">
        <v>4641</v>
      </c>
    </row>
    <row r="3937" spans="1:12" x14ac:dyDescent="0.2">
      <c r="A3937" s="11">
        <v>3936</v>
      </c>
      <c r="B3937" s="7" t="s">
        <v>12457</v>
      </c>
      <c r="C3937" s="4">
        <v>43041.537753819444</v>
      </c>
      <c r="D3937" s="20">
        <f>+YEAR(Tabla14[[#This Row],[Fecha
Trámite]])</f>
        <v>2017</v>
      </c>
      <c r="E3937" s="7" t="s">
        <v>4621</v>
      </c>
      <c r="F3937" s="2" t="s">
        <v>4614</v>
      </c>
      <c r="G3937" s="2" t="s">
        <v>4615</v>
      </c>
      <c r="H3937" s="4">
        <v>43383.59539490741</v>
      </c>
      <c r="I3937" s="2" t="s">
        <v>4616</v>
      </c>
      <c r="J3937" s="21" t="s">
        <v>12458</v>
      </c>
      <c r="K3937" s="2" t="s">
        <v>4623</v>
      </c>
      <c r="L3937" s="2" t="s">
        <v>4624</v>
      </c>
    </row>
    <row r="3938" spans="1:12" x14ac:dyDescent="0.2">
      <c r="A3938" s="11">
        <v>3937</v>
      </c>
      <c r="B3938" s="7" t="s">
        <v>5831</v>
      </c>
      <c r="C3938" s="4">
        <v>41982.41320894676</v>
      </c>
      <c r="D3938" s="20">
        <f>+YEAR(Tabla14[[#This Row],[Fecha
Trámite]])</f>
        <v>2014</v>
      </c>
      <c r="E3938" s="7" t="s">
        <v>4613</v>
      </c>
      <c r="F3938" s="2" t="s">
        <v>4614</v>
      </c>
      <c r="G3938" s="2" t="s">
        <v>4615</v>
      </c>
      <c r="H3938" s="4">
        <v>42040.480212499999</v>
      </c>
      <c r="I3938" s="2" t="s">
        <v>4616</v>
      </c>
      <c r="J3938" s="21" t="s">
        <v>5832</v>
      </c>
      <c r="K3938" s="2" t="s">
        <v>4623</v>
      </c>
      <c r="L3938" s="2" t="s">
        <v>4656</v>
      </c>
    </row>
    <row r="3939" spans="1:12" x14ac:dyDescent="0.2">
      <c r="A3939" s="11">
        <v>3938</v>
      </c>
      <c r="B3939" s="7" t="s">
        <v>8933</v>
      </c>
      <c r="C3939" s="4">
        <v>43013.683282638885</v>
      </c>
      <c r="D3939" s="20">
        <f>+YEAR(Tabla14[[#This Row],[Fecha
Trámite]])</f>
        <v>2017</v>
      </c>
      <c r="E3939" s="7" t="s">
        <v>4613</v>
      </c>
      <c r="F3939" s="2" t="s">
        <v>4614</v>
      </c>
      <c r="G3939" s="2" t="s">
        <v>4615</v>
      </c>
      <c r="H3939" s="4">
        <v>43258.690100694446</v>
      </c>
      <c r="I3939" s="2" t="s">
        <v>4616</v>
      </c>
      <c r="J3939" s="21" t="s">
        <v>8934</v>
      </c>
      <c r="K3939" s="2" t="s">
        <v>4618</v>
      </c>
      <c r="L3939" s="2" t="s">
        <v>4619</v>
      </c>
    </row>
    <row r="3940" spans="1:12" x14ac:dyDescent="0.2">
      <c r="A3940" s="11">
        <v>3939</v>
      </c>
      <c r="B3940" s="7" t="s">
        <v>5211</v>
      </c>
      <c r="C3940" s="4">
        <v>42361.408154166667</v>
      </c>
      <c r="D3940" s="20">
        <f>+YEAR(Tabla14[[#This Row],[Fecha
Trámite]])</f>
        <v>2015</v>
      </c>
      <c r="E3940" s="7" t="s">
        <v>4613</v>
      </c>
      <c r="F3940" s="2" t="s">
        <v>4614</v>
      </c>
      <c r="G3940" s="2" t="s">
        <v>4615</v>
      </c>
      <c r="H3940" s="4">
        <v>42464.366970138886</v>
      </c>
      <c r="I3940" s="2" t="s">
        <v>4616</v>
      </c>
      <c r="J3940" s="21" t="s">
        <v>5212</v>
      </c>
      <c r="K3940" s="2" t="s">
        <v>4618</v>
      </c>
      <c r="L3940" s="2" t="s">
        <v>4619</v>
      </c>
    </row>
    <row r="3941" spans="1:12" x14ac:dyDescent="0.2">
      <c r="A3941" s="11">
        <v>3940</v>
      </c>
      <c r="B3941" s="7" t="s">
        <v>1298</v>
      </c>
      <c r="C3941" s="4">
        <v>43509.443554282407</v>
      </c>
      <c r="D3941" s="20">
        <f>+YEAR(Tabla14[[#This Row],[Fecha
Trámite]])</f>
        <v>2019</v>
      </c>
      <c r="E3941" s="7" t="s">
        <v>4685</v>
      </c>
      <c r="F3941" s="2" t="s">
        <v>17</v>
      </c>
      <c r="G3941" s="2" t="s">
        <v>4993</v>
      </c>
      <c r="H3941" s="4">
        <v>43509.443554432873</v>
      </c>
      <c r="I3941" s="2" t="s">
        <v>4616</v>
      </c>
      <c r="J3941" s="21" t="s">
        <v>11197</v>
      </c>
      <c r="K3941" s="2" t="s">
        <v>4623</v>
      </c>
      <c r="L3941" s="2" t="s">
        <v>4619</v>
      </c>
    </row>
    <row r="3942" spans="1:12" x14ac:dyDescent="0.2">
      <c r="A3942" s="11">
        <v>3941</v>
      </c>
      <c r="B3942" s="7" t="s">
        <v>18589</v>
      </c>
      <c r="C3942" s="4">
        <v>41250.429884837962</v>
      </c>
      <c r="D3942" s="20">
        <f>+YEAR(Tabla14[[#This Row],[Fecha
Trámite]])</f>
        <v>2012</v>
      </c>
      <c r="E3942" s="7" t="s">
        <v>4621</v>
      </c>
      <c r="F3942" s="2" t="s">
        <v>4614</v>
      </c>
      <c r="G3942" s="2" t="s">
        <v>4615</v>
      </c>
      <c r="H3942" s="4">
        <v>41297.487407870372</v>
      </c>
      <c r="I3942" s="2" t="s">
        <v>4616</v>
      </c>
      <c r="J3942" s="21" t="s">
        <v>18590</v>
      </c>
      <c r="K3942" s="2" t="s">
        <v>4623</v>
      </c>
      <c r="L3942" s="2" t="s">
        <v>4624</v>
      </c>
    </row>
    <row r="3943" spans="1:12" x14ac:dyDescent="0.2">
      <c r="A3943" s="11">
        <v>3942</v>
      </c>
      <c r="B3943" s="7" t="s">
        <v>12461</v>
      </c>
      <c r="C3943" s="4">
        <v>43265.546406944442</v>
      </c>
      <c r="D3943" s="20">
        <f>+YEAR(Tabla14[[#This Row],[Fecha
Trámite]])</f>
        <v>2018</v>
      </c>
      <c r="E3943" s="7" t="s">
        <v>4671</v>
      </c>
      <c r="F3943" s="2" t="s">
        <v>4626</v>
      </c>
      <c r="G3943" s="2" t="s">
        <v>4627</v>
      </c>
      <c r="H3943" s="4">
        <v>43383.518715393519</v>
      </c>
      <c r="I3943" s="2" t="s">
        <v>4616</v>
      </c>
      <c r="J3943" s="21" t="s">
        <v>12460</v>
      </c>
      <c r="K3943" s="2" t="s">
        <v>4618</v>
      </c>
      <c r="L3943" s="2" t="s">
        <v>4656</v>
      </c>
    </row>
    <row r="3944" spans="1:12" x14ac:dyDescent="0.2">
      <c r="A3944" s="11">
        <v>3943</v>
      </c>
      <c r="B3944" s="7" t="s">
        <v>12459</v>
      </c>
      <c r="C3944" s="4">
        <v>43383.527196793984</v>
      </c>
      <c r="D3944" s="20">
        <f>+YEAR(Tabla14[[#This Row],[Fecha
Trámite]])</f>
        <v>2018</v>
      </c>
      <c r="E3944" s="7" t="s">
        <v>4671</v>
      </c>
      <c r="F3944" s="2" t="s">
        <v>4691</v>
      </c>
      <c r="G3944" s="2" t="s">
        <v>4627</v>
      </c>
      <c r="H3944" s="4">
        <v>44081.67943611111</v>
      </c>
      <c r="I3944" s="2" t="s">
        <v>4616</v>
      </c>
      <c r="J3944" s="21" t="s">
        <v>12460</v>
      </c>
      <c r="K3944" s="2" t="s">
        <v>4618</v>
      </c>
      <c r="L3944" s="2" t="s">
        <v>4656</v>
      </c>
    </row>
    <row r="3945" spans="1:12" x14ac:dyDescent="0.2">
      <c r="A3945" s="11">
        <v>3944</v>
      </c>
      <c r="B3945" s="7" t="s">
        <v>8499</v>
      </c>
      <c r="C3945" s="4">
        <v>42577.502379016201</v>
      </c>
      <c r="D3945" s="20">
        <f>+YEAR(Tabla14[[#This Row],[Fecha
Trámite]])</f>
        <v>2016</v>
      </c>
      <c r="E3945" s="7" t="s">
        <v>4621</v>
      </c>
      <c r="F3945" s="2" t="s">
        <v>4614</v>
      </c>
      <c r="G3945" s="2" t="s">
        <v>4615</v>
      </c>
      <c r="H3945" s="4">
        <v>42732.383006249998</v>
      </c>
      <c r="I3945" s="2" t="s">
        <v>4616</v>
      </c>
      <c r="J3945" s="21" t="s">
        <v>8500</v>
      </c>
      <c r="K3945" s="2" t="s">
        <v>4618</v>
      </c>
      <c r="L3945" s="2" t="s">
        <v>4619</v>
      </c>
    </row>
    <row r="3946" spans="1:12" x14ac:dyDescent="0.2">
      <c r="A3946" s="11">
        <v>3945</v>
      </c>
      <c r="B3946" s="7" t="s">
        <v>7923</v>
      </c>
      <c r="C3946" s="4">
        <v>42726.475104201389</v>
      </c>
      <c r="D3946" s="20">
        <f>+YEAR(Tabla14[[#This Row],[Fecha
Trámite]])</f>
        <v>2016</v>
      </c>
      <c r="E3946" s="7" t="s">
        <v>4621</v>
      </c>
      <c r="F3946" s="2" t="s">
        <v>4614</v>
      </c>
      <c r="G3946" s="2" t="s">
        <v>4615</v>
      </c>
      <c r="H3946" s="4">
        <v>42942.384270138886</v>
      </c>
      <c r="I3946" s="2" t="s">
        <v>4616</v>
      </c>
      <c r="J3946" s="21" t="s">
        <v>7924</v>
      </c>
      <c r="K3946" s="2" t="s">
        <v>4618</v>
      </c>
      <c r="L3946" s="2" t="s">
        <v>4698</v>
      </c>
    </row>
    <row r="3947" spans="1:12" x14ac:dyDescent="0.2">
      <c r="A3947" s="11">
        <v>3946</v>
      </c>
      <c r="B3947" s="7" t="s">
        <v>20445</v>
      </c>
      <c r="C3947" s="4">
        <v>41509.689695486108</v>
      </c>
      <c r="D3947" s="20">
        <f>+YEAR(Tabla14[[#This Row],[Fecha
Trámite]])</f>
        <v>2013</v>
      </c>
      <c r="E3947" s="7" t="s">
        <v>4621</v>
      </c>
      <c r="F3947" s="2" t="s">
        <v>4614</v>
      </c>
      <c r="G3947" s="2" t="s">
        <v>4615</v>
      </c>
      <c r="H3947" s="4">
        <v>41589.589695601855</v>
      </c>
      <c r="I3947" s="2" t="s">
        <v>4616</v>
      </c>
      <c r="J3947" s="21" t="s">
        <v>20446</v>
      </c>
      <c r="K3947" s="2" t="s">
        <v>4623</v>
      </c>
      <c r="L3947" s="2" t="s">
        <v>4624</v>
      </c>
    </row>
    <row r="3948" spans="1:12" x14ac:dyDescent="0.2">
      <c r="A3948" s="11">
        <v>3947</v>
      </c>
      <c r="B3948" s="7" t="s">
        <v>10368</v>
      </c>
      <c r="C3948" s="4">
        <v>42969.499210567126</v>
      </c>
      <c r="D3948" s="20">
        <f>+YEAR(Tabla14[[#This Row],[Fecha
Trámite]])</f>
        <v>2017</v>
      </c>
      <c r="E3948" s="7" t="s">
        <v>4613</v>
      </c>
      <c r="F3948" s="2" t="s">
        <v>4614</v>
      </c>
      <c r="G3948" s="2" t="s">
        <v>4615</v>
      </c>
      <c r="H3948" s="4">
        <v>43124.727820752312</v>
      </c>
      <c r="I3948" s="2" t="s">
        <v>4616</v>
      </c>
      <c r="J3948" s="21" t="s">
        <v>10369</v>
      </c>
      <c r="K3948" s="2" t="s">
        <v>4623</v>
      </c>
      <c r="L3948" s="2" t="s">
        <v>4619</v>
      </c>
    </row>
    <row r="3949" spans="1:12" x14ac:dyDescent="0.2">
      <c r="A3949" s="11">
        <v>3948</v>
      </c>
      <c r="B3949" s="7" t="s">
        <v>12462</v>
      </c>
      <c r="C3949" s="4">
        <v>43206.50820802083</v>
      </c>
      <c r="D3949" s="20">
        <f>+YEAR(Tabla14[[#This Row],[Fecha
Trámite]])</f>
        <v>2018</v>
      </c>
      <c r="E3949" s="7" t="s">
        <v>4621</v>
      </c>
      <c r="F3949" s="2" t="s">
        <v>4614</v>
      </c>
      <c r="G3949" s="2" t="s">
        <v>4615</v>
      </c>
      <c r="H3949" s="4">
        <v>43361.602964965277</v>
      </c>
      <c r="I3949" s="2" t="s">
        <v>4616</v>
      </c>
      <c r="J3949" s="21" t="s">
        <v>12463</v>
      </c>
      <c r="K3949" s="2" t="s">
        <v>4623</v>
      </c>
      <c r="L3949" s="2" t="s">
        <v>4714</v>
      </c>
    </row>
    <row r="3950" spans="1:12" x14ac:dyDescent="0.2">
      <c r="A3950" s="11">
        <v>3949</v>
      </c>
      <c r="B3950" s="7" t="s">
        <v>5372</v>
      </c>
      <c r="C3950" s="4">
        <v>42359.591428391206</v>
      </c>
      <c r="D3950" s="20">
        <f>+YEAR(Tabla14[[#This Row],[Fecha
Trámite]])</f>
        <v>2015</v>
      </c>
      <c r="E3950" s="7" t="s">
        <v>4621</v>
      </c>
      <c r="F3950" s="2" t="s">
        <v>4626</v>
      </c>
      <c r="G3950" s="2" t="s">
        <v>4627</v>
      </c>
      <c r="H3950" s="4">
        <v>42556.64589359954</v>
      </c>
      <c r="I3950" s="2" t="s">
        <v>4616</v>
      </c>
      <c r="J3950" s="21" t="s">
        <v>5373</v>
      </c>
      <c r="K3950" s="2" t="s">
        <v>4623</v>
      </c>
      <c r="L3950" s="2" t="s">
        <v>4649</v>
      </c>
    </row>
    <row r="3951" spans="1:12" x14ac:dyDescent="0.2">
      <c r="A3951" s="11">
        <v>3950</v>
      </c>
      <c r="B3951" s="7" t="s">
        <v>10370</v>
      </c>
      <c r="C3951" s="4">
        <v>43042.369264386572</v>
      </c>
      <c r="D3951" s="20">
        <f>+YEAR(Tabla14[[#This Row],[Fecha
Trámite]])</f>
        <v>2017</v>
      </c>
      <c r="E3951" s="7" t="s">
        <v>4621</v>
      </c>
      <c r="F3951" s="2" t="s">
        <v>4614</v>
      </c>
      <c r="G3951" s="2" t="s">
        <v>4615</v>
      </c>
      <c r="H3951" s="4">
        <v>43287.356541053239</v>
      </c>
      <c r="I3951" s="2" t="s">
        <v>4616</v>
      </c>
      <c r="J3951" s="21" t="s">
        <v>10371</v>
      </c>
      <c r="K3951" s="2" t="s">
        <v>4618</v>
      </c>
      <c r="L3951" s="2" t="s">
        <v>4812</v>
      </c>
    </row>
    <row r="3952" spans="1:12" x14ac:dyDescent="0.2">
      <c r="A3952" s="11">
        <v>3951</v>
      </c>
      <c r="B3952" s="7" t="s">
        <v>16796</v>
      </c>
      <c r="C3952" s="4">
        <v>41816.385637997686</v>
      </c>
      <c r="D3952" s="20">
        <f>+YEAR(Tabla14[[#This Row],[Fecha
Trámite]])</f>
        <v>2014</v>
      </c>
      <c r="E3952" s="7" t="s">
        <v>4621</v>
      </c>
      <c r="F3952" s="2" t="s">
        <v>4614</v>
      </c>
      <c r="G3952" s="2" t="s">
        <v>4615</v>
      </c>
      <c r="H3952" s="4">
        <v>41883.447671643517</v>
      </c>
      <c r="I3952" s="2" t="s">
        <v>4616</v>
      </c>
      <c r="J3952" s="21" t="s">
        <v>16797</v>
      </c>
      <c r="K3952" s="2" t="s">
        <v>4618</v>
      </c>
      <c r="L3952" s="2" t="s">
        <v>4656</v>
      </c>
    </row>
    <row r="3953" spans="1:12" x14ac:dyDescent="0.2">
      <c r="A3953" s="11">
        <v>3952</v>
      </c>
      <c r="B3953" s="7" t="s">
        <v>6630</v>
      </c>
      <c r="C3953" s="4">
        <v>42761.408644560186</v>
      </c>
      <c r="D3953" s="20">
        <f>+YEAR(Tabla14[[#This Row],[Fecha
Trámite]])</f>
        <v>2017</v>
      </c>
      <c r="E3953" s="7" t="s">
        <v>4621</v>
      </c>
      <c r="F3953" s="2" t="s">
        <v>4614</v>
      </c>
      <c r="G3953" s="2" t="s">
        <v>4615</v>
      </c>
      <c r="H3953" s="4">
        <v>42913.35461253472</v>
      </c>
      <c r="I3953" s="2" t="s">
        <v>4616</v>
      </c>
      <c r="J3953" s="21" t="s">
        <v>6631</v>
      </c>
      <c r="K3953" s="2" t="s">
        <v>4618</v>
      </c>
      <c r="L3953" s="2" t="s">
        <v>4656</v>
      </c>
    </row>
    <row r="3954" spans="1:12" x14ac:dyDescent="0.2">
      <c r="A3954" s="11">
        <v>3953</v>
      </c>
      <c r="B3954" s="7" t="s">
        <v>1189</v>
      </c>
      <c r="C3954" s="4">
        <v>43528.3766181713</v>
      </c>
      <c r="D3954" s="20">
        <f>+YEAR(Tabla14[[#This Row],[Fecha
Trámite]])</f>
        <v>2019</v>
      </c>
      <c r="E3954" s="7" t="s">
        <v>4621</v>
      </c>
      <c r="F3954" s="2" t="s">
        <v>4614</v>
      </c>
      <c r="G3954" s="2" t="s">
        <v>4615</v>
      </c>
      <c r="H3954" s="4">
        <v>44272.716023842593</v>
      </c>
      <c r="I3954" s="2" t="s">
        <v>4616</v>
      </c>
      <c r="J3954" s="21" t="s">
        <v>11198</v>
      </c>
      <c r="K3954" s="2" t="s">
        <v>4618</v>
      </c>
      <c r="L3954" s="2" t="s">
        <v>4656</v>
      </c>
    </row>
    <row r="3955" spans="1:12" x14ac:dyDescent="0.2">
      <c r="A3955" s="11">
        <v>3954</v>
      </c>
      <c r="B3955" s="7" t="s">
        <v>8935</v>
      </c>
      <c r="C3955" s="4">
        <v>42920.440492094909</v>
      </c>
      <c r="D3955" s="20">
        <f>+YEAR(Tabla14[[#This Row],[Fecha
Trámite]])</f>
        <v>2017</v>
      </c>
      <c r="E3955" s="7" t="s">
        <v>4621</v>
      </c>
      <c r="F3955" s="2" t="s">
        <v>4614</v>
      </c>
      <c r="G3955" s="2" t="s">
        <v>4615</v>
      </c>
      <c r="H3955" s="4">
        <v>43238.650768784719</v>
      </c>
      <c r="I3955" s="2" t="s">
        <v>4616</v>
      </c>
      <c r="J3955" s="21" t="s">
        <v>8936</v>
      </c>
      <c r="K3955" s="2" t="s">
        <v>4623</v>
      </c>
      <c r="L3955" s="2" t="s">
        <v>4753</v>
      </c>
    </row>
    <row r="3956" spans="1:12" x14ac:dyDescent="0.2">
      <c r="A3956" s="11">
        <v>3955</v>
      </c>
      <c r="B3956" s="7" t="s">
        <v>15692</v>
      </c>
      <c r="C3956" s="4">
        <v>41683.679145601855</v>
      </c>
      <c r="D3956" s="20">
        <f>+YEAR(Tabla14[[#This Row],[Fecha
Trámite]])</f>
        <v>2014</v>
      </c>
      <c r="E3956" s="7" t="s">
        <v>4613</v>
      </c>
      <c r="F3956" s="2" t="s">
        <v>4614</v>
      </c>
      <c r="G3956" s="2" t="s">
        <v>4615</v>
      </c>
      <c r="H3956" s="4">
        <v>41718.41573148148</v>
      </c>
      <c r="I3956" s="2" t="s">
        <v>4616</v>
      </c>
      <c r="J3956" s="21" t="s">
        <v>15693</v>
      </c>
      <c r="K3956" s="2" t="s">
        <v>4618</v>
      </c>
      <c r="L3956" s="2" t="s">
        <v>4619</v>
      </c>
    </row>
    <row r="3957" spans="1:12" x14ac:dyDescent="0.2">
      <c r="A3957" s="11">
        <v>3956</v>
      </c>
      <c r="B3957" s="7" t="s">
        <v>6632</v>
      </c>
      <c r="C3957" s="4">
        <v>43404.520179282408</v>
      </c>
      <c r="D3957" s="20">
        <f>+YEAR(Tabla14[[#This Row],[Fecha
Trámite]])</f>
        <v>2018</v>
      </c>
      <c r="E3957" s="7" t="s">
        <v>4621</v>
      </c>
      <c r="F3957" s="2" t="s">
        <v>4691</v>
      </c>
      <c r="G3957" s="2" t="s">
        <v>4627</v>
      </c>
      <c r="H3957" s="4">
        <v>43886.541890856482</v>
      </c>
      <c r="I3957" s="2" t="s">
        <v>4616</v>
      </c>
      <c r="J3957" s="21" t="s">
        <v>6633</v>
      </c>
      <c r="K3957" s="2" t="s">
        <v>4618</v>
      </c>
      <c r="L3957" s="2" t="s">
        <v>4656</v>
      </c>
    </row>
    <row r="3958" spans="1:12" x14ac:dyDescent="0.2">
      <c r="A3958" s="11">
        <v>3957</v>
      </c>
      <c r="B3958" s="7" t="s">
        <v>11199</v>
      </c>
      <c r="C3958" s="4">
        <v>43130.380531516203</v>
      </c>
      <c r="D3958" s="20">
        <f>+YEAR(Tabla14[[#This Row],[Fecha
Trámite]])</f>
        <v>2018</v>
      </c>
      <c r="E3958" s="7" t="s">
        <v>1337</v>
      </c>
      <c r="F3958" s="2" t="s">
        <v>17</v>
      </c>
      <c r="G3958" s="2" t="s">
        <v>4627</v>
      </c>
      <c r="H3958" s="4">
        <v>43130.380531631941</v>
      </c>
      <c r="I3958" s="2" t="s">
        <v>4616</v>
      </c>
      <c r="J3958" s="21" t="s">
        <v>11200</v>
      </c>
      <c r="K3958" s="2" t="s">
        <v>4618</v>
      </c>
      <c r="L3958" s="2" t="s">
        <v>4903</v>
      </c>
    </row>
    <row r="3959" spans="1:12" x14ac:dyDescent="0.2">
      <c r="A3959" s="11">
        <v>3958</v>
      </c>
      <c r="B3959" s="7" t="s">
        <v>5625</v>
      </c>
      <c r="C3959" s="4">
        <v>42639.383743402781</v>
      </c>
      <c r="D3959" s="20">
        <f>+YEAR(Tabla14[[#This Row],[Fecha
Trámite]])</f>
        <v>2016</v>
      </c>
      <c r="E3959" s="7" t="s">
        <v>4613</v>
      </c>
      <c r="F3959" s="2" t="s">
        <v>4614</v>
      </c>
      <c r="G3959" s="2" t="s">
        <v>4615</v>
      </c>
      <c r="H3959" s="4">
        <v>42900.341840775465</v>
      </c>
      <c r="I3959" s="2" t="s">
        <v>4616</v>
      </c>
      <c r="J3959" s="21" t="s">
        <v>5626</v>
      </c>
      <c r="K3959" s="2" t="s">
        <v>4618</v>
      </c>
      <c r="L3959" s="2" t="s">
        <v>4619</v>
      </c>
    </row>
    <row r="3960" spans="1:12" x14ac:dyDescent="0.2">
      <c r="A3960" s="11">
        <v>3959</v>
      </c>
      <c r="B3960" s="7" t="s">
        <v>16798</v>
      </c>
      <c r="C3960" s="4">
        <v>41435.49091346065</v>
      </c>
      <c r="D3960" s="20">
        <f>+YEAR(Tabla14[[#This Row],[Fecha
Trámite]])</f>
        <v>2013</v>
      </c>
      <c r="E3960" s="7" t="s">
        <v>4621</v>
      </c>
      <c r="F3960" s="2" t="s">
        <v>4614</v>
      </c>
      <c r="G3960" s="2" t="s">
        <v>4615</v>
      </c>
      <c r="H3960" s="4">
        <v>41491.34380628472</v>
      </c>
      <c r="I3960" s="2" t="s">
        <v>4616</v>
      </c>
      <c r="J3960" s="21" t="s">
        <v>16799</v>
      </c>
      <c r="K3960" s="2" t="s">
        <v>4623</v>
      </c>
      <c r="L3960" s="2" t="s">
        <v>4646</v>
      </c>
    </row>
    <row r="3961" spans="1:12" x14ac:dyDescent="0.2">
      <c r="A3961" s="11">
        <v>3960</v>
      </c>
      <c r="B3961" s="7" t="s">
        <v>6634</v>
      </c>
      <c r="C3961" s="4">
        <v>42982.398344710651</v>
      </c>
      <c r="D3961" s="20">
        <f>+YEAR(Tabla14[[#This Row],[Fecha
Trámite]])</f>
        <v>2017</v>
      </c>
      <c r="E3961" s="7" t="s">
        <v>4621</v>
      </c>
      <c r="F3961" s="2" t="s">
        <v>4614</v>
      </c>
      <c r="G3961" s="2" t="s">
        <v>4615</v>
      </c>
      <c r="H3961" s="4">
        <v>43293.662581331017</v>
      </c>
      <c r="I3961" s="2" t="s">
        <v>4616</v>
      </c>
      <c r="J3961" s="21" t="s">
        <v>6635</v>
      </c>
      <c r="K3961" s="2" t="s">
        <v>4618</v>
      </c>
      <c r="L3961" s="2" t="s">
        <v>4619</v>
      </c>
    </row>
    <row r="3962" spans="1:12" x14ac:dyDescent="0.2">
      <c r="A3962" s="11">
        <v>3961</v>
      </c>
      <c r="B3962" s="7" t="s">
        <v>20451</v>
      </c>
      <c r="C3962" s="4">
        <v>41341.484266435182</v>
      </c>
      <c r="D3962" s="20">
        <f>+YEAR(Tabla14[[#This Row],[Fecha
Trámite]])</f>
        <v>2013</v>
      </c>
      <c r="E3962" s="7" t="s">
        <v>4621</v>
      </c>
      <c r="F3962" s="2" t="s">
        <v>8751</v>
      </c>
      <c r="G3962" s="2" t="s">
        <v>4627</v>
      </c>
      <c r="H3962" s="4">
        <v>41382.412191516203</v>
      </c>
      <c r="I3962" s="2" t="s">
        <v>4616</v>
      </c>
      <c r="J3962" s="21" t="s">
        <v>20452</v>
      </c>
      <c r="K3962" s="2" t="s">
        <v>4618</v>
      </c>
      <c r="L3962" s="2" t="s">
        <v>4785</v>
      </c>
    </row>
    <row r="3963" spans="1:12" x14ac:dyDescent="0.2">
      <c r="A3963" s="11">
        <v>3962</v>
      </c>
      <c r="B3963" s="7" t="s">
        <v>5829</v>
      </c>
      <c r="C3963" s="4">
        <v>41968.396631365744</v>
      </c>
      <c r="D3963" s="20">
        <f>+YEAR(Tabla14[[#This Row],[Fecha
Trámite]])</f>
        <v>2014</v>
      </c>
      <c r="E3963" s="7" t="s">
        <v>4613</v>
      </c>
      <c r="F3963" s="2" t="s">
        <v>4614</v>
      </c>
      <c r="G3963" s="2" t="s">
        <v>4615</v>
      </c>
      <c r="H3963" s="4">
        <v>42017.667472951391</v>
      </c>
      <c r="I3963" s="2" t="s">
        <v>4616</v>
      </c>
      <c r="J3963" s="21" t="s">
        <v>5830</v>
      </c>
      <c r="K3963" s="2" t="s">
        <v>4623</v>
      </c>
      <c r="L3963" s="2" t="s">
        <v>4667</v>
      </c>
    </row>
    <row r="3964" spans="1:12" x14ac:dyDescent="0.2">
      <c r="A3964" s="11">
        <v>3963</v>
      </c>
      <c r="B3964" s="7" t="s">
        <v>5627</v>
      </c>
      <c r="C3964" s="4">
        <v>42606.505791087962</v>
      </c>
      <c r="D3964" s="20">
        <f>+YEAR(Tabla14[[#This Row],[Fecha
Trámite]])</f>
        <v>2016</v>
      </c>
      <c r="E3964" s="7" t="s">
        <v>4621</v>
      </c>
      <c r="F3964" s="2" t="s">
        <v>4691</v>
      </c>
      <c r="G3964" s="2" t="s">
        <v>4627</v>
      </c>
      <c r="H3964" s="4">
        <v>43698.477615081021</v>
      </c>
      <c r="I3964" s="2" t="s">
        <v>4616</v>
      </c>
      <c r="J3964" s="21" t="s">
        <v>5628</v>
      </c>
      <c r="K3964" s="2" t="s">
        <v>4618</v>
      </c>
      <c r="L3964" s="2" t="s">
        <v>4758</v>
      </c>
    </row>
    <row r="3965" spans="1:12" x14ac:dyDescent="0.2">
      <c r="A3965" s="11">
        <v>3964</v>
      </c>
      <c r="B3965" s="7" t="s">
        <v>6049</v>
      </c>
      <c r="C3965" s="4">
        <v>41960.374341898147</v>
      </c>
      <c r="D3965" s="20">
        <f>+YEAR(Tabla14[[#This Row],[Fecha
Trámite]])</f>
        <v>2014</v>
      </c>
      <c r="E3965" s="7" t="s">
        <v>4613</v>
      </c>
      <c r="F3965" s="2" t="s">
        <v>4691</v>
      </c>
      <c r="G3965" s="2" t="s">
        <v>4627</v>
      </c>
      <c r="H3965" s="4">
        <v>42111.502326354166</v>
      </c>
      <c r="I3965" s="2" t="s">
        <v>4616</v>
      </c>
      <c r="J3965" s="21" t="s">
        <v>6050</v>
      </c>
      <c r="K3965" s="2" t="s">
        <v>4618</v>
      </c>
      <c r="L3965" s="2" t="s">
        <v>4619</v>
      </c>
    </row>
    <row r="3966" spans="1:12" x14ac:dyDescent="0.2">
      <c r="A3966" s="11">
        <v>3965</v>
      </c>
      <c r="B3966" s="7" t="s">
        <v>10372</v>
      </c>
      <c r="C3966" s="4">
        <v>43329.393912650463</v>
      </c>
      <c r="D3966" s="20">
        <f>+YEAR(Tabla14[[#This Row],[Fecha
Trámite]])</f>
        <v>2018</v>
      </c>
      <c r="E3966" s="7" t="s">
        <v>4621</v>
      </c>
      <c r="F3966" s="2" t="s">
        <v>4614</v>
      </c>
      <c r="G3966" s="2" t="s">
        <v>4615</v>
      </c>
      <c r="H3966" s="4">
        <v>43479.493447141205</v>
      </c>
      <c r="I3966" s="2" t="s">
        <v>4616</v>
      </c>
      <c r="J3966" s="21" t="s">
        <v>10373</v>
      </c>
      <c r="K3966" s="2" t="s">
        <v>4618</v>
      </c>
      <c r="L3966" s="2" t="s">
        <v>4646</v>
      </c>
    </row>
    <row r="3967" spans="1:12" x14ac:dyDescent="0.2">
      <c r="A3967" s="11">
        <v>3966</v>
      </c>
      <c r="B3967" s="7" t="s">
        <v>7925</v>
      </c>
      <c r="C3967" s="4">
        <v>42971.497458599537</v>
      </c>
      <c r="D3967" s="20">
        <f>+YEAR(Tabla14[[#This Row],[Fecha
Trámite]])</f>
        <v>2017</v>
      </c>
      <c r="E3967" s="7" t="s">
        <v>4613</v>
      </c>
      <c r="F3967" s="2" t="s">
        <v>4614</v>
      </c>
      <c r="G3967" s="2" t="s">
        <v>4615</v>
      </c>
      <c r="H3967" s="4">
        <v>43115.731614733799</v>
      </c>
      <c r="I3967" s="2" t="s">
        <v>4616</v>
      </c>
      <c r="J3967" s="21" t="s">
        <v>7926</v>
      </c>
      <c r="K3967" s="2" t="s">
        <v>4618</v>
      </c>
      <c r="L3967" s="2" t="s">
        <v>4750</v>
      </c>
    </row>
    <row r="3968" spans="1:12" x14ac:dyDescent="0.2">
      <c r="A3968" s="11">
        <v>3967</v>
      </c>
      <c r="B3968" s="7" t="s">
        <v>5811</v>
      </c>
      <c r="C3968" s="4">
        <v>42003.586915624997</v>
      </c>
      <c r="D3968" s="20">
        <f>+YEAR(Tabla14[[#This Row],[Fecha
Trámite]])</f>
        <v>2014</v>
      </c>
      <c r="E3968" s="7" t="s">
        <v>4621</v>
      </c>
      <c r="F3968" s="2" t="s">
        <v>4614</v>
      </c>
      <c r="G3968" s="2" t="s">
        <v>4615</v>
      </c>
      <c r="H3968" s="4">
        <v>42066.463514502313</v>
      </c>
      <c r="I3968" s="2" t="s">
        <v>4616</v>
      </c>
      <c r="J3968" s="21" t="s">
        <v>5812</v>
      </c>
      <c r="K3968" s="2" t="s">
        <v>4623</v>
      </c>
      <c r="L3968" s="2" t="s">
        <v>4649</v>
      </c>
    </row>
    <row r="3969" spans="1:12" x14ac:dyDescent="0.2">
      <c r="A3969" s="11">
        <v>3968</v>
      </c>
      <c r="B3969" s="7" t="s">
        <v>16262</v>
      </c>
      <c r="C3969" s="4">
        <v>41369.594277199074</v>
      </c>
      <c r="D3969" s="20">
        <f>+YEAR(Tabla14[[#This Row],[Fecha
Trámite]])</f>
        <v>2013</v>
      </c>
      <c r="E3969" s="7" t="s">
        <v>4621</v>
      </c>
      <c r="F3969" s="2" t="s">
        <v>4691</v>
      </c>
      <c r="G3969" s="2" t="s">
        <v>4627</v>
      </c>
      <c r="H3969" s="4">
        <v>41509.471567326385</v>
      </c>
      <c r="I3969" s="2" t="s">
        <v>4616</v>
      </c>
      <c r="J3969" s="21" t="s">
        <v>10375</v>
      </c>
      <c r="K3969" s="2" t="s">
        <v>4623</v>
      </c>
      <c r="L3969" s="2" t="s">
        <v>4656</v>
      </c>
    </row>
    <row r="3970" spans="1:12" x14ac:dyDescent="0.2">
      <c r="A3970" s="11">
        <v>3969</v>
      </c>
      <c r="B3970" s="7" t="s">
        <v>10374</v>
      </c>
      <c r="C3970" s="4">
        <v>42759.451026585652</v>
      </c>
      <c r="D3970" s="20">
        <f>+YEAR(Tabla14[[#This Row],[Fecha
Trámite]])</f>
        <v>2017</v>
      </c>
      <c r="E3970" s="7" t="s">
        <v>4621</v>
      </c>
      <c r="F3970" s="2" t="s">
        <v>4614</v>
      </c>
      <c r="G3970" s="2" t="s">
        <v>4615</v>
      </c>
      <c r="H3970" s="4">
        <v>42985.461404166665</v>
      </c>
      <c r="I3970" s="2" t="s">
        <v>4616</v>
      </c>
      <c r="J3970" s="21" t="s">
        <v>10375</v>
      </c>
      <c r="K3970" s="2" t="s">
        <v>4623</v>
      </c>
      <c r="L3970" s="2" t="s">
        <v>4656</v>
      </c>
    </row>
    <row r="3971" spans="1:12" x14ac:dyDescent="0.2">
      <c r="A3971" s="11">
        <v>3970</v>
      </c>
      <c r="B3971" s="7" t="s">
        <v>1489</v>
      </c>
      <c r="C3971" s="4">
        <v>43186.358245138887</v>
      </c>
      <c r="D3971" s="20">
        <f>+YEAR(Tabla14[[#This Row],[Fecha
Trámite]])</f>
        <v>2018</v>
      </c>
      <c r="E3971" s="7" t="s">
        <v>4685</v>
      </c>
      <c r="F3971" s="2" t="s">
        <v>17</v>
      </c>
      <c r="G3971" s="2" t="s">
        <v>4993</v>
      </c>
      <c r="H3971" s="4">
        <v>43186.358245254632</v>
      </c>
      <c r="I3971" s="2" t="s">
        <v>4616</v>
      </c>
      <c r="J3971" s="21" t="s">
        <v>8937</v>
      </c>
      <c r="K3971" s="2" t="s">
        <v>4623</v>
      </c>
      <c r="L3971" s="2" t="s">
        <v>4758</v>
      </c>
    </row>
    <row r="3972" spans="1:12" x14ac:dyDescent="0.2">
      <c r="A3972" s="11">
        <v>3971</v>
      </c>
      <c r="B3972" s="7" t="s">
        <v>6636</v>
      </c>
      <c r="C3972" s="4">
        <v>42795.419382523149</v>
      </c>
      <c r="D3972" s="20">
        <f>+YEAR(Tabla14[[#This Row],[Fecha
Trámite]])</f>
        <v>2017</v>
      </c>
      <c r="E3972" s="7" t="s">
        <v>4621</v>
      </c>
      <c r="F3972" s="2" t="s">
        <v>4614</v>
      </c>
      <c r="G3972" s="2" t="s">
        <v>4615</v>
      </c>
      <c r="H3972" s="4">
        <v>43091.552668136574</v>
      </c>
      <c r="I3972" s="2" t="s">
        <v>4616</v>
      </c>
      <c r="J3972" s="21" t="s">
        <v>6637</v>
      </c>
      <c r="K3972" s="2" t="s">
        <v>4618</v>
      </c>
      <c r="L3972" s="2" t="s">
        <v>4646</v>
      </c>
    </row>
    <row r="3973" spans="1:12" x14ac:dyDescent="0.2">
      <c r="A3973" s="11">
        <v>3972</v>
      </c>
      <c r="B3973" s="7" t="s">
        <v>6638</v>
      </c>
      <c r="C3973" s="4">
        <v>43168.460326585649</v>
      </c>
      <c r="D3973" s="20">
        <f>+YEAR(Tabla14[[#This Row],[Fecha
Trámite]])</f>
        <v>2018</v>
      </c>
      <c r="E3973" s="7" t="s">
        <v>4621</v>
      </c>
      <c r="F3973" s="2" t="s">
        <v>4614</v>
      </c>
      <c r="G3973" s="2" t="s">
        <v>4615</v>
      </c>
      <c r="H3973" s="4">
        <v>43374.697540358793</v>
      </c>
      <c r="I3973" s="2" t="s">
        <v>4616</v>
      </c>
      <c r="J3973" s="21" t="s">
        <v>6639</v>
      </c>
      <c r="K3973" s="2" t="s">
        <v>4623</v>
      </c>
      <c r="L3973" s="2" t="s">
        <v>4624</v>
      </c>
    </row>
    <row r="3974" spans="1:12" x14ac:dyDescent="0.2">
      <c r="A3974" s="11">
        <v>3973</v>
      </c>
      <c r="B3974" s="7" t="s">
        <v>10376</v>
      </c>
      <c r="C3974" s="4">
        <v>43089.538090127317</v>
      </c>
      <c r="D3974" s="20">
        <f>+YEAR(Tabla14[[#This Row],[Fecha
Trámite]])</f>
        <v>2017</v>
      </c>
      <c r="E3974" s="7" t="s">
        <v>4621</v>
      </c>
      <c r="F3974" s="2" t="s">
        <v>4691</v>
      </c>
      <c r="G3974" s="2" t="s">
        <v>4627</v>
      </c>
      <c r="H3974" s="4">
        <v>43787.406380439817</v>
      </c>
      <c r="I3974" s="2" t="s">
        <v>4616</v>
      </c>
      <c r="J3974" s="21" t="s">
        <v>10377</v>
      </c>
      <c r="K3974" s="2" t="s">
        <v>4618</v>
      </c>
      <c r="L3974" s="2" t="s">
        <v>4631</v>
      </c>
    </row>
    <row r="3975" spans="1:12" x14ac:dyDescent="0.2">
      <c r="A3975" s="11">
        <v>3974</v>
      </c>
      <c r="B3975" s="7" t="s">
        <v>7927</v>
      </c>
      <c r="C3975" s="4">
        <v>43027.535374652776</v>
      </c>
      <c r="D3975" s="20">
        <f>+YEAR(Tabla14[[#This Row],[Fecha
Trámite]])</f>
        <v>2017</v>
      </c>
      <c r="E3975" s="7" t="s">
        <v>4613</v>
      </c>
      <c r="F3975" s="2" t="s">
        <v>4614</v>
      </c>
      <c r="G3975" s="2" t="s">
        <v>4615</v>
      </c>
      <c r="H3975" s="4">
        <v>43263.639408101852</v>
      </c>
      <c r="I3975" s="2" t="s">
        <v>4616</v>
      </c>
      <c r="J3975" s="21" t="s">
        <v>7928</v>
      </c>
      <c r="K3975" s="2" t="s">
        <v>4623</v>
      </c>
      <c r="L3975" s="2" t="s">
        <v>4619</v>
      </c>
    </row>
    <row r="3976" spans="1:12" x14ac:dyDescent="0.2">
      <c r="A3976" s="11">
        <v>3975</v>
      </c>
      <c r="B3976" s="7" t="s">
        <v>18585</v>
      </c>
      <c r="C3976" s="4">
        <v>41711.413068553244</v>
      </c>
      <c r="D3976" s="20">
        <f>+YEAR(Tabla14[[#This Row],[Fecha
Trámite]])</f>
        <v>2014</v>
      </c>
      <c r="E3976" s="7" t="s">
        <v>4621</v>
      </c>
      <c r="F3976" s="2" t="s">
        <v>4614</v>
      </c>
      <c r="G3976" s="2" t="s">
        <v>4615</v>
      </c>
      <c r="H3976" s="4">
        <v>41772.425212268521</v>
      </c>
      <c r="I3976" s="2" t="s">
        <v>4616</v>
      </c>
      <c r="J3976" s="21" t="s">
        <v>18586</v>
      </c>
      <c r="K3976" s="2" t="s">
        <v>4618</v>
      </c>
      <c r="L3976" s="2" t="s">
        <v>4770</v>
      </c>
    </row>
    <row r="3977" spans="1:12" x14ac:dyDescent="0.2">
      <c r="A3977" s="11">
        <v>3976</v>
      </c>
      <c r="B3977" s="7" t="s">
        <v>3252</v>
      </c>
      <c r="C3977" s="4">
        <v>43357.5244159375</v>
      </c>
      <c r="D3977" s="20">
        <f>+YEAR(Tabla14[[#This Row],[Fecha
Trámite]])</f>
        <v>2018</v>
      </c>
      <c r="E3977" s="7" t="s">
        <v>4685</v>
      </c>
      <c r="F3977" s="2" t="s">
        <v>17</v>
      </c>
      <c r="G3977" s="2" t="s">
        <v>4627</v>
      </c>
      <c r="H3977" s="4">
        <v>43357.524415972221</v>
      </c>
      <c r="I3977" s="2" t="s">
        <v>4616</v>
      </c>
      <c r="J3977" s="21" t="s">
        <v>8938</v>
      </c>
      <c r="K3977" s="2" t="s">
        <v>4618</v>
      </c>
      <c r="L3977" s="2" t="s">
        <v>4619</v>
      </c>
    </row>
    <row r="3978" spans="1:12" x14ac:dyDescent="0.2">
      <c r="A3978" s="11">
        <v>3977</v>
      </c>
      <c r="B3978" s="7" t="s">
        <v>5107</v>
      </c>
      <c r="C3978" s="4">
        <v>42475.568064120373</v>
      </c>
      <c r="D3978" s="20">
        <f>+YEAR(Tabla14[[#This Row],[Fecha
Trámite]])</f>
        <v>2016</v>
      </c>
      <c r="E3978" s="7" t="s">
        <v>4621</v>
      </c>
      <c r="F3978" s="2" t="s">
        <v>4614</v>
      </c>
      <c r="G3978" s="2" t="s">
        <v>4615</v>
      </c>
      <c r="H3978" s="4">
        <v>42622.563600000001</v>
      </c>
      <c r="I3978" s="2" t="s">
        <v>4616</v>
      </c>
      <c r="J3978" s="21" t="s">
        <v>5108</v>
      </c>
      <c r="K3978" s="2" t="s">
        <v>4618</v>
      </c>
      <c r="L3978" s="2" t="s">
        <v>4958</v>
      </c>
    </row>
    <row r="3979" spans="1:12" x14ac:dyDescent="0.2">
      <c r="A3979" s="11">
        <v>3978</v>
      </c>
      <c r="B3979" s="7" t="s">
        <v>16226</v>
      </c>
      <c r="C3979" s="4">
        <v>41680.526213807869</v>
      </c>
      <c r="D3979" s="20">
        <f>+YEAR(Tabla14[[#This Row],[Fecha
Trámite]])</f>
        <v>2014</v>
      </c>
      <c r="E3979" s="7" t="s">
        <v>4613</v>
      </c>
      <c r="F3979" s="2" t="s">
        <v>4614</v>
      </c>
      <c r="G3979" s="2" t="s">
        <v>4615</v>
      </c>
      <c r="H3979" s="4">
        <v>41712.531741516206</v>
      </c>
      <c r="I3979" s="2" t="s">
        <v>4616</v>
      </c>
      <c r="J3979" s="21" t="s">
        <v>16227</v>
      </c>
      <c r="K3979" s="2" t="s">
        <v>4618</v>
      </c>
      <c r="L3979" s="2" t="s">
        <v>4656</v>
      </c>
    </row>
    <row r="3980" spans="1:12" x14ac:dyDescent="0.2">
      <c r="A3980" s="11">
        <v>3979</v>
      </c>
      <c r="B3980" s="7" t="s">
        <v>18581</v>
      </c>
      <c r="C3980" s="4">
        <v>41290.415597222222</v>
      </c>
      <c r="D3980" s="20">
        <f>+YEAR(Tabla14[[#This Row],[Fecha
Trámite]])</f>
        <v>2013</v>
      </c>
      <c r="E3980" s="7" t="s">
        <v>4621</v>
      </c>
      <c r="F3980" s="2" t="s">
        <v>4614</v>
      </c>
      <c r="G3980" s="2" t="s">
        <v>4615</v>
      </c>
      <c r="H3980" s="4">
        <v>41323.624020057869</v>
      </c>
      <c r="I3980" s="2" t="s">
        <v>4616</v>
      </c>
      <c r="J3980" s="21" t="s">
        <v>18582</v>
      </c>
      <c r="K3980" s="2" t="s">
        <v>4623</v>
      </c>
      <c r="L3980" s="2" t="s">
        <v>4631</v>
      </c>
    </row>
    <row r="3981" spans="1:12" x14ac:dyDescent="0.2">
      <c r="A3981" s="11">
        <v>3980</v>
      </c>
      <c r="B3981" s="7" t="s">
        <v>11202</v>
      </c>
      <c r="C3981" s="4">
        <v>42769.540060069441</v>
      </c>
      <c r="D3981" s="20">
        <f>+YEAR(Tabla14[[#This Row],[Fecha
Trámite]])</f>
        <v>2017</v>
      </c>
      <c r="E3981" s="7" t="s">
        <v>4613</v>
      </c>
      <c r="F3981" s="2" t="s">
        <v>4614</v>
      </c>
      <c r="G3981" s="2" t="s">
        <v>4615</v>
      </c>
      <c r="H3981" s="4">
        <v>42942.413308101852</v>
      </c>
      <c r="I3981" s="2" t="s">
        <v>4616</v>
      </c>
      <c r="J3981" s="21" t="s">
        <v>11203</v>
      </c>
      <c r="K3981" s="2" t="s">
        <v>4618</v>
      </c>
      <c r="L3981" s="2" t="s">
        <v>4619</v>
      </c>
    </row>
    <row r="3982" spans="1:12" x14ac:dyDescent="0.2">
      <c r="A3982" s="11">
        <v>3981</v>
      </c>
      <c r="B3982" s="7" t="s">
        <v>8501</v>
      </c>
      <c r="C3982" s="4">
        <v>42313.381530937499</v>
      </c>
      <c r="D3982" s="20">
        <f>+YEAR(Tabla14[[#This Row],[Fecha
Trámite]])</f>
        <v>2015</v>
      </c>
      <c r="E3982" s="7" t="s">
        <v>4621</v>
      </c>
      <c r="F3982" s="2" t="s">
        <v>4614</v>
      </c>
      <c r="G3982" s="2" t="s">
        <v>4615</v>
      </c>
      <c r="H3982" s="4">
        <v>42562.501315891204</v>
      </c>
      <c r="I3982" s="2" t="s">
        <v>4616</v>
      </c>
      <c r="J3982" s="21" t="s">
        <v>8502</v>
      </c>
      <c r="K3982" s="2" t="s">
        <v>4618</v>
      </c>
      <c r="L3982" s="2" t="s">
        <v>4656</v>
      </c>
    </row>
    <row r="3983" spans="1:12" x14ac:dyDescent="0.2">
      <c r="A3983" s="11">
        <v>3982</v>
      </c>
      <c r="B3983" s="7" t="s">
        <v>18579</v>
      </c>
      <c r="C3983" s="4">
        <v>41157.390849074072</v>
      </c>
      <c r="D3983" s="20">
        <f>+YEAR(Tabla14[[#This Row],[Fecha
Trámite]])</f>
        <v>2012</v>
      </c>
      <c r="E3983" s="7" t="s">
        <v>4621</v>
      </c>
      <c r="F3983" s="2" t="s">
        <v>4614</v>
      </c>
      <c r="G3983" s="2" t="s">
        <v>4615</v>
      </c>
      <c r="H3983" s="4">
        <v>41236.373331446761</v>
      </c>
      <c r="I3983" s="2" t="s">
        <v>4616</v>
      </c>
      <c r="J3983" s="21" t="s">
        <v>18580</v>
      </c>
      <c r="K3983" s="2" t="s">
        <v>4618</v>
      </c>
      <c r="L3983" s="2" t="s">
        <v>2747</v>
      </c>
    </row>
    <row r="3984" spans="1:12" x14ac:dyDescent="0.2">
      <c r="A3984" s="11">
        <v>3983</v>
      </c>
      <c r="B3984" s="7" t="s">
        <v>12464</v>
      </c>
      <c r="C3984" s="4">
        <v>43444.562910034721</v>
      </c>
      <c r="D3984" s="20">
        <f>+YEAR(Tabla14[[#This Row],[Fecha
Trámite]])</f>
        <v>2018</v>
      </c>
      <c r="E3984" s="7" t="s">
        <v>4621</v>
      </c>
      <c r="F3984" s="2" t="s">
        <v>4614</v>
      </c>
      <c r="G3984" s="2" t="s">
        <v>4615</v>
      </c>
      <c r="H3984" s="4">
        <v>43655.683848148146</v>
      </c>
      <c r="I3984" s="2" t="s">
        <v>4616</v>
      </c>
      <c r="J3984" s="21" t="s">
        <v>12465</v>
      </c>
      <c r="K3984" s="2" t="s">
        <v>4618</v>
      </c>
      <c r="L3984" s="2" t="s">
        <v>4649</v>
      </c>
    </row>
    <row r="3985" spans="1:12" x14ac:dyDescent="0.2">
      <c r="A3985" s="11">
        <v>3984</v>
      </c>
      <c r="B3985" s="7" t="s">
        <v>6009</v>
      </c>
      <c r="C3985" s="4">
        <v>42081.387740659724</v>
      </c>
      <c r="D3985" s="20">
        <f>+YEAR(Tabla14[[#This Row],[Fecha
Trámite]])</f>
        <v>2015</v>
      </c>
      <c r="E3985" s="7" t="s">
        <v>4685</v>
      </c>
      <c r="F3985" s="2" t="s">
        <v>17</v>
      </c>
      <c r="G3985" s="2" t="s">
        <v>4627</v>
      </c>
      <c r="H3985" s="4">
        <v>42081.38774085648</v>
      </c>
      <c r="I3985" s="2" t="s">
        <v>4616</v>
      </c>
      <c r="J3985" s="21" t="s">
        <v>6010</v>
      </c>
      <c r="K3985" s="2" t="s">
        <v>4618</v>
      </c>
      <c r="L3985" s="2" t="s">
        <v>2747</v>
      </c>
    </row>
    <row r="3986" spans="1:12" x14ac:dyDescent="0.2">
      <c r="A3986" s="11">
        <v>3985</v>
      </c>
      <c r="B3986" s="7" t="s">
        <v>5374</v>
      </c>
      <c r="C3986" s="4">
        <v>42681.411785104166</v>
      </c>
      <c r="D3986" s="20">
        <f>+YEAR(Tabla14[[#This Row],[Fecha
Trámite]])</f>
        <v>2016</v>
      </c>
      <c r="E3986" s="7" t="s">
        <v>4621</v>
      </c>
      <c r="F3986" s="2" t="s">
        <v>4614</v>
      </c>
      <c r="G3986" s="2" t="s">
        <v>4615</v>
      </c>
      <c r="H3986" s="4">
        <v>42865.769174687499</v>
      </c>
      <c r="I3986" s="2" t="s">
        <v>4616</v>
      </c>
      <c r="J3986" s="21" t="s">
        <v>5375</v>
      </c>
      <c r="K3986" s="2" t="s">
        <v>4623</v>
      </c>
      <c r="L3986" s="2" t="s">
        <v>4770</v>
      </c>
    </row>
    <row r="3987" spans="1:12" x14ac:dyDescent="0.2">
      <c r="A3987" s="11">
        <v>3986</v>
      </c>
      <c r="B3987" s="7" t="s">
        <v>18577</v>
      </c>
      <c r="C3987" s="4">
        <v>41565.453716284719</v>
      </c>
      <c r="D3987" s="20">
        <f>+YEAR(Tabla14[[#This Row],[Fecha
Trámite]])</f>
        <v>2013</v>
      </c>
      <c r="E3987" s="7" t="s">
        <v>4621</v>
      </c>
      <c r="F3987" s="2" t="s">
        <v>4614</v>
      </c>
      <c r="G3987" s="2" t="s">
        <v>4615</v>
      </c>
      <c r="H3987" s="4">
        <v>41899.503868206019</v>
      </c>
      <c r="I3987" s="2" t="s">
        <v>4616</v>
      </c>
      <c r="J3987" s="21" t="s">
        <v>18578</v>
      </c>
      <c r="K3987" s="2" t="s">
        <v>4618</v>
      </c>
      <c r="L3987" s="2" t="s">
        <v>4758</v>
      </c>
    </row>
    <row r="3988" spans="1:12" x14ac:dyDescent="0.2">
      <c r="A3988" s="11">
        <v>3987</v>
      </c>
      <c r="B3988" s="7" t="s">
        <v>6640</v>
      </c>
      <c r="C3988" s="4">
        <v>43152.508930520831</v>
      </c>
      <c r="D3988" s="20">
        <f>+YEAR(Tabla14[[#This Row],[Fecha
Trámite]])</f>
        <v>2018</v>
      </c>
      <c r="E3988" s="7" t="s">
        <v>4621</v>
      </c>
      <c r="F3988" s="2" t="s">
        <v>4614</v>
      </c>
      <c r="G3988" s="2" t="s">
        <v>4615</v>
      </c>
      <c r="H3988" s="4">
        <v>43326.47774065972</v>
      </c>
      <c r="I3988" s="2" t="s">
        <v>4616</v>
      </c>
      <c r="J3988" s="21" t="s">
        <v>6641</v>
      </c>
      <c r="K3988" s="2" t="s">
        <v>4623</v>
      </c>
      <c r="L3988" s="2" t="s">
        <v>4619</v>
      </c>
    </row>
    <row r="3989" spans="1:12" x14ac:dyDescent="0.2">
      <c r="A3989" s="11">
        <v>3988</v>
      </c>
      <c r="B3989" s="7" t="s">
        <v>542</v>
      </c>
      <c r="C3989" s="4">
        <v>43420.535840046294</v>
      </c>
      <c r="D3989" s="20">
        <f>+YEAR(Tabla14[[#This Row],[Fecha
Trámite]])</f>
        <v>2018</v>
      </c>
      <c r="E3989" s="7" t="s">
        <v>4621</v>
      </c>
      <c r="F3989" s="2" t="s">
        <v>4614</v>
      </c>
      <c r="G3989" s="2" t="s">
        <v>4615</v>
      </c>
      <c r="H3989" s="4">
        <v>44105.590576620372</v>
      </c>
      <c r="I3989" s="2" t="s">
        <v>4616</v>
      </c>
      <c r="J3989" s="21" t="s">
        <v>11206</v>
      </c>
      <c r="K3989" s="2" t="s">
        <v>4623</v>
      </c>
      <c r="L3989" s="2" t="s">
        <v>4624</v>
      </c>
    </row>
    <row r="3990" spans="1:12" x14ac:dyDescent="0.2">
      <c r="A3990" s="11">
        <v>3989</v>
      </c>
      <c r="B3990" s="7" t="s">
        <v>9709</v>
      </c>
      <c r="C3990" s="4">
        <v>42157.406074386578</v>
      </c>
      <c r="D3990" s="20">
        <f>+YEAR(Tabla14[[#This Row],[Fecha
Trámite]])</f>
        <v>2015</v>
      </c>
      <c r="E3990" s="7" t="s">
        <v>4621</v>
      </c>
      <c r="F3990" s="2" t="s">
        <v>4614</v>
      </c>
      <c r="G3990" s="2" t="s">
        <v>4615</v>
      </c>
      <c r="H3990" s="4">
        <v>42240.411540659719</v>
      </c>
      <c r="I3990" s="2" t="s">
        <v>4616</v>
      </c>
      <c r="J3990" s="21" t="s">
        <v>9710</v>
      </c>
      <c r="K3990" s="2" t="s">
        <v>4623</v>
      </c>
      <c r="L3990" s="2" t="s">
        <v>4624</v>
      </c>
    </row>
    <row r="3991" spans="1:12" x14ac:dyDescent="0.2">
      <c r="A3991" s="11">
        <v>3990</v>
      </c>
      <c r="B3991" s="7" t="s">
        <v>18575</v>
      </c>
      <c r="C3991" s="4">
        <v>41607.371369675922</v>
      </c>
      <c r="D3991" s="20">
        <f>+YEAR(Tabla14[[#This Row],[Fecha
Trámite]])</f>
        <v>2013</v>
      </c>
      <c r="E3991" s="7" t="s">
        <v>4621</v>
      </c>
      <c r="F3991" s="2" t="s">
        <v>4614</v>
      </c>
      <c r="G3991" s="2" t="s">
        <v>4615</v>
      </c>
      <c r="H3991" s="4">
        <v>41661.43045925926</v>
      </c>
      <c r="I3991" s="2" t="s">
        <v>4616</v>
      </c>
      <c r="J3991" s="21" t="s">
        <v>18576</v>
      </c>
      <c r="K3991" s="2" t="s">
        <v>4623</v>
      </c>
      <c r="L3991" s="2" t="s">
        <v>4646</v>
      </c>
    </row>
    <row r="3992" spans="1:12" x14ac:dyDescent="0.2">
      <c r="A3992" s="11">
        <v>3991</v>
      </c>
      <c r="B3992" s="7" t="s">
        <v>20459</v>
      </c>
      <c r="C3992" s="4">
        <v>41771.411550891207</v>
      </c>
      <c r="D3992" s="20">
        <f>+YEAR(Tabla14[[#This Row],[Fecha
Trámite]])</f>
        <v>2014</v>
      </c>
      <c r="E3992" s="7" t="s">
        <v>4621</v>
      </c>
      <c r="F3992" s="2" t="s">
        <v>4691</v>
      </c>
      <c r="G3992" s="2" t="s">
        <v>4627</v>
      </c>
      <c r="H3992" s="4">
        <v>41897.595585104165</v>
      </c>
      <c r="I3992" s="2" t="s">
        <v>4616</v>
      </c>
      <c r="J3992" s="21" t="s">
        <v>20460</v>
      </c>
      <c r="K3992" s="2" t="s">
        <v>4618</v>
      </c>
      <c r="L3992" s="2" t="s">
        <v>2747</v>
      </c>
    </row>
    <row r="3993" spans="1:12" x14ac:dyDescent="0.2">
      <c r="A3993" s="11">
        <v>3992</v>
      </c>
      <c r="B3993" s="7" t="s">
        <v>15771</v>
      </c>
      <c r="C3993" s="4">
        <v>41492.528002199077</v>
      </c>
      <c r="D3993" s="20">
        <f>+YEAR(Tabla14[[#This Row],[Fecha
Trámite]])</f>
        <v>2013</v>
      </c>
      <c r="E3993" s="7" t="s">
        <v>4613</v>
      </c>
      <c r="F3993" s="2" t="s">
        <v>4614</v>
      </c>
      <c r="G3993" s="2" t="s">
        <v>4615</v>
      </c>
      <c r="H3993" s="4">
        <v>41535.448064236109</v>
      </c>
      <c r="I3993" s="2" t="s">
        <v>4616</v>
      </c>
      <c r="J3993" s="21" t="s">
        <v>15772</v>
      </c>
      <c r="K3993" s="2" t="s">
        <v>4618</v>
      </c>
      <c r="L3993" s="2" t="s">
        <v>4656</v>
      </c>
    </row>
    <row r="3994" spans="1:12" x14ac:dyDescent="0.2">
      <c r="A3994" s="11">
        <v>3993</v>
      </c>
      <c r="B3994" s="7" t="s">
        <v>16810</v>
      </c>
      <c r="C3994" s="4">
        <v>41530.596613344911</v>
      </c>
      <c r="D3994" s="20">
        <f>+YEAR(Tabla14[[#This Row],[Fecha
Trámite]])</f>
        <v>2013</v>
      </c>
      <c r="E3994" s="7" t="s">
        <v>4621</v>
      </c>
      <c r="F3994" s="2" t="s">
        <v>4614</v>
      </c>
      <c r="G3994" s="2" t="s">
        <v>4615</v>
      </c>
      <c r="H3994" s="4">
        <v>41600.614623877314</v>
      </c>
      <c r="I3994" s="2" t="s">
        <v>4616</v>
      </c>
      <c r="J3994" s="21" t="s">
        <v>16811</v>
      </c>
      <c r="K3994" s="2" t="s">
        <v>4623</v>
      </c>
      <c r="L3994" s="2" t="s">
        <v>4624</v>
      </c>
    </row>
    <row r="3995" spans="1:12" x14ac:dyDescent="0.2">
      <c r="A3995" s="11">
        <v>3994</v>
      </c>
      <c r="B3995" s="7" t="s">
        <v>18573</v>
      </c>
      <c r="C3995" s="4">
        <v>41913.552780208331</v>
      </c>
      <c r="D3995" s="20">
        <f>+YEAR(Tabla14[[#This Row],[Fecha
Trámite]])</f>
        <v>2014</v>
      </c>
      <c r="E3995" s="7" t="s">
        <v>4621</v>
      </c>
      <c r="F3995" s="2" t="s">
        <v>4614</v>
      </c>
      <c r="G3995" s="2" t="s">
        <v>4615</v>
      </c>
      <c r="H3995" s="4">
        <v>41970.431862696758</v>
      </c>
      <c r="I3995" s="2" t="s">
        <v>4616</v>
      </c>
      <c r="J3995" s="21" t="s">
        <v>18574</v>
      </c>
      <c r="K3995" s="2" t="s">
        <v>4623</v>
      </c>
      <c r="L3995" s="2" t="s">
        <v>4649</v>
      </c>
    </row>
    <row r="3996" spans="1:12" x14ac:dyDescent="0.2">
      <c r="A3996" s="11">
        <v>3995</v>
      </c>
      <c r="B3996" s="7" t="s">
        <v>5213</v>
      </c>
      <c r="C3996" s="4">
        <v>42395.418856979166</v>
      </c>
      <c r="D3996" s="20">
        <f>+YEAR(Tabla14[[#This Row],[Fecha
Trámite]])</f>
        <v>2016</v>
      </c>
      <c r="E3996" s="7" t="s">
        <v>4613</v>
      </c>
      <c r="F3996" s="2" t="s">
        <v>4614</v>
      </c>
      <c r="G3996" s="2" t="s">
        <v>4615</v>
      </c>
      <c r="H3996" s="4">
        <v>42422.374608217593</v>
      </c>
      <c r="I3996" s="2" t="s">
        <v>4616</v>
      </c>
      <c r="J3996" s="21" t="s">
        <v>5214</v>
      </c>
      <c r="K3996" s="2" t="s">
        <v>4618</v>
      </c>
      <c r="L3996" s="2" t="s">
        <v>4619</v>
      </c>
    </row>
    <row r="3997" spans="1:12" x14ac:dyDescent="0.2">
      <c r="A3997" s="11">
        <v>3996</v>
      </c>
      <c r="B3997" s="7" t="s">
        <v>12466</v>
      </c>
      <c r="C3997" s="4">
        <v>43199.45385690972</v>
      </c>
      <c r="D3997" s="20">
        <f>+YEAR(Tabla14[[#This Row],[Fecha
Trámite]])</f>
        <v>2018</v>
      </c>
      <c r="E3997" s="7" t="s">
        <v>4621</v>
      </c>
      <c r="F3997" s="2" t="s">
        <v>4614</v>
      </c>
      <c r="G3997" s="2" t="s">
        <v>4615</v>
      </c>
      <c r="H3997" s="4">
        <v>43283.493172604169</v>
      </c>
      <c r="I3997" s="2" t="s">
        <v>4616</v>
      </c>
      <c r="J3997" s="21" t="s">
        <v>12467</v>
      </c>
      <c r="K3997" s="2" t="s">
        <v>4618</v>
      </c>
      <c r="L3997" s="2" t="s">
        <v>4619</v>
      </c>
    </row>
    <row r="3998" spans="1:12" x14ac:dyDescent="0.2">
      <c r="A3998" s="11">
        <v>3997</v>
      </c>
      <c r="B3998" s="7" t="s">
        <v>10378</v>
      </c>
      <c r="C3998" s="4">
        <v>42894.467028321757</v>
      </c>
      <c r="D3998" s="20">
        <f>+YEAR(Tabla14[[#This Row],[Fecha
Trámite]])</f>
        <v>2017</v>
      </c>
      <c r="E3998" s="7" t="s">
        <v>4621</v>
      </c>
      <c r="F3998" s="2" t="s">
        <v>4614</v>
      </c>
      <c r="G3998" s="2" t="s">
        <v>4615</v>
      </c>
      <c r="H3998" s="4">
        <v>43276.637694710647</v>
      </c>
      <c r="I3998" s="2" t="s">
        <v>4616</v>
      </c>
      <c r="J3998" s="21" t="s">
        <v>10379</v>
      </c>
      <c r="K3998" s="2" t="s">
        <v>4623</v>
      </c>
      <c r="L3998" s="2" t="s">
        <v>4659</v>
      </c>
    </row>
    <row r="3999" spans="1:12" x14ac:dyDescent="0.2">
      <c r="A3999" s="11">
        <v>3998</v>
      </c>
      <c r="B3999" s="7" t="s">
        <v>10380</v>
      </c>
      <c r="C3999" s="4">
        <v>43083.535058796297</v>
      </c>
      <c r="D3999" s="20">
        <f>+YEAR(Tabla14[[#This Row],[Fecha
Trámite]])</f>
        <v>2017</v>
      </c>
      <c r="E3999" s="7" t="s">
        <v>4613</v>
      </c>
      <c r="F3999" s="2" t="s">
        <v>4614</v>
      </c>
      <c r="G3999" s="2" t="s">
        <v>4615</v>
      </c>
      <c r="H3999" s="4">
        <v>43271.532813854166</v>
      </c>
      <c r="I3999" s="2" t="s">
        <v>4616</v>
      </c>
      <c r="J3999" s="21" t="s">
        <v>10381</v>
      </c>
      <c r="K3999" s="2" t="s">
        <v>4618</v>
      </c>
      <c r="L3999" s="2" t="s">
        <v>4619</v>
      </c>
    </row>
    <row r="4000" spans="1:12" x14ac:dyDescent="0.2">
      <c r="A4000" s="11">
        <v>3999</v>
      </c>
      <c r="B4000" s="7" t="s">
        <v>8503</v>
      </c>
      <c r="C4000" s="4">
        <v>42594.570516863423</v>
      </c>
      <c r="D4000" s="20">
        <f>+YEAR(Tabla14[[#This Row],[Fecha
Trámite]])</f>
        <v>2016</v>
      </c>
      <c r="E4000" s="7" t="s">
        <v>4621</v>
      </c>
      <c r="F4000" s="2" t="s">
        <v>4614</v>
      </c>
      <c r="G4000" s="2" t="s">
        <v>4615</v>
      </c>
      <c r="H4000" s="4">
        <v>42732.558975150459</v>
      </c>
      <c r="I4000" s="2" t="s">
        <v>4616</v>
      </c>
      <c r="J4000" s="21" t="s">
        <v>8504</v>
      </c>
      <c r="K4000" s="2" t="s">
        <v>4623</v>
      </c>
      <c r="L4000" s="2" t="s">
        <v>4624</v>
      </c>
    </row>
    <row r="4001" spans="1:12" x14ac:dyDescent="0.2">
      <c r="A4001" s="11">
        <v>4000</v>
      </c>
      <c r="B4001" s="7" t="s">
        <v>5109</v>
      </c>
      <c r="C4001" s="4">
        <v>42614.375478587965</v>
      </c>
      <c r="D4001" s="20">
        <f>+YEAR(Tabla14[[#This Row],[Fecha
Trámite]])</f>
        <v>2016</v>
      </c>
      <c r="E4001" s="7" t="s">
        <v>4613</v>
      </c>
      <c r="F4001" s="2" t="s">
        <v>4614</v>
      </c>
      <c r="G4001" s="2" t="s">
        <v>4615</v>
      </c>
      <c r="H4001" s="4">
        <v>42892.375118252312</v>
      </c>
      <c r="I4001" s="2" t="s">
        <v>4616</v>
      </c>
      <c r="J4001" s="21" t="s">
        <v>5110</v>
      </c>
      <c r="K4001" s="2" t="s">
        <v>4623</v>
      </c>
      <c r="L4001" s="2" t="s">
        <v>4631</v>
      </c>
    </row>
    <row r="4002" spans="1:12" x14ac:dyDescent="0.2">
      <c r="A4002" s="11">
        <v>4001</v>
      </c>
      <c r="B4002" s="7" t="s">
        <v>18569</v>
      </c>
      <c r="C4002" s="4">
        <v>41486.475058067132</v>
      </c>
      <c r="D4002" s="20">
        <f>+YEAR(Tabla14[[#This Row],[Fecha
Trámite]])</f>
        <v>2013</v>
      </c>
      <c r="E4002" s="7" t="s">
        <v>4621</v>
      </c>
      <c r="F4002" s="2" t="s">
        <v>4614</v>
      </c>
      <c r="G4002" s="2" t="s">
        <v>4615</v>
      </c>
      <c r="H4002" s="4">
        <v>41603.452171793979</v>
      </c>
      <c r="I4002" s="2" t="s">
        <v>4616</v>
      </c>
      <c r="J4002" s="21" t="s">
        <v>18570</v>
      </c>
      <c r="K4002" s="2" t="s">
        <v>4618</v>
      </c>
      <c r="L4002" s="2" t="s">
        <v>4735</v>
      </c>
    </row>
    <row r="4003" spans="1:12" x14ac:dyDescent="0.2">
      <c r="A4003" s="11">
        <v>4002</v>
      </c>
      <c r="B4003" s="7" t="s">
        <v>10382</v>
      </c>
      <c r="C4003" s="4">
        <v>42905.506690312497</v>
      </c>
      <c r="D4003" s="20">
        <f>+YEAR(Tabla14[[#This Row],[Fecha
Trámite]])</f>
        <v>2017</v>
      </c>
      <c r="E4003" s="7" t="s">
        <v>4621</v>
      </c>
      <c r="F4003" s="2" t="s">
        <v>4614</v>
      </c>
      <c r="G4003" s="2" t="s">
        <v>4615</v>
      </c>
      <c r="H4003" s="4">
        <v>43467.675896064815</v>
      </c>
      <c r="I4003" s="2" t="s">
        <v>4616</v>
      </c>
      <c r="J4003" s="21" t="s">
        <v>10383</v>
      </c>
      <c r="K4003" s="2" t="s">
        <v>4618</v>
      </c>
      <c r="L4003" s="2" t="s">
        <v>4659</v>
      </c>
    </row>
    <row r="4004" spans="1:12" x14ac:dyDescent="0.2">
      <c r="A4004" s="11">
        <v>4003</v>
      </c>
      <c r="B4004" s="7" t="s">
        <v>15779</v>
      </c>
      <c r="C4004" s="4">
        <v>41423.477705937497</v>
      </c>
      <c r="D4004" s="20">
        <f>+YEAR(Tabla14[[#This Row],[Fecha
Trámite]])</f>
        <v>2013</v>
      </c>
      <c r="E4004" s="7" t="s">
        <v>4613</v>
      </c>
      <c r="F4004" s="2" t="s">
        <v>4614</v>
      </c>
      <c r="G4004" s="2" t="s">
        <v>4615</v>
      </c>
      <c r="H4004" s="4">
        <v>41526.571929976853</v>
      </c>
      <c r="I4004" s="2" t="s">
        <v>4616</v>
      </c>
      <c r="J4004" s="21" t="s">
        <v>15780</v>
      </c>
      <c r="K4004" s="2" t="s">
        <v>4623</v>
      </c>
      <c r="L4004" s="2" t="s">
        <v>13132</v>
      </c>
    </row>
    <row r="4005" spans="1:12" x14ac:dyDescent="0.2">
      <c r="A4005" s="11">
        <v>4004</v>
      </c>
      <c r="B4005" s="7" t="s">
        <v>10384</v>
      </c>
      <c r="C4005" s="4">
        <v>43336.505334641202</v>
      </c>
      <c r="D4005" s="20">
        <f>+YEAR(Tabla14[[#This Row],[Fecha
Trámite]])</f>
        <v>2018</v>
      </c>
      <c r="E4005" s="7" t="s">
        <v>4621</v>
      </c>
      <c r="F4005" s="2" t="s">
        <v>4614</v>
      </c>
      <c r="G4005" s="2" t="s">
        <v>4615</v>
      </c>
      <c r="H4005" s="4">
        <v>43606.369330127316</v>
      </c>
      <c r="I4005" s="2" t="s">
        <v>4616</v>
      </c>
      <c r="J4005" s="21" t="s">
        <v>10385</v>
      </c>
      <c r="K4005" s="2" t="s">
        <v>4618</v>
      </c>
      <c r="L4005" s="2" t="s">
        <v>6594</v>
      </c>
    </row>
    <row r="4006" spans="1:12" x14ac:dyDescent="0.2">
      <c r="A4006" s="11">
        <v>4005</v>
      </c>
      <c r="B4006" s="7" t="s">
        <v>10386</v>
      </c>
      <c r="C4006" s="4">
        <v>42992.365591203707</v>
      </c>
      <c r="D4006" s="20">
        <f>+YEAR(Tabla14[[#This Row],[Fecha
Trámite]])</f>
        <v>2017</v>
      </c>
      <c r="E4006" s="7" t="s">
        <v>4621</v>
      </c>
      <c r="F4006" s="2" t="s">
        <v>4614</v>
      </c>
      <c r="G4006" s="2" t="s">
        <v>4615</v>
      </c>
      <c r="H4006" s="4">
        <v>43305.717013923611</v>
      </c>
      <c r="I4006" s="2" t="s">
        <v>4616</v>
      </c>
      <c r="J4006" s="21" t="s">
        <v>10387</v>
      </c>
      <c r="K4006" s="2" t="s">
        <v>4618</v>
      </c>
      <c r="L4006" s="2" t="s">
        <v>4656</v>
      </c>
    </row>
    <row r="4007" spans="1:12" x14ac:dyDescent="0.2">
      <c r="A4007" s="11">
        <v>4006</v>
      </c>
      <c r="B4007" s="7" t="s">
        <v>8942</v>
      </c>
      <c r="C4007" s="4">
        <v>43119.420421446761</v>
      </c>
      <c r="D4007" s="20">
        <f>+YEAR(Tabla14[[#This Row],[Fecha
Trámite]])</f>
        <v>2018</v>
      </c>
      <c r="E4007" s="7" t="s">
        <v>4621</v>
      </c>
      <c r="F4007" s="2" t="s">
        <v>4614</v>
      </c>
      <c r="G4007" s="2" t="s">
        <v>4615</v>
      </c>
      <c r="H4007" s="4">
        <v>43384.38228834491</v>
      </c>
      <c r="I4007" s="2" t="s">
        <v>4616</v>
      </c>
      <c r="J4007" s="21" t="s">
        <v>8943</v>
      </c>
      <c r="K4007" s="2" t="s">
        <v>4623</v>
      </c>
      <c r="L4007" s="2" t="s">
        <v>4758</v>
      </c>
    </row>
    <row r="4008" spans="1:12" x14ac:dyDescent="0.2">
      <c r="A4008" s="11">
        <v>4007</v>
      </c>
      <c r="B4008" s="7" t="s">
        <v>1638</v>
      </c>
      <c r="C4008" s="4">
        <v>43119.523669675924</v>
      </c>
      <c r="D4008" s="20">
        <f>+YEAR(Tabla14[[#This Row],[Fecha
Trámite]])</f>
        <v>2018</v>
      </c>
      <c r="E4008" s="7" t="s">
        <v>4685</v>
      </c>
      <c r="F4008" s="2" t="s">
        <v>17</v>
      </c>
      <c r="G4008" s="2" t="s">
        <v>4993</v>
      </c>
      <c r="H4008" s="4">
        <v>43119.523669710645</v>
      </c>
      <c r="I4008" s="2" t="s">
        <v>4616</v>
      </c>
      <c r="J4008" s="21" t="s">
        <v>6643</v>
      </c>
      <c r="K4008" s="2" t="s">
        <v>4618</v>
      </c>
      <c r="L4008" s="2" t="s">
        <v>4619</v>
      </c>
    </row>
    <row r="4009" spans="1:12" x14ac:dyDescent="0.2">
      <c r="A4009" s="11">
        <v>4008</v>
      </c>
      <c r="B4009" s="7" t="s">
        <v>1305</v>
      </c>
      <c r="C4009" s="4">
        <v>43403.37466778935</v>
      </c>
      <c r="D4009" s="20">
        <f>+YEAR(Tabla14[[#This Row],[Fecha
Trámite]])</f>
        <v>2018</v>
      </c>
      <c r="E4009" s="7" t="s">
        <v>4685</v>
      </c>
      <c r="F4009" s="2" t="s">
        <v>17</v>
      </c>
      <c r="G4009" s="2" t="s">
        <v>4993</v>
      </c>
      <c r="H4009" s="4">
        <v>43403.374667824071</v>
      </c>
      <c r="I4009" s="2" t="s">
        <v>4616</v>
      </c>
      <c r="J4009" s="21" t="s">
        <v>8944</v>
      </c>
      <c r="K4009" s="2" t="s">
        <v>4618</v>
      </c>
      <c r="L4009" s="2" t="s">
        <v>4646</v>
      </c>
    </row>
    <row r="4010" spans="1:12" x14ac:dyDescent="0.2">
      <c r="A4010" s="11">
        <v>4009</v>
      </c>
      <c r="B4010" s="7" t="s">
        <v>5488</v>
      </c>
      <c r="C4010" s="4">
        <v>42227.696751238429</v>
      </c>
      <c r="D4010" s="20">
        <f>+YEAR(Tabla14[[#This Row],[Fecha
Trámite]])</f>
        <v>2015</v>
      </c>
      <c r="E4010" s="7" t="s">
        <v>4621</v>
      </c>
      <c r="F4010" s="2" t="s">
        <v>17</v>
      </c>
      <c r="G4010" s="2" t="s">
        <v>4615</v>
      </c>
      <c r="H4010" s="4">
        <v>42227.696751388889</v>
      </c>
      <c r="I4010" s="2" t="s">
        <v>4616</v>
      </c>
      <c r="J4010" s="21" t="s">
        <v>5216</v>
      </c>
      <c r="K4010" s="2" t="s">
        <v>4618</v>
      </c>
      <c r="L4010" s="2" t="s">
        <v>4631</v>
      </c>
    </row>
    <row r="4011" spans="1:12" x14ac:dyDescent="0.2">
      <c r="A4011" s="11">
        <v>4010</v>
      </c>
      <c r="B4011" s="7" t="s">
        <v>5215</v>
      </c>
      <c r="C4011" s="4">
        <v>42150.649393402775</v>
      </c>
      <c r="D4011" s="20">
        <f>+YEAR(Tabla14[[#This Row],[Fecha
Trámite]])</f>
        <v>2015</v>
      </c>
      <c r="E4011" s="7" t="s">
        <v>4621</v>
      </c>
      <c r="F4011" s="2" t="s">
        <v>4626</v>
      </c>
      <c r="G4011" s="2" t="s">
        <v>4627</v>
      </c>
      <c r="H4011" s="4">
        <v>42205.406236539355</v>
      </c>
      <c r="I4011" s="2" t="s">
        <v>4616</v>
      </c>
      <c r="J4011" s="21" t="s">
        <v>5216</v>
      </c>
      <c r="K4011" s="2" t="s">
        <v>4618</v>
      </c>
      <c r="L4011" s="2" t="s">
        <v>4631</v>
      </c>
    </row>
    <row r="4012" spans="1:12" x14ac:dyDescent="0.2">
      <c r="A4012" s="11">
        <v>4011</v>
      </c>
      <c r="B4012" s="7" t="s">
        <v>20466</v>
      </c>
      <c r="C4012" s="4">
        <v>41796.514996215279</v>
      </c>
      <c r="D4012" s="20">
        <f>+YEAR(Tabla14[[#This Row],[Fecha
Trámite]])</f>
        <v>2014</v>
      </c>
      <c r="E4012" s="7" t="s">
        <v>4621</v>
      </c>
      <c r="F4012" s="2" t="s">
        <v>4614</v>
      </c>
      <c r="G4012" s="2" t="s">
        <v>4615</v>
      </c>
      <c r="H4012" s="4">
        <v>41852.481901423613</v>
      </c>
      <c r="I4012" s="2" t="s">
        <v>4616</v>
      </c>
      <c r="J4012" s="21" t="s">
        <v>20467</v>
      </c>
      <c r="K4012" s="2" t="s">
        <v>4618</v>
      </c>
      <c r="L4012" s="2" t="s">
        <v>4631</v>
      </c>
    </row>
    <row r="4013" spans="1:12" x14ac:dyDescent="0.2">
      <c r="A4013" s="11">
        <v>4012</v>
      </c>
      <c r="B4013" s="7" t="s">
        <v>5376</v>
      </c>
      <c r="C4013" s="4">
        <v>42538.533994131947</v>
      </c>
      <c r="D4013" s="20">
        <f>+YEAR(Tabla14[[#This Row],[Fecha
Trámite]])</f>
        <v>2016</v>
      </c>
      <c r="E4013" s="7" t="s">
        <v>4621</v>
      </c>
      <c r="F4013" s="2" t="s">
        <v>4614</v>
      </c>
      <c r="G4013" s="2" t="s">
        <v>4615</v>
      </c>
      <c r="H4013" s="4">
        <v>42696.508975659723</v>
      </c>
      <c r="I4013" s="2" t="s">
        <v>4616</v>
      </c>
      <c r="J4013" s="21" t="s">
        <v>5377</v>
      </c>
      <c r="K4013" s="2" t="s">
        <v>4623</v>
      </c>
      <c r="L4013" s="2" t="s">
        <v>4631</v>
      </c>
    </row>
    <row r="4014" spans="1:12" x14ac:dyDescent="0.2">
      <c r="A4014" s="11">
        <v>4013</v>
      </c>
      <c r="B4014" s="7" t="s">
        <v>6047</v>
      </c>
      <c r="C4014" s="4">
        <v>42151.681694560182</v>
      </c>
      <c r="D4014" s="20">
        <f>+YEAR(Tabla14[[#This Row],[Fecha
Trámite]])</f>
        <v>2015</v>
      </c>
      <c r="E4014" s="7" t="s">
        <v>4621</v>
      </c>
      <c r="F4014" s="2" t="s">
        <v>4614</v>
      </c>
      <c r="G4014" s="2" t="s">
        <v>4615</v>
      </c>
      <c r="H4014" s="4">
        <v>42222.64983480324</v>
      </c>
      <c r="I4014" s="2" t="s">
        <v>4616</v>
      </c>
      <c r="J4014" s="21" t="s">
        <v>6048</v>
      </c>
      <c r="K4014" s="2" t="s">
        <v>4623</v>
      </c>
      <c r="L4014" s="2" t="s">
        <v>4656</v>
      </c>
    </row>
    <row r="4015" spans="1:12" x14ac:dyDescent="0.2">
      <c r="A4015" s="11">
        <v>4014</v>
      </c>
      <c r="B4015" s="7" t="s">
        <v>6646</v>
      </c>
      <c r="C4015" s="4">
        <v>43217.393723182868</v>
      </c>
      <c r="D4015" s="20">
        <f>+YEAR(Tabla14[[#This Row],[Fecha
Trámite]])</f>
        <v>2018</v>
      </c>
      <c r="E4015" s="7" t="s">
        <v>4621</v>
      </c>
      <c r="F4015" s="2" t="s">
        <v>4614</v>
      </c>
      <c r="G4015" s="2" t="s">
        <v>4615</v>
      </c>
      <c r="H4015" s="4">
        <v>43384.389862349541</v>
      </c>
      <c r="I4015" s="2" t="s">
        <v>4616</v>
      </c>
      <c r="J4015" s="21" t="s">
        <v>6647</v>
      </c>
      <c r="K4015" s="2" t="s">
        <v>4623</v>
      </c>
      <c r="L4015" s="2" t="s">
        <v>4624</v>
      </c>
    </row>
    <row r="4016" spans="1:12" x14ac:dyDescent="0.2">
      <c r="A4016" s="11">
        <v>4015</v>
      </c>
      <c r="B4016" s="7" t="s">
        <v>6648</v>
      </c>
      <c r="C4016" s="4">
        <v>42797.515948182867</v>
      </c>
      <c r="D4016" s="20">
        <f>+YEAR(Tabla14[[#This Row],[Fecha
Trámite]])</f>
        <v>2017</v>
      </c>
      <c r="E4016" s="7" t="s">
        <v>4621</v>
      </c>
      <c r="F4016" s="2" t="s">
        <v>4614</v>
      </c>
      <c r="G4016" s="2" t="s">
        <v>4615</v>
      </c>
      <c r="H4016" s="4">
        <v>43091.556131018522</v>
      </c>
      <c r="I4016" s="2" t="s">
        <v>4616</v>
      </c>
      <c r="J4016" s="21" t="s">
        <v>6649</v>
      </c>
      <c r="K4016" s="2" t="s">
        <v>4623</v>
      </c>
      <c r="L4016" s="2" t="s">
        <v>4687</v>
      </c>
    </row>
    <row r="4017" spans="1:12" x14ac:dyDescent="0.2">
      <c r="A4017" s="11">
        <v>4016</v>
      </c>
      <c r="B4017" s="7" t="s">
        <v>5217</v>
      </c>
      <c r="C4017" s="4">
        <v>42460.433911921296</v>
      </c>
      <c r="D4017" s="20">
        <f>+YEAR(Tabla14[[#This Row],[Fecha
Trámite]])</f>
        <v>2016</v>
      </c>
      <c r="E4017" s="7" t="s">
        <v>4621</v>
      </c>
      <c r="F4017" s="2" t="s">
        <v>4614</v>
      </c>
      <c r="G4017" s="2" t="s">
        <v>4615</v>
      </c>
      <c r="H4017" s="4">
        <v>42621.448437766201</v>
      </c>
      <c r="I4017" s="2" t="s">
        <v>4616</v>
      </c>
      <c r="J4017" s="21" t="s">
        <v>5218</v>
      </c>
      <c r="K4017" s="2" t="s">
        <v>4618</v>
      </c>
      <c r="L4017" s="2" t="s">
        <v>4619</v>
      </c>
    </row>
    <row r="4018" spans="1:12" x14ac:dyDescent="0.2">
      <c r="A4018" s="11">
        <v>4017</v>
      </c>
      <c r="B4018" s="7" t="s">
        <v>8505</v>
      </c>
      <c r="C4018" s="4">
        <v>42389.510923530092</v>
      </c>
      <c r="D4018" s="20">
        <f>+YEAR(Tabla14[[#This Row],[Fecha
Trámite]])</f>
        <v>2016</v>
      </c>
      <c r="E4018" s="7" t="s">
        <v>4621</v>
      </c>
      <c r="F4018" s="2" t="s">
        <v>4614</v>
      </c>
      <c r="G4018" s="2" t="s">
        <v>4615</v>
      </c>
      <c r="H4018" s="4">
        <v>42531.417457094911</v>
      </c>
      <c r="I4018" s="2" t="s">
        <v>4616</v>
      </c>
      <c r="J4018" s="21" t="s">
        <v>8506</v>
      </c>
      <c r="K4018" s="2" t="s">
        <v>4618</v>
      </c>
      <c r="L4018" s="2" t="s">
        <v>4770</v>
      </c>
    </row>
    <row r="4019" spans="1:12" x14ac:dyDescent="0.2">
      <c r="A4019" s="11">
        <v>4018</v>
      </c>
      <c r="B4019" s="7" t="s">
        <v>5111</v>
      </c>
      <c r="C4019" s="4">
        <v>42051.702398692127</v>
      </c>
      <c r="D4019" s="20">
        <f>+YEAR(Tabla14[[#This Row],[Fecha
Trámite]])</f>
        <v>2015</v>
      </c>
      <c r="E4019" s="7" t="s">
        <v>4621</v>
      </c>
      <c r="F4019" s="2" t="s">
        <v>4614</v>
      </c>
      <c r="G4019" s="2" t="s">
        <v>4615</v>
      </c>
      <c r="H4019" s="4">
        <v>42090.522007326392</v>
      </c>
      <c r="I4019" s="2" t="s">
        <v>4616</v>
      </c>
      <c r="J4019" s="21" t="s">
        <v>5112</v>
      </c>
      <c r="K4019" s="2" t="s">
        <v>4623</v>
      </c>
      <c r="L4019" s="2" t="s">
        <v>5031</v>
      </c>
    </row>
    <row r="4020" spans="1:12" x14ac:dyDescent="0.2">
      <c r="A4020" s="11">
        <v>4019</v>
      </c>
      <c r="B4020" s="7" t="s">
        <v>18565</v>
      </c>
      <c r="C4020" s="4">
        <v>41194.506114270836</v>
      </c>
      <c r="D4020" s="20">
        <f>+YEAR(Tabla14[[#This Row],[Fecha
Trámite]])</f>
        <v>2012</v>
      </c>
      <c r="E4020" s="7" t="s">
        <v>4621</v>
      </c>
      <c r="F4020" s="2" t="s">
        <v>4614</v>
      </c>
      <c r="G4020" s="2" t="s">
        <v>4615</v>
      </c>
      <c r="H4020" s="4">
        <v>41305.480625231481</v>
      </c>
      <c r="I4020" s="2" t="s">
        <v>4616</v>
      </c>
      <c r="J4020" s="21" t="s">
        <v>18566</v>
      </c>
      <c r="K4020" s="2" t="s">
        <v>4618</v>
      </c>
      <c r="L4020" s="2" t="s">
        <v>4753</v>
      </c>
    </row>
    <row r="4021" spans="1:12" x14ac:dyDescent="0.2">
      <c r="A4021" s="11">
        <v>4020</v>
      </c>
      <c r="B4021" s="7" t="s">
        <v>6650</v>
      </c>
      <c r="C4021" s="4">
        <v>42866.490119641203</v>
      </c>
      <c r="D4021" s="20">
        <f>+YEAR(Tabla14[[#This Row],[Fecha
Trámite]])</f>
        <v>2017</v>
      </c>
      <c r="E4021" s="7" t="s">
        <v>4621</v>
      </c>
      <c r="F4021" s="2" t="s">
        <v>4614</v>
      </c>
      <c r="G4021" s="2" t="s">
        <v>4615</v>
      </c>
      <c r="H4021" s="4">
        <v>43152.685216168982</v>
      </c>
      <c r="I4021" s="2" t="s">
        <v>4616</v>
      </c>
      <c r="J4021" s="21" t="s">
        <v>6651</v>
      </c>
      <c r="K4021" s="2" t="s">
        <v>4618</v>
      </c>
      <c r="L4021" s="2" t="s">
        <v>5072</v>
      </c>
    </row>
    <row r="4022" spans="1:12" x14ac:dyDescent="0.2">
      <c r="A4022" s="11">
        <v>4021</v>
      </c>
      <c r="B4022" s="7" t="s">
        <v>8945</v>
      </c>
      <c r="C4022" s="4">
        <v>42787.488406215278</v>
      </c>
      <c r="D4022" s="20">
        <f>+YEAR(Tabla14[[#This Row],[Fecha
Trámite]])</f>
        <v>2017</v>
      </c>
      <c r="E4022" s="7" t="s">
        <v>4621</v>
      </c>
      <c r="F4022" s="2" t="s">
        <v>4691</v>
      </c>
      <c r="G4022" s="2" t="s">
        <v>4627</v>
      </c>
      <c r="H4022" s="4">
        <v>43426.676766979166</v>
      </c>
      <c r="I4022" s="2" t="s">
        <v>4616</v>
      </c>
      <c r="J4022" s="21" t="s">
        <v>8946</v>
      </c>
      <c r="K4022" s="2" t="s">
        <v>4623</v>
      </c>
      <c r="L4022" s="2" t="s">
        <v>4619</v>
      </c>
    </row>
    <row r="4023" spans="1:12" x14ac:dyDescent="0.2">
      <c r="A4023" s="11">
        <v>4022</v>
      </c>
      <c r="B4023" s="7" t="s">
        <v>18563</v>
      </c>
      <c r="C4023" s="4">
        <v>41435.645240393518</v>
      </c>
      <c r="D4023" s="20">
        <f>+YEAR(Tabla14[[#This Row],[Fecha
Trámite]])</f>
        <v>2013</v>
      </c>
      <c r="E4023" s="7" t="s">
        <v>4621</v>
      </c>
      <c r="F4023" s="2" t="s">
        <v>4614</v>
      </c>
      <c r="G4023" s="2" t="s">
        <v>4615</v>
      </c>
      <c r="H4023" s="4">
        <v>41471.57724579861</v>
      </c>
      <c r="I4023" s="2" t="s">
        <v>4616</v>
      </c>
      <c r="J4023" s="21" t="s">
        <v>18564</v>
      </c>
      <c r="K4023" s="2" t="s">
        <v>4618</v>
      </c>
      <c r="L4023" s="2" t="s">
        <v>4646</v>
      </c>
    </row>
    <row r="4024" spans="1:12" x14ac:dyDescent="0.2">
      <c r="A4024" s="11">
        <v>4023</v>
      </c>
      <c r="B4024" s="7" t="s">
        <v>10389</v>
      </c>
      <c r="C4024" s="4">
        <v>42760.569442164349</v>
      </c>
      <c r="D4024" s="20">
        <f>+YEAR(Tabla14[[#This Row],[Fecha
Trámite]])</f>
        <v>2017</v>
      </c>
      <c r="E4024" s="7" t="s">
        <v>4685</v>
      </c>
      <c r="F4024" s="2" t="s">
        <v>17</v>
      </c>
      <c r="G4024" s="2" t="s">
        <v>4627</v>
      </c>
      <c r="H4024" s="4">
        <v>42760.569442361113</v>
      </c>
      <c r="I4024" s="2" t="s">
        <v>4616</v>
      </c>
      <c r="J4024" s="21" t="s">
        <v>10390</v>
      </c>
      <c r="K4024" s="2" t="s">
        <v>4618</v>
      </c>
      <c r="L4024" s="2" t="s">
        <v>4631</v>
      </c>
    </row>
    <row r="4025" spans="1:12" x14ac:dyDescent="0.2">
      <c r="A4025" s="11">
        <v>4024</v>
      </c>
      <c r="B4025" s="7" t="s">
        <v>20468</v>
      </c>
      <c r="C4025" s="4">
        <v>41505.679434143516</v>
      </c>
      <c r="D4025" s="20">
        <f>+YEAR(Tabla14[[#This Row],[Fecha
Trámite]])</f>
        <v>2013</v>
      </c>
      <c r="E4025" s="7" t="s">
        <v>4621</v>
      </c>
      <c r="F4025" s="2" t="s">
        <v>4614</v>
      </c>
      <c r="G4025" s="2" t="s">
        <v>4615</v>
      </c>
      <c r="H4025" s="4">
        <v>41568.380138194443</v>
      </c>
      <c r="I4025" s="2" t="s">
        <v>4616</v>
      </c>
      <c r="J4025" s="21" t="s">
        <v>16819</v>
      </c>
      <c r="K4025" s="2" t="s">
        <v>4623</v>
      </c>
      <c r="L4025" s="2" t="s">
        <v>4624</v>
      </c>
    </row>
    <row r="4026" spans="1:12" x14ac:dyDescent="0.2">
      <c r="A4026" s="11">
        <v>4025</v>
      </c>
      <c r="B4026" s="7" t="s">
        <v>18561</v>
      </c>
      <c r="C4026" s="4">
        <v>41327.523126354165</v>
      </c>
      <c r="D4026" s="20">
        <f>+YEAR(Tabla14[[#This Row],[Fecha
Trámite]])</f>
        <v>2013</v>
      </c>
      <c r="E4026" s="7" t="s">
        <v>4621</v>
      </c>
      <c r="F4026" s="2" t="s">
        <v>4614</v>
      </c>
      <c r="G4026" s="2" t="s">
        <v>4615</v>
      </c>
      <c r="H4026" s="4">
        <v>41372.617153854168</v>
      </c>
      <c r="I4026" s="2" t="s">
        <v>4616</v>
      </c>
      <c r="J4026" s="21" t="s">
        <v>18562</v>
      </c>
      <c r="K4026" s="2" t="s">
        <v>4623</v>
      </c>
      <c r="L4026" s="2" t="s">
        <v>4624</v>
      </c>
    </row>
    <row r="4027" spans="1:12" x14ac:dyDescent="0.2">
      <c r="A4027" s="11">
        <v>4026</v>
      </c>
      <c r="B4027" s="7" t="s">
        <v>3251</v>
      </c>
      <c r="C4027" s="4">
        <v>43354.526964733799</v>
      </c>
      <c r="D4027" s="20">
        <f>+YEAR(Tabla14[[#This Row],[Fecha
Trámite]])</f>
        <v>2018</v>
      </c>
      <c r="E4027" s="7" t="s">
        <v>4685</v>
      </c>
      <c r="F4027" s="2" t="s">
        <v>17</v>
      </c>
      <c r="G4027" s="2" t="s">
        <v>4672</v>
      </c>
      <c r="H4027" s="4">
        <v>43354.526964849538</v>
      </c>
      <c r="I4027" s="2" t="s">
        <v>4616</v>
      </c>
      <c r="J4027" s="21" t="s">
        <v>7934</v>
      </c>
      <c r="K4027" s="2" t="s">
        <v>4618</v>
      </c>
      <c r="L4027" s="2" t="s">
        <v>4714</v>
      </c>
    </row>
    <row r="4028" spans="1:12" x14ac:dyDescent="0.2">
      <c r="A4028" s="11">
        <v>4027</v>
      </c>
      <c r="B4028" s="7" t="s">
        <v>7935</v>
      </c>
      <c r="C4028" s="4">
        <v>42849.390311689815</v>
      </c>
      <c r="D4028" s="20">
        <f>+YEAR(Tabla14[[#This Row],[Fecha
Trámite]])</f>
        <v>2017</v>
      </c>
      <c r="E4028" s="7" t="s">
        <v>4613</v>
      </c>
      <c r="F4028" s="2" t="s">
        <v>4614</v>
      </c>
      <c r="G4028" s="2" t="s">
        <v>4615</v>
      </c>
      <c r="H4028" s="4">
        <v>42942.39894525463</v>
      </c>
      <c r="I4028" s="2" t="s">
        <v>4616</v>
      </c>
      <c r="J4028" s="21" t="s">
        <v>7936</v>
      </c>
      <c r="K4028" s="2" t="s">
        <v>4623</v>
      </c>
      <c r="L4028" s="2" t="s">
        <v>4619</v>
      </c>
    </row>
    <row r="4029" spans="1:12" x14ac:dyDescent="0.2">
      <c r="A4029" s="11">
        <v>4028</v>
      </c>
      <c r="B4029" s="7" t="s">
        <v>11210</v>
      </c>
      <c r="C4029" s="4">
        <v>42713.491548298611</v>
      </c>
      <c r="D4029" s="20">
        <f>+YEAR(Tabla14[[#This Row],[Fecha
Trámite]])</f>
        <v>2016</v>
      </c>
      <c r="E4029" s="7" t="s">
        <v>4621</v>
      </c>
      <c r="F4029" s="2" t="s">
        <v>4614</v>
      </c>
      <c r="G4029" s="2" t="s">
        <v>4615</v>
      </c>
      <c r="H4029" s="4">
        <v>42905.454255937497</v>
      </c>
      <c r="I4029" s="2" t="s">
        <v>4616</v>
      </c>
      <c r="J4029" s="21" t="s">
        <v>11211</v>
      </c>
      <c r="K4029" s="2" t="s">
        <v>4618</v>
      </c>
      <c r="L4029" s="2" t="s">
        <v>5724</v>
      </c>
    </row>
    <row r="4030" spans="1:12" x14ac:dyDescent="0.2">
      <c r="A4030" s="11">
        <v>4029</v>
      </c>
      <c r="B4030" s="7" t="s">
        <v>5827</v>
      </c>
      <c r="C4030" s="4">
        <v>42116.40385023148</v>
      </c>
      <c r="D4030" s="20">
        <f>+YEAR(Tabla14[[#This Row],[Fecha
Trámite]])</f>
        <v>2015</v>
      </c>
      <c r="E4030" s="7" t="s">
        <v>4621</v>
      </c>
      <c r="F4030" s="2" t="s">
        <v>4614</v>
      </c>
      <c r="G4030" s="2" t="s">
        <v>4615</v>
      </c>
      <c r="H4030" s="4">
        <v>42165.367086956016</v>
      </c>
      <c r="I4030" s="2" t="s">
        <v>4616</v>
      </c>
      <c r="J4030" s="21" t="s">
        <v>5828</v>
      </c>
      <c r="K4030" s="2" t="s">
        <v>4623</v>
      </c>
      <c r="L4030" s="2" t="s">
        <v>4646</v>
      </c>
    </row>
    <row r="4031" spans="1:12" x14ac:dyDescent="0.2">
      <c r="A4031" s="11">
        <v>4030</v>
      </c>
      <c r="B4031" s="7" t="s">
        <v>590</v>
      </c>
      <c r="C4031" s="4">
        <v>43056.411750960651</v>
      </c>
      <c r="D4031" s="20">
        <f>+YEAR(Tabla14[[#This Row],[Fecha
Trámite]])</f>
        <v>2017</v>
      </c>
      <c r="E4031" s="7" t="s">
        <v>4685</v>
      </c>
      <c r="F4031" s="2" t="s">
        <v>4614</v>
      </c>
      <c r="G4031" s="2" t="s">
        <v>4615</v>
      </c>
      <c r="H4031" s="4">
        <v>44105.578948645831</v>
      </c>
      <c r="I4031" s="2" t="s">
        <v>4616</v>
      </c>
      <c r="J4031" s="21" t="s">
        <v>11212</v>
      </c>
      <c r="K4031" s="2" t="s">
        <v>4618</v>
      </c>
      <c r="L4031" s="2" t="s">
        <v>4619</v>
      </c>
    </row>
    <row r="4032" spans="1:12" x14ac:dyDescent="0.2">
      <c r="A4032" s="11">
        <v>4031</v>
      </c>
      <c r="B4032" s="7" t="s">
        <v>10391</v>
      </c>
      <c r="C4032" s="4">
        <v>42985.539937268521</v>
      </c>
      <c r="D4032" s="20">
        <f>+YEAR(Tabla14[[#This Row],[Fecha
Trámite]])</f>
        <v>2017</v>
      </c>
      <c r="E4032" s="7" t="s">
        <v>4621</v>
      </c>
      <c r="F4032" s="2" t="s">
        <v>4691</v>
      </c>
      <c r="G4032" s="2" t="s">
        <v>4627</v>
      </c>
      <c r="H4032" s="4">
        <v>43859.486204085646</v>
      </c>
      <c r="I4032" s="2" t="s">
        <v>4616</v>
      </c>
      <c r="J4032" s="21" t="s">
        <v>10392</v>
      </c>
      <c r="K4032" s="2" t="s">
        <v>4618</v>
      </c>
      <c r="L4032" s="2" t="s">
        <v>4770</v>
      </c>
    </row>
    <row r="4033" spans="1:12" x14ac:dyDescent="0.2">
      <c r="A4033" s="11">
        <v>4032</v>
      </c>
      <c r="B4033" s="7" t="s">
        <v>15292</v>
      </c>
      <c r="C4033" s="4">
        <v>41330.379498645831</v>
      </c>
      <c r="D4033" s="20">
        <f>+YEAR(Tabla14[[#This Row],[Fecha
Trámite]])</f>
        <v>2013</v>
      </c>
      <c r="E4033" s="7" t="s">
        <v>4613</v>
      </c>
      <c r="F4033" s="2" t="s">
        <v>4614</v>
      </c>
      <c r="G4033" s="2" t="s">
        <v>4615</v>
      </c>
      <c r="H4033" s="4">
        <v>41365.475445219905</v>
      </c>
      <c r="I4033" s="2" t="s">
        <v>4616</v>
      </c>
      <c r="J4033" s="21" t="s">
        <v>15293</v>
      </c>
      <c r="K4033" s="2" t="s">
        <v>4618</v>
      </c>
      <c r="L4033" s="2" t="s">
        <v>4619</v>
      </c>
    </row>
    <row r="4034" spans="1:12" x14ac:dyDescent="0.2">
      <c r="A4034" s="11">
        <v>4033</v>
      </c>
      <c r="B4034" s="7" t="s">
        <v>19072</v>
      </c>
      <c r="C4034" s="4">
        <v>41669.439212766207</v>
      </c>
      <c r="D4034" s="20">
        <f>+YEAR(Tabla14[[#This Row],[Fecha
Trámite]])</f>
        <v>2014</v>
      </c>
      <c r="E4034" s="7" t="s">
        <v>4621</v>
      </c>
      <c r="F4034" s="2" t="s">
        <v>4614</v>
      </c>
      <c r="G4034" s="2" t="s">
        <v>4615</v>
      </c>
      <c r="H4034" s="4">
        <v>41841.672218981483</v>
      </c>
      <c r="I4034" s="2" t="s">
        <v>4616</v>
      </c>
      <c r="J4034" s="21" t="s">
        <v>19073</v>
      </c>
      <c r="K4034" s="2" t="s">
        <v>4618</v>
      </c>
      <c r="L4034" s="2" t="s">
        <v>4705</v>
      </c>
    </row>
    <row r="4035" spans="1:12" x14ac:dyDescent="0.2">
      <c r="A4035" s="11">
        <v>4034</v>
      </c>
      <c r="B4035" s="7" t="s">
        <v>8949</v>
      </c>
      <c r="C4035" s="4">
        <v>43056.527525891201</v>
      </c>
      <c r="D4035" s="20">
        <f>+YEAR(Tabla14[[#This Row],[Fecha
Trámite]])</f>
        <v>2017</v>
      </c>
      <c r="E4035" s="7" t="s">
        <v>4621</v>
      </c>
      <c r="F4035" s="2" t="s">
        <v>4614</v>
      </c>
      <c r="G4035" s="2" t="s">
        <v>4615</v>
      </c>
      <c r="H4035" s="4">
        <v>43259.769455127316</v>
      </c>
      <c r="I4035" s="2" t="s">
        <v>4616</v>
      </c>
      <c r="J4035" s="21" t="s">
        <v>8950</v>
      </c>
      <c r="K4035" s="2" t="s">
        <v>4623</v>
      </c>
      <c r="L4035" s="2" t="s">
        <v>4753</v>
      </c>
    </row>
    <row r="4036" spans="1:12" x14ac:dyDescent="0.2">
      <c r="A4036" s="11">
        <v>4035</v>
      </c>
      <c r="B4036" s="7" t="s">
        <v>10393</v>
      </c>
      <c r="C4036" s="4">
        <v>43186.562488310185</v>
      </c>
      <c r="D4036" s="20">
        <f>+YEAR(Tabla14[[#This Row],[Fecha
Trámite]])</f>
        <v>2018</v>
      </c>
      <c r="E4036" s="7" t="s">
        <v>4621</v>
      </c>
      <c r="F4036" s="2" t="s">
        <v>4614</v>
      </c>
      <c r="G4036" s="2" t="s">
        <v>4615</v>
      </c>
      <c r="H4036" s="4">
        <v>43361.609400000001</v>
      </c>
      <c r="I4036" s="2" t="s">
        <v>4616</v>
      </c>
      <c r="J4036" s="21" t="s">
        <v>10394</v>
      </c>
      <c r="K4036" s="2" t="s">
        <v>4623</v>
      </c>
      <c r="L4036" s="2" t="s">
        <v>4619</v>
      </c>
    </row>
    <row r="4037" spans="1:12" x14ac:dyDescent="0.2">
      <c r="A4037" s="11">
        <v>4036</v>
      </c>
      <c r="B4037" s="7" t="s">
        <v>18559</v>
      </c>
      <c r="C4037" s="4">
        <v>41696.430809409721</v>
      </c>
      <c r="D4037" s="20">
        <f>+YEAR(Tabla14[[#This Row],[Fecha
Trámite]])</f>
        <v>2014</v>
      </c>
      <c r="E4037" s="7" t="s">
        <v>4621</v>
      </c>
      <c r="F4037" s="2" t="s">
        <v>4614</v>
      </c>
      <c r="G4037" s="2" t="s">
        <v>4615</v>
      </c>
      <c r="H4037" s="4">
        <v>41753.406864236109</v>
      </c>
      <c r="I4037" s="2" t="s">
        <v>4616</v>
      </c>
      <c r="J4037" s="21" t="s">
        <v>18560</v>
      </c>
      <c r="K4037" s="2" t="s">
        <v>4618</v>
      </c>
      <c r="L4037" s="2" t="s">
        <v>4646</v>
      </c>
    </row>
    <row r="4038" spans="1:12" x14ac:dyDescent="0.2">
      <c r="A4038" s="11">
        <v>4037</v>
      </c>
      <c r="B4038" s="7" t="s">
        <v>12468</v>
      </c>
      <c r="C4038" s="4">
        <v>43362.466247881945</v>
      </c>
      <c r="D4038" s="20">
        <f>+YEAR(Tabla14[[#This Row],[Fecha
Trámite]])</f>
        <v>2018</v>
      </c>
      <c r="E4038" s="7" t="s">
        <v>4621</v>
      </c>
      <c r="F4038" s="2" t="s">
        <v>4614</v>
      </c>
      <c r="G4038" s="2" t="s">
        <v>4615</v>
      </c>
      <c r="H4038" s="4">
        <v>43550.42984355324</v>
      </c>
      <c r="I4038" s="2" t="s">
        <v>4616</v>
      </c>
      <c r="J4038" s="21" t="s">
        <v>12469</v>
      </c>
      <c r="K4038" s="2" t="s">
        <v>4623</v>
      </c>
      <c r="L4038" s="2" t="s">
        <v>4624</v>
      </c>
    </row>
    <row r="4039" spans="1:12" x14ac:dyDescent="0.2">
      <c r="A4039" s="11">
        <v>4038</v>
      </c>
      <c r="B4039" s="7" t="s">
        <v>20471</v>
      </c>
      <c r="C4039" s="4">
        <v>41410.543372835651</v>
      </c>
      <c r="D4039" s="20">
        <f>+YEAR(Tabla14[[#This Row],[Fecha
Trámite]])</f>
        <v>2013</v>
      </c>
      <c r="E4039" s="7" t="s">
        <v>4621</v>
      </c>
      <c r="F4039" s="2" t="s">
        <v>4614</v>
      </c>
      <c r="G4039" s="2" t="s">
        <v>4615</v>
      </c>
      <c r="H4039" s="4">
        <v>41460.46753804398</v>
      </c>
      <c r="I4039" s="2" t="s">
        <v>4616</v>
      </c>
      <c r="J4039" s="21" t="s">
        <v>20472</v>
      </c>
      <c r="K4039" s="2" t="s">
        <v>4618</v>
      </c>
      <c r="L4039" s="2" t="s">
        <v>4646</v>
      </c>
    </row>
    <row r="4040" spans="1:12" x14ac:dyDescent="0.2">
      <c r="A4040" s="11">
        <v>4039</v>
      </c>
      <c r="B4040" s="7" t="s">
        <v>5378</v>
      </c>
      <c r="C4040" s="4">
        <v>42657.480756979166</v>
      </c>
      <c r="D4040" s="20">
        <f>+YEAR(Tabla14[[#This Row],[Fecha
Trámite]])</f>
        <v>2016</v>
      </c>
      <c r="E4040" s="7" t="s">
        <v>4671</v>
      </c>
      <c r="F4040" s="2" t="s">
        <v>17</v>
      </c>
      <c r="G4040" s="2" t="s">
        <v>4672</v>
      </c>
      <c r="H4040" s="4">
        <v>42657.480757175923</v>
      </c>
      <c r="I4040" s="2" t="s">
        <v>4616</v>
      </c>
      <c r="J4040" s="21" t="s">
        <v>5379</v>
      </c>
      <c r="K4040" s="2" t="s">
        <v>4618</v>
      </c>
      <c r="L4040" s="2" t="s">
        <v>4656</v>
      </c>
    </row>
    <row r="4041" spans="1:12" x14ac:dyDescent="0.2">
      <c r="A4041" s="11">
        <v>4040</v>
      </c>
      <c r="B4041" s="7" t="s">
        <v>12470</v>
      </c>
      <c r="C4041" s="4">
        <v>42849.546255092595</v>
      </c>
      <c r="D4041" s="20">
        <f>+YEAR(Tabla14[[#This Row],[Fecha
Trámite]])</f>
        <v>2017</v>
      </c>
      <c r="E4041" s="7" t="s">
        <v>4613</v>
      </c>
      <c r="F4041" s="2" t="s">
        <v>4614</v>
      </c>
      <c r="G4041" s="2" t="s">
        <v>4615</v>
      </c>
      <c r="H4041" s="4">
        <v>42940.750835104169</v>
      </c>
      <c r="I4041" s="2" t="s">
        <v>4616</v>
      </c>
      <c r="J4041" s="21" t="s">
        <v>12471</v>
      </c>
      <c r="K4041" s="2" t="s">
        <v>4623</v>
      </c>
      <c r="L4041" s="2" t="s">
        <v>4619</v>
      </c>
    </row>
    <row r="4042" spans="1:12" x14ac:dyDescent="0.2">
      <c r="A4042" s="11">
        <v>4041</v>
      </c>
      <c r="B4042" s="7" t="s">
        <v>6652</v>
      </c>
      <c r="C4042" s="4">
        <v>43215.463962499998</v>
      </c>
      <c r="D4042" s="20">
        <f>+YEAR(Tabla14[[#This Row],[Fecha
Trámite]])</f>
        <v>2018</v>
      </c>
      <c r="E4042" s="7" t="s">
        <v>4621</v>
      </c>
      <c r="F4042" s="2" t="s">
        <v>17</v>
      </c>
      <c r="G4042" s="2" t="s">
        <v>5167</v>
      </c>
      <c r="H4042" s="4">
        <v>43215.463962581016</v>
      </c>
      <c r="I4042" s="2" t="s">
        <v>4616</v>
      </c>
      <c r="J4042" s="21" t="s">
        <v>6653</v>
      </c>
      <c r="K4042" s="2" t="s">
        <v>4623</v>
      </c>
      <c r="L4042" s="2" t="s">
        <v>4730</v>
      </c>
    </row>
    <row r="4043" spans="1:12" x14ac:dyDescent="0.2">
      <c r="A4043" s="11">
        <v>4042</v>
      </c>
      <c r="B4043" s="7" t="s">
        <v>1253</v>
      </c>
      <c r="C4043" s="4">
        <v>43346.547581944447</v>
      </c>
      <c r="D4043" s="20">
        <f>+YEAR(Tabla14[[#This Row],[Fecha
Trámite]])</f>
        <v>2018</v>
      </c>
      <c r="E4043" s="7" t="s">
        <v>4621</v>
      </c>
      <c r="F4043" s="2" t="s">
        <v>4614</v>
      </c>
      <c r="G4043" s="2" t="s">
        <v>4615</v>
      </c>
      <c r="H4043" s="4">
        <v>44271.554954201391</v>
      </c>
      <c r="I4043" s="2" t="s">
        <v>4616</v>
      </c>
      <c r="J4043" s="21" t="s">
        <v>10396</v>
      </c>
      <c r="K4043" s="2" t="s">
        <v>4623</v>
      </c>
      <c r="L4043" s="2" t="s">
        <v>4619</v>
      </c>
    </row>
    <row r="4044" spans="1:12" x14ac:dyDescent="0.2">
      <c r="A4044" s="11">
        <v>4043</v>
      </c>
      <c r="B4044" s="7" t="s">
        <v>6654</v>
      </c>
      <c r="C4044" s="4">
        <v>43397.456278090278</v>
      </c>
      <c r="D4044" s="20">
        <f>+YEAR(Tabla14[[#This Row],[Fecha
Trámite]])</f>
        <v>2018</v>
      </c>
      <c r="E4044" s="7" t="s">
        <v>4621</v>
      </c>
      <c r="F4044" s="2" t="s">
        <v>4691</v>
      </c>
      <c r="G4044" s="2" t="s">
        <v>4627</v>
      </c>
      <c r="H4044" s="4">
        <v>43847.685411886574</v>
      </c>
      <c r="I4044" s="2" t="s">
        <v>4616</v>
      </c>
      <c r="J4044" s="21" t="s">
        <v>6655</v>
      </c>
      <c r="K4044" s="2" t="s">
        <v>4623</v>
      </c>
      <c r="L4044" s="2" t="s">
        <v>4812</v>
      </c>
    </row>
    <row r="4045" spans="1:12" x14ac:dyDescent="0.2">
      <c r="A4045" s="11">
        <v>4044</v>
      </c>
      <c r="B4045" s="7" t="s">
        <v>10397</v>
      </c>
      <c r="C4045" s="4">
        <v>43090.382447766206</v>
      </c>
      <c r="D4045" s="20">
        <f>+YEAR(Tabla14[[#This Row],[Fecha
Trámite]])</f>
        <v>2017</v>
      </c>
      <c r="E4045" s="7" t="s">
        <v>4621</v>
      </c>
      <c r="F4045" s="2" t="s">
        <v>4614</v>
      </c>
      <c r="G4045" s="2" t="s">
        <v>4615</v>
      </c>
      <c r="H4045" s="4">
        <v>43159.560075844907</v>
      </c>
      <c r="I4045" s="2" t="s">
        <v>4616</v>
      </c>
      <c r="J4045" s="21" t="s">
        <v>10398</v>
      </c>
      <c r="K4045" s="2" t="s">
        <v>4623</v>
      </c>
      <c r="L4045" s="2" t="s">
        <v>4649</v>
      </c>
    </row>
    <row r="4046" spans="1:12" x14ac:dyDescent="0.2">
      <c r="A4046" s="11">
        <v>4045</v>
      </c>
      <c r="B4046" s="7" t="s">
        <v>11213</v>
      </c>
      <c r="C4046" s="4">
        <v>43403.458403784723</v>
      </c>
      <c r="D4046" s="20">
        <f>+YEAR(Tabla14[[#This Row],[Fecha
Trámite]])</f>
        <v>2018</v>
      </c>
      <c r="E4046" s="7" t="s">
        <v>4621</v>
      </c>
      <c r="F4046" s="2" t="s">
        <v>4614</v>
      </c>
      <c r="G4046" s="2" t="s">
        <v>4615</v>
      </c>
      <c r="H4046" s="4">
        <v>43754.548528703701</v>
      </c>
      <c r="I4046" s="2" t="s">
        <v>4616</v>
      </c>
      <c r="J4046" s="21" t="s">
        <v>11214</v>
      </c>
      <c r="K4046" s="2" t="s">
        <v>4618</v>
      </c>
      <c r="L4046" s="2" t="s">
        <v>4649</v>
      </c>
    </row>
    <row r="4047" spans="1:12" x14ac:dyDescent="0.2">
      <c r="A4047" s="11">
        <v>4046</v>
      </c>
      <c r="B4047" s="7" t="s">
        <v>8951</v>
      </c>
      <c r="C4047" s="4">
        <v>43133.506081215281</v>
      </c>
      <c r="D4047" s="20">
        <f>+YEAR(Tabla14[[#This Row],[Fecha
Trámite]])</f>
        <v>2018</v>
      </c>
      <c r="E4047" s="7" t="s">
        <v>4621</v>
      </c>
      <c r="F4047" s="2" t="s">
        <v>4614</v>
      </c>
      <c r="G4047" s="2" t="s">
        <v>4615</v>
      </c>
      <c r="H4047" s="4">
        <v>43326.469053587964</v>
      </c>
      <c r="I4047" s="2" t="s">
        <v>4616</v>
      </c>
      <c r="J4047" s="21" t="s">
        <v>8952</v>
      </c>
      <c r="K4047" s="2" t="s">
        <v>4618</v>
      </c>
      <c r="L4047" s="2" t="s">
        <v>2747</v>
      </c>
    </row>
    <row r="4048" spans="1:12" x14ac:dyDescent="0.2">
      <c r="A4048" s="11">
        <v>4047</v>
      </c>
      <c r="B4048" s="7" t="s">
        <v>11215</v>
      </c>
      <c r="C4048" s="4">
        <v>43153.51870158565</v>
      </c>
      <c r="D4048" s="20">
        <f>+YEAR(Tabla14[[#This Row],[Fecha
Trámite]])</f>
        <v>2018</v>
      </c>
      <c r="E4048" s="7" t="s">
        <v>4613</v>
      </c>
      <c r="F4048" s="2" t="s">
        <v>17</v>
      </c>
      <c r="G4048" s="2" t="s">
        <v>4627</v>
      </c>
      <c r="H4048" s="4">
        <v>43153.518701620371</v>
      </c>
      <c r="I4048" s="2" t="s">
        <v>4616</v>
      </c>
      <c r="J4048" s="21" t="s">
        <v>11216</v>
      </c>
      <c r="K4048" s="2" t="s">
        <v>4618</v>
      </c>
      <c r="L4048" s="2" t="s">
        <v>4619</v>
      </c>
    </row>
    <row r="4049" spans="1:12" x14ac:dyDescent="0.2">
      <c r="A4049" s="11">
        <v>4048</v>
      </c>
      <c r="B4049" s="7" t="s">
        <v>5113</v>
      </c>
      <c r="C4049" s="4">
        <v>42387.427728969909</v>
      </c>
      <c r="D4049" s="20">
        <f>+YEAR(Tabla14[[#This Row],[Fecha
Trámite]])</f>
        <v>2016</v>
      </c>
      <c r="E4049" s="7" t="s">
        <v>4621</v>
      </c>
      <c r="F4049" s="2" t="s">
        <v>4614</v>
      </c>
      <c r="G4049" s="2" t="s">
        <v>4615</v>
      </c>
      <c r="H4049" s="4">
        <v>42423.636241817127</v>
      </c>
      <c r="I4049" s="2" t="s">
        <v>4616</v>
      </c>
      <c r="J4049" s="21" t="s">
        <v>5114</v>
      </c>
      <c r="K4049" s="2" t="s">
        <v>4618</v>
      </c>
      <c r="L4049" s="2" t="s">
        <v>4656</v>
      </c>
    </row>
    <row r="4050" spans="1:12" x14ac:dyDescent="0.2">
      <c r="A4050" s="11">
        <v>4049</v>
      </c>
      <c r="B4050" s="7" t="s">
        <v>1244</v>
      </c>
      <c r="C4050" s="4">
        <v>43504.48930760417</v>
      </c>
      <c r="D4050" s="20">
        <f>+YEAR(Tabla14[[#This Row],[Fecha
Trámite]])</f>
        <v>2019</v>
      </c>
      <c r="E4050" s="7" t="s">
        <v>4621</v>
      </c>
      <c r="F4050" s="2" t="s">
        <v>4614</v>
      </c>
      <c r="G4050" s="2" t="s">
        <v>4615</v>
      </c>
      <c r="H4050" s="4">
        <v>44271.520153819445</v>
      </c>
      <c r="I4050" s="2" t="s">
        <v>4616</v>
      </c>
      <c r="J4050" s="21" t="s">
        <v>10399</v>
      </c>
      <c r="K4050" s="2" t="s">
        <v>4618</v>
      </c>
      <c r="L4050" s="2" t="s">
        <v>4619</v>
      </c>
    </row>
    <row r="4051" spans="1:12" x14ac:dyDescent="0.2">
      <c r="A4051" s="11">
        <v>4050</v>
      </c>
      <c r="B4051" s="7" t="s">
        <v>8953</v>
      </c>
      <c r="C4051" s="4">
        <v>42809.442271145832</v>
      </c>
      <c r="D4051" s="20">
        <f>+YEAR(Tabla14[[#This Row],[Fecha
Trámite]])</f>
        <v>2017</v>
      </c>
      <c r="E4051" s="7" t="s">
        <v>4621</v>
      </c>
      <c r="F4051" s="2" t="s">
        <v>4614</v>
      </c>
      <c r="G4051" s="2" t="s">
        <v>4615</v>
      </c>
      <c r="H4051" s="4">
        <v>42964.654499537035</v>
      </c>
      <c r="I4051" s="2" t="s">
        <v>4616</v>
      </c>
      <c r="J4051" s="21" t="s">
        <v>8954</v>
      </c>
      <c r="K4051" s="2" t="s">
        <v>4618</v>
      </c>
      <c r="L4051" s="2" t="s">
        <v>4656</v>
      </c>
    </row>
    <row r="4052" spans="1:12" x14ac:dyDescent="0.2">
      <c r="A4052" s="11">
        <v>4051</v>
      </c>
      <c r="B4052" s="7" t="s">
        <v>5219</v>
      </c>
      <c r="C4052" s="4">
        <v>42633.567601967596</v>
      </c>
      <c r="D4052" s="20">
        <f>+YEAR(Tabla14[[#This Row],[Fecha
Trámite]])</f>
        <v>2016</v>
      </c>
      <c r="E4052" s="7" t="s">
        <v>4621</v>
      </c>
      <c r="F4052" s="2" t="s">
        <v>4614</v>
      </c>
      <c r="G4052" s="2" t="s">
        <v>4615</v>
      </c>
      <c r="H4052" s="4">
        <v>42732.380897418981</v>
      </c>
      <c r="I4052" s="2" t="s">
        <v>4616</v>
      </c>
      <c r="J4052" s="21" t="s">
        <v>5220</v>
      </c>
      <c r="K4052" s="2" t="s">
        <v>4618</v>
      </c>
      <c r="L4052" s="2" t="s">
        <v>4624</v>
      </c>
    </row>
    <row r="4053" spans="1:12" x14ac:dyDescent="0.2">
      <c r="A4053" s="11">
        <v>4052</v>
      </c>
      <c r="B4053" s="7" t="s">
        <v>6257</v>
      </c>
      <c r="C4053" s="4">
        <v>42082.484300428237</v>
      </c>
      <c r="D4053" s="20">
        <f>+YEAR(Tabla14[[#This Row],[Fecha
Trámite]])</f>
        <v>2015</v>
      </c>
      <c r="E4053" s="7" t="s">
        <v>4621</v>
      </c>
      <c r="F4053" s="2" t="s">
        <v>4614</v>
      </c>
      <c r="G4053" s="2" t="s">
        <v>4615</v>
      </c>
      <c r="H4053" s="4">
        <v>42160.41031890046</v>
      </c>
      <c r="I4053" s="2" t="s">
        <v>4616</v>
      </c>
      <c r="J4053" s="21" t="s">
        <v>6258</v>
      </c>
      <c r="K4053" s="2" t="s">
        <v>4618</v>
      </c>
      <c r="L4053" s="2" t="s">
        <v>4750</v>
      </c>
    </row>
    <row r="4054" spans="1:12" x14ac:dyDescent="0.2">
      <c r="A4054" s="11">
        <v>4053</v>
      </c>
      <c r="B4054" s="7" t="s">
        <v>6007</v>
      </c>
      <c r="C4054" s="4">
        <v>42018.452507060189</v>
      </c>
      <c r="D4054" s="20">
        <f>+YEAR(Tabla14[[#This Row],[Fecha
Trámite]])</f>
        <v>2015</v>
      </c>
      <c r="E4054" s="7" t="s">
        <v>4621</v>
      </c>
      <c r="F4054" s="2" t="s">
        <v>4614</v>
      </c>
      <c r="G4054" s="2" t="s">
        <v>4615</v>
      </c>
      <c r="H4054" s="4">
        <v>42066.413282326386</v>
      </c>
      <c r="I4054" s="2" t="s">
        <v>4616</v>
      </c>
      <c r="J4054" s="21" t="s">
        <v>6008</v>
      </c>
      <c r="K4054" s="2" t="s">
        <v>4618</v>
      </c>
      <c r="L4054" s="2" t="s">
        <v>4656</v>
      </c>
    </row>
    <row r="4055" spans="1:12" x14ac:dyDescent="0.2">
      <c r="A4055" s="11">
        <v>4054</v>
      </c>
      <c r="B4055" s="7" t="s">
        <v>10400</v>
      </c>
      <c r="C4055" s="4">
        <v>42706.462164814817</v>
      </c>
      <c r="D4055" s="20">
        <f>+YEAR(Tabla14[[#This Row],[Fecha
Trámite]])</f>
        <v>2016</v>
      </c>
      <c r="E4055" s="7" t="s">
        <v>4613</v>
      </c>
      <c r="F4055" s="2" t="s">
        <v>4614</v>
      </c>
      <c r="G4055" s="2" t="s">
        <v>4615</v>
      </c>
      <c r="H4055" s="4">
        <v>42929.356586493057</v>
      </c>
      <c r="I4055" s="2" t="s">
        <v>4616</v>
      </c>
      <c r="J4055" s="21" t="s">
        <v>10401</v>
      </c>
      <c r="K4055" s="2" t="s">
        <v>4618</v>
      </c>
      <c r="L4055" s="2" t="s">
        <v>4619</v>
      </c>
    </row>
    <row r="4056" spans="1:12" x14ac:dyDescent="0.2">
      <c r="A4056" s="11">
        <v>4055</v>
      </c>
      <c r="B4056" s="7" t="s">
        <v>18557</v>
      </c>
      <c r="C4056" s="4">
        <v>41157.403178703702</v>
      </c>
      <c r="D4056" s="20">
        <f>+YEAR(Tabla14[[#This Row],[Fecha
Trámite]])</f>
        <v>2012</v>
      </c>
      <c r="E4056" s="7" t="s">
        <v>4621</v>
      </c>
      <c r="F4056" s="2" t="s">
        <v>4614</v>
      </c>
      <c r="G4056" s="2" t="s">
        <v>4615</v>
      </c>
      <c r="H4056" s="4">
        <v>41228.371283796296</v>
      </c>
      <c r="I4056" s="2" t="s">
        <v>4616</v>
      </c>
      <c r="J4056" s="21" t="s">
        <v>18558</v>
      </c>
      <c r="K4056" s="2" t="s">
        <v>4618</v>
      </c>
      <c r="L4056" s="2" t="s">
        <v>2747</v>
      </c>
    </row>
    <row r="4057" spans="1:12" x14ac:dyDescent="0.2">
      <c r="A4057" s="11">
        <v>4056</v>
      </c>
      <c r="B4057" s="7" t="s">
        <v>10402</v>
      </c>
      <c r="C4057" s="4">
        <v>43011.432044016205</v>
      </c>
      <c r="D4057" s="20">
        <f>+YEAR(Tabla14[[#This Row],[Fecha
Trámite]])</f>
        <v>2017</v>
      </c>
      <c r="E4057" s="7" t="s">
        <v>4621</v>
      </c>
      <c r="F4057" s="2" t="s">
        <v>4614</v>
      </c>
      <c r="G4057" s="2" t="s">
        <v>4615</v>
      </c>
      <c r="H4057" s="4">
        <v>43152.696702696761</v>
      </c>
      <c r="I4057" s="2" t="s">
        <v>4616</v>
      </c>
      <c r="J4057" s="21" t="s">
        <v>10403</v>
      </c>
      <c r="K4057" s="2" t="s">
        <v>4623</v>
      </c>
      <c r="L4057" s="2" t="s">
        <v>4753</v>
      </c>
    </row>
    <row r="4058" spans="1:12" x14ac:dyDescent="0.2">
      <c r="A4058" s="11">
        <v>4057</v>
      </c>
      <c r="B4058" s="7" t="s">
        <v>19066</v>
      </c>
      <c r="C4058" s="4">
        <v>41788.398170057873</v>
      </c>
      <c r="D4058" s="20">
        <f>+YEAR(Tabla14[[#This Row],[Fecha
Trámite]])</f>
        <v>2014</v>
      </c>
      <c r="E4058" s="7" t="s">
        <v>4621</v>
      </c>
      <c r="F4058" s="2" t="s">
        <v>4614</v>
      </c>
      <c r="G4058" s="2" t="s">
        <v>4615</v>
      </c>
      <c r="H4058" s="4">
        <v>41900.409206249999</v>
      </c>
      <c r="I4058" s="2" t="s">
        <v>4616</v>
      </c>
      <c r="J4058" s="21" t="s">
        <v>19067</v>
      </c>
      <c r="K4058" s="2" t="s">
        <v>4618</v>
      </c>
      <c r="L4058" s="2" t="s">
        <v>4667</v>
      </c>
    </row>
    <row r="4059" spans="1:12" x14ac:dyDescent="0.2">
      <c r="A4059" s="11">
        <v>4058</v>
      </c>
      <c r="B4059" s="7" t="s">
        <v>10404</v>
      </c>
      <c r="C4059" s="4">
        <v>43110.429397222222</v>
      </c>
      <c r="D4059" s="20">
        <f>+YEAR(Tabla14[[#This Row],[Fecha
Trámite]])</f>
        <v>2018</v>
      </c>
      <c r="E4059" s="7" t="s">
        <v>4685</v>
      </c>
      <c r="F4059" s="2" t="s">
        <v>17</v>
      </c>
      <c r="G4059" s="2" t="s">
        <v>4627</v>
      </c>
      <c r="H4059" s="4">
        <v>43110.429397222222</v>
      </c>
      <c r="I4059" s="2" t="s">
        <v>4616</v>
      </c>
      <c r="J4059" s="21" t="s">
        <v>10405</v>
      </c>
      <c r="K4059" s="2" t="s">
        <v>4618</v>
      </c>
      <c r="L4059" s="2" t="s">
        <v>4619</v>
      </c>
    </row>
    <row r="4060" spans="1:12" x14ac:dyDescent="0.2">
      <c r="A4060" s="11">
        <v>4059</v>
      </c>
      <c r="B4060" s="7" t="s">
        <v>10406</v>
      </c>
      <c r="C4060" s="4">
        <v>43402.496736689813</v>
      </c>
      <c r="D4060" s="20">
        <f>+YEAR(Tabla14[[#This Row],[Fecha
Trámite]])</f>
        <v>2018</v>
      </c>
      <c r="E4060" s="7" t="s">
        <v>4621</v>
      </c>
      <c r="F4060" s="2" t="s">
        <v>4614</v>
      </c>
      <c r="G4060" s="2" t="s">
        <v>4615</v>
      </c>
      <c r="H4060" s="4">
        <v>43641.342169247684</v>
      </c>
      <c r="I4060" s="2" t="s">
        <v>4616</v>
      </c>
      <c r="J4060" s="21" t="s">
        <v>10407</v>
      </c>
      <c r="K4060" s="2" t="s">
        <v>4618</v>
      </c>
      <c r="L4060" s="2" t="s">
        <v>4619</v>
      </c>
    </row>
    <row r="4061" spans="1:12" x14ac:dyDescent="0.2">
      <c r="A4061" s="11">
        <v>4060</v>
      </c>
      <c r="B4061" s="7" t="s">
        <v>6656</v>
      </c>
      <c r="C4061" s="4">
        <v>43164.394042395834</v>
      </c>
      <c r="D4061" s="20">
        <f>+YEAR(Tabla14[[#This Row],[Fecha
Trámite]])</f>
        <v>2018</v>
      </c>
      <c r="E4061" s="7" t="s">
        <v>4613</v>
      </c>
      <c r="F4061" s="2" t="s">
        <v>4614</v>
      </c>
      <c r="G4061" s="2" t="s">
        <v>4615</v>
      </c>
      <c r="H4061" s="4">
        <v>43276.599588078701</v>
      </c>
      <c r="I4061" s="2" t="s">
        <v>4616</v>
      </c>
      <c r="J4061" s="21" t="s">
        <v>6657</v>
      </c>
      <c r="K4061" s="2" t="s">
        <v>4623</v>
      </c>
      <c r="L4061" s="2" t="s">
        <v>4619</v>
      </c>
    </row>
    <row r="4062" spans="1:12" x14ac:dyDescent="0.2">
      <c r="A4062" s="11">
        <v>4061</v>
      </c>
      <c r="B4062" s="7" t="s">
        <v>11217</v>
      </c>
      <c r="C4062" s="4">
        <v>43223.399297222219</v>
      </c>
      <c r="D4062" s="20">
        <f>+YEAR(Tabla14[[#This Row],[Fecha
Trámite]])</f>
        <v>2018</v>
      </c>
      <c r="E4062" s="7" t="s">
        <v>4621</v>
      </c>
      <c r="F4062" s="2" t="s">
        <v>4614</v>
      </c>
      <c r="G4062" s="2" t="s">
        <v>4615</v>
      </c>
      <c r="H4062" s="4">
        <v>43374.679283252313</v>
      </c>
      <c r="I4062" s="2" t="s">
        <v>4616</v>
      </c>
      <c r="J4062" s="21" t="s">
        <v>11218</v>
      </c>
      <c r="K4062" s="2" t="s">
        <v>4623</v>
      </c>
      <c r="L4062" s="2" t="s">
        <v>4619</v>
      </c>
    </row>
    <row r="4063" spans="1:12" x14ac:dyDescent="0.2">
      <c r="A4063" s="11">
        <v>4062</v>
      </c>
      <c r="B4063" s="7" t="s">
        <v>3243</v>
      </c>
      <c r="C4063" s="4">
        <v>43150.464180208335</v>
      </c>
      <c r="D4063" s="20">
        <f>+YEAR(Tabla14[[#This Row],[Fecha
Trámite]])</f>
        <v>2018</v>
      </c>
      <c r="E4063" s="7" t="s">
        <v>4685</v>
      </c>
      <c r="F4063" s="2" t="s">
        <v>17</v>
      </c>
      <c r="G4063" s="2" t="s">
        <v>4993</v>
      </c>
      <c r="H4063" s="4">
        <v>43150.464180324074</v>
      </c>
      <c r="I4063" s="2" t="s">
        <v>4616</v>
      </c>
      <c r="J4063" s="21" t="s">
        <v>6658</v>
      </c>
      <c r="K4063" s="2" t="s">
        <v>4618</v>
      </c>
      <c r="L4063" s="2" t="s">
        <v>4619</v>
      </c>
    </row>
    <row r="4064" spans="1:12" x14ac:dyDescent="0.2">
      <c r="A4064" s="11">
        <v>4063</v>
      </c>
      <c r="B4064" s="7" t="s">
        <v>7939</v>
      </c>
      <c r="C4064" s="4">
        <v>43504.610299305554</v>
      </c>
      <c r="D4064" s="20">
        <f>+YEAR(Tabla14[[#This Row],[Fecha
Trámite]])</f>
        <v>2019</v>
      </c>
      <c r="E4064" s="7" t="s">
        <v>4621</v>
      </c>
      <c r="F4064" s="2" t="s">
        <v>17</v>
      </c>
      <c r="G4064" s="2" t="s">
        <v>4615</v>
      </c>
      <c r="H4064" s="4">
        <v>43504.610299456021</v>
      </c>
      <c r="I4064" s="2" t="s">
        <v>4616</v>
      </c>
      <c r="J4064" s="21" t="s">
        <v>7940</v>
      </c>
      <c r="K4064" s="2" t="s">
        <v>4618</v>
      </c>
      <c r="L4064" s="2" t="s">
        <v>2747</v>
      </c>
    </row>
    <row r="4065" spans="1:12" x14ac:dyDescent="0.2">
      <c r="A4065" s="11">
        <v>4064</v>
      </c>
      <c r="B4065" s="7" t="s">
        <v>20475</v>
      </c>
      <c r="C4065" s="4">
        <v>41253.548028124998</v>
      </c>
      <c r="D4065" s="20">
        <f>+YEAR(Tabla14[[#This Row],[Fecha
Trámite]])</f>
        <v>2012</v>
      </c>
      <c r="E4065" s="7" t="s">
        <v>4621</v>
      </c>
      <c r="F4065" s="2" t="s">
        <v>4614</v>
      </c>
      <c r="G4065" s="2" t="s">
        <v>4615</v>
      </c>
      <c r="H4065" s="4">
        <v>41270.541328703701</v>
      </c>
      <c r="I4065" s="2" t="s">
        <v>4616</v>
      </c>
      <c r="J4065" s="21" t="s">
        <v>20476</v>
      </c>
      <c r="K4065" s="2" t="s">
        <v>4618</v>
      </c>
      <c r="L4065" s="2" t="s">
        <v>4641</v>
      </c>
    </row>
    <row r="4066" spans="1:12" x14ac:dyDescent="0.2">
      <c r="A4066" s="11">
        <v>4065</v>
      </c>
      <c r="B4066" s="7" t="s">
        <v>18555</v>
      </c>
      <c r="C4066" s="4">
        <v>41936.516294525463</v>
      </c>
      <c r="D4066" s="20">
        <f>+YEAR(Tabla14[[#This Row],[Fecha
Trámite]])</f>
        <v>2014</v>
      </c>
      <c r="E4066" s="7" t="s">
        <v>4621</v>
      </c>
      <c r="F4066" s="2" t="s">
        <v>4614</v>
      </c>
      <c r="G4066" s="2" t="s">
        <v>4615</v>
      </c>
      <c r="H4066" s="4">
        <v>41990.674303703701</v>
      </c>
      <c r="I4066" s="2" t="s">
        <v>4616</v>
      </c>
      <c r="J4066" s="21" t="s">
        <v>18556</v>
      </c>
      <c r="K4066" s="2" t="s">
        <v>4623</v>
      </c>
      <c r="L4066" s="2" t="s">
        <v>4624</v>
      </c>
    </row>
    <row r="4067" spans="1:12" x14ac:dyDescent="0.2">
      <c r="A4067" s="11">
        <v>4066</v>
      </c>
      <c r="B4067" s="7" t="s">
        <v>11221</v>
      </c>
      <c r="C4067" s="4">
        <v>43376.523403854168</v>
      </c>
      <c r="D4067" s="20">
        <f>+YEAR(Tabla14[[#This Row],[Fecha
Trámite]])</f>
        <v>2018</v>
      </c>
      <c r="E4067" s="7" t="s">
        <v>4621</v>
      </c>
      <c r="F4067" s="2" t="s">
        <v>4614</v>
      </c>
      <c r="G4067" s="2" t="s">
        <v>4615</v>
      </c>
      <c r="H4067" s="4">
        <v>43694.517166666665</v>
      </c>
      <c r="I4067" s="2" t="s">
        <v>4616</v>
      </c>
      <c r="J4067" s="21" t="s">
        <v>11222</v>
      </c>
      <c r="K4067" s="2" t="s">
        <v>4618</v>
      </c>
      <c r="L4067" s="2" t="s">
        <v>4619</v>
      </c>
    </row>
    <row r="4068" spans="1:12" x14ac:dyDescent="0.2">
      <c r="A4068" s="11">
        <v>4067</v>
      </c>
      <c r="B4068" s="7" t="s">
        <v>9721</v>
      </c>
      <c r="C4068" s="4">
        <v>42146.642481631941</v>
      </c>
      <c r="D4068" s="20">
        <f>+YEAR(Tabla14[[#This Row],[Fecha
Trámite]])</f>
        <v>2015</v>
      </c>
      <c r="E4068" s="7" t="s">
        <v>4621</v>
      </c>
      <c r="F4068" s="2" t="s">
        <v>4614</v>
      </c>
      <c r="G4068" s="2" t="s">
        <v>4615</v>
      </c>
      <c r="H4068" s="4">
        <v>42237.5220008912</v>
      </c>
      <c r="I4068" s="2" t="s">
        <v>4616</v>
      </c>
      <c r="J4068" s="21" t="s">
        <v>9722</v>
      </c>
      <c r="K4068" s="2" t="s">
        <v>4623</v>
      </c>
      <c r="L4068" s="2" t="s">
        <v>6931</v>
      </c>
    </row>
    <row r="4069" spans="1:12" x14ac:dyDescent="0.2">
      <c r="A4069" s="11">
        <v>4068</v>
      </c>
      <c r="B4069" s="7" t="s">
        <v>11227</v>
      </c>
      <c r="C4069" s="4">
        <v>43231.427091122685</v>
      </c>
      <c r="D4069" s="20">
        <f>+YEAR(Tabla14[[#This Row],[Fecha
Trámite]])</f>
        <v>2018</v>
      </c>
      <c r="E4069" s="7" t="s">
        <v>4671</v>
      </c>
      <c r="F4069" s="2" t="s">
        <v>4626</v>
      </c>
      <c r="G4069" s="2" t="s">
        <v>4627</v>
      </c>
      <c r="H4069" s="4">
        <v>43644.371035763892</v>
      </c>
      <c r="I4069" s="2" t="s">
        <v>4616</v>
      </c>
      <c r="J4069" s="21" t="s">
        <v>11226</v>
      </c>
      <c r="K4069" s="2" t="s">
        <v>4618</v>
      </c>
      <c r="L4069" s="2" t="s">
        <v>4656</v>
      </c>
    </row>
    <row r="4070" spans="1:12" x14ac:dyDescent="0.2">
      <c r="A4070" s="11">
        <v>4069</v>
      </c>
      <c r="B4070" s="7" t="s">
        <v>6005</v>
      </c>
      <c r="C4070" s="4">
        <v>42041.504498807873</v>
      </c>
      <c r="D4070" s="20">
        <f>+YEAR(Tabla14[[#This Row],[Fecha
Trámite]])</f>
        <v>2015</v>
      </c>
      <c r="E4070" s="7" t="s">
        <v>4613</v>
      </c>
      <c r="F4070" s="2" t="s">
        <v>4614</v>
      </c>
      <c r="G4070" s="2" t="s">
        <v>4615</v>
      </c>
      <c r="H4070" s="4">
        <v>42123.451610219905</v>
      </c>
      <c r="I4070" s="2" t="s">
        <v>4616</v>
      </c>
      <c r="J4070" s="21" t="s">
        <v>6006</v>
      </c>
      <c r="K4070" s="2" t="s">
        <v>4623</v>
      </c>
      <c r="L4070" s="2" t="s">
        <v>4619</v>
      </c>
    </row>
    <row r="4071" spans="1:12" x14ac:dyDescent="0.2">
      <c r="A4071" s="11">
        <v>4070</v>
      </c>
      <c r="B4071" s="7" t="s">
        <v>6255</v>
      </c>
      <c r="C4071" s="4">
        <v>41887.570306284724</v>
      </c>
      <c r="D4071" s="20">
        <f>+YEAR(Tabla14[[#This Row],[Fecha
Trámite]])</f>
        <v>2014</v>
      </c>
      <c r="E4071" s="7" t="s">
        <v>4621</v>
      </c>
      <c r="F4071" s="2" t="s">
        <v>4614</v>
      </c>
      <c r="G4071" s="2" t="s">
        <v>4615</v>
      </c>
      <c r="H4071" s="4">
        <v>42284.331605555555</v>
      </c>
      <c r="I4071" s="2" t="s">
        <v>4616</v>
      </c>
      <c r="J4071" s="21" t="s">
        <v>6256</v>
      </c>
      <c r="K4071" s="2" t="s">
        <v>4623</v>
      </c>
      <c r="L4071" s="2" t="s">
        <v>4631</v>
      </c>
    </row>
    <row r="4072" spans="1:12" x14ac:dyDescent="0.2">
      <c r="A4072" s="11">
        <v>4071</v>
      </c>
      <c r="B4072" s="7" t="s">
        <v>1677</v>
      </c>
      <c r="C4072" s="4">
        <v>43523.662213692129</v>
      </c>
      <c r="D4072" s="20">
        <f>+YEAR(Tabla14[[#This Row],[Fecha
Trámite]])</f>
        <v>2019</v>
      </c>
      <c r="E4072" s="7" t="s">
        <v>4621</v>
      </c>
      <c r="F4072" s="2" t="s">
        <v>4691</v>
      </c>
      <c r="G4072" s="2" t="s">
        <v>4627</v>
      </c>
      <c r="H4072" s="4">
        <v>43850.650355011574</v>
      </c>
      <c r="I4072" s="2" t="s">
        <v>4616</v>
      </c>
      <c r="J4072" s="21" t="s">
        <v>7941</v>
      </c>
      <c r="K4072" s="2" t="s">
        <v>4618</v>
      </c>
      <c r="L4072" s="2" t="s">
        <v>4624</v>
      </c>
    </row>
    <row r="4073" spans="1:12" x14ac:dyDescent="0.2">
      <c r="A4073" s="11">
        <v>4072</v>
      </c>
      <c r="B4073" s="7" t="s">
        <v>18550</v>
      </c>
      <c r="C4073" s="4">
        <v>41838.481328321759</v>
      </c>
      <c r="D4073" s="20">
        <f>+YEAR(Tabla14[[#This Row],[Fecha
Trámite]])</f>
        <v>2014</v>
      </c>
      <c r="E4073" s="7" t="s">
        <v>4621</v>
      </c>
      <c r="F4073" s="2" t="s">
        <v>4614</v>
      </c>
      <c r="G4073" s="2" t="s">
        <v>4615</v>
      </c>
      <c r="H4073" s="4">
        <v>41900.391280243057</v>
      </c>
      <c r="I4073" s="2" t="s">
        <v>4616</v>
      </c>
      <c r="J4073" s="21" t="s">
        <v>18551</v>
      </c>
      <c r="K4073" s="2" t="s">
        <v>4623</v>
      </c>
      <c r="L4073" s="2" t="s">
        <v>4624</v>
      </c>
    </row>
    <row r="4074" spans="1:12" x14ac:dyDescent="0.2">
      <c r="A4074" s="11">
        <v>4073</v>
      </c>
      <c r="B4074" s="7" t="s">
        <v>18548</v>
      </c>
      <c r="C4074" s="4">
        <v>41572.597274386571</v>
      </c>
      <c r="D4074" s="20">
        <f>+YEAR(Tabla14[[#This Row],[Fecha
Trámite]])</f>
        <v>2013</v>
      </c>
      <c r="E4074" s="7" t="s">
        <v>4621</v>
      </c>
      <c r="F4074" s="2" t="s">
        <v>4614</v>
      </c>
      <c r="G4074" s="2" t="s">
        <v>4615</v>
      </c>
      <c r="H4074" s="4">
        <v>41626.45908148148</v>
      </c>
      <c r="I4074" s="2" t="s">
        <v>4616</v>
      </c>
      <c r="J4074" s="21" t="s">
        <v>18549</v>
      </c>
      <c r="K4074" s="2" t="s">
        <v>4618</v>
      </c>
      <c r="L4074" s="2" t="s">
        <v>4646</v>
      </c>
    </row>
    <row r="4075" spans="1:12" x14ac:dyDescent="0.2">
      <c r="A4075" s="11">
        <v>4074</v>
      </c>
      <c r="B4075" s="7" t="s">
        <v>8957</v>
      </c>
      <c r="C4075" s="4">
        <v>42955.373468599537</v>
      </c>
      <c r="D4075" s="20">
        <f>+YEAR(Tabla14[[#This Row],[Fecha
Trámite]])</f>
        <v>2017</v>
      </c>
      <c r="E4075" s="7" t="s">
        <v>4613</v>
      </c>
      <c r="F4075" s="2" t="s">
        <v>4614</v>
      </c>
      <c r="G4075" s="2" t="s">
        <v>4615</v>
      </c>
      <c r="H4075" s="4">
        <v>43105.731480092596</v>
      </c>
      <c r="I4075" s="2" t="s">
        <v>4616</v>
      </c>
      <c r="J4075" s="21" t="s">
        <v>8958</v>
      </c>
      <c r="K4075" s="2" t="s">
        <v>4623</v>
      </c>
      <c r="L4075" s="2" t="s">
        <v>4619</v>
      </c>
    </row>
    <row r="4076" spans="1:12" x14ac:dyDescent="0.2">
      <c r="A4076" s="11">
        <v>4075</v>
      </c>
      <c r="B4076" s="7" t="s">
        <v>7942</v>
      </c>
      <c r="C4076" s="4">
        <v>42979.439507835647</v>
      </c>
      <c r="D4076" s="20">
        <f>+YEAR(Tabla14[[#This Row],[Fecha
Trámite]])</f>
        <v>2017</v>
      </c>
      <c r="E4076" s="7" t="s">
        <v>4621</v>
      </c>
      <c r="F4076" s="2" t="s">
        <v>4614</v>
      </c>
      <c r="G4076" s="2" t="s">
        <v>4615</v>
      </c>
      <c r="H4076" s="4">
        <v>43166.432248645833</v>
      </c>
      <c r="I4076" s="2" t="s">
        <v>4616</v>
      </c>
      <c r="J4076" s="21" t="s">
        <v>7943</v>
      </c>
      <c r="K4076" s="2" t="s">
        <v>4623</v>
      </c>
      <c r="L4076" s="2" t="s">
        <v>4735</v>
      </c>
    </row>
    <row r="4077" spans="1:12" x14ac:dyDescent="0.2">
      <c r="A4077" s="11">
        <v>4076</v>
      </c>
      <c r="B4077" s="7" t="s">
        <v>4726</v>
      </c>
      <c r="C4077" s="4">
        <v>42436.703224039353</v>
      </c>
      <c r="D4077" s="20">
        <f>+YEAR(Tabla14[[#This Row],[Fecha
Trámite]])</f>
        <v>2016</v>
      </c>
      <c r="E4077" s="7" t="s">
        <v>4621</v>
      </c>
      <c r="F4077" s="2" t="s">
        <v>4614</v>
      </c>
      <c r="G4077" s="2" t="s">
        <v>4615</v>
      </c>
      <c r="H4077" s="4">
        <v>42510.384422453702</v>
      </c>
      <c r="I4077" s="2" t="s">
        <v>4616</v>
      </c>
      <c r="J4077" s="21" t="s">
        <v>4727</v>
      </c>
      <c r="K4077" s="2" t="s">
        <v>4618</v>
      </c>
      <c r="L4077" s="2" t="s">
        <v>4656</v>
      </c>
    </row>
    <row r="4078" spans="1:12" x14ac:dyDescent="0.2">
      <c r="A4078" s="11">
        <v>4077</v>
      </c>
      <c r="B4078" s="7" t="s">
        <v>20479</v>
      </c>
      <c r="C4078" s="4">
        <v>41568.55625454861</v>
      </c>
      <c r="D4078" s="20">
        <f>+YEAR(Tabla14[[#This Row],[Fecha
Trámite]])</f>
        <v>2013</v>
      </c>
      <c r="E4078" s="7" t="s">
        <v>4621</v>
      </c>
      <c r="F4078" s="2" t="s">
        <v>4614</v>
      </c>
      <c r="G4078" s="2" t="s">
        <v>4615</v>
      </c>
      <c r="H4078" s="4">
        <v>41619.504011145837</v>
      </c>
      <c r="I4078" s="2" t="s">
        <v>4616</v>
      </c>
      <c r="J4078" s="21" t="s">
        <v>20480</v>
      </c>
      <c r="K4078" s="2" t="s">
        <v>4618</v>
      </c>
      <c r="L4078" s="2" t="s">
        <v>4646</v>
      </c>
    </row>
    <row r="4079" spans="1:12" x14ac:dyDescent="0.2">
      <c r="A4079" s="11">
        <v>4078</v>
      </c>
      <c r="B4079" s="7" t="s">
        <v>20503</v>
      </c>
      <c r="C4079" s="4">
        <v>41585.497121064815</v>
      </c>
      <c r="D4079" s="20">
        <f>+YEAR(Tabla14[[#This Row],[Fecha
Trámite]])</f>
        <v>2013</v>
      </c>
      <c r="E4079" s="7" t="s">
        <v>4621</v>
      </c>
      <c r="F4079" s="2" t="s">
        <v>4614</v>
      </c>
      <c r="G4079" s="2" t="s">
        <v>4615</v>
      </c>
      <c r="H4079" s="4">
        <v>41654.502641782405</v>
      </c>
      <c r="I4079" s="2" t="s">
        <v>4616</v>
      </c>
      <c r="J4079" s="21" t="s">
        <v>20504</v>
      </c>
      <c r="K4079" s="2" t="s">
        <v>4618</v>
      </c>
      <c r="L4079" s="2" t="s">
        <v>6073</v>
      </c>
    </row>
    <row r="4080" spans="1:12" x14ac:dyDescent="0.2">
      <c r="A4080" s="11">
        <v>4079</v>
      </c>
      <c r="B4080" s="7" t="s">
        <v>18546</v>
      </c>
      <c r="C4080" s="4">
        <v>41799.660279548611</v>
      </c>
      <c r="D4080" s="20">
        <f>+YEAR(Tabla14[[#This Row],[Fecha
Trámite]])</f>
        <v>2014</v>
      </c>
      <c r="E4080" s="7" t="s">
        <v>4621</v>
      </c>
      <c r="F4080" s="2" t="s">
        <v>4614</v>
      </c>
      <c r="G4080" s="2" t="s">
        <v>4615</v>
      </c>
      <c r="H4080" s="4">
        <v>41850.477753240739</v>
      </c>
      <c r="I4080" s="2" t="s">
        <v>4616</v>
      </c>
      <c r="J4080" s="21" t="s">
        <v>18547</v>
      </c>
      <c r="K4080" s="2" t="s">
        <v>4618</v>
      </c>
      <c r="L4080" s="2" t="s">
        <v>4656</v>
      </c>
    </row>
    <row r="4081" spans="1:12" x14ac:dyDescent="0.2">
      <c r="A4081" s="11">
        <v>4080</v>
      </c>
      <c r="B4081" s="7" t="s">
        <v>10408</v>
      </c>
      <c r="C4081" s="4">
        <v>42745.503551041664</v>
      </c>
      <c r="D4081" s="20">
        <f>+YEAR(Tabla14[[#This Row],[Fecha
Trámite]])</f>
        <v>2017</v>
      </c>
      <c r="E4081" s="7" t="s">
        <v>4613</v>
      </c>
      <c r="F4081" s="2" t="s">
        <v>4614</v>
      </c>
      <c r="G4081" s="2" t="s">
        <v>4615</v>
      </c>
      <c r="H4081" s="4">
        <v>42948.724676273145</v>
      </c>
      <c r="I4081" s="2" t="s">
        <v>4616</v>
      </c>
      <c r="J4081" s="21" t="s">
        <v>10409</v>
      </c>
      <c r="K4081" s="2" t="s">
        <v>4618</v>
      </c>
      <c r="L4081" s="2" t="s">
        <v>4619</v>
      </c>
    </row>
    <row r="4082" spans="1:12" x14ac:dyDescent="0.2">
      <c r="A4082" s="11">
        <v>4081</v>
      </c>
      <c r="B4082" s="7" t="s">
        <v>5629</v>
      </c>
      <c r="C4082" s="4">
        <v>42468.45707650463</v>
      </c>
      <c r="D4082" s="20">
        <f>+YEAR(Tabla14[[#This Row],[Fecha
Trámite]])</f>
        <v>2016</v>
      </c>
      <c r="E4082" s="7" t="s">
        <v>4621</v>
      </c>
      <c r="F4082" s="2" t="s">
        <v>4614</v>
      </c>
      <c r="G4082" s="2" t="s">
        <v>4615</v>
      </c>
      <c r="H4082" s="4">
        <v>42587.498921678241</v>
      </c>
      <c r="I4082" s="2" t="s">
        <v>4616</v>
      </c>
      <c r="J4082" s="21" t="s">
        <v>5630</v>
      </c>
      <c r="K4082" s="2" t="s">
        <v>4618</v>
      </c>
      <c r="L4082" s="2" t="s">
        <v>5631</v>
      </c>
    </row>
    <row r="4083" spans="1:12" x14ac:dyDescent="0.2">
      <c r="A4083" s="11">
        <v>4082</v>
      </c>
      <c r="B4083" s="7" t="s">
        <v>5632</v>
      </c>
      <c r="C4083" s="4">
        <v>42307.402363460649</v>
      </c>
      <c r="D4083" s="20">
        <f>+YEAR(Tabla14[[#This Row],[Fecha
Trámite]])</f>
        <v>2015</v>
      </c>
      <c r="E4083" s="7" t="s">
        <v>4621</v>
      </c>
      <c r="F4083" s="2" t="s">
        <v>4614</v>
      </c>
      <c r="G4083" s="2" t="s">
        <v>4615</v>
      </c>
      <c r="H4083" s="4">
        <v>42403.345272881947</v>
      </c>
      <c r="I4083" s="2" t="s">
        <v>4616</v>
      </c>
      <c r="J4083" s="21" t="s">
        <v>5633</v>
      </c>
      <c r="K4083" s="2" t="s">
        <v>4618</v>
      </c>
      <c r="L4083" s="2" t="s">
        <v>4667</v>
      </c>
    </row>
    <row r="4084" spans="1:12" x14ac:dyDescent="0.2">
      <c r="A4084" s="11">
        <v>4083</v>
      </c>
      <c r="B4084" s="7" t="s">
        <v>16832</v>
      </c>
      <c r="C4084" s="4">
        <v>41614.413532372688</v>
      </c>
      <c r="D4084" s="20">
        <f>+YEAR(Tabla14[[#This Row],[Fecha
Trámite]])</f>
        <v>2013</v>
      </c>
      <c r="E4084" s="7" t="s">
        <v>4621</v>
      </c>
      <c r="F4084" s="2" t="s">
        <v>4614</v>
      </c>
      <c r="G4084" s="2" t="s">
        <v>4615</v>
      </c>
      <c r="H4084" s="4">
        <v>41663.389078356478</v>
      </c>
      <c r="I4084" s="2" t="s">
        <v>4616</v>
      </c>
      <c r="J4084" s="21" t="s">
        <v>16833</v>
      </c>
      <c r="K4084" s="2" t="s">
        <v>4618</v>
      </c>
      <c r="L4084" s="2" t="s">
        <v>4619</v>
      </c>
    </row>
    <row r="4085" spans="1:12" x14ac:dyDescent="0.2">
      <c r="A4085" s="11">
        <v>4084</v>
      </c>
      <c r="B4085" s="7" t="s">
        <v>6003</v>
      </c>
      <c r="C4085" s="4">
        <v>42202.460818437503</v>
      </c>
      <c r="D4085" s="20">
        <f>+YEAR(Tabla14[[#This Row],[Fecha
Trámite]])</f>
        <v>2015</v>
      </c>
      <c r="E4085" s="7" t="s">
        <v>4613</v>
      </c>
      <c r="F4085" s="2" t="s">
        <v>4614</v>
      </c>
      <c r="G4085" s="2" t="s">
        <v>4615</v>
      </c>
      <c r="H4085" s="4">
        <v>42338.467621840275</v>
      </c>
      <c r="I4085" s="2" t="s">
        <v>4616</v>
      </c>
      <c r="J4085" s="21" t="s">
        <v>6004</v>
      </c>
      <c r="K4085" s="2" t="s">
        <v>4623</v>
      </c>
      <c r="L4085" s="2" t="s">
        <v>4624</v>
      </c>
    </row>
    <row r="4086" spans="1:12" x14ac:dyDescent="0.2">
      <c r="A4086" s="11">
        <v>4085</v>
      </c>
      <c r="B4086" s="7" t="s">
        <v>6661</v>
      </c>
      <c r="C4086" s="4">
        <v>43154.455952430559</v>
      </c>
      <c r="D4086" s="20">
        <f>+YEAR(Tabla14[[#This Row],[Fecha
Trámite]])</f>
        <v>2018</v>
      </c>
      <c r="E4086" s="7" t="s">
        <v>4621</v>
      </c>
      <c r="F4086" s="2" t="s">
        <v>4614</v>
      </c>
      <c r="G4086" s="2" t="s">
        <v>4615</v>
      </c>
      <c r="H4086" s="4">
        <v>43311.518122719906</v>
      </c>
      <c r="I4086" s="2" t="s">
        <v>4616</v>
      </c>
      <c r="J4086" s="21" t="s">
        <v>6662</v>
      </c>
      <c r="K4086" s="2" t="s">
        <v>4618</v>
      </c>
      <c r="L4086" s="2" t="s">
        <v>4667</v>
      </c>
    </row>
    <row r="4087" spans="1:12" x14ac:dyDescent="0.2">
      <c r="A4087" s="11">
        <v>4086</v>
      </c>
      <c r="B4087" s="7" t="s">
        <v>7944</v>
      </c>
      <c r="C4087" s="4">
        <v>42762.395563923608</v>
      </c>
      <c r="D4087" s="20">
        <f>+YEAR(Tabla14[[#This Row],[Fecha
Trámite]])</f>
        <v>2017</v>
      </c>
      <c r="E4087" s="7" t="s">
        <v>4621</v>
      </c>
      <c r="F4087" s="2" t="s">
        <v>4614</v>
      </c>
      <c r="G4087" s="2" t="s">
        <v>4615</v>
      </c>
      <c r="H4087" s="4">
        <v>43556.391884571756</v>
      </c>
      <c r="I4087" s="2" t="s">
        <v>4616</v>
      </c>
      <c r="J4087" s="21" t="s">
        <v>7945</v>
      </c>
      <c r="K4087" s="2" t="s">
        <v>4618</v>
      </c>
      <c r="L4087" s="2" t="s">
        <v>4656</v>
      </c>
    </row>
    <row r="4088" spans="1:12" x14ac:dyDescent="0.2">
      <c r="A4088" s="11">
        <v>4087</v>
      </c>
      <c r="B4088" s="7" t="s">
        <v>394</v>
      </c>
      <c r="C4088" s="4">
        <v>43420.477225428243</v>
      </c>
      <c r="D4088" s="20">
        <f>+YEAR(Tabla14[[#This Row],[Fecha
Trámite]])</f>
        <v>2018</v>
      </c>
      <c r="E4088" s="7" t="s">
        <v>4621</v>
      </c>
      <c r="F4088" s="2" t="s">
        <v>4614</v>
      </c>
      <c r="G4088" s="2" t="s">
        <v>4615</v>
      </c>
      <c r="H4088" s="4">
        <v>43881.614519594907</v>
      </c>
      <c r="I4088" s="2" t="s">
        <v>4616</v>
      </c>
      <c r="J4088" s="21" t="s">
        <v>10410</v>
      </c>
      <c r="K4088" s="2" t="s">
        <v>4618</v>
      </c>
      <c r="L4088" s="2" t="s">
        <v>4656</v>
      </c>
    </row>
    <row r="4089" spans="1:12" x14ac:dyDescent="0.2">
      <c r="A4089" s="11">
        <v>4088</v>
      </c>
      <c r="B4089" s="7" t="s">
        <v>10413</v>
      </c>
      <c r="C4089" s="4">
        <v>43531.388294097225</v>
      </c>
      <c r="D4089" s="20">
        <f>+YEAR(Tabla14[[#This Row],[Fecha
Trámite]])</f>
        <v>2019</v>
      </c>
      <c r="E4089" s="7" t="s">
        <v>4685</v>
      </c>
      <c r="F4089" s="2" t="s">
        <v>17</v>
      </c>
      <c r="G4089" s="2" t="s">
        <v>4627</v>
      </c>
      <c r="H4089" s="4">
        <v>43531.388294247685</v>
      </c>
      <c r="I4089" s="2" t="s">
        <v>4616</v>
      </c>
      <c r="J4089" s="21" t="s">
        <v>10414</v>
      </c>
      <c r="K4089" s="2" t="s">
        <v>4623</v>
      </c>
      <c r="L4089" s="2" t="s">
        <v>4619</v>
      </c>
    </row>
    <row r="4090" spans="1:12" x14ac:dyDescent="0.2">
      <c r="A4090" s="11">
        <v>4089</v>
      </c>
      <c r="B4090" s="7" t="s">
        <v>5380</v>
      </c>
      <c r="C4090" s="4">
        <v>42655.435044247686</v>
      </c>
      <c r="D4090" s="20">
        <f>+YEAR(Tabla14[[#This Row],[Fecha
Trámite]])</f>
        <v>2016</v>
      </c>
      <c r="E4090" s="7" t="s">
        <v>4621</v>
      </c>
      <c r="F4090" s="2" t="s">
        <v>4614</v>
      </c>
      <c r="G4090" s="2" t="s">
        <v>4615</v>
      </c>
      <c r="H4090" s="4">
        <v>42892.374175810182</v>
      </c>
      <c r="I4090" s="2" t="s">
        <v>4616</v>
      </c>
      <c r="J4090" s="21" t="s">
        <v>5381</v>
      </c>
      <c r="K4090" s="2" t="s">
        <v>4618</v>
      </c>
      <c r="L4090" s="2" t="s">
        <v>4619</v>
      </c>
    </row>
    <row r="4091" spans="1:12" x14ac:dyDescent="0.2">
      <c r="A4091" s="11">
        <v>4090</v>
      </c>
      <c r="B4091" s="7" t="s">
        <v>7946</v>
      </c>
      <c r="C4091" s="4">
        <v>43098.380799502316</v>
      </c>
      <c r="D4091" s="20">
        <f>+YEAR(Tabla14[[#This Row],[Fecha
Trámite]])</f>
        <v>2017</v>
      </c>
      <c r="E4091" s="7" t="s">
        <v>4613</v>
      </c>
      <c r="F4091" s="2" t="s">
        <v>4614</v>
      </c>
      <c r="G4091" s="2" t="s">
        <v>4615</v>
      </c>
      <c r="H4091" s="4">
        <v>43271.720878391206</v>
      </c>
      <c r="I4091" s="2" t="s">
        <v>4616</v>
      </c>
      <c r="J4091" s="21" t="s">
        <v>7947</v>
      </c>
      <c r="K4091" s="2" t="s">
        <v>4623</v>
      </c>
      <c r="L4091" s="2" t="s">
        <v>4619</v>
      </c>
    </row>
    <row r="4092" spans="1:12" x14ac:dyDescent="0.2">
      <c r="A4092" s="11">
        <v>4091</v>
      </c>
      <c r="B4092" s="7" t="s">
        <v>20708</v>
      </c>
      <c r="C4092" s="4">
        <v>41901.578037847219</v>
      </c>
      <c r="D4092" s="20">
        <f>+YEAR(Tabla14[[#This Row],[Fecha
Trámite]])</f>
        <v>2014</v>
      </c>
      <c r="E4092" s="7" t="s">
        <v>4621</v>
      </c>
      <c r="F4092" s="2" t="s">
        <v>4614</v>
      </c>
      <c r="G4092" s="2" t="s">
        <v>4615</v>
      </c>
      <c r="H4092" s="4">
        <v>41964.509203009256</v>
      </c>
      <c r="I4092" s="2" t="s">
        <v>4616</v>
      </c>
      <c r="J4092" s="21" t="s">
        <v>20709</v>
      </c>
      <c r="K4092" s="2" t="s">
        <v>4618</v>
      </c>
      <c r="L4092" s="2" t="s">
        <v>4656</v>
      </c>
    </row>
    <row r="4093" spans="1:12" x14ac:dyDescent="0.2">
      <c r="A4093" s="11">
        <v>4092</v>
      </c>
      <c r="B4093" s="7" t="s">
        <v>5221</v>
      </c>
      <c r="C4093" s="4">
        <v>42324.391805520834</v>
      </c>
      <c r="D4093" s="20">
        <f>+YEAR(Tabla14[[#This Row],[Fecha
Trámite]])</f>
        <v>2015</v>
      </c>
      <c r="E4093" s="7" t="s">
        <v>4621</v>
      </c>
      <c r="F4093" s="2" t="s">
        <v>4614</v>
      </c>
      <c r="G4093" s="2" t="s">
        <v>4615</v>
      </c>
      <c r="H4093" s="4">
        <v>42405.360927974536</v>
      </c>
      <c r="I4093" s="2" t="s">
        <v>4616</v>
      </c>
      <c r="J4093" s="21" t="s">
        <v>5222</v>
      </c>
      <c r="K4093" s="2" t="s">
        <v>4618</v>
      </c>
      <c r="L4093" s="2" t="s">
        <v>4656</v>
      </c>
    </row>
    <row r="4094" spans="1:12" x14ac:dyDescent="0.2">
      <c r="A4094" s="11">
        <v>4093</v>
      </c>
      <c r="B4094" s="7" t="s">
        <v>4728</v>
      </c>
      <c r="C4094" s="4">
        <v>42599.517443553239</v>
      </c>
      <c r="D4094" s="20">
        <f>+YEAR(Tabla14[[#This Row],[Fecha
Trámite]])</f>
        <v>2016</v>
      </c>
      <c r="E4094" s="7" t="s">
        <v>4621</v>
      </c>
      <c r="F4094" s="2" t="s">
        <v>4614</v>
      </c>
      <c r="G4094" s="2" t="s">
        <v>4615</v>
      </c>
      <c r="H4094" s="4">
        <v>42732.385625891206</v>
      </c>
      <c r="I4094" s="2" t="s">
        <v>4616</v>
      </c>
      <c r="J4094" s="21" t="s">
        <v>4729</v>
      </c>
      <c r="K4094" s="2" t="s">
        <v>4623</v>
      </c>
      <c r="L4094" s="2" t="s">
        <v>4730</v>
      </c>
    </row>
    <row r="4095" spans="1:12" x14ac:dyDescent="0.2">
      <c r="A4095" s="11">
        <v>4094</v>
      </c>
      <c r="B4095" s="7" t="s">
        <v>16838</v>
      </c>
      <c r="C4095" s="4">
        <v>41169.444565243059</v>
      </c>
      <c r="D4095" s="20">
        <f>+YEAR(Tabla14[[#This Row],[Fecha
Trámite]])</f>
        <v>2012</v>
      </c>
      <c r="E4095" s="7" t="s">
        <v>4621</v>
      </c>
      <c r="F4095" s="2" t="s">
        <v>4614</v>
      </c>
      <c r="G4095" s="2" t="s">
        <v>4615</v>
      </c>
      <c r="H4095" s="4">
        <v>41228.537806562497</v>
      </c>
      <c r="I4095" s="2" t="s">
        <v>4616</v>
      </c>
      <c r="J4095" s="21" t="s">
        <v>16839</v>
      </c>
      <c r="K4095" s="2" t="s">
        <v>4623</v>
      </c>
      <c r="L4095" s="2" t="s">
        <v>4958</v>
      </c>
    </row>
    <row r="4096" spans="1:12" x14ac:dyDescent="0.2">
      <c r="A4096" s="11">
        <v>4095</v>
      </c>
      <c r="B4096" s="7" t="s">
        <v>894</v>
      </c>
      <c r="C4096" s="4">
        <v>43431.405437696762</v>
      </c>
      <c r="D4096" s="20">
        <f>+YEAR(Tabla14[[#This Row],[Fecha
Trámite]])</f>
        <v>2018</v>
      </c>
      <c r="E4096" s="7" t="s">
        <v>4621</v>
      </c>
      <c r="F4096" s="2" t="s">
        <v>4614</v>
      </c>
      <c r="G4096" s="2" t="s">
        <v>4615</v>
      </c>
      <c r="H4096" s="4">
        <v>44175.667645833331</v>
      </c>
      <c r="I4096" s="2" t="s">
        <v>4616</v>
      </c>
      <c r="J4096" s="21" t="s">
        <v>7948</v>
      </c>
      <c r="K4096" s="2" t="s">
        <v>4618</v>
      </c>
      <c r="L4096" s="2" t="s">
        <v>4619</v>
      </c>
    </row>
    <row r="4097" spans="1:12" x14ac:dyDescent="0.2">
      <c r="A4097" s="11">
        <v>4096</v>
      </c>
      <c r="B4097" s="7" t="s">
        <v>8959</v>
      </c>
      <c r="C4097" s="4">
        <v>42802.470101539351</v>
      </c>
      <c r="D4097" s="20">
        <f>+YEAR(Tabla14[[#This Row],[Fecha
Trámite]])</f>
        <v>2017</v>
      </c>
      <c r="E4097" s="7" t="s">
        <v>4621</v>
      </c>
      <c r="F4097" s="2" t="s">
        <v>4694</v>
      </c>
      <c r="G4097" s="2" t="s">
        <v>4627</v>
      </c>
      <c r="H4097" s="4">
        <v>42902.490645138889</v>
      </c>
      <c r="I4097" s="2" t="s">
        <v>4616</v>
      </c>
      <c r="J4097" s="21" t="s">
        <v>8960</v>
      </c>
      <c r="K4097" s="2" t="s">
        <v>4623</v>
      </c>
      <c r="L4097" s="2" t="s">
        <v>5359</v>
      </c>
    </row>
    <row r="4098" spans="1:12" x14ac:dyDescent="0.2">
      <c r="A4098" s="11">
        <v>4097</v>
      </c>
      <c r="B4098" s="7" t="s">
        <v>12474</v>
      </c>
      <c r="C4098" s="4">
        <v>43202.422224305556</v>
      </c>
      <c r="D4098" s="20">
        <f>+YEAR(Tabla14[[#This Row],[Fecha
Trámite]])</f>
        <v>2018</v>
      </c>
      <c r="E4098" s="7" t="s">
        <v>4621</v>
      </c>
      <c r="F4098" s="2" t="s">
        <v>4614</v>
      </c>
      <c r="G4098" s="2" t="s">
        <v>4615</v>
      </c>
      <c r="H4098" s="4">
        <v>43655.690890358797</v>
      </c>
      <c r="I4098" s="2" t="s">
        <v>4616</v>
      </c>
      <c r="J4098" s="21" t="s">
        <v>12475</v>
      </c>
      <c r="K4098" s="2" t="s">
        <v>4623</v>
      </c>
      <c r="L4098" s="2" t="s">
        <v>4631</v>
      </c>
    </row>
    <row r="4099" spans="1:12" x14ac:dyDescent="0.2">
      <c r="A4099" s="11">
        <v>4098</v>
      </c>
      <c r="B4099" s="7" t="s">
        <v>11228</v>
      </c>
      <c r="C4099" s="4">
        <v>42766.505067939812</v>
      </c>
      <c r="D4099" s="20">
        <f>+YEAR(Tabla14[[#This Row],[Fecha
Trámite]])</f>
        <v>2017</v>
      </c>
      <c r="E4099" s="7" t="s">
        <v>4613</v>
      </c>
      <c r="F4099" s="2" t="s">
        <v>4614</v>
      </c>
      <c r="G4099" s="2" t="s">
        <v>4615</v>
      </c>
      <c r="H4099" s="4">
        <v>43124.72857728009</v>
      </c>
      <c r="I4099" s="2" t="s">
        <v>4616</v>
      </c>
      <c r="J4099" s="21" t="s">
        <v>11229</v>
      </c>
      <c r="K4099" s="2" t="s">
        <v>4618</v>
      </c>
      <c r="L4099" s="2" t="s">
        <v>4619</v>
      </c>
    </row>
    <row r="4100" spans="1:12" x14ac:dyDescent="0.2">
      <c r="A4100" s="11">
        <v>4099</v>
      </c>
      <c r="B4100" s="7" t="s">
        <v>8961</v>
      </c>
      <c r="C4100" s="4">
        <v>42993.381406562497</v>
      </c>
      <c r="D4100" s="20">
        <f>+YEAR(Tabla14[[#This Row],[Fecha
Trámite]])</f>
        <v>2017</v>
      </c>
      <c r="E4100" s="7" t="s">
        <v>4621</v>
      </c>
      <c r="F4100" s="2" t="s">
        <v>4614</v>
      </c>
      <c r="G4100" s="2" t="s">
        <v>4615</v>
      </c>
      <c r="H4100" s="4">
        <v>43249.556591319444</v>
      </c>
      <c r="I4100" s="2" t="s">
        <v>4616</v>
      </c>
      <c r="J4100" s="21" t="s">
        <v>8962</v>
      </c>
      <c r="K4100" s="2" t="s">
        <v>4623</v>
      </c>
      <c r="L4100" s="2" t="s">
        <v>4624</v>
      </c>
    </row>
    <row r="4101" spans="1:12" x14ac:dyDescent="0.2">
      <c r="A4101" s="11">
        <v>4100</v>
      </c>
      <c r="B4101" s="7" t="s">
        <v>6094</v>
      </c>
      <c r="C4101" s="4">
        <v>42166.562831944444</v>
      </c>
      <c r="D4101" s="20">
        <f>+YEAR(Tabla14[[#This Row],[Fecha
Trámite]])</f>
        <v>2015</v>
      </c>
      <c r="E4101" s="7" t="s">
        <v>4671</v>
      </c>
      <c r="F4101" s="2" t="s">
        <v>17</v>
      </c>
      <c r="G4101" s="2" t="s">
        <v>4627</v>
      </c>
      <c r="H4101" s="4">
        <v>42166.562832523145</v>
      </c>
      <c r="I4101" s="2" t="s">
        <v>4616</v>
      </c>
      <c r="J4101" s="21" t="s">
        <v>6095</v>
      </c>
      <c r="K4101" s="2" t="s">
        <v>4618</v>
      </c>
      <c r="L4101" s="2" t="s">
        <v>4656</v>
      </c>
    </row>
    <row r="4102" spans="1:12" x14ac:dyDescent="0.2">
      <c r="A4102" s="11">
        <v>4101</v>
      </c>
      <c r="B4102" s="7" t="s">
        <v>5825</v>
      </c>
      <c r="C4102" s="4">
        <v>41929.453412581017</v>
      </c>
      <c r="D4102" s="20">
        <f>+YEAR(Tabla14[[#This Row],[Fecha
Trámite]])</f>
        <v>2014</v>
      </c>
      <c r="E4102" s="7" t="s">
        <v>4621</v>
      </c>
      <c r="F4102" s="2" t="s">
        <v>4614</v>
      </c>
      <c r="G4102" s="2" t="s">
        <v>4615</v>
      </c>
      <c r="H4102" s="4">
        <v>42009.71685138889</v>
      </c>
      <c r="I4102" s="2" t="s">
        <v>4616</v>
      </c>
      <c r="J4102" s="21" t="s">
        <v>5826</v>
      </c>
      <c r="K4102" s="2" t="s">
        <v>4623</v>
      </c>
      <c r="L4102" s="2" t="s">
        <v>4725</v>
      </c>
    </row>
    <row r="4103" spans="1:12" x14ac:dyDescent="0.2">
      <c r="A4103" s="11">
        <v>4102</v>
      </c>
      <c r="B4103" s="7" t="s">
        <v>3299</v>
      </c>
      <c r="C4103" s="4">
        <v>43496.4606915162</v>
      </c>
      <c r="D4103" s="20">
        <f>+YEAR(Tabla14[[#This Row],[Fecha
Trámite]])</f>
        <v>2019</v>
      </c>
      <c r="E4103" s="7" t="s">
        <v>4685</v>
      </c>
      <c r="F4103" s="2" t="s">
        <v>17</v>
      </c>
      <c r="G4103" s="2" t="s">
        <v>4627</v>
      </c>
      <c r="H4103" s="4">
        <v>43496.460691631946</v>
      </c>
      <c r="I4103" s="2" t="s">
        <v>4616</v>
      </c>
      <c r="J4103" s="21" t="s">
        <v>10415</v>
      </c>
      <c r="K4103" s="2" t="s">
        <v>4618</v>
      </c>
      <c r="L4103" s="2" t="s">
        <v>4725</v>
      </c>
    </row>
    <row r="4104" spans="1:12" x14ac:dyDescent="0.2">
      <c r="A4104" s="11">
        <v>4103</v>
      </c>
      <c r="B4104" s="7" t="s">
        <v>18540</v>
      </c>
      <c r="C4104" s="4">
        <v>41120.621078472221</v>
      </c>
      <c r="D4104" s="20">
        <f>+YEAR(Tabla14[[#This Row],[Fecha
Trámite]])</f>
        <v>2012</v>
      </c>
      <c r="E4104" s="7" t="s">
        <v>4621</v>
      </c>
      <c r="F4104" s="2" t="s">
        <v>4614</v>
      </c>
      <c r="G4104" s="2" t="s">
        <v>4615</v>
      </c>
      <c r="H4104" s="4">
        <v>41172.469603819445</v>
      </c>
      <c r="I4104" s="2" t="s">
        <v>4616</v>
      </c>
      <c r="J4104" s="21" t="s">
        <v>18541</v>
      </c>
      <c r="K4104" s="2" t="s">
        <v>4618</v>
      </c>
      <c r="L4104" s="2" t="s">
        <v>4624</v>
      </c>
    </row>
    <row r="4105" spans="1:12" x14ac:dyDescent="0.2">
      <c r="A4105" s="11">
        <v>4104</v>
      </c>
      <c r="B4105" s="7" t="s">
        <v>8963</v>
      </c>
      <c r="C4105" s="4">
        <v>42927.361855555559</v>
      </c>
      <c r="D4105" s="20">
        <f>+YEAR(Tabla14[[#This Row],[Fecha
Trámite]])</f>
        <v>2017</v>
      </c>
      <c r="E4105" s="7" t="s">
        <v>4621</v>
      </c>
      <c r="F4105" s="2" t="s">
        <v>4614</v>
      </c>
      <c r="G4105" s="2" t="s">
        <v>4615</v>
      </c>
      <c r="H4105" s="4">
        <v>43398.729890196759</v>
      </c>
      <c r="I4105" s="2" t="s">
        <v>4616</v>
      </c>
      <c r="J4105" s="21" t="s">
        <v>8964</v>
      </c>
      <c r="K4105" s="2" t="s">
        <v>4618</v>
      </c>
      <c r="L4105" s="2" t="s">
        <v>4667</v>
      </c>
    </row>
    <row r="4106" spans="1:12" x14ac:dyDescent="0.2">
      <c r="A4106" s="11">
        <v>4105</v>
      </c>
      <c r="B4106" s="7" t="s">
        <v>5223</v>
      </c>
      <c r="C4106" s="4">
        <v>42552.49226496528</v>
      </c>
      <c r="D4106" s="20">
        <f>+YEAR(Tabla14[[#This Row],[Fecha
Trámite]])</f>
        <v>2016</v>
      </c>
      <c r="E4106" s="7" t="s">
        <v>4621</v>
      </c>
      <c r="F4106" s="2" t="s">
        <v>4614</v>
      </c>
      <c r="G4106" s="2" t="s">
        <v>4615</v>
      </c>
      <c r="H4106" s="4">
        <v>42584.404802002318</v>
      </c>
      <c r="I4106" s="2" t="s">
        <v>4616</v>
      </c>
      <c r="J4106" s="21" t="s">
        <v>5224</v>
      </c>
      <c r="K4106" s="2" t="s">
        <v>4618</v>
      </c>
      <c r="L4106" s="2" t="s">
        <v>5069</v>
      </c>
    </row>
    <row r="4107" spans="1:12" x14ac:dyDescent="0.2">
      <c r="A4107" s="11">
        <v>4106</v>
      </c>
      <c r="B4107" s="7" t="s">
        <v>6001</v>
      </c>
      <c r="C4107" s="4">
        <v>42228.407191550927</v>
      </c>
      <c r="D4107" s="20">
        <f>+YEAR(Tabla14[[#This Row],[Fecha
Trámite]])</f>
        <v>2015</v>
      </c>
      <c r="E4107" s="7" t="s">
        <v>4613</v>
      </c>
      <c r="F4107" s="2" t="s">
        <v>4614</v>
      </c>
      <c r="G4107" s="2" t="s">
        <v>4615</v>
      </c>
      <c r="H4107" s="4">
        <v>42283.351328009259</v>
      </c>
      <c r="I4107" s="2" t="s">
        <v>4616</v>
      </c>
      <c r="J4107" s="21" t="s">
        <v>6002</v>
      </c>
      <c r="K4107" s="2" t="s">
        <v>4618</v>
      </c>
      <c r="L4107" s="2" t="s">
        <v>4619</v>
      </c>
    </row>
    <row r="4108" spans="1:12" x14ac:dyDescent="0.2">
      <c r="A4108" s="11">
        <v>4107</v>
      </c>
      <c r="B4108" s="7" t="s">
        <v>11231</v>
      </c>
      <c r="C4108" s="4">
        <v>42737.380662696756</v>
      </c>
      <c r="D4108" s="20">
        <f>+YEAR(Tabla14[[#This Row],[Fecha
Trámite]])</f>
        <v>2017</v>
      </c>
      <c r="E4108" s="7" t="s">
        <v>4621</v>
      </c>
      <c r="F4108" s="2" t="s">
        <v>4614</v>
      </c>
      <c r="G4108" s="2" t="s">
        <v>4615</v>
      </c>
      <c r="H4108" s="4">
        <v>42948.720265891207</v>
      </c>
      <c r="I4108" s="2" t="s">
        <v>4616</v>
      </c>
      <c r="J4108" s="21" t="s">
        <v>11232</v>
      </c>
      <c r="K4108" s="2" t="s">
        <v>4623</v>
      </c>
      <c r="L4108" s="2" t="s">
        <v>4619</v>
      </c>
    </row>
    <row r="4109" spans="1:12" x14ac:dyDescent="0.2">
      <c r="A4109" s="11">
        <v>4108</v>
      </c>
      <c r="B4109" s="7" t="s">
        <v>5999</v>
      </c>
      <c r="C4109" s="4">
        <v>42081.608481863426</v>
      </c>
      <c r="D4109" s="20">
        <f>+YEAR(Tabla14[[#This Row],[Fecha
Trámite]])</f>
        <v>2015</v>
      </c>
      <c r="E4109" s="7" t="s">
        <v>4621</v>
      </c>
      <c r="F4109" s="2" t="s">
        <v>4614</v>
      </c>
      <c r="G4109" s="2" t="s">
        <v>4615</v>
      </c>
      <c r="H4109" s="4">
        <v>42136.525468483793</v>
      </c>
      <c r="I4109" s="2" t="s">
        <v>4616</v>
      </c>
      <c r="J4109" s="21" t="s">
        <v>6000</v>
      </c>
      <c r="K4109" s="2" t="s">
        <v>4623</v>
      </c>
      <c r="L4109" s="2" t="s">
        <v>4619</v>
      </c>
    </row>
    <row r="4110" spans="1:12" x14ac:dyDescent="0.2">
      <c r="A4110" s="11">
        <v>4109</v>
      </c>
      <c r="B4110" s="7" t="s">
        <v>6664</v>
      </c>
      <c r="C4110" s="4">
        <v>43158.486175925929</v>
      </c>
      <c r="D4110" s="20">
        <f>+YEAR(Tabla14[[#This Row],[Fecha
Trámite]])</f>
        <v>2018</v>
      </c>
      <c r="E4110" s="7" t="s">
        <v>4621</v>
      </c>
      <c r="F4110" s="2" t="s">
        <v>4614</v>
      </c>
      <c r="G4110" s="2" t="s">
        <v>4615</v>
      </c>
      <c r="H4110" s="4">
        <v>43580.526562812498</v>
      </c>
      <c r="I4110" s="2" t="s">
        <v>4616</v>
      </c>
      <c r="J4110" s="21" t="s">
        <v>6665</v>
      </c>
      <c r="K4110" s="2" t="s">
        <v>4618</v>
      </c>
      <c r="L4110" s="2" t="s">
        <v>4656</v>
      </c>
    </row>
    <row r="4111" spans="1:12" x14ac:dyDescent="0.2">
      <c r="A4111" s="11">
        <v>4110</v>
      </c>
      <c r="B4111" s="7" t="s">
        <v>1697</v>
      </c>
      <c r="C4111" s="4">
        <v>43495.395323032404</v>
      </c>
      <c r="D4111" s="20">
        <f>+YEAR(Tabla14[[#This Row],[Fecha
Trámite]])</f>
        <v>2019</v>
      </c>
      <c r="E4111" s="7" t="s">
        <v>4621</v>
      </c>
      <c r="F4111" s="2" t="s">
        <v>17</v>
      </c>
      <c r="G4111" s="2" t="s">
        <v>4627</v>
      </c>
      <c r="H4111" s="4">
        <v>43495.39532329861</v>
      </c>
      <c r="I4111" s="2" t="s">
        <v>4616</v>
      </c>
      <c r="J4111" s="21" t="s">
        <v>6666</v>
      </c>
      <c r="K4111" s="2" t="s">
        <v>4623</v>
      </c>
      <c r="L4111" s="2" t="s">
        <v>4646</v>
      </c>
    </row>
    <row r="4112" spans="1:12" x14ac:dyDescent="0.2">
      <c r="A4112" s="11">
        <v>4111</v>
      </c>
      <c r="B4112" s="7" t="s">
        <v>6667</v>
      </c>
      <c r="C4112" s="4">
        <v>42937.410652893515</v>
      </c>
      <c r="D4112" s="20">
        <f>+YEAR(Tabla14[[#This Row],[Fecha
Trámite]])</f>
        <v>2017</v>
      </c>
      <c r="E4112" s="7" t="s">
        <v>4621</v>
      </c>
      <c r="F4112" s="2" t="s">
        <v>4614</v>
      </c>
      <c r="G4112" s="2" t="s">
        <v>4615</v>
      </c>
      <c r="H4112" s="4">
        <v>43196.763449305552</v>
      </c>
      <c r="I4112" s="2" t="s">
        <v>4616</v>
      </c>
      <c r="J4112" s="21" t="s">
        <v>6668</v>
      </c>
      <c r="K4112" s="2" t="s">
        <v>4623</v>
      </c>
      <c r="L4112" s="2" t="s">
        <v>4758</v>
      </c>
    </row>
    <row r="4113" spans="1:12" x14ac:dyDescent="0.2">
      <c r="A4113" s="11">
        <v>4112</v>
      </c>
      <c r="B4113" s="7" t="s">
        <v>20499</v>
      </c>
      <c r="C4113" s="4">
        <v>41162.62886542824</v>
      </c>
      <c r="D4113" s="20">
        <f>+YEAR(Tabla14[[#This Row],[Fecha
Trámite]])</f>
        <v>2012</v>
      </c>
      <c r="E4113" s="7" t="s">
        <v>4621</v>
      </c>
      <c r="F4113" s="2" t="s">
        <v>4614</v>
      </c>
      <c r="G4113" s="2" t="s">
        <v>4615</v>
      </c>
      <c r="H4113" s="4">
        <v>41338.393543055558</v>
      </c>
      <c r="I4113" s="2" t="s">
        <v>4616</v>
      </c>
      <c r="J4113" s="21" t="s">
        <v>20500</v>
      </c>
      <c r="K4113" s="2" t="s">
        <v>4618</v>
      </c>
      <c r="L4113" s="2" t="s">
        <v>4646</v>
      </c>
    </row>
    <row r="4114" spans="1:12" x14ac:dyDescent="0.2">
      <c r="A4114" s="11">
        <v>4113</v>
      </c>
      <c r="B4114" s="7" t="s">
        <v>5382</v>
      </c>
      <c r="C4114" s="4">
        <v>42622.434249074075</v>
      </c>
      <c r="D4114" s="20">
        <f>+YEAR(Tabla14[[#This Row],[Fecha
Trámite]])</f>
        <v>2016</v>
      </c>
      <c r="E4114" s="7" t="s">
        <v>4621</v>
      </c>
      <c r="F4114" s="2" t="s">
        <v>4614</v>
      </c>
      <c r="G4114" s="2" t="s">
        <v>4615</v>
      </c>
      <c r="H4114" s="4">
        <v>42908.349580636575</v>
      </c>
      <c r="I4114" s="2" t="s">
        <v>4616</v>
      </c>
      <c r="J4114" s="21" t="s">
        <v>5383</v>
      </c>
      <c r="K4114" s="2" t="s">
        <v>4623</v>
      </c>
      <c r="L4114" s="2" t="s">
        <v>4656</v>
      </c>
    </row>
    <row r="4115" spans="1:12" x14ac:dyDescent="0.2">
      <c r="A4115" s="11">
        <v>4114</v>
      </c>
      <c r="B4115" s="7" t="s">
        <v>10419</v>
      </c>
      <c r="C4115" s="4">
        <v>42690.390795219908</v>
      </c>
      <c r="D4115" s="20">
        <f>+YEAR(Tabla14[[#This Row],[Fecha
Trámite]])</f>
        <v>2016</v>
      </c>
      <c r="E4115" s="7" t="s">
        <v>4621</v>
      </c>
      <c r="F4115" s="2" t="s">
        <v>4614</v>
      </c>
      <c r="G4115" s="2" t="s">
        <v>4615</v>
      </c>
      <c r="H4115" s="4">
        <v>42968.421694131946</v>
      </c>
      <c r="I4115" s="2" t="s">
        <v>4616</v>
      </c>
      <c r="J4115" s="21" t="s">
        <v>10420</v>
      </c>
      <c r="K4115" s="2" t="s">
        <v>4618</v>
      </c>
      <c r="L4115" s="2" t="s">
        <v>4619</v>
      </c>
    </row>
    <row r="4116" spans="1:12" x14ac:dyDescent="0.2">
      <c r="A4116" s="11">
        <v>4115</v>
      </c>
      <c r="B4116" s="7" t="s">
        <v>11233</v>
      </c>
      <c r="C4116" s="4">
        <v>42923.481126041668</v>
      </c>
      <c r="D4116" s="20">
        <f>+YEAR(Tabla14[[#This Row],[Fecha
Trámite]])</f>
        <v>2017</v>
      </c>
      <c r="E4116" s="7" t="s">
        <v>4621</v>
      </c>
      <c r="F4116" s="2" t="s">
        <v>4614</v>
      </c>
      <c r="G4116" s="2" t="s">
        <v>4615</v>
      </c>
      <c r="H4116" s="4">
        <v>43132.62457453704</v>
      </c>
      <c r="I4116" s="2" t="s">
        <v>4616</v>
      </c>
      <c r="J4116" s="21" t="s">
        <v>11234</v>
      </c>
      <c r="K4116" s="2" t="s">
        <v>4623</v>
      </c>
      <c r="L4116" s="2" t="s">
        <v>4631</v>
      </c>
    </row>
    <row r="4117" spans="1:12" x14ac:dyDescent="0.2">
      <c r="A4117" s="11">
        <v>4116</v>
      </c>
      <c r="B4117" s="7" t="s">
        <v>8965</v>
      </c>
      <c r="C4117" s="4">
        <v>43325.365847187502</v>
      </c>
      <c r="D4117" s="20">
        <f>+YEAR(Tabla14[[#This Row],[Fecha
Trámite]])</f>
        <v>2018</v>
      </c>
      <c r="E4117" s="7" t="s">
        <v>4621</v>
      </c>
      <c r="F4117" s="2" t="s">
        <v>4614</v>
      </c>
      <c r="G4117" s="2" t="s">
        <v>4615</v>
      </c>
      <c r="H4117" s="4">
        <v>43580.53064070602</v>
      </c>
      <c r="I4117" s="2" t="s">
        <v>4616</v>
      </c>
      <c r="J4117" s="21" t="s">
        <v>8966</v>
      </c>
      <c r="K4117" s="2" t="s">
        <v>4623</v>
      </c>
      <c r="L4117" s="2" t="s">
        <v>4659</v>
      </c>
    </row>
    <row r="4118" spans="1:12" x14ac:dyDescent="0.2">
      <c r="A4118" s="11">
        <v>4117</v>
      </c>
      <c r="B4118" s="7" t="s">
        <v>8507</v>
      </c>
      <c r="C4118" s="4">
        <v>42521.653622916667</v>
      </c>
      <c r="D4118" s="20">
        <f>+YEAR(Tabla14[[#This Row],[Fecha
Trámite]])</f>
        <v>2016</v>
      </c>
      <c r="E4118" s="7" t="s">
        <v>4621</v>
      </c>
      <c r="F4118" s="2" t="s">
        <v>4614</v>
      </c>
      <c r="G4118" s="2" t="s">
        <v>4615</v>
      </c>
      <c r="H4118" s="4">
        <v>42649.452959606482</v>
      </c>
      <c r="I4118" s="2" t="s">
        <v>4616</v>
      </c>
      <c r="J4118" s="21" t="s">
        <v>8508</v>
      </c>
      <c r="K4118" s="2" t="s">
        <v>4618</v>
      </c>
      <c r="L4118" s="2" t="s">
        <v>4646</v>
      </c>
    </row>
    <row r="4119" spans="1:12" x14ac:dyDescent="0.2">
      <c r="A4119" s="11">
        <v>4118</v>
      </c>
      <c r="B4119" s="7" t="s">
        <v>11235</v>
      </c>
      <c r="C4119" s="4">
        <v>43167.377077743055</v>
      </c>
      <c r="D4119" s="20">
        <f>+YEAR(Tabla14[[#This Row],[Fecha
Trámite]])</f>
        <v>2018</v>
      </c>
      <c r="E4119" s="7" t="s">
        <v>4613</v>
      </c>
      <c r="F4119" s="2" t="s">
        <v>4614</v>
      </c>
      <c r="G4119" s="2" t="s">
        <v>4615</v>
      </c>
      <c r="H4119" s="4">
        <v>43271.671279317132</v>
      </c>
      <c r="I4119" s="2" t="s">
        <v>4616</v>
      </c>
      <c r="J4119" s="21" t="s">
        <v>11236</v>
      </c>
      <c r="K4119" s="2" t="s">
        <v>4623</v>
      </c>
      <c r="L4119" s="2" t="s">
        <v>4619</v>
      </c>
    </row>
    <row r="4120" spans="1:12" x14ac:dyDescent="0.2">
      <c r="A4120" s="11">
        <v>4119</v>
      </c>
      <c r="B4120" s="7" t="s">
        <v>10421</v>
      </c>
      <c r="C4120" s="4">
        <v>43042.464268518517</v>
      </c>
      <c r="D4120" s="20">
        <f>+YEAR(Tabla14[[#This Row],[Fecha
Trámite]])</f>
        <v>2017</v>
      </c>
      <c r="E4120" s="7" t="s">
        <v>4621</v>
      </c>
      <c r="F4120" s="2" t="s">
        <v>4614</v>
      </c>
      <c r="G4120" s="2" t="s">
        <v>4615</v>
      </c>
      <c r="H4120" s="4">
        <v>43249.567114618054</v>
      </c>
      <c r="I4120" s="2" t="s">
        <v>4616</v>
      </c>
      <c r="J4120" s="21" t="s">
        <v>10422</v>
      </c>
      <c r="K4120" s="2" t="s">
        <v>4623</v>
      </c>
      <c r="L4120" s="2" t="s">
        <v>4649</v>
      </c>
    </row>
    <row r="4121" spans="1:12" x14ac:dyDescent="0.2">
      <c r="A4121" s="11">
        <v>4120</v>
      </c>
      <c r="B4121" s="7" t="s">
        <v>7950</v>
      </c>
      <c r="C4121" s="4">
        <v>42816.674512349535</v>
      </c>
      <c r="D4121" s="20">
        <f>+YEAR(Tabla14[[#This Row],[Fecha
Trámite]])</f>
        <v>2017</v>
      </c>
      <c r="E4121" s="7" t="s">
        <v>4621</v>
      </c>
      <c r="F4121" s="2" t="s">
        <v>4614</v>
      </c>
      <c r="G4121" s="2" t="s">
        <v>4615</v>
      </c>
      <c r="H4121" s="4">
        <v>42893.759877048615</v>
      </c>
      <c r="I4121" s="2" t="s">
        <v>4616</v>
      </c>
      <c r="J4121" s="21" t="s">
        <v>7951</v>
      </c>
      <c r="K4121" s="2" t="s">
        <v>4623</v>
      </c>
      <c r="L4121" s="2" t="s">
        <v>6015</v>
      </c>
    </row>
    <row r="4122" spans="1:12" x14ac:dyDescent="0.2">
      <c r="A4122" s="11">
        <v>4121</v>
      </c>
      <c r="B4122" s="7" t="s">
        <v>5634</v>
      </c>
      <c r="C4122" s="4">
        <v>42408.568550810189</v>
      </c>
      <c r="D4122" s="20">
        <f>+YEAR(Tabla14[[#This Row],[Fecha
Trámite]])</f>
        <v>2016</v>
      </c>
      <c r="E4122" s="7" t="s">
        <v>4613</v>
      </c>
      <c r="F4122" s="2" t="s">
        <v>4614</v>
      </c>
      <c r="G4122" s="2" t="s">
        <v>4615</v>
      </c>
      <c r="H4122" s="4">
        <v>42493.439116782407</v>
      </c>
      <c r="I4122" s="2" t="s">
        <v>4616</v>
      </c>
      <c r="J4122" s="21" t="s">
        <v>5635</v>
      </c>
      <c r="K4122" s="2" t="s">
        <v>4618</v>
      </c>
      <c r="L4122" s="2" t="s">
        <v>4619</v>
      </c>
    </row>
    <row r="4123" spans="1:12" x14ac:dyDescent="0.2">
      <c r="A4123" s="11">
        <v>4122</v>
      </c>
      <c r="B4123" s="7" t="s">
        <v>8509</v>
      </c>
      <c r="C4123" s="4">
        <v>42177.443170601851</v>
      </c>
      <c r="D4123" s="20">
        <f>+YEAR(Tabla14[[#This Row],[Fecha
Trámite]])</f>
        <v>2015</v>
      </c>
      <c r="E4123" s="7" t="s">
        <v>4621</v>
      </c>
      <c r="F4123" s="2" t="s">
        <v>4691</v>
      </c>
      <c r="G4123" s="2" t="s">
        <v>4627</v>
      </c>
      <c r="H4123" s="4">
        <v>42326.390113692127</v>
      </c>
      <c r="I4123" s="2" t="s">
        <v>4616</v>
      </c>
      <c r="J4123" s="21" t="s">
        <v>5998</v>
      </c>
      <c r="K4123" s="2" t="s">
        <v>4618</v>
      </c>
      <c r="L4123" s="2" t="s">
        <v>5732</v>
      </c>
    </row>
    <row r="4124" spans="1:12" x14ac:dyDescent="0.2">
      <c r="A4124" s="11">
        <v>4123</v>
      </c>
      <c r="B4124" s="7" t="s">
        <v>5997</v>
      </c>
      <c r="C4124" s="4">
        <v>42130.407363344908</v>
      </c>
      <c r="D4124" s="20">
        <f>+YEAR(Tabla14[[#This Row],[Fecha
Trámite]])</f>
        <v>2015</v>
      </c>
      <c r="E4124" s="7" t="s">
        <v>4621</v>
      </c>
      <c r="F4124" s="2" t="s">
        <v>4626</v>
      </c>
      <c r="G4124" s="2" t="s">
        <v>4627</v>
      </c>
      <c r="H4124" s="4">
        <v>42164.443432291664</v>
      </c>
      <c r="I4124" s="2" t="s">
        <v>4616</v>
      </c>
      <c r="J4124" s="21" t="s">
        <v>5998</v>
      </c>
      <c r="K4124" s="2" t="s">
        <v>4618</v>
      </c>
      <c r="L4124" s="2" t="s">
        <v>5732</v>
      </c>
    </row>
    <row r="4125" spans="1:12" x14ac:dyDescent="0.2">
      <c r="A4125" s="11">
        <v>4124</v>
      </c>
      <c r="B4125" s="7" t="s">
        <v>11237</v>
      </c>
      <c r="C4125" s="4">
        <v>43028.551357407407</v>
      </c>
      <c r="D4125" s="20">
        <f>+YEAR(Tabla14[[#This Row],[Fecha
Trámite]])</f>
        <v>2017</v>
      </c>
      <c r="E4125" s="7" t="s">
        <v>4899</v>
      </c>
      <c r="F4125" s="2" t="s">
        <v>17</v>
      </c>
      <c r="G4125" s="2" t="s">
        <v>4627</v>
      </c>
      <c r="H4125" s="4">
        <v>43028.551357407407</v>
      </c>
      <c r="I4125" s="2" t="s">
        <v>4616</v>
      </c>
      <c r="J4125" s="21" t="s">
        <v>11238</v>
      </c>
      <c r="K4125" s="2" t="s">
        <v>4618</v>
      </c>
      <c r="L4125" s="2" t="s">
        <v>2747</v>
      </c>
    </row>
    <row r="4126" spans="1:12" x14ac:dyDescent="0.2">
      <c r="A4126" s="11">
        <v>4125</v>
      </c>
      <c r="B4126" s="7" t="s">
        <v>8968</v>
      </c>
      <c r="C4126" s="4">
        <v>43035.499585185185</v>
      </c>
      <c r="D4126" s="20">
        <f>+YEAR(Tabla14[[#This Row],[Fecha
Trámite]])</f>
        <v>2017</v>
      </c>
      <c r="E4126" s="7" t="s">
        <v>4621</v>
      </c>
      <c r="F4126" s="2" t="s">
        <v>4614</v>
      </c>
      <c r="G4126" s="2" t="s">
        <v>4615</v>
      </c>
      <c r="H4126" s="4">
        <v>43669.363065428239</v>
      </c>
      <c r="I4126" s="2" t="s">
        <v>4616</v>
      </c>
      <c r="J4126" s="21" t="s">
        <v>8511</v>
      </c>
      <c r="K4126" s="2" t="s">
        <v>4623</v>
      </c>
      <c r="L4126" s="2" t="s">
        <v>5069</v>
      </c>
    </row>
    <row r="4127" spans="1:12" x14ac:dyDescent="0.2">
      <c r="A4127" s="11">
        <v>4126</v>
      </c>
      <c r="B4127" s="7" t="s">
        <v>8510</v>
      </c>
      <c r="C4127" s="4">
        <v>42566.516269293985</v>
      </c>
      <c r="D4127" s="20">
        <f>+YEAR(Tabla14[[#This Row],[Fecha
Trámite]])</f>
        <v>2016</v>
      </c>
      <c r="E4127" s="7" t="s">
        <v>4621</v>
      </c>
      <c r="F4127" s="2" t="s">
        <v>4694</v>
      </c>
      <c r="G4127" s="2" t="s">
        <v>4627</v>
      </c>
      <c r="H4127" s="4">
        <v>42591.574134872688</v>
      </c>
      <c r="I4127" s="2" t="s">
        <v>4616</v>
      </c>
      <c r="J4127" s="21" t="s">
        <v>8511</v>
      </c>
      <c r="K4127" s="2" t="s">
        <v>4623</v>
      </c>
      <c r="L4127" s="2" t="s">
        <v>5069</v>
      </c>
    </row>
    <row r="4128" spans="1:12" x14ac:dyDescent="0.2">
      <c r="A4128" s="11">
        <v>4127</v>
      </c>
      <c r="B4128" s="7" t="s">
        <v>12478</v>
      </c>
      <c r="C4128" s="4">
        <v>42704.368302083334</v>
      </c>
      <c r="D4128" s="20">
        <f>+YEAR(Tabla14[[#This Row],[Fecha
Trámite]])</f>
        <v>2016</v>
      </c>
      <c r="E4128" s="7" t="s">
        <v>4621</v>
      </c>
      <c r="F4128" s="2" t="s">
        <v>4614</v>
      </c>
      <c r="G4128" s="2" t="s">
        <v>4615</v>
      </c>
      <c r="H4128" s="4">
        <v>42942.361246678243</v>
      </c>
      <c r="I4128" s="2" t="s">
        <v>4616</v>
      </c>
      <c r="J4128" s="21" t="s">
        <v>12479</v>
      </c>
      <c r="K4128" s="2" t="s">
        <v>4618</v>
      </c>
      <c r="L4128" s="2" t="s">
        <v>4631</v>
      </c>
    </row>
    <row r="4129" spans="1:12" x14ac:dyDescent="0.2">
      <c r="A4129" s="11">
        <v>4128</v>
      </c>
      <c r="B4129" s="7" t="s">
        <v>20702</v>
      </c>
      <c r="C4129" s="4">
        <v>41218.433021909725</v>
      </c>
      <c r="D4129" s="20">
        <f>+YEAR(Tabla14[[#This Row],[Fecha
Trámite]])</f>
        <v>2012</v>
      </c>
      <c r="E4129" s="7" t="s">
        <v>4685</v>
      </c>
      <c r="F4129" s="2" t="s">
        <v>17</v>
      </c>
      <c r="G4129" s="2" t="s">
        <v>4627</v>
      </c>
      <c r="H4129" s="4">
        <v>41218.433022106481</v>
      </c>
      <c r="I4129" s="2" t="s">
        <v>4616</v>
      </c>
      <c r="J4129" s="21" t="s">
        <v>20703</v>
      </c>
      <c r="K4129" s="2" t="s">
        <v>4618</v>
      </c>
      <c r="L4129" s="2" t="s">
        <v>4667</v>
      </c>
    </row>
    <row r="4130" spans="1:12" x14ac:dyDescent="0.2">
      <c r="A4130" s="11">
        <v>4129</v>
      </c>
      <c r="B4130" s="7" t="s">
        <v>8969</v>
      </c>
      <c r="C4130" s="4">
        <v>43315.40308128472</v>
      </c>
      <c r="D4130" s="20">
        <f>+YEAR(Tabla14[[#This Row],[Fecha
Trámite]])</f>
        <v>2018</v>
      </c>
      <c r="E4130" s="7" t="s">
        <v>4621</v>
      </c>
      <c r="F4130" s="2" t="s">
        <v>4614</v>
      </c>
      <c r="G4130" s="2" t="s">
        <v>4615</v>
      </c>
      <c r="H4130" s="4">
        <v>43508.686660266205</v>
      </c>
      <c r="I4130" s="2" t="s">
        <v>4616</v>
      </c>
      <c r="J4130" s="21" t="s">
        <v>8970</v>
      </c>
      <c r="K4130" s="2" t="s">
        <v>4618</v>
      </c>
      <c r="L4130" s="2" t="s">
        <v>4619</v>
      </c>
    </row>
    <row r="4131" spans="1:12" x14ac:dyDescent="0.2">
      <c r="A4131" s="11">
        <v>4130</v>
      </c>
      <c r="B4131" s="7" t="s">
        <v>15290</v>
      </c>
      <c r="C4131" s="4">
        <v>41682.441294131946</v>
      </c>
      <c r="D4131" s="20">
        <f>+YEAR(Tabla14[[#This Row],[Fecha
Trámite]])</f>
        <v>2014</v>
      </c>
      <c r="E4131" s="7" t="s">
        <v>4613</v>
      </c>
      <c r="F4131" s="2" t="s">
        <v>4614</v>
      </c>
      <c r="G4131" s="2" t="s">
        <v>4615</v>
      </c>
      <c r="H4131" s="4">
        <v>41712.4093971412</v>
      </c>
      <c r="I4131" s="2" t="s">
        <v>4616</v>
      </c>
      <c r="J4131" s="21" t="s">
        <v>15291</v>
      </c>
      <c r="K4131" s="2" t="s">
        <v>4618</v>
      </c>
      <c r="L4131" s="2" t="s">
        <v>4619</v>
      </c>
    </row>
    <row r="4132" spans="1:12" x14ac:dyDescent="0.2">
      <c r="A4132" s="11">
        <v>4131</v>
      </c>
      <c r="B4132" s="7" t="s">
        <v>6669</v>
      </c>
      <c r="C4132" s="4">
        <v>43108.507530937502</v>
      </c>
      <c r="D4132" s="20">
        <f>+YEAR(Tabla14[[#This Row],[Fecha
Trámite]])</f>
        <v>2018</v>
      </c>
      <c r="E4132" s="7" t="s">
        <v>4621</v>
      </c>
      <c r="F4132" s="2" t="s">
        <v>4614</v>
      </c>
      <c r="G4132" s="2" t="s">
        <v>4615</v>
      </c>
      <c r="H4132" s="4">
        <v>43215.526169131947</v>
      </c>
      <c r="I4132" s="2" t="s">
        <v>4616</v>
      </c>
      <c r="J4132" s="21" t="s">
        <v>6670</v>
      </c>
      <c r="K4132" s="2" t="s">
        <v>4618</v>
      </c>
      <c r="L4132" s="2" t="s">
        <v>6671</v>
      </c>
    </row>
    <row r="4133" spans="1:12" x14ac:dyDescent="0.2">
      <c r="A4133" s="11">
        <v>4132</v>
      </c>
      <c r="B4133" s="7" t="s">
        <v>18534</v>
      </c>
      <c r="C4133" s="4">
        <v>41871.483688657405</v>
      </c>
      <c r="D4133" s="20">
        <f>+YEAR(Tabla14[[#This Row],[Fecha
Trámite]])</f>
        <v>2014</v>
      </c>
      <c r="E4133" s="7" t="s">
        <v>4621</v>
      </c>
      <c r="F4133" s="2" t="s">
        <v>4614</v>
      </c>
      <c r="G4133" s="2" t="s">
        <v>4615</v>
      </c>
      <c r="H4133" s="4">
        <v>41964.467546099535</v>
      </c>
      <c r="I4133" s="2" t="s">
        <v>4616</v>
      </c>
      <c r="J4133" s="21" t="s">
        <v>18535</v>
      </c>
      <c r="K4133" s="2" t="s">
        <v>4623</v>
      </c>
      <c r="L4133" s="2" t="s">
        <v>4649</v>
      </c>
    </row>
    <row r="4134" spans="1:12" x14ac:dyDescent="0.2">
      <c r="A4134" s="11">
        <v>4133</v>
      </c>
      <c r="B4134" s="7" t="s">
        <v>11239</v>
      </c>
      <c r="C4134" s="4">
        <v>43486.362746331019</v>
      </c>
      <c r="D4134" s="20">
        <f>+YEAR(Tabla14[[#This Row],[Fecha
Trámite]])</f>
        <v>2019</v>
      </c>
      <c r="E4134" s="7" t="s">
        <v>4621</v>
      </c>
      <c r="F4134" s="2" t="s">
        <v>4691</v>
      </c>
      <c r="G4134" s="2" t="s">
        <v>4627</v>
      </c>
      <c r="H4134" s="4">
        <v>43663.687305671294</v>
      </c>
      <c r="I4134" s="2" t="s">
        <v>4616</v>
      </c>
      <c r="J4134" s="21" t="s">
        <v>10424</v>
      </c>
      <c r="K4134" s="2" t="s">
        <v>4623</v>
      </c>
      <c r="L4134" s="2" t="s">
        <v>4619</v>
      </c>
    </row>
    <row r="4135" spans="1:12" x14ac:dyDescent="0.2">
      <c r="A4135" s="11">
        <v>4134</v>
      </c>
      <c r="B4135" s="7" t="s">
        <v>6253</v>
      </c>
      <c r="C4135" s="4">
        <v>42130.622474421296</v>
      </c>
      <c r="D4135" s="20">
        <f>+YEAR(Tabla14[[#This Row],[Fecha
Trámite]])</f>
        <v>2015</v>
      </c>
      <c r="E4135" s="7" t="s">
        <v>4621</v>
      </c>
      <c r="F4135" s="2" t="s">
        <v>4614</v>
      </c>
      <c r="G4135" s="2" t="s">
        <v>4615</v>
      </c>
      <c r="H4135" s="4">
        <v>42244.392625428241</v>
      </c>
      <c r="I4135" s="2" t="s">
        <v>4616</v>
      </c>
      <c r="J4135" s="21" t="s">
        <v>6254</v>
      </c>
      <c r="K4135" s="2" t="s">
        <v>4618</v>
      </c>
      <c r="L4135" s="2" t="s">
        <v>4656</v>
      </c>
    </row>
    <row r="4136" spans="1:12" x14ac:dyDescent="0.2">
      <c r="A4136" s="11">
        <v>4135</v>
      </c>
      <c r="B4136" s="7" t="s">
        <v>8971</v>
      </c>
      <c r="C4136" s="4">
        <v>43521.518013275461</v>
      </c>
      <c r="D4136" s="20">
        <f>+YEAR(Tabla14[[#This Row],[Fecha
Trámite]])</f>
        <v>2019</v>
      </c>
      <c r="E4136" s="7" t="s">
        <v>4621</v>
      </c>
      <c r="F4136" s="2" t="s">
        <v>17</v>
      </c>
      <c r="G4136" s="2" t="s">
        <v>4993</v>
      </c>
      <c r="H4136" s="4">
        <v>43521.51801334491</v>
      </c>
      <c r="I4136" s="2" t="s">
        <v>4616</v>
      </c>
      <c r="J4136" s="21" t="s">
        <v>8972</v>
      </c>
      <c r="K4136" s="2" t="s">
        <v>4623</v>
      </c>
      <c r="L4136" s="2" t="s">
        <v>4619</v>
      </c>
    </row>
    <row r="4137" spans="1:12" x14ac:dyDescent="0.2">
      <c r="A4137" s="11">
        <v>4136</v>
      </c>
      <c r="B4137" s="7" t="s">
        <v>5226</v>
      </c>
      <c r="C4137" s="4">
        <v>42468.445881631946</v>
      </c>
      <c r="D4137" s="20">
        <f>+YEAR(Tabla14[[#This Row],[Fecha
Trámite]])</f>
        <v>2016</v>
      </c>
      <c r="E4137" s="7" t="s">
        <v>4621</v>
      </c>
      <c r="F4137" s="2" t="s">
        <v>4614</v>
      </c>
      <c r="G4137" s="2" t="s">
        <v>4615</v>
      </c>
      <c r="H4137" s="4">
        <v>42639.545669710649</v>
      </c>
      <c r="I4137" s="2" t="s">
        <v>4616</v>
      </c>
      <c r="J4137" s="21" t="s">
        <v>5227</v>
      </c>
      <c r="K4137" s="2" t="s">
        <v>4618</v>
      </c>
      <c r="L4137" s="2" t="s">
        <v>4656</v>
      </c>
    </row>
    <row r="4138" spans="1:12" x14ac:dyDescent="0.2">
      <c r="A4138" s="11">
        <v>4137</v>
      </c>
      <c r="B4138" s="7" t="s">
        <v>4731</v>
      </c>
      <c r="C4138" s="4">
        <v>42311.419039386572</v>
      </c>
      <c r="D4138" s="20">
        <f>+YEAR(Tabla14[[#This Row],[Fecha
Trámite]])</f>
        <v>2015</v>
      </c>
      <c r="E4138" s="7" t="s">
        <v>4621</v>
      </c>
      <c r="F4138" s="2" t="s">
        <v>4614</v>
      </c>
      <c r="G4138" s="2" t="s">
        <v>4615</v>
      </c>
      <c r="H4138" s="4">
        <v>42396.395105011572</v>
      </c>
      <c r="I4138" s="2" t="s">
        <v>4616</v>
      </c>
      <c r="J4138" s="21" t="s">
        <v>4732</v>
      </c>
      <c r="K4138" s="2" t="s">
        <v>4623</v>
      </c>
      <c r="L4138" s="2" t="s">
        <v>4624</v>
      </c>
    </row>
    <row r="4139" spans="1:12" x14ac:dyDescent="0.2">
      <c r="A4139" s="11">
        <v>4138</v>
      </c>
      <c r="B4139" s="7" t="s">
        <v>11240</v>
      </c>
      <c r="C4139" s="4">
        <v>43074.549312766205</v>
      </c>
      <c r="D4139" s="20">
        <f>+YEAR(Tabla14[[#This Row],[Fecha
Trámite]])</f>
        <v>2017</v>
      </c>
      <c r="E4139" s="7" t="s">
        <v>4621</v>
      </c>
      <c r="F4139" s="2" t="s">
        <v>4614</v>
      </c>
      <c r="G4139" s="2" t="s">
        <v>4615</v>
      </c>
      <c r="H4139" s="4">
        <v>43322.595361956017</v>
      </c>
      <c r="I4139" s="2" t="s">
        <v>4616</v>
      </c>
      <c r="J4139" s="21" t="s">
        <v>11241</v>
      </c>
      <c r="K4139" s="2" t="s">
        <v>4618</v>
      </c>
      <c r="L4139" s="2" t="s">
        <v>4649</v>
      </c>
    </row>
    <row r="4140" spans="1:12" x14ac:dyDescent="0.2">
      <c r="A4140" s="11">
        <v>4139</v>
      </c>
      <c r="B4140" s="7" t="s">
        <v>18532</v>
      </c>
      <c r="C4140" s="4">
        <v>41816.507830902781</v>
      </c>
      <c r="D4140" s="20">
        <f>+YEAR(Tabla14[[#This Row],[Fecha
Trámite]])</f>
        <v>2014</v>
      </c>
      <c r="E4140" s="7" t="s">
        <v>4621</v>
      </c>
      <c r="F4140" s="2" t="s">
        <v>4614</v>
      </c>
      <c r="G4140" s="2" t="s">
        <v>4615</v>
      </c>
      <c r="H4140" s="4">
        <v>41876.44993260417</v>
      </c>
      <c r="I4140" s="2" t="s">
        <v>4616</v>
      </c>
      <c r="J4140" s="21" t="s">
        <v>18533</v>
      </c>
      <c r="K4140" s="2" t="s">
        <v>4618</v>
      </c>
      <c r="L4140" s="2" t="s">
        <v>4656</v>
      </c>
    </row>
    <row r="4141" spans="1:12" x14ac:dyDescent="0.2">
      <c r="A4141" s="11">
        <v>4140</v>
      </c>
      <c r="B4141" s="7" t="s">
        <v>18530</v>
      </c>
      <c r="C4141" s="4">
        <v>41803.62620269676</v>
      </c>
      <c r="D4141" s="20">
        <f>+YEAR(Tabla14[[#This Row],[Fecha
Trámite]])</f>
        <v>2014</v>
      </c>
      <c r="E4141" s="7" t="s">
        <v>4621</v>
      </c>
      <c r="F4141" s="2" t="s">
        <v>4614</v>
      </c>
      <c r="G4141" s="2" t="s">
        <v>4615</v>
      </c>
      <c r="H4141" s="4">
        <v>41864.533397187501</v>
      </c>
      <c r="I4141" s="2" t="s">
        <v>4616</v>
      </c>
      <c r="J4141" s="21" t="s">
        <v>18531</v>
      </c>
      <c r="K4141" s="2" t="s">
        <v>4623</v>
      </c>
      <c r="L4141" s="2" t="s">
        <v>4750</v>
      </c>
    </row>
    <row r="4142" spans="1:12" x14ac:dyDescent="0.2">
      <c r="A4142" s="11">
        <v>4141</v>
      </c>
      <c r="B4142" s="7" t="s">
        <v>18528</v>
      </c>
      <c r="C4142" s="4">
        <v>41656.376196793979</v>
      </c>
      <c r="D4142" s="20">
        <f>+YEAR(Tabla14[[#This Row],[Fecha
Trámite]])</f>
        <v>2014</v>
      </c>
      <c r="E4142" s="7" t="s">
        <v>4621</v>
      </c>
      <c r="F4142" s="2" t="s">
        <v>4614</v>
      </c>
      <c r="G4142" s="2" t="s">
        <v>4615</v>
      </c>
      <c r="H4142" s="4">
        <v>41726.536825381947</v>
      </c>
      <c r="I4142" s="2" t="s">
        <v>4616</v>
      </c>
      <c r="J4142" s="21" t="s">
        <v>18529</v>
      </c>
      <c r="K4142" s="2" t="s">
        <v>4618</v>
      </c>
      <c r="L4142" s="2" t="s">
        <v>4656</v>
      </c>
    </row>
    <row r="4143" spans="1:12" x14ac:dyDescent="0.2">
      <c r="A4143" s="11">
        <v>4142</v>
      </c>
      <c r="B4143" s="7" t="s">
        <v>7954</v>
      </c>
      <c r="C4143" s="4">
        <v>42717.607000034724</v>
      </c>
      <c r="D4143" s="20">
        <f>+YEAR(Tabla14[[#This Row],[Fecha
Trámite]])</f>
        <v>2016</v>
      </c>
      <c r="E4143" s="7" t="s">
        <v>4621</v>
      </c>
      <c r="F4143" s="2" t="s">
        <v>4614</v>
      </c>
      <c r="G4143" s="2" t="s">
        <v>4615</v>
      </c>
      <c r="H4143" s="4">
        <v>42900.33839730324</v>
      </c>
      <c r="I4143" s="2" t="s">
        <v>4616</v>
      </c>
      <c r="J4143" s="21" t="s">
        <v>7955</v>
      </c>
      <c r="K4143" s="2" t="s">
        <v>4618</v>
      </c>
      <c r="L4143" s="2" t="s">
        <v>4750</v>
      </c>
    </row>
    <row r="4144" spans="1:12" x14ac:dyDescent="0.2">
      <c r="A4144" s="11">
        <v>4143</v>
      </c>
      <c r="B4144" s="7" t="s">
        <v>7956</v>
      </c>
      <c r="C4144" s="4">
        <v>43125.486994791667</v>
      </c>
      <c r="D4144" s="20">
        <f>+YEAR(Tabla14[[#This Row],[Fecha
Trámite]])</f>
        <v>2018</v>
      </c>
      <c r="E4144" s="7" t="s">
        <v>4621</v>
      </c>
      <c r="F4144" s="2" t="s">
        <v>4614</v>
      </c>
      <c r="G4144" s="2" t="s">
        <v>4615</v>
      </c>
      <c r="H4144" s="4">
        <v>43249.565667361108</v>
      </c>
      <c r="I4144" s="2" t="s">
        <v>4616</v>
      </c>
      <c r="J4144" s="21" t="s">
        <v>7957</v>
      </c>
      <c r="K4144" s="2" t="s">
        <v>4618</v>
      </c>
      <c r="L4144" s="2" t="s">
        <v>4656</v>
      </c>
    </row>
    <row r="4145" spans="1:12" x14ac:dyDescent="0.2">
      <c r="A4145" s="11">
        <v>4144</v>
      </c>
      <c r="B4145" s="7" t="s">
        <v>6251</v>
      </c>
      <c r="C4145" s="4">
        <v>42013.699245833333</v>
      </c>
      <c r="D4145" s="20">
        <f>+YEAR(Tabla14[[#This Row],[Fecha
Trámite]])</f>
        <v>2015</v>
      </c>
      <c r="E4145" s="7" t="s">
        <v>4621</v>
      </c>
      <c r="F4145" s="2" t="s">
        <v>4614</v>
      </c>
      <c r="G4145" s="2" t="s">
        <v>4615</v>
      </c>
      <c r="H4145" s="4">
        <v>42264.565809375003</v>
      </c>
      <c r="I4145" s="2" t="s">
        <v>4616</v>
      </c>
      <c r="J4145" s="21" t="s">
        <v>6252</v>
      </c>
      <c r="K4145" s="2" t="s">
        <v>4618</v>
      </c>
      <c r="L4145" s="2" t="s">
        <v>4631</v>
      </c>
    </row>
    <row r="4146" spans="1:12" x14ac:dyDescent="0.2">
      <c r="A4146" s="11">
        <v>4145</v>
      </c>
      <c r="B4146" s="7" t="s">
        <v>10425</v>
      </c>
      <c r="C4146" s="4">
        <v>42797.426336886572</v>
      </c>
      <c r="D4146" s="20">
        <f>+YEAR(Tabla14[[#This Row],[Fecha
Trámite]])</f>
        <v>2017</v>
      </c>
      <c r="E4146" s="7" t="s">
        <v>4621</v>
      </c>
      <c r="F4146" s="2" t="s">
        <v>4614</v>
      </c>
      <c r="G4146" s="2" t="s">
        <v>4615</v>
      </c>
      <c r="H4146" s="4">
        <v>43038.641675347222</v>
      </c>
      <c r="I4146" s="2" t="s">
        <v>4616</v>
      </c>
      <c r="J4146" s="21" t="s">
        <v>10426</v>
      </c>
      <c r="K4146" s="2" t="s">
        <v>4623</v>
      </c>
      <c r="L4146" s="2" t="s">
        <v>6015</v>
      </c>
    </row>
    <row r="4147" spans="1:12" x14ac:dyDescent="0.2">
      <c r="A4147" s="11">
        <v>4146</v>
      </c>
      <c r="B4147" s="7" t="s">
        <v>8973</v>
      </c>
      <c r="C4147" s="4">
        <v>42887.472309456018</v>
      </c>
      <c r="D4147" s="20">
        <f>+YEAR(Tabla14[[#This Row],[Fecha
Trámite]])</f>
        <v>2017</v>
      </c>
      <c r="E4147" s="7" t="s">
        <v>4621</v>
      </c>
      <c r="F4147" s="2" t="s">
        <v>4614</v>
      </c>
      <c r="G4147" s="2" t="s">
        <v>4615</v>
      </c>
      <c r="H4147" s="4">
        <v>43413.678541053239</v>
      </c>
      <c r="I4147" s="2" t="s">
        <v>4616</v>
      </c>
      <c r="J4147" s="21" t="s">
        <v>8974</v>
      </c>
      <c r="K4147" s="2" t="s">
        <v>4623</v>
      </c>
      <c r="L4147" s="2" t="s">
        <v>6015</v>
      </c>
    </row>
    <row r="4148" spans="1:12" x14ac:dyDescent="0.2">
      <c r="A4148" s="11">
        <v>4147</v>
      </c>
      <c r="B4148" s="7" t="s">
        <v>5486</v>
      </c>
      <c r="C4148" s="4">
        <v>42073.627765196761</v>
      </c>
      <c r="D4148" s="20">
        <f>+YEAR(Tabla14[[#This Row],[Fecha
Trámite]])</f>
        <v>2015</v>
      </c>
      <c r="E4148" s="7" t="s">
        <v>4621</v>
      </c>
      <c r="F4148" s="2" t="s">
        <v>4614</v>
      </c>
      <c r="G4148" s="2" t="s">
        <v>4615</v>
      </c>
      <c r="H4148" s="4">
        <v>42138.431425960647</v>
      </c>
      <c r="I4148" s="2" t="s">
        <v>4616</v>
      </c>
      <c r="J4148" s="21" t="s">
        <v>5487</v>
      </c>
      <c r="K4148" s="2" t="s">
        <v>4623</v>
      </c>
      <c r="L4148" s="2" t="s">
        <v>4725</v>
      </c>
    </row>
    <row r="4149" spans="1:12" x14ac:dyDescent="0.2">
      <c r="A4149" s="11">
        <v>4148</v>
      </c>
      <c r="B4149" s="7" t="s">
        <v>5384</v>
      </c>
      <c r="C4149" s="4">
        <v>42542.384663194447</v>
      </c>
      <c r="D4149" s="20">
        <f>+YEAR(Tabla14[[#This Row],[Fecha
Trámite]])</f>
        <v>2016</v>
      </c>
      <c r="E4149" s="7" t="s">
        <v>4621</v>
      </c>
      <c r="F4149" s="2" t="s">
        <v>4614</v>
      </c>
      <c r="G4149" s="2" t="s">
        <v>4615</v>
      </c>
      <c r="H4149" s="4">
        <v>42685.422990358798</v>
      </c>
      <c r="I4149" s="2" t="s">
        <v>4616</v>
      </c>
      <c r="J4149" s="21" t="s">
        <v>5385</v>
      </c>
      <c r="K4149" s="2" t="s">
        <v>4618</v>
      </c>
      <c r="L4149" s="2" t="s">
        <v>4829</v>
      </c>
    </row>
    <row r="4150" spans="1:12" x14ac:dyDescent="0.2">
      <c r="A4150" s="11">
        <v>4149</v>
      </c>
      <c r="B4150" s="7" t="s">
        <v>5823</v>
      </c>
      <c r="C4150" s="4">
        <v>42170.402666400463</v>
      </c>
      <c r="D4150" s="20">
        <f>+YEAR(Tabla14[[#This Row],[Fecha
Trámite]])</f>
        <v>2015</v>
      </c>
      <c r="E4150" s="7" t="s">
        <v>4621</v>
      </c>
      <c r="F4150" s="2" t="s">
        <v>4614</v>
      </c>
      <c r="G4150" s="2" t="s">
        <v>4615</v>
      </c>
      <c r="H4150" s="4">
        <v>42233.504915821759</v>
      </c>
      <c r="I4150" s="2" t="s">
        <v>4616</v>
      </c>
      <c r="J4150" s="21" t="s">
        <v>5824</v>
      </c>
      <c r="K4150" s="2" t="s">
        <v>4618</v>
      </c>
      <c r="L4150" s="2" t="s">
        <v>4758</v>
      </c>
    </row>
    <row r="4151" spans="1:12" x14ac:dyDescent="0.2">
      <c r="A4151" s="11">
        <v>4150</v>
      </c>
      <c r="B4151" s="7" t="s">
        <v>16874</v>
      </c>
      <c r="C4151" s="4">
        <v>41250.48655991898</v>
      </c>
      <c r="D4151" s="20">
        <f>+YEAR(Tabla14[[#This Row],[Fecha
Trámite]])</f>
        <v>2012</v>
      </c>
      <c r="E4151" s="7" t="s">
        <v>4621</v>
      </c>
      <c r="F4151" s="2" t="s">
        <v>4614</v>
      </c>
      <c r="G4151" s="2" t="s">
        <v>4615</v>
      </c>
      <c r="H4151" s="4">
        <v>41281.707502233796</v>
      </c>
      <c r="I4151" s="2" t="s">
        <v>4616</v>
      </c>
      <c r="J4151" s="21" t="s">
        <v>16875</v>
      </c>
      <c r="K4151" s="2" t="s">
        <v>4618</v>
      </c>
      <c r="L4151" s="2" t="s">
        <v>4659</v>
      </c>
    </row>
    <row r="4152" spans="1:12" x14ac:dyDescent="0.2">
      <c r="A4152" s="11">
        <v>4151</v>
      </c>
      <c r="B4152" s="7" t="s">
        <v>18526</v>
      </c>
      <c r="C4152" s="4">
        <v>41586.635824884259</v>
      </c>
      <c r="D4152" s="20">
        <f>+YEAR(Tabla14[[#This Row],[Fecha
Trámite]])</f>
        <v>2013</v>
      </c>
      <c r="E4152" s="7" t="s">
        <v>4621</v>
      </c>
      <c r="F4152" s="2" t="s">
        <v>4614</v>
      </c>
      <c r="G4152" s="2" t="s">
        <v>4615</v>
      </c>
      <c r="H4152" s="4">
        <v>41645.61861435185</v>
      </c>
      <c r="I4152" s="2" t="s">
        <v>4616</v>
      </c>
      <c r="J4152" s="21" t="s">
        <v>18527</v>
      </c>
      <c r="K4152" s="2" t="s">
        <v>4623</v>
      </c>
      <c r="L4152" s="2" t="s">
        <v>4649</v>
      </c>
    </row>
    <row r="4153" spans="1:12" x14ac:dyDescent="0.2">
      <c r="A4153" s="11">
        <v>4152</v>
      </c>
      <c r="B4153" s="7" t="s">
        <v>5386</v>
      </c>
      <c r="C4153" s="4">
        <v>42471.39864201389</v>
      </c>
      <c r="D4153" s="20">
        <f>+YEAR(Tabla14[[#This Row],[Fecha
Trámite]])</f>
        <v>2016</v>
      </c>
      <c r="E4153" s="7" t="s">
        <v>4621</v>
      </c>
      <c r="F4153" s="2" t="s">
        <v>4614</v>
      </c>
      <c r="G4153" s="2" t="s">
        <v>4615</v>
      </c>
      <c r="H4153" s="4">
        <v>42601.349349305558</v>
      </c>
      <c r="I4153" s="2" t="s">
        <v>4616</v>
      </c>
      <c r="J4153" s="21" t="s">
        <v>5387</v>
      </c>
      <c r="K4153" s="2" t="s">
        <v>4618</v>
      </c>
      <c r="L4153" s="2" t="s">
        <v>4656</v>
      </c>
    </row>
    <row r="4154" spans="1:12" x14ac:dyDescent="0.2">
      <c r="A4154" s="11">
        <v>4153</v>
      </c>
      <c r="B4154" s="7" t="s">
        <v>16876</v>
      </c>
      <c r="C4154" s="4">
        <v>41122.463775115742</v>
      </c>
      <c r="D4154" s="20">
        <f>+YEAR(Tabla14[[#This Row],[Fecha
Trámite]])</f>
        <v>2012</v>
      </c>
      <c r="E4154" s="7" t="s">
        <v>4621</v>
      </c>
      <c r="F4154" s="2" t="s">
        <v>4614</v>
      </c>
      <c r="G4154" s="2" t="s">
        <v>4615</v>
      </c>
      <c r="H4154" s="4">
        <v>41180.422123067132</v>
      </c>
      <c r="I4154" s="2" t="s">
        <v>4616</v>
      </c>
      <c r="J4154" s="21" t="s">
        <v>16877</v>
      </c>
      <c r="K4154" s="2" t="s">
        <v>4618</v>
      </c>
      <c r="L4154" s="2" t="s">
        <v>4770</v>
      </c>
    </row>
    <row r="4155" spans="1:12" x14ac:dyDescent="0.2">
      <c r="A4155" s="11">
        <v>4154</v>
      </c>
      <c r="B4155" s="7" t="s">
        <v>1644</v>
      </c>
      <c r="C4155" s="4">
        <v>43097.536277893516</v>
      </c>
      <c r="D4155" s="20">
        <f>+YEAR(Tabla14[[#This Row],[Fecha
Trámite]])</f>
        <v>2017</v>
      </c>
      <c r="E4155" s="7" t="s">
        <v>4685</v>
      </c>
      <c r="F4155" s="2" t="s">
        <v>17</v>
      </c>
      <c r="G4155" s="2" t="s">
        <v>4627</v>
      </c>
      <c r="H4155" s="4">
        <v>43097.536277928244</v>
      </c>
      <c r="I4155" s="2" t="s">
        <v>4616</v>
      </c>
      <c r="J4155" s="21" t="s">
        <v>8975</v>
      </c>
      <c r="K4155" s="2" t="s">
        <v>4623</v>
      </c>
      <c r="L4155" s="2" t="s">
        <v>4619</v>
      </c>
    </row>
    <row r="4156" spans="1:12" x14ac:dyDescent="0.2">
      <c r="A4156" s="11">
        <v>4155</v>
      </c>
      <c r="B4156" s="7" t="s">
        <v>18524</v>
      </c>
      <c r="C4156" s="4">
        <v>41092.590393946761</v>
      </c>
      <c r="D4156" s="20">
        <f>+YEAR(Tabla14[[#This Row],[Fecha
Trámite]])</f>
        <v>2012</v>
      </c>
      <c r="E4156" s="7" t="s">
        <v>4621</v>
      </c>
      <c r="F4156" s="2" t="s">
        <v>4614</v>
      </c>
      <c r="G4156" s="2" t="s">
        <v>4615</v>
      </c>
      <c r="H4156" s="4">
        <v>41193.458800578701</v>
      </c>
      <c r="I4156" s="2" t="s">
        <v>4616</v>
      </c>
      <c r="J4156" s="21" t="s">
        <v>18525</v>
      </c>
      <c r="K4156" s="2" t="s">
        <v>4618</v>
      </c>
      <c r="L4156" s="2" t="s">
        <v>4750</v>
      </c>
    </row>
    <row r="4157" spans="1:12" x14ac:dyDescent="0.2">
      <c r="A4157" s="11">
        <v>4156</v>
      </c>
      <c r="B4157" s="7" t="s">
        <v>6672</v>
      </c>
      <c r="C4157" s="4">
        <v>43171.540375081022</v>
      </c>
      <c r="D4157" s="20">
        <f>+YEAR(Tabla14[[#This Row],[Fecha
Trámite]])</f>
        <v>2018</v>
      </c>
      <c r="E4157" s="7" t="s">
        <v>4621</v>
      </c>
      <c r="F4157" s="2" t="s">
        <v>4614</v>
      </c>
      <c r="G4157" s="2" t="s">
        <v>4615</v>
      </c>
      <c r="H4157" s="4">
        <v>43384.34908915509</v>
      </c>
      <c r="I4157" s="2" t="s">
        <v>4616</v>
      </c>
      <c r="J4157" s="21" t="s">
        <v>6673</v>
      </c>
      <c r="K4157" s="2" t="s">
        <v>4618</v>
      </c>
      <c r="L4157" s="2" t="s">
        <v>4714</v>
      </c>
    </row>
    <row r="4158" spans="1:12" x14ac:dyDescent="0.2">
      <c r="A4158" s="11">
        <v>4157</v>
      </c>
      <c r="B4158" s="7" t="s">
        <v>11242</v>
      </c>
      <c r="C4158" s="4">
        <v>43004.475779745371</v>
      </c>
      <c r="D4158" s="20">
        <f>+YEAR(Tabla14[[#This Row],[Fecha
Trámite]])</f>
        <v>2017</v>
      </c>
      <c r="E4158" s="7" t="s">
        <v>4613</v>
      </c>
      <c r="F4158" s="2" t="s">
        <v>4614</v>
      </c>
      <c r="G4158" s="2" t="s">
        <v>4615</v>
      </c>
      <c r="H4158" s="4">
        <v>43276.638332986113</v>
      </c>
      <c r="I4158" s="2" t="s">
        <v>4616</v>
      </c>
      <c r="J4158" s="21" t="s">
        <v>11243</v>
      </c>
      <c r="K4158" s="2" t="s">
        <v>4623</v>
      </c>
      <c r="L4158" s="2" t="s">
        <v>2747</v>
      </c>
    </row>
    <row r="4159" spans="1:12" x14ac:dyDescent="0.2">
      <c r="A4159" s="11">
        <v>4158</v>
      </c>
      <c r="B4159" s="7" t="s">
        <v>7958</v>
      </c>
      <c r="C4159" s="4">
        <v>42984.387606863427</v>
      </c>
      <c r="D4159" s="20">
        <f>+YEAR(Tabla14[[#This Row],[Fecha
Trámite]])</f>
        <v>2017</v>
      </c>
      <c r="E4159" s="7" t="s">
        <v>4621</v>
      </c>
      <c r="F4159" s="2" t="s">
        <v>4614</v>
      </c>
      <c r="G4159" s="2" t="s">
        <v>4615</v>
      </c>
      <c r="H4159" s="4">
        <v>43259.770116087966</v>
      </c>
      <c r="I4159" s="2" t="s">
        <v>4616</v>
      </c>
      <c r="J4159" s="21" t="s">
        <v>7959</v>
      </c>
      <c r="K4159" s="2" t="s">
        <v>4618</v>
      </c>
      <c r="L4159" s="2" t="s">
        <v>4656</v>
      </c>
    </row>
    <row r="4160" spans="1:12" x14ac:dyDescent="0.2">
      <c r="A4160" s="11">
        <v>4159</v>
      </c>
      <c r="B4160" s="7" t="s">
        <v>18953</v>
      </c>
      <c r="C4160" s="4">
        <v>41393.554434062498</v>
      </c>
      <c r="D4160" s="20">
        <f>+YEAR(Tabla14[[#This Row],[Fecha
Trámite]])</f>
        <v>2013</v>
      </c>
      <c r="E4160" s="7" t="s">
        <v>4621</v>
      </c>
      <c r="F4160" s="2" t="s">
        <v>4614</v>
      </c>
      <c r="G4160" s="2" t="s">
        <v>4615</v>
      </c>
      <c r="H4160" s="4">
        <v>41467.390870798612</v>
      </c>
      <c r="I4160" s="2" t="s">
        <v>4616</v>
      </c>
      <c r="J4160" s="21" t="s">
        <v>18954</v>
      </c>
      <c r="K4160" s="2" t="s">
        <v>4623</v>
      </c>
      <c r="L4160" s="2" t="s">
        <v>4656</v>
      </c>
    </row>
    <row r="4161" spans="1:12" x14ac:dyDescent="0.2">
      <c r="A4161" s="11">
        <v>4160</v>
      </c>
      <c r="B4161" s="7" t="s">
        <v>18955</v>
      </c>
      <c r="C4161" s="4">
        <v>41129.650499386575</v>
      </c>
      <c r="D4161" s="20">
        <f>+YEAR(Tabla14[[#This Row],[Fecha
Trámite]])</f>
        <v>2012</v>
      </c>
      <c r="E4161" s="7" t="s">
        <v>4621</v>
      </c>
      <c r="F4161" s="2" t="s">
        <v>4614</v>
      </c>
      <c r="G4161" s="2" t="s">
        <v>4615</v>
      </c>
      <c r="H4161" s="4">
        <v>41221.513150578707</v>
      </c>
      <c r="I4161" s="2" t="s">
        <v>4616</v>
      </c>
      <c r="J4161" s="21" t="s">
        <v>18956</v>
      </c>
      <c r="K4161" s="2" t="s">
        <v>4618</v>
      </c>
      <c r="L4161" s="2" t="s">
        <v>4646</v>
      </c>
    </row>
    <row r="4162" spans="1:12" x14ac:dyDescent="0.2">
      <c r="A4162" s="11">
        <v>4161</v>
      </c>
      <c r="B4162" s="7" t="s">
        <v>9719</v>
      </c>
      <c r="C4162" s="4">
        <v>42075.648701851853</v>
      </c>
      <c r="D4162" s="20">
        <f>+YEAR(Tabla14[[#This Row],[Fecha
Trámite]])</f>
        <v>2015</v>
      </c>
      <c r="E4162" s="7" t="s">
        <v>4613</v>
      </c>
      <c r="F4162" s="2" t="s">
        <v>4614</v>
      </c>
      <c r="G4162" s="2" t="s">
        <v>4615</v>
      </c>
      <c r="H4162" s="4">
        <v>42180.509678969909</v>
      </c>
      <c r="I4162" s="2" t="s">
        <v>4616</v>
      </c>
      <c r="J4162" s="21" t="s">
        <v>9720</v>
      </c>
      <c r="K4162" s="2" t="s">
        <v>4618</v>
      </c>
      <c r="L4162" s="2" t="s">
        <v>4619</v>
      </c>
    </row>
    <row r="4163" spans="1:12" x14ac:dyDescent="0.2">
      <c r="A4163" s="11">
        <v>4162</v>
      </c>
      <c r="B4163" s="7" t="s">
        <v>8977</v>
      </c>
      <c r="C4163" s="4">
        <v>43501.476805983795</v>
      </c>
      <c r="D4163" s="20">
        <f>+YEAR(Tabla14[[#This Row],[Fecha
Trámite]])</f>
        <v>2019</v>
      </c>
      <c r="E4163" s="7" t="s">
        <v>4621</v>
      </c>
      <c r="F4163" s="2" t="s">
        <v>4614</v>
      </c>
      <c r="G4163" s="2" t="s">
        <v>4615</v>
      </c>
      <c r="H4163" s="4">
        <v>44203.650225462959</v>
      </c>
      <c r="I4163" s="2" t="s">
        <v>4616</v>
      </c>
      <c r="J4163" s="21" t="s">
        <v>8978</v>
      </c>
      <c r="K4163" s="2" t="s">
        <v>4623</v>
      </c>
      <c r="L4163" s="2" t="s">
        <v>4619</v>
      </c>
    </row>
    <row r="4164" spans="1:12" x14ac:dyDescent="0.2">
      <c r="A4164" s="11">
        <v>4163</v>
      </c>
      <c r="B4164" s="7" t="s">
        <v>6674</v>
      </c>
      <c r="C4164" s="4">
        <v>43144.446759606479</v>
      </c>
      <c r="D4164" s="20">
        <f>+YEAR(Tabla14[[#This Row],[Fecha
Trámite]])</f>
        <v>2018</v>
      </c>
      <c r="E4164" s="7" t="s">
        <v>4621</v>
      </c>
      <c r="F4164" s="2" t="s">
        <v>4691</v>
      </c>
      <c r="G4164" s="2" t="s">
        <v>4627</v>
      </c>
      <c r="H4164" s="4">
        <v>43690.407664583334</v>
      </c>
      <c r="I4164" s="2" t="s">
        <v>4616</v>
      </c>
      <c r="J4164" s="21" t="s">
        <v>6675</v>
      </c>
      <c r="K4164" s="2" t="s">
        <v>4618</v>
      </c>
      <c r="L4164" s="2" t="s">
        <v>4646</v>
      </c>
    </row>
    <row r="4165" spans="1:12" x14ac:dyDescent="0.2">
      <c r="A4165" s="11">
        <v>4164</v>
      </c>
      <c r="B4165" s="7" t="s">
        <v>5228</v>
      </c>
      <c r="C4165" s="4">
        <v>42556.530554629629</v>
      </c>
      <c r="D4165" s="20">
        <f>+YEAR(Tabla14[[#This Row],[Fecha
Trámite]])</f>
        <v>2016</v>
      </c>
      <c r="E4165" s="7" t="s">
        <v>4671</v>
      </c>
      <c r="F4165" s="2" t="s">
        <v>17</v>
      </c>
      <c r="G4165" s="2" t="s">
        <v>4627</v>
      </c>
      <c r="H4165" s="4">
        <v>42556.530554976853</v>
      </c>
      <c r="I4165" s="2" t="s">
        <v>4616</v>
      </c>
      <c r="J4165" s="21" t="s">
        <v>5229</v>
      </c>
      <c r="K4165" s="2" t="s">
        <v>4623</v>
      </c>
      <c r="L4165" s="2" t="s">
        <v>4656</v>
      </c>
    </row>
    <row r="4166" spans="1:12" x14ac:dyDescent="0.2">
      <c r="A4166" s="11">
        <v>4165</v>
      </c>
      <c r="B4166" s="7" t="s">
        <v>8979</v>
      </c>
      <c r="C4166" s="4">
        <v>43472.388565706016</v>
      </c>
      <c r="D4166" s="20">
        <f>+YEAR(Tabla14[[#This Row],[Fecha
Trámite]])</f>
        <v>2019</v>
      </c>
      <c r="E4166" s="7" t="s">
        <v>4621</v>
      </c>
      <c r="F4166" s="2" t="s">
        <v>4614</v>
      </c>
      <c r="G4166" s="2" t="s">
        <v>4615</v>
      </c>
      <c r="H4166" s="4">
        <v>43613.477134375004</v>
      </c>
      <c r="I4166" s="2" t="s">
        <v>4616</v>
      </c>
      <c r="J4166" s="21" t="s">
        <v>8980</v>
      </c>
      <c r="K4166" s="2" t="s">
        <v>4623</v>
      </c>
      <c r="L4166" s="2" t="s">
        <v>4619</v>
      </c>
    </row>
    <row r="4167" spans="1:12" x14ac:dyDescent="0.2">
      <c r="A4167" s="11">
        <v>4166</v>
      </c>
      <c r="B4167" s="7" t="s">
        <v>15761</v>
      </c>
      <c r="C4167" s="4">
        <v>41451.555544872688</v>
      </c>
      <c r="D4167" s="20">
        <f>+YEAR(Tabla14[[#This Row],[Fecha
Trámite]])</f>
        <v>2013</v>
      </c>
      <c r="E4167" s="7" t="s">
        <v>4613</v>
      </c>
      <c r="F4167" s="2" t="s">
        <v>4614</v>
      </c>
      <c r="G4167" s="2" t="s">
        <v>4615</v>
      </c>
      <c r="H4167" s="4">
        <v>41505.459921527778</v>
      </c>
      <c r="I4167" s="2" t="s">
        <v>4616</v>
      </c>
      <c r="J4167" s="21" t="s">
        <v>15762</v>
      </c>
      <c r="K4167" s="2" t="s">
        <v>4623</v>
      </c>
      <c r="L4167" s="2" t="s">
        <v>4619</v>
      </c>
    </row>
    <row r="4168" spans="1:12" x14ac:dyDescent="0.2">
      <c r="A4168" s="11">
        <v>4167</v>
      </c>
      <c r="B4168" s="7" t="s">
        <v>5636</v>
      </c>
      <c r="C4168" s="4">
        <v>42440.440995254627</v>
      </c>
      <c r="D4168" s="20">
        <f>+YEAR(Tabla14[[#This Row],[Fecha
Trámite]])</f>
        <v>2016</v>
      </c>
      <c r="E4168" s="7" t="s">
        <v>4613</v>
      </c>
      <c r="F4168" s="2" t="s">
        <v>4614</v>
      </c>
      <c r="G4168" s="2" t="s">
        <v>4615</v>
      </c>
      <c r="H4168" s="4">
        <v>42704.470871990743</v>
      </c>
      <c r="I4168" s="2" t="s">
        <v>4616</v>
      </c>
      <c r="J4168" s="21" t="s">
        <v>5637</v>
      </c>
      <c r="K4168" s="2" t="s">
        <v>4618</v>
      </c>
      <c r="L4168" s="2" t="s">
        <v>2747</v>
      </c>
    </row>
    <row r="4169" spans="1:12" x14ac:dyDescent="0.2">
      <c r="A4169" s="11">
        <v>4168</v>
      </c>
      <c r="B4169" s="7" t="s">
        <v>8981</v>
      </c>
      <c r="C4169" s="4">
        <v>43045.410733680554</v>
      </c>
      <c r="D4169" s="20">
        <f>+YEAR(Tabla14[[#This Row],[Fecha
Trámite]])</f>
        <v>2017</v>
      </c>
      <c r="E4169" s="7" t="s">
        <v>4621</v>
      </c>
      <c r="F4169" s="2" t="s">
        <v>4614</v>
      </c>
      <c r="G4169" s="2" t="s">
        <v>4615</v>
      </c>
      <c r="H4169" s="4">
        <v>43259.72917658565</v>
      </c>
      <c r="I4169" s="2" t="s">
        <v>4616</v>
      </c>
      <c r="J4169" s="21" t="s">
        <v>8982</v>
      </c>
      <c r="K4169" s="2" t="s">
        <v>4618</v>
      </c>
      <c r="L4169" s="2" t="s">
        <v>4667</v>
      </c>
    </row>
    <row r="4170" spans="1:12" x14ac:dyDescent="0.2">
      <c r="A4170" s="11">
        <v>4169</v>
      </c>
      <c r="B4170" s="7" t="s">
        <v>6248</v>
      </c>
      <c r="C4170" s="4">
        <v>41943.655860300925</v>
      </c>
      <c r="D4170" s="20">
        <f>+YEAR(Tabla14[[#This Row],[Fecha
Trámite]])</f>
        <v>2014</v>
      </c>
      <c r="E4170" s="7" t="s">
        <v>4621</v>
      </c>
      <c r="F4170" s="2" t="s">
        <v>4614</v>
      </c>
      <c r="G4170" s="2" t="s">
        <v>4615</v>
      </c>
      <c r="H4170" s="4">
        <v>42053.72505552083</v>
      </c>
      <c r="I4170" s="2" t="s">
        <v>4616</v>
      </c>
      <c r="J4170" s="21" t="s">
        <v>6249</v>
      </c>
      <c r="K4170" s="2" t="s">
        <v>4618</v>
      </c>
      <c r="L4170" s="2" t="s">
        <v>6250</v>
      </c>
    </row>
    <row r="4171" spans="1:12" x14ac:dyDescent="0.2">
      <c r="A4171" s="11">
        <v>4170</v>
      </c>
      <c r="B4171" s="7" t="s">
        <v>11244</v>
      </c>
      <c r="C4171" s="4">
        <v>42724.379270914353</v>
      </c>
      <c r="D4171" s="20">
        <f>+YEAR(Tabla14[[#This Row],[Fecha
Trámite]])</f>
        <v>2016</v>
      </c>
      <c r="E4171" s="7" t="s">
        <v>4671</v>
      </c>
      <c r="F4171" s="2" t="s">
        <v>17</v>
      </c>
      <c r="G4171" s="2" t="s">
        <v>4627</v>
      </c>
      <c r="H4171" s="4">
        <v>42724.379271296297</v>
      </c>
      <c r="I4171" s="2" t="s">
        <v>4616</v>
      </c>
      <c r="J4171" s="21" t="s">
        <v>11245</v>
      </c>
      <c r="K4171" s="2" t="s">
        <v>4618</v>
      </c>
      <c r="L4171" s="2" t="s">
        <v>4656</v>
      </c>
    </row>
    <row r="4172" spans="1:12" x14ac:dyDescent="0.2">
      <c r="A4172" s="11">
        <v>4171</v>
      </c>
      <c r="B4172" s="7" t="s">
        <v>6676</v>
      </c>
      <c r="C4172" s="4">
        <v>42740.484378472225</v>
      </c>
      <c r="D4172" s="20">
        <f>+YEAR(Tabla14[[#This Row],[Fecha
Trámite]])</f>
        <v>2017</v>
      </c>
      <c r="E4172" s="7" t="s">
        <v>4621</v>
      </c>
      <c r="F4172" s="2" t="s">
        <v>4614</v>
      </c>
      <c r="G4172" s="2" t="s">
        <v>4615</v>
      </c>
      <c r="H4172" s="4">
        <v>43152.691385335645</v>
      </c>
      <c r="I4172" s="2" t="s">
        <v>4616</v>
      </c>
      <c r="J4172" s="21" t="s">
        <v>6677</v>
      </c>
      <c r="K4172" s="2" t="s">
        <v>4618</v>
      </c>
      <c r="L4172" s="2" t="s">
        <v>4619</v>
      </c>
    </row>
    <row r="4173" spans="1:12" x14ac:dyDescent="0.2">
      <c r="A4173" s="11">
        <v>4172</v>
      </c>
      <c r="B4173" s="7" t="s">
        <v>16886</v>
      </c>
      <c r="C4173" s="4">
        <v>41654.531706979164</v>
      </c>
      <c r="D4173" s="20">
        <f>+YEAR(Tabla14[[#This Row],[Fecha
Trámite]])</f>
        <v>2014</v>
      </c>
      <c r="E4173" s="7" t="s">
        <v>4621</v>
      </c>
      <c r="F4173" s="2" t="s">
        <v>4614</v>
      </c>
      <c r="G4173" s="2" t="s">
        <v>4615</v>
      </c>
      <c r="H4173" s="4">
        <v>41708.497162812499</v>
      </c>
      <c r="I4173" s="2" t="s">
        <v>4616</v>
      </c>
      <c r="J4173" s="21" t="s">
        <v>16887</v>
      </c>
      <c r="K4173" s="2" t="s">
        <v>4618</v>
      </c>
      <c r="L4173" s="2" t="s">
        <v>4770</v>
      </c>
    </row>
    <row r="4174" spans="1:12" x14ac:dyDescent="0.2">
      <c r="A4174" s="11">
        <v>4173</v>
      </c>
      <c r="B4174" s="7" t="s">
        <v>9831</v>
      </c>
      <c r="C4174" s="4">
        <v>42290.577797650461</v>
      </c>
      <c r="D4174" s="20">
        <f>+YEAR(Tabla14[[#This Row],[Fecha
Trámite]])</f>
        <v>2015</v>
      </c>
      <c r="E4174" s="7" t="s">
        <v>4613</v>
      </c>
      <c r="F4174" s="2" t="s">
        <v>4614</v>
      </c>
      <c r="G4174" s="2" t="s">
        <v>4615</v>
      </c>
      <c r="H4174" s="4">
        <v>42338.361504398148</v>
      </c>
      <c r="I4174" s="2" t="s">
        <v>4616</v>
      </c>
      <c r="J4174" s="21" t="s">
        <v>9832</v>
      </c>
      <c r="K4174" s="2" t="s">
        <v>4623</v>
      </c>
      <c r="L4174" s="2" t="s">
        <v>4619</v>
      </c>
    </row>
    <row r="4175" spans="1:12" x14ac:dyDescent="0.2">
      <c r="A4175" s="11">
        <v>4174</v>
      </c>
      <c r="B4175" s="7" t="s">
        <v>1036</v>
      </c>
      <c r="C4175" s="4">
        <v>43279.46012596065</v>
      </c>
      <c r="D4175" s="20">
        <f>+YEAR(Tabla14[[#This Row],[Fecha
Trámite]])</f>
        <v>2018</v>
      </c>
      <c r="E4175" s="7" t="s">
        <v>4685</v>
      </c>
      <c r="F4175" s="2" t="s">
        <v>4614</v>
      </c>
      <c r="G4175" s="2" t="s">
        <v>4615</v>
      </c>
      <c r="H4175" s="4">
        <v>44176.583989780091</v>
      </c>
      <c r="I4175" s="2" t="s">
        <v>4616</v>
      </c>
      <c r="J4175" s="21" t="s">
        <v>7960</v>
      </c>
      <c r="K4175" s="2" t="s">
        <v>4618</v>
      </c>
      <c r="L4175" s="2" t="s">
        <v>4619</v>
      </c>
    </row>
    <row r="4176" spans="1:12" x14ac:dyDescent="0.2">
      <c r="A4176" s="11">
        <v>4175</v>
      </c>
      <c r="B4176" s="7" t="s">
        <v>8512</v>
      </c>
      <c r="C4176" s="4">
        <v>42388.511803437497</v>
      </c>
      <c r="D4176" s="20">
        <f>+YEAR(Tabla14[[#This Row],[Fecha
Trámite]])</f>
        <v>2016</v>
      </c>
      <c r="E4176" s="7" t="s">
        <v>4621</v>
      </c>
      <c r="F4176" s="2" t="s">
        <v>4691</v>
      </c>
      <c r="G4176" s="2" t="s">
        <v>4627</v>
      </c>
      <c r="H4176" s="4">
        <v>42597.585244131944</v>
      </c>
      <c r="I4176" s="2" t="s">
        <v>4616</v>
      </c>
      <c r="J4176" s="21" t="s">
        <v>8513</v>
      </c>
      <c r="K4176" s="2" t="s">
        <v>4618</v>
      </c>
      <c r="L4176" s="2" t="s">
        <v>5072</v>
      </c>
    </row>
    <row r="4177" spans="1:12" x14ac:dyDescent="0.2">
      <c r="A4177" s="11">
        <v>4176</v>
      </c>
      <c r="B4177" s="7" t="s">
        <v>5821</v>
      </c>
      <c r="C4177" s="4">
        <v>42061.514200381942</v>
      </c>
      <c r="D4177" s="20">
        <f>+YEAR(Tabla14[[#This Row],[Fecha
Trámite]])</f>
        <v>2015</v>
      </c>
      <c r="E4177" s="7" t="s">
        <v>4621</v>
      </c>
      <c r="F4177" s="2" t="s">
        <v>4614</v>
      </c>
      <c r="G4177" s="2" t="s">
        <v>4615</v>
      </c>
      <c r="H4177" s="4">
        <v>42163.406981678243</v>
      </c>
      <c r="I4177" s="2" t="s">
        <v>4616</v>
      </c>
      <c r="J4177" s="21" t="s">
        <v>5822</v>
      </c>
      <c r="K4177" s="2" t="s">
        <v>4618</v>
      </c>
      <c r="L4177" s="2" t="s">
        <v>4656</v>
      </c>
    </row>
    <row r="4178" spans="1:12" x14ac:dyDescent="0.2">
      <c r="A4178" s="11">
        <v>4177</v>
      </c>
      <c r="B4178" s="7" t="s">
        <v>8514</v>
      </c>
      <c r="C4178" s="4">
        <v>42278.593301157409</v>
      </c>
      <c r="D4178" s="20">
        <f>+YEAR(Tabla14[[#This Row],[Fecha
Trámite]])</f>
        <v>2015</v>
      </c>
      <c r="E4178" s="7" t="s">
        <v>4621</v>
      </c>
      <c r="F4178" s="2" t="s">
        <v>4614</v>
      </c>
      <c r="G4178" s="2" t="s">
        <v>4615</v>
      </c>
      <c r="H4178" s="4">
        <v>42394.456984837961</v>
      </c>
      <c r="I4178" s="2" t="s">
        <v>4616</v>
      </c>
      <c r="J4178" s="21" t="s">
        <v>8515</v>
      </c>
      <c r="K4178" s="2" t="s">
        <v>4618</v>
      </c>
      <c r="L4178" s="2" t="s">
        <v>4656</v>
      </c>
    </row>
    <row r="4179" spans="1:12" x14ac:dyDescent="0.2">
      <c r="A4179" s="11">
        <v>4178</v>
      </c>
      <c r="B4179" s="7" t="s">
        <v>12481</v>
      </c>
      <c r="C4179" s="4">
        <v>43073.425432523145</v>
      </c>
      <c r="D4179" s="20">
        <f>+YEAR(Tabla14[[#This Row],[Fecha
Trámite]])</f>
        <v>2017</v>
      </c>
      <c r="E4179" s="7" t="s">
        <v>4621</v>
      </c>
      <c r="F4179" s="2" t="s">
        <v>4614</v>
      </c>
      <c r="G4179" s="2" t="s">
        <v>4615</v>
      </c>
      <c r="H4179" s="4">
        <v>43297.639158136575</v>
      </c>
      <c r="I4179" s="2" t="s">
        <v>4616</v>
      </c>
      <c r="J4179" s="21" t="s">
        <v>12482</v>
      </c>
      <c r="K4179" s="2" t="s">
        <v>4623</v>
      </c>
      <c r="L4179" s="2" t="s">
        <v>7096</v>
      </c>
    </row>
    <row r="4180" spans="1:12" x14ac:dyDescent="0.2">
      <c r="A4180" s="11">
        <v>4179</v>
      </c>
      <c r="B4180" s="7" t="s">
        <v>19523</v>
      </c>
      <c r="C4180" s="4">
        <v>41432.505192557874</v>
      </c>
      <c r="D4180" s="20">
        <f>+YEAR(Tabla14[[#This Row],[Fecha
Trámite]])</f>
        <v>2013</v>
      </c>
      <c r="E4180" s="7" t="s">
        <v>4621</v>
      </c>
      <c r="F4180" s="2" t="s">
        <v>4614</v>
      </c>
      <c r="G4180" s="2" t="s">
        <v>4615</v>
      </c>
      <c r="H4180" s="4">
        <v>41498.424719097224</v>
      </c>
      <c r="I4180" s="2" t="s">
        <v>4616</v>
      </c>
      <c r="J4180" s="21" t="s">
        <v>19524</v>
      </c>
      <c r="K4180" s="2" t="s">
        <v>4618</v>
      </c>
      <c r="L4180" s="2" t="s">
        <v>4667</v>
      </c>
    </row>
    <row r="4181" spans="1:12" x14ac:dyDescent="0.2">
      <c r="A4181" s="11">
        <v>4180</v>
      </c>
      <c r="B4181" s="7" t="s">
        <v>11247</v>
      </c>
      <c r="C4181" s="4">
        <v>43255.464865891205</v>
      </c>
      <c r="D4181" s="20">
        <f>+YEAR(Tabla14[[#This Row],[Fecha
Trámite]])</f>
        <v>2018</v>
      </c>
      <c r="E4181" s="7" t="s">
        <v>4621</v>
      </c>
      <c r="F4181" s="2" t="s">
        <v>4614</v>
      </c>
      <c r="G4181" s="2" t="s">
        <v>4615</v>
      </c>
      <c r="H4181" s="4">
        <v>43550.433450428238</v>
      </c>
      <c r="I4181" s="2" t="s">
        <v>4616</v>
      </c>
      <c r="J4181" s="21" t="s">
        <v>11248</v>
      </c>
      <c r="K4181" s="2" t="s">
        <v>4618</v>
      </c>
      <c r="L4181" s="2" t="s">
        <v>4664</v>
      </c>
    </row>
    <row r="4182" spans="1:12" x14ac:dyDescent="0.2">
      <c r="A4182" s="11">
        <v>4181</v>
      </c>
      <c r="B4182" s="7" t="s">
        <v>12483</v>
      </c>
      <c r="C4182" s="4">
        <v>42858.400652083335</v>
      </c>
      <c r="D4182" s="20">
        <f>+YEAR(Tabla14[[#This Row],[Fecha
Trámite]])</f>
        <v>2017</v>
      </c>
      <c r="E4182" s="7" t="s">
        <v>4621</v>
      </c>
      <c r="F4182" s="2" t="s">
        <v>4614</v>
      </c>
      <c r="G4182" s="2" t="s">
        <v>4615</v>
      </c>
      <c r="H4182" s="4">
        <v>43363.55401334491</v>
      </c>
      <c r="I4182" s="2" t="s">
        <v>4616</v>
      </c>
      <c r="J4182" s="21" t="s">
        <v>12484</v>
      </c>
      <c r="K4182" s="2" t="s">
        <v>4618</v>
      </c>
      <c r="L4182" s="2" t="s">
        <v>4656</v>
      </c>
    </row>
    <row r="4183" spans="1:12" x14ac:dyDescent="0.2">
      <c r="A4183" s="11">
        <v>4182</v>
      </c>
      <c r="B4183" s="7" t="s">
        <v>12485</v>
      </c>
      <c r="C4183" s="4">
        <v>42789.482358136571</v>
      </c>
      <c r="D4183" s="20">
        <f>+YEAR(Tabla14[[#This Row],[Fecha
Trámite]])</f>
        <v>2017</v>
      </c>
      <c r="E4183" s="7" t="s">
        <v>4621</v>
      </c>
      <c r="F4183" s="2" t="s">
        <v>4614</v>
      </c>
      <c r="G4183" s="2" t="s">
        <v>4615</v>
      </c>
      <c r="H4183" s="4">
        <v>42942.382245451387</v>
      </c>
      <c r="I4183" s="2" t="s">
        <v>4616</v>
      </c>
      <c r="J4183" s="21" t="s">
        <v>12486</v>
      </c>
      <c r="K4183" s="2" t="s">
        <v>4623</v>
      </c>
      <c r="L4183" s="2" t="s">
        <v>4687</v>
      </c>
    </row>
    <row r="4184" spans="1:12" x14ac:dyDescent="0.2">
      <c r="A4184" s="11">
        <v>4183</v>
      </c>
      <c r="B4184" s="7" t="s">
        <v>5230</v>
      </c>
      <c r="C4184" s="4">
        <v>42430.580194247683</v>
      </c>
      <c r="D4184" s="20">
        <f>+YEAR(Tabla14[[#This Row],[Fecha
Trámite]])</f>
        <v>2016</v>
      </c>
      <c r="E4184" s="7" t="s">
        <v>4621</v>
      </c>
      <c r="F4184" s="2" t="s">
        <v>4614</v>
      </c>
      <c r="G4184" s="2" t="s">
        <v>4615</v>
      </c>
      <c r="H4184" s="4">
        <v>42493.409203819443</v>
      </c>
      <c r="I4184" s="2" t="s">
        <v>4616</v>
      </c>
      <c r="J4184" s="21" t="s">
        <v>5231</v>
      </c>
      <c r="K4184" s="2" t="s">
        <v>4623</v>
      </c>
      <c r="L4184" s="2" t="s">
        <v>4646</v>
      </c>
    </row>
    <row r="4185" spans="1:12" x14ac:dyDescent="0.2">
      <c r="A4185" s="11">
        <v>4184</v>
      </c>
      <c r="B4185" s="7" t="s">
        <v>8984</v>
      </c>
      <c r="C4185" s="4">
        <v>43154.416823576386</v>
      </c>
      <c r="D4185" s="20">
        <f>+YEAR(Tabla14[[#This Row],[Fecha
Trámite]])</f>
        <v>2018</v>
      </c>
      <c r="E4185" s="7" t="s">
        <v>4613</v>
      </c>
      <c r="F4185" s="2" t="s">
        <v>4614</v>
      </c>
      <c r="G4185" s="2" t="s">
        <v>4615</v>
      </c>
      <c r="H4185" s="4">
        <v>43271.684654976852</v>
      </c>
      <c r="I4185" s="2" t="s">
        <v>4616</v>
      </c>
      <c r="J4185" s="21" t="s">
        <v>8985</v>
      </c>
      <c r="K4185" s="2" t="s">
        <v>4623</v>
      </c>
      <c r="L4185" s="2" t="s">
        <v>4619</v>
      </c>
    </row>
    <row r="4186" spans="1:12" x14ac:dyDescent="0.2">
      <c r="A4186" s="11">
        <v>4185</v>
      </c>
      <c r="B4186" s="7" t="s">
        <v>16896</v>
      </c>
      <c r="C4186" s="4">
        <v>41120.337179282411</v>
      </c>
      <c r="D4186" s="20">
        <f>+YEAR(Tabla14[[#This Row],[Fecha
Trámite]])</f>
        <v>2012</v>
      </c>
      <c r="E4186" s="7" t="s">
        <v>4621</v>
      </c>
      <c r="F4186" s="2" t="s">
        <v>4614</v>
      </c>
      <c r="G4186" s="2" t="s">
        <v>4615</v>
      </c>
      <c r="H4186" s="4">
        <v>41179.496893020834</v>
      </c>
      <c r="I4186" s="2" t="s">
        <v>4616</v>
      </c>
      <c r="J4186" s="21" t="s">
        <v>16897</v>
      </c>
      <c r="K4186" s="2" t="s">
        <v>4618</v>
      </c>
      <c r="L4186" s="2" t="s">
        <v>4646</v>
      </c>
    </row>
    <row r="4187" spans="1:12" x14ac:dyDescent="0.2">
      <c r="A4187" s="11">
        <v>4186</v>
      </c>
      <c r="B4187" s="7" t="s">
        <v>7961</v>
      </c>
      <c r="C4187" s="4">
        <v>42942.47676863426</v>
      </c>
      <c r="D4187" s="20">
        <f>+YEAR(Tabla14[[#This Row],[Fecha
Trámite]])</f>
        <v>2017</v>
      </c>
      <c r="E4187" s="7" t="s">
        <v>4613</v>
      </c>
      <c r="F4187" s="2" t="s">
        <v>4614</v>
      </c>
      <c r="G4187" s="2" t="s">
        <v>4615</v>
      </c>
      <c r="H4187" s="4">
        <v>43159.54825443287</v>
      </c>
      <c r="I4187" s="2" t="s">
        <v>4616</v>
      </c>
      <c r="J4187" s="21" t="s">
        <v>7962</v>
      </c>
      <c r="K4187" s="2" t="s">
        <v>4623</v>
      </c>
      <c r="L4187" s="2" t="s">
        <v>4619</v>
      </c>
    </row>
    <row r="4188" spans="1:12" x14ac:dyDescent="0.2">
      <c r="A4188" s="11">
        <v>4187</v>
      </c>
      <c r="B4188" s="7" t="s">
        <v>1063</v>
      </c>
      <c r="C4188" s="4">
        <v>43530.414786458336</v>
      </c>
      <c r="D4188" s="20">
        <f>+YEAR(Tabla14[[#This Row],[Fecha
Trámite]])</f>
        <v>2019</v>
      </c>
      <c r="E4188" s="7" t="s">
        <v>4621</v>
      </c>
      <c r="F4188" s="2" t="s">
        <v>4614</v>
      </c>
      <c r="G4188" s="2" t="s">
        <v>4615</v>
      </c>
      <c r="H4188" s="4">
        <v>44176.557610729164</v>
      </c>
      <c r="I4188" s="2" t="s">
        <v>4616</v>
      </c>
      <c r="J4188" s="21" t="s">
        <v>12488</v>
      </c>
      <c r="K4188" s="2" t="s">
        <v>4618</v>
      </c>
      <c r="L4188" s="2" t="s">
        <v>4619</v>
      </c>
    </row>
    <row r="4189" spans="1:12" x14ac:dyDescent="0.2">
      <c r="A4189" s="11">
        <v>4188</v>
      </c>
      <c r="B4189" s="7" t="s">
        <v>12489</v>
      </c>
      <c r="C4189" s="4">
        <v>42695.475474803243</v>
      </c>
      <c r="D4189" s="20">
        <f>+YEAR(Tabla14[[#This Row],[Fecha
Trámite]])</f>
        <v>2016</v>
      </c>
      <c r="E4189" s="7" t="s">
        <v>4613</v>
      </c>
      <c r="F4189" s="2" t="s">
        <v>4614</v>
      </c>
      <c r="G4189" s="2" t="s">
        <v>4615</v>
      </c>
      <c r="H4189" s="4">
        <v>42832.708930439818</v>
      </c>
      <c r="I4189" s="2" t="s">
        <v>4616</v>
      </c>
      <c r="J4189" s="21" t="s">
        <v>12490</v>
      </c>
      <c r="K4189" s="2" t="s">
        <v>4618</v>
      </c>
      <c r="L4189" s="2" t="s">
        <v>4619</v>
      </c>
    </row>
    <row r="4190" spans="1:12" x14ac:dyDescent="0.2">
      <c r="A4190" s="11">
        <v>4189</v>
      </c>
      <c r="B4190" s="7" t="s">
        <v>10429</v>
      </c>
      <c r="C4190" s="4">
        <v>43257.357237997683</v>
      </c>
      <c r="D4190" s="20">
        <f>+YEAR(Tabla14[[#This Row],[Fecha
Trámite]])</f>
        <v>2018</v>
      </c>
      <c r="E4190" s="7" t="s">
        <v>4621</v>
      </c>
      <c r="F4190" s="2" t="s">
        <v>4614</v>
      </c>
      <c r="G4190" s="2" t="s">
        <v>4615</v>
      </c>
      <c r="H4190" s="4">
        <v>43411.372257175928</v>
      </c>
      <c r="I4190" s="2" t="s">
        <v>4616</v>
      </c>
      <c r="J4190" s="21" t="s">
        <v>10430</v>
      </c>
      <c r="K4190" s="2" t="s">
        <v>4623</v>
      </c>
      <c r="L4190" s="2" t="s">
        <v>4634</v>
      </c>
    </row>
    <row r="4191" spans="1:12" x14ac:dyDescent="0.2">
      <c r="A4191" s="11">
        <v>4190</v>
      </c>
      <c r="B4191" s="7" t="s">
        <v>8986</v>
      </c>
      <c r="C4191" s="4">
        <v>42912.704756134262</v>
      </c>
      <c r="D4191" s="20">
        <f>+YEAR(Tabla14[[#This Row],[Fecha
Trámite]])</f>
        <v>2017</v>
      </c>
      <c r="E4191" s="7" t="s">
        <v>4685</v>
      </c>
      <c r="F4191" s="2" t="s">
        <v>17</v>
      </c>
      <c r="G4191" s="2" t="s">
        <v>4627</v>
      </c>
      <c r="H4191" s="4">
        <v>42912.704756678242</v>
      </c>
      <c r="I4191" s="2" t="s">
        <v>4616</v>
      </c>
      <c r="J4191" s="21" t="s">
        <v>8987</v>
      </c>
      <c r="K4191" s="2" t="s">
        <v>4618</v>
      </c>
      <c r="L4191" s="2" t="s">
        <v>4667</v>
      </c>
    </row>
    <row r="4192" spans="1:12" x14ac:dyDescent="0.2">
      <c r="A4192" s="11">
        <v>4191</v>
      </c>
      <c r="B4192" s="7" t="s">
        <v>6679</v>
      </c>
      <c r="C4192" s="4">
        <v>43047.3694215625</v>
      </c>
      <c r="D4192" s="20">
        <f>+YEAR(Tabla14[[#This Row],[Fecha
Trámite]])</f>
        <v>2017</v>
      </c>
      <c r="E4192" s="7" t="s">
        <v>4671</v>
      </c>
      <c r="F4192" s="2" t="s">
        <v>17</v>
      </c>
      <c r="G4192" s="2" t="s">
        <v>4627</v>
      </c>
      <c r="H4192" s="4">
        <v>43047.369434756947</v>
      </c>
      <c r="I4192" s="2" t="s">
        <v>4616</v>
      </c>
      <c r="J4192" s="21" t="s">
        <v>6680</v>
      </c>
      <c r="K4192" s="2" t="s">
        <v>4618</v>
      </c>
      <c r="L4192" s="2" t="s">
        <v>4656</v>
      </c>
    </row>
    <row r="4193" spans="1:12" x14ac:dyDescent="0.2">
      <c r="A4193" s="11">
        <v>4192</v>
      </c>
      <c r="B4193" s="7" t="s">
        <v>18982</v>
      </c>
      <c r="C4193" s="4">
        <v>41865.639406168979</v>
      </c>
      <c r="D4193" s="20">
        <f>+YEAR(Tabla14[[#This Row],[Fecha
Trámite]])</f>
        <v>2014</v>
      </c>
      <c r="E4193" s="7" t="s">
        <v>4621</v>
      </c>
      <c r="F4193" s="2" t="s">
        <v>4614</v>
      </c>
      <c r="G4193" s="2" t="s">
        <v>4615</v>
      </c>
      <c r="H4193" s="4">
        <v>41922.525736076386</v>
      </c>
      <c r="I4193" s="2" t="s">
        <v>4616</v>
      </c>
      <c r="J4193" s="21" t="s">
        <v>18983</v>
      </c>
      <c r="K4193" s="2" t="s">
        <v>4618</v>
      </c>
      <c r="L4193" s="2" t="s">
        <v>4624</v>
      </c>
    </row>
    <row r="4194" spans="1:12" x14ac:dyDescent="0.2">
      <c r="A4194" s="11">
        <v>4193</v>
      </c>
      <c r="B4194" s="7" t="s">
        <v>5690</v>
      </c>
      <c r="C4194" s="4">
        <v>42033.406746875</v>
      </c>
      <c r="D4194" s="20">
        <f>+YEAR(Tabla14[[#This Row],[Fecha
Trámite]])</f>
        <v>2015</v>
      </c>
      <c r="E4194" s="7" t="s">
        <v>4621</v>
      </c>
      <c r="F4194" s="2" t="s">
        <v>4614</v>
      </c>
      <c r="G4194" s="2" t="s">
        <v>4615</v>
      </c>
      <c r="H4194" s="4">
        <v>42114.703200231481</v>
      </c>
      <c r="I4194" s="2" t="s">
        <v>4616</v>
      </c>
      <c r="J4194" s="21" t="s">
        <v>5691</v>
      </c>
      <c r="K4194" s="2" t="s">
        <v>4618</v>
      </c>
      <c r="L4194" s="2" t="s">
        <v>4646</v>
      </c>
    </row>
    <row r="4195" spans="1:12" x14ac:dyDescent="0.2">
      <c r="A4195" s="11">
        <v>4194</v>
      </c>
      <c r="B4195" s="7" t="s">
        <v>6246</v>
      </c>
      <c r="C4195" s="4">
        <v>42094.431240590275</v>
      </c>
      <c r="D4195" s="20">
        <f>+YEAR(Tabla14[[#This Row],[Fecha
Trámite]])</f>
        <v>2015</v>
      </c>
      <c r="E4195" s="7" t="s">
        <v>4621</v>
      </c>
      <c r="F4195" s="2" t="s">
        <v>4614</v>
      </c>
      <c r="G4195" s="2" t="s">
        <v>4615</v>
      </c>
      <c r="H4195" s="4">
        <v>42170.548214155089</v>
      </c>
      <c r="I4195" s="2" t="s">
        <v>4616</v>
      </c>
      <c r="J4195" s="21" t="s">
        <v>6247</v>
      </c>
      <c r="K4195" s="2" t="s">
        <v>4618</v>
      </c>
      <c r="L4195" s="2" t="s">
        <v>4656</v>
      </c>
    </row>
    <row r="4196" spans="1:12" x14ac:dyDescent="0.2">
      <c r="A4196" s="11">
        <v>4195</v>
      </c>
      <c r="B4196" s="7" t="s">
        <v>18984</v>
      </c>
      <c r="C4196" s="4">
        <v>41589.377559293978</v>
      </c>
      <c r="D4196" s="20">
        <f>+YEAR(Tabla14[[#This Row],[Fecha
Trámite]])</f>
        <v>2013</v>
      </c>
      <c r="E4196" s="7" t="s">
        <v>4621</v>
      </c>
      <c r="F4196" s="2" t="s">
        <v>4614</v>
      </c>
      <c r="G4196" s="2" t="s">
        <v>4615</v>
      </c>
      <c r="H4196" s="4">
        <v>41717.691802349538</v>
      </c>
      <c r="I4196" s="2" t="s">
        <v>4616</v>
      </c>
      <c r="J4196" s="21" t="s">
        <v>18985</v>
      </c>
      <c r="K4196" s="2" t="s">
        <v>4618</v>
      </c>
      <c r="L4196" s="2" t="s">
        <v>4770</v>
      </c>
    </row>
    <row r="4197" spans="1:12" x14ac:dyDescent="0.2">
      <c r="A4197" s="11">
        <v>4196</v>
      </c>
      <c r="B4197" s="7" t="s">
        <v>4733</v>
      </c>
      <c r="C4197" s="4">
        <v>42261.458908298613</v>
      </c>
      <c r="D4197" s="20">
        <f>+YEAR(Tabla14[[#This Row],[Fecha
Trámite]])</f>
        <v>2015</v>
      </c>
      <c r="E4197" s="7" t="s">
        <v>4621</v>
      </c>
      <c r="F4197" s="2" t="s">
        <v>4614</v>
      </c>
      <c r="G4197" s="2" t="s">
        <v>4615</v>
      </c>
      <c r="H4197" s="4">
        <v>42380.460979479169</v>
      </c>
      <c r="I4197" s="2" t="s">
        <v>4616</v>
      </c>
      <c r="J4197" s="21" t="s">
        <v>4734</v>
      </c>
      <c r="K4197" s="2" t="s">
        <v>4618</v>
      </c>
      <c r="L4197" s="2" t="s">
        <v>4735</v>
      </c>
    </row>
    <row r="4198" spans="1:12" x14ac:dyDescent="0.2">
      <c r="A4198" s="11">
        <v>4197</v>
      </c>
      <c r="B4198" s="7" t="s">
        <v>8516</v>
      </c>
      <c r="C4198" s="4">
        <v>42250.413050497686</v>
      </c>
      <c r="D4198" s="20">
        <f>+YEAR(Tabla14[[#This Row],[Fecha
Trámite]])</f>
        <v>2015</v>
      </c>
      <c r="E4198" s="7" t="s">
        <v>4621</v>
      </c>
      <c r="F4198" s="2" t="s">
        <v>4614</v>
      </c>
      <c r="G4198" s="2" t="s">
        <v>4615</v>
      </c>
      <c r="H4198" s="4">
        <v>42382.568992708337</v>
      </c>
      <c r="I4198" s="2" t="s">
        <v>4616</v>
      </c>
      <c r="J4198" s="21" t="s">
        <v>8517</v>
      </c>
      <c r="K4198" s="2" t="s">
        <v>4623</v>
      </c>
      <c r="L4198" s="2" t="s">
        <v>4619</v>
      </c>
    </row>
    <row r="4199" spans="1:12" x14ac:dyDescent="0.2">
      <c r="A4199" s="11">
        <v>4198</v>
      </c>
      <c r="B4199" s="7" t="s">
        <v>11250</v>
      </c>
      <c r="C4199" s="4">
        <v>43017.418249421295</v>
      </c>
      <c r="D4199" s="20">
        <f>+YEAR(Tabla14[[#This Row],[Fecha
Trámite]])</f>
        <v>2017</v>
      </c>
      <c r="E4199" s="7" t="s">
        <v>4621</v>
      </c>
      <c r="F4199" s="2" t="s">
        <v>4691</v>
      </c>
      <c r="G4199" s="2" t="s">
        <v>4627</v>
      </c>
      <c r="H4199" s="4">
        <v>43733.772899733798</v>
      </c>
      <c r="I4199" s="2" t="s">
        <v>4616</v>
      </c>
      <c r="J4199" s="21" t="s">
        <v>11251</v>
      </c>
      <c r="K4199" s="2" t="s">
        <v>4623</v>
      </c>
      <c r="L4199" s="2" t="s">
        <v>4649</v>
      </c>
    </row>
    <row r="4200" spans="1:12" x14ac:dyDescent="0.2">
      <c r="A4200" s="11">
        <v>4199</v>
      </c>
      <c r="B4200" s="7" t="s">
        <v>11252</v>
      </c>
      <c r="C4200" s="4">
        <v>43080.531002662035</v>
      </c>
      <c r="D4200" s="20">
        <f>+YEAR(Tabla14[[#This Row],[Fecha
Trámite]])</f>
        <v>2017</v>
      </c>
      <c r="E4200" s="7" t="s">
        <v>4613</v>
      </c>
      <c r="F4200" s="2" t="s">
        <v>4614</v>
      </c>
      <c r="G4200" s="2" t="s">
        <v>4615</v>
      </c>
      <c r="H4200" s="4">
        <v>43263.635303819443</v>
      </c>
      <c r="I4200" s="2" t="s">
        <v>4616</v>
      </c>
      <c r="J4200" s="21" t="s">
        <v>11253</v>
      </c>
      <c r="K4200" s="2" t="s">
        <v>4618</v>
      </c>
      <c r="L4200" s="2" t="s">
        <v>4619</v>
      </c>
    </row>
    <row r="4201" spans="1:12" x14ac:dyDescent="0.2">
      <c r="A4201" s="11">
        <v>4200</v>
      </c>
      <c r="B4201" s="7" t="s">
        <v>50</v>
      </c>
      <c r="C4201" s="4">
        <v>43518.480440624997</v>
      </c>
      <c r="D4201" s="20">
        <f>+YEAR(Tabla14[[#This Row],[Fecha
Trámite]])</f>
        <v>2019</v>
      </c>
      <c r="E4201" s="7" t="s">
        <v>4621</v>
      </c>
      <c r="F4201" s="2" t="s">
        <v>4614</v>
      </c>
      <c r="G4201" s="2" t="s">
        <v>4615</v>
      </c>
      <c r="H4201" s="4">
        <v>44225.640482141207</v>
      </c>
      <c r="I4201" s="2" t="s">
        <v>4616</v>
      </c>
      <c r="J4201" s="21" t="s">
        <v>6681</v>
      </c>
      <c r="K4201" s="2" t="s">
        <v>4618</v>
      </c>
      <c r="L4201" s="2" t="s">
        <v>2747</v>
      </c>
    </row>
    <row r="4202" spans="1:12" x14ac:dyDescent="0.2">
      <c r="A4202" s="11">
        <v>4201</v>
      </c>
      <c r="B4202" s="7" t="s">
        <v>10432</v>
      </c>
      <c r="C4202" s="4">
        <v>43103.594666516205</v>
      </c>
      <c r="D4202" s="20">
        <f>+YEAR(Tabla14[[#This Row],[Fecha
Trámite]])</f>
        <v>2018</v>
      </c>
      <c r="E4202" s="7" t="s">
        <v>4613</v>
      </c>
      <c r="F4202" s="2" t="s">
        <v>17</v>
      </c>
      <c r="G4202" s="2" t="s">
        <v>4627</v>
      </c>
      <c r="H4202" s="4">
        <v>43103.594666631943</v>
      </c>
      <c r="I4202" s="2" t="s">
        <v>4616</v>
      </c>
      <c r="J4202" s="21" t="s">
        <v>10433</v>
      </c>
      <c r="K4202" s="2" t="s">
        <v>4623</v>
      </c>
      <c r="L4202" s="2" t="s">
        <v>4619</v>
      </c>
    </row>
    <row r="4203" spans="1:12" x14ac:dyDescent="0.2">
      <c r="A4203" s="11">
        <v>4202</v>
      </c>
      <c r="B4203" s="7" t="s">
        <v>19039</v>
      </c>
      <c r="C4203" s="4">
        <v>41085.485893715275</v>
      </c>
      <c r="D4203" s="20">
        <f>+YEAR(Tabla14[[#This Row],[Fecha
Trámite]])</f>
        <v>2012</v>
      </c>
      <c r="E4203" s="7" t="s">
        <v>4621</v>
      </c>
      <c r="F4203" s="2" t="s">
        <v>4614</v>
      </c>
      <c r="G4203" s="2" t="s">
        <v>4615</v>
      </c>
      <c r="H4203" s="4">
        <v>41114.389515590279</v>
      </c>
      <c r="I4203" s="2" t="s">
        <v>4616</v>
      </c>
      <c r="J4203" s="21" t="s">
        <v>19040</v>
      </c>
      <c r="K4203" s="2" t="s">
        <v>4623</v>
      </c>
      <c r="L4203" s="2" t="s">
        <v>4649</v>
      </c>
    </row>
    <row r="4204" spans="1:12" x14ac:dyDescent="0.2">
      <c r="A4204" s="11">
        <v>4203</v>
      </c>
      <c r="B4204" s="7" t="s">
        <v>966</v>
      </c>
      <c r="C4204" s="4">
        <v>43292.4095403588</v>
      </c>
      <c r="D4204" s="20">
        <f>+YEAR(Tabla14[[#This Row],[Fecha
Trámite]])</f>
        <v>2018</v>
      </c>
      <c r="E4204" s="7" t="s">
        <v>4621</v>
      </c>
      <c r="F4204" s="2" t="s">
        <v>17</v>
      </c>
      <c r="G4204" s="2" t="s">
        <v>4615</v>
      </c>
      <c r="H4204" s="4">
        <v>43292.409540393521</v>
      </c>
      <c r="I4204" s="2" t="s">
        <v>4616</v>
      </c>
      <c r="J4204" s="21" t="s">
        <v>7963</v>
      </c>
      <c r="K4204" s="2" t="s">
        <v>4623</v>
      </c>
      <c r="L4204" s="2" t="s">
        <v>4649</v>
      </c>
    </row>
    <row r="4205" spans="1:12" x14ac:dyDescent="0.2">
      <c r="A4205" s="11">
        <v>4204</v>
      </c>
      <c r="B4205" s="7" t="s">
        <v>12491</v>
      </c>
      <c r="C4205" s="4">
        <v>43437.403636030096</v>
      </c>
      <c r="D4205" s="20">
        <f>+YEAR(Tabla14[[#This Row],[Fecha
Trámite]])</f>
        <v>2018</v>
      </c>
      <c r="E4205" s="7" t="s">
        <v>4621</v>
      </c>
      <c r="F4205" s="2" t="s">
        <v>4614</v>
      </c>
      <c r="G4205" s="2" t="s">
        <v>4615</v>
      </c>
      <c r="H4205" s="4">
        <v>43606.437772418984</v>
      </c>
      <c r="I4205" s="2" t="s">
        <v>4616</v>
      </c>
      <c r="J4205" s="21" t="s">
        <v>12492</v>
      </c>
      <c r="K4205" s="2" t="s">
        <v>4618</v>
      </c>
      <c r="L4205" s="2" t="s">
        <v>4753</v>
      </c>
    </row>
    <row r="4206" spans="1:12" x14ac:dyDescent="0.2">
      <c r="A4206" s="11">
        <v>4205</v>
      </c>
      <c r="B4206" s="7" t="s">
        <v>9827</v>
      </c>
      <c r="C4206" s="4">
        <v>41955.57618611111</v>
      </c>
      <c r="D4206" s="20">
        <f>+YEAR(Tabla14[[#This Row],[Fecha
Trámite]])</f>
        <v>2014</v>
      </c>
      <c r="E4206" s="7" t="s">
        <v>4613</v>
      </c>
      <c r="F4206" s="2" t="s">
        <v>4614</v>
      </c>
      <c r="G4206" s="2" t="s">
        <v>4615</v>
      </c>
      <c r="H4206" s="4">
        <v>42017.668380474533</v>
      </c>
      <c r="I4206" s="2" t="s">
        <v>4616</v>
      </c>
      <c r="J4206" s="21" t="s">
        <v>9828</v>
      </c>
      <c r="K4206" s="2" t="s">
        <v>4623</v>
      </c>
      <c r="L4206" s="2" t="s">
        <v>4619</v>
      </c>
    </row>
    <row r="4207" spans="1:12" x14ac:dyDescent="0.2">
      <c r="A4207" s="11">
        <v>4206</v>
      </c>
      <c r="B4207" s="7" t="s">
        <v>8989</v>
      </c>
      <c r="C4207" s="4">
        <v>42797.590004479163</v>
      </c>
      <c r="D4207" s="20">
        <f>+YEAR(Tabla14[[#This Row],[Fecha
Trámite]])</f>
        <v>2017</v>
      </c>
      <c r="E4207" s="7" t="s">
        <v>4613</v>
      </c>
      <c r="F4207" s="2" t="s">
        <v>4614</v>
      </c>
      <c r="G4207" s="2" t="s">
        <v>4615</v>
      </c>
      <c r="H4207" s="4">
        <v>42936.519891666663</v>
      </c>
      <c r="I4207" s="2" t="s">
        <v>4616</v>
      </c>
      <c r="J4207" s="21" t="s">
        <v>8990</v>
      </c>
      <c r="K4207" s="2" t="s">
        <v>4618</v>
      </c>
      <c r="L4207" s="2" t="s">
        <v>4619</v>
      </c>
    </row>
    <row r="4208" spans="1:12" x14ac:dyDescent="0.2">
      <c r="A4208" s="11">
        <v>4207</v>
      </c>
      <c r="B4208" s="7" t="s">
        <v>11254</v>
      </c>
      <c r="C4208" s="4">
        <v>43227.391573958332</v>
      </c>
      <c r="D4208" s="20">
        <f>+YEAR(Tabla14[[#This Row],[Fecha
Trámite]])</f>
        <v>2018</v>
      </c>
      <c r="E4208" s="7" t="s">
        <v>4621</v>
      </c>
      <c r="F4208" s="2" t="s">
        <v>4614</v>
      </c>
      <c r="G4208" s="2" t="s">
        <v>4615</v>
      </c>
      <c r="H4208" s="4">
        <v>43413.676781215276</v>
      </c>
      <c r="I4208" s="2" t="s">
        <v>4616</v>
      </c>
      <c r="J4208" s="21" t="s">
        <v>11255</v>
      </c>
      <c r="K4208" s="2" t="s">
        <v>4618</v>
      </c>
      <c r="L4208" s="2" t="s">
        <v>4753</v>
      </c>
    </row>
    <row r="4209" spans="1:12" x14ac:dyDescent="0.2">
      <c r="A4209" s="11">
        <v>4208</v>
      </c>
      <c r="B4209" s="7" t="s">
        <v>6045</v>
      </c>
      <c r="C4209" s="4">
        <v>41941.581161493057</v>
      </c>
      <c r="D4209" s="20">
        <f>+YEAR(Tabla14[[#This Row],[Fecha
Trámite]])</f>
        <v>2014</v>
      </c>
      <c r="E4209" s="7" t="s">
        <v>5892</v>
      </c>
      <c r="F4209" s="2" t="s">
        <v>4614</v>
      </c>
      <c r="G4209" s="2" t="s">
        <v>4615</v>
      </c>
      <c r="H4209" s="4">
        <v>42033.482863969904</v>
      </c>
      <c r="I4209" s="2" t="s">
        <v>4616</v>
      </c>
      <c r="J4209" s="21" t="s">
        <v>6046</v>
      </c>
      <c r="K4209" s="2" t="s">
        <v>4623</v>
      </c>
      <c r="L4209" s="2" t="s">
        <v>4750</v>
      </c>
    </row>
    <row r="4210" spans="1:12" x14ac:dyDescent="0.2">
      <c r="A4210" s="11">
        <v>4209</v>
      </c>
      <c r="B4210" s="7" t="s">
        <v>18992</v>
      </c>
      <c r="C4210" s="4">
        <v>41589.505900115742</v>
      </c>
      <c r="D4210" s="20">
        <f>+YEAR(Tabla14[[#This Row],[Fecha
Trámite]])</f>
        <v>2013</v>
      </c>
      <c r="E4210" s="7" t="s">
        <v>4621</v>
      </c>
      <c r="F4210" s="2" t="s">
        <v>4626</v>
      </c>
      <c r="G4210" s="2" t="s">
        <v>4672</v>
      </c>
      <c r="H4210" s="4">
        <v>41610.640155821762</v>
      </c>
      <c r="I4210" s="2" t="s">
        <v>4616</v>
      </c>
      <c r="J4210" s="21" t="s">
        <v>18993</v>
      </c>
      <c r="K4210" s="2" t="s">
        <v>4618</v>
      </c>
      <c r="L4210" s="2" t="s">
        <v>4624</v>
      </c>
    </row>
    <row r="4211" spans="1:12" x14ac:dyDescent="0.2">
      <c r="A4211" s="11">
        <v>4210</v>
      </c>
      <c r="B4211" s="7" t="s">
        <v>5472</v>
      </c>
      <c r="C4211" s="4">
        <v>42207.549059027777</v>
      </c>
      <c r="D4211" s="20">
        <f>+YEAR(Tabla14[[#This Row],[Fecha
Trámite]])</f>
        <v>2015</v>
      </c>
      <c r="E4211" s="7" t="s">
        <v>4621</v>
      </c>
      <c r="F4211" s="2" t="s">
        <v>4691</v>
      </c>
      <c r="G4211" s="2" t="s">
        <v>4627</v>
      </c>
      <c r="H4211" s="4">
        <v>42306.68936866898</v>
      </c>
      <c r="I4211" s="2" t="s">
        <v>4616</v>
      </c>
      <c r="J4211" s="21" t="s">
        <v>5473</v>
      </c>
      <c r="K4211" s="2" t="s">
        <v>4623</v>
      </c>
      <c r="L4211" s="2" t="s">
        <v>4649</v>
      </c>
    </row>
    <row r="4212" spans="1:12" x14ac:dyDescent="0.2">
      <c r="A4212" s="11">
        <v>4211</v>
      </c>
      <c r="B4212" s="7" t="s">
        <v>18496</v>
      </c>
      <c r="C4212" s="4">
        <v>41213.388657175929</v>
      </c>
      <c r="D4212" s="20">
        <f>+YEAR(Tabla14[[#This Row],[Fecha
Trámite]])</f>
        <v>2012</v>
      </c>
      <c r="E4212" s="7" t="s">
        <v>4621</v>
      </c>
      <c r="F4212" s="2" t="s">
        <v>4614</v>
      </c>
      <c r="G4212" s="2" t="s">
        <v>4615</v>
      </c>
      <c r="H4212" s="4">
        <v>41242.532004016204</v>
      </c>
      <c r="I4212" s="2" t="s">
        <v>4616</v>
      </c>
      <c r="J4212" s="21" t="s">
        <v>18497</v>
      </c>
      <c r="K4212" s="2" t="s">
        <v>4618</v>
      </c>
      <c r="L4212" s="2" t="s">
        <v>4624</v>
      </c>
    </row>
    <row r="4213" spans="1:12" x14ac:dyDescent="0.2">
      <c r="A4213" s="11">
        <v>4212</v>
      </c>
      <c r="B4213" s="7" t="s">
        <v>5819</v>
      </c>
      <c r="C4213" s="4">
        <v>42041.454424456017</v>
      </c>
      <c r="D4213" s="20">
        <f>+YEAR(Tabla14[[#This Row],[Fecha
Trámite]])</f>
        <v>2015</v>
      </c>
      <c r="E4213" s="7" t="s">
        <v>4621</v>
      </c>
      <c r="F4213" s="2" t="s">
        <v>4614</v>
      </c>
      <c r="G4213" s="2" t="s">
        <v>4615</v>
      </c>
      <c r="H4213" s="4">
        <v>42115.35492445602</v>
      </c>
      <c r="I4213" s="2" t="s">
        <v>4616</v>
      </c>
      <c r="J4213" s="21" t="s">
        <v>5820</v>
      </c>
      <c r="K4213" s="2" t="s">
        <v>4623</v>
      </c>
      <c r="L4213" s="2" t="s">
        <v>5177</v>
      </c>
    </row>
    <row r="4214" spans="1:12" x14ac:dyDescent="0.2">
      <c r="A4214" s="11">
        <v>4213</v>
      </c>
      <c r="B4214" s="7" t="s">
        <v>6682</v>
      </c>
      <c r="C4214" s="4">
        <v>42951.392620370367</v>
      </c>
      <c r="D4214" s="20">
        <f>+YEAR(Tabla14[[#This Row],[Fecha
Trámite]])</f>
        <v>2017</v>
      </c>
      <c r="E4214" s="7" t="s">
        <v>4613</v>
      </c>
      <c r="F4214" s="2" t="s">
        <v>4614</v>
      </c>
      <c r="G4214" s="2" t="s">
        <v>4615</v>
      </c>
      <c r="H4214" s="4">
        <v>43159.551059456018</v>
      </c>
      <c r="I4214" s="2" t="s">
        <v>4616</v>
      </c>
      <c r="J4214" s="21" t="s">
        <v>6683</v>
      </c>
      <c r="K4214" s="2" t="s">
        <v>4618</v>
      </c>
      <c r="L4214" s="2" t="s">
        <v>4619</v>
      </c>
    </row>
    <row r="4215" spans="1:12" x14ac:dyDescent="0.2">
      <c r="A4215" s="11">
        <v>4214</v>
      </c>
      <c r="B4215" s="7" t="s">
        <v>5232</v>
      </c>
      <c r="C4215" s="4">
        <v>42537.565084953705</v>
      </c>
      <c r="D4215" s="20">
        <f>+YEAR(Tabla14[[#This Row],[Fecha
Trámite]])</f>
        <v>2016</v>
      </c>
      <c r="E4215" s="7" t="s">
        <v>4621</v>
      </c>
      <c r="F4215" s="2" t="s">
        <v>4614</v>
      </c>
      <c r="G4215" s="2" t="s">
        <v>4615</v>
      </c>
      <c r="H4215" s="4">
        <v>42653.350120914351</v>
      </c>
      <c r="I4215" s="2" t="s">
        <v>4616</v>
      </c>
      <c r="J4215" s="21" t="s">
        <v>5233</v>
      </c>
      <c r="K4215" s="2" t="s">
        <v>4618</v>
      </c>
      <c r="L4215" s="2" t="s">
        <v>4659</v>
      </c>
    </row>
    <row r="4216" spans="1:12" x14ac:dyDescent="0.2">
      <c r="A4216" s="11">
        <v>4215</v>
      </c>
      <c r="B4216" s="7" t="s">
        <v>8993</v>
      </c>
      <c r="C4216" s="4">
        <v>43021.556209803239</v>
      </c>
      <c r="D4216" s="20">
        <f>+YEAR(Tabla14[[#This Row],[Fecha
Trámite]])</f>
        <v>2017</v>
      </c>
      <c r="E4216" s="7" t="s">
        <v>4621</v>
      </c>
      <c r="F4216" s="2" t="s">
        <v>4614</v>
      </c>
      <c r="G4216" s="2" t="s">
        <v>4615</v>
      </c>
      <c r="H4216" s="4">
        <v>43235.697223379633</v>
      </c>
      <c r="I4216" s="2" t="s">
        <v>4616</v>
      </c>
      <c r="J4216" s="21" t="s">
        <v>8994</v>
      </c>
      <c r="K4216" s="2" t="s">
        <v>4618</v>
      </c>
      <c r="L4216" s="2" t="s">
        <v>2747</v>
      </c>
    </row>
    <row r="4217" spans="1:12" x14ac:dyDescent="0.2">
      <c r="A4217" s="11">
        <v>4216</v>
      </c>
      <c r="B4217" s="7" t="s">
        <v>11331</v>
      </c>
      <c r="C4217" s="4">
        <v>43482.442629594909</v>
      </c>
      <c r="D4217" s="20">
        <f>+YEAR(Tabla14[[#This Row],[Fecha
Trámite]])</f>
        <v>2019</v>
      </c>
      <c r="E4217" s="7" t="s">
        <v>4621</v>
      </c>
      <c r="F4217" s="2" t="s">
        <v>4691</v>
      </c>
      <c r="G4217" s="2" t="s">
        <v>4627</v>
      </c>
      <c r="H4217" s="4">
        <v>44060.646725613427</v>
      </c>
      <c r="I4217" s="2" t="s">
        <v>4616</v>
      </c>
      <c r="J4217" s="21" t="s">
        <v>11332</v>
      </c>
      <c r="K4217" s="2" t="s">
        <v>4618</v>
      </c>
      <c r="L4217" s="2" t="s">
        <v>4646</v>
      </c>
    </row>
    <row r="4218" spans="1:12" x14ac:dyDescent="0.2">
      <c r="A4218" s="11">
        <v>4217</v>
      </c>
      <c r="B4218" s="7" t="s">
        <v>18996</v>
      </c>
      <c r="C4218" s="4">
        <v>41120.339117974538</v>
      </c>
      <c r="D4218" s="20">
        <f>+YEAR(Tabla14[[#This Row],[Fecha
Trámite]])</f>
        <v>2012</v>
      </c>
      <c r="E4218" s="7" t="s">
        <v>4621</v>
      </c>
      <c r="F4218" s="2" t="s">
        <v>4614</v>
      </c>
      <c r="G4218" s="2" t="s">
        <v>4615</v>
      </c>
      <c r="H4218" s="4">
        <v>41200.74344510417</v>
      </c>
      <c r="I4218" s="2" t="s">
        <v>4616</v>
      </c>
      <c r="J4218" s="21" t="s">
        <v>18997</v>
      </c>
      <c r="K4218" s="2" t="s">
        <v>4623</v>
      </c>
      <c r="L4218" s="2" t="s">
        <v>6022</v>
      </c>
    </row>
    <row r="4219" spans="1:12" x14ac:dyDescent="0.2">
      <c r="A4219" s="11">
        <v>4218</v>
      </c>
      <c r="B4219" s="7" t="s">
        <v>11333</v>
      </c>
      <c r="C4219" s="4">
        <v>42965.508469791668</v>
      </c>
      <c r="D4219" s="20">
        <f>+YEAR(Tabla14[[#This Row],[Fecha
Trámite]])</f>
        <v>2017</v>
      </c>
      <c r="E4219" s="7" t="s">
        <v>4621</v>
      </c>
      <c r="F4219" s="2" t="s">
        <v>4614</v>
      </c>
      <c r="G4219" s="2" t="s">
        <v>4615</v>
      </c>
      <c r="H4219" s="4">
        <v>43297.630137812499</v>
      </c>
      <c r="I4219" s="2" t="s">
        <v>4616</v>
      </c>
      <c r="J4219" s="21" t="s">
        <v>11334</v>
      </c>
      <c r="K4219" s="2" t="s">
        <v>4623</v>
      </c>
      <c r="L4219" s="2" t="s">
        <v>4656</v>
      </c>
    </row>
    <row r="4220" spans="1:12" x14ac:dyDescent="0.2">
      <c r="A4220" s="11">
        <v>4219</v>
      </c>
      <c r="B4220" s="7" t="s">
        <v>18998</v>
      </c>
      <c r="C4220" s="4">
        <v>41814.463745567133</v>
      </c>
      <c r="D4220" s="20">
        <f>+YEAR(Tabla14[[#This Row],[Fecha
Trámite]])</f>
        <v>2014</v>
      </c>
      <c r="E4220" s="7" t="s">
        <v>4621</v>
      </c>
      <c r="F4220" s="2" t="s">
        <v>4614</v>
      </c>
      <c r="G4220" s="2" t="s">
        <v>4615</v>
      </c>
      <c r="H4220" s="4">
        <v>41869.462424537036</v>
      </c>
      <c r="I4220" s="2" t="s">
        <v>4616</v>
      </c>
      <c r="J4220" s="21" t="s">
        <v>18999</v>
      </c>
      <c r="K4220" s="2" t="s">
        <v>4623</v>
      </c>
      <c r="L4220" s="2" t="s">
        <v>2747</v>
      </c>
    </row>
    <row r="4221" spans="1:12" x14ac:dyDescent="0.2">
      <c r="A4221" s="11">
        <v>4220</v>
      </c>
      <c r="B4221" s="7" t="s">
        <v>7966</v>
      </c>
      <c r="C4221" s="4">
        <v>43081.38049398148</v>
      </c>
      <c r="D4221" s="20">
        <f>+YEAR(Tabla14[[#This Row],[Fecha
Trámite]])</f>
        <v>2017</v>
      </c>
      <c r="E4221" s="7" t="s">
        <v>4621</v>
      </c>
      <c r="F4221" s="2" t="s">
        <v>4614</v>
      </c>
      <c r="G4221" s="2" t="s">
        <v>4615</v>
      </c>
      <c r="H4221" s="4">
        <v>43311.590066319448</v>
      </c>
      <c r="I4221" s="2" t="s">
        <v>4616</v>
      </c>
      <c r="J4221" s="21" t="s">
        <v>7967</v>
      </c>
      <c r="K4221" s="2" t="s">
        <v>4623</v>
      </c>
      <c r="L4221" s="2" t="s">
        <v>4619</v>
      </c>
    </row>
    <row r="4222" spans="1:12" x14ac:dyDescent="0.2">
      <c r="A4222" s="11">
        <v>4221</v>
      </c>
      <c r="B4222" s="7" t="s">
        <v>10434</v>
      </c>
      <c r="C4222" s="4">
        <v>43444.511047534725</v>
      </c>
      <c r="D4222" s="20">
        <f>+YEAR(Tabla14[[#This Row],[Fecha
Trámite]])</f>
        <v>2018</v>
      </c>
      <c r="E4222" s="7" t="s">
        <v>4621</v>
      </c>
      <c r="F4222" s="2" t="s">
        <v>4614</v>
      </c>
      <c r="G4222" s="2" t="s">
        <v>4615</v>
      </c>
      <c r="H4222" s="4">
        <v>43669.370338460649</v>
      </c>
      <c r="I4222" s="2" t="s">
        <v>4616</v>
      </c>
      <c r="J4222" s="21" t="s">
        <v>10435</v>
      </c>
      <c r="K4222" s="2" t="s">
        <v>4623</v>
      </c>
      <c r="L4222" s="2" t="s">
        <v>4646</v>
      </c>
    </row>
    <row r="4223" spans="1:12" x14ac:dyDescent="0.2">
      <c r="A4223" s="11">
        <v>4222</v>
      </c>
      <c r="B4223" s="7" t="s">
        <v>15819</v>
      </c>
      <c r="C4223" s="4">
        <v>41388.370923182869</v>
      </c>
      <c r="D4223" s="20">
        <f>+YEAR(Tabla14[[#This Row],[Fecha
Trámite]])</f>
        <v>2013</v>
      </c>
      <c r="E4223" s="7" t="s">
        <v>4613</v>
      </c>
      <c r="F4223" s="2" t="s">
        <v>4614</v>
      </c>
      <c r="G4223" s="2" t="s">
        <v>4615</v>
      </c>
      <c r="H4223" s="4">
        <v>41466.430939930557</v>
      </c>
      <c r="I4223" s="2" t="s">
        <v>4616</v>
      </c>
      <c r="J4223" s="21" t="s">
        <v>15820</v>
      </c>
      <c r="K4223" s="2" t="s">
        <v>4623</v>
      </c>
      <c r="L4223" s="2" t="s">
        <v>4619</v>
      </c>
    </row>
    <row r="4224" spans="1:12" x14ac:dyDescent="0.2">
      <c r="A4224" s="11">
        <v>4223</v>
      </c>
      <c r="B4224" s="7" t="s">
        <v>20690</v>
      </c>
      <c r="C4224" s="4">
        <v>41465.454362962962</v>
      </c>
      <c r="D4224" s="20">
        <f>+YEAR(Tabla14[[#This Row],[Fecha
Trámite]])</f>
        <v>2013</v>
      </c>
      <c r="E4224" s="7" t="s">
        <v>4621</v>
      </c>
      <c r="F4224" s="2" t="s">
        <v>4614</v>
      </c>
      <c r="G4224" s="2" t="s">
        <v>4615</v>
      </c>
      <c r="H4224" s="4">
        <v>41568.419347071758</v>
      </c>
      <c r="I4224" s="2" t="s">
        <v>4616</v>
      </c>
      <c r="J4224" s="21" t="s">
        <v>20691</v>
      </c>
      <c r="K4224" s="2" t="s">
        <v>4618</v>
      </c>
      <c r="L4224" s="2" t="s">
        <v>5699</v>
      </c>
    </row>
    <row r="4225" spans="1:12" x14ac:dyDescent="0.2">
      <c r="A4225" s="11">
        <v>4224</v>
      </c>
      <c r="B4225" s="7" t="s">
        <v>6684</v>
      </c>
      <c r="C4225" s="4">
        <v>42912.450189120369</v>
      </c>
      <c r="D4225" s="20">
        <f>+YEAR(Tabla14[[#This Row],[Fecha
Trámite]])</f>
        <v>2017</v>
      </c>
      <c r="E4225" s="7" t="s">
        <v>4621</v>
      </c>
      <c r="F4225" s="2" t="s">
        <v>4614</v>
      </c>
      <c r="G4225" s="2" t="s">
        <v>4615</v>
      </c>
      <c r="H4225" s="4">
        <v>43038.633770057873</v>
      </c>
      <c r="I4225" s="2" t="s">
        <v>4616</v>
      </c>
      <c r="J4225" s="21" t="s">
        <v>6685</v>
      </c>
      <c r="K4225" s="2" t="s">
        <v>4623</v>
      </c>
      <c r="L4225" s="2" t="s">
        <v>4624</v>
      </c>
    </row>
    <row r="4226" spans="1:12" x14ac:dyDescent="0.2">
      <c r="A4226" s="11">
        <v>4225</v>
      </c>
      <c r="B4226" s="7" t="s">
        <v>12494</v>
      </c>
      <c r="C4226" s="4">
        <v>42671.562003043982</v>
      </c>
      <c r="D4226" s="20">
        <f>+YEAR(Tabla14[[#This Row],[Fecha
Trámite]])</f>
        <v>2016</v>
      </c>
      <c r="E4226" s="7" t="s">
        <v>4621</v>
      </c>
      <c r="F4226" s="2" t="s">
        <v>4614</v>
      </c>
      <c r="G4226" s="2" t="s">
        <v>4615</v>
      </c>
      <c r="H4226" s="4">
        <v>42779.354702858793</v>
      </c>
      <c r="I4226" s="2" t="s">
        <v>4616</v>
      </c>
      <c r="J4226" s="21" t="s">
        <v>12495</v>
      </c>
      <c r="K4226" s="2" t="s">
        <v>4618</v>
      </c>
      <c r="L4226" s="2" t="s">
        <v>5656</v>
      </c>
    </row>
    <row r="4227" spans="1:12" x14ac:dyDescent="0.2">
      <c r="A4227" s="11">
        <v>4226</v>
      </c>
      <c r="B4227" s="7" t="s">
        <v>6686</v>
      </c>
      <c r="C4227" s="4">
        <v>43483.52622083333</v>
      </c>
      <c r="D4227" s="20">
        <f>+YEAR(Tabla14[[#This Row],[Fecha
Trámite]])</f>
        <v>2019</v>
      </c>
      <c r="E4227" s="7" t="s">
        <v>4621</v>
      </c>
      <c r="F4227" s="2" t="s">
        <v>4614</v>
      </c>
      <c r="G4227" s="2" t="s">
        <v>4615</v>
      </c>
      <c r="H4227" s="4">
        <v>43735.755632523149</v>
      </c>
      <c r="I4227" s="2" t="s">
        <v>4616</v>
      </c>
      <c r="J4227" s="21" t="s">
        <v>6687</v>
      </c>
      <c r="K4227" s="2" t="s">
        <v>4623</v>
      </c>
      <c r="L4227" s="2" t="s">
        <v>6688</v>
      </c>
    </row>
    <row r="4228" spans="1:12" x14ac:dyDescent="0.2">
      <c r="A4228" s="11">
        <v>4227</v>
      </c>
      <c r="B4228" s="7" t="s">
        <v>6092</v>
      </c>
      <c r="C4228" s="4">
        <v>42020.714410844907</v>
      </c>
      <c r="D4228" s="20">
        <f>+YEAR(Tabla14[[#This Row],[Fecha
Trámite]])</f>
        <v>2015</v>
      </c>
      <c r="E4228" s="7" t="s">
        <v>4621</v>
      </c>
      <c r="F4228" s="2" t="s">
        <v>4614</v>
      </c>
      <c r="G4228" s="2" t="s">
        <v>4615</v>
      </c>
      <c r="H4228" s="4">
        <v>42264.560436770837</v>
      </c>
      <c r="I4228" s="2" t="s">
        <v>4616</v>
      </c>
      <c r="J4228" s="21" t="s">
        <v>6093</v>
      </c>
      <c r="K4228" s="2" t="s">
        <v>4618</v>
      </c>
      <c r="L4228" s="2" t="s">
        <v>4667</v>
      </c>
    </row>
    <row r="4229" spans="1:12" x14ac:dyDescent="0.2">
      <c r="A4229" s="11">
        <v>4228</v>
      </c>
      <c r="B4229" s="7" t="s">
        <v>12496</v>
      </c>
      <c r="C4229" s="4">
        <v>43210.441895949072</v>
      </c>
      <c r="D4229" s="20">
        <f>+YEAR(Tabla14[[#This Row],[Fecha
Trámite]])</f>
        <v>2018</v>
      </c>
      <c r="E4229" s="7" t="s">
        <v>4621</v>
      </c>
      <c r="F4229" s="2" t="s">
        <v>4691</v>
      </c>
      <c r="G4229" s="2" t="s">
        <v>4627</v>
      </c>
      <c r="H4229" s="4">
        <v>43864.587399074073</v>
      </c>
      <c r="I4229" s="2" t="s">
        <v>4616</v>
      </c>
      <c r="J4229" s="21" t="s">
        <v>12497</v>
      </c>
      <c r="K4229" s="2" t="s">
        <v>4618</v>
      </c>
      <c r="L4229" s="2" t="s">
        <v>4619</v>
      </c>
    </row>
    <row r="4230" spans="1:12" x14ac:dyDescent="0.2">
      <c r="A4230" s="11">
        <v>4229</v>
      </c>
      <c r="B4230" s="7" t="s">
        <v>3249</v>
      </c>
      <c r="C4230" s="4">
        <v>43273.450165972223</v>
      </c>
      <c r="D4230" s="20">
        <f>+YEAR(Tabla14[[#This Row],[Fecha
Trámite]])</f>
        <v>2018</v>
      </c>
      <c r="E4230" s="7" t="s">
        <v>4685</v>
      </c>
      <c r="F4230" s="2" t="s">
        <v>17</v>
      </c>
      <c r="G4230" s="2" t="s">
        <v>4627</v>
      </c>
      <c r="H4230" s="4">
        <v>43273.450166817129</v>
      </c>
      <c r="I4230" s="2" t="s">
        <v>4616</v>
      </c>
      <c r="J4230" s="21" t="s">
        <v>11336</v>
      </c>
      <c r="K4230" s="2" t="s">
        <v>4618</v>
      </c>
      <c r="L4230" s="2" t="s">
        <v>4829</v>
      </c>
    </row>
    <row r="4231" spans="1:12" x14ac:dyDescent="0.2">
      <c r="A4231" s="11">
        <v>4230</v>
      </c>
      <c r="B4231" s="7" t="s">
        <v>19001</v>
      </c>
      <c r="C4231" s="4">
        <v>41460.596257442128</v>
      </c>
      <c r="D4231" s="20">
        <f>+YEAR(Tabla14[[#This Row],[Fecha
Trámite]])</f>
        <v>2013</v>
      </c>
      <c r="E4231" s="7" t="s">
        <v>4621</v>
      </c>
      <c r="F4231" s="2" t="s">
        <v>4614</v>
      </c>
      <c r="G4231" s="2" t="s">
        <v>4615</v>
      </c>
      <c r="H4231" s="4">
        <v>41534.563119988423</v>
      </c>
      <c r="I4231" s="2" t="s">
        <v>4616</v>
      </c>
      <c r="J4231" s="21" t="s">
        <v>19002</v>
      </c>
      <c r="K4231" s="2" t="s">
        <v>4618</v>
      </c>
      <c r="L4231" s="2" t="s">
        <v>4646</v>
      </c>
    </row>
    <row r="4232" spans="1:12" x14ac:dyDescent="0.2">
      <c r="A4232" s="11">
        <v>4231</v>
      </c>
      <c r="B4232" s="7" t="s">
        <v>8518</v>
      </c>
      <c r="C4232" s="4">
        <v>42436.760477928241</v>
      </c>
      <c r="D4232" s="20">
        <f>+YEAR(Tabla14[[#This Row],[Fecha
Trámite]])</f>
        <v>2016</v>
      </c>
      <c r="E4232" s="7" t="s">
        <v>4621</v>
      </c>
      <c r="F4232" s="2" t="s">
        <v>4691</v>
      </c>
      <c r="G4232" s="2" t="s">
        <v>4627</v>
      </c>
      <c r="H4232" s="4">
        <v>42618.654573576387</v>
      </c>
      <c r="I4232" s="2" t="s">
        <v>4616</v>
      </c>
      <c r="J4232" s="21" t="s">
        <v>8519</v>
      </c>
      <c r="K4232" s="2" t="s">
        <v>4618</v>
      </c>
      <c r="L4232" s="2" t="s">
        <v>4838</v>
      </c>
    </row>
    <row r="4233" spans="1:12" x14ac:dyDescent="0.2">
      <c r="A4233" s="11">
        <v>4232</v>
      </c>
      <c r="B4233" s="7" t="s">
        <v>10523</v>
      </c>
      <c r="C4233" s="4">
        <v>42703.385610844911</v>
      </c>
      <c r="D4233" s="20">
        <f>+YEAR(Tabla14[[#This Row],[Fecha
Trámite]])</f>
        <v>2016</v>
      </c>
      <c r="E4233" s="7" t="s">
        <v>4621</v>
      </c>
      <c r="F4233" s="2" t="s">
        <v>4691</v>
      </c>
      <c r="G4233" s="2" t="s">
        <v>4627</v>
      </c>
      <c r="H4233" s="4">
        <v>43802.734820173609</v>
      </c>
      <c r="I4233" s="2" t="s">
        <v>4616</v>
      </c>
      <c r="J4233" s="21" t="s">
        <v>8519</v>
      </c>
      <c r="K4233" s="2" t="s">
        <v>4618</v>
      </c>
      <c r="L4233" s="2" t="s">
        <v>4838</v>
      </c>
    </row>
    <row r="4234" spans="1:12" x14ac:dyDescent="0.2">
      <c r="A4234" s="11">
        <v>4233</v>
      </c>
      <c r="B4234" s="7" t="s">
        <v>19005</v>
      </c>
      <c r="C4234" s="4">
        <v>41758.480867824073</v>
      </c>
      <c r="D4234" s="20">
        <f>+YEAR(Tabla14[[#This Row],[Fecha
Trámite]])</f>
        <v>2014</v>
      </c>
      <c r="E4234" s="7" t="s">
        <v>4621</v>
      </c>
      <c r="F4234" s="2" t="s">
        <v>4614</v>
      </c>
      <c r="G4234" s="2" t="s">
        <v>4615</v>
      </c>
      <c r="H4234" s="4">
        <v>41809.515050694441</v>
      </c>
      <c r="I4234" s="2" t="s">
        <v>4616</v>
      </c>
      <c r="J4234" s="21" t="s">
        <v>19006</v>
      </c>
      <c r="K4234" s="2" t="s">
        <v>4623</v>
      </c>
      <c r="L4234" s="2" t="s">
        <v>5149</v>
      </c>
    </row>
    <row r="4235" spans="1:12" x14ac:dyDescent="0.2">
      <c r="A4235" s="11">
        <v>4234</v>
      </c>
      <c r="B4235" s="7" t="s">
        <v>16400</v>
      </c>
      <c r="C4235" s="4">
        <v>41893.379275844905</v>
      </c>
      <c r="D4235" s="20">
        <f>+YEAR(Tabla14[[#This Row],[Fecha
Trámite]])</f>
        <v>2014</v>
      </c>
      <c r="E4235" s="7" t="s">
        <v>4621</v>
      </c>
      <c r="F4235" s="2" t="s">
        <v>4614</v>
      </c>
      <c r="G4235" s="2" t="s">
        <v>4615</v>
      </c>
      <c r="H4235" s="4">
        <v>41947.38431739583</v>
      </c>
      <c r="I4235" s="2" t="s">
        <v>4616</v>
      </c>
      <c r="J4235" s="21" t="s">
        <v>16401</v>
      </c>
      <c r="K4235" s="2" t="s">
        <v>4623</v>
      </c>
      <c r="L4235" s="2" t="s">
        <v>4619</v>
      </c>
    </row>
    <row r="4236" spans="1:12" x14ac:dyDescent="0.2">
      <c r="A4236" s="11">
        <v>4235</v>
      </c>
      <c r="B4236" s="7" t="s">
        <v>6689</v>
      </c>
      <c r="C4236" s="4">
        <v>42810.447693784721</v>
      </c>
      <c r="D4236" s="20">
        <f>+YEAR(Tabla14[[#This Row],[Fecha
Trámite]])</f>
        <v>2017</v>
      </c>
      <c r="E4236" s="7" t="s">
        <v>4621</v>
      </c>
      <c r="F4236" s="2" t="s">
        <v>4614</v>
      </c>
      <c r="G4236" s="2" t="s">
        <v>4615</v>
      </c>
      <c r="H4236" s="4">
        <v>43124.704318981479</v>
      </c>
      <c r="I4236" s="2" t="s">
        <v>4616</v>
      </c>
      <c r="J4236" s="21" t="s">
        <v>6690</v>
      </c>
      <c r="K4236" s="2" t="s">
        <v>4618</v>
      </c>
      <c r="L4236" s="2" t="s">
        <v>4646</v>
      </c>
    </row>
    <row r="4237" spans="1:12" x14ac:dyDescent="0.2">
      <c r="A4237" s="11">
        <v>4236</v>
      </c>
      <c r="B4237" s="7" t="s">
        <v>19007</v>
      </c>
      <c r="C4237" s="4">
        <v>41787.43530957176</v>
      </c>
      <c r="D4237" s="20">
        <f>+YEAR(Tabla14[[#This Row],[Fecha
Trámite]])</f>
        <v>2014</v>
      </c>
      <c r="E4237" s="7" t="s">
        <v>4621</v>
      </c>
      <c r="F4237" s="2" t="s">
        <v>4614</v>
      </c>
      <c r="G4237" s="2" t="s">
        <v>4615</v>
      </c>
      <c r="H4237" s="4">
        <v>41842.481952349539</v>
      </c>
      <c r="I4237" s="2" t="s">
        <v>4616</v>
      </c>
      <c r="J4237" s="21" t="s">
        <v>19008</v>
      </c>
      <c r="K4237" s="2" t="s">
        <v>4623</v>
      </c>
      <c r="L4237" s="2" t="s">
        <v>4619</v>
      </c>
    </row>
    <row r="4238" spans="1:12" x14ac:dyDescent="0.2">
      <c r="A4238" s="11">
        <v>4237</v>
      </c>
      <c r="B4238" s="7" t="s">
        <v>9707</v>
      </c>
      <c r="C4238" s="4">
        <v>42101.620282060183</v>
      </c>
      <c r="D4238" s="20">
        <f>+YEAR(Tabla14[[#This Row],[Fecha
Trámite]])</f>
        <v>2015</v>
      </c>
      <c r="E4238" s="7" t="s">
        <v>4613</v>
      </c>
      <c r="F4238" s="2" t="s">
        <v>4614</v>
      </c>
      <c r="G4238" s="2" t="s">
        <v>4615</v>
      </c>
      <c r="H4238" s="4">
        <v>42149.473639618052</v>
      </c>
      <c r="I4238" s="2" t="s">
        <v>4616</v>
      </c>
      <c r="J4238" s="21" t="s">
        <v>9708</v>
      </c>
      <c r="K4238" s="2" t="s">
        <v>4618</v>
      </c>
      <c r="L4238" s="2" t="s">
        <v>4619</v>
      </c>
    </row>
    <row r="4239" spans="1:12" x14ac:dyDescent="0.2">
      <c r="A4239" s="11">
        <v>4238</v>
      </c>
      <c r="B4239" s="7" t="s">
        <v>11337</v>
      </c>
      <c r="C4239" s="4">
        <v>43508.606280752312</v>
      </c>
      <c r="D4239" s="20">
        <f>+YEAR(Tabla14[[#This Row],[Fecha
Trámite]])</f>
        <v>2019</v>
      </c>
      <c r="E4239" s="7" t="s">
        <v>4621</v>
      </c>
      <c r="F4239" s="2" t="s">
        <v>4614</v>
      </c>
      <c r="G4239" s="2" t="s">
        <v>4615</v>
      </c>
      <c r="H4239" s="4">
        <v>43817.382616747687</v>
      </c>
      <c r="I4239" s="2" t="s">
        <v>4616</v>
      </c>
      <c r="J4239" s="21" t="s">
        <v>11338</v>
      </c>
      <c r="K4239" s="2" t="s">
        <v>4618</v>
      </c>
      <c r="L4239" s="2" t="s">
        <v>2747</v>
      </c>
    </row>
    <row r="4240" spans="1:12" x14ac:dyDescent="0.2">
      <c r="A4240" s="11">
        <v>4239</v>
      </c>
      <c r="B4240" s="7" t="s">
        <v>20686</v>
      </c>
      <c r="C4240" s="4">
        <v>41661.354385185186</v>
      </c>
      <c r="D4240" s="20">
        <f>+YEAR(Tabla14[[#This Row],[Fecha
Trámite]])</f>
        <v>2014</v>
      </c>
      <c r="E4240" s="7" t="s">
        <v>4621</v>
      </c>
      <c r="F4240" s="2" t="s">
        <v>4614</v>
      </c>
      <c r="G4240" s="2" t="s">
        <v>4615</v>
      </c>
      <c r="H4240" s="4">
        <v>41887.566890972223</v>
      </c>
      <c r="I4240" s="2" t="s">
        <v>4616</v>
      </c>
      <c r="J4240" s="21" t="s">
        <v>20687</v>
      </c>
      <c r="K4240" s="2" t="s">
        <v>4623</v>
      </c>
      <c r="L4240" s="2" t="s">
        <v>4646</v>
      </c>
    </row>
    <row r="4241" spans="1:12" x14ac:dyDescent="0.2">
      <c r="A4241" s="11">
        <v>4240</v>
      </c>
      <c r="B4241" s="7" t="s">
        <v>16404</v>
      </c>
      <c r="C4241" s="4">
        <v>41795.571194247685</v>
      </c>
      <c r="D4241" s="20">
        <f>+YEAR(Tabla14[[#This Row],[Fecha
Trámite]])</f>
        <v>2014</v>
      </c>
      <c r="E4241" s="7" t="s">
        <v>4621</v>
      </c>
      <c r="F4241" s="2" t="s">
        <v>4614</v>
      </c>
      <c r="G4241" s="2" t="s">
        <v>4615</v>
      </c>
      <c r="H4241" s="4">
        <v>41919.473579166668</v>
      </c>
      <c r="I4241" s="2" t="s">
        <v>4616</v>
      </c>
      <c r="J4241" s="21" t="s">
        <v>16405</v>
      </c>
      <c r="K4241" s="2" t="s">
        <v>4623</v>
      </c>
      <c r="L4241" s="2" t="s">
        <v>4659</v>
      </c>
    </row>
    <row r="4242" spans="1:12" x14ac:dyDescent="0.2">
      <c r="A4242" s="11">
        <v>4241</v>
      </c>
      <c r="B4242" s="7" t="s">
        <v>5388</v>
      </c>
      <c r="C4242" s="4">
        <v>42293.556031828703</v>
      </c>
      <c r="D4242" s="20">
        <f>+YEAR(Tabla14[[#This Row],[Fecha
Trámite]])</f>
        <v>2015</v>
      </c>
      <c r="E4242" s="7" t="s">
        <v>4621</v>
      </c>
      <c r="F4242" s="2" t="s">
        <v>4614</v>
      </c>
      <c r="G4242" s="2" t="s">
        <v>4615</v>
      </c>
      <c r="H4242" s="4">
        <v>42461.443708449071</v>
      </c>
      <c r="I4242" s="2" t="s">
        <v>4616</v>
      </c>
      <c r="J4242" s="21" t="s">
        <v>5389</v>
      </c>
      <c r="K4242" s="2" t="s">
        <v>4618</v>
      </c>
      <c r="L4242" s="2" t="s">
        <v>4646</v>
      </c>
    </row>
    <row r="4243" spans="1:12" x14ac:dyDescent="0.2">
      <c r="A4243" s="11">
        <v>4242</v>
      </c>
      <c r="B4243" s="7" t="s">
        <v>8995</v>
      </c>
      <c r="C4243" s="4">
        <v>43084.523636192127</v>
      </c>
      <c r="D4243" s="20">
        <f>+YEAR(Tabla14[[#This Row],[Fecha
Trámite]])</f>
        <v>2017</v>
      </c>
      <c r="E4243" s="7" t="s">
        <v>4621</v>
      </c>
      <c r="F4243" s="2" t="s">
        <v>4614</v>
      </c>
      <c r="G4243" s="2" t="s">
        <v>4615</v>
      </c>
      <c r="H4243" s="4">
        <v>43297.643435532409</v>
      </c>
      <c r="I4243" s="2" t="s">
        <v>4616</v>
      </c>
      <c r="J4243" s="21" t="s">
        <v>8996</v>
      </c>
      <c r="K4243" s="2" t="s">
        <v>4623</v>
      </c>
      <c r="L4243" s="2" t="s">
        <v>4753</v>
      </c>
    </row>
    <row r="4244" spans="1:12" x14ac:dyDescent="0.2">
      <c r="A4244" s="11">
        <v>4243</v>
      </c>
      <c r="B4244" s="7" t="s">
        <v>5115</v>
      </c>
      <c r="C4244" s="4">
        <v>42467.433517557867</v>
      </c>
      <c r="D4244" s="20">
        <f>+YEAR(Tabla14[[#This Row],[Fecha
Trámite]])</f>
        <v>2016</v>
      </c>
      <c r="E4244" s="7" t="s">
        <v>4613</v>
      </c>
      <c r="F4244" s="2" t="s">
        <v>4614</v>
      </c>
      <c r="G4244" s="2" t="s">
        <v>4615</v>
      </c>
      <c r="H4244" s="4">
        <v>42467.717399652778</v>
      </c>
      <c r="I4244" s="2" t="s">
        <v>4616</v>
      </c>
      <c r="J4244" s="21" t="s">
        <v>5116</v>
      </c>
      <c r="K4244" s="2" t="s">
        <v>4618</v>
      </c>
      <c r="L4244" s="2" t="s">
        <v>2747</v>
      </c>
    </row>
    <row r="4245" spans="1:12" x14ac:dyDescent="0.2">
      <c r="A4245" s="11">
        <v>4244</v>
      </c>
      <c r="B4245" s="7" t="s">
        <v>11339</v>
      </c>
      <c r="C4245" s="4">
        <v>42899.477927893517</v>
      </c>
      <c r="D4245" s="20">
        <f>+YEAR(Tabla14[[#This Row],[Fecha
Trámite]])</f>
        <v>2017</v>
      </c>
      <c r="E4245" s="7" t="s">
        <v>4621</v>
      </c>
      <c r="F4245" s="2" t="s">
        <v>4614</v>
      </c>
      <c r="G4245" s="2" t="s">
        <v>4615</v>
      </c>
      <c r="H4245" s="4">
        <v>43243.709069247685</v>
      </c>
      <c r="I4245" s="2" t="s">
        <v>4616</v>
      </c>
      <c r="J4245" s="21" t="s">
        <v>11340</v>
      </c>
      <c r="K4245" s="2" t="s">
        <v>4623</v>
      </c>
      <c r="L4245" s="2" t="s">
        <v>4619</v>
      </c>
    </row>
    <row r="4246" spans="1:12" x14ac:dyDescent="0.2">
      <c r="A4246" s="11">
        <v>4245</v>
      </c>
      <c r="B4246" s="7" t="s">
        <v>16924</v>
      </c>
      <c r="C4246" s="4">
        <v>41239.396326817128</v>
      </c>
      <c r="D4246" s="20">
        <f>+YEAR(Tabla14[[#This Row],[Fecha
Trámite]])</f>
        <v>2012</v>
      </c>
      <c r="E4246" s="7" t="s">
        <v>4621</v>
      </c>
      <c r="F4246" s="2" t="s">
        <v>4614</v>
      </c>
      <c r="G4246" s="2" t="s">
        <v>4615</v>
      </c>
      <c r="H4246" s="4">
        <v>41256.415544675925</v>
      </c>
      <c r="I4246" s="2" t="s">
        <v>4616</v>
      </c>
      <c r="J4246" s="21" t="s">
        <v>16925</v>
      </c>
      <c r="K4246" s="2" t="s">
        <v>4623</v>
      </c>
      <c r="L4246" s="2" t="s">
        <v>4646</v>
      </c>
    </row>
    <row r="4247" spans="1:12" x14ac:dyDescent="0.2">
      <c r="A4247" s="11">
        <v>4246</v>
      </c>
      <c r="B4247" s="7" t="s">
        <v>6691</v>
      </c>
      <c r="C4247" s="4">
        <v>42810.397303668979</v>
      </c>
      <c r="D4247" s="20">
        <f>+YEAR(Tabla14[[#This Row],[Fecha
Trámite]])</f>
        <v>2017</v>
      </c>
      <c r="E4247" s="7" t="s">
        <v>4621</v>
      </c>
      <c r="F4247" s="2" t="s">
        <v>4614</v>
      </c>
      <c r="G4247" s="2" t="s">
        <v>4615</v>
      </c>
      <c r="H4247" s="4">
        <v>42914.682451273147</v>
      </c>
      <c r="I4247" s="2" t="s">
        <v>4616</v>
      </c>
      <c r="J4247" s="21" t="s">
        <v>6692</v>
      </c>
      <c r="K4247" s="2" t="s">
        <v>4623</v>
      </c>
      <c r="L4247" s="2" t="s">
        <v>4659</v>
      </c>
    </row>
    <row r="4248" spans="1:12" x14ac:dyDescent="0.2">
      <c r="A4248" s="11">
        <v>4247</v>
      </c>
      <c r="B4248" s="7" t="s">
        <v>6693</v>
      </c>
      <c r="C4248" s="4">
        <v>42766.409150231484</v>
      </c>
      <c r="D4248" s="20">
        <f>+YEAR(Tabla14[[#This Row],[Fecha
Trámite]])</f>
        <v>2017</v>
      </c>
      <c r="E4248" s="7" t="s">
        <v>4621</v>
      </c>
      <c r="F4248" s="2" t="s">
        <v>4614</v>
      </c>
      <c r="G4248" s="2" t="s">
        <v>4615</v>
      </c>
      <c r="H4248" s="4">
        <v>42993.432416747688</v>
      </c>
      <c r="I4248" s="2" t="s">
        <v>4616</v>
      </c>
      <c r="J4248" s="21" t="s">
        <v>6694</v>
      </c>
      <c r="K4248" s="2" t="s">
        <v>4623</v>
      </c>
      <c r="L4248" s="2" t="s">
        <v>4619</v>
      </c>
    </row>
    <row r="4249" spans="1:12" x14ac:dyDescent="0.2">
      <c r="A4249" s="11">
        <v>4248</v>
      </c>
      <c r="B4249" s="7" t="s">
        <v>12498</v>
      </c>
      <c r="C4249" s="4">
        <v>43080.522634953704</v>
      </c>
      <c r="D4249" s="20">
        <f>+YEAR(Tabla14[[#This Row],[Fecha
Trámite]])</f>
        <v>2017</v>
      </c>
      <c r="E4249" s="7" t="s">
        <v>4621</v>
      </c>
      <c r="F4249" s="2" t="s">
        <v>4614</v>
      </c>
      <c r="G4249" s="2" t="s">
        <v>4615</v>
      </c>
      <c r="H4249" s="4">
        <v>43341.353377395833</v>
      </c>
      <c r="I4249" s="2" t="s">
        <v>4616</v>
      </c>
      <c r="J4249" s="21" t="s">
        <v>12499</v>
      </c>
      <c r="K4249" s="2" t="s">
        <v>4618</v>
      </c>
      <c r="L4249" s="2" t="s">
        <v>4770</v>
      </c>
    </row>
    <row r="4250" spans="1:12" x14ac:dyDescent="0.2">
      <c r="A4250" s="11">
        <v>4249</v>
      </c>
      <c r="B4250" s="7" t="s">
        <v>7396</v>
      </c>
      <c r="C4250" s="4">
        <v>42032.585018020836</v>
      </c>
      <c r="D4250" s="20">
        <f>+YEAR(Tabla14[[#This Row],[Fecha
Trámite]])</f>
        <v>2015</v>
      </c>
      <c r="E4250" s="7" t="s">
        <v>4621</v>
      </c>
      <c r="F4250" s="2" t="s">
        <v>4614</v>
      </c>
      <c r="G4250" s="2" t="s">
        <v>4615</v>
      </c>
      <c r="H4250" s="4">
        <v>42101.532207870368</v>
      </c>
      <c r="I4250" s="2" t="s">
        <v>4616</v>
      </c>
      <c r="J4250" s="21" t="s">
        <v>7397</v>
      </c>
      <c r="K4250" s="2" t="s">
        <v>4618</v>
      </c>
      <c r="L4250" s="2" t="s">
        <v>5031</v>
      </c>
    </row>
    <row r="4251" spans="1:12" x14ac:dyDescent="0.2">
      <c r="A4251" s="11">
        <v>4250</v>
      </c>
      <c r="B4251" s="7" t="s">
        <v>7968</v>
      </c>
      <c r="C4251" s="4">
        <v>43483.455186458334</v>
      </c>
      <c r="D4251" s="20">
        <f>+YEAR(Tabla14[[#This Row],[Fecha
Trámite]])</f>
        <v>2019</v>
      </c>
      <c r="E4251" s="7" t="s">
        <v>4621</v>
      </c>
      <c r="F4251" s="2" t="s">
        <v>4614</v>
      </c>
      <c r="G4251" s="2" t="s">
        <v>4615</v>
      </c>
      <c r="H4251" s="4">
        <v>43641.342801967592</v>
      </c>
      <c r="I4251" s="2" t="s">
        <v>4616</v>
      </c>
      <c r="J4251" s="21" t="s">
        <v>7969</v>
      </c>
      <c r="K4251" s="2" t="s">
        <v>4618</v>
      </c>
      <c r="L4251" s="2" t="s">
        <v>4619</v>
      </c>
    </row>
    <row r="4252" spans="1:12" x14ac:dyDescent="0.2">
      <c r="A4252" s="11">
        <v>4251</v>
      </c>
      <c r="B4252" s="7" t="s">
        <v>12500</v>
      </c>
      <c r="C4252" s="4">
        <v>42941.440828090279</v>
      </c>
      <c r="D4252" s="20">
        <f>+YEAR(Tabla14[[#This Row],[Fecha
Trámite]])</f>
        <v>2017</v>
      </c>
      <c r="E4252" s="7" t="s">
        <v>4621</v>
      </c>
      <c r="F4252" s="2" t="s">
        <v>4614</v>
      </c>
      <c r="G4252" s="2" t="s">
        <v>4615</v>
      </c>
      <c r="H4252" s="4">
        <v>43311.511551157404</v>
      </c>
      <c r="I4252" s="2" t="s">
        <v>4616</v>
      </c>
      <c r="J4252" s="21" t="s">
        <v>12501</v>
      </c>
      <c r="K4252" s="2" t="s">
        <v>4623</v>
      </c>
      <c r="L4252" s="2" t="s">
        <v>4619</v>
      </c>
    </row>
    <row r="4253" spans="1:12" x14ac:dyDescent="0.2">
      <c r="A4253" s="11">
        <v>4252</v>
      </c>
      <c r="B4253" s="7" t="s">
        <v>12502</v>
      </c>
      <c r="C4253" s="4">
        <v>43249.402984456021</v>
      </c>
      <c r="D4253" s="20">
        <f>+YEAR(Tabla14[[#This Row],[Fecha
Trámite]])</f>
        <v>2018</v>
      </c>
      <c r="E4253" s="7" t="s">
        <v>4621</v>
      </c>
      <c r="F4253" s="2" t="s">
        <v>4691</v>
      </c>
      <c r="G4253" s="2" t="s">
        <v>4627</v>
      </c>
      <c r="H4253" s="4">
        <v>43787.405919907411</v>
      </c>
      <c r="I4253" s="2" t="s">
        <v>4616</v>
      </c>
      <c r="J4253" s="21" t="s">
        <v>12503</v>
      </c>
      <c r="K4253" s="2" t="s">
        <v>4623</v>
      </c>
      <c r="L4253" s="2" t="s">
        <v>4624</v>
      </c>
    </row>
    <row r="4254" spans="1:12" x14ac:dyDescent="0.2">
      <c r="A4254" s="11">
        <v>4253</v>
      </c>
      <c r="B4254" s="7" t="s">
        <v>7970</v>
      </c>
      <c r="C4254" s="4">
        <v>43138.428506631943</v>
      </c>
      <c r="D4254" s="20">
        <f>+YEAR(Tabla14[[#This Row],[Fecha
Trámite]])</f>
        <v>2018</v>
      </c>
      <c r="E4254" s="7" t="s">
        <v>4621</v>
      </c>
      <c r="F4254" s="2" t="s">
        <v>4614</v>
      </c>
      <c r="G4254" s="2" t="s">
        <v>4615</v>
      </c>
      <c r="H4254" s="4">
        <v>43249.570853935184</v>
      </c>
      <c r="I4254" s="2" t="s">
        <v>4616</v>
      </c>
      <c r="J4254" s="21" t="s">
        <v>7971</v>
      </c>
      <c r="K4254" s="2" t="s">
        <v>4623</v>
      </c>
      <c r="L4254" s="2" t="s">
        <v>6800</v>
      </c>
    </row>
    <row r="4255" spans="1:12" x14ac:dyDescent="0.2">
      <c r="A4255" s="11">
        <v>4254</v>
      </c>
      <c r="B4255" s="7" t="s">
        <v>19561</v>
      </c>
      <c r="C4255" s="4">
        <v>41737.504430358793</v>
      </c>
      <c r="D4255" s="20">
        <f>+YEAR(Tabla14[[#This Row],[Fecha
Trámite]])</f>
        <v>2014</v>
      </c>
      <c r="E4255" s="7" t="s">
        <v>4621</v>
      </c>
      <c r="F4255" s="2" t="s">
        <v>4614</v>
      </c>
      <c r="G4255" s="2" t="s">
        <v>4615</v>
      </c>
      <c r="H4255" s="4">
        <v>41806.548278935188</v>
      </c>
      <c r="I4255" s="2" t="s">
        <v>4616</v>
      </c>
      <c r="J4255" s="21" t="s">
        <v>19562</v>
      </c>
      <c r="K4255" s="2" t="s">
        <v>4618</v>
      </c>
      <c r="L4255" s="2" t="s">
        <v>4750</v>
      </c>
    </row>
    <row r="4256" spans="1:12" x14ac:dyDescent="0.2">
      <c r="A4256" s="11">
        <v>4255</v>
      </c>
      <c r="B4256" s="7" t="s">
        <v>19011</v>
      </c>
      <c r="C4256" s="4">
        <v>41502.456152199076</v>
      </c>
      <c r="D4256" s="20">
        <f>+YEAR(Tabla14[[#This Row],[Fecha
Trámite]])</f>
        <v>2013</v>
      </c>
      <c r="E4256" s="7" t="s">
        <v>4621</v>
      </c>
      <c r="F4256" s="2" t="s">
        <v>4614</v>
      </c>
      <c r="G4256" s="2" t="s">
        <v>4615</v>
      </c>
      <c r="H4256" s="4">
        <v>41542.651629629632</v>
      </c>
      <c r="I4256" s="2" t="s">
        <v>4616</v>
      </c>
      <c r="J4256" s="21" t="s">
        <v>19012</v>
      </c>
      <c r="K4256" s="2" t="s">
        <v>4618</v>
      </c>
      <c r="L4256" s="2" t="s">
        <v>4770</v>
      </c>
    </row>
    <row r="4257" spans="1:12" x14ac:dyDescent="0.2">
      <c r="A4257" s="11">
        <v>4256</v>
      </c>
      <c r="B4257" s="7" t="s">
        <v>8520</v>
      </c>
      <c r="C4257" s="4">
        <v>42650.644030555559</v>
      </c>
      <c r="D4257" s="20">
        <f>+YEAR(Tabla14[[#This Row],[Fecha
Trámite]])</f>
        <v>2016</v>
      </c>
      <c r="E4257" s="7" t="s">
        <v>4621</v>
      </c>
      <c r="F4257" s="2" t="s">
        <v>4614</v>
      </c>
      <c r="G4257" s="2" t="s">
        <v>4615</v>
      </c>
      <c r="H4257" s="4">
        <v>42832.704119479167</v>
      </c>
      <c r="I4257" s="2" t="s">
        <v>4616</v>
      </c>
      <c r="J4257" s="21" t="s">
        <v>8521</v>
      </c>
      <c r="K4257" s="2" t="s">
        <v>4618</v>
      </c>
      <c r="L4257" s="2" t="s">
        <v>4656</v>
      </c>
    </row>
    <row r="4258" spans="1:12" x14ac:dyDescent="0.2">
      <c r="A4258" s="11">
        <v>4257</v>
      </c>
      <c r="B4258" s="7" t="s">
        <v>5514</v>
      </c>
      <c r="C4258" s="4">
        <v>42164.412812962961</v>
      </c>
      <c r="D4258" s="20">
        <f>+YEAR(Tabla14[[#This Row],[Fecha
Trámite]])</f>
        <v>2015</v>
      </c>
      <c r="E4258" s="7" t="s">
        <v>4621</v>
      </c>
      <c r="F4258" s="2" t="s">
        <v>4614</v>
      </c>
      <c r="G4258" s="2" t="s">
        <v>4615</v>
      </c>
      <c r="H4258" s="4">
        <v>42262.409884456021</v>
      </c>
      <c r="I4258" s="2" t="s">
        <v>4616</v>
      </c>
      <c r="J4258" s="21" t="s">
        <v>5515</v>
      </c>
      <c r="K4258" s="2" t="s">
        <v>4623</v>
      </c>
      <c r="L4258" s="2" t="s">
        <v>4750</v>
      </c>
    </row>
    <row r="4259" spans="1:12" x14ac:dyDescent="0.2">
      <c r="A4259" s="11">
        <v>4258</v>
      </c>
      <c r="B4259" s="7" t="s">
        <v>15751</v>
      </c>
      <c r="C4259" s="4">
        <v>41892.414388854166</v>
      </c>
      <c r="D4259" s="20">
        <f>+YEAR(Tabla14[[#This Row],[Fecha
Trámite]])</f>
        <v>2014</v>
      </c>
      <c r="E4259" s="7" t="s">
        <v>4613</v>
      </c>
      <c r="F4259" s="2" t="s">
        <v>4614</v>
      </c>
      <c r="G4259" s="2" t="s">
        <v>4615</v>
      </c>
      <c r="H4259" s="4">
        <v>41963.423094872684</v>
      </c>
      <c r="I4259" s="2" t="s">
        <v>4616</v>
      </c>
      <c r="J4259" s="21" t="s">
        <v>15752</v>
      </c>
      <c r="K4259" s="2" t="s">
        <v>4623</v>
      </c>
      <c r="L4259" s="2" t="s">
        <v>4758</v>
      </c>
    </row>
    <row r="4260" spans="1:12" x14ac:dyDescent="0.2">
      <c r="A4260" s="11">
        <v>4259</v>
      </c>
      <c r="B4260" s="7" t="s">
        <v>6293</v>
      </c>
      <c r="C4260" s="4">
        <v>42032.384387233797</v>
      </c>
      <c r="D4260" s="20">
        <f>+YEAR(Tabla14[[#This Row],[Fecha
Trámite]])</f>
        <v>2015</v>
      </c>
      <c r="E4260" s="7" t="s">
        <v>4621</v>
      </c>
      <c r="F4260" s="2" t="s">
        <v>4614</v>
      </c>
      <c r="G4260" s="2" t="s">
        <v>4615</v>
      </c>
      <c r="H4260" s="4">
        <v>42082.348971377316</v>
      </c>
      <c r="I4260" s="2" t="s">
        <v>4616</v>
      </c>
      <c r="J4260" s="21" t="s">
        <v>6294</v>
      </c>
      <c r="K4260" s="2" t="s">
        <v>4618</v>
      </c>
      <c r="L4260" s="2" t="s">
        <v>4735</v>
      </c>
    </row>
    <row r="4261" spans="1:12" x14ac:dyDescent="0.2">
      <c r="A4261" s="11">
        <v>4260</v>
      </c>
      <c r="B4261" s="7" t="s">
        <v>19015</v>
      </c>
      <c r="C4261" s="4">
        <v>41327.592708912038</v>
      </c>
      <c r="D4261" s="20">
        <f>+YEAR(Tabla14[[#This Row],[Fecha
Trámite]])</f>
        <v>2013</v>
      </c>
      <c r="E4261" s="7" t="s">
        <v>4621</v>
      </c>
      <c r="F4261" s="2" t="s">
        <v>4614</v>
      </c>
      <c r="G4261" s="2" t="s">
        <v>4615</v>
      </c>
      <c r="H4261" s="4">
        <v>41382.477449768521</v>
      </c>
      <c r="I4261" s="2" t="s">
        <v>4616</v>
      </c>
      <c r="J4261" s="21" t="s">
        <v>19016</v>
      </c>
      <c r="K4261" s="2" t="s">
        <v>4618</v>
      </c>
      <c r="L4261" s="2" t="s">
        <v>4838</v>
      </c>
    </row>
    <row r="4262" spans="1:12" x14ac:dyDescent="0.2">
      <c r="A4262" s="11">
        <v>4261</v>
      </c>
      <c r="B4262" s="7" t="s">
        <v>5638</v>
      </c>
      <c r="C4262" s="4">
        <v>42625.558096724541</v>
      </c>
      <c r="D4262" s="20">
        <f>+YEAR(Tabla14[[#This Row],[Fecha
Trámite]])</f>
        <v>2016</v>
      </c>
      <c r="E4262" s="7" t="s">
        <v>4621</v>
      </c>
      <c r="F4262" s="2" t="s">
        <v>4691</v>
      </c>
      <c r="G4262" s="2" t="s">
        <v>4627</v>
      </c>
      <c r="H4262" s="4">
        <v>42969.658324537035</v>
      </c>
      <c r="I4262" s="2" t="s">
        <v>4616</v>
      </c>
      <c r="J4262" s="21" t="s">
        <v>5639</v>
      </c>
      <c r="K4262" s="2" t="s">
        <v>4618</v>
      </c>
      <c r="L4262" s="2" t="s">
        <v>4646</v>
      </c>
    </row>
    <row r="4263" spans="1:12" x14ac:dyDescent="0.2">
      <c r="A4263" s="11">
        <v>4262</v>
      </c>
      <c r="B4263" s="7" t="s">
        <v>10525</v>
      </c>
      <c r="C4263" s="4">
        <v>42958.459350694444</v>
      </c>
      <c r="D4263" s="20">
        <f>+YEAR(Tabla14[[#This Row],[Fecha
Trámite]])</f>
        <v>2017</v>
      </c>
      <c r="E4263" s="7" t="s">
        <v>4613</v>
      </c>
      <c r="F4263" s="2" t="s">
        <v>4614</v>
      </c>
      <c r="G4263" s="2" t="s">
        <v>4615</v>
      </c>
      <c r="H4263" s="4">
        <v>43186.663305937502</v>
      </c>
      <c r="I4263" s="2" t="s">
        <v>4616</v>
      </c>
      <c r="J4263" s="21" t="s">
        <v>5118</v>
      </c>
      <c r="K4263" s="2" t="s">
        <v>4623</v>
      </c>
      <c r="L4263" s="2" t="s">
        <v>4619</v>
      </c>
    </row>
    <row r="4264" spans="1:12" x14ac:dyDescent="0.2">
      <c r="A4264" s="11">
        <v>4263</v>
      </c>
      <c r="B4264" s="7" t="s">
        <v>5117</v>
      </c>
      <c r="C4264" s="4">
        <v>42471.46031736111</v>
      </c>
      <c r="D4264" s="20">
        <f>+YEAR(Tabla14[[#This Row],[Fecha
Trámite]])</f>
        <v>2016</v>
      </c>
      <c r="E4264" s="7" t="s">
        <v>4613</v>
      </c>
      <c r="F4264" s="2" t="s">
        <v>4694</v>
      </c>
      <c r="G4264" s="2" t="s">
        <v>4627</v>
      </c>
      <c r="H4264" s="4">
        <v>42510.722308368058</v>
      </c>
      <c r="I4264" s="2" t="s">
        <v>4616</v>
      </c>
      <c r="J4264" s="21" t="s">
        <v>5118</v>
      </c>
      <c r="K4264" s="2" t="s">
        <v>4623</v>
      </c>
      <c r="L4264" s="2" t="s">
        <v>4619</v>
      </c>
    </row>
    <row r="4265" spans="1:12" x14ac:dyDescent="0.2">
      <c r="A4265" s="11">
        <v>4264</v>
      </c>
      <c r="B4265" s="7" t="s">
        <v>5119</v>
      </c>
      <c r="C4265" s="4">
        <v>42229.428043784719</v>
      </c>
      <c r="D4265" s="20">
        <f>+YEAR(Tabla14[[#This Row],[Fecha
Trámite]])</f>
        <v>2015</v>
      </c>
      <c r="E4265" s="7" t="s">
        <v>4621</v>
      </c>
      <c r="F4265" s="2" t="s">
        <v>4614</v>
      </c>
      <c r="G4265" s="2" t="s">
        <v>4615</v>
      </c>
      <c r="H4265" s="4">
        <v>42411.404671840275</v>
      </c>
      <c r="I4265" s="2" t="s">
        <v>4616</v>
      </c>
      <c r="J4265" s="21" t="s">
        <v>5120</v>
      </c>
      <c r="K4265" s="2" t="s">
        <v>4618</v>
      </c>
      <c r="L4265" s="2" t="s">
        <v>4770</v>
      </c>
    </row>
    <row r="4266" spans="1:12" x14ac:dyDescent="0.2">
      <c r="A4266" s="11">
        <v>4265</v>
      </c>
      <c r="B4266" s="7" t="s">
        <v>11346</v>
      </c>
      <c r="C4266" s="4">
        <v>43122.469319641204</v>
      </c>
      <c r="D4266" s="20">
        <f>+YEAR(Tabla14[[#This Row],[Fecha
Trámite]])</f>
        <v>2018</v>
      </c>
      <c r="E4266" s="7" t="s">
        <v>4621</v>
      </c>
      <c r="F4266" s="2" t="s">
        <v>4614</v>
      </c>
      <c r="G4266" s="2" t="s">
        <v>4615</v>
      </c>
      <c r="H4266" s="4">
        <v>43363.49036802083</v>
      </c>
      <c r="I4266" s="2" t="s">
        <v>4616</v>
      </c>
      <c r="J4266" s="21" t="s">
        <v>11347</v>
      </c>
      <c r="K4266" s="2" t="s">
        <v>4623</v>
      </c>
      <c r="L4266" s="2" t="s">
        <v>4619</v>
      </c>
    </row>
    <row r="4267" spans="1:12" x14ac:dyDescent="0.2">
      <c r="A4267" s="11">
        <v>4266</v>
      </c>
      <c r="B4267" s="7" t="s">
        <v>1219</v>
      </c>
      <c r="C4267" s="4">
        <v>43517.404632905091</v>
      </c>
      <c r="D4267" s="20">
        <f>+YEAR(Tabla14[[#This Row],[Fecha
Trámite]])</f>
        <v>2019</v>
      </c>
      <c r="E4267" s="7" t="s">
        <v>4621</v>
      </c>
      <c r="F4267" s="2" t="s">
        <v>4614</v>
      </c>
      <c r="G4267" s="2" t="s">
        <v>4615</v>
      </c>
      <c r="H4267" s="4">
        <v>44271.596827002315</v>
      </c>
      <c r="I4267" s="2" t="s">
        <v>4616</v>
      </c>
      <c r="J4267" s="21" t="s">
        <v>8999</v>
      </c>
      <c r="K4267" s="2" t="s">
        <v>4623</v>
      </c>
      <c r="L4267" s="2" t="s">
        <v>4619</v>
      </c>
    </row>
    <row r="4268" spans="1:12" x14ac:dyDescent="0.2">
      <c r="A4268" s="11">
        <v>4267</v>
      </c>
      <c r="B4268" s="7" t="s">
        <v>5640</v>
      </c>
      <c r="C4268" s="4">
        <v>42660.390098958334</v>
      </c>
      <c r="D4268" s="20">
        <f>+YEAR(Tabla14[[#This Row],[Fecha
Trámite]])</f>
        <v>2016</v>
      </c>
      <c r="E4268" s="7" t="s">
        <v>4621</v>
      </c>
      <c r="F4268" s="2" t="s">
        <v>17</v>
      </c>
      <c r="G4268" s="2" t="s">
        <v>4627</v>
      </c>
      <c r="H4268" s="4">
        <v>42660.390099108794</v>
      </c>
      <c r="I4268" s="2" t="s">
        <v>4616</v>
      </c>
      <c r="J4268" s="21" t="s">
        <v>5641</v>
      </c>
      <c r="K4268" s="2" t="s">
        <v>4623</v>
      </c>
      <c r="L4268" s="2" t="s">
        <v>4646</v>
      </c>
    </row>
    <row r="4269" spans="1:12" x14ac:dyDescent="0.2">
      <c r="A4269" s="11">
        <v>4268</v>
      </c>
      <c r="B4269" s="7" t="s">
        <v>12504</v>
      </c>
      <c r="C4269" s="4">
        <v>42982.44306114583</v>
      </c>
      <c r="D4269" s="20">
        <f>+YEAR(Tabla14[[#This Row],[Fecha
Trámite]])</f>
        <v>2017</v>
      </c>
      <c r="E4269" s="7" t="s">
        <v>4613</v>
      </c>
      <c r="F4269" s="2" t="s">
        <v>4614</v>
      </c>
      <c r="G4269" s="2" t="s">
        <v>4615</v>
      </c>
      <c r="H4269" s="4">
        <v>43196.756762766207</v>
      </c>
      <c r="I4269" s="2" t="s">
        <v>4616</v>
      </c>
      <c r="J4269" s="21" t="s">
        <v>12505</v>
      </c>
      <c r="K4269" s="2" t="s">
        <v>4618</v>
      </c>
      <c r="L4269" s="2" t="s">
        <v>4619</v>
      </c>
    </row>
    <row r="4270" spans="1:12" x14ac:dyDescent="0.2">
      <c r="A4270" s="11">
        <v>4269</v>
      </c>
      <c r="B4270" s="7" t="s">
        <v>6090</v>
      </c>
      <c r="C4270" s="4">
        <v>41984.387036342596</v>
      </c>
      <c r="D4270" s="20">
        <f>+YEAR(Tabla14[[#This Row],[Fecha
Trámite]])</f>
        <v>2014</v>
      </c>
      <c r="E4270" s="7" t="s">
        <v>4613</v>
      </c>
      <c r="F4270" s="2" t="s">
        <v>4614</v>
      </c>
      <c r="G4270" s="2" t="s">
        <v>4615</v>
      </c>
      <c r="H4270" s="4">
        <v>42026.454747071759</v>
      </c>
      <c r="I4270" s="2" t="s">
        <v>4616</v>
      </c>
      <c r="J4270" s="21" t="s">
        <v>6091</v>
      </c>
      <c r="K4270" s="2" t="s">
        <v>4618</v>
      </c>
      <c r="L4270" s="2" t="s">
        <v>4619</v>
      </c>
    </row>
    <row r="4271" spans="1:12" x14ac:dyDescent="0.2">
      <c r="A4271" s="11">
        <v>4270</v>
      </c>
      <c r="B4271" s="7" t="s">
        <v>6697</v>
      </c>
      <c r="C4271" s="4">
        <v>43514.466162037039</v>
      </c>
      <c r="D4271" s="20">
        <f>+YEAR(Tabla14[[#This Row],[Fecha
Trámite]])</f>
        <v>2019</v>
      </c>
      <c r="E4271" s="7" t="s">
        <v>4621</v>
      </c>
      <c r="F4271" s="2" t="s">
        <v>4691</v>
      </c>
      <c r="G4271" s="2" t="s">
        <v>4627</v>
      </c>
      <c r="H4271" s="4">
        <v>44089.544078854167</v>
      </c>
      <c r="I4271" s="2" t="s">
        <v>4616</v>
      </c>
      <c r="J4271" s="21" t="s">
        <v>6698</v>
      </c>
      <c r="K4271" s="2" t="s">
        <v>4623</v>
      </c>
      <c r="L4271" s="2" t="s">
        <v>4624</v>
      </c>
    </row>
    <row r="4272" spans="1:12" x14ac:dyDescent="0.2">
      <c r="A4272" s="11">
        <v>4271</v>
      </c>
      <c r="B4272" s="7" t="s">
        <v>10526</v>
      </c>
      <c r="C4272" s="4">
        <v>43067.394176238427</v>
      </c>
      <c r="D4272" s="20">
        <f>+YEAR(Tabla14[[#This Row],[Fecha
Trámite]])</f>
        <v>2017</v>
      </c>
      <c r="E4272" s="7" t="s">
        <v>4613</v>
      </c>
      <c r="F4272" s="2" t="s">
        <v>17</v>
      </c>
      <c r="G4272" s="2" t="s">
        <v>4993</v>
      </c>
      <c r="H4272" s="4">
        <v>43067.394412581016</v>
      </c>
      <c r="I4272" s="2" t="s">
        <v>4616</v>
      </c>
      <c r="J4272" s="21" t="s">
        <v>10527</v>
      </c>
      <c r="K4272" s="2" t="s">
        <v>4623</v>
      </c>
      <c r="L4272" s="2" t="s">
        <v>4619</v>
      </c>
    </row>
    <row r="4273" spans="1:12" x14ac:dyDescent="0.2">
      <c r="A4273" s="11">
        <v>4272</v>
      </c>
      <c r="B4273" s="7" t="s">
        <v>4736</v>
      </c>
      <c r="C4273" s="4">
        <v>42534.43161496528</v>
      </c>
      <c r="D4273" s="20">
        <f>+YEAR(Tabla14[[#This Row],[Fecha
Trámite]])</f>
        <v>2016</v>
      </c>
      <c r="E4273" s="7" t="s">
        <v>4621</v>
      </c>
      <c r="F4273" s="2" t="s">
        <v>4614</v>
      </c>
      <c r="G4273" s="2" t="s">
        <v>4615</v>
      </c>
      <c r="H4273" s="4">
        <v>42633.364761574077</v>
      </c>
      <c r="I4273" s="2" t="s">
        <v>4616</v>
      </c>
      <c r="J4273" s="21" t="s">
        <v>4737</v>
      </c>
      <c r="K4273" s="2" t="s">
        <v>4623</v>
      </c>
      <c r="L4273" s="2" t="s">
        <v>4656</v>
      </c>
    </row>
    <row r="4274" spans="1:12" x14ac:dyDescent="0.2">
      <c r="A4274" s="11">
        <v>4273</v>
      </c>
      <c r="B4274" s="7" t="s">
        <v>10528</v>
      </c>
      <c r="C4274" s="4">
        <v>42685.599509918982</v>
      </c>
      <c r="D4274" s="20">
        <f>+YEAR(Tabla14[[#This Row],[Fecha
Trámite]])</f>
        <v>2016</v>
      </c>
      <c r="E4274" s="7" t="s">
        <v>4613</v>
      </c>
      <c r="F4274" s="2" t="s">
        <v>17</v>
      </c>
      <c r="G4274" s="2" t="s">
        <v>4615</v>
      </c>
      <c r="H4274" s="4">
        <v>42685.599510300926</v>
      </c>
      <c r="I4274" s="2" t="s">
        <v>4616</v>
      </c>
      <c r="J4274" s="21" t="s">
        <v>10529</v>
      </c>
      <c r="K4274" s="2" t="s">
        <v>4623</v>
      </c>
      <c r="L4274" s="2" t="s">
        <v>5009</v>
      </c>
    </row>
    <row r="4275" spans="1:12" x14ac:dyDescent="0.2">
      <c r="A4275" s="11">
        <v>4274</v>
      </c>
      <c r="B4275" s="7" t="s">
        <v>6244</v>
      </c>
      <c r="C4275" s="4">
        <v>42170.63546863426</v>
      </c>
      <c r="D4275" s="20">
        <f>+YEAR(Tabla14[[#This Row],[Fecha
Trámite]])</f>
        <v>2015</v>
      </c>
      <c r="E4275" s="7" t="s">
        <v>4621</v>
      </c>
      <c r="F4275" s="2" t="s">
        <v>4614</v>
      </c>
      <c r="G4275" s="2" t="s">
        <v>4615</v>
      </c>
      <c r="H4275" s="4">
        <v>42233.538606631948</v>
      </c>
      <c r="I4275" s="2" t="s">
        <v>4616</v>
      </c>
      <c r="J4275" s="21" t="s">
        <v>6245</v>
      </c>
      <c r="K4275" s="2" t="s">
        <v>4618</v>
      </c>
      <c r="L4275" s="2" t="s">
        <v>4667</v>
      </c>
    </row>
    <row r="4276" spans="1:12" x14ac:dyDescent="0.2">
      <c r="A4276" s="11">
        <v>4275</v>
      </c>
      <c r="B4276" s="7" t="s">
        <v>5234</v>
      </c>
      <c r="C4276" s="4">
        <v>42521.493318634261</v>
      </c>
      <c r="D4276" s="20">
        <f>+YEAR(Tabla14[[#This Row],[Fecha
Trámite]])</f>
        <v>2016</v>
      </c>
      <c r="E4276" s="7" t="s">
        <v>4621</v>
      </c>
      <c r="F4276" s="2" t="s">
        <v>4614</v>
      </c>
      <c r="G4276" s="2" t="s">
        <v>4615</v>
      </c>
      <c r="H4276" s="4">
        <v>42591.552478240737</v>
      </c>
      <c r="I4276" s="2" t="s">
        <v>4616</v>
      </c>
      <c r="J4276" s="21" t="s">
        <v>5235</v>
      </c>
      <c r="K4276" s="2" t="s">
        <v>4623</v>
      </c>
      <c r="L4276" s="2" t="s">
        <v>4656</v>
      </c>
    </row>
    <row r="4277" spans="1:12" x14ac:dyDescent="0.2">
      <c r="A4277" s="11">
        <v>4276</v>
      </c>
      <c r="B4277" s="7" t="s">
        <v>9000</v>
      </c>
      <c r="C4277" s="4">
        <v>42780.435819212966</v>
      </c>
      <c r="D4277" s="20">
        <f>+YEAR(Tabla14[[#This Row],[Fecha
Trámite]])</f>
        <v>2017</v>
      </c>
      <c r="E4277" s="7" t="s">
        <v>4621</v>
      </c>
      <c r="F4277" s="2" t="s">
        <v>4614</v>
      </c>
      <c r="G4277" s="2" t="s">
        <v>4615</v>
      </c>
      <c r="H4277" s="4">
        <v>42948.725357604169</v>
      </c>
      <c r="I4277" s="2" t="s">
        <v>4616</v>
      </c>
      <c r="J4277" s="21" t="s">
        <v>9001</v>
      </c>
      <c r="K4277" s="2" t="s">
        <v>4618</v>
      </c>
      <c r="L4277" s="2" t="s">
        <v>4753</v>
      </c>
    </row>
    <row r="4278" spans="1:12" x14ac:dyDescent="0.2">
      <c r="A4278" s="11">
        <v>4277</v>
      </c>
      <c r="B4278" s="7" t="s">
        <v>9723</v>
      </c>
      <c r="C4278" s="4">
        <v>42118.648485034719</v>
      </c>
      <c r="D4278" s="20">
        <f>+YEAR(Tabla14[[#This Row],[Fecha
Trámite]])</f>
        <v>2015</v>
      </c>
      <c r="E4278" s="7" t="s">
        <v>4621</v>
      </c>
      <c r="F4278" s="2" t="s">
        <v>4614</v>
      </c>
      <c r="G4278" s="2" t="s">
        <v>4615</v>
      </c>
      <c r="H4278" s="4">
        <v>42174.509637696756</v>
      </c>
      <c r="I4278" s="2" t="s">
        <v>4616</v>
      </c>
      <c r="J4278" s="21" t="s">
        <v>9724</v>
      </c>
      <c r="K4278" s="2" t="s">
        <v>4623</v>
      </c>
      <c r="L4278" s="2" t="s">
        <v>4829</v>
      </c>
    </row>
    <row r="4279" spans="1:12" x14ac:dyDescent="0.2">
      <c r="A4279" s="11">
        <v>4278</v>
      </c>
      <c r="B4279" s="7" t="s">
        <v>18931</v>
      </c>
      <c r="C4279" s="4">
        <v>41732.491852662039</v>
      </c>
      <c r="D4279" s="20">
        <f>+YEAR(Tabla14[[#This Row],[Fecha
Trámite]])</f>
        <v>2014</v>
      </c>
      <c r="E4279" s="7" t="s">
        <v>4621</v>
      </c>
      <c r="F4279" s="2" t="s">
        <v>4614</v>
      </c>
      <c r="G4279" s="2" t="s">
        <v>4615</v>
      </c>
      <c r="H4279" s="4">
        <v>41955.519502280091</v>
      </c>
      <c r="I4279" s="2" t="s">
        <v>4616</v>
      </c>
      <c r="J4279" s="21" t="s">
        <v>18932</v>
      </c>
      <c r="K4279" s="2" t="s">
        <v>4618</v>
      </c>
      <c r="L4279" s="2" t="s">
        <v>4770</v>
      </c>
    </row>
    <row r="4280" spans="1:12" x14ac:dyDescent="0.2">
      <c r="A4280" s="11">
        <v>4279</v>
      </c>
      <c r="B4280" s="7" t="s">
        <v>11348</v>
      </c>
      <c r="C4280" s="4">
        <v>42895.433388541664</v>
      </c>
      <c r="D4280" s="20">
        <f>+YEAR(Tabla14[[#This Row],[Fecha
Trámite]])</f>
        <v>2017</v>
      </c>
      <c r="E4280" s="7" t="s">
        <v>4671</v>
      </c>
      <c r="F4280" s="2" t="s">
        <v>17</v>
      </c>
      <c r="G4280" s="2" t="s">
        <v>4627</v>
      </c>
      <c r="H4280" s="4">
        <v>42895.433388738427</v>
      </c>
      <c r="I4280" s="2" t="s">
        <v>4616</v>
      </c>
      <c r="J4280" s="21" t="s">
        <v>11349</v>
      </c>
      <c r="K4280" s="2" t="s">
        <v>4618</v>
      </c>
      <c r="L4280" s="2" t="s">
        <v>4656</v>
      </c>
    </row>
    <row r="4281" spans="1:12" x14ac:dyDescent="0.2">
      <c r="A4281" s="11">
        <v>4280</v>
      </c>
      <c r="B4281" s="7" t="s">
        <v>19517</v>
      </c>
      <c r="C4281" s="4">
        <v>41382.3951403588</v>
      </c>
      <c r="D4281" s="20">
        <f>+YEAR(Tabla14[[#This Row],[Fecha
Trámite]])</f>
        <v>2013</v>
      </c>
      <c r="E4281" s="7" t="s">
        <v>4621</v>
      </c>
      <c r="F4281" s="2" t="s">
        <v>4614</v>
      </c>
      <c r="G4281" s="2" t="s">
        <v>4615</v>
      </c>
      <c r="H4281" s="4">
        <v>41422.598422719908</v>
      </c>
      <c r="I4281" s="2" t="s">
        <v>4616</v>
      </c>
      <c r="J4281" s="21" t="s">
        <v>19518</v>
      </c>
      <c r="K4281" s="2" t="s">
        <v>4623</v>
      </c>
      <c r="L4281" s="2" t="s">
        <v>4659</v>
      </c>
    </row>
    <row r="4282" spans="1:12" x14ac:dyDescent="0.2">
      <c r="A4282" s="11">
        <v>4281</v>
      </c>
      <c r="B4282" s="7" t="s">
        <v>6699</v>
      </c>
      <c r="C4282" s="4">
        <v>42710.488141354166</v>
      </c>
      <c r="D4282" s="20">
        <f>+YEAR(Tabla14[[#This Row],[Fecha
Trámite]])</f>
        <v>2016</v>
      </c>
      <c r="E4282" s="7" t="s">
        <v>4621</v>
      </c>
      <c r="F4282" s="2" t="s">
        <v>4614</v>
      </c>
      <c r="G4282" s="2" t="s">
        <v>4615</v>
      </c>
      <c r="H4282" s="4">
        <v>42908.350290775466</v>
      </c>
      <c r="I4282" s="2" t="s">
        <v>4616</v>
      </c>
      <c r="J4282" s="21" t="s">
        <v>6700</v>
      </c>
      <c r="K4282" s="2" t="s">
        <v>4618</v>
      </c>
      <c r="L4282" s="2" t="s">
        <v>4770</v>
      </c>
    </row>
    <row r="4283" spans="1:12" x14ac:dyDescent="0.2">
      <c r="A4283" s="11">
        <v>4282</v>
      </c>
      <c r="B4283" s="7" t="s">
        <v>16542</v>
      </c>
      <c r="C4283" s="4">
        <v>41751.576802777781</v>
      </c>
      <c r="D4283" s="20">
        <f>+YEAR(Tabla14[[#This Row],[Fecha
Trámite]])</f>
        <v>2014</v>
      </c>
      <c r="E4283" s="7" t="s">
        <v>4621</v>
      </c>
      <c r="F4283" s="2" t="s">
        <v>4614</v>
      </c>
      <c r="G4283" s="2" t="s">
        <v>4615</v>
      </c>
      <c r="H4283" s="4">
        <v>41814.485221064817</v>
      </c>
      <c r="I4283" s="2" t="s">
        <v>4616</v>
      </c>
      <c r="J4283" s="21" t="s">
        <v>16543</v>
      </c>
      <c r="K4283" s="2" t="s">
        <v>4618</v>
      </c>
      <c r="L4283" s="2" t="s">
        <v>4714</v>
      </c>
    </row>
    <row r="4284" spans="1:12" x14ac:dyDescent="0.2">
      <c r="A4284" s="11">
        <v>4283</v>
      </c>
      <c r="B4284" s="7" t="s">
        <v>6291</v>
      </c>
      <c r="C4284" s="4">
        <v>42048.514490046298</v>
      </c>
      <c r="D4284" s="20">
        <f>+YEAR(Tabla14[[#This Row],[Fecha
Trámite]])</f>
        <v>2015</v>
      </c>
      <c r="E4284" s="7" t="s">
        <v>4621</v>
      </c>
      <c r="F4284" s="2" t="s">
        <v>4614</v>
      </c>
      <c r="G4284" s="2" t="s">
        <v>4615</v>
      </c>
      <c r="H4284" s="4">
        <v>42191.362326006943</v>
      </c>
      <c r="I4284" s="2" t="s">
        <v>4616</v>
      </c>
      <c r="J4284" s="21" t="s">
        <v>6292</v>
      </c>
      <c r="K4284" s="2" t="s">
        <v>4623</v>
      </c>
      <c r="L4284" s="2" t="s">
        <v>4649</v>
      </c>
    </row>
    <row r="4285" spans="1:12" x14ac:dyDescent="0.2">
      <c r="A4285" s="11">
        <v>4284</v>
      </c>
      <c r="B4285" s="7" t="s">
        <v>12506</v>
      </c>
      <c r="C4285" s="4">
        <v>43397.535314039349</v>
      </c>
      <c r="D4285" s="20">
        <f>+YEAR(Tabla14[[#This Row],[Fecha
Trámite]])</f>
        <v>2018</v>
      </c>
      <c r="E4285" s="7" t="s">
        <v>4621</v>
      </c>
      <c r="F4285" s="2" t="s">
        <v>4691</v>
      </c>
      <c r="G4285" s="2" t="s">
        <v>4627</v>
      </c>
      <c r="H4285" s="4">
        <v>43892.482099849534</v>
      </c>
      <c r="I4285" s="2" t="s">
        <v>4616</v>
      </c>
      <c r="J4285" s="21" t="s">
        <v>12507</v>
      </c>
      <c r="K4285" s="2" t="s">
        <v>4623</v>
      </c>
      <c r="L4285" s="2" t="s">
        <v>4631</v>
      </c>
    </row>
    <row r="4286" spans="1:12" x14ac:dyDescent="0.2">
      <c r="A4286" s="11">
        <v>4285</v>
      </c>
      <c r="B4286" s="7" t="s">
        <v>5995</v>
      </c>
      <c r="C4286" s="4">
        <v>41974.466861921297</v>
      </c>
      <c r="D4286" s="20">
        <f>+YEAR(Tabla14[[#This Row],[Fecha
Trámite]])</f>
        <v>2014</v>
      </c>
      <c r="E4286" s="7" t="s">
        <v>4613</v>
      </c>
      <c r="F4286" s="2" t="s">
        <v>4614</v>
      </c>
      <c r="G4286" s="2" t="s">
        <v>4615</v>
      </c>
      <c r="H4286" s="4">
        <v>42017.50537013889</v>
      </c>
      <c r="I4286" s="2" t="s">
        <v>4616</v>
      </c>
      <c r="J4286" s="21" t="s">
        <v>5996</v>
      </c>
      <c r="K4286" s="2" t="s">
        <v>4618</v>
      </c>
      <c r="L4286" s="2" t="s">
        <v>5069</v>
      </c>
    </row>
    <row r="4287" spans="1:12" x14ac:dyDescent="0.2">
      <c r="A4287" s="11">
        <v>4286</v>
      </c>
      <c r="B4287" s="7" t="s">
        <v>7974</v>
      </c>
      <c r="C4287" s="4">
        <v>42779.414528356479</v>
      </c>
      <c r="D4287" s="20">
        <f>+YEAR(Tabla14[[#This Row],[Fecha
Trámite]])</f>
        <v>2017</v>
      </c>
      <c r="E4287" s="7" t="s">
        <v>4613</v>
      </c>
      <c r="F4287" s="2" t="s">
        <v>4626</v>
      </c>
      <c r="G4287" s="2" t="s">
        <v>4627</v>
      </c>
      <c r="H4287" s="4">
        <v>42969.521437812502</v>
      </c>
      <c r="I4287" s="2" t="s">
        <v>4616</v>
      </c>
      <c r="J4287" s="21" t="s">
        <v>7975</v>
      </c>
      <c r="K4287" s="2" t="s">
        <v>4618</v>
      </c>
      <c r="L4287" s="2" t="s">
        <v>4619</v>
      </c>
    </row>
    <row r="4288" spans="1:12" x14ac:dyDescent="0.2">
      <c r="A4288" s="11">
        <v>4287</v>
      </c>
      <c r="B4288" s="7" t="s">
        <v>8522</v>
      </c>
      <c r="C4288" s="4">
        <v>42191.449593518519</v>
      </c>
      <c r="D4288" s="20">
        <f>+YEAR(Tabla14[[#This Row],[Fecha
Trámite]])</f>
        <v>2015</v>
      </c>
      <c r="E4288" s="7" t="s">
        <v>4613</v>
      </c>
      <c r="F4288" s="2" t="s">
        <v>4614</v>
      </c>
      <c r="G4288" s="2" t="s">
        <v>4615</v>
      </c>
      <c r="H4288" s="4">
        <v>42292.647958912035</v>
      </c>
      <c r="I4288" s="2" t="s">
        <v>4616</v>
      </c>
      <c r="J4288" s="21" t="s">
        <v>8523</v>
      </c>
      <c r="K4288" s="2" t="s">
        <v>4623</v>
      </c>
      <c r="L4288" s="2" t="s">
        <v>4619</v>
      </c>
    </row>
    <row r="4289" spans="1:12" x14ac:dyDescent="0.2">
      <c r="A4289" s="11">
        <v>4288</v>
      </c>
      <c r="B4289" s="7" t="s">
        <v>10530</v>
      </c>
      <c r="C4289" s="4">
        <v>43447.377682372688</v>
      </c>
      <c r="D4289" s="20">
        <f>+YEAR(Tabla14[[#This Row],[Fecha
Trámite]])</f>
        <v>2018</v>
      </c>
      <c r="E4289" s="7" t="s">
        <v>4621</v>
      </c>
      <c r="F4289" s="2" t="s">
        <v>4614</v>
      </c>
      <c r="G4289" s="2" t="s">
        <v>4615</v>
      </c>
      <c r="H4289" s="4">
        <v>43713.530367395833</v>
      </c>
      <c r="I4289" s="2" t="s">
        <v>4616</v>
      </c>
      <c r="J4289" s="21" t="s">
        <v>10531</v>
      </c>
      <c r="K4289" s="2" t="s">
        <v>4618</v>
      </c>
      <c r="L4289" s="2" t="s">
        <v>4646</v>
      </c>
    </row>
    <row r="4290" spans="1:12" x14ac:dyDescent="0.2">
      <c r="A4290" s="11">
        <v>4289</v>
      </c>
      <c r="B4290" s="7" t="s">
        <v>5236</v>
      </c>
      <c r="C4290" s="4">
        <v>42668.418108912039</v>
      </c>
      <c r="D4290" s="20">
        <f>+YEAR(Tabla14[[#This Row],[Fecha
Trámite]])</f>
        <v>2016</v>
      </c>
      <c r="E4290" s="7" t="s">
        <v>4621</v>
      </c>
      <c r="F4290" s="2" t="s">
        <v>4614</v>
      </c>
      <c r="G4290" s="2" t="s">
        <v>4615</v>
      </c>
      <c r="H4290" s="4">
        <v>42793.340459143517</v>
      </c>
      <c r="I4290" s="2" t="s">
        <v>4616</v>
      </c>
      <c r="J4290" s="21" t="s">
        <v>4739</v>
      </c>
      <c r="K4290" s="2" t="s">
        <v>4623</v>
      </c>
      <c r="L4290" s="2" t="s">
        <v>4631</v>
      </c>
    </row>
    <row r="4291" spans="1:12" x14ac:dyDescent="0.2">
      <c r="A4291" s="11">
        <v>4290</v>
      </c>
      <c r="B4291" s="7" t="s">
        <v>4738</v>
      </c>
      <c r="C4291" s="4">
        <v>42577.585966469909</v>
      </c>
      <c r="D4291" s="20">
        <f>+YEAR(Tabla14[[#This Row],[Fecha
Trámite]])</f>
        <v>2016</v>
      </c>
      <c r="E4291" s="7" t="s">
        <v>4621</v>
      </c>
      <c r="F4291" s="2" t="s">
        <v>4694</v>
      </c>
      <c r="G4291" s="2" t="s">
        <v>4627</v>
      </c>
      <c r="H4291" s="4">
        <v>42600.446707719908</v>
      </c>
      <c r="I4291" s="2" t="s">
        <v>4616</v>
      </c>
      <c r="J4291" s="21" t="s">
        <v>4739</v>
      </c>
      <c r="K4291" s="2" t="s">
        <v>4623</v>
      </c>
      <c r="L4291" s="2" t="s">
        <v>4631</v>
      </c>
    </row>
    <row r="4292" spans="1:12" x14ac:dyDescent="0.2">
      <c r="A4292" s="11">
        <v>4291</v>
      </c>
      <c r="B4292" s="7" t="s">
        <v>11351</v>
      </c>
      <c r="C4292" s="4">
        <v>42795.52229158565</v>
      </c>
      <c r="D4292" s="20">
        <f>+YEAR(Tabla14[[#This Row],[Fecha
Trámite]])</f>
        <v>2017</v>
      </c>
      <c r="E4292" s="7" t="s">
        <v>4621</v>
      </c>
      <c r="F4292" s="2" t="s">
        <v>4614</v>
      </c>
      <c r="G4292" s="2" t="s">
        <v>4615</v>
      </c>
      <c r="H4292" s="4">
        <v>43021.662295717593</v>
      </c>
      <c r="I4292" s="2" t="s">
        <v>4616</v>
      </c>
      <c r="J4292" s="21" t="s">
        <v>11352</v>
      </c>
      <c r="K4292" s="2" t="s">
        <v>4618</v>
      </c>
      <c r="L4292" s="2" t="s">
        <v>4758</v>
      </c>
    </row>
    <row r="4293" spans="1:12" x14ac:dyDescent="0.2">
      <c r="A4293" s="11">
        <v>4292</v>
      </c>
      <c r="B4293" s="7" t="s">
        <v>385</v>
      </c>
      <c r="C4293" s="4">
        <v>43532.42911365741</v>
      </c>
      <c r="D4293" s="20">
        <f>+YEAR(Tabla14[[#This Row],[Fecha
Trámite]])</f>
        <v>2019</v>
      </c>
      <c r="E4293" s="7" t="s">
        <v>4621</v>
      </c>
      <c r="F4293" s="2" t="s">
        <v>17</v>
      </c>
      <c r="G4293" s="2" t="s">
        <v>5327</v>
      </c>
      <c r="H4293" s="4">
        <v>43532.429113773149</v>
      </c>
      <c r="I4293" s="2" t="s">
        <v>4616</v>
      </c>
      <c r="J4293" s="21" t="s">
        <v>6701</v>
      </c>
      <c r="K4293" s="2" t="s">
        <v>4618</v>
      </c>
      <c r="L4293" s="2" t="s">
        <v>4753</v>
      </c>
    </row>
    <row r="4294" spans="1:12" x14ac:dyDescent="0.2">
      <c r="A4294" s="11">
        <v>4293</v>
      </c>
      <c r="B4294" s="7" t="s">
        <v>5121</v>
      </c>
      <c r="C4294" s="4">
        <v>42611.545175543979</v>
      </c>
      <c r="D4294" s="20">
        <f>+YEAR(Tabla14[[#This Row],[Fecha
Trámite]])</f>
        <v>2016</v>
      </c>
      <c r="E4294" s="7" t="s">
        <v>4621</v>
      </c>
      <c r="F4294" s="2" t="s">
        <v>4614</v>
      </c>
      <c r="G4294" s="2" t="s">
        <v>4615</v>
      </c>
      <c r="H4294" s="4">
        <v>42706.366566400466</v>
      </c>
      <c r="I4294" s="2" t="s">
        <v>4616</v>
      </c>
      <c r="J4294" s="21" t="s">
        <v>5122</v>
      </c>
      <c r="K4294" s="2" t="s">
        <v>4618</v>
      </c>
      <c r="L4294" s="2" t="s">
        <v>4656</v>
      </c>
    </row>
    <row r="4295" spans="1:12" x14ac:dyDescent="0.2">
      <c r="A4295" s="11">
        <v>4294</v>
      </c>
      <c r="B4295" s="7" t="s">
        <v>7976</v>
      </c>
      <c r="C4295" s="4">
        <v>43005.387295983797</v>
      </c>
      <c r="D4295" s="20">
        <f>+YEAR(Tabla14[[#This Row],[Fecha
Trámite]])</f>
        <v>2017</v>
      </c>
      <c r="E4295" s="7" t="s">
        <v>4621</v>
      </c>
      <c r="F4295" s="2" t="s">
        <v>4614</v>
      </c>
      <c r="G4295" s="2" t="s">
        <v>4615</v>
      </c>
      <c r="H4295" s="4">
        <v>43178.630980787035</v>
      </c>
      <c r="I4295" s="2" t="s">
        <v>4616</v>
      </c>
      <c r="J4295" s="21" t="s">
        <v>7977</v>
      </c>
      <c r="K4295" s="2" t="s">
        <v>4618</v>
      </c>
      <c r="L4295" s="2" t="s">
        <v>4758</v>
      </c>
    </row>
    <row r="4296" spans="1:12" x14ac:dyDescent="0.2">
      <c r="A4296" s="11">
        <v>4295</v>
      </c>
      <c r="B4296" s="7" t="s">
        <v>9004</v>
      </c>
      <c r="C4296" s="4">
        <v>43160.398701967591</v>
      </c>
      <c r="D4296" s="20">
        <f>+YEAR(Tabla14[[#This Row],[Fecha
Trámite]])</f>
        <v>2018</v>
      </c>
      <c r="E4296" s="7" t="s">
        <v>4613</v>
      </c>
      <c r="F4296" s="2" t="s">
        <v>4614</v>
      </c>
      <c r="G4296" s="2" t="s">
        <v>4615</v>
      </c>
      <c r="H4296" s="4">
        <v>43271.691878124999</v>
      </c>
      <c r="I4296" s="2" t="s">
        <v>4616</v>
      </c>
      <c r="J4296" s="21" t="s">
        <v>9005</v>
      </c>
      <c r="K4296" s="2" t="s">
        <v>4618</v>
      </c>
      <c r="L4296" s="2" t="s">
        <v>4619</v>
      </c>
    </row>
    <row r="4297" spans="1:12" x14ac:dyDescent="0.2">
      <c r="A4297" s="11">
        <v>4296</v>
      </c>
      <c r="B4297" s="7" t="s">
        <v>9006</v>
      </c>
      <c r="C4297" s="4">
        <v>43329.425349884259</v>
      </c>
      <c r="D4297" s="20">
        <f>+YEAR(Tabla14[[#This Row],[Fecha
Trámite]])</f>
        <v>2018</v>
      </c>
      <c r="E4297" s="7" t="s">
        <v>4621</v>
      </c>
      <c r="F4297" s="2" t="s">
        <v>4614</v>
      </c>
      <c r="G4297" s="2" t="s">
        <v>4615</v>
      </c>
      <c r="H4297" s="4">
        <v>43713.631014618055</v>
      </c>
      <c r="I4297" s="2" t="s">
        <v>4616</v>
      </c>
      <c r="J4297" s="21" t="s">
        <v>9007</v>
      </c>
      <c r="K4297" s="2" t="s">
        <v>4623</v>
      </c>
      <c r="L4297" s="2" t="s">
        <v>4656</v>
      </c>
    </row>
    <row r="4298" spans="1:12" x14ac:dyDescent="0.2">
      <c r="A4298" s="11">
        <v>4297</v>
      </c>
      <c r="B4298" s="7" t="s">
        <v>19017</v>
      </c>
      <c r="C4298" s="4">
        <v>41495.519728125</v>
      </c>
      <c r="D4298" s="20">
        <f>+YEAR(Tabla14[[#This Row],[Fecha
Trámite]])</f>
        <v>2013</v>
      </c>
      <c r="E4298" s="7" t="s">
        <v>4621</v>
      </c>
      <c r="F4298" s="2" t="s">
        <v>4614</v>
      </c>
      <c r="G4298" s="2" t="s">
        <v>4615</v>
      </c>
      <c r="H4298" s="4">
        <v>41541.541629282408</v>
      </c>
      <c r="I4298" s="2" t="s">
        <v>4616</v>
      </c>
      <c r="J4298" s="21" t="s">
        <v>19018</v>
      </c>
      <c r="K4298" s="2" t="s">
        <v>4623</v>
      </c>
      <c r="L4298" s="2" t="s">
        <v>4619</v>
      </c>
    </row>
    <row r="4299" spans="1:12" x14ac:dyDescent="0.2">
      <c r="A4299" s="11">
        <v>4298</v>
      </c>
      <c r="B4299" s="7" t="s">
        <v>16914</v>
      </c>
      <c r="C4299" s="4">
        <v>41718.463826620369</v>
      </c>
      <c r="D4299" s="20">
        <f>+YEAR(Tabla14[[#This Row],[Fecha
Trámite]])</f>
        <v>2014</v>
      </c>
      <c r="E4299" s="7" t="s">
        <v>4621</v>
      </c>
      <c r="F4299" s="2" t="s">
        <v>4614</v>
      </c>
      <c r="G4299" s="2" t="s">
        <v>4615</v>
      </c>
      <c r="H4299" s="4">
        <v>41787.482726192131</v>
      </c>
      <c r="I4299" s="2" t="s">
        <v>4616</v>
      </c>
      <c r="J4299" s="21" t="s">
        <v>16915</v>
      </c>
      <c r="K4299" s="2" t="s">
        <v>4623</v>
      </c>
      <c r="L4299" s="2" t="s">
        <v>2747</v>
      </c>
    </row>
    <row r="4300" spans="1:12" x14ac:dyDescent="0.2">
      <c r="A4300" s="11">
        <v>4299</v>
      </c>
      <c r="B4300" s="7" t="s">
        <v>20674</v>
      </c>
      <c r="C4300" s="4">
        <v>41171.655981793985</v>
      </c>
      <c r="D4300" s="20">
        <f>+YEAR(Tabla14[[#This Row],[Fecha
Trámite]])</f>
        <v>2012</v>
      </c>
      <c r="E4300" s="7" t="s">
        <v>4621</v>
      </c>
      <c r="F4300" s="2" t="s">
        <v>4614</v>
      </c>
      <c r="G4300" s="2" t="s">
        <v>4615</v>
      </c>
      <c r="H4300" s="4">
        <v>41333.494212731479</v>
      </c>
      <c r="I4300" s="2" t="s">
        <v>4616</v>
      </c>
      <c r="J4300" s="21" t="s">
        <v>20675</v>
      </c>
      <c r="K4300" s="2" t="s">
        <v>4618</v>
      </c>
      <c r="L4300" s="2" t="s">
        <v>4725</v>
      </c>
    </row>
    <row r="4301" spans="1:12" x14ac:dyDescent="0.2">
      <c r="A4301" s="11">
        <v>4300</v>
      </c>
      <c r="B4301" s="7" t="s">
        <v>20672</v>
      </c>
      <c r="C4301" s="4">
        <v>41907.651198877313</v>
      </c>
      <c r="D4301" s="20">
        <f>+YEAR(Tabla14[[#This Row],[Fecha
Trámite]])</f>
        <v>2014</v>
      </c>
      <c r="E4301" s="7" t="s">
        <v>4621</v>
      </c>
      <c r="F4301" s="2" t="s">
        <v>4614</v>
      </c>
      <c r="G4301" s="2" t="s">
        <v>4615</v>
      </c>
      <c r="H4301" s="4">
        <v>41975.665437581018</v>
      </c>
      <c r="I4301" s="2" t="s">
        <v>4616</v>
      </c>
      <c r="J4301" s="21" t="s">
        <v>20673</v>
      </c>
      <c r="K4301" s="2" t="s">
        <v>4618</v>
      </c>
      <c r="L4301" s="2" t="s">
        <v>4631</v>
      </c>
    </row>
    <row r="4302" spans="1:12" x14ac:dyDescent="0.2">
      <c r="A4302" s="11">
        <v>4301</v>
      </c>
      <c r="B4302" s="7" t="s">
        <v>8524</v>
      </c>
      <c r="C4302" s="4">
        <v>42237.442635763888</v>
      </c>
      <c r="D4302" s="20">
        <f>+YEAR(Tabla14[[#This Row],[Fecha
Trámite]])</f>
        <v>2015</v>
      </c>
      <c r="E4302" s="7" t="s">
        <v>4621</v>
      </c>
      <c r="F4302" s="2" t="s">
        <v>4626</v>
      </c>
      <c r="G4302" s="2" t="s">
        <v>4627</v>
      </c>
      <c r="H4302" s="4">
        <v>42341.668378125003</v>
      </c>
      <c r="I4302" s="2" t="s">
        <v>4616</v>
      </c>
      <c r="J4302" s="21" t="s">
        <v>5238</v>
      </c>
      <c r="K4302" s="2" t="s">
        <v>4618</v>
      </c>
      <c r="L4302" s="2" t="s">
        <v>5239</v>
      </c>
    </row>
    <row r="4303" spans="1:12" x14ac:dyDescent="0.2">
      <c r="A4303" s="11">
        <v>4302</v>
      </c>
      <c r="B4303" s="7" t="s">
        <v>5237</v>
      </c>
      <c r="C4303" s="4">
        <v>42419.462960798613</v>
      </c>
      <c r="D4303" s="20">
        <f>+YEAR(Tabla14[[#This Row],[Fecha
Trámite]])</f>
        <v>2016</v>
      </c>
      <c r="E4303" s="7" t="s">
        <v>4621</v>
      </c>
      <c r="F4303" s="2" t="s">
        <v>4614</v>
      </c>
      <c r="G4303" s="2" t="s">
        <v>4615</v>
      </c>
      <c r="H4303" s="4">
        <v>42629.354738159724</v>
      </c>
      <c r="I4303" s="2" t="s">
        <v>4616</v>
      </c>
      <c r="J4303" s="21" t="s">
        <v>5238</v>
      </c>
      <c r="K4303" s="2" t="s">
        <v>4618</v>
      </c>
      <c r="L4303" s="2" t="s">
        <v>5239</v>
      </c>
    </row>
    <row r="4304" spans="1:12" x14ac:dyDescent="0.2">
      <c r="A4304" s="11">
        <v>4303</v>
      </c>
      <c r="B4304" s="7" t="s">
        <v>9008</v>
      </c>
      <c r="C4304" s="4">
        <v>43228.643822916667</v>
      </c>
      <c r="D4304" s="20">
        <f>+YEAR(Tabla14[[#This Row],[Fecha
Trámite]])</f>
        <v>2018</v>
      </c>
      <c r="E4304" s="7" t="s">
        <v>4621</v>
      </c>
      <c r="F4304" s="2" t="s">
        <v>4614</v>
      </c>
      <c r="G4304" s="2" t="s">
        <v>4615</v>
      </c>
      <c r="H4304" s="4">
        <v>43350.485695752315</v>
      </c>
      <c r="I4304" s="2" t="s">
        <v>4616</v>
      </c>
      <c r="J4304" s="21" t="s">
        <v>9009</v>
      </c>
      <c r="K4304" s="2" t="s">
        <v>4623</v>
      </c>
      <c r="L4304" s="2" t="s">
        <v>4714</v>
      </c>
    </row>
    <row r="4305" spans="1:12" x14ac:dyDescent="0.2">
      <c r="A4305" s="11">
        <v>4304</v>
      </c>
      <c r="B4305" s="7" t="s">
        <v>8525</v>
      </c>
      <c r="C4305" s="4">
        <v>42650.447796180553</v>
      </c>
      <c r="D4305" s="20">
        <f>+YEAR(Tabla14[[#This Row],[Fecha
Trámite]])</f>
        <v>2016</v>
      </c>
      <c r="E4305" s="7" t="s">
        <v>4621</v>
      </c>
      <c r="F4305" s="2" t="s">
        <v>4614</v>
      </c>
      <c r="G4305" s="2" t="s">
        <v>4615</v>
      </c>
      <c r="H4305" s="4">
        <v>42793.346320254626</v>
      </c>
      <c r="I4305" s="2" t="s">
        <v>4616</v>
      </c>
      <c r="J4305" s="21" t="s">
        <v>8526</v>
      </c>
      <c r="K4305" s="2" t="s">
        <v>4618</v>
      </c>
      <c r="L4305" s="2" t="s">
        <v>4758</v>
      </c>
    </row>
    <row r="4306" spans="1:12" x14ac:dyDescent="0.2">
      <c r="A4306" s="11">
        <v>4305</v>
      </c>
      <c r="B4306" s="7" t="s">
        <v>15747</v>
      </c>
      <c r="C4306" s="4">
        <v>41603.55433298611</v>
      </c>
      <c r="D4306" s="20">
        <f>+YEAR(Tabla14[[#This Row],[Fecha
Trámite]])</f>
        <v>2013</v>
      </c>
      <c r="E4306" s="7" t="s">
        <v>4613</v>
      </c>
      <c r="F4306" s="2" t="s">
        <v>4614</v>
      </c>
      <c r="G4306" s="2" t="s">
        <v>4615</v>
      </c>
      <c r="H4306" s="4">
        <v>41660.407736921297</v>
      </c>
      <c r="I4306" s="2" t="s">
        <v>4616</v>
      </c>
      <c r="J4306" s="21" t="s">
        <v>15748</v>
      </c>
      <c r="K4306" s="2" t="s">
        <v>4618</v>
      </c>
      <c r="L4306" s="2" t="s">
        <v>4750</v>
      </c>
    </row>
    <row r="4307" spans="1:12" x14ac:dyDescent="0.2">
      <c r="A4307" s="11">
        <v>4306</v>
      </c>
      <c r="B4307" s="7" t="s">
        <v>19041</v>
      </c>
      <c r="C4307" s="4">
        <v>41431.674564236113</v>
      </c>
      <c r="D4307" s="20">
        <f>+YEAR(Tabla14[[#This Row],[Fecha
Trámite]])</f>
        <v>2013</v>
      </c>
      <c r="E4307" s="7" t="s">
        <v>4621</v>
      </c>
      <c r="F4307" s="2" t="s">
        <v>4614</v>
      </c>
      <c r="G4307" s="2" t="s">
        <v>4615</v>
      </c>
      <c r="H4307" s="4">
        <v>41478.368664155096</v>
      </c>
      <c r="I4307" s="2" t="s">
        <v>4616</v>
      </c>
      <c r="J4307" s="21" t="s">
        <v>19042</v>
      </c>
      <c r="K4307" s="2" t="s">
        <v>4623</v>
      </c>
      <c r="L4307" s="2" t="s">
        <v>4730</v>
      </c>
    </row>
    <row r="4308" spans="1:12" x14ac:dyDescent="0.2">
      <c r="A4308" s="11">
        <v>4307</v>
      </c>
      <c r="B4308" s="7" t="s">
        <v>5508</v>
      </c>
      <c r="C4308" s="4">
        <v>41947.505802118052</v>
      </c>
      <c r="D4308" s="20">
        <f>+YEAR(Tabla14[[#This Row],[Fecha
Trámite]])</f>
        <v>2014</v>
      </c>
      <c r="E4308" s="7" t="s">
        <v>4621</v>
      </c>
      <c r="F4308" s="2" t="s">
        <v>4614</v>
      </c>
      <c r="G4308" s="2" t="s">
        <v>4615</v>
      </c>
      <c r="H4308" s="4">
        <v>42023.51267207176</v>
      </c>
      <c r="I4308" s="2" t="s">
        <v>4616</v>
      </c>
      <c r="J4308" s="21" t="s">
        <v>5509</v>
      </c>
      <c r="K4308" s="2" t="s">
        <v>4623</v>
      </c>
      <c r="L4308" s="2" t="s">
        <v>4631</v>
      </c>
    </row>
    <row r="4309" spans="1:12" x14ac:dyDescent="0.2">
      <c r="A4309" s="11">
        <v>4308</v>
      </c>
      <c r="B4309" s="7" t="s">
        <v>7980</v>
      </c>
      <c r="C4309" s="4">
        <v>42951.367637118055</v>
      </c>
      <c r="D4309" s="20">
        <f>+YEAR(Tabla14[[#This Row],[Fecha
Trámite]])</f>
        <v>2017</v>
      </c>
      <c r="E4309" s="7" t="s">
        <v>4613</v>
      </c>
      <c r="F4309" s="2" t="s">
        <v>4614</v>
      </c>
      <c r="G4309" s="2" t="s">
        <v>4615</v>
      </c>
      <c r="H4309" s="4">
        <v>43124.729919409721</v>
      </c>
      <c r="I4309" s="2" t="s">
        <v>4616</v>
      </c>
      <c r="J4309" s="21" t="s">
        <v>7981</v>
      </c>
      <c r="K4309" s="2" t="s">
        <v>4623</v>
      </c>
      <c r="L4309" s="2" t="s">
        <v>4619</v>
      </c>
    </row>
    <row r="4310" spans="1:12" x14ac:dyDescent="0.2">
      <c r="A4310" s="11">
        <v>4309</v>
      </c>
      <c r="B4310" s="7" t="s">
        <v>5123</v>
      </c>
      <c r="C4310" s="4">
        <v>42655.401913229165</v>
      </c>
      <c r="D4310" s="20">
        <f>+YEAR(Tabla14[[#This Row],[Fecha
Trámite]])</f>
        <v>2016</v>
      </c>
      <c r="E4310" s="7" t="s">
        <v>4613</v>
      </c>
      <c r="F4310" s="2" t="s">
        <v>4614</v>
      </c>
      <c r="G4310" s="2" t="s">
        <v>4615</v>
      </c>
      <c r="H4310" s="4">
        <v>42850.710770104168</v>
      </c>
      <c r="I4310" s="2" t="s">
        <v>4616</v>
      </c>
      <c r="J4310" s="21" t="s">
        <v>5124</v>
      </c>
      <c r="K4310" s="2" t="s">
        <v>4618</v>
      </c>
      <c r="L4310" s="2" t="s">
        <v>4619</v>
      </c>
    </row>
    <row r="4311" spans="1:12" x14ac:dyDescent="0.2">
      <c r="A4311" s="11">
        <v>4310</v>
      </c>
      <c r="B4311" s="7" t="s">
        <v>9010</v>
      </c>
      <c r="C4311" s="4">
        <v>42781.469276006945</v>
      </c>
      <c r="D4311" s="20">
        <f>+YEAR(Tabla14[[#This Row],[Fecha
Trámite]])</f>
        <v>2017</v>
      </c>
      <c r="E4311" s="7" t="s">
        <v>4621</v>
      </c>
      <c r="F4311" s="2" t="s">
        <v>4614</v>
      </c>
      <c r="G4311" s="2" t="s">
        <v>4615</v>
      </c>
      <c r="H4311" s="4">
        <v>42908.350709722225</v>
      </c>
      <c r="I4311" s="2" t="s">
        <v>4616</v>
      </c>
      <c r="J4311" s="21" t="s">
        <v>9011</v>
      </c>
      <c r="K4311" s="2" t="s">
        <v>4618</v>
      </c>
      <c r="L4311" s="2" t="s">
        <v>4838</v>
      </c>
    </row>
    <row r="4312" spans="1:12" x14ac:dyDescent="0.2">
      <c r="A4312" s="11">
        <v>4311</v>
      </c>
      <c r="B4312" s="7" t="s">
        <v>16962</v>
      </c>
      <c r="C4312" s="4">
        <v>41241.504821180555</v>
      </c>
      <c r="D4312" s="20">
        <f>+YEAR(Tabla14[[#This Row],[Fecha
Trámite]])</f>
        <v>2012</v>
      </c>
      <c r="E4312" s="7" t="s">
        <v>4621</v>
      </c>
      <c r="F4312" s="2" t="s">
        <v>4614</v>
      </c>
      <c r="G4312" s="2" t="s">
        <v>4615</v>
      </c>
      <c r="H4312" s="4">
        <v>41256.408927233795</v>
      </c>
      <c r="I4312" s="2" t="s">
        <v>4616</v>
      </c>
      <c r="J4312" s="21" t="s">
        <v>16963</v>
      </c>
      <c r="K4312" s="2" t="s">
        <v>4618</v>
      </c>
      <c r="L4312" s="2" t="s">
        <v>6864</v>
      </c>
    </row>
    <row r="4313" spans="1:12" x14ac:dyDescent="0.2">
      <c r="A4313" s="11">
        <v>4312</v>
      </c>
      <c r="B4313" s="7" t="s">
        <v>7983</v>
      </c>
      <c r="C4313" s="4">
        <v>43241.405089814813</v>
      </c>
      <c r="D4313" s="20">
        <f>+YEAR(Tabla14[[#This Row],[Fecha
Trámite]])</f>
        <v>2018</v>
      </c>
      <c r="E4313" s="7" t="s">
        <v>4621</v>
      </c>
      <c r="F4313" s="2" t="s">
        <v>4614</v>
      </c>
      <c r="G4313" s="2" t="s">
        <v>4615</v>
      </c>
      <c r="H4313" s="4">
        <v>43694.517910416667</v>
      </c>
      <c r="I4313" s="2" t="s">
        <v>4616</v>
      </c>
      <c r="J4313" s="21" t="s">
        <v>7984</v>
      </c>
      <c r="K4313" s="2" t="s">
        <v>4618</v>
      </c>
      <c r="L4313" s="2" t="s">
        <v>7985</v>
      </c>
    </row>
    <row r="4314" spans="1:12" x14ac:dyDescent="0.2">
      <c r="A4314" s="11">
        <v>4313</v>
      </c>
      <c r="B4314" s="7" t="s">
        <v>10532</v>
      </c>
      <c r="C4314" s="4">
        <v>42965.434883217589</v>
      </c>
      <c r="D4314" s="20">
        <f>+YEAR(Tabla14[[#This Row],[Fecha
Trámite]])</f>
        <v>2017</v>
      </c>
      <c r="E4314" s="7" t="s">
        <v>4621</v>
      </c>
      <c r="F4314" s="2" t="s">
        <v>4614</v>
      </c>
      <c r="G4314" s="2" t="s">
        <v>4615</v>
      </c>
      <c r="H4314" s="4">
        <v>43235.698725428243</v>
      </c>
      <c r="I4314" s="2" t="s">
        <v>4616</v>
      </c>
      <c r="J4314" s="21" t="s">
        <v>10533</v>
      </c>
      <c r="K4314" s="2" t="s">
        <v>4623</v>
      </c>
      <c r="L4314" s="2" t="s">
        <v>4646</v>
      </c>
    </row>
    <row r="4315" spans="1:12" x14ac:dyDescent="0.2">
      <c r="A4315" s="11">
        <v>4314</v>
      </c>
      <c r="B4315" s="7" t="s">
        <v>16968</v>
      </c>
      <c r="C4315" s="4">
        <v>41918.567895405089</v>
      </c>
      <c r="D4315" s="20">
        <f>+YEAR(Tabla14[[#This Row],[Fecha
Trámite]])</f>
        <v>2014</v>
      </c>
      <c r="E4315" s="7" t="s">
        <v>4621</v>
      </c>
      <c r="F4315" s="2" t="s">
        <v>4614</v>
      </c>
      <c r="G4315" s="2" t="s">
        <v>4615</v>
      </c>
      <c r="H4315" s="4">
        <v>41957.551642905091</v>
      </c>
      <c r="I4315" s="2" t="s">
        <v>4616</v>
      </c>
      <c r="J4315" s="21" t="s">
        <v>16969</v>
      </c>
      <c r="K4315" s="2" t="s">
        <v>4623</v>
      </c>
      <c r="L4315" s="2" t="s">
        <v>4903</v>
      </c>
    </row>
    <row r="4316" spans="1:12" x14ac:dyDescent="0.2">
      <c r="A4316" s="11">
        <v>4315</v>
      </c>
      <c r="B4316" s="7" t="s">
        <v>5642</v>
      </c>
      <c r="C4316" s="4">
        <v>42597.441574456017</v>
      </c>
      <c r="D4316" s="20">
        <f>+YEAR(Tabla14[[#This Row],[Fecha
Trámite]])</f>
        <v>2016</v>
      </c>
      <c r="E4316" s="7" t="s">
        <v>4621</v>
      </c>
      <c r="F4316" s="2" t="s">
        <v>4614</v>
      </c>
      <c r="G4316" s="2" t="s">
        <v>4615</v>
      </c>
      <c r="H4316" s="4">
        <v>43215.536353090276</v>
      </c>
      <c r="I4316" s="2" t="s">
        <v>4616</v>
      </c>
      <c r="J4316" s="21" t="s">
        <v>5643</v>
      </c>
      <c r="K4316" s="2" t="s">
        <v>4618</v>
      </c>
      <c r="L4316" s="2" t="s">
        <v>4750</v>
      </c>
    </row>
    <row r="4317" spans="1:12" x14ac:dyDescent="0.2">
      <c r="A4317" s="11">
        <v>4316</v>
      </c>
      <c r="B4317" s="7" t="s">
        <v>8527</v>
      </c>
      <c r="C4317" s="4">
        <v>42460.554508946756</v>
      </c>
      <c r="D4317" s="20">
        <f>+YEAR(Tabla14[[#This Row],[Fecha
Trámite]])</f>
        <v>2016</v>
      </c>
      <c r="E4317" s="7" t="s">
        <v>4613</v>
      </c>
      <c r="F4317" s="2" t="s">
        <v>4614</v>
      </c>
      <c r="G4317" s="2" t="s">
        <v>4615</v>
      </c>
      <c r="H4317" s="4">
        <v>42571.402368900461</v>
      </c>
      <c r="I4317" s="2" t="s">
        <v>4616</v>
      </c>
      <c r="J4317" s="21" t="s">
        <v>8528</v>
      </c>
      <c r="K4317" s="2" t="s">
        <v>4618</v>
      </c>
      <c r="L4317" s="2" t="s">
        <v>4656</v>
      </c>
    </row>
    <row r="4318" spans="1:12" x14ac:dyDescent="0.2">
      <c r="A4318" s="11">
        <v>4317</v>
      </c>
      <c r="B4318" s="7" t="s">
        <v>7986</v>
      </c>
      <c r="C4318" s="4">
        <v>42879.446531828704</v>
      </c>
      <c r="D4318" s="20">
        <f>+YEAR(Tabla14[[#This Row],[Fecha
Trámite]])</f>
        <v>2017</v>
      </c>
      <c r="E4318" s="7" t="s">
        <v>4621</v>
      </c>
      <c r="F4318" s="2" t="s">
        <v>4614</v>
      </c>
      <c r="G4318" s="2" t="s">
        <v>4615</v>
      </c>
      <c r="H4318" s="4">
        <v>43166.433029629632</v>
      </c>
      <c r="I4318" s="2" t="s">
        <v>4616</v>
      </c>
      <c r="J4318" s="21" t="s">
        <v>7987</v>
      </c>
      <c r="K4318" s="2" t="s">
        <v>4623</v>
      </c>
      <c r="L4318" s="2" t="s">
        <v>4646</v>
      </c>
    </row>
    <row r="4319" spans="1:12" x14ac:dyDescent="0.2">
      <c r="A4319" s="11">
        <v>4318</v>
      </c>
      <c r="B4319" s="7" t="s">
        <v>10534</v>
      </c>
      <c r="C4319" s="4">
        <v>42850.548307372686</v>
      </c>
      <c r="D4319" s="20">
        <f>+YEAR(Tabla14[[#This Row],[Fecha
Trámite]])</f>
        <v>2017</v>
      </c>
      <c r="E4319" s="7" t="s">
        <v>4621</v>
      </c>
      <c r="F4319" s="2" t="s">
        <v>4614</v>
      </c>
      <c r="G4319" s="2" t="s">
        <v>4615</v>
      </c>
      <c r="H4319" s="4">
        <v>42948.727925844905</v>
      </c>
      <c r="I4319" s="2" t="s">
        <v>4616</v>
      </c>
      <c r="J4319" s="21" t="s">
        <v>10535</v>
      </c>
      <c r="K4319" s="2" t="s">
        <v>4623</v>
      </c>
      <c r="L4319" s="2" t="s">
        <v>4714</v>
      </c>
    </row>
    <row r="4320" spans="1:12" x14ac:dyDescent="0.2">
      <c r="A4320" s="11">
        <v>4319</v>
      </c>
      <c r="B4320" s="7" t="s">
        <v>4740</v>
      </c>
      <c r="C4320" s="4">
        <v>42515.431178854167</v>
      </c>
      <c r="D4320" s="20">
        <f>+YEAR(Tabla14[[#This Row],[Fecha
Trámite]])</f>
        <v>2016</v>
      </c>
      <c r="E4320" s="7" t="s">
        <v>4621</v>
      </c>
      <c r="F4320" s="2" t="s">
        <v>4614</v>
      </c>
      <c r="G4320" s="2" t="s">
        <v>4615</v>
      </c>
      <c r="H4320" s="4">
        <v>42653.42870196759</v>
      </c>
      <c r="I4320" s="2" t="s">
        <v>4616</v>
      </c>
      <c r="J4320" s="21" t="s">
        <v>4741</v>
      </c>
      <c r="K4320" s="2" t="s">
        <v>4618</v>
      </c>
      <c r="L4320" s="2" t="s">
        <v>4646</v>
      </c>
    </row>
    <row r="4321" spans="1:12" x14ac:dyDescent="0.2">
      <c r="A4321" s="11">
        <v>4320</v>
      </c>
      <c r="B4321" s="7" t="s">
        <v>5125</v>
      </c>
      <c r="C4321" s="4">
        <v>42262.495271759261</v>
      </c>
      <c r="D4321" s="20">
        <f>+YEAR(Tabla14[[#This Row],[Fecha
Trámite]])</f>
        <v>2015</v>
      </c>
      <c r="E4321" s="7" t="s">
        <v>4621</v>
      </c>
      <c r="F4321" s="2" t="s">
        <v>4614</v>
      </c>
      <c r="G4321" s="2" t="s">
        <v>4615</v>
      </c>
      <c r="H4321" s="4">
        <v>42383.559405011576</v>
      </c>
      <c r="I4321" s="2" t="s">
        <v>4616</v>
      </c>
      <c r="J4321" s="21" t="s">
        <v>5126</v>
      </c>
      <c r="K4321" s="2" t="s">
        <v>4618</v>
      </c>
      <c r="L4321" s="2" t="s">
        <v>4656</v>
      </c>
    </row>
    <row r="4322" spans="1:12" x14ac:dyDescent="0.2">
      <c r="A4322" s="11">
        <v>4321</v>
      </c>
      <c r="B4322" s="7" t="s">
        <v>20668</v>
      </c>
      <c r="C4322" s="4">
        <v>41710.428835300925</v>
      </c>
      <c r="D4322" s="20">
        <f>+YEAR(Tabla14[[#This Row],[Fecha
Trámite]])</f>
        <v>2014</v>
      </c>
      <c r="E4322" s="7" t="s">
        <v>4621</v>
      </c>
      <c r="F4322" s="2" t="s">
        <v>4614</v>
      </c>
      <c r="G4322" s="2" t="s">
        <v>4615</v>
      </c>
      <c r="H4322" s="4">
        <v>41758.462903206018</v>
      </c>
      <c r="I4322" s="2" t="s">
        <v>4616</v>
      </c>
      <c r="J4322" s="21" t="s">
        <v>20669</v>
      </c>
      <c r="K4322" s="2" t="s">
        <v>4623</v>
      </c>
      <c r="L4322" s="2" t="s">
        <v>4656</v>
      </c>
    </row>
    <row r="4323" spans="1:12" x14ac:dyDescent="0.2">
      <c r="A4323" s="11">
        <v>4322</v>
      </c>
      <c r="B4323" s="7" t="s">
        <v>9012</v>
      </c>
      <c r="C4323" s="4">
        <v>42811.520843252314</v>
      </c>
      <c r="D4323" s="20">
        <f>+YEAR(Tabla14[[#This Row],[Fecha
Trámite]])</f>
        <v>2017</v>
      </c>
      <c r="E4323" s="7" t="s">
        <v>4621</v>
      </c>
      <c r="F4323" s="2" t="s">
        <v>4614</v>
      </c>
      <c r="G4323" s="2" t="s">
        <v>4615</v>
      </c>
      <c r="H4323" s="4">
        <v>43111.508929432872</v>
      </c>
      <c r="I4323" s="2" t="s">
        <v>4616</v>
      </c>
      <c r="J4323" s="21" t="s">
        <v>9013</v>
      </c>
      <c r="K4323" s="2" t="s">
        <v>4618</v>
      </c>
      <c r="L4323" s="2" t="s">
        <v>5072</v>
      </c>
    </row>
    <row r="4324" spans="1:12" x14ac:dyDescent="0.2">
      <c r="A4324" s="11">
        <v>4323</v>
      </c>
      <c r="B4324" s="7" t="s">
        <v>20666</v>
      </c>
      <c r="C4324" s="4">
        <v>41823.520512881943</v>
      </c>
      <c r="D4324" s="20">
        <f>+YEAR(Tabla14[[#This Row],[Fecha
Trámite]])</f>
        <v>2014</v>
      </c>
      <c r="E4324" s="7" t="s">
        <v>4685</v>
      </c>
      <c r="F4324" s="2" t="s">
        <v>17</v>
      </c>
      <c r="G4324" s="2" t="s">
        <v>4627</v>
      </c>
      <c r="H4324" s="4">
        <v>41823.520513078707</v>
      </c>
      <c r="I4324" s="2" t="s">
        <v>4616</v>
      </c>
      <c r="J4324" s="21" t="s">
        <v>20667</v>
      </c>
      <c r="K4324" s="2" t="s">
        <v>4618</v>
      </c>
      <c r="L4324" s="2" t="s">
        <v>4735</v>
      </c>
    </row>
    <row r="4325" spans="1:12" x14ac:dyDescent="0.2">
      <c r="A4325" s="11">
        <v>4324</v>
      </c>
      <c r="B4325" s="7" t="s">
        <v>9825</v>
      </c>
      <c r="C4325" s="4">
        <v>42258.498095254632</v>
      </c>
      <c r="D4325" s="20">
        <f>+YEAR(Tabla14[[#This Row],[Fecha
Trámite]])</f>
        <v>2015</v>
      </c>
      <c r="E4325" s="7" t="s">
        <v>4621</v>
      </c>
      <c r="F4325" s="2" t="s">
        <v>4614</v>
      </c>
      <c r="G4325" s="2" t="s">
        <v>4615</v>
      </c>
      <c r="H4325" s="4">
        <v>42353.387018831017</v>
      </c>
      <c r="I4325" s="2" t="s">
        <v>4616</v>
      </c>
      <c r="J4325" s="21" t="s">
        <v>9826</v>
      </c>
      <c r="K4325" s="2" t="s">
        <v>4618</v>
      </c>
      <c r="L4325" s="2" t="s">
        <v>4714</v>
      </c>
    </row>
    <row r="4326" spans="1:12" x14ac:dyDescent="0.2">
      <c r="A4326" s="11">
        <v>4325</v>
      </c>
      <c r="B4326" s="7" t="s">
        <v>10538</v>
      </c>
      <c r="C4326" s="4">
        <v>43049.447304513888</v>
      </c>
      <c r="D4326" s="20">
        <f>+YEAR(Tabla14[[#This Row],[Fecha
Trámite]])</f>
        <v>2017</v>
      </c>
      <c r="E4326" s="7" t="s">
        <v>4613</v>
      </c>
      <c r="F4326" s="2" t="s">
        <v>4614</v>
      </c>
      <c r="G4326" s="2" t="s">
        <v>4615</v>
      </c>
      <c r="H4326" s="4">
        <v>43263.614281712966</v>
      </c>
      <c r="I4326" s="2" t="s">
        <v>4616</v>
      </c>
      <c r="J4326" s="21" t="s">
        <v>10539</v>
      </c>
      <c r="K4326" s="2" t="s">
        <v>4618</v>
      </c>
      <c r="L4326" s="2" t="s">
        <v>4624</v>
      </c>
    </row>
    <row r="4327" spans="1:12" x14ac:dyDescent="0.2">
      <c r="A4327" s="11">
        <v>4326</v>
      </c>
      <c r="B4327" s="7" t="s">
        <v>6704</v>
      </c>
      <c r="C4327" s="4">
        <v>43153.436641585649</v>
      </c>
      <c r="D4327" s="20">
        <f>+YEAR(Tabla14[[#This Row],[Fecha
Trámite]])</f>
        <v>2018</v>
      </c>
      <c r="E4327" s="7" t="s">
        <v>4621</v>
      </c>
      <c r="F4327" s="2" t="s">
        <v>4614</v>
      </c>
      <c r="G4327" s="2" t="s">
        <v>4615</v>
      </c>
      <c r="H4327" s="4">
        <v>43326.471022835649</v>
      </c>
      <c r="I4327" s="2" t="s">
        <v>4616</v>
      </c>
      <c r="J4327" s="21" t="s">
        <v>6705</v>
      </c>
      <c r="K4327" s="2" t="s">
        <v>4618</v>
      </c>
      <c r="L4327" s="2" t="s">
        <v>4619</v>
      </c>
    </row>
    <row r="4328" spans="1:12" x14ac:dyDescent="0.2">
      <c r="A4328" s="11">
        <v>4327</v>
      </c>
      <c r="B4328" s="7" t="s">
        <v>11355</v>
      </c>
      <c r="C4328" s="4">
        <v>42767.435138391207</v>
      </c>
      <c r="D4328" s="20">
        <f>+YEAR(Tabla14[[#This Row],[Fecha
Trámite]])</f>
        <v>2017</v>
      </c>
      <c r="E4328" s="7" t="s">
        <v>4621</v>
      </c>
      <c r="F4328" s="2" t="s">
        <v>4614</v>
      </c>
      <c r="G4328" s="2" t="s">
        <v>4615</v>
      </c>
      <c r="H4328" s="4">
        <v>42908.350074652779</v>
      </c>
      <c r="I4328" s="2" t="s">
        <v>4616</v>
      </c>
      <c r="J4328" s="21" t="s">
        <v>11356</v>
      </c>
      <c r="K4328" s="2" t="s">
        <v>4618</v>
      </c>
      <c r="L4328" s="2" t="s">
        <v>4753</v>
      </c>
    </row>
    <row r="4329" spans="1:12" x14ac:dyDescent="0.2">
      <c r="A4329" s="11">
        <v>4328</v>
      </c>
      <c r="B4329" s="7" t="s">
        <v>7988</v>
      </c>
      <c r="C4329" s="4">
        <v>43222.388635150463</v>
      </c>
      <c r="D4329" s="20">
        <f>+YEAR(Tabla14[[#This Row],[Fecha
Trámite]])</f>
        <v>2018</v>
      </c>
      <c r="E4329" s="7" t="s">
        <v>4621</v>
      </c>
      <c r="F4329" s="2" t="s">
        <v>4626</v>
      </c>
      <c r="G4329" s="2" t="s">
        <v>4627</v>
      </c>
      <c r="H4329" s="4">
        <v>43845.449965972221</v>
      </c>
      <c r="I4329" s="2" t="s">
        <v>4616</v>
      </c>
      <c r="J4329" s="21" t="s">
        <v>7989</v>
      </c>
      <c r="K4329" s="2" t="s">
        <v>4618</v>
      </c>
      <c r="L4329" s="2" t="s">
        <v>4667</v>
      </c>
    </row>
    <row r="4330" spans="1:12" x14ac:dyDescent="0.2">
      <c r="A4330" s="11">
        <v>4329</v>
      </c>
      <c r="B4330" s="7" t="s">
        <v>6706</v>
      </c>
      <c r="C4330" s="4">
        <v>43056.527726539352</v>
      </c>
      <c r="D4330" s="20">
        <f>+YEAR(Tabla14[[#This Row],[Fecha
Trámite]])</f>
        <v>2017</v>
      </c>
      <c r="E4330" s="7" t="s">
        <v>4621</v>
      </c>
      <c r="F4330" s="2" t="s">
        <v>4614</v>
      </c>
      <c r="G4330" s="2" t="s">
        <v>4615</v>
      </c>
      <c r="H4330" s="4">
        <v>43286.744898495373</v>
      </c>
      <c r="I4330" s="2" t="s">
        <v>4616</v>
      </c>
      <c r="J4330" s="21" t="s">
        <v>6707</v>
      </c>
      <c r="K4330" s="2" t="s">
        <v>4618</v>
      </c>
      <c r="L4330" s="2" t="s">
        <v>4705</v>
      </c>
    </row>
    <row r="4331" spans="1:12" x14ac:dyDescent="0.2">
      <c r="A4331" s="11">
        <v>4330</v>
      </c>
      <c r="B4331" s="7" t="s">
        <v>7394</v>
      </c>
      <c r="C4331" s="4">
        <v>42093.513342048609</v>
      </c>
      <c r="D4331" s="20">
        <f>+YEAR(Tabla14[[#This Row],[Fecha
Trámite]])</f>
        <v>2015</v>
      </c>
      <c r="E4331" s="7" t="s">
        <v>4621</v>
      </c>
      <c r="F4331" s="2" t="s">
        <v>4614</v>
      </c>
      <c r="G4331" s="2" t="s">
        <v>4615</v>
      </c>
      <c r="H4331" s="4">
        <v>42129.473747835647</v>
      </c>
      <c r="I4331" s="2" t="s">
        <v>4616</v>
      </c>
      <c r="J4331" s="21" t="s">
        <v>7395</v>
      </c>
      <c r="K4331" s="2" t="s">
        <v>4623</v>
      </c>
      <c r="L4331" s="2" t="s">
        <v>4664</v>
      </c>
    </row>
    <row r="4332" spans="1:12" x14ac:dyDescent="0.2">
      <c r="A4332" s="11">
        <v>4331</v>
      </c>
      <c r="B4332" s="7" t="s">
        <v>9014</v>
      </c>
      <c r="C4332" s="4">
        <v>43045.540963391206</v>
      </c>
      <c r="D4332" s="20">
        <f>+YEAR(Tabla14[[#This Row],[Fecha
Trámite]])</f>
        <v>2017</v>
      </c>
      <c r="E4332" s="7" t="s">
        <v>4621</v>
      </c>
      <c r="F4332" s="2" t="s">
        <v>4614</v>
      </c>
      <c r="G4332" s="2" t="s">
        <v>4615</v>
      </c>
      <c r="H4332" s="4">
        <v>43326.476226041668</v>
      </c>
      <c r="I4332" s="2" t="s">
        <v>4616</v>
      </c>
      <c r="J4332" s="21" t="s">
        <v>9015</v>
      </c>
      <c r="K4332" s="2" t="s">
        <v>4623</v>
      </c>
      <c r="L4332" s="2" t="s">
        <v>4667</v>
      </c>
    </row>
    <row r="4333" spans="1:12" x14ac:dyDescent="0.2">
      <c r="A4333" s="11">
        <v>4332</v>
      </c>
      <c r="B4333" s="7" t="s">
        <v>7990</v>
      </c>
      <c r="C4333" s="4">
        <v>43116.433338622686</v>
      </c>
      <c r="D4333" s="20">
        <f>+YEAR(Tabla14[[#This Row],[Fecha
Trámite]])</f>
        <v>2018</v>
      </c>
      <c r="E4333" s="7" t="s">
        <v>4621</v>
      </c>
      <c r="F4333" s="2" t="s">
        <v>4614</v>
      </c>
      <c r="G4333" s="2" t="s">
        <v>4615</v>
      </c>
      <c r="H4333" s="4">
        <v>43350.502953275463</v>
      </c>
      <c r="I4333" s="2" t="s">
        <v>4616</v>
      </c>
      <c r="J4333" s="21" t="s">
        <v>7991</v>
      </c>
      <c r="K4333" s="2" t="s">
        <v>4623</v>
      </c>
      <c r="L4333" s="2" t="s">
        <v>4916</v>
      </c>
    </row>
    <row r="4334" spans="1:12" x14ac:dyDescent="0.2">
      <c r="A4334" s="11">
        <v>4333</v>
      </c>
      <c r="B4334" s="7" t="s">
        <v>19049</v>
      </c>
      <c r="C4334" s="4">
        <v>41918.536294247686</v>
      </c>
      <c r="D4334" s="20">
        <f>+YEAR(Tabla14[[#This Row],[Fecha
Trámite]])</f>
        <v>2014</v>
      </c>
      <c r="E4334" s="7" t="s">
        <v>4621</v>
      </c>
      <c r="F4334" s="2" t="s">
        <v>4614</v>
      </c>
      <c r="G4334" s="2" t="s">
        <v>4615</v>
      </c>
      <c r="H4334" s="4">
        <v>41971.480520636571</v>
      </c>
      <c r="I4334" s="2" t="s">
        <v>4616</v>
      </c>
      <c r="J4334" s="21" t="s">
        <v>19050</v>
      </c>
      <c r="K4334" s="2" t="s">
        <v>4618</v>
      </c>
      <c r="L4334" s="2" t="s">
        <v>4945</v>
      </c>
    </row>
    <row r="4335" spans="1:12" x14ac:dyDescent="0.2">
      <c r="A4335" s="11">
        <v>4334</v>
      </c>
      <c r="B4335" s="7" t="s">
        <v>6708</v>
      </c>
      <c r="C4335" s="4">
        <v>42698.451402395833</v>
      </c>
      <c r="D4335" s="20">
        <f>+YEAR(Tabla14[[#This Row],[Fecha
Trámite]])</f>
        <v>2016</v>
      </c>
      <c r="E4335" s="7" t="s">
        <v>4621</v>
      </c>
      <c r="F4335" s="2" t="s">
        <v>4614</v>
      </c>
      <c r="G4335" s="2" t="s">
        <v>4615</v>
      </c>
      <c r="H4335" s="4">
        <v>42929.352269872688</v>
      </c>
      <c r="I4335" s="2" t="s">
        <v>4616</v>
      </c>
      <c r="J4335" s="21" t="s">
        <v>6709</v>
      </c>
      <c r="K4335" s="2" t="s">
        <v>4618</v>
      </c>
      <c r="L4335" s="2" t="s">
        <v>4656</v>
      </c>
    </row>
    <row r="4336" spans="1:12" x14ac:dyDescent="0.2">
      <c r="A4336" s="11">
        <v>4335</v>
      </c>
      <c r="B4336" s="7" t="s">
        <v>6043</v>
      </c>
      <c r="C4336" s="4">
        <v>41996.425010613428</v>
      </c>
      <c r="D4336" s="20">
        <f>+YEAR(Tabla14[[#This Row],[Fecha
Trámite]])</f>
        <v>2014</v>
      </c>
      <c r="E4336" s="7" t="s">
        <v>4621</v>
      </c>
      <c r="F4336" s="2" t="s">
        <v>4614</v>
      </c>
      <c r="G4336" s="2" t="s">
        <v>4615</v>
      </c>
      <c r="H4336" s="4">
        <v>42058.519703240738</v>
      </c>
      <c r="I4336" s="2" t="s">
        <v>4616</v>
      </c>
      <c r="J4336" s="21" t="s">
        <v>6044</v>
      </c>
      <c r="K4336" s="2" t="s">
        <v>4623</v>
      </c>
      <c r="L4336" s="2" t="s">
        <v>4812</v>
      </c>
    </row>
    <row r="4337" spans="1:12" x14ac:dyDescent="0.2">
      <c r="A4337" s="11">
        <v>4336</v>
      </c>
      <c r="B4337" s="7" t="s">
        <v>3268</v>
      </c>
      <c r="C4337" s="4">
        <v>43523.45974953704</v>
      </c>
      <c r="D4337" s="20">
        <f>+YEAR(Tabla14[[#This Row],[Fecha
Trámite]])</f>
        <v>2019</v>
      </c>
      <c r="E4337" s="7" t="s">
        <v>4671</v>
      </c>
      <c r="F4337" s="2" t="s">
        <v>17</v>
      </c>
      <c r="G4337" s="2" t="s">
        <v>4627</v>
      </c>
      <c r="H4337" s="4">
        <v>43523.459749618058</v>
      </c>
      <c r="I4337" s="2" t="s">
        <v>4616</v>
      </c>
      <c r="J4337" s="21" t="s">
        <v>10542</v>
      </c>
      <c r="K4337" s="2" t="s">
        <v>4618</v>
      </c>
      <c r="L4337" s="2" t="s">
        <v>4656</v>
      </c>
    </row>
    <row r="4338" spans="1:12" x14ac:dyDescent="0.2">
      <c r="A4338" s="11">
        <v>4337</v>
      </c>
      <c r="B4338" s="7" t="s">
        <v>6710</v>
      </c>
      <c r="C4338" s="4">
        <v>43385.512909837962</v>
      </c>
      <c r="D4338" s="20">
        <f>+YEAR(Tabla14[[#This Row],[Fecha
Trámite]])</f>
        <v>2018</v>
      </c>
      <c r="E4338" s="7" t="s">
        <v>4621</v>
      </c>
      <c r="F4338" s="2" t="s">
        <v>4614</v>
      </c>
      <c r="G4338" s="2" t="s">
        <v>4615</v>
      </c>
      <c r="H4338" s="4">
        <v>43599.594510648145</v>
      </c>
      <c r="I4338" s="2" t="s">
        <v>4616</v>
      </c>
      <c r="J4338" s="21" t="s">
        <v>6711</v>
      </c>
      <c r="K4338" s="2" t="s">
        <v>4623</v>
      </c>
      <c r="L4338" s="2" t="s">
        <v>4631</v>
      </c>
    </row>
    <row r="4339" spans="1:12" x14ac:dyDescent="0.2">
      <c r="A4339" s="11">
        <v>4338</v>
      </c>
      <c r="B4339" s="7" t="s">
        <v>11357</v>
      </c>
      <c r="C4339" s="4">
        <v>42983.455714004631</v>
      </c>
      <c r="D4339" s="20">
        <f>+YEAR(Tabla14[[#This Row],[Fecha
Trámite]])</f>
        <v>2017</v>
      </c>
      <c r="E4339" s="7" t="s">
        <v>4621</v>
      </c>
      <c r="F4339" s="2" t="s">
        <v>4614</v>
      </c>
      <c r="G4339" s="2" t="s">
        <v>4615</v>
      </c>
      <c r="H4339" s="4">
        <v>43152.696000381948</v>
      </c>
      <c r="I4339" s="2" t="s">
        <v>4616</v>
      </c>
      <c r="J4339" s="21" t="s">
        <v>11358</v>
      </c>
      <c r="K4339" s="2" t="s">
        <v>4623</v>
      </c>
      <c r="L4339" s="2" t="s">
        <v>4753</v>
      </c>
    </row>
    <row r="4340" spans="1:12" x14ac:dyDescent="0.2">
      <c r="A4340" s="11">
        <v>4339</v>
      </c>
      <c r="B4340" s="7" t="s">
        <v>6712</v>
      </c>
      <c r="C4340" s="4">
        <v>42884.450898263887</v>
      </c>
      <c r="D4340" s="20">
        <f>+YEAR(Tabla14[[#This Row],[Fecha
Trámite]])</f>
        <v>2017</v>
      </c>
      <c r="E4340" s="7" t="s">
        <v>4621</v>
      </c>
      <c r="F4340" s="2" t="s">
        <v>4614</v>
      </c>
      <c r="G4340" s="2" t="s">
        <v>4615</v>
      </c>
      <c r="H4340" s="4">
        <v>43006.712036886573</v>
      </c>
      <c r="I4340" s="2" t="s">
        <v>4616</v>
      </c>
      <c r="J4340" s="21" t="s">
        <v>6713</v>
      </c>
      <c r="K4340" s="2" t="s">
        <v>4623</v>
      </c>
      <c r="L4340" s="2" t="s">
        <v>2747</v>
      </c>
    </row>
    <row r="4341" spans="1:12" x14ac:dyDescent="0.2">
      <c r="A4341" s="11">
        <v>4340</v>
      </c>
      <c r="B4341" s="7" t="s">
        <v>8529</v>
      </c>
      <c r="C4341" s="4">
        <v>42494.516532951391</v>
      </c>
      <c r="D4341" s="20">
        <f>+YEAR(Tabla14[[#This Row],[Fecha
Trámite]])</f>
        <v>2016</v>
      </c>
      <c r="E4341" s="7" t="s">
        <v>4613</v>
      </c>
      <c r="F4341" s="2" t="s">
        <v>4614</v>
      </c>
      <c r="G4341" s="2" t="s">
        <v>4615</v>
      </c>
      <c r="H4341" s="4">
        <v>42531.700053043984</v>
      </c>
      <c r="I4341" s="2" t="s">
        <v>4616</v>
      </c>
      <c r="J4341" s="21" t="s">
        <v>8530</v>
      </c>
      <c r="K4341" s="2" t="s">
        <v>4618</v>
      </c>
      <c r="L4341" s="2" t="s">
        <v>4619</v>
      </c>
    </row>
    <row r="4342" spans="1:12" x14ac:dyDescent="0.2">
      <c r="A4342" s="11">
        <v>4341</v>
      </c>
      <c r="B4342" s="7" t="s">
        <v>5390</v>
      </c>
      <c r="C4342" s="4">
        <v>42709.417282719907</v>
      </c>
      <c r="D4342" s="20">
        <f>+YEAR(Tabla14[[#This Row],[Fecha
Trámite]])</f>
        <v>2016</v>
      </c>
      <c r="E4342" s="7" t="s">
        <v>4621</v>
      </c>
      <c r="F4342" s="2" t="s">
        <v>4626</v>
      </c>
      <c r="G4342" s="2" t="s">
        <v>4627</v>
      </c>
      <c r="H4342" s="4">
        <v>42919.679284918981</v>
      </c>
      <c r="I4342" s="2" t="s">
        <v>4616</v>
      </c>
      <c r="J4342" s="21" t="s">
        <v>5391</v>
      </c>
      <c r="K4342" s="2" t="s">
        <v>4618</v>
      </c>
      <c r="L4342" s="2" t="s">
        <v>2747</v>
      </c>
    </row>
    <row r="4343" spans="1:12" x14ac:dyDescent="0.2">
      <c r="A4343" s="11">
        <v>4342</v>
      </c>
      <c r="B4343" s="7" t="s">
        <v>6716</v>
      </c>
      <c r="C4343" s="4">
        <v>42941.557317743056</v>
      </c>
      <c r="D4343" s="20">
        <f>+YEAR(Tabla14[[#This Row],[Fecha
Trámite]])</f>
        <v>2017</v>
      </c>
      <c r="E4343" s="7" t="s">
        <v>4621</v>
      </c>
      <c r="F4343" s="2" t="s">
        <v>4614</v>
      </c>
      <c r="G4343" s="2" t="s">
        <v>4615</v>
      </c>
      <c r="H4343" s="4">
        <v>43241.688449652778</v>
      </c>
      <c r="I4343" s="2" t="s">
        <v>4616</v>
      </c>
      <c r="J4343" s="21" t="s">
        <v>5391</v>
      </c>
      <c r="K4343" s="2" t="s">
        <v>4618</v>
      </c>
      <c r="L4343" s="2" t="s">
        <v>2747</v>
      </c>
    </row>
    <row r="4344" spans="1:12" x14ac:dyDescent="0.2">
      <c r="A4344" s="11">
        <v>4343</v>
      </c>
      <c r="B4344" s="7" t="s">
        <v>3213</v>
      </c>
      <c r="C4344" s="4">
        <v>43454.61199016204</v>
      </c>
      <c r="D4344" s="20">
        <f>+YEAR(Tabla14[[#This Row],[Fecha
Trámite]])</f>
        <v>2018</v>
      </c>
      <c r="E4344" s="7" t="s">
        <v>1337</v>
      </c>
      <c r="F4344" s="2" t="s">
        <v>4691</v>
      </c>
      <c r="G4344" s="2" t="s">
        <v>4627</v>
      </c>
      <c r="H4344" s="4">
        <v>44211.75486616898</v>
      </c>
      <c r="I4344" s="2" t="s">
        <v>4616</v>
      </c>
      <c r="J4344" s="21" t="s">
        <v>11359</v>
      </c>
      <c r="K4344" s="2" t="s">
        <v>4623</v>
      </c>
      <c r="L4344" s="2" t="s">
        <v>6949</v>
      </c>
    </row>
    <row r="4345" spans="1:12" x14ac:dyDescent="0.2">
      <c r="A4345" s="11">
        <v>4344</v>
      </c>
      <c r="B4345" s="7" t="s">
        <v>12509</v>
      </c>
      <c r="C4345" s="4">
        <v>42800.498134803238</v>
      </c>
      <c r="D4345" s="20">
        <f>+YEAR(Tabla14[[#This Row],[Fecha
Trámite]])</f>
        <v>2017</v>
      </c>
      <c r="E4345" s="7" t="s">
        <v>4621</v>
      </c>
      <c r="F4345" s="2" t="s">
        <v>4614</v>
      </c>
      <c r="G4345" s="2" t="s">
        <v>4615</v>
      </c>
      <c r="H4345" s="4">
        <v>42942.379523148149</v>
      </c>
      <c r="I4345" s="2" t="s">
        <v>4616</v>
      </c>
      <c r="J4345" s="21" t="s">
        <v>12510</v>
      </c>
      <c r="K4345" s="2" t="s">
        <v>4618</v>
      </c>
      <c r="L4345" s="2" t="s">
        <v>4656</v>
      </c>
    </row>
    <row r="4346" spans="1:12" x14ac:dyDescent="0.2">
      <c r="A4346" s="11">
        <v>4345</v>
      </c>
      <c r="B4346" s="7" t="s">
        <v>15868</v>
      </c>
      <c r="C4346" s="4">
        <v>41513.447213807871</v>
      </c>
      <c r="D4346" s="20">
        <f>+YEAR(Tabla14[[#This Row],[Fecha
Trámite]])</f>
        <v>2013</v>
      </c>
      <c r="E4346" s="7" t="s">
        <v>5892</v>
      </c>
      <c r="F4346" s="2" t="s">
        <v>17</v>
      </c>
      <c r="G4346" s="2" t="s">
        <v>8299</v>
      </c>
      <c r="H4346" s="4">
        <v>41513.447213807871</v>
      </c>
      <c r="I4346" s="2" t="s">
        <v>4616</v>
      </c>
      <c r="J4346" s="21" t="s">
        <v>15869</v>
      </c>
      <c r="K4346" s="2" t="s">
        <v>4618</v>
      </c>
      <c r="L4346" s="2" t="s">
        <v>4829</v>
      </c>
    </row>
    <row r="4347" spans="1:12" x14ac:dyDescent="0.2">
      <c r="A4347" s="11">
        <v>4346</v>
      </c>
      <c r="B4347" s="7" t="s">
        <v>15743</v>
      </c>
      <c r="C4347" s="4">
        <v>41155.627278356478</v>
      </c>
      <c r="D4347" s="20">
        <f>+YEAR(Tabla14[[#This Row],[Fecha
Trámite]])</f>
        <v>2012</v>
      </c>
      <c r="E4347" s="7" t="s">
        <v>4613</v>
      </c>
      <c r="F4347" s="2" t="s">
        <v>4614</v>
      </c>
      <c r="G4347" s="2" t="s">
        <v>4615</v>
      </c>
      <c r="H4347" s="4">
        <v>41263.467410879632</v>
      </c>
      <c r="I4347" s="2" t="s">
        <v>4616</v>
      </c>
      <c r="J4347" s="21" t="s">
        <v>15744</v>
      </c>
      <c r="K4347" s="2" t="s">
        <v>4623</v>
      </c>
      <c r="L4347" s="2" t="s">
        <v>2747</v>
      </c>
    </row>
    <row r="4348" spans="1:12" x14ac:dyDescent="0.2">
      <c r="A4348" s="11">
        <v>4347</v>
      </c>
      <c r="B4348" s="7" t="s">
        <v>10543</v>
      </c>
      <c r="C4348" s="4">
        <v>43062.383251006948</v>
      </c>
      <c r="D4348" s="20">
        <f>+YEAR(Tabla14[[#This Row],[Fecha
Trámite]])</f>
        <v>2017</v>
      </c>
      <c r="E4348" s="7" t="s">
        <v>4621</v>
      </c>
      <c r="F4348" s="2" t="s">
        <v>4614</v>
      </c>
      <c r="G4348" s="2" t="s">
        <v>4615</v>
      </c>
      <c r="H4348" s="4">
        <v>43259.764147372684</v>
      </c>
      <c r="I4348" s="2" t="s">
        <v>4616</v>
      </c>
      <c r="J4348" s="21" t="s">
        <v>10544</v>
      </c>
      <c r="K4348" s="2" t="s">
        <v>4618</v>
      </c>
      <c r="L4348" s="2" t="s">
        <v>4619</v>
      </c>
    </row>
    <row r="4349" spans="1:12" x14ac:dyDescent="0.2">
      <c r="A4349" s="11">
        <v>4348</v>
      </c>
      <c r="B4349" s="7" t="s">
        <v>19051</v>
      </c>
      <c r="C4349" s="4">
        <v>41446.504282488429</v>
      </c>
      <c r="D4349" s="20">
        <f>+YEAR(Tabla14[[#This Row],[Fecha
Trámite]])</f>
        <v>2013</v>
      </c>
      <c r="E4349" s="7" t="s">
        <v>4621</v>
      </c>
      <c r="F4349" s="2" t="s">
        <v>4614</v>
      </c>
      <c r="G4349" s="2" t="s">
        <v>4615</v>
      </c>
      <c r="H4349" s="4">
        <v>41536.452952928237</v>
      </c>
      <c r="I4349" s="2" t="s">
        <v>4616</v>
      </c>
      <c r="J4349" s="21" t="s">
        <v>19052</v>
      </c>
      <c r="K4349" s="2" t="s">
        <v>4623</v>
      </c>
      <c r="L4349" s="2" t="s">
        <v>4624</v>
      </c>
    </row>
    <row r="4350" spans="1:12" x14ac:dyDescent="0.2">
      <c r="A4350" s="11">
        <v>4349</v>
      </c>
      <c r="B4350" s="7" t="s">
        <v>2093</v>
      </c>
      <c r="C4350" s="4">
        <v>43411.526059340278</v>
      </c>
      <c r="D4350" s="20">
        <f>+YEAR(Tabla14[[#This Row],[Fecha
Trámite]])</f>
        <v>2018</v>
      </c>
      <c r="E4350" s="7" t="s">
        <v>4621</v>
      </c>
      <c r="F4350" s="2" t="s">
        <v>17</v>
      </c>
      <c r="G4350" s="2" t="s">
        <v>4627</v>
      </c>
      <c r="H4350" s="4">
        <v>43411.526059374999</v>
      </c>
      <c r="I4350" s="2" t="s">
        <v>4616</v>
      </c>
      <c r="J4350" s="21" t="s">
        <v>9017</v>
      </c>
      <c r="K4350" s="2" t="s">
        <v>4623</v>
      </c>
      <c r="L4350" s="2" t="s">
        <v>4714</v>
      </c>
    </row>
    <row r="4351" spans="1:12" x14ac:dyDescent="0.2">
      <c r="A4351" s="11">
        <v>4350</v>
      </c>
      <c r="B4351" s="7" t="s">
        <v>5644</v>
      </c>
      <c r="C4351" s="4">
        <v>42618.39558167824</v>
      </c>
      <c r="D4351" s="20">
        <f>+YEAR(Tabla14[[#This Row],[Fecha
Trámite]])</f>
        <v>2016</v>
      </c>
      <c r="E4351" s="7" t="s">
        <v>4621</v>
      </c>
      <c r="F4351" s="2" t="s">
        <v>17</v>
      </c>
      <c r="G4351" s="2" t="s">
        <v>4627</v>
      </c>
      <c r="H4351" s="4">
        <v>42618.39558167824</v>
      </c>
      <c r="I4351" s="2" t="s">
        <v>4616</v>
      </c>
      <c r="J4351" s="21" t="s">
        <v>5645</v>
      </c>
      <c r="K4351" s="2" t="s">
        <v>4618</v>
      </c>
      <c r="L4351" s="2" t="s">
        <v>4646</v>
      </c>
    </row>
    <row r="4352" spans="1:12" x14ac:dyDescent="0.2">
      <c r="A4352" s="11">
        <v>4351</v>
      </c>
      <c r="B4352" s="7" t="s">
        <v>16926</v>
      </c>
      <c r="C4352" s="4">
        <v>41753.46488796296</v>
      </c>
      <c r="D4352" s="20">
        <f>+YEAR(Tabla14[[#This Row],[Fecha
Trámite]])</f>
        <v>2014</v>
      </c>
      <c r="E4352" s="7" t="s">
        <v>4621</v>
      </c>
      <c r="F4352" s="2" t="s">
        <v>4614</v>
      </c>
      <c r="G4352" s="2" t="s">
        <v>4615</v>
      </c>
      <c r="H4352" s="4">
        <v>41806.406112962963</v>
      </c>
      <c r="I4352" s="2" t="s">
        <v>4616</v>
      </c>
      <c r="J4352" s="21" t="s">
        <v>16927</v>
      </c>
      <c r="K4352" s="2" t="s">
        <v>4618</v>
      </c>
      <c r="L4352" s="2" t="s">
        <v>4624</v>
      </c>
    </row>
    <row r="4353" spans="1:12" x14ac:dyDescent="0.2">
      <c r="A4353" s="11">
        <v>4352</v>
      </c>
      <c r="B4353" s="7" t="s">
        <v>587</v>
      </c>
      <c r="C4353" s="4">
        <v>43180.406389236108</v>
      </c>
      <c r="D4353" s="20">
        <f>+YEAR(Tabla14[[#This Row],[Fecha
Trámite]])</f>
        <v>2018</v>
      </c>
      <c r="E4353" s="7" t="s">
        <v>4685</v>
      </c>
      <c r="F4353" s="2" t="s">
        <v>4614</v>
      </c>
      <c r="G4353" s="2" t="s">
        <v>4615</v>
      </c>
      <c r="H4353" s="4">
        <v>44105.599747604167</v>
      </c>
      <c r="I4353" s="2" t="s">
        <v>4616</v>
      </c>
      <c r="J4353" s="21" t="s">
        <v>12511</v>
      </c>
      <c r="K4353" s="2" t="s">
        <v>4618</v>
      </c>
      <c r="L4353" s="2" t="s">
        <v>4619</v>
      </c>
    </row>
    <row r="4354" spans="1:12" x14ac:dyDescent="0.2">
      <c r="A4354" s="11">
        <v>4353</v>
      </c>
      <c r="B4354" s="7" t="s">
        <v>11360</v>
      </c>
      <c r="C4354" s="4">
        <v>43388.407475775464</v>
      </c>
      <c r="D4354" s="20">
        <f>+YEAR(Tabla14[[#This Row],[Fecha
Trámite]])</f>
        <v>2018</v>
      </c>
      <c r="E4354" s="7" t="s">
        <v>4671</v>
      </c>
      <c r="F4354" s="2" t="s">
        <v>17</v>
      </c>
      <c r="G4354" s="2" t="s">
        <v>4627</v>
      </c>
      <c r="H4354" s="4">
        <v>43388.407475810185</v>
      </c>
      <c r="I4354" s="2" t="s">
        <v>4616</v>
      </c>
      <c r="J4354" s="21" t="s">
        <v>11361</v>
      </c>
      <c r="K4354" s="2" t="s">
        <v>4623</v>
      </c>
      <c r="L4354" s="2" t="s">
        <v>4656</v>
      </c>
    </row>
    <row r="4355" spans="1:12" x14ac:dyDescent="0.2">
      <c r="A4355" s="11">
        <v>4354</v>
      </c>
      <c r="B4355" s="7" t="s">
        <v>11362</v>
      </c>
      <c r="C4355" s="4">
        <v>43285.507742974536</v>
      </c>
      <c r="D4355" s="20">
        <f>+YEAR(Tabla14[[#This Row],[Fecha
Trámite]])</f>
        <v>2018</v>
      </c>
      <c r="E4355" s="7" t="s">
        <v>4621</v>
      </c>
      <c r="F4355" s="2" t="s">
        <v>4614</v>
      </c>
      <c r="G4355" s="2" t="s">
        <v>4615</v>
      </c>
      <c r="H4355" s="4">
        <v>43508.684986111111</v>
      </c>
      <c r="I4355" s="2" t="s">
        <v>4616</v>
      </c>
      <c r="J4355" s="21" t="s">
        <v>11363</v>
      </c>
      <c r="K4355" s="2" t="s">
        <v>4623</v>
      </c>
      <c r="L4355" s="2" t="s">
        <v>4875</v>
      </c>
    </row>
    <row r="4356" spans="1:12" x14ac:dyDescent="0.2">
      <c r="A4356" s="11">
        <v>4355</v>
      </c>
      <c r="B4356" s="7" t="s">
        <v>6717</v>
      </c>
      <c r="C4356" s="4">
        <v>43019.457976736114</v>
      </c>
      <c r="D4356" s="20">
        <f>+YEAR(Tabla14[[#This Row],[Fecha
Trámite]])</f>
        <v>2017</v>
      </c>
      <c r="E4356" s="7" t="s">
        <v>4621</v>
      </c>
      <c r="F4356" s="2" t="s">
        <v>4614</v>
      </c>
      <c r="G4356" s="2" t="s">
        <v>4615</v>
      </c>
      <c r="H4356" s="4">
        <v>43152.691906747685</v>
      </c>
      <c r="I4356" s="2" t="s">
        <v>4616</v>
      </c>
      <c r="J4356" s="21" t="s">
        <v>6718</v>
      </c>
      <c r="K4356" s="2" t="s">
        <v>4623</v>
      </c>
      <c r="L4356" s="2" t="s">
        <v>6022</v>
      </c>
    </row>
    <row r="4357" spans="1:12" x14ac:dyDescent="0.2">
      <c r="A4357" s="11">
        <v>4356</v>
      </c>
      <c r="B4357" s="7" t="s">
        <v>16329</v>
      </c>
      <c r="C4357" s="4">
        <v>41750.394098958335</v>
      </c>
      <c r="D4357" s="20">
        <f>+YEAR(Tabla14[[#This Row],[Fecha
Trámite]])</f>
        <v>2014</v>
      </c>
      <c r="E4357" s="7" t="s">
        <v>4613</v>
      </c>
      <c r="F4357" s="2" t="s">
        <v>4614</v>
      </c>
      <c r="G4357" s="2" t="s">
        <v>4615</v>
      </c>
      <c r="H4357" s="4">
        <v>41800.41134791667</v>
      </c>
      <c r="I4357" s="2" t="s">
        <v>4616</v>
      </c>
      <c r="J4357" s="21" t="s">
        <v>16330</v>
      </c>
      <c r="K4357" s="2" t="s">
        <v>4618</v>
      </c>
      <c r="L4357" s="2" t="s">
        <v>2747</v>
      </c>
    </row>
    <row r="4358" spans="1:12" x14ac:dyDescent="0.2">
      <c r="A4358" s="11">
        <v>4357</v>
      </c>
      <c r="B4358" s="7" t="s">
        <v>10545</v>
      </c>
      <c r="C4358" s="4">
        <v>42871.517487268517</v>
      </c>
      <c r="D4358" s="20">
        <f>+YEAR(Tabla14[[#This Row],[Fecha
Trámite]])</f>
        <v>2017</v>
      </c>
      <c r="E4358" s="7" t="s">
        <v>4621</v>
      </c>
      <c r="F4358" s="2" t="s">
        <v>4614</v>
      </c>
      <c r="G4358" s="2" t="s">
        <v>4615</v>
      </c>
      <c r="H4358" s="4">
        <v>43196.765610567127</v>
      </c>
      <c r="I4358" s="2" t="s">
        <v>4616</v>
      </c>
      <c r="J4358" s="21" t="s">
        <v>10546</v>
      </c>
      <c r="K4358" s="2" t="s">
        <v>4623</v>
      </c>
      <c r="L4358" s="2" t="s">
        <v>4624</v>
      </c>
    </row>
    <row r="4359" spans="1:12" x14ac:dyDescent="0.2">
      <c r="A4359" s="11">
        <v>4358</v>
      </c>
      <c r="B4359" s="7" t="s">
        <v>12512</v>
      </c>
      <c r="C4359" s="4">
        <v>43185.494036111108</v>
      </c>
      <c r="D4359" s="20">
        <f>+YEAR(Tabla14[[#This Row],[Fecha
Trámite]])</f>
        <v>2018</v>
      </c>
      <c r="E4359" s="7" t="s">
        <v>4621</v>
      </c>
      <c r="F4359" s="2" t="s">
        <v>4691</v>
      </c>
      <c r="G4359" s="2" t="s">
        <v>4627</v>
      </c>
      <c r="H4359" s="4">
        <v>43689.437170949073</v>
      </c>
      <c r="I4359" s="2" t="s">
        <v>4616</v>
      </c>
      <c r="J4359" s="21" t="s">
        <v>12513</v>
      </c>
      <c r="K4359" s="2" t="s">
        <v>4618</v>
      </c>
      <c r="L4359" s="2" t="s">
        <v>4758</v>
      </c>
    </row>
    <row r="4360" spans="1:12" x14ac:dyDescent="0.2">
      <c r="A4360" s="11">
        <v>4359</v>
      </c>
      <c r="B4360" s="7" t="s">
        <v>9018</v>
      </c>
      <c r="C4360" s="4">
        <v>43375.359660995367</v>
      </c>
      <c r="D4360" s="20">
        <f>+YEAR(Tabla14[[#This Row],[Fecha
Trámite]])</f>
        <v>2018</v>
      </c>
      <c r="E4360" s="7" t="s">
        <v>4621</v>
      </c>
      <c r="F4360" s="2" t="s">
        <v>4614</v>
      </c>
      <c r="G4360" s="2" t="s">
        <v>4615</v>
      </c>
      <c r="H4360" s="4">
        <v>43713.628928240738</v>
      </c>
      <c r="I4360" s="2" t="s">
        <v>4616</v>
      </c>
      <c r="J4360" s="21" t="s">
        <v>9019</v>
      </c>
      <c r="K4360" s="2" t="s">
        <v>4623</v>
      </c>
      <c r="L4360" s="2" t="s">
        <v>4619</v>
      </c>
    </row>
    <row r="4361" spans="1:12" x14ac:dyDescent="0.2">
      <c r="A4361" s="11">
        <v>4360</v>
      </c>
      <c r="B4361" s="7" t="s">
        <v>8531</v>
      </c>
      <c r="C4361" s="4">
        <v>42563.481017592596</v>
      </c>
      <c r="D4361" s="20">
        <f>+YEAR(Tabla14[[#This Row],[Fecha
Trámite]])</f>
        <v>2016</v>
      </c>
      <c r="E4361" s="7" t="s">
        <v>4621</v>
      </c>
      <c r="F4361" s="2" t="s">
        <v>4614</v>
      </c>
      <c r="G4361" s="2" t="s">
        <v>4615</v>
      </c>
      <c r="H4361" s="4">
        <v>42593.451910844909</v>
      </c>
      <c r="I4361" s="2" t="s">
        <v>4616</v>
      </c>
      <c r="J4361" s="21" t="s">
        <v>8532</v>
      </c>
      <c r="K4361" s="2" t="s">
        <v>4623</v>
      </c>
      <c r="L4361" s="2" t="s">
        <v>4667</v>
      </c>
    </row>
    <row r="4362" spans="1:12" x14ac:dyDescent="0.2">
      <c r="A4362" s="11">
        <v>4361</v>
      </c>
      <c r="B4362" s="7" t="s">
        <v>7992</v>
      </c>
      <c r="C4362" s="4">
        <v>43292.450288460648</v>
      </c>
      <c r="D4362" s="20">
        <f>+YEAR(Tabla14[[#This Row],[Fecha
Trámite]])</f>
        <v>2018</v>
      </c>
      <c r="E4362" s="7" t="s">
        <v>4621</v>
      </c>
      <c r="F4362" s="2" t="s">
        <v>17</v>
      </c>
      <c r="G4362" s="2" t="s">
        <v>5327</v>
      </c>
      <c r="H4362" s="4">
        <v>43292.450288576387</v>
      </c>
      <c r="I4362" s="2" t="s">
        <v>4616</v>
      </c>
      <c r="J4362" s="21" t="s">
        <v>7993</v>
      </c>
      <c r="K4362" s="2" t="s">
        <v>4623</v>
      </c>
      <c r="L4362" s="2" t="s">
        <v>4624</v>
      </c>
    </row>
    <row r="4363" spans="1:12" x14ac:dyDescent="0.2">
      <c r="A4363" s="11">
        <v>4362</v>
      </c>
      <c r="B4363" s="7" t="s">
        <v>5240</v>
      </c>
      <c r="C4363" s="4">
        <v>42425.554838692129</v>
      </c>
      <c r="D4363" s="20">
        <f>+YEAR(Tabla14[[#This Row],[Fecha
Trámite]])</f>
        <v>2016</v>
      </c>
      <c r="E4363" s="7" t="s">
        <v>4621</v>
      </c>
      <c r="F4363" s="2" t="s">
        <v>4614</v>
      </c>
      <c r="G4363" s="2" t="s">
        <v>4615</v>
      </c>
      <c r="H4363" s="4">
        <v>42506.408676192128</v>
      </c>
      <c r="I4363" s="2" t="s">
        <v>4616</v>
      </c>
      <c r="J4363" s="21" t="s">
        <v>5241</v>
      </c>
      <c r="K4363" s="2" t="s">
        <v>4618</v>
      </c>
      <c r="L4363" s="2" t="s">
        <v>4770</v>
      </c>
    </row>
    <row r="4364" spans="1:12" x14ac:dyDescent="0.2">
      <c r="A4364" s="11">
        <v>4363</v>
      </c>
      <c r="B4364" s="7" t="s">
        <v>9021</v>
      </c>
      <c r="C4364" s="4">
        <v>43124.522978437497</v>
      </c>
      <c r="D4364" s="20">
        <f>+YEAR(Tabla14[[#This Row],[Fecha
Trámite]])</f>
        <v>2018</v>
      </c>
      <c r="E4364" s="7" t="s">
        <v>4621</v>
      </c>
      <c r="F4364" s="2" t="s">
        <v>4614</v>
      </c>
      <c r="G4364" s="2" t="s">
        <v>4615</v>
      </c>
      <c r="H4364" s="4">
        <v>43311.376621377312</v>
      </c>
      <c r="I4364" s="2" t="s">
        <v>4616</v>
      </c>
      <c r="J4364" s="21" t="s">
        <v>9022</v>
      </c>
      <c r="K4364" s="2" t="s">
        <v>4618</v>
      </c>
      <c r="L4364" s="2" t="s">
        <v>5580</v>
      </c>
    </row>
    <row r="4365" spans="1:12" x14ac:dyDescent="0.2">
      <c r="A4365" s="11">
        <v>4364</v>
      </c>
      <c r="B4365" s="7" t="s">
        <v>12515</v>
      </c>
      <c r="C4365" s="4">
        <v>43020.396048344905</v>
      </c>
      <c r="D4365" s="20">
        <f>+YEAR(Tabla14[[#This Row],[Fecha
Trámite]])</f>
        <v>2017</v>
      </c>
      <c r="E4365" s="7" t="s">
        <v>4621</v>
      </c>
      <c r="F4365" s="2" t="s">
        <v>4614</v>
      </c>
      <c r="G4365" s="2" t="s">
        <v>4615</v>
      </c>
      <c r="H4365" s="4">
        <v>43350.483485300923</v>
      </c>
      <c r="I4365" s="2" t="s">
        <v>4616</v>
      </c>
      <c r="J4365" s="21" t="s">
        <v>12516</v>
      </c>
      <c r="K4365" s="2" t="s">
        <v>4618</v>
      </c>
      <c r="L4365" s="2" t="s">
        <v>4646</v>
      </c>
    </row>
    <row r="4366" spans="1:12" x14ac:dyDescent="0.2">
      <c r="A4366" s="11">
        <v>4365</v>
      </c>
      <c r="B4366" s="7" t="s">
        <v>19055</v>
      </c>
      <c r="C4366" s="4">
        <v>41515.505970138889</v>
      </c>
      <c r="D4366" s="20">
        <f>+YEAR(Tabla14[[#This Row],[Fecha
Trámite]])</f>
        <v>2013</v>
      </c>
      <c r="E4366" s="7" t="s">
        <v>4621</v>
      </c>
      <c r="F4366" s="2" t="s">
        <v>8751</v>
      </c>
      <c r="G4366" s="2" t="s">
        <v>4627</v>
      </c>
      <c r="H4366" s="4">
        <v>41515.518119907407</v>
      </c>
      <c r="I4366" s="2" t="s">
        <v>4616</v>
      </c>
      <c r="J4366" s="21" t="s">
        <v>19056</v>
      </c>
      <c r="K4366" s="2" t="s">
        <v>4618</v>
      </c>
      <c r="L4366" s="2" t="s">
        <v>4656</v>
      </c>
    </row>
    <row r="4367" spans="1:12" x14ac:dyDescent="0.2">
      <c r="A4367" s="11">
        <v>4366</v>
      </c>
      <c r="B4367" s="7" t="s">
        <v>19057</v>
      </c>
      <c r="C4367" s="4">
        <v>41534.410706053241</v>
      </c>
      <c r="D4367" s="20">
        <f>+YEAR(Tabla14[[#This Row],[Fecha
Trámite]])</f>
        <v>2013</v>
      </c>
      <c r="E4367" s="7" t="s">
        <v>4621</v>
      </c>
      <c r="F4367" s="2" t="s">
        <v>4614</v>
      </c>
      <c r="G4367" s="2" t="s">
        <v>4615</v>
      </c>
      <c r="H4367" s="4">
        <v>41659.618384872687</v>
      </c>
      <c r="I4367" s="2" t="s">
        <v>4616</v>
      </c>
      <c r="J4367" s="21" t="s">
        <v>19056</v>
      </c>
      <c r="K4367" s="2" t="s">
        <v>4618</v>
      </c>
      <c r="L4367" s="2" t="s">
        <v>4656</v>
      </c>
    </row>
    <row r="4368" spans="1:12" x14ac:dyDescent="0.2">
      <c r="A4368" s="11">
        <v>4367</v>
      </c>
      <c r="B4368" s="7" t="s">
        <v>19025</v>
      </c>
      <c r="C4368" s="4">
        <v>41116.533818020835</v>
      </c>
      <c r="D4368" s="20">
        <f>+YEAR(Tabla14[[#This Row],[Fecha
Trámite]])</f>
        <v>2012</v>
      </c>
      <c r="E4368" s="7" t="s">
        <v>4621</v>
      </c>
      <c r="F4368" s="2" t="s">
        <v>4614</v>
      </c>
      <c r="G4368" s="2" t="s">
        <v>4615</v>
      </c>
      <c r="H4368" s="4">
        <v>41155.413626932874</v>
      </c>
      <c r="I4368" s="2" t="s">
        <v>4616</v>
      </c>
      <c r="J4368" s="21" t="s">
        <v>19026</v>
      </c>
      <c r="K4368" s="2" t="s">
        <v>4618</v>
      </c>
      <c r="L4368" s="2" t="s">
        <v>2747</v>
      </c>
    </row>
    <row r="4369" spans="1:12" x14ac:dyDescent="0.2">
      <c r="A4369" s="11">
        <v>4368</v>
      </c>
      <c r="B4369" s="7" t="s">
        <v>7994</v>
      </c>
      <c r="C4369" s="4">
        <v>42851.41580008102</v>
      </c>
      <c r="D4369" s="20">
        <f>+YEAR(Tabla14[[#This Row],[Fecha
Trámite]])</f>
        <v>2017</v>
      </c>
      <c r="E4369" s="7" t="s">
        <v>4613</v>
      </c>
      <c r="F4369" s="2" t="s">
        <v>4614</v>
      </c>
      <c r="G4369" s="2" t="s">
        <v>4615</v>
      </c>
      <c r="H4369" s="4">
        <v>43011.476040196758</v>
      </c>
      <c r="I4369" s="2" t="s">
        <v>4616</v>
      </c>
      <c r="J4369" s="21" t="s">
        <v>7995</v>
      </c>
      <c r="K4369" s="2" t="s">
        <v>4623</v>
      </c>
      <c r="L4369" s="2" t="s">
        <v>2747</v>
      </c>
    </row>
    <row r="4370" spans="1:12" x14ac:dyDescent="0.2">
      <c r="A4370" s="11">
        <v>4369</v>
      </c>
      <c r="B4370" s="7" t="s">
        <v>6035</v>
      </c>
      <c r="C4370" s="4">
        <v>42002.442280243056</v>
      </c>
      <c r="D4370" s="20">
        <f>+YEAR(Tabla14[[#This Row],[Fecha
Trámite]])</f>
        <v>2014</v>
      </c>
      <c r="E4370" s="7" t="s">
        <v>4621</v>
      </c>
      <c r="F4370" s="2" t="s">
        <v>4614</v>
      </c>
      <c r="G4370" s="2" t="s">
        <v>4615</v>
      </c>
      <c r="H4370" s="4">
        <v>42053.369369907407</v>
      </c>
      <c r="I4370" s="2" t="s">
        <v>4616</v>
      </c>
      <c r="J4370" s="21" t="s">
        <v>6036</v>
      </c>
      <c r="K4370" s="2" t="s">
        <v>4623</v>
      </c>
      <c r="L4370" s="2" t="s">
        <v>4750</v>
      </c>
    </row>
    <row r="4371" spans="1:12" x14ac:dyDescent="0.2">
      <c r="A4371" s="11">
        <v>4370</v>
      </c>
      <c r="B4371" s="7" t="s">
        <v>9023</v>
      </c>
      <c r="C4371" s="4">
        <v>43122.483551469908</v>
      </c>
      <c r="D4371" s="20">
        <f>+YEAR(Tabla14[[#This Row],[Fecha
Trámite]])</f>
        <v>2018</v>
      </c>
      <c r="E4371" s="7" t="s">
        <v>4621</v>
      </c>
      <c r="F4371" s="2" t="s">
        <v>4614</v>
      </c>
      <c r="G4371" s="2" t="s">
        <v>4615</v>
      </c>
      <c r="H4371" s="4">
        <v>43259.770869675929</v>
      </c>
      <c r="I4371" s="2" t="s">
        <v>4616</v>
      </c>
      <c r="J4371" s="21" t="s">
        <v>9024</v>
      </c>
      <c r="K4371" s="2" t="s">
        <v>4623</v>
      </c>
      <c r="L4371" s="2" t="s">
        <v>4624</v>
      </c>
    </row>
    <row r="4372" spans="1:12" x14ac:dyDescent="0.2">
      <c r="A4372" s="11">
        <v>4371</v>
      </c>
      <c r="B4372" s="7" t="s">
        <v>15739</v>
      </c>
      <c r="C4372" s="4">
        <v>41236.514711770833</v>
      </c>
      <c r="D4372" s="20">
        <f>+YEAR(Tabla14[[#This Row],[Fecha
Trámite]])</f>
        <v>2012</v>
      </c>
      <c r="E4372" s="7" t="s">
        <v>4613</v>
      </c>
      <c r="F4372" s="2" t="s">
        <v>4614</v>
      </c>
      <c r="G4372" s="2" t="s">
        <v>4615</v>
      </c>
      <c r="H4372" s="4">
        <v>41256.432656249999</v>
      </c>
      <c r="I4372" s="2" t="s">
        <v>4616</v>
      </c>
      <c r="J4372" s="21" t="s">
        <v>15740</v>
      </c>
      <c r="K4372" s="2" t="s">
        <v>4618</v>
      </c>
      <c r="L4372" s="2" t="s">
        <v>5069</v>
      </c>
    </row>
    <row r="4373" spans="1:12" x14ac:dyDescent="0.2">
      <c r="A4373" s="11">
        <v>4372</v>
      </c>
      <c r="B4373" s="7" t="s">
        <v>20662</v>
      </c>
      <c r="C4373" s="4">
        <v>41509.520274074071</v>
      </c>
      <c r="D4373" s="20">
        <f>+YEAR(Tabla14[[#This Row],[Fecha
Trámite]])</f>
        <v>2013</v>
      </c>
      <c r="E4373" s="7" t="s">
        <v>4621</v>
      </c>
      <c r="F4373" s="2" t="s">
        <v>4614</v>
      </c>
      <c r="G4373" s="2" t="s">
        <v>4615</v>
      </c>
      <c r="H4373" s="4">
        <v>41558.451001469904</v>
      </c>
      <c r="I4373" s="2" t="s">
        <v>4616</v>
      </c>
      <c r="J4373" s="21" t="s">
        <v>20663</v>
      </c>
      <c r="K4373" s="2" t="s">
        <v>4618</v>
      </c>
      <c r="L4373" s="2" t="s">
        <v>4656</v>
      </c>
    </row>
    <row r="4374" spans="1:12" x14ac:dyDescent="0.2">
      <c r="A4374" s="11">
        <v>4373</v>
      </c>
      <c r="B4374" s="7" t="s">
        <v>11364</v>
      </c>
      <c r="C4374" s="4">
        <v>42769.410239583332</v>
      </c>
      <c r="D4374" s="20">
        <f>+YEAR(Tabla14[[#This Row],[Fecha
Trámite]])</f>
        <v>2017</v>
      </c>
      <c r="E4374" s="7" t="s">
        <v>4621</v>
      </c>
      <c r="F4374" s="2" t="s">
        <v>4614</v>
      </c>
      <c r="G4374" s="2" t="s">
        <v>4615</v>
      </c>
      <c r="H4374" s="4">
        <v>42936.52227627315</v>
      </c>
      <c r="I4374" s="2" t="s">
        <v>4616</v>
      </c>
      <c r="J4374" s="21" t="s">
        <v>11365</v>
      </c>
      <c r="K4374" s="2" t="s">
        <v>4618</v>
      </c>
      <c r="L4374" s="2" t="s">
        <v>4619</v>
      </c>
    </row>
    <row r="4375" spans="1:12" x14ac:dyDescent="0.2">
      <c r="A4375" s="11">
        <v>4374</v>
      </c>
      <c r="B4375" s="7" t="s">
        <v>6719</v>
      </c>
      <c r="C4375" s="4">
        <v>43067.494151006948</v>
      </c>
      <c r="D4375" s="20">
        <f>+YEAR(Tabla14[[#This Row],[Fecha
Trámite]])</f>
        <v>2017</v>
      </c>
      <c r="E4375" s="7" t="s">
        <v>4621</v>
      </c>
      <c r="F4375" s="2" t="s">
        <v>4614</v>
      </c>
      <c r="G4375" s="2" t="s">
        <v>4615</v>
      </c>
      <c r="H4375" s="4">
        <v>43186.654823263889</v>
      </c>
      <c r="I4375" s="2" t="s">
        <v>4616</v>
      </c>
      <c r="J4375" s="21" t="s">
        <v>6720</v>
      </c>
      <c r="K4375" s="2" t="s">
        <v>4618</v>
      </c>
      <c r="L4375" s="2" t="s">
        <v>2747</v>
      </c>
    </row>
    <row r="4376" spans="1:12" x14ac:dyDescent="0.2">
      <c r="A4376" s="11">
        <v>4375</v>
      </c>
      <c r="B4376" s="7" t="s">
        <v>16985</v>
      </c>
      <c r="C4376" s="4">
        <v>41548.584917824075</v>
      </c>
      <c r="D4376" s="20">
        <f>+YEAR(Tabla14[[#This Row],[Fecha
Trámite]])</f>
        <v>2013</v>
      </c>
      <c r="E4376" s="7" t="s">
        <v>4621</v>
      </c>
      <c r="F4376" s="2" t="s">
        <v>4691</v>
      </c>
      <c r="G4376" s="2" t="s">
        <v>4627</v>
      </c>
      <c r="H4376" s="4">
        <v>41604.362915625003</v>
      </c>
      <c r="I4376" s="2" t="s">
        <v>4616</v>
      </c>
      <c r="J4376" s="21" t="s">
        <v>16986</v>
      </c>
      <c r="K4376" s="2" t="s">
        <v>4618</v>
      </c>
      <c r="L4376" s="2" t="s">
        <v>4829</v>
      </c>
    </row>
    <row r="4377" spans="1:12" x14ac:dyDescent="0.2">
      <c r="A4377" s="11">
        <v>4376</v>
      </c>
      <c r="B4377" s="7" t="s">
        <v>20660</v>
      </c>
      <c r="C4377" s="4">
        <v>41086.388558483799</v>
      </c>
      <c r="D4377" s="20">
        <f>+YEAR(Tabla14[[#This Row],[Fecha
Trámite]])</f>
        <v>2012</v>
      </c>
      <c r="E4377" s="7" t="s">
        <v>4685</v>
      </c>
      <c r="F4377" s="2" t="s">
        <v>17</v>
      </c>
      <c r="G4377" s="2" t="s">
        <v>4627</v>
      </c>
      <c r="H4377" s="4">
        <v>41086.388558645835</v>
      </c>
      <c r="I4377" s="2" t="s">
        <v>4616</v>
      </c>
      <c r="J4377" s="21" t="s">
        <v>20661</v>
      </c>
      <c r="K4377" s="2" t="s">
        <v>4618</v>
      </c>
      <c r="L4377" s="2" t="s">
        <v>4667</v>
      </c>
    </row>
    <row r="4378" spans="1:12" x14ac:dyDescent="0.2">
      <c r="A4378" s="11">
        <v>4377</v>
      </c>
      <c r="B4378" s="7" t="s">
        <v>11366</v>
      </c>
      <c r="C4378" s="4">
        <v>42711.588685960647</v>
      </c>
      <c r="D4378" s="20">
        <f>+YEAR(Tabla14[[#This Row],[Fecha
Trámite]])</f>
        <v>2016</v>
      </c>
      <c r="E4378" s="7" t="s">
        <v>4621</v>
      </c>
      <c r="F4378" s="2" t="s">
        <v>4614</v>
      </c>
      <c r="G4378" s="2" t="s">
        <v>4615</v>
      </c>
      <c r="H4378" s="4">
        <v>42865.767477118054</v>
      </c>
      <c r="I4378" s="2" t="s">
        <v>4616</v>
      </c>
      <c r="J4378" s="21" t="s">
        <v>11367</v>
      </c>
      <c r="K4378" s="2" t="s">
        <v>4623</v>
      </c>
      <c r="L4378" s="2" t="s">
        <v>2747</v>
      </c>
    </row>
    <row r="4379" spans="1:12" x14ac:dyDescent="0.2">
      <c r="A4379" s="11">
        <v>4378</v>
      </c>
      <c r="B4379" s="7" t="s">
        <v>7996</v>
      </c>
      <c r="C4379" s="4">
        <v>43052.372359525463</v>
      </c>
      <c r="D4379" s="20">
        <f>+YEAR(Tabla14[[#This Row],[Fecha
Trámite]])</f>
        <v>2017</v>
      </c>
      <c r="E4379" s="7" t="s">
        <v>4621</v>
      </c>
      <c r="F4379" s="2" t="s">
        <v>4614</v>
      </c>
      <c r="G4379" s="2" t="s">
        <v>4615</v>
      </c>
      <c r="H4379" s="4">
        <v>43384.351401736109</v>
      </c>
      <c r="I4379" s="2" t="s">
        <v>4616</v>
      </c>
      <c r="J4379" s="21" t="s">
        <v>7997</v>
      </c>
      <c r="K4379" s="2" t="s">
        <v>4618</v>
      </c>
      <c r="L4379" s="2" t="s">
        <v>4659</v>
      </c>
    </row>
    <row r="4380" spans="1:12" x14ac:dyDescent="0.2">
      <c r="A4380" s="11">
        <v>4379</v>
      </c>
      <c r="B4380" s="7" t="s">
        <v>7400</v>
      </c>
      <c r="C4380" s="4">
        <v>42249.488937233793</v>
      </c>
      <c r="D4380" s="20">
        <f>+YEAR(Tabla14[[#This Row],[Fecha
Trámite]])</f>
        <v>2015</v>
      </c>
      <c r="E4380" s="7" t="s">
        <v>4621</v>
      </c>
      <c r="F4380" s="2" t="s">
        <v>4614</v>
      </c>
      <c r="G4380" s="2" t="s">
        <v>4615</v>
      </c>
      <c r="H4380" s="4">
        <v>42340.391670104167</v>
      </c>
      <c r="I4380" s="2" t="s">
        <v>4616</v>
      </c>
      <c r="J4380" s="21" t="s">
        <v>7401</v>
      </c>
      <c r="K4380" s="2" t="s">
        <v>4618</v>
      </c>
      <c r="L4380" s="2" t="s">
        <v>4641</v>
      </c>
    </row>
    <row r="4381" spans="1:12" x14ac:dyDescent="0.2">
      <c r="A4381" s="11">
        <v>4380</v>
      </c>
      <c r="B4381" s="7" t="s">
        <v>19029</v>
      </c>
      <c r="C4381" s="4">
        <v>41465.471880752317</v>
      </c>
      <c r="D4381" s="20">
        <f>+YEAR(Tabla14[[#This Row],[Fecha
Trámite]])</f>
        <v>2013</v>
      </c>
      <c r="E4381" s="7" t="s">
        <v>4621</v>
      </c>
      <c r="F4381" s="2" t="s">
        <v>4614</v>
      </c>
      <c r="G4381" s="2" t="s">
        <v>4615</v>
      </c>
      <c r="H4381" s="4">
        <v>41577.448563194448</v>
      </c>
      <c r="I4381" s="2" t="s">
        <v>4616</v>
      </c>
      <c r="J4381" s="21" t="s">
        <v>19030</v>
      </c>
      <c r="K4381" s="2" t="s">
        <v>4623</v>
      </c>
      <c r="L4381" s="2" t="s">
        <v>4649</v>
      </c>
    </row>
    <row r="4382" spans="1:12" x14ac:dyDescent="0.2">
      <c r="A4382" s="11">
        <v>4381</v>
      </c>
      <c r="B4382" s="7" t="s">
        <v>5242</v>
      </c>
      <c r="C4382" s="4">
        <v>42457.393230937501</v>
      </c>
      <c r="D4382" s="20">
        <f>+YEAR(Tabla14[[#This Row],[Fecha
Trámite]])</f>
        <v>2016</v>
      </c>
      <c r="E4382" s="7" t="s">
        <v>4621</v>
      </c>
      <c r="F4382" s="2" t="s">
        <v>4614</v>
      </c>
      <c r="G4382" s="2" t="s">
        <v>4615</v>
      </c>
      <c r="H4382" s="4">
        <v>42578.47730752315</v>
      </c>
      <c r="I4382" s="2" t="s">
        <v>4616</v>
      </c>
      <c r="J4382" s="21" t="s">
        <v>5243</v>
      </c>
      <c r="K4382" s="2" t="s">
        <v>4618</v>
      </c>
      <c r="L4382" s="2" t="s">
        <v>4646</v>
      </c>
    </row>
    <row r="4383" spans="1:12" x14ac:dyDescent="0.2">
      <c r="A4383" s="11">
        <v>4382</v>
      </c>
      <c r="B4383" s="7" t="s">
        <v>7391</v>
      </c>
      <c r="C4383" s="4">
        <v>41967.591649918984</v>
      </c>
      <c r="D4383" s="20">
        <f>+YEAR(Tabla14[[#This Row],[Fecha
Trámite]])</f>
        <v>2014</v>
      </c>
      <c r="E4383" s="7" t="s">
        <v>4621</v>
      </c>
      <c r="F4383" s="2" t="s">
        <v>4614</v>
      </c>
      <c r="G4383" s="2" t="s">
        <v>4615</v>
      </c>
      <c r="H4383" s="4">
        <v>42058.359336805559</v>
      </c>
      <c r="I4383" s="2" t="s">
        <v>4616</v>
      </c>
      <c r="J4383" s="21" t="s">
        <v>7392</v>
      </c>
      <c r="K4383" s="2" t="s">
        <v>4623</v>
      </c>
      <c r="L4383" s="2" t="s">
        <v>7393</v>
      </c>
    </row>
    <row r="4384" spans="1:12" x14ac:dyDescent="0.2">
      <c r="A4384" s="11">
        <v>4383</v>
      </c>
      <c r="B4384" s="7" t="s">
        <v>5392</v>
      </c>
      <c r="C4384" s="4">
        <v>42488.462995057867</v>
      </c>
      <c r="D4384" s="20">
        <f>+YEAR(Tabla14[[#This Row],[Fecha
Trámite]])</f>
        <v>2016</v>
      </c>
      <c r="E4384" s="7" t="s">
        <v>4621</v>
      </c>
      <c r="F4384" s="2" t="s">
        <v>4614</v>
      </c>
      <c r="G4384" s="2" t="s">
        <v>4615</v>
      </c>
      <c r="H4384" s="4">
        <v>42667.54532704861</v>
      </c>
      <c r="I4384" s="2" t="s">
        <v>4616</v>
      </c>
      <c r="J4384" s="21" t="s">
        <v>5393</v>
      </c>
      <c r="K4384" s="2" t="s">
        <v>4623</v>
      </c>
      <c r="L4384" s="2" t="s">
        <v>4656</v>
      </c>
    </row>
    <row r="4385" spans="1:12" x14ac:dyDescent="0.2">
      <c r="A4385" s="11">
        <v>4384</v>
      </c>
      <c r="B4385" s="7" t="s">
        <v>9829</v>
      </c>
      <c r="C4385" s="4">
        <v>41971.521258912035</v>
      </c>
      <c r="D4385" s="20">
        <f>+YEAR(Tabla14[[#This Row],[Fecha
Trámite]])</f>
        <v>2014</v>
      </c>
      <c r="E4385" s="7" t="s">
        <v>4621</v>
      </c>
      <c r="F4385" s="2" t="s">
        <v>4614</v>
      </c>
      <c r="G4385" s="2" t="s">
        <v>4615</v>
      </c>
      <c r="H4385" s="4">
        <v>42044.398518402777</v>
      </c>
      <c r="I4385" s="2" t="s">
        <v>4616</v>
      </c>
      <c r="J4385" s="21" t="s">
        <v>9830</v>
      </c>
      <c r="K4385" s="2" t="s">
        <v>4623</v>
      </c>
      <c r="L4385" s="2" t="s">
        <v>4631</v>
      </c>
    </row>
    <row r="4386" spans="1:12" x14ac:dyDescent="0.2">
      <c r="A4386" s="11">
        <v>4385</v>
      </c>
      <c r="B4386" s="7" t="s">
        <v>6242</v>
      </c>
      <c r="C4386" s="4">
        <v>42115.489913807869</v>
      </c>
      <c r="D4386" s="20">
        <f>+YEAR(Tabla14[[#This Row],[Fecha
Trámite]])</f>
        <v>2015</v>
      </c>
      <c r="E4386" s="7" t="s">
        <v>4613</v>
      </c>
      <c r="F4386" s="2" t="s">
        <v>4614</v>
      </c>
      <c r="G4386" s="2" t="s">
        <v>4615</v>
      </c>
      <c r="H4386" s="4">
        <v>42164.538020567132</v>
      </c>
      <c r="I4386" s="2" t="s">
        <v>4616</v>
      </c>
      <c r="J4386" s="21" t="s">
        <v>6243</v>
      </c>
      <c r="K4386" s="2" t="s">
        <v>4618</v>
      </c>
      <c r="L4386" s="2" t="s">
        <v>2747</v>
      </c>
    </row>
    <row r="4387" spans="1:12" x14ac:dyDescent="0.2">
      <c r="A4387" s="11">
        <v>4386</v>
      </c>
      <c r="B4387" s="7" t="s">
        <v>7998</v>
      </c>
      <c r="C4387" s="4">
        <v>42893.514062881943</v>
      </c>
      <c r="D4387" s="20">
        <f>+YEAR(Tabla14[[#This Row],[Fecha
Trámite]])</f>
        <v>2017</v>
      </c>
      <c r="E4387" s="7" t="s">
        <v>4621</v>
      </c>
      <c r="F4387" s="2" t="s">
        <v>4614</v>
      </c>
      <c r="G4387" s="2" t="s">
        <v>4615</v>
      </c>
      <c r="H4387" s="4">
        <v>43241.701357256941</v>
      </c>
      <c r="I4387" s="2" t="s">
        <v>4616</v>
      </c>
      <c r="J4387" s="21" t="s">
        <v>7999</v>
      </c>
      <c r="K4387" s="2" t="s">
        <v>4618</v>
      </c>
      <c r="L4387" s="2" t="s">
        <v>4875</v>
      </c>
    </row>
    <row r="4388" spans="1:12" x14ac:dyDescent="0.2">
      <c r="A4388" s="11">
        <v>4387</v>
      </c>
      <c r="B4388" s="7" t="s">
        <v>12519</v>
      </c>
      <c r="C4388" s="4">
        <v>42993.488320486111</v>
      </c>
      <c r="D4388" s="20">
        <f>+YEAR(Tabla14[[#This Row],[Fecha
Trámite]])</f>
        <v>2017</v>
      </c>
      <c r="E4388" s="7" t="s">
        <v>4613</v>
      </c>
      <c r="F4388" s="2" t="s">
        <v>4614</v>
      </c>
      <c r="G4388" s="2" t="s">
        <v>4615</v>
      </c>
      <c r="H4388" s="4">
        <v>43186.670861226849</v>
      </c>
      <c r="I4388" s="2" t="s">
        <v>4616</v>
      </c>
      <c r="J4388" s="21" t="s">
        <v>12520</v>
      </c>
      <c r="K4388" s="2" t="s">
        <v>4623</v>
      </c>
      <c r="L4388" s="2" t="s">
        <v>4619</v>
      </c>
    </row>
    <row r="4389" spans="1:12" x14ac:dyDescent="0.2">
      <c r="A4389" s="11">
        <v>4388</v>
      </c>
      <c r="B4389" s="7" t="s">
        <v>6721</v>
      </c>
      <c r="C4389" s="4">
        <v>43318.38087734954</v>
      </c>
      <c r="D4389" s="20">
        <f>+YEAR(Tabla14[[#This Row],[Fecha
Trámite]])</f>
        <v>2018</v>
      </c>
      <c r="E4389" s="7" t="s">
        <v>4621</v>
      </c>
      <c r="F4389" s="2" t="s">
        <v>4614</v>
      </c>
      <c r="G4389" s="2" t="s">
        <v>4615</v>
      </c>
      <c r="H4389" s="4">
        <v>43694.517525497686</v>
      </c>
      <c r="I4389" s="2" t="s">
        <v>4616</v>
      </c>
      <c r="J4389" s="21" t="s">
        <v>6722</v>
      </c>
      <c r="K4389" s="2" t="s">
        <v>4623</v>
      </c>
      <c r="L4389" s="2" t="s">
        <v>2747</v>
      </c>
    </row>
    <row r="4390" spans="1:12" x14ac:dyDescent="0.2">
      <c r="A4390" s="11">
        <v>4389</v>
      </c>
      <c r="B4390" s="7" t="s">
        <v>1693</v>
      </c>
      <c r="C4390" s="4">
        <v>43237.517906597219</v>
      </c>
      <c r="D4390" s="20">
        <f>+YEAR(Tabla14[[#This Row],[Fecha
Trámite]])</f>
        <v>2018</v>
      </c>
      <c r="E4390" s="7" t="s">
        <v>4621</v>
      </c>
      <c r="F4390" s="2" t="s">
        <v>17</v>
      </c>
      <c r="G4390" s="2" t="s">
        <v>4627</v>
      </c>
      <c r="H4390" s="4">
        <v>43237.517906631947</v>
      </c>
      <c r="I4390" s="2" t="s">
        <v>4616</v>
      </c>
      <c r="J4390" s="21" t="s">
        <v>10549</v>
      </c>
      <c r="K4390" s="2" t="s">
        <v>4623</v>
      </c>
      <c r="L4390" s="2" t="s">
        <v>4785</v>
      </c>
    </row>
    <row r="4391" spans="1:12" x14ac:dyDescent="0.2">
      <c r="A4391" s="11">
        <v>4390</v>
      </c>
      <c r="B4391" s="7" t="s">
        <v>12521</v>
      </c>
      <c r="C4391" s="4">
        <v>42747.453806597223</v>
      </c>
      <c r="D4391" s="20">
        <f>+YEAR(Tabla14[[#This Row],[Fecha
Trámite]])</f>
        <v>2017</v>
      </c>
      <c r="E4391" s="7" t="s">
        <v>4621</v>
      </c>
      <c r="F4391" s="2" t="s">
        <v>4614</v>
      </c>
      <c r="G4391" s="2" t="s">
        <v>4615</v>
      </c>
      <c r="H4391" s="4">
        <v>43021.653572766205</v>
      </c>
      <c r="I4391" s="2" t="s">
        <v>4616</v>
      </c>
      <c r="J4391" s="21" t="s">
        <v>12522</v>
      </c>
      <c r="K4391" s="2" t="s">
        <v>4618</v>
      </c>
      <c r="L4391" s="2" t="s">
        <v>4646</v>
      </c>
    </row>
    <row r="4392" spans="1:12" x14ac:dyDescent="0.2">
      <c r="A4392" s="11">
        <v>4391</v>
      </c>
      <c r="B4392" s="7" t="s">
        <v>5244</v>
      </c>
      <c r="C4392" s="4">
        <v>42480.646390937502</v>
      </c>
      <c r="D4392" s="20">
        <f>+YEAR(Tabla14[[#This Row],[Fecha
Trámite]])</f>
        <v>2016</v>
      </c>
      <c r="E4392" s="7" t="s">
        <v>4621</v>
      </c>
      <c r="F4392" s="2" t="s">
        <v>17</v>
      </c>
      <c r="G4392" s="2" t="s">
        <v>4672</v>
      </c>
      <c r="H4392" s="4">
        <v>42480.646390937502</v>
      </c>
      <c r="I4392" s="2" t="s">
        <v>4616</v>
      </c>
      <c r="J4392" s="21" t="s">
        <v>5245</v>
      </c>
      <c r="K4392" s="2" t="s">
        <v>4623</v>
      </c>
      <c r="L4392" s="2" t="s">
        <v>4667</v>
      </c>
    </row>
    <row r="4393" spans="1:12" x14ac:dyDescent="0.2">
      <c r="A4393" s="11">
        <v>4392</v>
      </c>
      <c r="B4393" s="7" t="s">
        <v>5394</v>
      </c>
      <c r="C4393" s="4">
        <v>42226.602418946757</v>
      </c>
      <c r="D4393" s="20">
        <f>+YEAR(Tabla14[[#This Row],[Fecha
Trámite]])</f>
        <v>2015</v>
      </c>
      <c r="E4393" s="7" t="s">
        <v>4621</v>
      </c>
      <c r="F4393" s="2" t="s">
        <v>4691</v>
      </c>
      <c r="G4393" s="2" t="s">
        <v>4627</v>
      </c>
      <c r="H4393" s="4">
        <v>42306.690845486111</v>
      </c>
      <c r="I4393" s="2" t="s">
        <v>4616</v>
      </c>
      <c r="J4393" s="21" t="s">
        <v>5245</v>
      </c>
      <c r="K4393" s="2" t="s">
        <v>4623</v>
      </c>
      <c r="L4393" s="2" t="s">
        <v>4667</v>
      </c>
    </row>
    <row r="4394" spans="1:12" x14ac:dyDescent="0.2">
      <c r="A4394" s="11">
        <v>4393</v>
      </c>
      <c r="B4394" s="7" t="s">
        <v>9026</v>
      </c>
      <c r="C4394" s="4">
        <v>42965.471096377318</v>
      </c>
      <c r="D4394" s="20">
        <f>+YEAR(Tabla14[[#This Row],[Fecha
Trámite]])</f>
        <v>2017</v>
      </c>
      <c r="E4394" s="7" t="s">
        <v>4671</v>
      </c>
      <c r="F4394" s="2" t="s">
        <v>17</v>
      </c>
      <c r="G4394" s="2" t="s">
        <v>4627</v>
      </c>
      <c r="H4394" s="4">
        <v>42965.471096527777</v>
      </c>
      <c r="I4394" s="2" t="s">
        <v>4616</v>
      </c>
      <c r="J4394" s="21" t="s">
        <v>9027</v>
      </c>
      <c r="K4394" s="2" t="s">
        <v>4618</v>
      </c>
      <c r="L4394" s="2" t="s">
        <v>4656</v>
      </c>
    </row>
    <row r="4395" spans="1:12" x14ac:dyDescent="0.2">
      <c r="A4395" s="11">
        <v>4394</v>
      </c>
      <c r="B4395" s="7" t="s">
        <v>644</v>
      </c>
      <c r="C4395" s="4">
        <v>43516.401374108798</v>
      </c>
      <c r="D4395" s="20">
        <f>+YEAR(Tabla14[[#This Row],[Fecha
Trámite]])</f>
        <v>2019</v>
      </c>
      <c r="E4395" s="7" t="s">
        <v>4621</v>
      </c>
      <c r="F4395" s="2" t="s">
        <v>4614</v>
      </c>
      <c r="G4395" s="2" t="s">
        <v>4615</v>
      </c>
      <c r="H4395" s="4">
        <v>44118.539343483797</v>
      </c>
      <c r="I4395" s="2" t="s">
        <v>4616</v>
      </c>
      <c r="J4395" s="21" t="s">
        <v>10550</v>
      </c>
      <c r="K4395" s="2" t="s">
        <v>4618</v>
      </c>
      <c r="L4395" s="2" t="s">
        <v>4945</v>
      </c>
    </row>
    <row r="4396" spans="1:12" x14ac:dyDescent="0.2">
      <c r="A4396" s="11">
        <v>4395</v>
      </c>
      <c r="B4396" s="7" t="s">
        <v>19031</v>
      </c>
      <c r="C4396" s="4">
        <v>41565.427451041665</v>
      </c>
      <c r="D4396" s="20">
        <f>+YEAR(Tabla14[[#This Row],[Fecha
Trámite]])</f>
        <v>2013</v>
      </c>
      <c r="E4396" s="7" t="s">
        <v>4621</v>
      </c>
      <c r="F4396" s="2" t="s">
        <v>4614</v>
      </c>
      <c r="G4396" s="2" t="s">
        <v>4615</v>
      </c>
      <c r="H4396" s="4">
        <v>41619.472156249998</v>
      </c>
      <c r="I4396" s="2" t="s">
        <v>4616</v>
      </c>
      <c r="J4396" s="21" t="s">
        <v>19032</v>
      </c>
      <c r="K4396" s="2" t="s">
        <v>4618</v>
      </c>
      <c r="L4396" s="2" t="s">
        <v>2747</v>
      </c>
    </row>
    <row r="4397" spans="1:12" x14ac:dyDescent="0.2">
      <c r="A4397" s="11">
        <v>4396</v>
      </c>
      <c r="B4397" s="7" t="s">
        <v>19033</v>
      </c>
      <c r="C4397" s="4">
        <v>41480.527840856485</v>
      </c>
      <c r="D4397" s="20">
        <f>+YEAR(Tabla14[[#This Row],[Fecha
Trámite]])</f>
        <v>2013</v>
      </c>
      <c r="E4397" s="7" t="s">
        <v>4621</v>
      </c>
      <c r="F4397" s="2" t="s">
        <v>4614</v>
      </c>
      <c r="G4397" s="2" t="s">
        <v>4615</v>
      </c>
      <c r="H4397" s="4">
        <v>41571.425561493059</v>
      </c>
      <c r="I4397" s="2" t="s">
        <v>4616</v>
      </c>
      <c r="J4397" s="21" t="s">
        <v>19034</v>
      </c>
      <c r="K4397" s="2" t="s">
        <v>4623</v>
      </c>
      <c r="L4397" s="2" t="s">
        <v>4624</v>
      </c>
    </row>
    <row r="4398" spans="1:12" x14ac:dyDescent="0.2">
      <c r="A4398" s="11">
        <v>4397</v>
      </c>
      <c r="B4398" s="7" t="s">
        <v>8000</v>
      </c>
      <c r="C4398" s="4">
        <v>43047.373838391206</v>
      </c>
      <c r="D4398" s="20">
        <f>+YEAR(Tabla14[[#This Row],[Fecha
Trámite]])</f>
        <v>2017</v>
      </c>
      <c r="E4398" s="7" t="s">
        <v>4613</v>
      </c>
      <c r="F4398" s="2" t="s">
        <v>4614</v>
      </c>
      <c r="G4398" s="2" t="s">
        <v>4615</v>
      </c>
      <c r="H4398" s="4">
        <v>43215.476718206017</v>
      </c>
      <c r="I4398" s="2" t="s">
        <v>4616</v>
      </c>
      <c r="J4398" s="21" t="s">
        <v>8001</v>
      </c>
      <c r="K4398" s="2" t="s">
        <v>4623</v>
      </c>
      <c r="L4398" s="2" t="s">
        <v>4619</v>
      </c>
    </row>
    <row r="4399" spans="1:12" x14ac:dyDescent="0.2">
      <c r="A4399" s="11">
        <v>4398</v>
      </c>
      <c r="B4399" s="7" t="s">
        <v>4742</v>
      </c>
      <c r="C4399" s="4">
        <v>42656.427664120369</v>
      </c>
      <c r="D4399" s="20">
        <f>+YEAR(Tabla14[[#This Row],[Fecha
Trámite]])</f>
        <v>2016</v>
      </c>
      <c r="E4399" s="7" t="s">
        <v>4613</v>
      </c>
      <c r="F4399" s="2" t="s">
        <v>4614</v>
      </c>
      <c r="G4399" s="2" t="s">
        <v>4615</v>
      </c>
      <c r="H4399" s="4">
        <v>42809.622812766203</v>
      </c>
      <c r="I4399" s="2" t="s">
        <v>4616</v>
      </c>
      <c r="J4399" s="21" t="s">
        <v>4743</v>
      </c>
      <c r="K4399" s="2" t="s">
        <v>4623</v>
      </c>
      <c r="L4399" s="2" t="s">
        <v>4619</v>
      </c>
    </row>
    <row r="4400" spans="1:12" x14ac:dyDescent="0.2">
      <c r="A4400" s="11">
        <v>4399</v>
      </c>
      <c r="B4400" s="7" t="s">
        <v>9028</v>
      </c>
      <c r="C4400" s="4">
        <v>42997.381210914355</v>
      </c>
      <c r="D4400" s="20">
        <f>+YEAR(Tabla14[[#This Row],[Fecha
Trámite]])</f>
        <v>2017</v>
      </c>
      <c r="E4400" s="7" t="s">
        <v>4621</v>
      </c>
      <c r="F4400" s="2" t="s">
        <v>4614</v>
      </c>
      <c r="G4400" s="2" t="s">
        <v>4615</v>
      </c>
      <c r="H4400" s="4">
        <v>43196.762865509256</v>
      </c>
      <c r="I4400" s="2" t="s">
        <v>4616</v>
      </c>
      <c r="J4400" s="21" t="s">
        <v>9029</v>
      </c>
      <c r="K4400" s="2" t="s">
        <v>4618</v>
      </c>
      <c r="L4400" s="2" t="s">
        <v>4750</v>
      </c>
    </row>
    <row r="4401" spans="1:12" x14ac:dyDescent="0.2">
      <c r="A4401" s="11">
        <v>4400</v>
      </c>
      <c r="B4401" s="7" t="s">
        <v>11371</v>
      </c>
      <c r="C4401" s="4">
        <v>43041.559322881942</v>
      </c>
      <c r="D4401" s="20">
        <f>+YEAR(Tabla14[[#This Row],[Fecha
Trámite]])</f>
        <v>2017</v>
      </c>
      <c r="E4401" s="7" t="s">
        <v>4613</v>
      </c>
      <c r="F4401" s="2" t="s">
        <v>4614</v>
      </c>
      <c r="G4401" s="2" t="s">
        <v>4615</v>
      </c>
      <c r="H4401" s="4">
        <v>43167.348493750003</v>
      </c>
      <c r="I4401" s="2" t="s">
        <v>4616</v>
      </c>
      <c r="J4401" s="21" t="s">
        <v>11372</v>
      </c>
      <c r="K4401" s="2" t="s">
        <v>4623</v>
      </c>
      <c r="L4401" s="2" t="s">
        <v>2747</v>
      </c>
    </row>
    <row r="4402" spans="1:12" x14ac:dyDescent="0.2">
      <c r="A4402" s="11">
        <v>4401</v>
      </c>
      <c r="B4402" s="7" t="s">
        <v>12526</v>
      </c>
      <c r="C4402" s="4">
        <v>43298.519993287038</v>
      </c>
      <c r="D4402" s="20">
        <f>+YEAR(Tabla14[[#This Row],[Fecha
Trámite]])</f>
        <v>2018</v>
      </c>
      <c r="E4402" s="7" t="s">
        <v>4621</v>
      </c>
      <c r="F4402" s="2" t="s">
        <v>4614</v>
      </c>
      <c r="G4402" s="2" t="s">
        <v>4615</v>
      </c>
      <c r="H4402" s="4">
        <v>43440.699341053238</v>
      </c>
      <c r="I4402" s="2" t="s">
        <v>4616</v>
      </c>
      <c r="J4402" s="21" t="s">
        <v>12527</v>
      </c>
      <c r="K4402" s="2" t="s">
        <v>4623</v>
      </c>
      <c r="L4402" s="2" t="s">
        <v>4812</v>
      </c>
    </row>
    <row r="4403" spans="1:12" x14ac:dyDescent="0.2">
      <c r="A4403" s="11">
        <v>4402</v>
      </c>
      <c r="B4403" s="7" t="s">
        <v>10551</v>
      </c>
      <c r="C4403" s="4">
        <v>43028.489548530095</v>
      </c>
      <c r="D4403" s="20">
        <f>+YEAR(Tabla14[[#This Row],[Fecha
Trámite]])</f>
        <v>2017</v>
      </c>
      <c r="E4403" s="7" t="s">
        <v>4613</v>
      </c>
      <c r="F4403" s="2" t="s">
        <v>4614</v>
      </c>
      <c r="G4403" s="2" t="s">
        <v>4615</v>
      </c>
      <c r="H4403" s="4">
        <v>43241.683735879633</v>
      </c>
      <c r="I4403" s="2" t="s">
        <v>4616</v>
      </c>
      <c r="J4403" s="21" t="s">
        <v>10552</v>
      </c>
      <c r="K4403" s="2" t="s">
        <v>4623</v>
      </c>
      <c r="L4403" s="2" t="s">
        <v>4619</v>
      </c>
    </row>
    <row r="4404" spans="1:12" x14ac:dyDescent="0.2">
      <c r="A4404" s="11">
        <v>4403</v>
      </c>
      <c r="B4404" s="7" t="s">
        <v>20656</v>
      </c>
      <c r="C4404" s="4">
        <v>41400.381464618054</v>
      </c>
      <c r="D4404" s="20">
        <f>+YEAR(Tabla14[[#This Row],[Fecha
Trámite]])</f>
        <v>2013</v>
      </c>
      <c r="E4404" s="7" t="s">
        <v>4621</v>
      </c>
      <c r="F4404" s="2" t="s">
        <v>4614</v>
      </c>
      <c r="G4404" s="2" t="s">
        <v>4615</v>
      </c>
      <c r="H4404" s="4">
        <v>41467.473121840281</v>
      </c>
      <c r="I4404" s="2" t="s">
        <v>4616</v>
      </c>
      <c r="J4404" s="21" t="s">
        <v>20657</v>
      </c>
      <c r="K4404" s="2" t="s">
        <v>4618</v>
      </c>
      <c r="L4404" s="2" t="s">
        <v>4656</v>
      </c>
    </row>
    <row r="4405" spans="1:12" x14ac:dyDescent="0.2">
      <c r="A4405" s="11">
        <v>4404</v>
      </c>
      <c r="B4405" s="7" t="s">
        <v>4744</v>
      </c>
      <c r="C4405" s="4">
        <v>42642.528697916663</v>
      </c>
      <c r="D4405" s="20">
        <f>+YEAR(Tabla14[[#This Row],[Fecha
Trámite]])</f>
        <v>2016</v>
      </c>
      <c r="E4405" s="7" t="s">
        <v>4613</v>
      </c>
      <c r="F4405" s="2" t="s">
        <v>4614</v>
      </c>
      <c r="G4405" s="2" t="s">
        <v>4615</v>
      </c>
      <c r="H4405" s="4">
        <v>42879.619626851854</v>
      </c>
      <c r="I4405" s="2" t="s">
        <v>4616</v>
      </c>
      <c r="J4405" s="21" t="s">
        <v>4745</v>
      </c>
      <c r="K4405" s="2" t="s">
        <v>4623</v>
      </c>
      <c r="L4405" s="2" t="s">
        <v>4619</v>
      </c>
    </row>
    <row r="4406" spans="1:12" x14ac:dyDescent="0.2">
      <c r="A4406" s="11">
        <v>4405</v>
      </c>
      <c r="B4406" s="7" t="s">
        <v>9030</v>
      </c>
      <c r="C4406" s="4">
        <v>43201.391109259261</v>
      </c>
      <c r="D4406" s="20">
        <f>+YEAR(Tabla14[[#This Row],[Fecha
Trámite]])</f>
        <v>2018</v>
      </c>
      <c r="E4406" s="7" t="s">
        <v>4621</v>
      </c>
      <c r="F4406" s="2" t="s">
        <v>4614</v>
      </c>
      <c r="G4406" s="2" t="s">
        <v>4615</v>
      </c>
      <c r="H4406" s="4">
        <v>43374.699370335649</v>
      </c>
      <c r="I4406" s="2" t="s">
        <v>4616</v>
      </c>
      <c r="J4406" s="21" t="s">
        <v>9031</v>
      </c>
      <c r="K4406" s="2" t="s">
        <v>4623</v>
      </c>
      <c r="L4406" s="2" t="s">
        <v>4646</v>
      </c>
    </row>
    <row r="4407" spans="1:12" x14ac:dyDescent="0.2">
      <c r="A4407" s="11">
        <v>4406</v>
      </c>
      <c r="B4407" s="7" t="s">
        <v>16351</v>
      </c>
      <c r="C4407" s="4">
        <v>41241.536744409721</v>
      </c>
      <c r="D4407" s="20">
        <f>+YEAR(Tabla14[[#This Row],[Fecha
Trámite]])</f>
        <v>2012</v>
      </c>
      <c r="E4407" s="7" t="s">
        <v>4613</v>
      </c>
      <c r="F4407" s="2" t="s">
        <v>4614</v>
      </c>
      <c r="G4407" s="2" t="s">
        <v>4615</v>
      </c>
      <c r="H4407" s="4">
        <v>41256.457994212964</v>
      </c>
      <c r="I4407" s="2" t="s">
        <v>4616</v>
      </c>
      <c r="J4407" s="21" t="s">
        <v>16352</v>
      </c>
      <c r="K4407" s="2" t="s">
        <v>4623</v>
      </c>
      <c r="L4407" s="2" t="s">
        <v>4958</v>
      </c>
    </row>
    <row r="4408" spans="1:12" x14ac:dyDescent="0.2">
      <c r="A4408" s="11">
        <v>4407</v>
      </c>
      <c r="B4408" s="7" t="s">
        <v>9032</v>
      </c>
      <c r="C4408" s="4">
        <v>43049.364649224539</v>
      </c>
      <c r="D4408" s="20">
        <f>+YEAR(Tabla14[[#This Row],[Fecha
Trámite]])</f>
        <v>2017</v>
      </c>
      <c r="E4408" s="7" t="s">
        <v>4621</v>
      </c>
      <c r="F4408" s="2" t="s">
        <v>4614</v>
      </c>
      <c r="G4408" s="2" t="s">
        <v>4615</v>
      </c>
      <c r="H4408" s="4">
        <v>43384.377654317126</v>
      </c>
      <c r="I4408" s="2" t="s">
        <v>4616</v>
      </c>
      <c r="J4408" s="21" t="s">
        <v>9033</v>
      </c>
      <c r="K4408" s="2" t="s">
        <v>4618</v>
      </c>
      <c r="L4408" s="2" t="s">
        <v>4619</v>
      </c>
    </row>
    <row r="4409" spans="1:12" x14ac:dyDescent="0.2">
      <c r="A4409" s="11">
        <v>4408</v>
      </c>
      <c r="B4409" s="7" t="s">
        <v>8004</v>
      </c>
      <c r="C4409" s="4">
        <v>43259.485747372688</v>
      </c>
      <c r="D4409" s="20">
        <f>+YEAR(Tabla14[[#This Row],[Fecha
Trámite]])</f>
        <v>2018</v>
      </c>
      <c r="E4409" s="7" t="s">
        <v>4621</v>
      </c>
      <c r="F4409" s="2" t="s">
        <v>4614</v>
      </c>
      <c r="G4409" s="2" t="s">
        <v>4615</v>
      </c>
      <c r="H4409" s="4">
        <v>43669.354979085649</v>
      </c>
      <c r="I4409" s="2" t="s">
        <v>4616</v>
      </c>
      <c r="J4409" s="21" t="s">
        <v>8005</v>
      </c>
      <c r="K4409" s="2" t="s">
        <v>4623</v>
      </c>
      <c r="L4409" s="2" t="s">
        <v>4714</v>
      </c>
    </row>
    <row r="4410" spans="1:12" x14ac:dyDescent="0.2">
      <c r="A4410" s="11">
        <v>4409</v>
      </c>
      <c r="B4410" s="7" t="s">
        <v>19062</v>
      </c>
      <c r="C4410" s="4">
        <v>41243.421993784723</v>
      </c>
      <c r="D4410" s="20">
        <f>+YEAR(Tabla14[[#This Row],[Fecha
Trámite]])</f>
        <v>2012</v>
      </c>
      <c r="E4410" s="7" t="s">
        <v>4621</v>
      </c>
      <c r="F4410" s="2" t="s">
        <v>4614</v>
      </c>
      <c r="G4410" s="2" t="s">
        <v>4615</v>
      </c>
      <c r="H4410" s="4">
        <v>41263.408624999996</v>
      </c>
      <c r="I4410" s="2" t="s">
        <v>4616</v>
      </c>
      <c r="J4410" s="21" t="s">
        <v>19063</v>
      </c>
      <c r="K4410" s="2" t="s">
        <v>4618</v>
      </c>
      <c r="L4410" s="2" t="s">
        <v>4714</v>
      </c>
    </row>
    <row r="4411" spans="1:12" x14ac:dyDescent="0.2">
      <c r="A4411" s="11">
        <v>4410</v>
      </c>
      <c r="B4411" s="7" t="s">
        <v>8006</v>
      </c>
      <c r="C4411" s="4">
        <v>42984.450370254628</v>
      </c>
      <c r="D4411" s="20">
        <f>+YEAR(Tabla14[[#This Row],[Fecha
Trámite]])</f>
        <v>2017</v>
      </c>
      <c r="E4411" s="7" t="s">
        <v>4621</v>
      </c>
      <c r="F4411" s="2" t="s">
        <v>4614</v>
      </c>
      <c r="G4411" s="2" t="s">
        <v>4615</v>
      </c>
      <c r="H4411" s="4">
        <v>43124.701282835646</v>
      </c>
      <c r="I4411" s="2" t="s">
        <v>4616</v>
      </c>
      <c r="J4411" s="21" t="s">
        <v>8007</v>
      </c>
      <c r="K4411" s="2" t="s">
        <v>4623</v>
      </c>
      <c r="L4411" s="2" t="s">
        <v>4631</v>
      </c>
    </row>
    <row r="4412" spans="1:12" x14ac:dyDescent="0.2">
      <c r="A4412" s="11">
        <v>4411</v>
      </c>
      <c r="B4412" s="7" t="s">
        <v>9705</v>
      </c>
      <c r="C4412" s="4">
        <v>42111.53887384259</v>
      </c>
      <c r="D4412" s="20">
        <f>+YEAR(Tabla14[[#This Row],[Fecha
Trámite]])</f>
        <v>2015</v>
      </c>
      <c r="E4412" s="7" t="s">
        <v>4621</v>
      </c>
      <c r="F4412" s="2" t="s">
        <v>4614</v>
      </c>
      <c r="G4412" s="2" t="s">
        <v>4615</v>
      </c>
      <c r="H4412" s="4">
        <v>42187.584068668984</v>
      </c>
      <c r="I4412" s="2" t="s">
        <v>4616</v>
      </c>
      <c r="J4412" s="21" t="s">
        <v>9706</v>
      </c>
      <c r="K4412" s="2" t="s">
        <v>4618</v>
      </c>
      <c r="L4412" s="2" t="s">
        <v>4656</v>
      </c>
    </row>
    <row r="4413" spans="1:12" x14ac:dyDescent="0.2">
      <c r="A4413" s="11">
        <v>4412</v>
      </c>
      <c r="B4413" s="7" t="s">
        <v>9034</v>
      </c>
      <c r="C4413" s="4">
        <v>43279.505448993055</v>
      </c>
      <c r="D4413" s="20">
        <f>+YEAR(Tabla14[[#This Row],[Fecha
Trámite]])</f>
        <v>2018</v>
      </c>
      <c r="E4413" s="7" t="s">
        <v>4621</v>
      </c>
      <c r="F4413" s="2" t="s">
        <v>4614</v>
      </c>
      <c r="G4413" s="2" t="s">
        <v>4615</v>
      </c>
      <c r="H4413" s="4">
        <v>43440.692769756941</v>
      </c>
      <c r="I4413" s="2" t="s">
        <v>4616</v>
      </c>
      <c r="J4413" s="21" t="s">
        <v>9035</v>
      </c>
      <c r="K4413" s="2" t="s">
        <v>4618</v>
      </c>
      <c r="L4413" s="2" t="s">
        <v>5069</v>
      </c>
    </row>
    <row r="4414" spans="1:12" x14ac:dyDescent="0.2">
      <c r="A4414" s="11">
        <v>4413</v>
      </c>
      <c r="B4414" s="7" t="s">
        <v>12528</v>
      </c>
      <c r="C4414" s="4">
        <v>42767.531204432868</v>
      </c>
      <c r="D4414" s="20">
        <f>+YEAR(Tabla14[[#This Row],[Fecha
Trámite]])</f>
        <v>2017</v>
      </c>
      <c r="E4414" s="7" t="s">
        <v>4621</v>
      </c>
      <c r="F4414" s="2" t="s">
        <v>4694</v>
      </c>
      <c r="G4414" s="2" t="s">
        <v>4627</v>
      </c>
      <c r="H4414" s="4">
        <v>42902.676118437499</v>
      </c>
      <c r="I4414" s="2" t="s">
        <v>4616</v>
      </c>
      <c r="J4414" s="21" t="s">
        <v>12529</v>
      </c>
      <c r="K4414" s="2" t="s">
        <v>4618</v>
      </c>
      <c r="L4414" s="2" t="s">
        <v>4634</v>
      </c>
    </row>
    <row r="4415" spans="1:12" x14ac:dyDescent="0.2">
      <c r="A4415" s="11">
        <v>4414</v>
      </c>
      <c r="B4415" s="7" t="s">
        <v>10553</v>
      </c>
      <c r="C4415" s="4">
        <v>42930.583836689817</v>
      </c>
      <c r="D4415" s="20">
        <f>+YEAR(Tabla14[[#This Row],[Fecha
Trámite]])</f>
        <v>2017</v>
      </c>
      <c r="E4415" s="7" t="s">
        <v>4613</v>
      </c>
      <c r="F4415" s="2" t="s">
        <v>4614</v>
      </c>
      <c r="G4415" s="2" t="s">
        <v>4615</v>
      </c>
      <c r="H4415" s="4">
        <v>43263.631293090279</v>
      </c>
      <c r="I4415" s="2" t="s">
        <v>4616</v>
      </c>
      <c r="J4415" s="21" t="s">
        <v>10554</v>
      </c>
      <c r="K4415" s="2" t="s">
        <v>4623</v>
      </c>
      <c r="L4415" s="2" t="s">
        <v>4619</v>
      </c>
    </row>
    <row r="4416" spans="1:12" x14ac:dyDescent="0.2">
      <c r="A4416" s="11">
        <v>4415</v>
      </c>
      <c r="B4416" s="7" t="s">
        <v>5127</v>
      </c>
      <c r="C4416" s="4">
        <v>42332.461271261571</v>
      </c>
      <c r="D4416" s="20">
        <f>+YEAR(Tabla14[[#This Row],[Fecha
Trámite]])</f>
        <v>2015</v>
      </c>
      <c r="E4416" s="7" t="s">
        <v>4621</v>
      </c>
      <c r="F4416" s="2" t="s">
        <v>4614</v>
      </c>
      <c r="G4416" s="2" t="s">
        <v>4615</v>
      </c>
      <c r="H4416" s="4">
        <v>42487.49499259259</v>
      </c>
      <c r="I4416" s="2" t="s">
        <v>4616</v>
      </c>
      <c r="J4416" s="21" t="s">
        <v>5128</v>
      </c>
      <c r="K4416" s="2" t="s">
        <v>4618</v>
      </c>
      <c r="L4416" s="2" t="s">
        <v>4631</v>
      </c>
    </row>
    <row r="4417" spans="1:12" x14ac:dyDescent="0.2">
      <c r="A4417" s="11">
        <v>4416</v>
      </c>
      <c r="B4417" s="7" t="s">
        <v>10555</v>
      </c>
      <c r="C4417" s="4">
        <v>43053.447046643516</v>
      </c>
      <c r="D4417" s="20">
        <f>+YEAR(Tabla14[[#This Row],[Fecha
Trámite]])</f>
        <v>2017</v>
      </c>
      <c r="E4417" s="7" t="s">
        <v>4621</v>
      </c>
      <c r="F4417" s="2" t="s">
        <v>4614</v>
      </c>
      <c r="G4417" s="2" t="s">
        <v>4615</v>
      </c>
      <c r="H4417" s="4">
        <v>43241.681662812502</v>
      </c>
      <c r="I4417" s="2" t="s">
        <v>4616</v>
      </c>
      <c r="J4417" s="21" t="s">
        <v>10556</v>
      </c>
      <c r="K4417" s="2" t="s">
        <v>4623</v>
      </c>
      <c r="L4417" s="2" t="s">
        <v>4624</v>
      </c>
    </row>
    <row r="4418" spans="1:12" x14ac:dyDescent="0.2">
      <c r="A4418" s="11">
        <v>4417</v>
      </c>
      <c r="B4418" s="7" t="s">
        <v>8008</v>
      </c>
      <c r="C4418" s="4">
        <v>43159.475284571759</v>
      </c>
      <c r="D4418" s="20">
        <f>+YEAR(Tabla14[[#This Row],[Fecha
Trámite]])</f>
        <v>2018</v>
      </c>
      <c r="E4418" s="7" t="s">
        <v>4621</v>
      </c>
      <c r="F4418" s="2" t="s">
        <v>4614</v>
      </c>
      <c r="G4418" s="2" t="s">
        <v>4615</v>
      </c>
      <c r="H4418" s="4">
        <v>43363.546918715278</v>
      </c>
      <c r="I4418" s="2" t="s">
        <v>4616</v>
      </c>
      <c r="J4418" s="21" t="s">
        <v>8009</v>
      </c>
      <c r="K4418" s="2" t="s">
        <v>4618</v>
      </c>
      <c r="L4418" s="2" t="s">
        <v>4753</v>
      </c>
    </row>
    <row r="4419" spans="1:12" x14ac:dyDescent="0.2">
      <c r="A4419" s="11">
        <v>4418</v>
      </c>
      <c r="B4419" s="7" t="s">
        <v>10557</v>
      </c>
      <c r="C4419" s="4">
        <v>42713.48440115741</v>
      </c>
      <c r="D4419" s="20">
        <f>+YEAR(Tabla14[[#This Row],[Fecha
Trámite]])</f>
        <v>2016</v>
      </c>
      <c r="E4419" s="7" t="s">
        <v>4613</v>
      </c>
      <c r="F4419" s="2" t="s">
        <v>4614</v>
      </c>
      <c r="G4419" s="2" t="s">
        <v>4615</v>
      </c>
      <c r="H4419" s="4">
        <v>42929.356061458333</v>
      </c>
      <c r="I4419" s="2" t="s">
        <v>4616</v>
      </c>
      <c r="J4419" s="21" t="s">
        <v>10558</v>
      </c>
      <c r="K4419" s="2" t="s">
        <v>4623</v>
      </c>
      <c r="L4419" s="2" t="s">
        <v>4619</v>
      </c>
    </row>
    <row r="4420" spans="1:12" x14ac:dyDescent="0.2">
      <c r="A4420" s="11">
        <v>4419</v>
      </c>
      <c r="B4420" s="7" t="s">
        <v>4746</v>
      </c>
      <c r="C4420" s="4">
        <v>42517.442247997686</v>
      </c>
      <c r="D4420" s="20">
        <f>+YEAR(Tabla14[[#This Row],[Fecha
Trámite]])</f>
        <v>2016</v>
      </c>
      <c r="E4420" s="7" t="s">
        <v>4613</v>
      </c>
      <c r="F4420" s="2" t="s">
        <v>4614</v>
      </c>
      <c r="G4420" s="2" t="s">
        <v>4615</v>
      </c>
      <c r="H4420" s="4">
        <v>42604.505799340281</v>
      </c>
      <c r="I4420" s="2" t="s">
        <v>4616</v>
      </c>
      <c r="J4420" s="21" t="s">
        <v>4747</v>
      </c>
      <c r="K4420" s="2" t="s">
        <v>4623</v>
      </c>
      <c r="L4420" s="2" t="s">
        <v>4619</v>
      </c>
    </row>
    <row r="4421" spans="1:12" x14ac:dyDescent="0.2">
      <c r="A4421" s="11">
        <v>4420</v>
      </c>
      <c r="B4421" s="7" t="s">
        <v>5395</v>
      </c>
      <c r="C4421" s="4">
        <v>42460.534595520832</v>
      </c>
      <c r="D4421" s="20">
        <f>+YEAR(Tabla14[[#This Row],[Fecha
Trámite]])</f>
        <v>2016</v>
      </c>
      <c r="E4421" s="7" t="s">
        <v>4621</v>
      </c>
      <c r="F4421" s="2" t="s">
        <v>4614</v>
      </c>
      <c r="G4421" s="2" t="s">
        <v>4615</v>
      </c>
      <c r="H4421" s="4">
        <v>42601.373982789351</v>
      </c>
      <c r="I4421" s="2" t="s">
        <v>4616</v>
      </c>
      <c r="J4421" s="21" t="s">
        <v>5396</v>
      </c>
      <c r="K4421" s="2" t="s">
        <v>4618</v>
      </c>
      <c r="L4421" s="2" t="s">
        <v>4750</v>
      </c>
    </row>
    <row r="4422" spans="1:12" x14ac:dyDescent="0.2">
      <c r="A4422" s="11">
        <v>4421</v>
      </c>
      <c r="B4422" s="7" t="s">
        <v>19064</v>
      </c>
      <c r="C4422" s="4">
        <v>41655.602694097222</v>
      </c>
      <c r="D4422" s="20">
        <f>+YEAR(Tabla14[[#This Row],[Fecha
Trámite]])</f>
        <v>2014</v>
      </c>
      <c r="E4422" s="7" t="s">
        <v>4621</v>
      </c>
      <c r="F4422" s="2" t="s">
        <v>4614</v>
      </c>
      <c r="G4422" s="2" t="s">
        <v>4615</v>
      </c>
      <c r="H4422" s="4">
        <v>41703.514766122687</v>
      </c>
      <c r="I4422" s="2" t="s">
        <v>4616</v>
      </c>
      <c r="J4422" s="21" t="s">
        <v>19065</v>
      </c>
      <c r="K4422" s="2" t="s">
        <v>4618</v>
      </c>
      <c r="L4422" s="2" t="s">
        <v>4646</v>
      </c>
    </row>
    <row r="4423" spans="1:12" x14ac:dyDescent="0.2">
      <c r="A4423" s="11">
        <v>4422</v>
      </c>
      <c r="B4423" s="7" t="s">
        <v>5817</v>
      </c>
      <c r="C4423" s="4">
        <v>42220.754042789355</v>
      </c>
      <c r="D4423" s="20">
        <f>+YEAR(Tabla14[[#This Row],[Fecha
Trámite]])</f>
        <v>2015</v>
      </c>
      <c r="E4423" s="7" t="s">
        <v>4621</v>
      </c>
      <c r="F4423" s="2" t="s">
        <v>4614</v>
      </c>
      <c r="G4423" s="2" t="s">
        <v>4615</v>
      </c>
      <c r="H4423" s="4">
        <v>42354.4077559375</v>
      </c>
      <c r="I4423" s="2" t="s">
        <v>4616</v>
      </c>
      <c r="J4423" s="21" t="s">
        <v>5818</v>
      </c>
      <c r="K4423" s="2" t="s">
        <v>4618</v>
      </c>
      <c r="L4423" s="2" t="s">
        <v>4750</v>
      </c>
    </row>
    <row r="4424" spans="1:12" x14ac:dyDescent="0.2">
      <c r="A4424" s="11">
        <v>4423</v>
      </c>
      <c r="B4424" s="7" t="s">
        <v>9036</v>
      </c>
      <c r="C4424" s="4">
        <v>42997.458036145836</v>
      </c>
      <c r="D4424" s="20">
        <f>+YEAR(Tabla14[[#This Row],[Fecha
Trámite]])</f>
        <v>2017</v>
      </c>
      <c r="E4424" s="7" t="s">
        <v>4621</v>
      </c>
      <c r="F4424" s="2" t="s">
        <v>4614</v>
      </c>
      <c r="G4424" s="2" t="s">
        <v>4615</v>
      </c>
      <c r="H4424" s="4">
        <v>43159.560584571758</v>
      </c>
      <c r="I4424" s="2" t="s">
        <v>4616</v>
      </c>
      <c r="J4424" s="21" t="s">
        <v>9037</v>
      </c>
      <c r="K4424" s="2" t="s">
        <v>4618</v>
      </c>
      <c r="L4424" s="2" t="s">
        <v>4649</v>
      </c>
    </row>
    <row r="4425" spans="1:12" x14ac:dyDescent="0.2">
      <c r="A4425" s="11">
        <v>4424</v>
      </c>
      <c r="B4425" s="7" t="s">
        <v>8533</v>
      </c>
      <c r="C4425" s="4">
        <v>42576.585932870374</v>
      </c>
      <c r="D4425" s="20">
        <f>+YEAR(Tabla14[[#This Row],[Fecha
Trámite]])</f>
        <v>2016</v>
      </c>
      <c r="E4425" s="7" t="s">
        <v>4613</v>
      </c>
      <c r="F4425" s="2" t="s">
        <v>4614</v>
      </c>
      <c r="G4425" s="2" t="s">
        <v>4615</v>
      </c>
      <c r="H4425" s="4">
        <v>42831.407922256942</v>
      </c>
      <c r="I4425" s="2" t="s">
        <v>4616</v>
      </c>
      <c r="J4425" s="21" t="s">
        <v>8534</v>
      </c>
      <c r="K4425" s="2" t="s">
        <v>4623</v>
      </c>
      <c r="L4425" s="2" t="s">
        <v>4667</v>
      </c>
    </row>
    <row r="4426" spans="1:12" x14ac:dyDescent="0.2">
      <c r="A4426" s="11">
        <v>4425</v>
      </c>
      <c r="B4426" s="7" t="s">
        <v>6033</v>
      </c>
      <c r="C4426" s="4">
        <v>42075.540938622682</v>
      </c>
      <c r="D4426" s="20">
        <f>+YEAR(Tabla14[[#This Row],[Fecha
Trámite]])</f>
        <v>2015</v>
      </c>
      <c r="E4426" s="7" t="s">
        <v>4621</v>
      </c>
      <c r="F4426" s="2" t="s">
        <v>4614</v>
      </c>
      <c r="G4426" s="2" t="s">
        <v>4615</v>
      </c>
      <c r="H4426" s="4">
        <v>42123.435125000004</v>
      </c>
      <c r="I4426" s="2" t="s">
        <v>4616</v>
      </c>
      <c r="J4426" s="21" t="s">
        <v>6034</v>
      </c>
      <c r="K4426" s="2" t="s">
        <v>4623</v>
      </c>
      <c r="L4426" s="2" t="s">
        <v>4619</v>
      </c>
    </row>
    <row r="4427" spans="1:12" x14ac:dyDescent="0.2">
      <c r="A4427" s="11">
        <v>4426</v>
      </c>
      <c r="B4427" s="7" t="s">
        <v>12532</v>
      </c>
      <c r="C4427" s="4">
        <v>43238.381061608794</v>
      </c>
      <c r="D4427" s="20">
        <f>+YEAR(Tabla14[[#This Row],[Fecha
Trámite]])</f>
        <v>2018</v>
      </c>
      <c r="E4427" s="7" t="s">
        <v>4621</v>
      </c>
      <c r="F4427" s="2" t="s">
        <v>4691</v>
      </c>
      <c r="G4427" s="2" t="s">
        <v>4627</v>
      </c>
      <c r="H4427" s="4">
        <v>43717.470522418982</v>
      </c>
      <c r="I4427" s="2" t="s">
        <v>4616</v>
      </c>
      <c r="J4427" s="21" t="s">
        <v>12533</v>
      </c>
      <c r="K4427" s="2" t="s">
        <v>4623</v>
      </c>
      <c r="L4427" s="2" t="s">
        <v>4646</v>
      </c>
    </row>
    <row r="4428" spans="1:12" x14ac:dyDescent="0.2">
      <c r="A4428" s="11">
        <v>4427</v>
      </c>
      <c r="B4428" s="7" t="s">
        <v>19068</v>
      </c>
      <c r="C4428" s="4">
        <v>41120.62970153935</v>
      </c>
      <c r="D4428" s="20">
        <f>+YEAR(Tabla14[[#This Row],[Fecha
Trámite]])</f>
        <v>2012</v>
      </c>
      <c r="E4428" s="7" t="s">
        <v>4621</v>
      </c>
      <c r="F4428" s="2" t="s">
        <v>4614</v>
      </c>
      <c r="G4428" s="2" t="s">
        <v>4615</v>
      </c>
      <c r="H4428" s="4">
        <v>41242.437216782404</v>
      </c>
      <c r="I4428" s="2" t="s">
        <v>4616</v>
      </c>
      <c r="J4428" s="21" t="s">
        <v>19069</v>
      </c>
      <c r="K4428" s="2" t="s">
        <v>4623</v>
      </c>
      <c r="L4428" s="2" t="s">
        <v>2747</v>
      </c>
    </row>
    <row r="4429" spans="1:12" x14ac:dyDescent="0.2">
      <c r="A4429" s="11">
        <v>4428</v>
      </c>
      <c r="B4429" s="7" t="s">
        <v>9038</v>
      </c>
      <c r="C4429" s="4">
        <v>43318.475807442126</v>
      </c>
      <c r="D4429" s="20">
        <f>+YEAR(Tabla14[[#This Row],[Fecha
Trámite]])</f>
        <v>2018</v>
      </c>
      <c r="E4429" s="7" t="s">
        <v>4621</v>
      </c>
      <c r="F4429" s="2" t="s">
        <v>4691</v>
      </c>
      <c r="G4429" s="2" t="s">
        <v>4627</v>
      </c>
      <c r="H4429" s="4">
        <v>43734.64290486111</v>
      </c>
      <c r="I4429" s="2" t="s">
        <v>4616</v>
      </c>
      <c r="J4429" s="21" t="s">
        <v>9039</v>
      </c>
      <c r="K4429" s="2" t="s">
        <v>4618</v>
      </c>
      <c r="L4429" s="2" t="s">
        <v>4619</v>
      </c>
    </row>
    <row r="4430" spans="1:12" x14ac:dyDescent="0.2">
      <c r="A4430" s="11">
        <v>4429</v>
      </c>
      <c r="B4430" s="7" t="s">
        <v>5397</v>
      </c>
      <c r="C4430" s="4">
        <v>42475.380935185189</v>
      </c>
      <c r="D4430" s="20">
        <f>+YEAR(Tabla14[[#This Row],[Fecha
Trámite]])</f>
        <v>2016</v>
      </c>
      <c r="E4430" s="7" t="s">
        <v>4621</v>
      </c>
      <c r="F4430" s="2" t="s">
        <v>4614</v>
      </c>
      <c r="G4430" s="2" t="s">
        <v>4615</v>
      </c>
      <c r="H4430" s="4">
        <v>42548.549537997686</v>
      </c>
      <c r="I4430" s="2" t="s">
        <v>4616</v>
      </c>
      <c r="J4430" s="21" t="s">
        <v>5398</v>
      </c>
      <c r="K4430" s="2" t="s">
        <v>4618</v>
      </c>
      <c r="L4430" s="2" t="s">
        <v>4958</v>
      </c>
    </row>
    <row r="4431" spans="1:12" x14ac:dyDescent="0.2">
      <c r="A4431" s="11">
        <v>4430</v>
      </c>
      <c r="B4431" s="7" t="s">
        <v>9823</v>
      </c>
      <c r="C4431" s="4">
        <v>42297.420703321761</v>
      </c>
      <c r="D4431" s="20">
        <f>+YEAR(Tabla14[[#This Row],[Fecha
Trámite]])</f>
        <v>2015</v>
      </c>
      <c r="E4431" s="7" t="s">
        <v>4621</v>
      </c>
      <c r="F4431" s="2" t="s">
        <v>4614</v>
      </c>
      <c r="G4431" s="2" t="s">
        <v>4615</v>
      </c>
      <c r="H4431" s="4">
        <v>42354.467627858794</v>
      </c>
      <c r="I4431" s="2" t="s">
        <v>4616</v>
      </c>
      <c r="J4431" s="21" t="s">
        <v>9824</v>
      </c>
      <c r="K4431" s="2" t="s">
        <v>4623</v>
      </c>
      <c r="L4431" s="2" t="s">
        <v>4624</v>
      </c>
    </row>
    <row r="4432" spans="1:12" x14ac:dyDescent="0.2">
      <c r="A4432" s="11">
        <v>4431</v>
      </c>
      <c r="B4432" s="7" t="s">
        <v>10559</v>
      </c>
      <c r="C4432" s="4">
        <v>43371.520495798613</v>
      </c>
      <c r="D4432" s="20">
        <f>+YEAR(Tabla14[[#This Row],[Fecha
Trámite]])</f>
        <v>2018</v>
      </c>
      <c r="E4432" s="7" t="s">
        <v>4671</v>
      </c>
      <c r="F4432" s="2" t="s">
        <v>4614</v>
      </c>
      <c r="G4432" s="2" t="s">
        <v>4615</v>
      </c>
      <c r="H4432" s="4">
        <v>44225.66411982639</v>
      </c>
      <c r="I4432" s="2" t="s">
        <v>4616</v>
      </c>
      <c r="J4432" s="21" t="s">
        <v>10560</v>
      </c>
      <c r="K4432" s="2" t="s">
        <v>4623</v>
      </c>
      <c r="L4432" s="2" t="s">
        <v>4656</v>
      </c>
    </row>
    <row r="4433" spans="1:12" x14ac:dyDescent="0.2">
      <c r="A4433" s="11">
        <v>4432</v>
      </c>
      <c r="B4433" s="7" t="s">
        <v>6240</v>
      </c>
      <c r="C4433" s="4">
        <v>42194.529712962962</v>
      </c>
      <c r="D4433" s="20">
        <f>+YEAR(Tabla14[[#This Row],[Fecha
Trámite]])</f>
        <v>2015</v>
      </c>
      <c r="E4433" s="7" t="s">
        <v>4621</v>
      </c>
      <c r="F4433" s="2" t="s">
        <v>4691</v>
      </c>
      <c r="G4433" s="2" t="s">
        <v>4627</v>
      </c>
      <c r="H4433" s="4">
        <v>42304.626953553241</v>
      </c>
      <c r="I4433" s="2" t="s">
        <v>4616</v>
      </c>
      <c r="J4433" s="21" t="s">
        <v>6241</v>
      </c>
      <c r="K4433" s="2" t="s">
        <v>4618</v>
      </c>
      <c r="L4433" s="2" t="s">
        <v>4945</v>
      </c>
    </row>
    <row r="4434" spans="1:12" x14ac:dyDescent="0.2">
      <c r="A4434" s="11">
        <v>4433</v>
      </c>
      <c r="B4434" s="7" t="s">
        <v>9040</v>
      </c>
      <c r="C4434" s="4">
        <v>43357.536011226854</v>
      </c>
      <c r="D4434" s="20">
        <f>+YEAR(Tabla14[[#This Row],[Fecha
Trámite]])</f>
        <v>2018</v>
      </c>
      <c r="E4434" s="7" t="s">
        <v>4621</v>
      </c>
      <c r="F4434" s="2" t="s">
        <v>4691</v>
      </c>
      <c r="G4434" s="2" t="s">
        <v>4627</v>
      </c>
      <c r="H4434" s="4">
        <v>43710.436336805556</v>
      </c>
      <c r="I4434" s="2" t="s">
        <v>4616</v>
      </c>
      <c r="J4434" s="21" t="s">
        <v>9041</v>
      </c>
      <c r="K4434" s="2" t="s">
        <v>4618</v>
      </c>
      <c r="L4434" s="2" t="s">
        <v>5463</v>
      </c>
    </row>
    <row r="4435" spans="1:12" x14ac:dyDescent="0.2">
      <c r="A4435" s="11">
        <v>4434</v>
      </c>
      <c r="B4435" s="7" t="s">
        <v>20650</v>
      </c>
      <c r="C4435" s="4">
        <v>41318.385962881941</v>
      </c>
      <c r="D4435" s="20">
        <f>+YEAR(Tabla14[[#This Row],[Fecha
Trámite]])</f>
        <v>2013</v>
      </c>
      <c r="E4435" s="7" t="s">
        <v>4621</v>
      </c>
      <c r="F4435" s="2" t="s">
        <v>4614</v>
      </c>
      <c r="G4435" s="2" t="s">
        <v>4615</v>
      </c>
      <c r="H4435" s="4">
        <v>41340.575142442132</v>
      </c>
      <c r="I4435" s="2" t="s">
        <v>4616</v>
      </c>
      <c r="J4435" s="21" t="s">
        <v>20651</v>
      </c>
      <c r="K4435" s="2" t="s">
        <v>4618</v>
      </c>
      <c r="L4435" s="2" t="s">
        <v>4646</v>
      </c>
    </row>
    <row r="4436" spans="1:12" x14ac:dyDescent="0.2">
      <c r="A4436" s="11">
        <v>4435</v>
      </c>
      <c r="B4436" s="7" t="s">
        <v>5646</v>
      </c>
      <c r="C4436" s="4">
        <v>42583.523474803238</v>
      </c>
      <c r="D4436" s="20">
        <f>+YEAR(Tabla14[[#This Row],[Fecha
Trámite]])</f>
        <v>2016</v>
      </c>
      <c r="E4436" s="7" t="s">
        <v>4621</v>
      </c>
      <c r="F4436" s="2" t="s">
        <v>4614</v>
      </c>
      <c r="G4436" s="2" t="s">
        <v>4615</v>
      </c>
      <c r="H4436" s="4">
        <v>42779.347068981479</v>
      </c>
      <c r="I4436" s="2" t="s">
        <v>4616</v>
      </c>
      <c r="J4436" s="21" t="s">
        <v>5647</v>
      </c>
      <c r="K4436" s="2" t="s">
        <v>4618</v>
      </c>
      <c r="L4436" s="2" t="s">
        <v>5648</v>
      </c>
    </row>
    <row r="4437" spans="1:12" x14ac:dyDescent="0.2">
      <c r="A4437" s="11">
        <v>4436</v>
      </c>
      <c r="B4437" s="7" t="s">
        <v>19070</v>
      </c>
      <c r="C4437" s="4">
        <v>41604.660607604164</v>
      </c>
      <c r="D4437" s="20">
        <f>+YEAR(Tabla14[[#This Row],[Fecha
Trámite]])</f>
        <v>2013</v>
      </c>
      <c r="E4437" s="7" t="s">
        <v>4621</v>
      </c>
      <c r="F4437" s="2" t="s">
        <v>4614</v>
      </c>
      <c r="G4437" s="2" t="s">
        <v>4615</v>
      </c>
      <c r="H4437" s="4">
        <v>41856.514386030096</v>
      </c>
      <c r="I4437" s="2" t="s">
        <v>4616</v>
      </c>
      <c r="J4437" s="21" t="s">
        <v>19071</v>
      </c>
      <c r="K4437" s="2" t="s">
        <v>4618</v>
      </c>
      <c r="L4437" s="2" t="s">
        <v>4656</v>
      </c>
    </row>
    <row r="4438" spans="1:12" x14ac:dyDescent="0.2">
      <c r="A4438" s="11">
        <v>4437</v>
      </c>
      <c r="B4438" s="7" t="s">
        <v>108</v>
      </c>
      <c r="C4438" s="4">
        <v>43507.449782291667</v>
      </c>
      <c r="D4438" s="20">
        <f>+YEAR(Tabla14[[#This Row],[Fecha
Trámite]])</f>
        <v>2019</v>
      </c>
      <c r="E4438" s="7" t="s">
        <v>4621</v>
      </c>
      <c r="F4438" s="2" t="s">
        <v>4614</v>
      </c>
      <c r="G4438" s="2" t="s">
        <v>4615</v>
      </c>
      <c r="H4438" s="4">
        <v>43838.606182256946</v>
      </c>
      <c r="I4438" s="2" t="s">
        <v>4616</v>
      </c>
      <c r="J4438" s="21" t="s">
        <v>10561</v>
      </c>
      <c r="K4438" s="2" t="s">
        <v>4623</v>
      </c>
      <c r="L4438" s="2" t="s">
        <v>4619</v>
      </c>
    </row>
    <row r="4439" spans="1:12" x14ac:dyDescent="0.2">
      <c r="A4439" s="11">
        <v>4438</v>
      </c>
      <c r="B4439" s="7" t="s">
        <v>10562</v>
      </c>
      <c r="C4439" s="4">
        <v>43339.446966469906</v>
      </c>
      <c r="D4439" s="20">
        <f>+YEAR(Tabla14[[#This Row],[Fecha
Trámite]])</f>
        <v>2018</v>
      </c>
      <c r="E4439" s="7" t="s">
        <v>4621</v>
      </c>
      <c r="F4439" s="2" t="s">
        <v>4614</v>
      </c>
      <c r="G4439" s="2" t="s">
        <v>4615</v>
      </c>
      <c r="H4439" s="4">
        <v>43550.430861342589</v>
      </c>
      <c r="I4439" s="2" t="s">
        <v>4616</v>
      </c>
      <c r="J4439" s="21" t="s">
        <v>10563</v>
      </c>
      <c r="K4439" s="2" t="s">
        <v>4618</v>
      </c>
      <c r="L4439" s="2" t="s">
        <v>4619</v>
      </c>
    </row>
    <row r="4440" spans="1:12" x14ac:dyDescent="0.2">
      <c r="A4440" s="11">
        <v>4439</v>
      </c>
      <c r="B4440" s="7" t="s">
        <v>19074</v>
      </c>
      <c r="C4440" s="4">
        <v>41120.539371180559</v>
      </c>
      <c r="D4440" s="20">
        <f>+YEAR(Tabla14[[#This Row],[Fecha
Trámite]])</f>
        <v>2012</v>
      </c>
      <c r="E4440" s="7" t="s">
        <v>4621</v>
      </c>
      <c r="F4440" s="2" t="s">
        <v>4614</v>
      </c>
      <c r="G4440" s="2" t="s">
        <v>4615</v>
      </c>
      <c r="H4440" s="4">
        <v>41192.777371956021</v>
      </c>
      <c r="I4440" s="2" t="s">
        <v>4616</v>
      </c>
      <c r="J4440" s="21" t="s">
        <v>19075</v>
      </c>
      <c r="K4440" s="2" t="s">
        <v>4618</v>
      </c>
      <c r="L4440" s="2" t="s">
        <v>4646</v>
      </c>
    </row>
    <row r="4441" spans="1:12" x14ac:dyDescent="0.2">
      <c r="A4441" s="11">
        <v>4440</v>
      </c>
      <c r="B4441" s="7" t="s">
        <v>9042</v>
      </c>
      <c r="C4441" s="4">
        <v>42907.4665121875</v>
      </c>
      <c r="D4441" s="20">
        <f>+YEAR(Tabla14[[#This Row],[Fecha
Trámite]])</f>
        <v>2017</v>
      </c>
      <c r="E4441" s="7" t="s">
        <v>4621</v>
      </c>
      <c r="F4441" s="2" t="s">
        <v>4614</v>
      </c>
      <c r="G4441" s="2" t="s">
        <v>4615</v>
      </c>
      <c r="H4441" s="4">
        <v>43091.55532230324</v>
      </c>
      <c r="I4441" s="2" t="s">
        <v>4616</v>
      </c>
      <c r="J4441" s="21" t="s">
        <v>9043</v>
      </c>
      <c r="K4441" s="2" t="s">
        <v>4618</v>
      </c>
      <c r="L4441" s="2" t="s">
        <v>4730</v>
      </c>
    </row>
    <row r="4442" spans="1:12" x14ac:dyDescent="0.2">
      <c r="A4442" s="11">
        <v>4441</v>
      </c>
      <c r="B4442" s="7" t="s">
        <v>12534</v>
      </c>
      <c r="C4442" s="4">
        <v>42965.581257986109</v>
      </c>
      <c r="D4442" s="20">
        <f>+YEAR(Tabla14[[#This Row],[Fecha
Trámite]])</f>
        <v>2017</v>
      </c>
      <c r="E4442" s="7" t="s">
        <v>4621</v>
      </c>
      <c r="F4442" s="2" t="s">
        <v>4614</v>
      </c>
      <c r="G4442" s="2" t="s">
        <v>4615</v>
      </c>
      <c r="H4442" s="4">
        <v>43259.629269062498</v>
      </c>
      <c r="I4442" s="2" t="s">
        <v>4616</v>
      </c>
      <c r="J4442" s="21" t="s">
        <v>12535</v>
      </c>
      <c r="K4442" s="2" t="s">
        <v>4623</v>
      </c>
      <c r="L4442" s="2" t="s">
        <v>4753</v>
      </c>
    </row>
    <row r="4443" spans="1:12" x14ac:dyDescent="0.2">
      <c r="A4443" s="11">
        <v>4442</v>
      </c>
      <c r="B4443" s="7" t="s">
        <v>11375</v>
      </c>
      <c r="C4443" s="4">
        <v>43062.547837997685</v>
      </c>
      <c r="D4443" s="20">
        <f>+YEAR(Tabla14[[#This Row],[Fecha
Trámite]])</f>
        <v>2017</v>
      </c>
      <c r="E4443" s="7" t="s">
        <v>4621</v>
      </c>
      <c r="F4443" s="2" t="s">
        <v>4614</v>
      </c>
      <c r="G4443" s="2" t="s">
        <v>4615</v>
      </c>
      <c r="H4443" s="4">
        <v>43350.484960567126</v>
      </c>
      <c r="I4443" s="2" t="s">
        <v>4616</v>
      </c>
      <c r="J4443" s="21" t="s">
        <v>11376</v>
      </c>
      <c r="K4443" s="2" t="s">
        <v>4618</v>
      </c>
      <c r="L4443" s="2" t="s">
        <v>4958</v>
      </c>
    </row>
    <row r="4444" spans="1:12" x14ac:dyDescent="0.2">
      <c r="A4444" s="11">
        <v>4443</v>
      </c>
      <c r="B4444" s="7" t="s">
        <v>17021</v>
      </c>
      <c r="C4444" s="4">
        <v>41607.5931184375</v>
      </c>
      <c r="D4444" s="20">
        <f>+YEAR(Tabla14[[#This Row],[Fecha
Trámite]])</f>
        <v>2013</v>
      </c>
      <c r="E4444" s="7" t="s">
        <v>4621</v>
      </c>
      <c r="F4444" s="2" t="s">
        <v>4614</v>
      </c>
      <c r="G4444" s="2" t="s">
        <v>4615</v>
      </c>
      <c r="H4444" s="4">
        <v>41659.464338460646</v>
      </c>
      <c r="I4444" s="2" t="s">
        <v>4616</v>
      </c>
      <c r="J4444" s="21" t="s">
        <v>17022</v>
      </c>
      <c r="K4444" s="2" t="s">
        <v>4623</v>
      </c>
      <c r="L4444" s="2" t="s">
        <v>4705</v>
      </c>
    </row>
    <row r="4445" spans="1:12" x14ac:dyDescent="0.2">
      <c r="A4445" s="11">
        <v>4444</v>
      </c>
      <c r="B4445" s="7" t="s">
        <v>16940</v>
      </c>
      <c r="C4445" s="4">
        <v>41292.554591053238</v>
      </c>
      <c r="D4445" s="20">
        <f>+YEAR(Tabla14[[#This Row],[Fecha
Trámite]])</f>
        <v>2013</v>
      </c>
      <c r="E4445" s="7" t="s">
        <v>4621</v>
      </c>
      <c r="F4445" s="2" t="s">
        <v>4614</v>
      </c>
      <c r="G4445" s="2" t="s">
        <v>4615</v>
      </c>
      <c r="H4445" s="4">
        <v>41360.375453009263</v>
      </c>
      <c r="I4445" s="2" t="s">
        <v>4616</v>
      </c>
      <c r="J4445" s="21" t="s">
        <v>16941</v>
      </c>
      <c r="K4445" s="2" t="s">
        <v>4623</v>
      </c>
      <c r="L4445" s="2" t="s">
        <v>4667</v>
      </c>
    </row>
    <row r="4446" spans="1:12" x14ac:dyDescent="0.2">
      <c r="A4446" s="11">
        <v>4445</v>
      </c>
      <c r="B4446" s="7" t="s">
        <v>19035</v>
      </c>
      <c r="C4446" s="4">
        <v>41120.33325077546</v>
      </c>
      <c r="D4446" s="20">
        <f>+YEAR(Tabla14[[#This Row],[Fecha
Trámite]])</f>
        <v>2012</v>
      </c>
      <c r="E4446" s="7" t="s">
        <v>4621</v>
      </c>
      <c r="F4446" s="2" t="s">
        <v>4614</v>
      </c>
      <c r="G4446" s="2" t="s">
        <v>4615</v>
      </c>
      <c r="H4446" s="4">
        <v>41193.352628819448</v>
      </c>
      <c r="I4446" s="2" t="s">
        <v>4616</v>
      </c>
      <c r="J4446" s="21" t="s">
        <v>19036</v>
      </c>
      <c r="K4446" s="2" t="s">
        <v>4618</v>
      </c>
      <c r="L4446" s="2" t="s">
        <v>4619</v>
      </c>
    </row>
    <row r="4447" spans="1:12" x14ac:dyDescent="0.2">
      <c r="A4447" s="11">
        <v>4446</v>
      </c>
      <c r="B4447" s="7" t="s">
        <v>5861</v>
      </c>
      <c r="C4447" s="4">
        <v>41990.52067002315</v>
      </c>
      <c r="D4447" s="20">
        <f>+YEAR(Tabla14[[#This Row],[Fecha
Trámite]])</f>
        <v>2014</v>
      </c>
      <c r="E4447" s="7" t="s">
        <v>4613</v>
      </c>
      <c r="F4447" s="2" t="s">
        <v>4614</v>
      </c>
      <c r="G4447" s="2" t="s">
        <v>4615</v>
      </c>
      <c r="H4447" s="4">
        <v>42045.379606944443</v>
      </c>
      <c r="I4447" s="2" t="s">
        <v>4616</v>
      </c>
      <c r="J4447" s="21" t="s">
        <v>5862</v>
      </c>
      <c r="K4447" s="2" t="s">
        <v>4618</v>
      </c>
      <c r="L4447" s="2" t="s">
        <v>4619</v>
      </c>
    </row>
    <row r="4448" spans="1:12" x14ac:dyDescent="0.2">
      <c r="A4448" s="11">
        <v>4447</v>
      </c>
      <c r="B4448" s="7" t="s">
        <v>4748</v>
      </c>
      <c r="C4448" s="4">
        <v>42643.528483912036</v>
      </c>
      <c r="D4448" s="20">
        <f>+YEAR(Tabla14[[#This Row],[Fecha
Trámite]])</f>
        <v>2016</v>
      </c>
      <c r="E4448" s="7" t="s">
        <v>4621</v>
      </c>
      <c r="F4448" s="2" t="s">
        <v>4614</v>
      </c>
      <c r="G4448" s="2" t="s">
        <v>4615</v>
      </c>
      <c r="H4448" s="4">
        <v>42781.414493946759</v>
      </c>
      <c r="I4448" s="2" t="s">
        <v>4616</v>
      </c>
      <c r="J4448" s="21" t="s">
        <v>4749</v>
      </c>
      <c r="K4448" s="2" t="s">
        <v>4623</v>
      </c>
      <c r="L4448" s="2" t="s">
        <v>4750</v>
      </c>
    </row>
    <row r="4449" spans="1:12" x14ac:dyDescent="0.2">
      <c r="A4449" s="11">
        <v>4448</v>
      </c>
      <c r="B4449" s="7" t="s">
        <v>4751</v>
      </c>
      <c r="C4449" s="4">
        <v>42632.457193831018</v>
      </c>
      <c r="D4449" s="20">
        <f>+YEAR(Tabla14[[#This Row],[Fecha
Trámite]])</f>
        <v>2016</v>
      </c>
      <c r="E4449" s="7" t="s">
        <v>4621</v>
      </c>
      <c r="F4449" s="2" t="s">
        <v>4614</v>
      </c>
      <c r="G4449" s="2" t="s">
        <v>4615</v>
      </c>
      <c r="H4449" s="4">
        <v>42758.525884803239</v>
      </c>
      <c r="I4449" s="2" t="s">
        <v>4616</v>
      </c>
      <c r="J4449" s="21" t="s">
        <v>4752</v>
      </c>
      <c r="K4449" s="2" t="s">
        <v>4618</v>
      </c>
      <c r="L4449" s="2" t="s">
        <v>4753</v>
      </c>
    </row>
    <row r="4450" spans="1:12" x14ac:dyDescent="0.2">
      <c r="A4450" s="11">
        <v>4449</v>
      </c>
      <c r="B4450" s="7" t="s">
        <v>8535</v>
      </c>
      <c r="C4450" s="4">
        <v>42425.422631331021</v>
      </c>
      <c r="D4450" s="20">
        <f>+YEAR(Tabla14[[#This Row],[Fecha
Trámite]])</f>
        <v>2016</v>
      </c>
      <c r="E4450" s="7" t="s">
        <v>4621</v>
      </c>
      <c r="F4450" s="2" t="s">
        <v>4691</v>
      </c>
      <c r="G4450" s="2" t="s">
        <v>4627</v>
      </c>
      <c r="H4450" s="4">
        <v>42500.651839548613</v>
      </c>
      <c r="I4450" s="2" t="s">
        <v>4616</v>
      </c>
      <c r="J4450" s="21" t="s">
        <v>4752</v>
      </c>
      <c r="K4450" s="2" t="s">
        <v>4618</v>
      </c>
      <c r="L4450" s="2" t="s">
        <v>4753</v>
      </c>
    </row>
    <row r="4451" spans="1:12" x14ac:dyDescent="0.2">
      <c r="A4451" s="11">
        <v>4450</v>
      </c>
      <c r="B4451" s="7" t="s">
        <v>6086</v>
      </c>
      <c r="C4451" s="4">
        <v>42220.742078043979</v>
      </c>
      <c r="D4451" s="20">
        <f>+YEAR(Tabla14[[#This Row],[Fecha
Trámite]])</f>
        <v>2015</v>
      </c>
      <c r="E4451" s="7" t="s">
        <v>4621</v>
      </c>
      <c r="F4451" s="2" t="s">
        <v>17</v>
      </c>
      <c r="G4451" s="2" t="s">
        <v>5327</v>
      </c>
      <c r="H4451" s="4">
        <v>42220.742078391202</v>
      </c>
      <c r="I4451" s="2" t="s">
        <v>4616</v>
      </c>
      <c r="J4451" s="21" t="s">
        <v>6087</v>
      </c>
      <c r="K4451" s="2" t="s">
        <v>4618</v>
      </c>
      <c r="L4451" s="2" t="s">
        <v>5069</v>
      </c>
    </row>
    <row r="4452" spans="1:12" x14ac:dyDescent="0.2">
      <c r="A4452" s="11">
        <v>4451</v>
      </c>
      <c r="B4452" s="7" t="s">
        <v>17025</v>
      </c>
      <c r="C4452" s="4">
        <v>41711.42449135417</v>
      </c>
      <c r="D4452" s="20">
        <f>+YEAR(Tabla14[[#This Row],[Fecha
Trámite]])</f>
        <v>2014</v>
      </c>
      <c r="E4452" s="7" t="s">
        <v>4621</v>
      </c>
      <c r="F4452" s="2" t="s">
        <v>4614</v>
      </c>
      <c r="G4452" s="2" t="s">
        <v>4615</v>
      </c>
      <c r="H4452" s="4">
        <v>41750.356622222222</v>
      </c>
      <c r="I4452" s="2" t="s">
        <v>4616</v>
      </c>
      <c r="J4452" s="21" t="s">
        <v>17026</v>
      </c>
      <c r="K4452" s="2" t="s">
        <v>4623</v>
      </c>
      <c r="L4452" s="2" t="s">
        <v>4619</v>
      </c>
    </row>
    <row r="4453" spans="1:12" x14ac:dyDescent="0.2">
      <c r="A4453" s="11">
        <v>4452</v>
      </c>
      <c r="B4453" s="7" t="s">
        <v>17027</v>
      </c>
      <c r="C4453" s="4">
        <v>41085.663753321758</v>
      </c>
      <c r="D4453" s="20">
        <f>+YEAR(Tabla14[[#This Row],[Fecha
Trámite]])</f>
        <v>2012</v>
      </c>
      <c r="E4453" s="7" t="s">
        <v>4621</v>
      </c>
      <c r="F4453" s="2" t="s">
        <v>4614</v>
      </c>
      <c r="G4453" s="2" t="s">
        <v>4615</v>
      </c>
      <c r="H4453" s="4">
        <v>41109.531850729167</v>
      </c>
      <c r="I4453" s="2" t="s">
        <v>4616</v>
      </c>
      <c r="J4453" s="21" t="s">
        <v>17028</v>
      </c>
      <c r="K4453" s="2" t="s">
        <v>4618</v>
      </c>
      <c r="L4453" s="2" t="s">
        <v>4646</v>
      </c>
    </row>
    <row r="4454" spans="1:12" x14ac:dyDescent="0.2">
      <c r="A4454" s="11">
        <v>4453</v>
      </c>
      <c r="B4454" s="7" t="s">
        <v>4754</v>
      </c>
      <c r="C4454" s="4">
        <v>42662.464747835649</v>
      </c>
      <c r="D4454" s="20">
        <f>+YEAR(Tabla14[[#This Row],[Fecha
Trámite]])</f>
        <v>2016</v>
      </c>
      <c r="E4454" s="7" t="s">
        <v>4621</v>
      </c>
      <c r="F4454" s="2" t="s">
        <v>4614</v>
      </c>
      <c r="G4454" s="2" t="s">
        <v>4615</v>
      </c>
      <c r="H4454" s="4">
        <v>42779.35255802083</v>
      </c>
      <c r="I4454" s="2" t="s">
        <v>4616</v>
      </c>
      <c r="J4454" s="21" t="s">
        <v>4755</v>
      </c>
      <c r="K4454" s="2" t="s">
        <v>4618</v>
      </c>
      <c r="L4454" s="2" t="s">
        <v>4725</v>
      </c>
    </row>
    <row r="4455" spans="1:12" x14ac:dyDescent="0.2">
      <c r="A4455" s="11">
        <v>4454</v>
      </c>
      <c r="B4455" s="7" t="s">
        <v>20646</v>
      </c>
      <c r="C4455" s="4">
        <v>41627.582676585647</v>
      </c>
      <c r="D4455" s="20">
        <f>+YEAR(Tabla14[[#This Row],[Fecha
Trámite]])</f>
        <v>2013</v>
      </c>
      <c r="E4455" s="7" t="s">
        <v>4621</v>
      </c>
      <c r="F4455" s="2" t="s">
        <v>4614</v>
      </c>
      <c r="G4455" s="2" t="s">
        <v>4615</v>
      </c>
      <c r="H4455" s="4">
        <v>41800.493322650465</v>
      </c>
      <c r="I4455" s="2" t="s">
        <v>4616</v>
      </c>
      <c r="J4455" s="21" t="s">
        <v>20647</v>
      </c>
      <c r="K4455" s="2" t="s">
        <v>4618</v>
      </c>
      <c r="L4455" s="2" t="s">
        <v>2747</v>
      </c>
    </row>
    <row r="4456" spans="1:12" x14ac:dyDescent="0.2">
      <c r="A4456" s="11">
        <v>4455</v>
      </c>
      <c r="B4456" s="7" t="s">
        <v>19080</v>
      </c>
      <c r="C4456" s="4">
        <v>41264.52170798611</v>
      </c>
      <c r="D4456" s="20">
        <f>+YEAR(Tabla14[[#This Row],[Fecha
Trámite]])</f>
        <v>2012</v>
      </c>
      <c r="E4456" s="7" t="s">
        <v>4621</v>
      </c>
      <c r="F4456" s="2" t="s">
        <v>4614</v>
      </c>
      <c r="G4456" s="2" t="s">
        <v>4615</v>
      </c>
      <c r="H4456" s="4">
        <v>41278.424980011572</v>
      </c>
      <c r="I4456" s="2" t="s">
        <v>4616</v>
      </c>
      <c r="J4456" s="21" t="s">
        <v>19081</v>
      </c>
      <c r="K4456" s="2" t="s">
        <v>4618</v>
      </c>
      <c r="L4456" s="2" t="s">
        <v>2747</v>
      </c>
    </row>
    <row r="4457" spans="1:12" x14ac:dyDescent="0.2">
      <c r="A4457" s="11">
        <v>4456</v>
      </c>
      <c r="B4457" s="7" t="s">
        <v>3231</v>
      </c>
      <c r="C4457" s="4">
        <v>42885.559552002313</v>
      </c>
      <c r="D4457" s="20">
        <f>+YEAR(Tabla14[[#This Row],[Fecha
Trámite]])</f>
        <v>2017</v>
      </c>
      <c r="E4457" s="7" t="s">
        <v>4685</v>
      </c>
      <c r="F4457" s="2" t="s">
        <v>17</v>
      </c>
      <c r="G4457" s="2" t="s">
        <v>4627</v>
      </c>
      <c r="H4457" s="4">
        <v>42885.559552199076</v>
      </c>
      <c r="I4457" s="2" t="s">
        <v>4616</v>
      </c>
      <c r="J4457" s="21" t="s">
        <v>10566</v>
      </c>
      <c r="K4457" s="2" t="s">
        <v>4618</v>
      </c>
      <c r="L4457" s="2" t="s">
        <v>4753</v>
      </c>
    </row>
    <row r="4458" spans="1:12" x14ac:dyDescent="0.2">
      <c r="A4458" s="11">
        <v>4457</v>
      </c>
      <c r="B4458" s="7" t="s">
        <v>5649</v>
      </c>
      <c r="C4458" s="4">
        <v>42661.563168981484</v>
      </c>
      <c r="D4458" s="20">
        <f>+YEAR(Tabla14[[#This Row],[Fecha
Trámite]])</f>
        <v>2016</v>
      </c>
      <c r="E4458" s="7" t="s">
        <v>4613</v>
      </c>
      <c r="F4458" s="2" t="s">
        <v>4614</v>
      </c>
      <c r="G4458" s="2" t="s">
        <v>4615</v>
      </c>
      <c r="H4458" s="4">
        <v>42900.34133275463</v>
      </c>
      <c r="I4458" s="2" t="s">
        <v>4616</v>
      </c>
      <c r="J4458" s="21" t="s">
        <v>5650</v>
      </c>
      <c r="K4458" s="2" t="s">
        <v>4618</v>
      </c>
      <c r="L4458" s="2" t="s">
        <v>4619</v>
      </c>
    </row>
    <row r="4459" spans="1:12" x14ac:dyDescent="0.2">
      <c r="A4459" s="11">
        <v>4458</v>
      </c>
      <c r="B4459" s="7" t="s">
        <v>3433</v>
      </c>
      <c r="C4459" s="4">
        <v>41233.437485995368</v>
      </c>
      <c r="D4459" s="20">
        <f>+YEAR(Tabla14[[#This Row],[Fecha
Trámite]])</f>
        <v>2012</v>
      </c>
      <c r="E4459" s="7" t="s">
        <v>4685</v>
      </c>
      <c r="F4459" s="2" t="s">
        <v>17</v>
      </c>
      <c r="G4459" s="2" t="s">
        <v>4627</v>
      </c>
      <c r="H4459" s="4">
        <v>41233.437486030096</v>
      </c>
      <c r="I4459" s="2" t="s">
        <v>4616</v>
      </c>
      <c r="J4459" s="21" t="s">
        <v>20645</v>
      </c>
      <c r="K4459" s="2" t="s">
        <v>4618</v>
      </c>
      <c r="L4459" s="2" t="s">
        <v>4667</v>
      </c>
    </row>
    <row r="4460" spans="1:12" x14ac:dyDescent="0.2">
      <c r="A4460" s="11">
        <v>4459</v>
      </c>
      <c r="B4460" s="7" t="s">
        <v>9044</v>
      </c>
      <c r="C4460" s="4">
        <v>43131.433627349536</v>
      </c>
      <c r="D4460" s="20">
        <f>+YEAR(Tabla14[[#This Row],[Fecha
Trámite]])</f>
        <v>2018</v>
      </c>
      <c r="E4460" s="7" t="s">
        <v>4621</v>
      </c>
      <c r="F4460" s="2" t="s">
        <v>4614</v>
      </c>
      <c r="G4460" s="2" t="s">
        <v>4615</v>
      </c>
      <c r="H4460" s="4">
        <v>43305.641608993057</v>
      </c>
      <c r="I4460" s="2" t="s">
        <v>4616</v>
      </c>
      <c r="J4460" s="21" t="s">
        <v>9045</v>
      </c>
      <c r="K4460" s="2" t="s">
        <v>4623</v>
      </c>
      <c r="L4460" s="2" t="s">
        <v>4730</v>
      </c>
    </row>
    <row r="4461" spans="1:12" x14ac:dyDescent="0.2">
      <c r="A4461" s="11">
        <v>4460</v>
      </c>
      <c r="B4461" s="7" t="s">
        <v>4756</v>
      </c>
      <c r="C4461" s="4">
        <v>42403.628788622686</v>
      </c>
      <c r="D4461" s="20">
        <f>+YEAR(Tabla14[[#This Row],[Fecha
Trámite]])</f>
        <v>2016</v>
      </c>
      <c r="E4461" s="7" t="s">
        <v>4621</v>
      </c>
      <c r="F4461" s="2" t="s">
        <v>4614</v>
      </c>
      <c r="G4461" s="2" t="s">
        <v>4615</v>
      </c>
      <c r="H4461" s="4">
        <v>42436.348138194444</v>
      </c>
      <c r="I4461" s="2" t="s">
        <v>4616</v>
      </c>
      <c r="J4461" s="21" t="s">
        <v>4757</v>
      </c>
      <c r="K4461" s="2" t="s">
        <v>4618</v>
      </c>
      <c r="L4461" s="2" t="s">
        <v>4758</v>
      </c>
    </row>
    <row r="4462" spans="1:12" x14ac:dyDescent="0.2">
      <c r="A4462" s="11">
        <v>4461</v>
      </c>
      <c r="B4462" s="7" t="s">
        <v>10567</v>
      </c>
      <c r="C4462" s="4">
        <v>43186.46754513889</v>
      </c>
      <c r="D4462" s="20">
        <f>+YEAR(Tabla14[[#This Row],[Fecha
Trámite]])</f>
        <v>2018</v>
      </c>
      <c r="E4462" s="7" t="s">
        <v>4621</v>
      </c>
      <c r="F4462" s="2" t="s">
        <v>4614</v>
      </c>
      <c r="G4462" s="2" t="s">
        <v>4615</v>
      </c>
      <c r="H4462" s="4">
        <v>43613.438378854167</v>
      </c>
      <c r="I4462" s="2" t="s">
        <v>4616</v>
      </c>
      <c r="J4462" s="21" t="s">
        <v>10568</v>
      </c>
      <c r="K4462" s="2" t="s">
        <v>4618</v>
      </c>
      <c r="L4462" s="2" t="s">
        <v>2747</v>
      </c>
    </row>
    <row r="4463" spans="1:12" x14ac:dyDescent="0.2">
      <c r="A4463" s="11">
        <v>4462</v>
      </c>
      <c r="B4463" s="7" t="s">
        <v>10569</v>
      </c>
      <c r="C4463" s="4">
        <v>43104.495325613425</v>
      </c>
      <c r="D4463" s="20">
        <f>+YEAR(Tabla14[[#This Row],[Fecha
Trámite]])</f>
        <v>2018</v>
      </c>
      <c r="E4463" s="7" t="s">
        <v>4621</v>
      </c>
      <c r="F4463" s="2" t="s">
        <v>4614</v>
      </c>
      <c r="G4463" s="2" t="s">
        <v>4615</v>
      </c>
      <c r="H4463" s="4">
        <v>43326.478703703702</v>
      </c>
      <c r="I4463" s="2" t="s">
        <v>4616</v>
      </c>
      <c r="J4463" s="21" t="s">
        <v>10570</v>
      </c>
      <c r="K4463" s="2" t="s">
        <v>4623</v>
      </c>
      <c r="L4463" s="2" t="s">
        <v>4705</v>
      </c>
    </row>
    <row r="4464" spans="1:12" x14ac:dyDescent="0.2">
      <c r="A4464" s="11">
        <v>4463</v>
      </c>
      <c r="B4464" s="7" t="s">
        <v>8013</v>
      </c>
      <c r="C4464" s="4">
        <v>43412.488538425925</v>
      </c>
      <c r="D4464" s="20">
        <f>+YEAR(Tabla14[[#This Row],[Fecha
Trámite]])</f>
        <v>2018</v>
      </c>
      <c r="E4464" s="7" t="s">
        <v>4621</v>
      </c>
      <c r="F4464" s="2" t="s">
        <v>4614</v>
      </c>
      <c r="G4464" s="2" t="s">
        <v>4615</v>
      </c>
      <c r="H4464" s="4">
        <v>43817.379975266202</v>
      </c>
      <c r="I4464" s="2" t="s">
        <v>4616</v>
      </c>
      <c r="J4464" s="21" t="s">
        <v>8014</v>
      </c>
      <c r="K4464" s="2" t="s">
        <v>4618</v>
      </c>
      <c r="L4464" s="2" t="s">
        <v>2747</v>
      </c>
    </row>
    <row r="4465" spans="1:12" x14ac:dyDescent="0.2">
      <c r="A4465" s="11">
        <v>4464</v>
      </c>
      <c r="B4465" s="7" t="s">
        <v>6725</v>
      </c>
      <c r="C4465" s="4">
        <v>42902.43543769676</v>
      </c>
      <c r="D4465" s="20">
        <f>+YEAR(Tabla14[[#This Row],[Fecha
Trámite]])</f>
        <v>2017</v>
      </c>
      <c r="E4465" s="7" t="s">
        <v>4621</v>
      </c>
      <c r="F4465" s="2" t="s">
        <v>4614</v>
      </c>
      <c r="G4465" s="2" t="s">
        <v>4615</v>
      </c>
      <c r="H4465" s="4">
        <v>43109.543391898151</v>
      </c>
      <c r="I4465" s="2" t="s">
        <v>4616</v>
      </c>
      <c r="J4465" s="21" t="s">
        <v>6726</v>
      </c>
      <c r="K4465" s="2" t="s">
        <v>4618</v>
      </c>
      <c r="L4465" s="2" t="s">
        <v>2747</v>
      </c>
    </row>
    <row r="4466" spans="1:12" x14ac:dyDescent="0.2">
      <c r="A4466" s="11">
        <v>4465</v>
      </c>
      <c r="B4466" s="7" t="s">
        <v>17029</v>
      </c>
      <c r="C4466" s="4">
        <v>41687.664377280089</v>
      </c>
      <c r="D4466" s="20">
        <f>+YEAR(Tabla14[[#This Row],[Fecha
Trámite]])</f>
        <v>2014</v>
      </c>
      <c r="E4466" s="7" t="s">
        <v>4621</v>
      </c>
      <c r="F4466" s="2" t="s">
        <v>4614</v>
      </c>
      <c r="G4466" s="2" t="s">
        <v>4615</v>
      </c>
      <c r="H4466" s="4">
        <v>41732.491122719905</v>
      </c>
      <c r="I4466" s="2" t="s">
        <v>4616</v>
      </c>
      <c r="J4466" s="21" t="s">
        <v>17030</v>
      </c>
      <c r="K4466" s="2" t="s">
        <v>4623</v>
      </c>
      <c r="L4466" s="2" t="s">
        <v>4624</v>
      </c>
    </row>
    <row r="4467" spans="1:12" x14ac:dyDescent="0.2">
      <c r="A4467" s="11">
        <v>4466</v>
      </c>
      <c r="B4467" s="7" t="s">
        <v>5993</v>
      </c>
      <c r="C4467" s="4">
        <v>42275.461203819446</v>
      </c>
      <c r="D4467" s="20">
        <f>+YEAR(Tabla14[[#This Row],[Fecha
Trámite]])</f>
        <v>2015</v>
      </c>
      <c r="E4467" s="7" t="s">
        <v>4613</v>
      </c>
      <c r="F4467" s="2" t="s">
        <v>4614</v>
      </c>
      <c r="G4467" s="2" t="s">
        <v>4615</v>
      </c>
      <c r="H4467" s="4">
        <v>42347.354734409724</v>
      </c>
      <c r="I4467" s="2" t="s">
        <v>4616</v>
      </c>
      <c r="J4467" s="21" t="s">
        <v>5994</v>
      </c>
      <c r="K4467" s="2" t="s">
        <v>4618</v>
      </c>
      <c r="L4467" s="2" t="s">
        <v>4619</v>
      </c>
    </row>
    <row r="4468" spans="1:12" x14ac:dyDescent="0.2">
      <c r="A4468" s="11">
        <v>4467</v>
      </c>
      <c r="B4468" s="7" t="s">
        <v>10571</v>
      </c>
      <c r="C4468" s="4">
        <v>43126.480778703706</v>
      </c>
      <c r="D4468" s="20">
        <f>+YEAR(Tabla14[[#This Row],[Fecha
Trámite]])</f>
        <v>2018</v>
      </c>
      <c r="E4468" s="7" t="s">
        <v>4621</v>
      </c>
      <c r="F4468" s="2" t="s">
        <v>4614</v>
      </c>
      <c r="G4468" s="2" t="s">
        <v>4615</v>
      </c>
      <c r="H4468" s="4">
        <v>43305.714129780092</v>
      </c>
      <c r="I4468" s="2" t="s">
        <v>4616</v>
      </c>
      <c r="J4468" s="21" t="s">
        <v>10572</v>
      </c>
      <c r="K4468" s="2" t="s">
        <v>4623</v>
      </c>
      <c r="L4468" s="2" t="s">
        <v>5724</v>
      </c>
    </row>
    <row r="4469" spans="1:12" x14ac:dyDescent="0.2">
      <c r="A4469" s="11">
        <v>4468</v>
      </c>
      <c r="B4469" s="7" t="s">
        <v>17039</v>
      </c>
      <c r="C4469" s="4">
        <v>41802.441840856482</v>
      </c>
      <c r="D4469" s="20">
        <f>+YEAR(Tabla14[[#This Row],[Fecha
Trámite]])</f>
        <v>2014</v>
      </c>
      <c r="E4469" s="7" t="s">
        <v>4621</v>
      </c>
      <c r="F4469" s="2" t="s">
        <v>4614</v>
      </c>
      <c r="G4469" s="2" t="s">
        <v>4615</v>
      </c>
      <c r="H4469" s="4">
        <v>41864.536437847222</v>
      </c>
      <c r="I4469" s="2" t="s">
        <v>4616</v>
      </c>
      <c r="J4469" s="21" t="s">
        <v>17040</v>
      </c>
      <c r="K4469" s="2" t="s">
        <v>4618</v>
      </c>
      <c r="L4469" s="2" t="s">
        <v>5081</v>
      </c>
    </row>
    <row r="4470" spans="1:12" x14ac:dyDescent="0.2">
      <c r="A4470" s="11">
        <v>4469</v>
      </c>
      <c r="B4470" s="7" t="s">
        <v>5991</v>
      </c>
      <c r="C4470" s="4">
        <v>42114.403951006941</v>
      </c>
      <c r="D4470" s="20">
        <f>+YEAR(Tabla14[[#This Row],[Fecha
Trámite]])</f>
        <v>2015</v>
      </c>
      <c r="E4470" s="7" t="s">
        <v>4621</v>
      </c>
      <c r="F4470" s="2" t="s">
        <v>4614</v>
      </c>
      <c r="G4470" s="2" t="s">
        <v>4615</v>
      </c>
      <c r="H4470" s="4">
        <v>42209.379989120367</v>
      </c>
      <c r="I4470" s="2" t="s">
        <v>4616</v>
      </c>
      <c r="J4470" s="21" t="s">
        <v>5992</v>
      </c>
      <c r="K4470" s="2" t="s">
        <v>4618</v>
      </c>
      <c r="L4470" s="2" t="s">
        <v>4656</v>
      </c>
    </row>
    <row r="4471" spans="1:12" x14ac:dyDescent="0.2">
      <c r="A4471" s="11">
        <v>4470</v>
      </c>
      <c r="B4471" s="7" t="s">
        <v>5129</v>
      </c>
      <c r="C4471" s="4">
        <v>42240.557459108793</v>
      </c>
      <c r="D4471" s="20">
        <f>+YEAR(Tabla14[[#This Row],[Fecha
Trámite]])</f>
        <v>2015</v>
      </c>
      <c r="E4471" s="7" t="s">
        <v>4621</v>
      </c>
      <c r="F4471" s="2" t="s">
        <v>4614</v>
      </c>
      <c r="G4471" s="2" t="s">
        <v>4615</v>
      </c>
      <c r="H4471" s="4">
        <v>42390.537687118056</v>
      </c>
      <c r="I4471" s="2" t="s">
        <v>4616</v>
      </c>
      <c r="J4471" s="21" t="s">
        <v>5130</v>
      </c>
      <c r="K4471" s="2" t="s">
        <v>4623</v>
      </c>
      <c r="L4471" s="2" t="s">
        <v>4624</v>
      </c>
    </row>
    <row r="4472" spans="1:12" x14ac:dyDescent="0.2">
      <c r="A4472" s="11">
        <v>4471</v>
      </c>
      <c r="B4472" s="7" t="s">
        <v>20641</v>
      </c>
      <c r="C4472" s="4">
        <v>41243.40857013889</v>
      </c>
      <c r="D4472" s="20">
        <f>+YEAR(Tabla14[[#This Row],[Fecha
Trámite]])</f>
        <v>2012</v>
      </c>
      <c r="E4472" s="7" t="s">
        <v>4621</v>
      </c>
      <c r="F4472" s="2" t="s">
        <v>4614</v>
      </c>
      <c r="G4472" s="2" t="s">
        <v>4615</v>
      </c>
      <c r="H4472" s="4">
        <v>41263.439633414353</v>
      </c>
      <c r="I4472" s="2" t="s">
        <v>4616</v>
      </c>
      <c r="J4472" s="21" t="s">
        <v>20642</v>
      </c>
      <c r="K4472" s="2" t="s">
        <v>4623</v>
      </c>
      <c r="L4472" s="2" t="s">
        <v>4735</v>
      </c>
    </row>
    <row r="4473" spans="1:12" x14ac:dyDescent="0.2">
      <c r="A4473" s="11">
        <v>4472</v>
      </c>
      <c r="B4473" s="7" t="s">
        <v>20637</v>
      </c>
      <c r="C4473" s="4">
        <v>41656.565964965281</v>
      </c>
      <c r="D4473" s="20">
        <f>+YEAR(Tabla14[[#This Row],[Fecha
Trámite]])</f>
        <v>2014</v>
      </c>
      <c r="E4473" s="7" t="s">
        <v>4621</v>
      </c>
      <c r="F4473" s="2" t="s">
        <v>4614</v>
      </c>
      <c r="G4473" s="2" t="s">
        <v>4615</v>
      </c>
      <c r="H4473" s="4">
        <v>41704.430928275462</v>
      </c>
      <c r="I4473" s="2" t="s">
        <v>4616</v>
      </c>
      <c r="J4473" s="21" t="s">
        <v>20638</v>
      </c>
      <c r="K4473" s="2" t="s">
        <v>4623</v>
      </c>
      <c r="L4473" s="2" t="s">
        <v>4624</v>
      </c>
    </row>
    <row r="4474" spans="1:12" x14ac:dyDescent="0.2">
      <c r="A4474" s="11">
        <v>4473</v>
      </c>
      <c r="B4474" s="7" t="s">
        <v>12539</v>
      </c>
      <c r="C4474" s="4">
        <v>42885.481905324072</v>
      </c>
      <c r="D4474" s="20">
        <f>+YEAR(Tabla14[[#This Row],[Fecha
Trámite]])</f>
        <v>2017</v>
      </c>
      <c r="E4474" s="7" t="s">
        <v>4613</v>
      </c>
      <c r="F4474" s="2" t="s">
        <v>5730</v>
      </c>
      <c r="G4474" s="2" t="s">
        <v>4627</v>
      </c>
      <c r="H4474" s="4">
        <v>43182.625928553243</v>
      </c>
      <c r="I4474" s="2" t="s">
        <v>4616</v>
      </c>
      <c r="J4474" s="21" t="s">
        <v>12540</v>
      </c>
      <c r="K4474" s="2" t="s">
        <v>4623</v>
      </c>
      <c r="L4474" s="2" t="s">
        <v>4619</v>
      </c>
    </row>
    <row r="4475" spans="1:12" x14ac:dyDescent="0.2">
      <c r="A4475" s="11">
        <v>4474</v>
      </c>
      <c r="B4475" s="7" t="s">
        <v>19082</v>
      </c>
      <c r="C4475" s="4">
        <v>41290.501140972221</v>
      </c>
      <c r="D4475" s="20">
        <f>+YEAR(Tabla14[[#This Row],[Fecha
Trámite]])</f>
        <v>2013</v>
      </c>
      <c r="E4475" s="7" t="s">
        <v>4621</v>
      </c>
      <c r="F4475" s="2" t="s">
        <v>4614</v>
      </c>
      <c r="G4475" s="2" t="s">
        <v>4615</v>
      </c>
      <c r="H4475" s="4">
        <v>41306.537134641207</v>
      </c>
      <c r="I4475" s="2" t="s">
        <v>4616</v>
      </c>
      <c r="J4475" s="21" t="s">
        <v>19083</v>
      </c>
      <c r="K4475" s="2" t="s">
        <v>4618</v>
      </c>
      <c r="L4475" s="2" t="s">
        <v>4656</v>
      </c>
    </row>
    <row r="4476" spans="1:12" x14ac:dyDescent="0.2">
      <c r="A4476" s="11">
        <v>4475</v>
      </c>
      <c r="B4476" s="7" t="s">
        <v>3369</v>
      </c>
      <c r="C4476" s="4">
        <v>43119.510999189813</v>
      </c>
      <c r="D4476" s="20">
        <f>+YEAR(Tabla14[[#This Row],[Fecha
Trámite]])</f>
        <v>2018</v>
      </c>
      <c r="E4476" s="7" t="s">
        <v>4685</v>
      </c>
      <c r="F4476" s="2" t="s">
        <v>17</v>
      </c>
      <c r="G4476" s="2" t="s">
        <v>4627</v>
      </c>
      <c r="H4476" s="4">
        <v>43119.51099934028</v>
      </c>
      <c r="I4476" s="2" t="s">
        <v>4616</v>
      </c>
      <c r="J4476" s="21" t="s">
        <v>10573</v>
      </c>
      <c r="K4476" s="2" t="s">
        <v>4618</v>
      </c>
      <c r="L4476" s="2" t="s">
        <v>4619</v>
      </c>
    </row>
    <row r="4477" spans="1:12" x14ac:dyDescent="0.2">
      <c r="A4477" s="11">
        <v>4476</v>
      </c>
      <c r="B4477" s="7" t="s">
        <v>6289</v>
      </c>
      <c r="C4477" s="4">
        <v>42193.371953738424</v>
      </c>
      <c r="D4477" s="20">
        <f>+YEAR(Tabla14[[#This Row],[Fecha
Trámite]])</f>
        <v>2015</v>
      </c>
      <c r="E4477" s="7" t="s">
        <v>4621</v>
      </c>
      <c r="F4477" s="2" t="s">
        <v>4614</v>
      </c>
      <c r="G4477" s="2" t="s">
        <v>4615</v>
      </c>
      <c r="H4477" s="4">
        <v>42298.674888391201</v>
      </c>
      <c r="I4477" s="2" t="s">
        <v>4616</v>
      </c>
      <c r="J4477" s="21" t="s">
        <v>6290</v>
      </c>
      <c r="K4477" s="2" t="s">
        <v>4623</v>
      </c>
      <c r="L4477" s="2" t="s">
        <v>4656</v>
      </c>
    </row>
    <row r="4478" spans="1:12" x14ac:dyDescent="0.2">
      <c r="A4478" s="11">
        <v>4477</v>
      </c>
      <c r="B4478" s="7" t="s">
        <v>517</v>
      </c>
      <c r="C4478" s="4">
        <v>43413.485057604164</v>
      </c>
      <c r="D4478" s="20">
        <f>+YEAR(Tabla14[[#This Row],[Fecha
Trámite]])</f>
        <v>2018</v>
      </c>
      <c r="E4478" s="7" t="s">
        <v>4621</v>
      </c>
      <c r="F4478" s="2" t="s">
        <v>4614</v>
      </c>
      <c r="G4478" s="2" t="s">
        <v>4615</v>
      </c>
      <c r="H4478" s="4">
        <v>44065.46563121528</v>
      </c>
      <c r="I4478" s="2" t="s">
        <v>4616</v>
      </c>
      <c r="J4478" s="21" t="s">
        <v>11379</v>
      </c>
      <c r="K4478" s="2" t="s">
        <v>4623</v>
      </c>
      <c r="L4478" s="2" t="s">
        <v>4619</v>
      </c>
    </row>
    <row r="4479" spans="1:12" x14ac:dyDescent="0.2">
      <c r="A4479" s="11">
        <v>4478</v>
      </c>
      <c r="B4479" s="7" t="s">
        <v>1338</v>
      </c>
      <c r="C4479" s="4">
        <v>43420.44254178241</v>
      </c>
      <c r="D4479" s="20">
        <f>+YEAR(Tabla14[[#This Row],[Fecha
Trámite]])</f>
        <v>2018</v>
      </c>
      <c r="E4479" s="7" t="s">
        <v>4685</v>
      </c>
      <c r="F4479" s="2" t="s">
        <v>17</v>
      </c>
      <c r="G4479" s="2" t="s">
        <v>4993</v>
      </c>
      <c r="H4479" s="4">
        <v>43420.442541863427</v>
      </c>
      <c r="I4479" s="2" t="s">
        <v>4616</v>
      </c>
      <c r="J4479" s="21" t="s">
        <v>10574</v>
      </c>
      <c r="K4479" s="2" t="s">
        <v>4618</v>
      </c>
      <c r="L4479" s="2" t="s">
        <v>4619</v>
      </c>
    </row>
    <row r="4480" spans="1:12" x14ac:dyDescent="0.2">
      <c r="A4480" s="11">
        <v>4479</v>
      </c>
      <c r="B4480" s="7" t="s">
        <v>5651</v>
      </c>
      <c r="C4480" s="4">
        <v>42541.419607951386</v>
      </c>
      <c r="D4480" s="20">
        <f>+YEAR(Tabla14[[#This Row],[Fecha
Trámite]])</f>
        <v>2016</v>
      </c>
      <c r="E4480" s="7" t="s">
        <v>4621</v>
      </c>
      <c r="F4480" s="2" t="s">
        <v>4614</v>
      </c>
      <c r="G4480" s="2" t="s">
        <v>4615</v>
      </c>
      <c r="H4480" s="4">
        <v>42655.410787881941</v>
      </c>
      <c r="I4480" s="2" t="s">
        <v>4616</v>
      </c>
      <c r="J4480" s="21" t="s">
        <v>5652</v>
      </c>
      <c r="K4480" s="2" t="s">
        <v>4618</v>
      </c>
      <c r="L4480" s="2" t="s">
        <v>5653</v>
      </c>
    </row>
    <row r="4481" spans="1:12" x14ac:dyDescent="0.2">
      <c r="A4481" s="11">
        <v>4480</v>
      </c>
      <c r="B4481" s="7" t="s">
        <v>9046</v>
      </c>
      <c r="C4481" s="4">
        <v>42912.503260300924</v>
      </c>
      <c r="D4481" s="20">
        <f>+YEAR(Tabla14[[#This Row],[Fecha
Trámite]])</f>
        <v>2017</v>
      </c>
      <c r="E4481" s="7" t="s">
        <v>4621</v>
      </c>
      <c r="F4481" s="2" t="s">
        <v>4614</v>
      </c>
      <c r="G4481" s="2" t="s">
        <v>4615</v>
      </c>
      <c r="H4481" s="4">
        <v>43270.768946875003</v>
      </c>
      <c r="I4481" s="2" t="s">
        <v>4616</v>
      </c>
      <c r="J4481" s="21" t="s">
        <v>9047</v>
      </c>
      <c r="K4481" s="2" t="s">
        <v>4623</v>
      </c>
      <c r="L4481" s="2" t="s">
        <v>4624</v>
      </c>
    </row>
    <row r="4482" spans="1:12" x14ac:dyDescent="0.2">
      <c r="A4482" s="11">
        <v>4481</v>
      </c>
      <c r="B4482" s="7" t="s">
        <v>9048</v>
      </c>
      <c r="C4482" s="4">
        <v>43453.413224618052</v>
      </c>
      <c r="D4482" s="20">
        <f>+YEAR(Tabla14[[#This Row],[Fecha
Trámite]])</f>
        <v>2018</v>
      </c>
      <c r="E4482" s="7" t="s">
        <v>4621</v>
      </c>
      <c r="F4482" s="2" t="s">
        <v>4614</v>
      </c>
      <c r="G4482" s="2" t="s">
        <v>4615</v>
      </c>
      <c r="H4482" s="4">
        <v>43735.759076504626</v>
      </c>
      <c r="I4482" s="2" t="s">
        <v>4616</v>
      </c>
      <c r="J4482" s="21" t="s">
        <v>9049</v>
      </c>
      <c r="K4482" s="2" t="s">
        <v>4623</v>
      </c>
      <c r="L4482" s="2" t="s">
        <v>4649</v>
      </c>
    </row>
    <row r="4483" spans="1:12" x14ac:dyDescent="0.2">
      <c r="A4483" s="11">
        <v>4482</v>
      </c>
      <c r="B4483" s="7" t="s">
        <v>8015</v>
      </c>
      <c r="C4483" s="4">
        <v>43361.485507951387</v>
      </c>
      <c r="D4483" s="20">
        <f>+YEAR(Tabla14[[#This Row],[Fecha
Trámite]])</f>
        <v>2018</v>
      </c>
      <c r="E4483" s="7" t="s">
        <v>4621</v>
      </c>
      <c r="F4483" s="2" t="s">
        <v>4614</v>
      </c>
      <c r="G4483" s="2" t="s">
        <v>4615</v>
      </c>
      <c r="H4483" s="4">
        <v>43626.372900428243</v>
      </c>
      <c r="I4483" s="2" t="s">
        <v>4616</v>
      </c>
      <c r="J4483" s="21" t="s">
        <v>8016</v>
      </c>
      <c r="K4483" s="2" t="s">
        <v>4623</v>
      </c>
      <c r="L4483" s="2" t="s">
        <v>4619</v>
      </c>
    </row>
    <row r="4484" spans="1:12" x14ac:dyDescent="0.2">
      <c r="A4484" s="11">
        <v>4483</v>
      </c>
      <c r="B4484" s="7" t="s">
        <v>5399</v>
      </c>
      <c r="C4484" s="4">
        <v>42669.451751238426</v>
      </c>
      <c r="D4484" s="20">
        <f>+YEAR(Tabla14[[#This Row],[Fecha
Trámite]])</f>
        <v>2016</v>
      </c>
      <c r="E4484" s="7" t="s">
        <v>4621</v>
      </c>
      <c r="F4484" s="2" t="s">
        <v>4614</v>
      </c>
      <c r="G4484" s="2" t="s">
        <v>4615</v>
      </c>
      <c r="H4484" s="4">
        <v>42850.704654016205</v>
      </c>
      <c r="I4484" s="2" t="s">
        <v>4616</v>
      </c>
      <c r="J4484" s="21" t="s">
        <v>5400</v>
      </c>
      <c r="K4484" s="2" t="s">
        <v>4623</v>
      </c>
      <c r="L4484" s="2" t="s">
        <v>2747</v>
      </c>
    </row>
    <row r="4485" spans="1:12" x14ac:dyDescent="0.2">
      <c r="A4485" s="11">
        <v>4484</v>
      </c>
      <c r="B4485" s="7" t="s">
        <v>5470</v>
      </c>
      <c r="C4485" s="4">
        <v>42138.43455096065</v>
      </c>
      <c r="D4485" s="20">
        <f>+YEAR(Tabla14[[#This Row],[Fecha
Trámite]])</f>
        <v>2015</v>
      </c>
      <c r="E4485" s="7" t="s">
        <v>4621</v>
      </c>
      <c r="F4485" s="2" t="s">
        <v>4691</v>
      </c>
      <c r="G4485" s="2" t="s">
        <v>4627</v>
      </c>
      <c r="H4485" s="4">
        <v>42256.671227696759</v>
      </c>
      <c r="I4485" s="2" t="s">
        <v>4616</v>
      </c>
      <c r="J4485" s="21" t="s">
        <v>5471</v>
      </c>
      <c r="K4485" s="2" t="s">
        <v>4623</v>
      </c>
      <c r="L4485" s="2" t="s">
        <v>5177</v>
      </c>
    </row>
    <row r="4486" spans="1:12" x14ac:dyDescent="0.2">
      <c r="A4486" s="11">
        <v>4485</v>
      </c>
      <c r="B4486" s="7" t="s">
        <v>5246</v>
      </c>
      <c r="C4486" s="4">
        <v>42396.538818946756</v>
      </c>
      <c r="D4486" s="20">
        <f>+YEAR(Tabla14[[#This Row],[Fecha
Trámite]])</f>
        <v>2016</v>
      </c>
      <c r="E4486" s="7" t="s">
        <v>4621</v>
      </c>
      <c r="F4486" s="2" t="s">
        <v>4614</v>
      </c>
      <c r="G4486" s="2" t="s">
        <v>4615</v>
      </c>
      <c r="H4486" s="4">
        <v>42559.48495528935</v>
      </c>
      <c r="I4486" s="2" t="s">
        <v>4616</v>
      </c>
      <c r="J4486" s="21" t="s">
        <v>5247</v>
      </c>
      <c r="K4486" s="2" t="s">
        <v>4623</v>
      </c>
      <c r="L4486" s="2" t="s">
        <v>4619</v>
      </c>
    </row>
    <row r="4487" spans="1:12" x14ac:dyDescent="0.2">
      <c r="A4487" s="11">
        <v>4486</v>
      </c>
      <c r="B4487" s="7" t="s">
        <v>8018</v>
      </c>
      <c r="C4487" s="4">
        <v>42955.518346180557</v>
      </c>
      <c r="D4487" s="20">
        <f>+YEAR(Tabla14[[#This Row],[Fecha
Trámite]])</f>
        <v>2017</v>
      </c>
      <c r="E4487" s="7" t="s">
        <v>5892</v>
      </c>
      <c r="F4487" s="2" t="s">
        <v>4614</v>
      </c>
      <c r="G4487" s="2" t="s">
        <v>4615</v>
      </c>
      <c r="H4487" s="4">
        <v>43132.634219525462</v>
      </c>
      <c r="I4487" s="2" t="s">
        <v>4616</v>
      </c>
      <c r="J4487" s="21" t="s">
        <v>8019</v>
      </c>
      <c r="K4487" s="2" t="s">
        <v>4618</v>
      </c>
      <c r="L4487" s="2" t="s">
        <v>4758</v>
      </c>
    </row>
    <row r="4488" spans="1:12" x14ac:dyDescent="0.2">
      <c r="A4488" s="11">
        <v>4487</v>
      </c>
      <c r="B4488" s="7" t="s">
        <v>5654</v>
      </c>
      <c r="C4488" s="4">
        <v>42524.44371068287</v>
      </c>
      <c r="D4488" s="20">
        <f>+YEAR(Tabla14[[#This Row],[Fecha
Trámite]])</f>
        <v>2016</v>
      </c>
      <c r="E4488" s="7" t="s">
        <v>4621</v>
      </c>
      <c r="F4488" s="2" t="s">
        <v>4614</v>
      </c>
      <c r="G4488" s="2" t="s">
        <v>4615</v>
      </c>
      <c r="H4488" s="4">
        <v>42649.468639814811</v>
      </c>
      <c r="I4488" s="2" t="s">
        <v>4616</v>
      </c>
      <c r="J4488" s="21" t="s">
        <v>5655</v>
      </c>
      <c r="K4488" s="2" t="s">
        <v>4618</v>
      </c>
      <c r="L4488" s="2" t="s">
        <v>5656</v>
      </c>
    </row>
    <row r="4489" spans="1:12" x14ac:dyDescent="0.2">
      <c r="A4489" s="11">
        <v>4488</v>
      </c>
      <c r="B4489" s="7" t="s">
        <v>16487</v>
      </c>
      <c r="C4489" s="4">
        <v>41745.487614351849</v>
      </c>
      <c r="D4489" s="20">
        <f>+YEAR(Tabla14[[#This Row],[Fecha
Trámite]])</f>
        <v>2014</v>
      </c>
      <c r="E4489" s="7" t="s">
        <v>4621</v>
      </c>
      <c r="F4489" s="2" t="s">
        <v>4691</v>
      </c>
      <c r="G4489" s="2" t="s">
        <v>4627</v>
      </c>
      <c r="H4489" s="4">
        <v>41808.373118668984</v>
      </c>
      <c r="I4489" s="2" t="s">
        <v>4616</v>
      </c>
      <c r="J4489" s="21" t="s">
        <v>5655</v>
      </c>
      <c r="K4489" s="2" t="s">
        <v>4618</v>
      </c>
      <c r="L4489" s="2" t="s">
        <v>5656</v>
      </c>
    </row>
    <row r="4490" spans="1:12" x14ac:dyDescent="0.2">
      <c r="A4490" s="11">
        <v>4489</v>
      </c>
      <c r="B4490" s="7" t="s">
        <v>17049</v>
      </c>
      <c r="C4490" s="4">
        <v>41220.504279745372</v>
      </c>
      <c r="D4490" s="20">
        <f>+YEAR(Tabla14[[#This Row],[Fecha
Trámite]])</f>
        <v>2012</v>
      </c>
      <c r="E4490" s="7" t="s">
        <v>4621</v>
      </c>
      <c r="F4490" s="2" t="s">
        <v>4614</v>
      </c>
      <c r="G4490" s="2" t="s">
        <v>4615</v>
      </c>
      <c r="H4490" s="4">
        <v>41248.488029016204</v>
      </c>
      <c r="I4490" s="2" t="s">
        <v>4616</v>
      </c>
      <c r="J4490" s="21" t="s">
        <v>17050</v>
      </c>
      <c r="K4490" s="2" t="s">
        <v>4618</v>
      </c>
      <c r="L4490" s="2" t="s">
        <v>4667</v>
      </c>
    </row>
    <row r="4491" spans="1:12" x14ac:dyDescent="0.2">
      <c r="A4491" s="11">
        <v>4490</v>
      </c>
      <c r="B4491" s="7" t="s">
        <v>5989</v>
      </c>
      <c r="C4491" s="4">
        <v>42172.390314155091</v>
      </c>
      <c r="D4491" s="20">
        <f>+YEAR(Tabla14[[#This Row],[Fecha
Trámite]])</f>
        <v>2015</v>
      </c>
      <c r="E4491" s="7" t="s">
        <v>4621</v>
      </c>
      <c r="F4491" s="2" t="s">
        <v>4614</v>
      </c>
      <c r="G4491" s="2" t="s">
        <v>4615</v>
      </c>
      <c r="H4491" s="4">
        <v>42233.431204201392</v>
      </c>
      <c r="I4491" s="2" t="s">
        <v>4616</v>
      </c>
      <c r="J4491" s="21" t="s">
        <v>5990</v>
      </c>
      <c r="K4491" s="2" t="s">
        <v>4623</v>
      </c>
      <c r="L4491" s="2" t="s">
        <v>4698</v>
      </c>
    </row>
    <row r="4492" spans="1:12" x14ac:dyDescent="0.2">
      <c r="A4492" s="11">
        <v>4491</v>
      </c>
      <c r="B4492" s="7" t="s">
        <v>5657</v>
      </c>
      <c r="C4492" s="4">
        <v>42452.444145138892</v>
      </c>
      <c r="D4492" s="20">
        <f>+YEAR(Tabla14[[#This Row],[Fecha
Trámite]])</f>
        <v>2016</v>
      </c>
      <c r="E4492" s="7" t="s">
        <v>4621</v>
      </c>
      <c r="F4492" s="2" t="s">
        <v>4614</v>
      </c>
      <c r="G4492" s="2" t="s">
        <v>4615</v>
      </c>
      <c r="H4492" s="4">
        <v>42625.431059374998</v>
      </c>
      <c r="I4492" s="2" t="s">
        <v>4616</v>
      </c>
      <c r="J4492" s="21" t="s">
        <v>5658</v>
      </c>
      <c r="K4492" s="2" t="s">
        <v>4618</v>
      </c>
      <c r="L4492" s="2" t="s">
        <v>4753</v>
      </c>
    </row>
    <row r="4493" spans="1:12" x14ac:dyDescent="0.2">
      <c r="A4493" s="11">
        <v>4492</v>
      </c>
      <c r="B4493" s="7" t="s">
        <v>4759</v>
      </c>
      <c r="C4493" s="4">
        <v>42578.647423877315</v>
      </c>
      <c r="D4493" s="20">
        <f>+YEAR(Tabla14[[#This Row],[Fecha
Trámite]])</f>
        <v>2016</v>
      </c>
      <c r="E4493" s="7" t="s">
        <v>4613</v>
      </c>
      <c r="F4493" s="2" t="s">
        <v>4614</v>
      </c>
      <c r="G4493" s="2" t="s">
        <v>4615</v>
      </c>
      <c r="H4493" s="4">
        <v>42643.604812847225</v>
      </c>
      <c r="I4493" s="2" t="s">
        <v>4616</v>
      </c>
      <c r="J4493" s="21" t="s">
        <v>4760</v>
      </c>
      <c r="K4493" s="2" t="s">
        <v>4623</v>
      </c>
      <c r="L4493" s="2" t="s">
        <v>4619</v>
      </c>
    </row>
    <row r="4494" spans="1:12" x14ac:dyDescent="0.2">
      <c r="A4494" s="11">
        <v>4493</v>
      </c>
      <c r="B4494" s="7" t="s">
        <v>10575</v>
      </c>
      <c r="C4494" s="4">
        <v>42704.464472337961</v>
      </c>
      <c r="D4494" s="20">
        <f>+YEAR(Tabla14[[#This Row],[Fecha
Trámite]])</f>
        <v>2016</v>
      </c>
      <c r="E4494" s="7" t="s">
        <v>4613</v>
      </c>
      <c r="F4494" s="2" t="s">
        <v>4614</v>
      </c>
      <c r="G4494" s="2" t="s">
        <v>4615</v>
      </c>
      <c r="H4494" s="4">
        <v>42879.617399965275</v>
      </c>
      <c r="I4494" s="2" t="s">
        <v>4616</v>
      </c>
      <c r="J4494" s="21" t="s">
        <v>10576</v>
      </c>
      <c r="K4494" s="2" t="s">
        <v>4618</v>
      </c>
      <c r="L4494" s="2" t="s">
        <v>4619</v>
      </c>
    </row>
    <row r="4495" spans="1:12" x14ac:dyDescent="0.2">
      <c r="A4495" s="11">
        <v>4494</v>
      </c>
      <c r="B4495" s="7" t="s">
        <v>9819</v>
      </c>
      <c r="C4495" s="4">
        <v>42178.515291087962</v>
      </c>
      <c r="D4495" s="20">
        <f>+YEAR(Tabla14[[#This Row],[Fecha
Trámite]])</f>
        <v>2015</v>
      </c>
      <c r="E4495" s="7" t="s">
        <v>4621</v>
      </c>
      <c r="F4495" s="2" t="s">
        <v>4614</v>
      </c>
      <c r="G4495" s="2" t="s">
        <v>4615</v>
      </c>
      <c r="H4495" s="4">
        <v>42289.660359837966</v>
      </c>
      <c r="I4495" s="2" t="s">
        <v>4616</v>
      </c>
      <c r="J4495" s="21" t="s">
        <v>9820</v>
      </c>
      <c r="K4495" s="2" t="s">
        <v>4623</v>
      </c>
      <c r="L4495" s="2" t="s">
        <v>4945</v>
      </c>
    </row>
    <row r="4496" spans="1:12" x14ac:dyDescent="0.2">
      <c r="A4496" s="11">
        <v>4495</v>
      </c>
      <c r="B4496" s="7" t="s">
        <v>11380</v>
      </c>
      <c r="C4496" s="4">
        <v>42950.404019675923</v>
      </c>
      <c r="D4496" s="20">
        <f>+YEAR(Tabla14[[#This Row],[Fecha
Trámite]])</f>
        <v>2017</v>
      </c>
      <c r="E4496" s="7" t="s">
        <v>4621</v>
      </c>
      <c r="F4496" s="2" t="s">
        <v>4614</v>
      </c>
      <c r="G4496" s="2" t="s">
        <v>4615</v>
      </c>
      <c r="H4496" s="4">
        <v>43305.653495023151</v>
      </c>
      <c r="I4496" s="2" t="s">
        <v>4616</v>
      </c>
      <c r="J4496" s="21" t="s">
        <v>11381</v>
      </c>
      <c r="K4496" s="2" t="s">
        <v>4623</v>
      </c>
      <c r="L4496" s="2" t="s">
        <v>4714</v>
      </c>
    </row>
    <row r="4497" spans="1:12" x14ac:dyDescent="0.2">
      <c r="A4497" s="11">
        <v>4496</v>
      </c>
      <c r="B4497" s="7" t="s">
        <v>8021</v>
      </c>
      <c r="C4497" s="4">
        <v>43132.627266932868</v>
      </c>
      <c r="D4497" s="20">
        <f>+YEAR(Tabla14[[#This Row],[Fecha
Trámite]])</f>
        <v>2018</v>
      </c>
      <c r="E4497" s="7" t="s">
        <v>4613</v>
      </c>
      <c r="F4497" s="2" t="s">
        <v>4614</v>
      </c>
      <c r="G4497" s="2" t="s">
        <v>4615</v>
      </c>
      <c r="H4497" s="4">
        <v>43249.547950034721</v>
      </c>
      <c r="I4497" s="2" t="s">
        <v>4616</v>
      </c>
      <c r="J4497" s="21" t="s">
        <v>8022</v>
      </c>
      <c r="K4497" s="2" t="s">
        <v>4623</v>
      </c>
      <c r="L4497" s="2" t="s">
        <v>4619</v>
      </c>
    </row>
    <row r="4498" spans="1:12" x14ac:dyDescent="0.2">
      <c r="A4498" s="11">
        <v>4497</v>
      </c>
      <c r="B4498" s="7" t="s">
        <v>19043</v>
      </c>
      <c r="C4498" s="4">
        <v>41563.401657557872</v>
      </c>
      <c r="D4498" s="20">
        <f>+YEAR(Tabla14[[#This Row],[Fecha
Trámite]])</f>
        <v>2013</v>
      </c>
      <c r="E4498" s="7" t="s">
        <v>4621</v>
      </c>
      <c r="F4498" s="2" t="s">
        <v>4614</v>
      </c>
      <c r="G4498" s="2" t="s">
        <v>4615</v>
      </c>
      <c r="H4498" s="4">
        <v>41645.476774305556</v>
      </c>
      <c r="I4498" s="2" t="s">
        <v>4616</v>
      </c>
      <c r="J4498" s="21" t="s">
        <v>19044</v>
      </c>
      <c r="K4498" s="2" t="s">
        <v>4623</v>
      </c>
      <c r="L4498" s="2" t="s">
        <v>4631</v>
      </c>
    </row>
    <row r="4499" spans="1:12" x14ac:dyDescent="0.2">
      <c r="A4499" s="11">
        <v>4498</v>
      </c>
      <c r="B4499" s="7" t="s">
        <v>6041</v>
      </c>
      <c r="C4499" s="4">
        <v>41960.582817361108</v>
      </c>
      <c r="D4499" s="20">
        <f>+YEAR(Tabla14[[#This Row],[Fecha
Trámite]])</f>
        <v>2014</v>
      </c>
      <c r="E4499" s="7" t="s">
        <v>4621</v>
      </c>
      <c r="F4499" s="2" t="s">
        <v>4614</v>
      </c>
      <c r="G4499" s="2" t="s">
        <v>4615</v>
      </c>
      <c r="H4499" s="4">
        <v>42039.487908564814</v>
      </c>
      <c r="I4499" s="2" t="s">
        <v>4616</v>
      </c>
      <c r="J4499" s="21" t="s">
        <v>6042</v>
      </c>
      <c r="K4499" s="2" t="s">
        <v>4618</v>
      </c>
      <c r="L4499" s="2" t="s">
        <v>4656</v>
      </c>
    </row>
    <row r="4500" spans="1:12" x14ac:dyDescent="0.2">
      <c r="A4500" s="11">
        <v>4499</v>
      </c>
      <c r="B4500" s="7" t="s">
        <v>19084</v>
      </c>
      <c r="C4500" s="4">
        <v>41283.496529710646</v>
      </c>
      <c r="D4500" s="20">
        <f>+YEAR(Tabla14[[#This Row],[Fecha
Trámite]])</f>
        <v>2013</v>
      </c>
      <c r="E4500" s="7" t="s">
        <v>4621</v>
      </c>
      <c r="F4500" s="2" t="s">
        <v>4614</v>
      </c>
      <c r="G4500" s="2" t="s">
        <v>4615</v>
      </c>
      <c r="H4500" s="4">
        <v>41305.420385150464</v>
      </c>
      <c r="I4500" s="2" t="s">
        <v>4616</v>
      </c>
      <c r="J4500" s="21" t="s">
        <v>19085</v>
      </c>
      <c r="K4500" s="2" t="s">
        <v>4618</v>
      </c>
      <c r="L4500" s="2" t="s">
        <v>4916</v>
      </c>
    </row>
    <row r="4501" spans="1:12" x14ac:dyDescent="0.2">
      <c r="A4501" s="11">
        <v>4500</v>
      </c>
      <c r="B4501" s="7" t="s">
        <v>9717</v>
      </c>
      <c r="C4501" s="4">
        <v>42068.318971145833</v>
      </c>
      <c r="D4501" s="20">
        <f>+YEAR(Tabla14[[#This Row],[Fecha
Trámite]])</f>
        <v>2015</v>
      </c>
      <c r="E4501" s="7" t="s">
        <v>4613</v>
      </c>
      <c r="F4501" s="2" t="s">
        <v>4614</v>
      </c>
      <c r="G4501" s="2" t="s">
        <v>4615</v>
      </c>
      <c r="H4501" s="4">
        <v>42180.507542708336</v>
      </c>
      <c r="I4501" s="2" t="s">
        <v>4616</v>
      </c>
      <c r="J4501" s="21" t="s">
        <v>9718</v>
      </c>
      <c r="K4501" s="2" t="s">
        <v>4623</v>
      </c>
      <c r="L4501" s="2" t="s">
        <v>4656</v>
      </c>
    </row>
    <row r="4502" spans="1:12" x14ac:dyDescent="0.2">
      <c r="A4502" s="11">
        <v>4501</v>
      </c>
      <c r="B4502" s="7" t="s">
        <v>20631</v>
      </c>
      <c r="C4502" s="4">
        <v>41331.648855243053</v>
      </c>
      <c r="D4502" s="20">
        <f>+YEAR(Tabla14[[#This Row],[Fecha
Trámite]])</f>
        <v>2013</v>
      </c>
      <c r="E4502" s="7" t="s">
        <v>4621</v>
      </c>
      <c r="F4502" s="2" t="s">
        <v>4614</v>
      </c>
      <c r="G4502" s="2" t="s">
        <v>4615</v>
      </c>
      <c r="H4502" s="4">
        <v>41456.434577777778</v>
      </c>
      <c r="I4502" s="2" t="s">
        <v>4616</v>
      </c>
      <c r="J4502" s="21" t="s">
        <v>20632</v>
      </c>
      <c r="K4502" s="2" t="s">
        <v>4618</v>
      </c>
      <c r="L4502" s="2" t="s">
        <v>4631</v>
      </c>
    </row>
    <row r="4503" spans="1:12" x14ac:dyDescent="0.2">
      <c r="A4503" s="11">
        <v>4502</v>
      </c>
      <c r="B4503" s="7" t="s">
        <v>15835</v>
      </c>
      <c r="C4503" s="4">
        <v>41642.402737303244</v>
      </c>
      <c r="D4503" s="20">
        <f>+YEAR(Tabla14[[#This Row],[Fecha
Trámite]])</f>
        <v>2014</v>
      </c>
      <c r="E4503" s="7" t="s">
        <v>4613</v>
      </c>
      <c r="F4503" s="2" t="s">
        <v>4614</v>
      </c>
      <c r="G4503" s="2" t="s">
        <v>4615</v>
      </c>
      <c r="H4503" s="4">
        <v>41682.380048298612</v>
      </c>
      <c r="I4503" s="2" t="s">
        <v>4616</v>
      </c>
      <c r="J4503" s="21" t="s">
        <v>15836</v>
      </c>
      <c r="K4503" s="2" t="s">
        <v>4618</v>
      </c>
      <c r="L4503" s="2" t="s">
        <v>4619</v>
      </c>
    </row>
    <row r="4504" spans="1:12" x14ac:dyDescent="0.2">
      <c r="A4504" s="11">
        <v>4503</v>
      </c>
      <c r="B4504" s="7" t="s">
        <v>4761</v>
      </c>
      <c r="C4504" s="4">
        <v>42451.437283564817</v>
      </c>
      <c r="D4504" s="20">
        <f>+YEAR(Tabla14[[#This Row],[Fecha
Trámite]])</f>
        <v>2016</v>
      </c>
      <c r="E4504" s="7" t="s">
        <v>4621</v>
      </c>
      <c r="F4504" s="2" t="s">
        <v>4614</v>
      </c>
      <c r="G4504" s="2" t="s">
        <v>4615</v>
      </c>
      <c r="H4504" s="4">
        <v>42569.513793518519</v>
      </c>
      <c r="I4504" s="2" t="s">
        <v>4616</v>
      </c>
      <c r="J4504" s="21" t="s">
        <v>4762</v>
      </c>
      <c r="K4504" s="2" t="s">
        <v>4623</v>
      </c>
      <c r="L4504" s="2" t="s">
        <v>2747</v>
      </c>
    </row>
    <row r="4505" spans="1:12" x14ac:dyDescent="0.2">
      <c r="A4505" s="11">
        <v>4504</v>
      </c>
      <c r="B4505" s="7" t="s">
        <v>5401</v>
      </c>
      <c r="C4505" s="4">
        <v>42471.530658136573</v>
      </c>
      <c r="D4505" s="20">
        <f>+YEAR(Tabla14[[#This Row],[Fecha
Trámite]])</f>
        <v>2016</v>
      </c>
      <c r="E4505" s="7" t="s">
        <v>4621</v>
      </c>
      <c r="F4505" s="2" t="s">
        <v>4614</v>
      </c>
      <c r="G4505" s="2" t="s">
        <v>4615</v>
      </c>
      <c r="H4505" s="4">
        <v>42530.469108217592</v>
      </c>
      <c r="I4505" s="2" t="s">
        <v>4616</v>
      </c>
      <c r="J4505" s="21" t="s">
        <v>5402</v>
      </c>
      <c r="K4505" s="2" t="s">
        <v>4623</v>
      </c>
      <c r="L4505" s="2" t="s">
        <v>4659</v>
      </c>
    </row>
    <row r="4506" spans="1:12" x14ac:dyDescent="0.2">
      <c r="A4506" s="11">
        <v>4505</v>
      </c>
      <c r="B4506" s="7" t="s">
        <v>5403</v>
      </c>
      <c r="C4506" s="4">
        <v>42468.414794791664</v>
      </c>
      <c r="D4506" s="20">
        <f>+YEAR(Tabla14[[#This Row],[Fecha
Trámite]])</f>
        <v>2016</v>
      </c>
      <c r="E4506" s="7" t="s">
        <v>4621</v>
      </c>
      <c r="F4506" s="2" t="s">
        <v>4614</v>
      </c>
      <c r="G4506" s="2" t="s">
        <v>4615</v>
      </c>
      <c r="H4506" s="4">
        <v>42601.566719988426</v>
      </c>
      <c r="I4506" s="2" t="s">
        <v>4616</v>
      </c>
      <c r="J4506" s="21" t="s">
        <v>5404</v>
      </c>
      <c r="K4506" s="2" t="s">
        <v>4623</v>
      </c>
      <c r="L4506" s="2" t="s">
        <v>4619</v>
      </c>
    </row>
    <row r="4507" spans="1:12" x14ac:dyDescent="0.2">
      <c r="A4507" s="11">
        <v>4506</v>
      </c>
      <c r="B4507" s="7" t="s">
        <v>8023</v>
      </c>
      <c r="C4507" s="4">
        <v>43038.414399456022</v>
      </c>
      <c r="D4507" s="20">
        <f>+YEAR(Tabla14[[#This Row],[Fecha
Trámite]])</f>
        <v>2017</v>
      </c>
      <c r="E4507" s="7" t="s">
        <v>4621</v>
      </c>
      <c r="F4507" s="2" t="s">
        <v>4614</v>
      </c>
      <c r="G4507" s="2" t="s">
        <v>4615</v>
      </c>
      <c r="H4507" s="4">
        <v>43361.604749733793</v>
      </c>
      <c r="I4507" s="2" t="s">
        <v>4616</v>
      </c>
      <c r="J4507" s="21" t="s">
        <v>8024</v>
      </c>
      <c r="K4507" s="2" t="s">
        <v>4623</v>
      </c>
      <c r="L4507" s="2" t="s">
        <v>4624</v>
      </c>
    </row>
    <row r="4508" spans="1:12" x14ac:dyDescent="0.2">
      <c r="A4508" s="11">
        <v>4507</v>
      </c>
      <c r="B4508" s="7" t="s">
        <v>15731</v>
      </c>
      <c r="C4508" s="4">
        <v>41437.465635497683</v>
      </c>
      <c r="D4508" s="20">
        <f>+YEAR(Tabla14[[#This Row],[Fecha
Trámite]])</f>
        <v>2013</v>
      </c>
      <c r="E4508" s="7" t="s">
        <v>4613</v>
      </c>
      <c r="F4508" s="2" t="s">
        <v>4614</v>
      </c>
      <c r="G4508" s="2" t="s">
        <v>4615</v>
      </c>
      <c r="H4508" s="4">
        <v>41488.598382835647</v>
      </c>
      <c r="I4508" s="2" t="s">
        <v>4616</v>
      </c>
      <c r="J4508" s="21" t="s">
        <v>15732</v>
      </c>
      <c r="K4508" s="2" t="s">
        <v>4623</v>
      </c>
      <c r="L4508" s="2" t="s">
        <v>2747</v>
      </c>
    </row>
    <row r="4509" spans="1:12" x14ac:dyDescent="0.2">
      <c r="A4509" s="11">
        <v>4508</v>
      </c>
      <c r="B4509" s="7" t="s">
        <v>4763</v>
      </c>
      <c r="C4509" s="4">
        <v>42688.451116006945</v>
      </c>
      <c r="D4509" s="20">
        <f>+YEAR(Tabla14[[#This Row],[Fecha
Trámite]])</f>
        <v>2016</v>
      </c>
      <c r="E4509" s="7" t="s">
        <v>4621</v>
      </c>
      <c r="F4509" s="2" t="s">
        <v>4614</v>
      </c>
      <c r="G4509" s="2" t="s">
        <v>4615</v>
      </c>
      <c r="H4509" s="4">
        <v>42879.628711956022</v>
      </c>
      <c r="I4509" s="2" t="s">
        <v>4616</v>
      </c>
      <c r="J4509" s="21" t="s">
        <v>4764</v>
      </c>
      <c r="K4509" s="2" t="s">
        <v>4618</v>
      </c>
      <c r="L4509" s="2" t="s">
        <v>4656</v>
      </c>
    </row>
    <row r="4510" spans="1:12" x14ac:dyDescent="0.2">
      <c r="A4510" s="11">
        <v>4509</v>
      </c>
      <c r="B4510" s="7" t="s">
        <v>19086</v>
      </c>
      <c r="C4510" s="4">
        <v>41372.372476655095</v>
      </c>
      <c r="D4510" s="20">
        <f>+YEAR(Tabla14[[#This Row],[Fecha
Trámite]])</f>
        <v>2013</v>
      </c>
      <c r="E4510" s="7" t="s">
        <v>4621</v>
      </c>
      <c r="F4510" s="2" t="s">
        <v>4614</v>
      </c>
      <c r="G4510" s="2" t="s">
        <v>4615</v>
      </c>
      <c r="H4510" s="4">
        <v>41389.353390127311</v>
      </c>
      <c r="I4510" s="2" t="s">
        <v>4616</v>
      </c>
      <c r="J4510" s="21" t="s">
        <v>19087</v>
      </c>
      <c r="K4510" s="2" t="s">
        <v>4623</v>
      </c>
      <c r="L4510" s="2" t="s">
        <v>4624</v>
      </c>
    </row>
    <row r="4511" spans="1:12" x14ac:dyDescent="0.2">
      <c r="A4511" s="11">
        <v>4510</v>
      </c>
      <c r="B4511" s="7" t="s">
        <v>5987</v>
      </c>
      <c r="C4511" s="4">
        <v>42030.505145636576</v>
      </c>
      <c r="D4511" s="20">
        <f>+YEAR(Tabla14[[#This Row],[Fecha
Trámite]])</f>
        <v>2015</v>
      </c>
      <c r="E4511" s="7" t="s">
        <v>4613</v>
      </c>
      <c r="F4511" s="2" t="s">
        <v>4614</v>
      </c>
      <c r="G4511" s="2" t="s">
        <v>4615</v>
      </c>
      <c r="H4511" s="4">
        <v>42083.604941782411</v>
      </c>
      <c r="I4511" s="2" t="s">
        <v>4616</v>
      </c>
      <c r="J4511" s="21" t="s">
        <v>5988</v>
      </c>
      <c r="K4511" s="2" t="s">
        <v>4623</v>
      </c>
      <c r="L4511" s="2" t="s">
        <v>4619</v>
      </c>
    </row>
    <row r="4512" spans="1:12" x14ac:dyDescent="0.2">
      <c r="A4512" s="11">
        <v>4511</v>
      </c>
      <c r="B4512" s="7" t="s">
        <v>6728</v>
      </c>
      <c r="C4512" s="4">
        <v>42814.449918981481</v>
      </c>
      <c r="D4512" s="20">
        <f>+YEAR(Tabla14[[#This Row],[Fecha
Trámite]])</f>
        <v>2017</v>
      </c>
      <c r="E4512" s="7" t="s">
        <v>4621</v>
      </c>
      <c r="F4512" s="2" t="s">
        <v>4614</v>
      </c>
      <c r="G4512" s="2" t="s">
        <v>4615</v>
      </c>
      <c r="H4512" s="4">
        <v>42993.436544756943</v>
      </c>
      <c r="I4512" s="2" t="s">
        <v>4616</v>
      </c>
      <c r="J4512" s="21" t="s">
        <v>6729</v>
      </c>
      <c r="K4512" s="2" t="s">
        <v>4618</v>
      </c>
      <c r="L4512" s="2" t="s">
        <v>4750</v>
      </c>
    </row>
    <row r="4513" spans="1:12" x14ac:dyDescent="0.2">
      <c r="A4513" s="11">
        <v>4512</v>
      </c>
      <c r="B4513" s="7" t="s">
        <v>6730</v>
      </c>
      <c r="C4513" s="4">
        <v>42780.592152349534</v>
      </c>
      <c r="D4513" s="20">
        <f>+YEAR(Tabla14[[#This Row],[Fecha
Trámite]])</f>
        <v>2017</v>
      </c>
      <c r="E4513" s="7" t="s">
        <v>4621</v>
      </c>
      <c r="F4513" s="2" t="s">
        <v>4691</v>
      </c>
      <c r="G4513" s="2" t="s">
        <v>4627</v>
      </c>
      <c r="H4513" s="4">
        <v>43717.467071180552</v>
      </c>
      <c r="I4513" s="2" t="s">
        <v>4616</v>
      </c>
      <c r="J4513" s="21" t="s">
        <v>6731</v>
      </c>
      <c r="K4513" s="2" t="s">
        <v>4618</v>
      </c>
      <c r="L4513" s="2" t="s">
        <v>6022</v>
      </c>
    </row>
    <row r="4514" spans="1:12" x14ac:dyDescent="0.2">
      <c r="A4514" s="11">
        <v>4513</v>
      </c>
      <c r="B4514" s="7" t="s">
        <v>489</v>
      </c>
      <c r="C4514" s="4">
        <v>43487.52466265046</v>
      </c>
      <c r="D4514" s="20">
        <f>+YEAR(Tabla14[[#This Row],[Fecha
Trámite]])</f>
        <v>2019</v>
      </c>
      <c r="E4514" s="7" t="s">
        <v>4621</v>
      </c>
      <c r="F4514" s="2" t="s">
        <v>4614</v>
      </c>
      <c r="G4514" s="2" t="s">
        <v>4615</v>
      </c>
      <c r="H4514" s="4">
        <v>43900.486996099535</v>
      </c>
      <c r="I4514" s="2" t="s">
        <v>4616</v>
      </c>
      <c r="J4514" s="21" t="s">
        <v>8025</v>
      </c>
      <c r="K4514" s="2" t="s">
        <v>4623</v>
      </c>
      <c r="L4514" s="2" t="s">
        <v>4714</v>
      </c>
    </row>
    <row r="4515" spans="1:12" x14ac:dyDescent="0.2">
      <c r="A4515" s="11">
        <v>4514</v>
      </c>
      <c r="B4515" s="7" t="s">
        <v>19088</v>
      </c>
      <c r="C4515" s="4">
        <v>41201.444444641202</v>
      </c>
      <c r="D4515" s="20">
        <f>+YEAR(Tabla14[[#This Row],[Fecha
Trámite]])</f>
        <v>2012</v>
      </c>
      <c r="E4515" s="7" t="s">
        <v>4621</v>
      </c>
      <c r="F4515" s="2" t="s">
        <v>4614</v>
      </c>
      <c r="G4515" s="2" t="s">
        <v>4615</v>
      </c>
      <c r="H4515" s="4">
        <v>41292.397468368057</v>
      </c>
      <c r="I4515" s="2" t="s">
        <v>4616</v>
      </c>
      <c r="J4515" s="21" t="s">
        <v>19089</v>
      </c>
      <c r="K4515" s="2" t="s">
        <v>4618</v>
      </c>
      <c r="L4515" s="2" t="s">
        <v>4758</v>
      </c>
    </row>
    <row r="4516" spans="1:12" x14ac:dyDescent="0.2">
      <c r="A4516" s="11">
        <v>4515</v>
      </c>
      <c r="B4516" s="7" t="s">
        <v>12541</v>
      </c>
      <c r="C4516" s="4">
        <v>43066.393904710647</v>
      </c>
      <c r="D4516" s="20">
        <f>+YEAR(Tabla14[[#This Row],[Fecha
Trámite]])</f>
        <v>2017</v>
      </c>
      <c r="E4516" s="7" t="s">
        <v>4671</v>
      </c>
      <c r="F4516" s="2" t="s">
        <v>4691</v>
      </c>
      <c r="G4516" s="2" t="s">
        <v>4627</v>
      </c>
      <c r="H4516" s="4">
        <v>43686.432253506944</v>
      </c>
      <c r="I4516" s="2" t="s">
        <v>4616</v>
      </c>
      <c r="J4516" s="21" t="s">
        <v>12542</v>
      </c>
      <c r="K4516" s="2" t="s">
        <v>4618</v>
      </c>
      <c r="L4516" s="2" t="s">
        <v>4656</v>
      </c>
    </row>
    <row r="4517" spans="1:12" x14ac:dyDescent="0.2">
      <c r="A4517" s="11">
        <v>4516</v>
      </c>
      <c r="B4517" s="7" t="s">
        <v>5659</v>
      </c>
      <c r="C4517" s="4">
        <v>42528.462785219905</v>
      </c>
      <c r="D4517" s="20">
        <f>+YEAR(Tabla14[[#This Row],[Fecha
Trámite]])</f>
        <v>2016</v>
      </c>
      <c r="E4517" s="7" t="s">
        <v>4621</v>
      </c>
      <c r="F4517" s="2" t="s">
        <v>4614</v>
      </c>
      <c r="G4517" s="2" t="s">
        <v>4615</v>
      </c>
      <c r="H4517" s="4">
        <v>42635.412091122686</v>
      </c>
      <c r="I4517" s="2" t="s">
        <v>4616</v>
      </c>
      <c r="J4517" s="21" t="s">
        <v>5660</v>
      </c>
      <c r="K4517" s="2" t="s">
        <v>4618</v>
      </c>
      <c r="L4517" s="2" t="s">
        <v>2747</v>
      </c>
    </row>
    <row r="4518" spans="1:12" x14ac:dyDescent="0.2">
      <c r="A4518" s="11">
        <v>4517</v>
      </c>
      <c r="B4518" s="7" t="s">
        <v>8026</v>
      </c>
      <c r="C4518" s="4">
        <v>42936.480185729168</v>
      </c>
      <c r="D4518" s="20">
        <f>+YEAR(Tabla14[[#This Row],[Fecha
Trámite]])</f>
        <v>2017</v>
      </c>
      <c r="E4518" s="7" t="s">
        <v>4613</v>
      </c>
      <c r="F4518" s="2" t="s">
        <v>4626</v>
      </c>
      <c r="G4518" s="2" t="s">
        <v>4627</v>
      </c>
      <c r="H4518" s="4">
        <v>43034.403817164355</v>
      </c>
      <c r="I4518" s="2" t="s">
        <v>4616</v>
      </c>
      <c r="J4518" s="21" t="s">
        <v>8027</v>
      </c>
      <c r="K4518" s="2" t="s">
        <v>4623</v>
      </c>
      <c r="L4518" s="2" t="s">
        <v>4619</v>
      </c>
    </row>
    <row r="4519" spans="1:12" x14ac:dyDescent="0.2">
      <c r="A4519" s="11">
        <v>4518</v>
      </c>
      <c r="B4519" s="7" t="s">
        <v>19092</v>
      </c>
      <c r="C4519" s="4">
        <v>41306.373006712965</v>
      </c>
      <c r="D4519" s="20">
        <f>+YEAR(Tabla14[[#This Row],[Fecha
Trámite]])</f>
        <v>2013</v>
      </c>
      <c r="E4519" s="7" t="s">
        <v>4621</v>
      </c>
      <c r="F4519" s="2" t="s">
        <v>4614</v>
      </c>
      <c r="G4519" s="2" t="s">
        <v>4615</v>
      </c>
      <c r="H4519" s="4">
        <v>41369.421951585646</v>
      </c>
      <c r="I4519" s="2" t="s">
        <v>4616</v>
      </c>
      <c r="J4519" s="21" t="s">
        <v>19093</v>
      </c>
      <c r="K4519" s="2" t="s">
        <v>4623</v>
      </c>
      <c r="L4519" s="2" t="s">
        <v>4750</v>
      </c>
    </row>
    <row r="4520" spans="1:12" x14ac:dyDescent="0.2">
      <c r="A4520" s="11">
        <v>4519</v>
      </c>
      <c r="B4520" s="7" t="s">
        <v>9637</v>
      </c>
      <c r="C4520" s="4">
        <v>42258.448954363426</v>
      </c>
      <c r="D4520" s="20">
        <f>+YEAR(Tabla14[[#This Row],[Fecha
Trámite]])</f>
        <v>2015</v>
      </c>
      <c r="E4520" s="7" t="s">
        <v>4621</v>
      </c>
      <c r="F4520" s="2" t="s">
        <v>4614</v>
      </c>
      <c r="G4520" s="2" t="s">
        <v>4615</v>
      </c>
      <c r="H4520" s="4">
        <v>42422.448154432874</v>
      </c>
      <c r="I4520" s="2" t="s">
        <v>4616</v>
      </c>
      <c r="J4520" s="21" t="s">
        <v>9638</v>
      </c>
      <c r="K4520" s="2" t="s">
        <v>4623</v>
      </c>
      <c r="L4520" s="2" t="s">
        <v>4649</v>
      </c>
    </row>
    <row r="4521" spans="1:12" x14ac:dyDescent="0.2">
      <c r="A4521" s="11">
        <v>4520</v>
      </c>
      <c r="B4521" s="7" t="s">
        <v>5248</v>
      </c>
      <c r="C4521" s="4">
        <v>42366.380396377317</v>
      </c>
      <c r="D4521" s="20">
        <f>+YEAR(Tabla14[[#This Row],[Fecha
Trámite]])</f>
        <v>2015</v>
      </c>
      <c r="E4521" s="7" t="s">
        <v>4621</v>
      </c>
      <c r="F4521" s="2" t="s">
        <v>4691</v>
      </c>
      <c r="G4521" s="2" t="s">
        <v>4627</v>
      </c>
      <c r="H4521" s="4">
        <v>42445.670245752313</v>
      </c>
      <c r="I4521" s="2" t="s">
        <v>4616</v>
      </c>
      <c r="J4521" s="21" t="s">
        <v>5249</v>
      </c>
      <c r="K4521" s="2" t="s">
        <v>4618</v>
      </c>
      <c r="L4521" s="2" t="s">
        <v>5250</v>
      </c>
    </row>
    <row r="4522" spans="1:12" x14ac:dyDescent="0.2">
      <c r="A4522" s="11">
        <v>4521</v>
      </c>
      <c r="B4522" s="7" t="s">
        <v>5405</v>
      </c>
      <c r="C4522" s="4">
        <v>42677.381038078704</v>
      </c>
      <c r="D4522" s="20">
        <f>+YEAR(Tabla14[[#This Row],[Fecha
Trámite]])</f>
        <v>2016</v>
      </c>
      <c r="E4522" s="7" t="s">
        <v>4621</v>
      </c>
      <c r="F4522" s="2" t="s">
        <v>4614</v>
      </c>
      <c r="G4522" s="2" t="s">
        <v>4615</v>
      </c>
      <c r="H4522" s="4">
        <v>43038.652550925923</v>
      </c>
      <c r="I4522" s="2" t="s">
        <v>4616</v>
      </c>
      <c r="J4522" s="21" t="s">
        <v>5249</v>
      </c>
      <c r="K4522" s="2" t="s">
        <v>4618</v>
      </c>
      <c r="L4522" s="2" t="s">
        <v>5250</v>
      </c>
    </row>
    <row r="4523" spans="1:12" x14ac:dyDescent="0.2">
      <c r="A4523" s="11">
        <v>4522</v>
      </c>
      <c r="B4523" s="7" t="s">
        <v>8028</v>
      </c>
      <c r="C4523" s="4">
        <v>42726.514687766205</v>
      </c>
      <c r="D4523" s="20">
        <f>+YEAR(Tabla14[[#This Row],[Fecha
Trámite]])</f>
        <v>2016</v>
      </c>
      <c r="E4523" s="7" t="s">
        <v>4621</v>
      </c>
      <c r="F4523" s="2" t="s">
        <v>4614</v>
      </c>
      <c r="G4523" s="2" t="s">
        <v>4615</v>
      </c>
      <c r="H4523" s="4">
        <v>42900.338734259261</v>
      </c>
      <c r="I4523" s="2" t="s">
        <v>4616</v>
      </c>
      <c r="J4523" s="21" t="s">
        <v>8029</v>
      </c>
      <c r="K4523" s="2" t="s">
        <v>4618</v>
      </c>
      <c r="L4523" s="2" t="s">
        <v>4656</v>
      </c>
    </row>
    <row r="4524" spans="1:12" x14ac:dyDescent="0.2">
      <c r="A4524" s="11">
        <v>4523</v>
      </c>
      <c r="B4524" s="7" t="s">
        <v>8030</v>
      </c>
      <c r="C4524" s="4">
        <v>43476.507531712959</v>
      </c>
      <c r="D4524" s="20">
        <f>+YEAR(Tabla14[[#This Row],[Fecha
Trámite]])</f>
        <v>2019</v>
      </c>
      <c r="E4524" s="7" t="s">
        <v>4621</v>
      </c>
      <c r="F4524" s="2" t="s">
        <v>4614</v>
      </c>
      <c r="G4524" s="2" t="s">
        <v>4615</v>
      </c>
      <c r="H4524" s="4">
        <v>43626.37052809028</v>
      </c>
      <c r="I4524" s="2" t="s">
        <v>4616</v>
      </c>
      <c r="J4524" s="21" t="s">
        <v>8031</v>
      </c>
      <c r="K4524" s="2" t="s">
        <v>4623</v>
      </c>
      <c r="L4524" s="2" t="s">
        <v>4619</v>
      </c>
    </row>
    <row r="4525" spans="1:12" x14ac:dyDescent="0.2">
      <c r="A4525" s="11">
        <v>4524</v>
      </c>
      <c r="B4525" s="7" t="s">
        <v>9639</v>
      </c>
      <c r="C4525" s="4">
        <v>42390.390877627317</v>
      </c>
      <c r="D4525" s="20">
        <f>+YEAR(Tabla14[[#This Row],[Fecha
Trámite]])</f>
        <v>2016</v>
      </c>
      <c r="E4525" s="7" t="s">
        <v>4621</v>
      </c>
      <c r="F4525" s="2" t="s">
        <v>4614</v>
      </c>
      <c r="G4525" s="2" t="s">
        <v>4615</v>
      </c>
      <c r="H4525" s="4">
        <v>42509.363385729164</v>
      </c>
      <c r="I4525" s="2" t="s">
        <v>4616</v>
      </c>
      <c r="J4525" s="21" t="s">
        <v>9640</v>
      </c>
      <c r="K4525" s="2" t="s">
        <v>4618</v>
      </c>
      <c r="L4525" s="2" t="s">
        <v>5044</v>
      </c>
    </row>
    <row r="4526" spans="1:12" x14ac:dyDescent="0.2">
      <c r="A4526" s="11">
        <v>4525</v>
      </c>
      <c r="B4526" s="7" t="s">
        <v>5251</v>
      </c>
      <c r="C4526" s="4">
        <v>42489.604526770832</v>
      </c>
      <c r="D4526" s="20">
        <f>+YEAR(Tabla14[[#This Row],[Fecha
Trámite]])</f>
        <v>2016</v>
      </c>
      <c r="E4526" s="7" t="s">
        <v>4613</v>
      </c>
      <c r="F4526" s="2" t="s">
        <v>4614</v>
      </c>
      <c r="G4526" s="2" t="s">
        <v>4615</v>
      </c>
      <c r="H4526" s="4">
        <v>42625.550450000002</v>
      </c>
      <c r="I4526" s="2" t="s">
        <v>4616</v>
      </c>
      <c r="J4526" s="21" t="s">
        <v>5252</v>
      </c>
      <c r="K4526" s="2" t="s">
        <v>4618</v>
      </c>
      <c r="L4526" s="2" t="s">
        <v>4758</v>
      </c>
    </row>
    <row r="4527" spans="1:12" x14ac:dyDescent="0.2">
      <c r="A4527" s="11">
        <v>4526</v>
      </c>
      <c r="B4527" s="7" t="s">
        <v>9052</v>
      </c>
      <c r="C4527" s="4">
        <v>43171.494244641202</v>
      </c>
      <c r="D4527" s="20">
        <f>+YEAR(Tabla14[[#This Row],[Fecha
Trámite]])</f>
        <v>2018</v>
      </c>
      <c r="E4527" s="7" t="s">
        <v>4621</v>
      </c>
      <c r="F4527" s="2" t="s">
        <v>4614</v>
      </c>
      <c r="G4527" s="2" t="s">
        <v>4615</v>
      </c>
      <c r="H4527" s="4">
        <v>43249.565065972223</v>
      </c>
      <c r="I4527" s="2" t="s">
        <v>4616</v>
      </c>
      <c r="J4527" s="21" t="s">
        <v>9053</v>
      </c>
      <c r="K4527" s="2" t="s">
        <v>4623</v>
      </c>
      <c r="L4527" s="2" t="s">
        <v>4649</v>
      </c>
    </row>
    <row r="4528" spans="1:12" x14ac:dyDescent="0.2">
      <c r="A4528" s="11">
        <v>4527</v>
      </c>
      <c r="B4528" s="7" t="s">
        <v>17059</v>
      </c>
      <c r="C4528" s="4">
        <v>41463.416425347219</v>
      </c>
      <c r="D4528" s="20">
        <f>+YEAR(Tabla14[[#This Row],[Fecha
Trámite]])</f>
        <v>2013</v>
      </c>
      <c r="E4528" s="7" t="s">
        <v>4621</v>
      </c>
      <c r="F4528" s="2" t="s">
        <v>4614</v>
      </c>
      <c r="G4528" s="2" t="s">
        <v>4615</v>
      </c>
      <c r="H4528" s="4">
        <v>41533.415528043981</v>
      </c>
      <c r="I4528" s="2" t="s">
        <v>4616</v>
      </c>
      <c r="J4528" s="21" t="s">
        <v>17060</v>
      </c>
      <c r="K4528" s="2" t="s">
        <v>4618</v>
      </c>
      <c r="L4528" s="2" t="s">
        <v>4916</v>
      </c>
    </row>
    <row r="4529" spans="1:12" x14ac:dyDescent="0.2">
      <c r="A4529" s="11">
        <v>4528</v>
      </c>
      <c r="B4529" s="7" t="s">
        <v>6732</v>
      </c>
      <c r="C4529" s="4">
        <v>43007.625193831016</v>
      </c>
      <c r="D4529" s="20">
        <f>+YEAR(Tabla14[[#This Row],[Fecha
Trámite]])</f>
        <v>2017</v>
      </c>
      <c r="E4529" s="7" t="s">
        <v>4621</v>
      </c>
      <c r="F4529" s="2" t="s">
        <v>4614</v>
      </c>
      <c r="G4529" s="2" t="s">
        <v>4615</v>
      </c>
      <c r="H4529" s="4">
        <v>43287.381869791665</v>
      </c>
      <c r="I4529" s="2" t="s">
        <v>4616</v>
      </c>
      <c r="J4529" s="21" t="s">
        <v>6733</v>
      </c>
      <c r="K4529" s="2" t="s">
        <v>4618</v>
      </c>
      <c r="L4529" s="2" t="s">
        <v>4829</v>
      </c>
    </row>
    <row r="4530" spans="1:12" x14ac:dyDescent="0.2">
      <c r="A4530" s="11">
        <v>4529</v>
      </c>
      <c r="B4530" s="7" t="s">
        <v>17063</v>
      </c>
      <c r="C4530" s="4">
        <v>41467.475542361113</v>
      </c>
      <c r="D4530" s="20">
        <f>+YEAR(Tabla14[[#This Row],[Fecha
Trámite]])</f>
        <v>2013</v>
      </c>
      <c r="E4530" s="7" t="s">
        <v>4621</v>
      </c>
      <c r="F4530" s="2" t="s">
        <v>4626</v>
      </c>
      <c r="G4530" s="2" t="s">
        <v>4627</v>
      </c>
      <c r="H4530" s="4">
        <v>41528.371461030096</v>
      </c>
      <c r="I4530" s="2" t="s">
        <v>4616</v>
      </c>
      <c r="J4530" s="21" t="s">
        <v>17064</v>
      </c>
      <c r="K4530" s="2" t="s">
        <v>4618</v>
      </c>
      <c r="L4530" s="2" t="s">
        <v>4714</v>
      </c>
    </row>
    <row r="4531" spans="1:12" x14ac:dyDescent="0.2">
      <c r="A4531" s="11">
        <v>4530</v>
      </c>
      <c r="B4531" s="7" t="s">
        <v>17065</v>
      </c>
      <c r="C4531" s="4">
        <v>41528.408089965276</v>
      </c>
      <c r="D4531" s="20">
        <f>+YEAR(Tabla14[[#This Row],[Fecha
Trámite]])</f>
        <v>2013</v>
      </c>
      <c r="E4531" s="7" t="s">
        <v>4621</v>
      </c>
      <c r="F4531" s="2" t="s">
        <v>4614</v>
      </c>
      <c r="G4531" s="2" t="s">
        <v>4615</v>
      </c>
      <c r="H4531" s="4">
        <v>41605.450397534725</v>
      </c>
      <c r="I4531" s="2" t="s">
        <v>4616</v>
      </c>
      <c r="J4531" s="21" t="s">
        <v>17064</v>
      </c>
      <c r="K4531" s="2" t="s">
        <v>4618</v>
      </c>
      <c r="L4531" s="2" t="s">
        <v>4714</v>
      </c>
    </row>
    <row r="4532" spans="1:12" x14ac:dyDescent="0.2">
      <c r="A4532" s="11">
        <v>4531</v>
      </c>
      <c r="B4532" s="7" t="s">
        <v>5985</v>
      </c>
      <c r="C4532" s="4">
        <v>42202.371936423609</v>
      </c>
      <c r="D4532" s="20">
        <f>+YEAR(Tabla14[[#This Row],[Fecha
Trámite]])</f>
        <v>2015</v>
      </c>
      <c r="E4532" s="7" t="s">
        <v>4613</v>
      </c>
      <c r="F4532" s="2" t="s">
        <v>4614</v>
      </c>
      <c r="G4532" s="2" t="s">
        <v>4615</v>
      </c>
      <c r="H4532" s="4">
        <v>42271.429567094907</v>
      </c>
      <c r="I4532" s="2" t="s">
        <v>4616</v>
      </c>
      <c r="J4532" s="21" t="s">
        <v>5986</v>
      </c>
      <c r="K4532" s="2" t="s">
        <v>4623</v>
      </c>
      <c r="L4532" s="2" t="s">
        <v>4619</v>
      </c>
    </row>
    <row r="4533" spans="1:12" x14ac:dyDescent="0.2">
      <c r="A4533" s="11">
        <v>4532</v>
      </c>
      <c r="B4533" s="7" t="s">
        <v>5406</v>
      </c>
      <c r="C4533" s="4">
        <v>42164.496147187499</v>
      </c>
      <c r="D4533" s="20">
        <f>+YEAR(Tabla14[[#This Row],[Fecha
Trámite]])</f>
        <v>2015</v>
      </c>
      <c r="E4533" s="7" t="s">
        <v>4621</v>
      </c>
      <c r="F4533" s="2" t="s">
        <v>4614</v>
      </c>
      <c r="G4533" s="2" t="s">
        <v>4615</v>
      </c>
      <c r="H4533" s="4">
        <v>42398.378344988429</v>
      </c>
      <c r="I4533" s="2" t="s">
        <v>4616</v>
      </c>
      <c r="J4533" s="21" t="s">
        <v>5407</v>
      </c>
      <c r="K4533" s="2" t="s">
        <v>4623</v>
      </c>
      <c r="L4533" s="2" t="s">
        <v>4624</v>
      </c>
    </row>
    <row r="4534" spans="1:12" x14ac:dyDescent="0.2">
      <c r="A4534" s="11">
        <v>4533</v>
      </c>
      <c r="B4534" s="7" t="s">
        <v>15729</v>
      </c>
      <c r="C4534" s="4">
        <v>41165.402531979169</v>
      </c>
      <c r="D4534" s="20">
        <f>+YEAR(Tabla14[[#This Row],[Fecha
Trámite]])</f>
        <v>2012</v>
      </c>
      <c r="E4534" s="7" t="s">
        <v>4671</v>
      </c>
      <c r="F4534" s="2" t="s">
        <v>17</v>
      </c>
      <c r="G4534" s="2" t="s">
        <v>4627</v>
      </c>
      <c r="H4534" s="4">
        <v>41165.402531979169</v>
      </c>
      <c r="I4534" s="2" t="s">
        <v>4616</v>
      </c>
      <c r="J4534" s="21" t="s">
        <v>15730</v>
      </c>
      <c r="K4534" s="2" t="s">
        <v>4618</v>
      </c>
      <c r="L4534" s="2" t="s">
        <v>4656</v>
      </c>
    </row>
    <row r="4535" spans="1:12" x14ac:dyDescent="0.2">
      <c r="A4535" s="11">
        <v>4534</v>
      </c>
      <c r="B4535" s="7" t="s">
        <v>5253</v>
      </c>
      <c r="C4535" s="4">
        <v>42559.423116284721</v>
      </c>
      <c r="D4535" s="20">
        <f>+YEAR(Tabla14[[#This Row],[Fecha
Trámite]])</f>
        <v>2016</v>
      </c>
      <c r="E4535" s="7" t="s">
        <v>4621</v>
      </c>
      <c r="F4535" s="2" t="s">
        <v>4614</v>
      </c>
      <c r="G4535" s="2" t="s">
        <v>4615</v>
      </c>
      <c r="H4535" s="4">
        <v>42643.558979398149</v>
      </c>
      <c r="I4535" s="2" t="s">
        <v>4616</v>
      </c>
      <c r="J4535" s="21" t="s">
        <v>5254</v>
      </c>
      <c r="K4535" s="2" t="s">
        <v>4618</v>
      </c>
      <c r="L4535" s="2" t="s">
        <v>4646</v>
      </c>
    </row>
    <row r="4536" spans="1:12" x14ac:dyDescent="0.2">
      <c r="A4536" s="11">
        <v>4535</v>
      </c>
      <c r="B4536" s="7" t="s">
        <v>6734</v>
      </c>
      <c r="C4536" s="4">
        <v>43178.506328553238</v>
      </c>
      <c r="D4536" s="20">
        <f>+YEAR(Tabla14[[#This Row],[Fecha
Trámite]])</f>
        <v>2018</v>
      </c>
      <c r="E4536" s="7" t="s">
        <v>4621</v>
      </c>
      <c r="F4536" s="2" t="s">
        <v>4614</v>
      </c>
      <c r="G4536" s="2" t="s">
        <v>4615</v>
      </c>
      <c r="H4536" s="4">
        <v>43389.632666203703</v>
      </c>
      <c r="I4536" s="2" t="s">
        <v>4616</v>
      </c>
      <c r="J4536" s="21" t="s">
        <v>6735</v>
      </c>
      <c r="K4536" s="2" t="s">
        <v>4618</v>
      </c>
      <c r="L4536" s="2" t="s">
        <v>4735</v>
      </c>
    </row>
    <row r="4537" spans="1:12" x14ac:dyDescent="0.2">
      <c r="A4537" s="11">
        <v>4536</v>
      </c>
      <c r="B4537" s="7" t="s">
        <v>6736</v>
      </c>
      <c r="C4537" s="4">
        <v>43041.463334872686</v>
      </c>
      <c r="D4537" s="20">
        <f>+YEAR(Tabla14[[#This Row],[Fecha
Trámite]])</f>
        <v>2017</v>
      </c>
      <c r="E4537" s="7" t="s">
        <v>4613</v>
      </c>
      <c r="F4537" s="2" t="s">
        <v>4614</v>
      </c>
      <c r="G4537" s="2" t="s">
        <v>4615</v>
      </c>
      <c r="H4537" s="4">
        <v>43235.702860381942</v>
      </c>
      <c r="I4537" s="2" t="s">
        <v>4616</v>
      </c>
      <c r="J4537" s="21" t="s">
        <v>6737</v>
      </c>
      <c r="K4537" s="2" t="s">
        <v>4623</v>
      </c>
      <c r="L4537" s="2" t="s">
        <v>4619</v>
      </c>
    </row>
    <row r="4538" spans="1:12" x14ac:dyDescent="0.2">
      <c r="A4538" s="11">
        <v>4537</v>
      </c>
      <c r="B4538" s="7" t="s">
        <v>4767</v>
      </c>
      <c r="C4538" s="4">
        <v>42564.58101396991</v>
      </c>
      <c r="D4538" s="20">
        <f>+YEAR(Tabla14[[#This Row],[Fecha
Trámite]])</f>
        <v>2016</v>
      </c>
      <c r="E4538" s="7" t="s">
        <v>4621</v>
      </c>
      <c r="F4538" s="2" t="s">
        <v>4694</v>
      </c>
      <c r="G4538" s="2" t="s">
        <v>4627</v>
      </c>
      <c r="H4538" s="4">
        <v>42583.573571678244</v>
      </c>
      <c r="I4538" s="2" t="s">
        <v>4616</v>
      </c>
      <c r="J4538" s="21" t="s">
        <v>4766</v>
      </c>
      <c r="K4538" s="2" t="s">
        <v>4623</v>
      </c>
      <c r="L4538" s="2" t="s">
        <v>4631</v>
      </c>
    </row>
    <row r="4539" spans="1:12" x14ac:dyDescent="0.2">
      <c r="A4539" s="11">
        <v>4538</v>
      </c>
      <c r="B4539" s="7" t="s">
        <v>4765</v>
      </c>
      <c r="C4539" s="4">
        <v>42583.598711192128</v>
      </c>
      <c r="D4539" s="20">
        <f>+YEAR(Tabla14[[#This Row],[Fecha
Trámite]])</f>
        <v>2016</v>
      </c>
      <c r="E4539" s="7" t="s">
        <v>4621</v>
      </c>
      <c r="F4539" s="2" t="s">
        <v>4614</v>
      </c>
      <c r="G4539" s="2" t="s">
        <v>4615</v>
      </c>
      <c r="H4539" s="4">
        <v>42732.378691550926</v>
      </c>
      <c r="I4539" s="2" t="s">
        <v>4616</v>
      </c>
      <c r="J4539" s="21" t="s">
        <v>4766</v>
      </c>
      <c r="K4539" s="2" t="s">
        <v>4623</v>
      </c>
      <c r="L4539" s="2" t="s">
        <v>4631</v>
      </c>
    </row>
    <row r="4540" spans="1:12" x14ac:dyDescent="0.2">
      <c r="A4540" s="11">
        <v>4539</v>
      </c>
      <c r="B4540" s="7" t="s">
        <v>5255</v>
      </c>
      <c r="C4540" s="4">
        <v>42647.457046608797</v>
      </c>
      <c r="D4540" s="20">
        <f>+YEAR(Tabla14[[#This Row],[Fecha
Trámite]])</f>
        <v>2016</v>
      </c>
      <c r="E4540" s="7" t="s">
        <v>4613</v>
      </c>
      <c r="F4540" s="2" t="s">
        <v>4614</v>
      </c>
      <c r="G4540" s="2" t="s">
        <v>4615</v>
      </c>
      <c r="H4540" s="4">
        <v>43241.685014120369</v>
      </c>
      <c r="I4540" s="2" t="s">
        <v>4616</v>
      </c>
      <c r="J4540" s="21" t="s">
        <v>5256</v>
      </c>
      <c r="K4540" s="2" t="s">
        <v>4623</v>
      </c>
      <c r="L4540" s="2" t="s">
        <v>4619</v>
      </c>
    </row>
    <row r="4541" spans="1:12" x14ac:dyDescent="0.2">
      <c r="A4541" s="11">
        <v>4540</v>
      </c>
      <c r="B4541" s="7" t="s">
        <v>20629</v>
      </c>
      <c r="C4541" s="4">
        <v>41465.469498229169</v>
      </c>
      <c r="D4541" s="20">
        <f>+YEAR(Tabla14[[#This Row],[Fecha
Trámite]])</f>
        <v>2013</v>
      </c>
      <c r="E4541" s="7" t="s">
        <v>4621</v>
      </c>
      <c r="F4541" s="2" t="s">
        <v>4614</v>
      </c>
      <c r="G4541" s="2" t="s">
        <v>4615</v>
      </c>
      <c r="H4541" s="4">
        <v>41556.63708753472</v>
      </c>
      <c r="I4541" s="2" t="s">
        <v>4616</v>
      </c>
      <c r="J4541" s="21" t="s">
        <v>20630</v>
      </c>
      <c r="K4541" s="2" t="s">
        <v>4618</v>
      </c>
      <c r="L4541" s="2" t="s">
        <v>4812</v>
      </c>
    </row>
    <row r="4542" spans="1:12" x14ac:dyDescent="0.2">
      <c r="A4542" s="11">
        <v>4541</v>
      </c>
      <c r="B4542" s="7" t="s">
        <v>8032</v>
      </c>
      <c r="C4542" s="4">
        <v>42998.640963888887</v>
      </c>
      <c r="D4542" s="20">
        <f>+YEAR(Tabla14[[#This Row],[Fecha
Trámite]])</f>
        <v>2017</v>
      </c>
      <c r="E4542" s="7" t="s">
        <v>4621</v>
      </c>
      <c r="F4542" s="2" t="s">
        <v>4614</v>
      </c>
      <c r="G4542" s="2" t="s">
        <v>4615</v>
      </c>
      <c r="H4542" s="4">
        <v>43384.381749340275</v>
      </c>
      <c r="I4542" s="2" t="s">
        <v>4616</v>
      </c>
      <c r="J4542" s="21" t="s">
        <v>8033</v>
      </c>
      <c r="K4542" s="2" t="s">
        <v>4623</v>
      </c>
      <c r="L4542" s="2" t="s">
        <v>4829</v>
      </c>
    </row>
    <row r="4543" spans="1:12" x14ac:dyDescent="0.2">
      <c r="A4543" s="11">
        <v>4542</v>
      </c>
      <c r="B4543" s="7" t="s">
        <v>4768</v>
      </c>
      <c r="C4543" s="4">
        <v>42688.498834293983</v>
      </c>
      <c r="D4543" s="20">
        <f>+YEAR(Tabla14[[#This Row],[Fecha
Trámite]])</f>
        <v>2016</v>
      </c>
      <c r="E4543" s="7" t="s">
        <v>4621</v>
      </c>
      <c r="F4543" s="2" t="s">
        <v>4614</v>
      </c>
      <c r="G4543" s="2" t="s">
        <v>4615</v>
      </c>
      <c r="H4543" s="4">
        <v>42850.708147997684</v>
      </c>
      <c r="I4543" s="2" t="s">
        <v>4616</v>
      </c>
      <c r="J4543" s="21" t="s">
        <v>4769</v>
      </c>
      <c r="K4543" s="2" t="s">
        <v>4618</v>
      </c>
      <c r="L4543" s="2" t="s">
        <v>4770</v>
      </c>
    </row>
    <row r="4544" spans="1:12" x14ac:dyDescent="0.2">
      <c r="A4544" s="11">
        <v>4543</v>
      </c>
      <c r="B4544" s="7" t="s">
        <v>6738</v>
      </c>
      <c r="C4544" s="4">
        <v>43301.463577627313</v>
      </c>
      <c r="D4544" s="20">
        <f>+YEAR(Tabla14[[#This Row],[Fecha
Trámite]])</f>
        <v>2018</v>
      </c>
      <c r="E4544" s="7" t="s">
        <v>4621</v>
      </c>
      <c r="F4544" s="2" t="s">
        <v>4614</v>
      </c>
      <c r="G4544" s="2" t="s">
        <v>4615</v>
      </c>
      <c r="H4544" s="4">
        <v>43398.728552233799</v>
      </c>
      <c r="I4544" s="2" t="s">
        <v>4616</v>
      </c>
      <c r="J4544" s="21" t="s">
        <v>6739</v>
      </c>
      <c r="K4544" s="2" t="s">
        <v>4618</v>
      </c>
      <c r="L4544" s="2" t="s">
        <v>4619</v>
      </c>
    </row>
    <row r="4545" spans="1:12" x14ac:dyDescent="0.2">
      <c r="A4545" s="11">
        <v>4544</v>
      </c>
      <c r="B4545" s="7" t="s">
        <v>17068</v>
      </c>
      <c r="C4545" s="4">
        <v>41187.382777511571</v>
      </c>
      <c r="D4545" s="20">
        <f>+YEAR(Tabla14[[#This Row],[Fecha
Trámite]])</f>
        <v>2012</v>
      </c>
      <c r="E4545" s="7" t="s">
        <v>4621</v>
      </c>
      <c r="F4545" s="2" t="s">
        <v>4614</v>
      </c>
      <c r="G4545" s="2" t="s">
        <v>4615</v>
      </c>
      <c r="H4545" s="4">
        <v>41333.666783020832</v>
      </c>
      <c r="I4545" s="2" t="s">
        <v>4616</v>
      </c>
      <c r="J4545" s="21" t="s">
        <v>17069</v>
      </c>
      <c r="K4545" s="2" t="s">
        <v>4618</v>
      </c>
      <c r="L4545" s="2" t="s">
        <v>4624</v>
      </c>
    </row>
    <row r="4546" spans="1:12" x14ac:dyDescent="0.2">
      <c r="A4546" s="11">
        <v>4545</v>
      </c>
      <c r="B4546" s="7" t="s">
        <v>9821</v>
      </c>
      <c r="C4546" s="4">
        <v>42062.636067245374</v>
      </c>
      <c r="D4546" s="20">
        <f>+YEAR(Tabla14[[#This Row],[Fecha
Trámite]])</f>
        <v>2015</v>
      </c>
      <c r="E4546" s="7" t="s">
        <v>4621</v>
      </c>
      <c r="F4546" s="2" t="s">
        <v>4614</v>
      </c>
      <c r="G4546" s="2" t="s">
        <v>4615</v>
      </c>
      <c r="H4546" s="4">
        <v>42107.477113657405</v>
      </c>
      <c r="I4546" s="2" t="s">
        <v>4616</v>
      </c>
      <c r="J4546" s="21" t="s">
        <v>9822</v>
      </c>
      <c r="K4546" s="2" t="s">
        <v>4623</v>
      </c>
      <c r="L4546" s="2" t="s">
        <v>4624</v>
      </c>
    </row>
    <row r="4547" spans="1:12" x14ac:dyDescent="0.2">
      <c r="A4547" s="11">
        <v>4546</v>
      </c>
      <c r="B4547" s="7" t="s">
        <v>5815</v>
      </c>
      <c r="C4547" s="4">
        <v>41995.534305127316</v>
      </c>
      <c r="D4547" s="20">
        <f>+YEAR(Tabla14[[#This Row],[Fecha
Trámite]])</f>
        <v>2014</v>
      </c>
      <c r="E4547" s="7" t="s">
        <v>4613</v>
      </c>
      <c r="F4547" s="2" t="s">
        <v>4614</v>
      </c>
      <c r="G4547" s="2" t="s">
        <v>4615</v>
      </c>
      <c r="H4547" s="4">
        <v>42041.43131547454</v>
      </c>
      <c r="I4547" s="2" t="s">
        <v>4616</v>
      </c>
      <c r="J4547" s="21" t="s">
        <v>5816</v>
      </c>
      <c r="K4547" s="2" t="s">
        <v>4618</v>
      </c>
      <c r="L4547" s="2" t="s">
        <v>4770</v>
      </c>
    </row>
    <row r="4548" spans="1:12" x14ac:dyDescent="0.2">
      <c r="A4548" s="11">
        <v>4547</v>
      </c>
      <c r="B4548" s="7" t="s">
        <v>194</v>
      </c>
      <c r="C4548" s="4">
        <v>43424.519149270833</v>
      </c>
      <c r="D4548" s="20">
        <f>+YEAR(Tabla14[[#This Row],[Fecha
Trámite]])</f>
        <v>2018</v>
      </c>
      <c r="E4548" s="7" t="s">
        <v>4621</v>
      </c>
      <c r="F4548" s="2" t="s">
        <v>4614</v>
      </c>
      <c r="G4548" s="2" t="s">
        <v>4615</v>
      </c>
      <c r="H4548" s="4">
        <v>43860.423672916666</v>
      </c>
      <c r="I4548" s="2" t="s">
        <v>4616</v>
      </c>
      <c r="J4548" s="21" t="s">
        <v>12543</v>
      </c>
      <c r="K4548" s="2" t="s">
        <v>4623</v>
      </c>
      <c r="L4548" s="2" t="s">
        <v>4667</v>
      </c>
    </row>
    <row r="4549" spans="1:12" x14ac:dyDescent="0.2">
      <c r="A4549" s="11">
        <v>4548</v>
      </c>
      <c r="B4549" s="7" t="s">
        <v>20484</v>
      </c>
      <c r="C4549" s="4">
        <v>41718.652311307873</v>
      </c>
      <c r="D4549" s="20">
        <f>+YEAR(Tabla14[[#This Row],[Fecha
Trámite]])</f>
        <v>2014</v>
      </c>
      <c r="E4549" s="7" t="s">
        <v>4621</v>
      </c>
      <c r="F4549" s="2" t="s">
        <v>4614</v>
      </c>
      <c r="G4549" s="2" t="s">
        <v>4615</v>
      </c>
      <c r="H4549" s="4">
        <v>41781.389044791664</v>
      </c>
      <c r="I4549" s="2" t="s">
        <v>4616</v>
      </c>
      <c r="J4549" s="21" t="s">
        <v>20485</v>
      </c>
      <c r="K4549" s="2" t="s">
        <v>4623</v>
      </c>
      <c r="L4549" s="2" t="s">
        <v>4656</v>
      </c>
    </row>
    <row r="4550" spans="1:12" x14ac:dyDescent="0.2">
      <c r="A4550" s="11">
        <v>4549</v>
      </c>
      <c r="B4550" s="7" t="s">
        <v>9054</v>
      </c>
      <c r="C4550" s="4">
        <v>42909.554760844905</v>
      </c>
      <c r="D4550" s="20">
        <f>+YEAR(Tabla14[[#This Row],[Fecha
Trámite]])</f>
        <v>2017</v>
      </c>
      <c r="E4550" s="7" t="s">
        <v>4621</v>
      </c>
      <c r="F4550" s="2" t="s">
        <v>4614</v>
      </c>
      <c r="G4550" s="2" t="s">
        <v>4615</v>
      </c>
      <c r="H4550" s="4">
        <v>43241.701989120367</v>
      </c>
      <c r="I4550" s="2" t="s">
        <v>4616</v>
      </c>
      <c r="J4550" s="21" t="s">
        <v>9055</v>
      </c>
      <c r="K4550" s="2" t="s">
        <v>4618</v>
      </c>
      <c r="L4550" s="2" t="s">
        <v>5044</v>
      </c>
    </row>
    <row r="4551" spans="1:12" x14ac:dyDescent="0.2">
      <c r="A4551" s="11">
        <v>4550</v>
      </c>
      <c r="B4551" s="7" t="s">
        <v>17070</v>
      </c>
      <c r="C4551" s="4">
        <v>41120.33964421296</v>
      </c>
      <c r="D4551" s="20">
        <f>+YEAR(Tabla14[[#This Row],[Fecha
Trámite]])</f>
        <v>2012</v>
      </c>
      <c r="E4551" s="7" t="s">
        <v>4621</v>
      </c>
      <c r="F4551" s="2" t="s">
        <v>4614</v>
      </c>
      <c r="G4551" s="2" t="s">
        <v>4615</v>
      </c>
      <c r="H4551" s="4">
        <v>41213.465071562503</v>
      </c>
      <c r="I4551" s="2" t="s">
        <v>4616</v>
      </c>
      <c r="J4551" s="21" t="s">
        <v>17071</v>
      </c>
      <c r="K4551" s="2" t="s">
        <v>4623</v>
      </c>
      <c r="L4551" s="2" t="s">
        <v>4714</v>
      </c>
    </row>
    <row r="4552" spans="1:12" x14ac:dyDescent="0.2">
      <c r="A4552" s="11">
        <v>4551</v>
      </c>
      <c r="B4552" s="7" t="s">
        <v>5257</v>
      </c>
      <c r="C4552" s="4">
        <v>42317.568158136572</v>
      </c>
      <c r="D4552" s="20">
        <f>+YEAR(Tabla14[[#This Row],[Fecha
Trámite]])</f>
        <v>2015</v>
      </c>
      <c r="E4552" s="7" t="s">
        <v>4621</v>
      </c>
      <c r="F4552" s="2" t="s">
        <v>4614</v>
      </c>
      <c r="G4552" s="2" t="s">
        <v>4615</v>
      </c>
      <c r="H4552" s="4">
        <v>42493.357360266207</v>
      </c>
      <c r="I4552" s="2" t="s">
        <v>4616</v>
      </c>
      <c r="J4552" s="21" t="s">
        <v>5258</v>
      </c>
      <c r="K4552" s="2" t="s">
        <v>4623</v>
      </c>
      <c r="L4552" s="2" t="s">
        <v>4649</v>
      </c>
    </row>
    <row r="4553" spans="1:12" x14ac:dyDescent="0.2">
      <c r="A4553" s="11">
        <v>4552</v>
      </c>
      <c r="B4553" s="7" t="s">
        <v>10577</v>
      </c>
      <c r="C4553" s="4">
        <v>43315.416738888889</v>
      </c>
      <c r="D4553" s="20">
        <f>+YEAR(Tabla14[[#This Row],[Fecha
Trámite]])</f>
        <v>2018</v>
      </c>
      <c r="E4553" s="7" t="s">
        <v>4621</v>
      </c>
      <c r="F4553" s="2" t="s">
        <v>4614</v>
      </c>
      <c r="G4553" s="2" t="s">
        <v>4615</v>
      </c>
      <c r="H4553" s="4">
        <v>43508.677529398148</v>
      </c>
      <c r="I4553" s="2" t="s">
        <v>4616</v>
      </c>
      <c r="J4553" s="21" t="s">
        <v>10578</v>
      </c>
      <c r="K4553" s="2" t="s">
        <v>4618</v>
      </c>
      <c r="L4553" s="2" t="s">
        <v>4656</v>
      </c>
    </row>
    <row r="4554" spans="1:12" x14ac:dyDescent="0.2">
      <c r="A4554" s="11">
        <v>4553</v>
      </c>
      <c r="B4554" s="7" t="s">
        <v>15727</v>
      </c>
      <c r="C4554" s="4">
        <v>41913.505899965276</v>
      </c>
      <c r="D4554" s="20">
        <f>+YEAR(Tabla14[[#This Row],[Fecha
Trámite]])</f>
        <v>2014</v>
      </c>
      <c r="E4554" s="7" t="s">
        <v>4613</v>
      </c>
      <c r="F4554" s="2" t="s">
        <v>4614</v>
      </c>
      <c r="G4554" s="2" t="s">
        <v>4615</v>
      </c>
      <c r="H4554" s="4">
        <v>41963.491166203705</v>
      </c>
      <c r="I4554" s="2" t="s">
        <v>4616</v>
      </c>
      <c r="J4554" s="21" t="s">
        <v>15728</v>
      </c>
      <c r="K4554" s="2" t="s">
        <v>4623</v>
      </c>
      <c r="L4554" s="2" t="s">
        <v>4619</v>
      </c>
    </row>
    <row r="4555" spans="1:12" x14ac:dyDescent="0.2">
      <c r="A4555" s="11">
        <v>4554</v>
      </c>
      <c r="B4555" s="7" t="s">
        <v>9056</v>
      </c>
      <c r="C4555" s="4">
        <v>42998.518602280092</v>
      </c>
      <c r="D4555" s="20">
        <f>+YEAR(Tabla14[[#This Row],[Fecha
Trámite]])</f>
        <v>2017</v>
      </c>
      <c r="E4555" s="7" t="s">
        <v>4685</v>
      </c>
      <c r="F4555" s="2" t="s">
        <v>17</v>
      </c>
      <c r="G4555" s="2" t="s">
        <v>4627</v>
      </c>
      <c r="H4555" s="4">
        <v>42998.518602280092</v>
      </c>
      <c r="I4555" s="2" t="s">
        <v>4616</v>
      </c>
      <c r="J4555" s="21" t="s">
        <v>9057</v>
      </c>
      <c r="K4555" s="2" t="s">
        <v>4618</v>
      </c>
      <c r="L4555" s="2" t="s">
        <v>4750</v>
      </c>
    </row>
    <row r="4556" spans="1:12" x14ac:dyDescent="0.2">
      <c r="A4556" s="11">
        <v>4555</v>
      </c>
      <c r="B4556" s="7" t="s">
        <v>8034</v>
      </c>
      <c r="C4556" s="4">
        <v>42726.458135219909</v>
      </c>
      <c r="D4556" s="20">
        <f>+YEAR(Tabla14[[#This Row],[Fecha
Trámite]])</f>
        <v>2016</v>
      </c>
      <c r="E4556" s="7" t="s">
        <v>4613</v>
      </c>
      <c r="F4556" s="2" t="s">
        <v>4614</v>
      </c>
      <c r="G4556" s="2" t="s">
        <v>4615</v>
      </c>
      <c r="H4556" s="4">
        <v>42948.719443981485</v>
      </c>
      <c r="I4556" s="2" t="s">
        <v>4616</v>
      </c>
      <c r="J4556" s="21" t="s">
        <v>8035</v>
      </c>
      <c r="K4556" s="2" t="s">
        <v>4618</v>
      </c>
      <c r="L4556" s="2" t="s">
        <v>4619</v>
      </c>
    </row>
    <row r="4557" spans="1:12" x14ac:dyDescent="0.2">
      <c r="A4557" s="11">
        <v>4556</v>
      </c>
      <c r="B4557" s="7" t="s">
        <v>17078</v>
      </c>
      <c r="C4557" s="4">
        <v>41779.474667789349</v>
      </c>
      <c r="D4557" s="20">
        <f>+YEAR(Tabla14[[#This Row],[Fecha
Trámite]])</f>
        <v>2014</v>
      </c>
      <c r="E4557" s="7" t="s">
        <v>4621</v>
      </c>
      <c r="F4557" s="2" t="s">
        <v>4614</v>
      </c>
      <c r="G4557" s="2" t="s">
        <v>4615</v>
      </c>
      <c r="H4557" s="4">
        <v>41898.480833564812</v>
      </c>
      <c r="I4557" s="2" t="s">
        <v>4616</v>
      </c>
      <c r="J4557" s="21" t="s">
        <v>17079</v>
      </c>
      <c r="K4557" s="2" t="s">
        <v>4623</v>
      </c>
      <c r="L4557" s="2" t="s">
        <v>2747</v>
      </c>
    </row>
    <row r="4558" spans="1:12" x14ac:dyDescent="0.2">
      <c r="A4558" s="11">
        <v>4557</v>
      </c>
      <c r="B4558" s="7" t="s">
        <v>5408</v>
      </c>
      <c r="C4558" s="4">
        <v>42509.419769872686</v>
      </c>
      <c r="D4558" s="20">
        <f>+YEAR(Tabla14[[#This Row],[Fecha
Trámite]])</f>
        <v>2016</v>
      </c>
      <c r="E4558" s="7" t="s">
        <v>4621</v>
      </c>
      <c r="F4558" s="2" t="s">
        <v>4614</v>
      </c>
      <c r="G4558" s="2" t="s">
        <v>4615</v>
      </c>
      <c r="H4558" s="4">
        <v>42660.471416782406</v>
      </c>
      <c r="I4558" s="2" t="s">
        <v>4616</v>
      </c>
      <c r="J4558" s="21" t="s">
        <v>5409</v>
      </c>
      <c r="K4558" s="2" t="s">
        <v>4618</v>
      </c>
      <c r="L4558" s="2" t="s">
        <v>4656</v>
      </c>
    </row>
    <row r="4559" spans="1:12" x14ac:dyDescent="0.2">
      <c r="A4559" s="11">
        <v>4558</v>
      </c>
      <c r="B4559" s="7" t="s">
        <v>11383</v>
      </c>
      <c r="C4559" s="4">
        <v>42887.430649456015</v>
      </c>
      <c r="D4559" s="20">
        <f>+YEAR(Tabla14[[#This Row],[Fecha
Trámite]])</f>
        <v>2017</v>
      </c>
      <c r="E4559" s="7" t="s">
        <v>4621</v>
      </c>
      <c r="F4559" s="2" t="s">
        <v>4614</v>
      </c>
      <c r="G4559" s="2" t="s">
        <v>4615</v>
      </c>
      <c r="H4559" s="4">
        <v>43186.65291420139</v>
      </c>
      <c r="I4559" s="2" t="s">
        <v>4616</v>
      </c>
      <c r="J4559" s="21" t="s">
        <v>11384</v>
      </c>
      <c r="K4559" s="2" t="s">
        <v>4618</v>
      </c>
      <c r="L4559" s="2" t="s">
        <v>4641</v>
      </c>
    </row>
    <row r="4560" spans="1:12" x14ac:dyDescent="0.2">
      <c r="A4560" s="11">
        <v>4559</v>
      </c>
      <c r="B4560" s="7" t="s">
        <v>19103</v>
      </c>
      <c r="C4560" s="4">
        <v>41169.410128506941</v>
      </c>
      <c r="D4560" s="20">
        <f>+YEAR(Tabla14[[#This Row],[Fecha
Trámite]])</f>
        <v>2012</v>
      </c>
      <c r="E4560" s="7" t="s">
        <v>4621</v>
      </c>
      <c r="F4560" s="2" t="s">
        <v>4614</v>
      </c>
      <c r="G4560" s="2" t="s">
        <v>4615</v>
      </c>
      <c r="H4560" s="4">
        <v>41232.357992627316</v>
      </c>
      <c r="I4560" s="2" t="s">
        <v>4616</v>
      </c>
      <c r="J4560" s="21" t="s">
        <v>19104</v>
      </c>
      <c r="K4560" s="2" t="s">
        <v>4618</v>
      </c>
      <c r="L4560" s="2" t="s">
        <v>4659</v>
      </c>
    </row>
    <row r="4561" spans="1:12" x14ac:dyDescent="0.2">
      <c r="A4561" s="11">
        <v>4560</v>
      </c>
      <c r="B4561" s="7" t="s">
        <v>20621</v>
      </c>
      <c r="C4561" s="4">
        <v>41676.440343946757</v>
      </c>
      <c r="D4561" s="20">
        <f>+YEAR(Tabla14[[#This Row],[Fecha
Trámite]])</f>
        <v>2014</v>
      </c>
      <c r="E4561" s="7" t="s">
        <v>4621</v>
      </c>
      <c r="F4561" s="2" t="s">
        <v>4614</v>
      </c>
      <c r="G4561" s="2" t="s">
        <v>4615</v>
      </c>
      <c r="H4561" s="4">
        <v>41704.369612118055</v>
      </c>
      <c r="I4561" s="2" t="s">
        <v>4616</v>
      </c>
      <c r="J4561" s="21" t="s">
        <v>20622</v>
      </c>
      <c r="K4561" s="2" t="s">
        <v>4618</v>
      </c>
      <c r="L4561" s="2" t="s">
        <v>2747</v>
      </c>
    </row>
    <row r="4562" spans="1:12" x14ac:dyDescent="0.2">
      <c r="A4562" s="11">
        <v>4561</v>
      </c>
      <c r="B4562" s="7" t="s">
        <v>15878</v>
      </c>
      <c r="C4562" s="4">
        <v>41106.521868715281</v>
      </c>
      <c r="D4562" s="20">
        <f>+YEAR(Tabla14[[#This Row],[Fecha
Trámite]])</f>
        <v>2012</v>
      </c>
      <c r="E4562" s="7" t="s">
        <v>4671</v>
      </c>
      <c r="F4562" s="2" t="s">
        <v>17</v>
      </c>
      <c r="G4562" s="2" t="s">
        <v>4627</v>
      </c>
      <c r="H4562" s="4">
        <v>41106.521868900461</v>
      </c>
      <c r="I4562" s="2" t="s">
        <v>4616</v>
      </c>
      <c r="J4562" s="21" t="s">
        <v>15879</v>
      </c>
      <c r="K4562" s="2" t="s">
        <v>4623</v>
      </c>
      <c r="L4562" s="2" t="s">
        <v>4656</v>
      </c>
    </row>
    <row r="4563" spans="1:12" x14ac:dyDescent="0.2">
      <c r="A4563" s="11">
        <v>4562</v>
      </c>
      <c r="B4563" s="7" t="s">
        <v>12544</v>
      </c>
      <c r="C4563" s="4">
        <v>43089.440716168981</v>
      </c>
      <c r="D4563" s="20">
        <f>+YEAR(Tabla14[[#This Row],[Fecha
Trámite]])</f>
        <v>2017</v>
      </c>
      <c r="E4563" s="7" t="s">
        <v>4621</v>
      </c>
      <c r="F4563" s="2" t="s">
        <v>4614</v>
      </c>
      <c r="G4563" s="2" t="s">
        <v>4615</v>
      </c>
      <c r="H4563" s="4">
        <v>43271.741053356483</v>
      </c>
      <c r="I4563" s="2" t="s">
        <v>4616</v>
      </c>
      <c r="J4563" s="21" t="s">
        <v>12545</v>
      </c>
      <c r="K4563" s="2" t="s">
        <v>4618</v>
      </c>
      <c r="L4563" s="2" t="s">
        <v>4753</v>
      </c>
    </row>
    <row r="4564" spans="1:12" x14ac:dyDescent="0.2">
      <c r="A4564" s="11">
        <v>4563</v>
      </c>
      <c r="B4564" s="7" t="s">
        <v>10579</v>
      </c>
      <c r="C4564" s="4">
        <v>42821.434963807871</v>
      </c>
      <c r="D4564" s="20">
        <f>+YEAR(Tabla14[[#This Row],[Fecha
Trámite]])</f>
        <v>2017</v>
      </c>
      <c r="E4564" s="7" t="s">
        <v>4621</v>
      </c>
      <c r="F4564" s="2" t="s">
        <v>4614</v>
      </c>
      <c r="G4564" s="2" t="s">
        <v>4615</v>
      </c>
      <c r="H4564" s="4">
        <v>42985.480833831018</v>
      </c>
      <c r="I4564" s="2" t="s">
        <v>4616</v>
      </c>
      <c r="J4564" s="21" t="s">
        <v>10580</v>
      </c>
      <c r="K4564" s="2" t="s">
        <v>4618</v>
      </c>
      <c r="L4564" s="2" t="s">
        <v>2747</v>
      </c>
    </row>
    <row r="4565" spans="1:12" x14ac:dyDescent="0.2">
      <c r="A4565" s="11">
        <v>4564</v>
      </c>
      <c r="B4565" s="7" t="s">
        <v>6238</v>
      </c>
      <c r="C4565" s="4">
        <v>41967.61052357639</v>
      </c>
      <c r="D4565" s="20">
        <f>+YEAR(Tabla14[[#This Row],[Fecha
Trámite]])</f>
        <v>2014</v>
      </c>
      <c r="E4565" s="7" t="s">
        <v>4621</v>
      </c>
      <c r="F4565" s="2" t="s">
        <v>4614</v>
      </c>
      <c r="G4565" s="2" t="s">
        <v>4615</v>
      </c>
      <c r="H4565" s="4">
        <v>42025.623637615739</v>
      </c>
      <c r="I4565" s="2" t="s">
        <v>4616</v>
      </c>
      <c r="J4565" s="21" t="s">
        <v>6239</v>
      </c>
      <c r="K4565" s="2" t="s">
        <v>4623</v>
      </c>
      <c r="L4565" s="2" t="s">
        <v>4624</v>
      </c>
    </row>
    <row r="4566" spans="1:12" x14ac:dyDescent="0.2">
      <c r="A4566" s="11">
        <v>4565</v>
      </c>
      <c r="B4566" s="7" t="s">
        <v>19105</v>
      </c>
      <c r="C4566" s="4">
        <v>41492.468763275465</v>
      </c>
      <c r="D4566" s="20">
        <f>+YEAR(Tabla14[[#This Row],[Fecha
Trámite]])</f>
        <v>2013</v>
      </c>
      <c r="E4566" s="7" t="s">
        <v>4621</v>
      </c>
      <c r="F4566" s="2" t="s">
        <v>4614</v>
      </c>
      <c r="G4566" s="2" t="s">
        <v>4615</v>
      </c>
      <c r="H4566" s="4">
        <v>41544.536212847219</v>
      </c>
      <c r="I4566" s="2" t="s">
        <v>4616</v>
      </c>
      <c r="J4566" s="21" t="s">
        <v>19106</v>
      </c>
      <c r="K4566" s="2" t="s">
        <v>4618</v>
      </c>
      <c r="L4566" s="2" t="s">
        <v>4903</v>
      </c>
    </row>
    <row r="4567" spans="1:12" x14ac:dyDescent="0.2">
      <c r="A4567" s="11">
        <v>4566</v>
      </c>
      <c r="B4567" s="7" t="s">
        <v>9058</v>
      </c>
      <c r="C4567" s="4">
        <v>43042.534827696756</v>
      </c>
      <c r="D4567" s="20">
        <f>+YEAR(Tabla14[[#This Row],[Fecha
Trámite]])</f>
        <v>2017</v>
      </c>
      <c r="E4567" s="7" t="s">
        <v>4621</v>
      </c>
      <c r="F4567" s="2" t="s">
        <v>4614</v>
      </c>
      <c r="G4567" s="2" t="s">
        <v>4615</v>
      </c>
      <c r="H4567" s="4">
        <v>43259.763399340278</v>
      </c>
      <c r="I4567" s="2" t="s">
        <v>4616</v>
      </c>
      <c r="J4567" s="21" t="s">
        <v>9059</v>
      </c>
      <c r="K4567" s="2" t="s">
        <v>4623</v>
      </c>
      <c r="L4567" s="2" t="s">
        <v>4619</v>
      </c>
    </row>
    <row r="4568" spans="1:12" x14ac:dyDescent="0.2">
      <c r="A4568" s="11">
        <v>4567</v>
      </c>
      <c r="B4568" s="7" t="s">
        <v>9060</v>
      </c>
      <c r="C4568" s="4">
        <v>43046.415416203701</v>
      </c>
      <c r="D4568" s="20">
        <f>+YEAR(Tabla14[[#This Row],[Fecha
Trámite]])</f>
        <v>2017</v>
      </c>
      <c r="E4568" s="7" t="s">
        <v>4613</v>
      </c>
      <c r="F4568" s="2" t="s">
        <v>4614</v>
      </c>
      <c r="G4568" s="2" t="s">
        <v>4615</v>
      </c>
      <c r="H4568" s="4">
        <v>43215.480094826387</v>
      </c>
      <c r="I4568" s="2" t="s">
        <v>4616</v>
      </c>
      <c r="J4568" s="21" t="s">
        <v>9061</v>
      </c>
      <c r="K4568" s="2" t="s">
        <v>4618</v>
      </c>
      <c r="L4568" s="2" t="s">
        <v>4619</v>
      </c>
    </row>
    <row r="4569" spans="1:12" x14ac:dyDescent="0.2">
      <c r="A4569" s="11">
        <v>4568</v>
      </c>
      <c r="B4569" s="7" t="s">
        <v>17080</v>
      </c>
      <c r="C4569" s="4">
        <v>41311.409338888887</v>
      </c>
      <c r="D4569" s="20">
        <f>+YEAR(Tabla14[[#This Row],[Fecha
Trámite]])</f>
        <v>2013</v>
      </c>
      <c r="E4569" s="7" t="s">
        <v>4621</v>
      </c>
      <c r="F4569" s="2" t="s">
        <v>4614</v>
      </c>
      <c r="G4569" s="2" t="s">
        <v>4615</v>
      </c>
      <c r="H4569" s="4">
        <v>41380.394153935187</v>
      </c>
      <c r="I4569" s="2" t="s">
        <v>4616</v>
      </c>
      <c r="J4569" s="21" t="s">
        <v>17081</v>
      </c>
      <c r="K4569" s="2" t="s">
        <v>4618</v>
      </c>
      <c r="L4569" s="2" t="s">
        <v>4735</v>
      </c>
    </row>
    <row r="4570" spans="1:12" x14ac:dyDescent="0.2">
      <c r="A4570" s="11">
        <v>4569</v>
      </c>
      <c r="B4570" s="7" t="s">
        <v>6236</v>
      </c>
      <c r="C4570" s="4">
        <v>42030.672417164351</v>
      </c>
      <c r="D4570" s="20">
        <f>+YEAR(Tabla14[[#This Row],[Fecha
Trámite]])</f>
        <v>2015</v>
      </c>
      <c r="E4570" s="7" t="s">
        <v>4613</v>
      </c>
      <c r="F4570" s="2" t="s">
        <v>4614</v>
      </c>
      <c r="G4570" s="2" t="s">
        <v>4615</v>
      </c>
      <c r="H4570" s="4">
        <v>42108.537515127318</v>
      </c>
      <c r="I4570" s="2" t="s">
        <v>4616</v>
      </c>
      <c r="J4570" s="21" t="s">
        <v>6237</v>
      </c>
      <c r="K4570" s="2" t="s">
        <v>4623</v>
      </c>
      <c r="L4570" s="2" t="s">
        <v>4750</v>
      </c>
    </row>
    <row r="4571" spans="1:12" x14ac:dyDescent="0.2">
      <c r="A4571" s="11">
        <v>4570</v>
      </c>
      <c r="B4571" s="7" t="s">
        <v>5410</v>
      </c>
      <c r="C4571" s="4">
        <v>42265.402973263888</v>
      </c>
      <c r="D4571" s="20">
        <f>+YEAR(Tabla14[[#This Row],[Fecha
Trámite]])</f>
        <v>2015</v>
      </c>
      <c r="E4571" s="7" t="s">
        <v>4621</v>
      </c>
      <c r="F4571" s="2" t="s">
        <v>4614</v>
      </c>
      <c r="G4571" s="2" t="s">
        <v>4615</v>
      </c>
      <c r="H4571" s="4">
        <v>42380.361750810189</v>
      </c>
      <c r="I4571" s="2" t="s">
        <v>4616</v>
      </c>
      <c r="J4571" s="21" t="s">
        <v>5411</v>
      </c>
      <c r="K4571" s="2" t="s">
        <v>4618</v>
      </c>
      <c r="L4571" s="2" t="s">
        <v>4649</v>
      </c>
    </row>
    <row r="4572" spans="1:12" x14ac:dyDescent="0.2">
      <c r="A4572" s="11">
        <v>4571</v>
      </c>
      <c r="B4572" s="7" t="s">
        <v>6743</v>
      </c>
      <c r="C4572" s="4">
        <v>43460.49755605324</v>
      </c>
      <c r="D4572" s="20">
        <f>+YEAR(Tabla14[[#This Row],[Fecha
Trámite]])</f>
        <v>2018</v>
      </c>
      <c r="E4572" s="7" t="s">
        <v>4621</v>
      </c>
      <c r="F4572" s="2" t="s">
        <v>4614</v>
      </c>
      <c r="G4572" s="2" t="s">
        <v>4615</v>
      </c>
      <c r="H4572" s="4">
        <v>43802.684873298611</v>
      </c>
      <c r="I4572" s="2" t="s">
        <v>4616</v>
      </c>
      <c r="J4572" s="21" t="s">
        <v>6744</v>
      </c>
      <c r="K4572" s="2" t="s">
        <v>4623</v>
      </c>
      <c r="L4572" s="2" t="s">
        <v>4646</v>
      </c>
    </row>
    <row r="4573" spans="1:12" x14ac:dyDescent="0.2">
      <c r="A4573" s="11">
        <v>4572</v>
      </c>
      <c r="B4573" s="7" t="s">
        <v>12546</v>
      </c>
      <c r="C4573" s="4">
        <v>43395.537868020831</v>
      </c>
      <c r="D4573" s="20">
        <f>+YEAR(Tabla14[[#This Row],[Fecha
Trámite]])</f>
        <v>2018</v>
      </c>
      <c r="E4573" s="7" t="s">
        <v>4621</v>
      </c>
      <c r="F4573" s="2" t="s">
        <v>4614</v>
      </c>
      <c r="G4573" s="2" t="s">
        <v>4615</v>
      </c>
      <c r="H4573" s="4">
        <v>43556.38635439815</v>
      </c>
      <c r="I4573" s="2" t="s">
        <v>4616</v>
      </c>
      <c r="J4573" s="21" t="s">
        <v>12547</v>
      </c>
      <c r="K4573" s="2" t="s">
        <v>4623</v>
      </c>
      <c r="L4573" s="2" t="s">
        <v>8901</v>
      </c>
    </row>
    <row r="4574" spans="1:12" x14ac:dyDescent="0.2">
      <c r="A4574" s="11">
        <v>4573</v>
      </c>
      <c r="B4574" s="7" t="s">
        <v>10581</v>
      </c>
      <c r="C4574" s="4">
        <v>42982.448195752317</v>
      </c>
      <c r="D4574" s="20">
        <f>+YEAR(Tabla14[[#This Row],[Fecha
Trámite]])</f>
        <v>2017</v>
      </c>
      <c r="E4574" s="7" t="s">
        <v>4671</v>
      </c>
      <c r="F4574" s="2" t="s">
        <v>17</v>
      </c>
      <c r="G4574" s="2" t="s">
        <v>4627</v>
      </c>
      <c r="H4574" s="4">
        <v>42982.448195949073</v>
      </c>
      <c r="I4574" s="2" t="s">
        <v>4616</v>
      </c>
      <c r="J4574" s="21" t="s">
        <v>10582</v>
      </c>
      <c r="K4574" s="2" t="s">
        <v>4618</v>
      </c>
      <c r="L4574" s="2" t="s">
        <v>4656</v>
      </c>
    </row>
    <row r="4575" spans="1:12" x14ac:dyDescent="0.2">
      <c r="A4575" s="11">
        <v>4574</v>
      </c>
      <c r="B4575" s="7" t="s">
        <v>5484</v>
      </c>
      <c r="C4575" s="4">
        <v>42045.410988391202</v>
      </c>
      <c r="D4575" s="20">
        <f>+YEAR(Tabla14[[#This Row],[Fecha
Trámite]])</f>
        <v>2015</v>
      </c>
      <c r="E4575" s="7" t="s">
        <v>4621</v>
      </c>
      <c r="F4575" s="2" t="s">
        <v>4614</v>
      </c>
      <c r="G4575" s="2" t="s">
        <v>4615</v>
      </c>
      <c r="H4575" s="4">
        <v>42121.578733946757</v>
      </c>
      <c r="I4575" s="2" t="s">
        <v>4616</v>
      </c>
      <c r="J4575" s="21" t="s">
        <v>5485</v>
      </c>
      <c r="K4575" s="2" t="s">
        <v>4623</v>
      </c>
      <c r="L4575" s="2" t="s">
        <v>4656</v>
      </c>
    </row>
    <row r="4576" spans="1:12" x14ac:dyDescent="0.2">
      <c r="A4576" s="11">
        <v>4575</v>
      </c>
      <c r="B4576" s="7" t="s">
        <v>19111</v>
      </c>
      <c r="C4576" s="4">
        <v>41614.528013622687</v>
      </c>
      <c r="D4576" s="20">
        <f>+YEAR(Tabla14[[#This Row],[Fecha
Trámite]])</f>
        <v>2013</v>
      </c>
      <c r="E4576" s="7" t="s">
        <v>4621</v>
      </c>
      <c r="F4576" s="2" t="s">
        <v>4614</v>
      </c>
      <c r="G4576" s="2" t="s">
        <v>4615</v>
      </c>
      <c r="H4576" s="4">
        <v>41663.486084722223</v>
      </c>
      <c r="I4576" s="2" t="s">
        <v>4616</v>
      </c>
      <c r="J4576" s="21" t="s">
        <v>19112</v>
      </c>
      <c r="K4576" s="2" t="s">
        <v>4623</v>
      </c>
      <c r="L4576" s="2" t="s">
        <v>4812</v>
      </c>
    </row>
    <row r="4577" spans="1:12" x14ac:dyDescent="0.2">
      <c r="A4577" s="11">
        <v>4576</v>
      </c>
      <c r="B4577" s="7" t="s">
        <v>1751</v>
      </c>
      <c r="C4577" s="4">
        <v>43444.471208101852</v>
      </c>
      <c r="D4577" s="20">
        <f>+YEAR(Tabla14[[#This Row],[Fecha
Trámite]])</f>
        <v>2018</v>
      </c>
      <c r="E4577" s="7" t="s">
        <v>4621</v>
      </c>
      <c r="F4577" s="2" t="s">
        <v>17</v>
      </c>
      <c r="G4577" s="2" t="s">
        <v>4627</v>
      </c>
      <c r="H4577" s="4">
        <v>43444.47120821759</v>
      </c>
      <c r="I4577" s="2" t="s">
        <v>4616</v>
      </c>
      <c r="J4577" s="21" t="s">
        <v>6745</v>
      </c>
      <c r="K4577" s="2" t="s">
        <v>4618</v>
      </c>
      <c r="L4577" s="2" t="s">
        <v>2747</v>
      </c>
    </row>
    <row r="4578" spans="1:12" x14ac:dyDescent="0.2">
      <c r="A4578" s="11">
        <v>4577</v>
      </c>
      <c r="B4578" s="7" t="s">
        <v>9063</v>
      </c>
      <c r="C4578" s="4">
        <v>43378.498334918979</v>
      </c>
      <c r="D4578" s="20">
        <f>+YEAR(Tabla14[[#This Row],[Fecha
Trámite]])</f>
        <v>2018</v>
      </c>
      <c r="E4578" s="7" t="s">
        <v>4621</v>
      </c>
      <c r="F4578" s="2" t="s">
        <v>4614</v>
      </c>
      <c r="G4578" s="2" t="s">
        <v>4615</v>
      </c>
      <c r="H4578" s="4">
        <v>43735.758439386576</v>
      </c>
      <c r="I4578" s="2" t="s">
        <v>4616</v>
      </c>
      <c r="J4578" s="21" t="s">
        <v>9064</v>
      </c>
      <c r="K4578" s="2" t="s">
        <v>4618</v>
      </c>
      <c r="L4578" s="2" t="s">
        <v>4714</v>
      </c>
    </row>
    <row r="4579" spans="1:12" x14ac:dyDescent="0.2">
      <c r="A4579" s="11">
        <v>4578</v>
      </c>
      <c r="B4579" s="7" t="s">
        <v>12548</v>
      </c>
      <c r="C4579" s="4">
        <v>43444.434807256941</v>
      </c>
      <c r="D4579" s="20">
        <f>+YEAR(Tabla14[[#This Row],[Fecha
Trámite]])</f>
        <v>2018</v>
      </c>
      <c r="E4579" s="7" t="s">
        <v>4621</v>
      </c>
      <c r="F4579" s="2" t="s">
        <v>4626</v>
      </c>
      <c r="G4579" s="2" t="s">
        <v>4627</v>
      </c>
      <c r="H4579" s="4">
        <v>43518.623048576388</v>
      </c>
      <c r="I4579" s="2" t="s">
        <v>4616</v>
      </c>
      <c r="J4579" s="21" t="s">
        <v>12549</v>
      </c>
      <c r="K4579" s="2" t="s">
        <v>4618</v>
      </c>
      <c r="L4579" s="2" t="s">
        <v>4770</v>
      </c>
    </row>
    <row r="4580" spans="1:12" x14ac:dyDescent="0.2">
      <c r="A4580" s="11">
        <v>4579</v>
      </c>
      <c r="B4580" s="7" t="s">
        <v>1913</v>
      </c>
      <c r="C4580" s="4">
        <v>43524.630432060185</v>
      </c>
      <c r="D4580" s="20">
        <f>+YEAR(Tabla14[[#This Row],[Fecha
Trámite]])</f>
        <v>2019</v>
      </c>
      <c r="E4580" s="7" t="s">
        <v>4621</v>
      </c>
      <c r="F4580" s="2" t="s">
        <v>17</v>
      </c>
      <c r="G4580" s="2" t="s">
        <v>4627</v>
      </c>
      <c r="H4580" s="4">
        <v>43524.630432141203</v>
      </c>
      <c r="I4580" s="2" t="s">
        <v>4616</v>
      </c>
      <c r="J4580" s="21" t="s">
        <v>12549</v>
      </c>
      <c r="K4580" s="2" t="s">
        <v>4618</v>
      </c>
      <c r="L4580" s="2" t="s">
        <v>4770</v>
      </c>
    </row>
    <row r="4581" spans="1:12" x14ac:dyDescent="0.2">
      <c r="A4581" s="11">
        <v>4580</v>
      </c>
      <c r="B4581" s="7" t="s">
        <v>17082</v>
      </c>
      <c r="C4581" s="4">
        <v>41537.642350150461</v>
      </c>
      <c r="D4581" s="20">
        <f>+YEAR(Tabla14[[#This Row],[Fecha
Trámite]])</f>
        <v>2013</v>
      </c>
      <c r="E4581" s="7" t="s">
        <v>4621</v>
      </c>
      <c r="F4581" s="2" t="s">
        <v>4614</v>
      </c>
      <c r="G4581" s="2" t="s">
        <v>4615</v>
      </c>
      <c r="H4581" s="4">
        <v>41612.452746990741</v>
      </c>
      <c r="I4581" s="2" t="s">
        <v>4616</v>
      </c>
      <c r="J4581" s="21" t="s">
        <v>17083</v>
      </c>
      <c r="K4581" s="2" t="s">
        <v>4623</v>
      </c>
      <c r="L4581" s="2" t="s">
        <v>4631</v>
      </c>
    </row>
    <row r="4582" spans="1:12" x14ac:dyDescent="0.2">
      <c r="A4582" s="11">
        <v>4581</v>
      </c>
      <c r="B4582" s="7" t="s">
        <v>11388</v>
      </c>
      <c r="C4582" s="4">
        <v>43089.407994525463</v>
      </c>
      <c r="D4582" s="20">
        <f>+YEAR(Tabla14[[#This Row],[Fecha
Trámite]])</f>
        <v>2017</v>
      </c>
      <c r="E4582" s="7" t="s">
        <v>4671</v>
      </c>
      <c r="F4582" s="2" t="s">
        <v>17</v>
      </c>
      <c r="G4582" s="2" t="s">
        <v>4627</v>
      </c>
      <c r="H4582" s="4">
        <v>43089.407994675923</v>
      </c>
      <c r="I4582" s="2" t="s">
        <v>4616</v>
      </c>
      <c r="J4582" s="21" t="s">
        <v>11389</v>
      </c>
      <c r="K4582" s="2" t="s">
        <v>4618</v>
      </c>
      <c r="L4582" s="2" t="s">
        <v>4656</v>
      </c>
    </row>
    <row r="4583" spans="1:12" x14ac:dyDescent="0.2">
      <c r="A4583" s="11">
        <v>4582</v>
      </c>
      <c r="B4583" s="7" t="s">
        <v>19115</v>
      </c>
      <c r="C4583" s="4">
        <v>41666.724517210649</v>
      </c>
      <c r="D4583" s="20">
        <f>+YEAR(Tabla14[[#This Row],[Fecha
Trámite]])</f>
        <v>2014</v>
      </c>
      <c r="E4583" s="7" t="s">
        <v>4621</v>
      </c>
      <c r="F4583" s="2" t="s">
        <v>4614</v>
      </c>
      <c r="G4583" s="2" t="s">
        <v>4615</v>
      </c>
      <c r="H4583" s="4">
        <v>41851.351799537035</v>
      </c>
      <c r="I4583" s="2" t="s">
        <v>4616</v>
      </c>
      <c r="J4583" s="21" t="s">
        <v>19116</v>
      </c>
      <c r="K4583" s="2" t="s">
        <v>4623</v>
      </c>
      <c r="L4583" s="2" t="s">
        <v>4631</v>
      </c>
    </row>
    <row r="4584" spans="1:12" x14ac:dyDescent="0.2">
      <c r="A4584" s="11">
        <v>4583</v>
      </c>
      <c r="B4584" s="7" t="s">
        <v>5482</v>
      </c>
      <c r="C4584" s="4">
        <v>42095.433506250003</v>
      </c>
      <c r="D4584" s="20">
        <f>+YEAR(Tabla14[[#This Row],[Fecha
Trámite]])</f>
        <v>2015</v>
      </c>
      <c r="E4584" s="7" t="s">
        <v>4613</v>
      </c>
      <c r="F4584" s="2" t="s">
        <v>4614</v>
      </c>
      <c r="G4584" s="2" t="s">
        <v>4615</v>
      </c>
      <c r="H4584" s="4">
        <v>42118.735238692127</v>
      </c>
      <c r="I4584" s="2" t="s">
        <v>4616</v>
      </c>
      <c r="J4584" s="21" t="s">
        <v>5483</v>
      </c>
      <c r="K4584" s="2" t="s">
        <v>4623</v>
      </c>
      <c r="L4584" s="2" t="s">
        <v>4750</v>
      </c>
    </row>
    <row r="4585" spans="1:12" x14ac:dyDescent="0.2">
      <c r="A4585" s="11">
        <v>4584</v>
      </c>
      <c r="B4585" s="7" t="s">
        <v>19119</v>
      </c>
      <c r="C4585" s="4">
        <v>41890.534765509263</v>
      </c>
      <c r="D4585" s="20">
        <f>+YEAR(Tabla14[[#This Row],[Fecha
Trámite]])</f>
        <v>2014</v>
      </c>
      <c r="E4585" s="7" t="s">
        <v>4621</v>
      </c>
      <c r="F4585" s="2" t="s">
        <v>4614</v>
      </c>
      <c r="G4585" s="2" t="s">
        <v>4615</v>
      </c>
      <c r="H4585" s="4">
        <v>41961.419055902777</v>
      </c>
      <c r="I4585" s="2" t="s">
        <v>4616</v>
      </c>
      <c r="J4585" s="21" t="s">
        <v>19120</v>
      </c>
      <c r="K4585" s="2" t="s">
        <v>4618</v>
      </c>
      <c r="L4585" s="2" t="s">
        <v>4646</v>
      </c>
    </row>
    <row r="4586" spans="1:12" x14ac:dyDescent="0.2">
      <c r="A4586" s="11">
        <v>4585</v>
      </c>
      <c r="B4586" s="7" t="s">
        <v>126</v>
      </c>
      <c r="C4586" s="4">
        <v>43511.666301423611</v>
      </c>
      <c r="D4586" s="20">
        <f>+YEAR(Tabla14[[#This Row],[Fecha
Trámite]])</f>
        <v>2019</v>
      </c>
      <c r="E4586" s="7" t="s">
        <v>4621</v>
      </c>
      <c r="F4586" s="2" t="s">
        <v>4614</v>
      </c>
      <c r="G4586" s="2" t="s">
        <v>4615</v>
      </c>
      <c r="H4586" s="4">
        <v>43838.60779065972</v>
      </c>
      <c r="I4586" s="2" t="s">
        <v>4616</v>
      </c>
      <c r="J4586" s="21" t="s">
        <v>9065</v>
      </c>
      <c r="K4586" s="2" t="s">
        <v>4623</v>
      </c>
      <c r="L4586" s="2" t="s">
        <v>4619</v>
      </c>
    </row>
    <row r="4587" spans="1:12" x14ac:dyDescent="0.2">
      <c r="A4587" s="11">
        <v>4586</v>
      </c>
      <c r="B4587" s="7" t="s">
        <v>5259</v>
      </c>
      <c r="C4587" s="4">
        <v>42268.504375729164</v>
      </c>
      <c r="D4587" s="20">
        <f>+YEAR(Tabla14[[#This Row],[Fecha
Trámite]])</f>
        <v>2015</v>
      </c>
      <c r="E4587" s="7" t="s">
        <v>4621</v>
      </c>
      <c r="F4587" s="2" t="s">
        <v>4614</v>
      </c>
      <c r="G4587" s="2" t="s">
        <v>4615</v>
      </c>
      <c r="H4587" s="4">
        <v>42408.358414780094</v>
      </c>
      <c r="I4587" s="2" t="s">
        <v>4616</v>
      </c>
      <c r="J4587" s="21" t="s">
        <v>5260</v>
      </c>
      <c r="K4587" s="2" t="s">
        <v>4618</v>
      </c>
      <c r="L4587" s="2" t="s">
        <v>4758</v>
      </c>
    </row>
    <row r="4588" spans="1:12" x14ac:dyDescent="0.2">
      <c r="A4588" s="11">
        <v>4587</v>
      </c>
      <c r="B4588" s="7" t="s">
        <v>19123</v>
      </c>
      <c r="C4588" s="4">
        <v>41120.400465590275</v>
      </c>
      <c r="D4588" s="20">
        <f>+YEAR(Tabla14[[#This Row],[Fecha
Trámite]])</f>
        <v>2012</v>
      </c>
      <c r="E4588" s="7" t="s">
        <v>4621</v>
      </c>
      <c r="F4588" s="2" t="s">
        <v>4614</v>
      </c>
      <c r="G4588" s="2" t="s">
        <v>4615</v>
      </c>
      <c r="H4588" s="4">
        <v>41179.378943483796</v>
      </c>
      <c r="I4588" s="2" t="s">
        <v>4616</v>
      </c>
      <c r="J4588" s="21" t="s">
        <v>19124</v>
      </c>
      <c r="K4588" s="2" t="s">
        <v>4618</v>
      </c>
      <c r="L4588" s="2" t="s">
        <v>4656</v>
      </c>
    </row>
    <row r="4589" spans="1:12" x14ac:dyDescent="0.2">
      <c r="A4589" s="11">
        <v>4588</v>
      </c>
      <c r="B4589" s="7" t="s">
        <v>6234</v>
      </c>
      <c r="C4589" s="4">
        <v>42149.548575381945</v>
      </c>
      <c r="D4589" s="20">
        <f>+YEAR(Tabla14[[#This Row],[Fecha
Trámite]])</f>
        <v>2015</v>
      </c>
      <c r="E4589" s="7" t="s">
        <v>4685</v>
      </c>
      <c r="F4589" s="2" t="s">
        <v>17</v>
      </c>
      <c r="G4589" s="2" t="s">
        <v>4627</v>
      </c>
      <c r="H4589" s="4">
        <v>42149.548575578701</v>
      </c>
      <c r="I4589" s="2" t="s">
        <v>4616</v>
      </c>
      <c r="J4589" s="21" t="s">
        <v>6235</v>
      </c>
      <c r="K4589" s="2" t="s">
        <v>4623</v>
      </c>
      <c r="L4589" s="2" t="s">
        <v>4619</v>
      </c>
    </row>
    <row r="4590" spans="1:12" x14ac:dyDescent="0.2">
      <c r="A4590" s="11">
        <v>4589</v>
      </c>
      <c r="B4590" s="7" t="s">
        <v>5480</v>
      </c>
      <c r="C4590" s="4">
        <v>42187.472867824072</v>
      </c>
      <c r="D4590" s="20">
        <f>+YEAR(Tabla14[[#This Row],[Fecha
Trámite]])</f>
        <v>2015</v>
      </c>
      <c r="E4590" s="7" t="s">
        <v>4621</v>
      </c>
      <c r="F4590" s="2" t="s">
        <v>4614</v>
      </c>
      <c r="G4590" s="2" t="s">
        <v>4615</v>
      </c>
      <c r="H4590" s="4">
        <v>42262.505433368053</v>
      </c>
      <c r="I4590" s="2" t="s">
        <v>4616</v>
      </c>
      <c r="J4590" s="21" t="s">
        <v>5481</v>
      </c>
      <c r="K4590" s="2" t="s">
        <v>4618</v>
      </c>
      <c r="L4590" s="2" t="s">
        <v>4624</v>
      </c>
    </row>
    <row r="4591" spans="1:12" x14ac:dyDescent="0.2">
      <c r="A4591" s="11">
        <v>4590</v>
      </c>
      <c r="B4591" s="7" t="s">
        <v>11390</v>
      </c>
      <c r="C4591" s="4">
        <v>43370.380970636572</v>
      </c>
      <c r="D4591" s="20">
        <f>+YEAR(Tabla14[[#This Row],[Fecha
Trámite]])</f>
        <v>2018</v>
      </c>
      <c r="E4591" s="7" t="s">
        <v>4621</v>
      </c>
      <c r="F4591" s="2" t="s">
        <v>4614</v>
      </c>
      <c r="G4591" s="2" t="s">
        <v>4615</v>
      </c>
      <c r="H4591" s="4">
        <v>43531.356651932867</v>
      </c>
      <c r="I4591" s="2" t="s">
        <v>4616</v>
      </c>
      <c r="J4591" s="21" t="s">
        <v>11391</v>
      </c>
      <c r="K4591" s="2" t="s">
        <v>4623</v>
      </c>
      <c r="L4591" s="2" t="s">
        <v>4619</v>
      </c>
    </row>
    <row r="4592" spans="1:12" x14ac:dyDescent="0.2">
      <c r="A4592" s="11">
        <v>4591</v>
      </c>
      <c r="B4592" s="7" t="s">
        <v>10583</v>
      </c>
      <c r="C4592" s="4">
        <v>43329.444552314817</v>
      </c>
      <c r="D4592" s="20">
        <f>+YEAR(Tabla14[[#This Row],[Fecha
Trámite]])</f>
        <v>2018</v>
      </c>
      <c r="E4592" s="7" t="s">
        <v>4621</v>
      </c>
      <c r="F4592" s="2" t="s">
        <v>4614</v>
      </c>
      <c r="G4592" s="2" t="s">
        <v>4615</v>
      </c>
      <c r="H4592" s="4">
        <v>43593.376482488427</v>
      </c>
      <c r="I4592" s="2" t="s">
        <v>4616</v>
      </c>
      <c r="J4592" s="21" t="s">
        <v>10584</v>
      </c>
      <c r="K4592" s="2" t="s">
        <v>4623</v>
      </c>
      <c r="L4592" s="2" t="s">
        <v>4619</v>
      </c>
    </row>
    <row r="4593" spans="1:12" x14ac:dyDescent="0.2">
      <c r="A4593" s="11">
        <v>4592</v>
      </c>
      <c r="B4593" s="7" t="s">
        <v>6748</v>
      </c>
      <c r="C4593" s="4">
        <v>42891.498753703701</v>
      </c>
      <c r="D4593" s="20">
        <f>+YEAR(Tabla14[[#This Row],[Fecha
Trámite]])</f>
        <v>2017</v>
      </c>
      <c r="E4593" s="7" t="s">
        <v>4621</v>
      </c>
      <c r="F4593" s="2" t="s">
        <v>4614</v>
      </c>
      <c r="G4593" s="2" t="s">
        <v>4615</v>
      </c>
      <c r="H4593" s="4">
        <v>43124.722077627317</v>
      </c>
      <c r="I4593" s="2" t="s">
        <v>4616</v>
      </c>
      <c r="J4593" s="21" t="s">
        <v>6749</v>
      </c>
      <c r="K4593" s="2" t="s">
        <v>4618</v>
      </c>
      <c r="L4593" s="2" t="s">
        <v>2747</v>
      </c>
    </row>
    <row r="4594" spans="1:12" x14ac:dyDescent="0.2">
      <c r="A4594" s="11">
        <v>4593</v>
      </c>
      <c r="B4594" s="7" t="s">
        <v>9715</v>
      </c>
      <c r="C4594" s="4">
        <v>42223.467809756941</v>
      </c>
      <c r="D4594" s="20">
        <f>+YEAR(Tabla14[[#This Row],[Fecha
Trámite]])</f>
        <v>2015</v>
      </c>
      <c r="E4594" s="7" t="s">
        <v>4621</v>
      </c>
      <c r="F4594" s="2" t="s">
        <v>4614</v>
      </c>
      <c r="G4594" s="2" t="s">
        <v>4615</v>
      </c>
      <c r="H4594" s="4">
        <v>42335.377880520835</v>
      </c>
      <c r="I4594" s="2" t="s">
        <v>4616</v>
      </c>
      <c r="J4594" s="21" t="s">
        <v>9716</v>
      </c>
      <c r="K4594" s="2" t="s">
        <v>4623</v>
      </c>
      <c r="L4594" s="2" t="s">
        <v>4619</v>
      </c>
    </row>
    <row r="4595" spans="1:12" x14ac:dyDescent="0.2">
      <c r="A4595" s="11">
        <v>4594</v>
      </c>
      <c r="B4595" s="7" t="s">
        <v>79</v>
      </c>
      <c r="C4595" s="4">
        <v>43182.384445023148</v>
      </c>
      <c r="D4595" s="20">
        <f>+YEAR(Tabla14[[#This Row],[Fecha
Trámite]])</f>
        <v>2018</v>
      </c>
      <c r="E4595" s="7" t="s">
        <v>4621</v>
      </c>
      <c r="F4595" s="2" t="s">
        <v>4614</v>
      </c>
      <c r="G4595" s="2" t="s">
        <v>4615</v>
      </c>
      <c r="H4595" s="4">
        <v>43838.597942280096</v>
      </c>
      <c r="I4595" s="2" t="s">
        <v>4616</v>
      </c>
      <c r="J4595" s="21" t="s">
        <v>11392</v>
      </c>
      <c r="K4595" s="2" t="s">
        <v>4618</v>
      </c>
      <c r="L4595" s="2" t="s">
        <v>4646</v>
      </c>
    </row>
    <row r="4596" spans="1:12" x14ac:dyDescent="0.2">
      <c r="A4596" s="11">
        <v>4595</v>
      </c>
      <c r="B4596" s="7" t="s">
        <v>1080</v>
      </c>
      <c r="C4596" s="4">
        <v>43364.465048182872</v>
      </c>
      <c r="D4596" s="20">
        <f>+YEAR(Tabla14[[#This Row],[Fecha
Trámite]])</f>
        <v>2018</v>
      </c>
      <c r="E4596" s="7" t="s">
        <v>4621</v>
      </c>
      <c r="F4596" s="2" t="s">
        <v>4614</v>
      </c>
      <c r="G4596" s="2" t="s">
        <v>4615</v>
      </c>
      <c r="H4596" s="4">
        <v>44272.715565590275</v>
      </c>
      <c r="I4596" s="2" t="s">
        <v>4616</v>
      </c>
      <c r="J4596" s="21" t="s">
        <v>12550</v>
      </c>
      <c r="K4596" s="2" t="s">
        <v>4623</v>
      </c>
      <c r="L4596" s="2" t="s">
        <v>4875</v>
      </c>
    </row>
    <row r="4597" spans="1:12" x14ac:dyDescent="0.2">
      <c r="A4597" s="11">
        <v>4596</v>
      </c>
      <c r="B4597" s="7" t="s">
        <v>17092</v>
      </c>
      <c r="C4597" s="4">
        <v>41900.351245601851</v>
      </c>
      <c r="D4597" s="20">
        <f>+YEAR(Tabla14[[#This Row],[Fecha
Trámite]])</f>
        <v>2014</v>
      </c>
      <c r="E4597" s="7" t="s">
        <v>4621</v>
      </c>
      <c r="F4597" s="2" t="s">
        <v>4614</v>
      </c>
      <c r="G4597" s="2" t="s">
        <v>4615</v>
      </c>
      <c r="H4597" s="4">
        <v>41947.462779664354</v>
      </c>
      <c r="I4597" s="2" t="s">
        <v>4616</v>
      </c>
      <c r="J4597" s="21" t="s">
        <v>17093</v>
      </c>
      <c r="K4597" s="2" t="s">
        <v>4623</v>
      </c>
      <c r="L4597" s="2" t="s">
        <v>4619</v>
      </c>
    </row>
    <row r="4598" spans="1:12" x14ac:dyDescent="0.2">
      <c r="A4598" s="11">
        <v>4597</v>
      </c>
      <c r="B4598" s="7" t="s">
        <v>9066</v>
      </c>
      <c r="C4598" s="4">
        <v>43179.5339459838</v>
      </c>
      <c r="D4598" s="20">
        <f>+YEAR(Tabla14[[#This Row],[Fecha
Trámite]])</f>
        <v>2018</v>
      </c>
      <c r="E4598" s="7" t="s">
        <v>4621</v>
      </c>
      <c r="F4598" s="2" t="s">
        <v>4614</v>
      </c>
      <c r="G4598" s="2" t="s">
        <v>4615</v>
      </c>
      <c r="H4598" s="4">
        <v>43530.726033599538</v>
      </c>
      <c r="I4598" s="2" t="s">
        <v>4616</v>
      </c>
      <c r="J4598" s="21" t="s">
        <v>9067</v>
      </c>
      <c r="K4598" s="2" t="s">
        <v>4623</v>
      </c>
      <c r="L4598" s="2" t="s">
        <v>4916</v>
      </c>
    </row>
    <row r="4599" spans="1:12" x14ac:dyDescent="0.2">
      <c r="A4599" s="11">
        <v>4598</v>
      </c>
      <c r="B4599" s="7" t="s">
        <v>17094</v>
      </c>
      <c r="C4599" s="4">
        <v>41611.443463622687</v>
      </c>
      <c r="D4599" s="20">
        <f>+YEAR(Tabla14[[#This Row],[Fecha
Trámite]])</f>
        <v>2013</v>
      </c>
      <c r="E4599" s="7" t="s">
        <v>4621</v>
      </c>
      <c r="F4599" s="2" t="s">
        <v>4614</v>
      </c>
      <c r="G4599" s="2" t="s">
        <v>4615</v>
      </c>
      <c r="H4599" s="4">
        <v>41656.450105474534</v>
      </c>
      <c r="I4599" s="2" t="s">
        <v>4616</v>
      </c>
      <c r="J4599" s="21" t="s">
        <v>17095</v>
      </c>
      <c r="K4599" s="2" t="s">
        <v>4623</v>
      </c>
      <c r="L4599" s="2" t="s">
        <v>4624</v>
      </c>
    </row>
    <row r="4600" spans="1:12" x14ac:dyDescent="0.2">
      <c r="A4600" s="11">
        <v>4599</v>
      </c>
      <c r="B4600" s="7" t="s">
        <v>5661</v>
      </c>
      <c r="C4600" s="4">
        <v>42349.543552430558</v>
      </c>
      <c r="D4600" s="20">
        <f>+YEAR(Tabla14[[#This Row],[Fecha
Trámite]])</f>
        <v>2015</v>
      </c>
      <c r="E4600" s="7" t="s">
        <v>4621</v>
      </c>
      <c r="F4600" s="2" t="s">
        <v>4614</v>
      </c>
      <c r="G4600" s="2" t="s">
        <v>4615</v>
      </c>
      <c r="H4600" s="4">
        <v>42493.368361539353</v>
      </c>
      <c r="I4600" s="2" t="s">
        <v>4616</v>
      </c>
      <c r="J4600" s="21" t="s">
        <v>5662</v>
      </c>
      <c r="K4600" s="2" t="s">
        <v>4618</v>
      </c>
      <c r="L4600" s="2" t="s">
        <v>4667</v>
      </c>
    </row>
    <row r="4601" spans="1:12" x14ac:dyDescent="0.2">
      <c r="A4601" s="11">
        <v>4600</v>
      </c>
      <c r="B4601" s="7" t="s">
        <v>4771</v>
      </c>
      <c r="C4601" s="4">
        <v>42422.598652858796</v>
      </c>
      <c r="D4601" s="20">
        <f>+YEAR(Tabla14[[#This Row],[Fecha
Trámite]])</f>
        <v>2016</v>
      </c>
      <c r="E4601" s="7" t="s">
        <v>4621</v>
      </c>
      <c r="F4601" s="2" t="s">
        <v>4614</v>
      </c>
      <c r="G4601" s="2" t="s">
        <v>4615</v>
      </c>
      <c r="H4601" s="4">
        <v>42457.488190393517</v>
      </c>
      <c r="I4601" s="2" t="s">
        <v>4616</v>
      </c>
      <c r="J4601" s="21" t="s">
        <v>4772</v>
      </c>
      <c r="K4601" s="2" t="s">
        <v>4623</v>
      </c>
      <c r="L4601" s="2" t="s">
        <v>4667</v>
      </c>
    </row>
    <row r="4602" spans="1:12" x14ac:dyDescent="0.2">
      <c r="A4602" s="11">
        <v>4601</v>
      </c>
      <c r="B4602" s="7" t="s">
        <v>20613</v>
      </c>
      <c r="C4602" s="4">
        <v>41325.534524884257</v>
      </c>
      <c r="D4602" s="20">
        <f>+YEAR(Tabla14[[#This Row],[Fecha
Trámite]])</f>
        <v>2013</v>
      </c>
      <c r="E4602" s="7" t="s">
        <v>4621</v>
      </c>
      <c r="F4602" s="2" t="s">
        <v>4614</v>
      </c>
      <c r="G4602" s="2" t="s">
        <v>4615</v>
      </c>
      <c r="H4602" s="4">
        <v>41337.684413807867</v>
      </c>
      <c r="I4602" s="2" t="s">
        <v>4616</v>
      </c>
      <c r="J4602" s="21" t="s">
        <v>20614</v>
      </c>
      <c r="K4602" s="2" t="s">
        <v>4618</v>
      </c>
      <c r="L4602" s="2" t="s">
        <v>4875</v>
      </c>
    </row>
    <row r="4603" spans="1:12" x14ac:dyDescent="0.2">
      <c r="A4603" s="11">
        <v>4602</v>
      </c>
      <c r="B4603" s="7" t="s">
        <v>584</v>
      </c>
      <c r="C4603" s="4">
        <v>43250.389008715276</v>
      </c>
      <c r="D4603" s="20">
        <f>+YEAR(Tabla14[[#This Row],[Fecha
Trámite]])</f>
        <v>2018</v>
      </c>
      <c r="E4603" s="7" t="s">
        <v>4685</v>
      </c>
      <c r="F4603" s="2" t="s">
        <v>4614</v>
      </c>
      <c r="G4603" s="2" t="s">
        <v>4615</v>
      </c>
      <c r="H4603" s="4">
        <v>44103.556120451387</v>
      </c>
      <c r="I4603" s="2" t="s">
        <v>4616</v>
      </c>
      <c r="J4603" s="21" t="s">
        <v>10585</v>
      </c>
      <c r="K4603" s="2" t="s">
        <v>4623</v>
      </c>
      <c r="L4603" s="2" t="s">
        <v>4619</v>
      </c>
    </row>
    <row r="4604" spans="1:12" x14ac:dyDescent="0.2">
      <c r="A4604" s="11">
        <v>4603</v>
      </c>
      <c r="B4604" s="7" t="s">
        <v>8037</v>
      </c>
      <c r="C4604" s="4">
        <v>43273.521356481484</v>
      </c>
      <c r="D4604" s="20">
        <f>+YEAR(Tabla14[[#This Row],[Fecha
Trámite]])</f>
        <v>2018</v>
      </c>
      <c r="E4604" s="7" t="s">
        <v>4621</v>
      </c>
      <c r="F4604" s="2" t="s">
        <v>4614</v>
      </c>
      <c r="G4604" s="2" t="s">
        <v>4615</v>
      </c>
      <c r="H4604" s="4">
        <v>43419.618297719906</v>
      </c>
      <c r="I4604" s="2" t="s">
        <v>4616</v>
      </c>
      <c r="J4604" s="21" t="s">
        <v>8038</v>
      </c>
      <c r="K4604" s="2" t="s">
        <v>4623</v>
      </c>
      <c r="L4604" s="2" t="s">
        <v>4714</v>
      </c>
    </row>
    <row r="4605" spans="1:12" x14ac:dyDescent="0.2">
      <c r="A4605" s="11">
        <v>4604</v>
      </c>
      <c r="B4605" s="7" t="s">
        <v>20609</v>
      </c>
      <c r="C4605" s="4">
        <v>41143.419294178238</v>
      </c>
      <c r="D4605" s="20">
        <f>+YEAR(Tabla14[[#This Row],[Fecha
Trámite]])</f>
        <v>2012</v>
      </c>
      <c r="E4605" s="7" t="s">
        <v>4685</v>
      </c>
      <c r="F4605" s="2" t="s">
        <v>17</v>
      </c>
      <c r="G4605" s="2" t="s">
        <v>4627</v>
      </c>
      <c r="H4605" s="4">
        <v>41143.419294363426</v>
      </c>
      <c r="I4605" s="2" t="s">
        <v>4616</v>
      </c>
      <c r="J4605" s="21" t="s">
        <v>20610</v>
      </c>
      <c r="K4605" s="2" t="s">
        <v>4618</v>
      </c>
      <c r="L4605" s="2" t="s">
        <v>2747</v>
      </c>
    </row>
    <row r="4606" spans="1:12" x14ac:dyDescent="0.2">
      <c r="A4606" s="11">
        <v>4605</v>
      </c>
      <c r="B4606" s="7" t="s">
        <v>6084</v>
      </c>
      <c r="C4606" s="4">
        <v>42010.494827314818</v>
      </c>
      <c r="D4606" s="20">
        <f>+YEAR(Tabla14[[#This Row],[Fecha
Trámite]])</f>
        <v>2015</v>
      </c>
      <c r="E4606" s="7" t="s">
        <v>4621</v>
      </c>
      <c r="F4606" s="2" t="s">
        <v>4614</v>
      </c>
      <c r="G4606" s="2" t="s">
        <v>4615</v>
      </c>
      <c r="H4606" s="4">
        <v>42139.648211574073</v>
      </c>
      <c r="I4606" s="2" t="s">
        <v>4616</v>
      </c>
      <c r="J4606" s="21" t="s">
        <v>6085</v>
      </c>
      <c r="K4606" s="2" t="s">
        <v>4618</v>
      </c>
      <c r="L4606" s="2" t="s">
        <v>2747</v>
      </c>
    </row>
    <row r="4607" spans="1:12" x14ac:dyDescent="0.2">
      <c r="A4607" s="11">
        <v>4606</v>
      </c>
      <c r="B4607" s="7" t="s">
        <v>17101</v>
      </c>
      <c r="C4607" s="4">
        <v>41239.496188425925</v>
      </c>
      <c r="D4607" s="20">
        <f>+YEAR(Tabla14[[#This Row],[Fecha
Trámite]])</f>
        <v>2012</v>
      </c>
      <c r="E4607" s="7" t="s">
        <v>4621</v>
      </c>
      <c r="F4607" s="2" t="s">
        <v>17</v>
      </c>
      <c r="G4607" s="2" t="s">
        <v>4615</v>
      </c>
      <c r="H4607" s="4">
        <v>41239.496188969904</v>
      </c>
      <c r="I4607" s="2" t="s">
        <v>4616</v>
      </c>
      <c r="J4607" s="21" t="s">
        <v>17102</v>
      </c>
      <c r="K4607" s="2" t="s">
        <v>4618</v>
      </c>
      <c r="L4607" s="2" t="s">
        <v>4770</v>
      </c>
    </row>
    <row r="4608" spans="1:12" x14ac:dyDescent="0.2">
      <c r="A4608" s="11">
        <v>4607</v>
      </c>
      <c r="B4608" s="7" t="s">
        <v>10586</v>
      </c>
      <c r="C4608" s="4">
        <v>42818.460373263886</v>
      </c>
      <c r="D4608" s="20">
        <f>+YEAR(Tabla14[[#This Row],[Fecha
Trámite]])</f>
        <v>2017</v>
      </c>
      <c r="E4608" s="7" t="s">
        <v>4621</v>
      </c>
      <c r="F4608" s="2" t="s">
        <v>4626</v>
      </c>
      <c r="G4608" s="2" t="s">
        <v>4627</v>
      </c>
      <c r="H4608" s="4">
        <v>42923.352572303244</v>
      </c>
      <c r="I4608" s="2" t="s">
        <v>4616</v>
      </c>
      <c r="J4608" s="21" t="s">
        <v>10587</v>
      </c>
      <c r="K4608" s="2" t="s">
        <v>4618</v>
      </c>
      <c r="L4608" s="2" t="s">
        <v>4656</v>
      </c>
    </row>
    <row r="4609" spans="1:12" x14ac:dyDescent="0.2">
      <c r="A4609" s="11">
        <v>4608</v>
      </c>
      <c r="B4609" s="7" t="s">
        <v>1680</v>
      </c>
      <c r="C4609" s="4">
        <v>43223.456899155091</v>
      </c>
      <c r="D4609" s="20">
        <f>+YEAR(Tabla14[[#This Row],[Fecha
Trámite]])</f>
        <v>2018</v>
      </c>
      <c r="E4609" s="7" t="s">
        <v>4621</v>
      </c>
      <c r="F4609" s="2" t="s">
        <v>4691</v>
      </c>
      <c r="G4609" s="2" t="s">
        <v>4627</v>
      </c>
      <c r="H4609" s="4">
        <v>43735.439042789352</v>
      </c>
      <c r="I4609" s="2" t="s">
        <v>4616</v>
      </c>
      <c r="J4609" s="21" t="s">
        <v>8039</v>
      </c>
      <c r="K4609" s="2" t="s">
        <v>4618</v>
      </c>
      <c r="L4609" s="2" t="s">
        <v>4758</v>
      </c>
    </row>
    <row r="4610" spans="1:12" x14ac:dyDescent="0.2">
      <c r="A4610" s="11">
        <v>4609</v>
      </c>
      <c r="B4610" s="7" t="s">
        <v>19125</v>
      </c>
      <c r="C4610" s="4">
        <v>41607.561388425929</v>
      </c>
      <c r="D4610" s="20">
        <f>+YEAR(Tabla14[[#This Row],[Fecha
Trámite]])</f>
        <v>2013</v>
      </c>
      <c r="E4610" s="7" t="s">
        <v>4621</v>
      </c>
      <c r="F4610" s="2" t="s">
        <v>4614</v>
      </c>
      <c r="G4610" s="2" t="s">
        <v>4615</v>
      </c>
      <c r="H4610" s="4">
        <v>41660.356264386573</v>
      </c>
      <c r="I4610" s="2" t="s">
        <v>4616</v>
      </c>
      <c r="J4610" s="21" t="s">
        <v>19126</v>
      </c>
      <c r="K4610" s="2" t="s">
        <v>4623</v>
      </c>
      <c r="L4610" s="2" t="s">
        <v>4667</v>
      </c>
    </row>
    <row r="4611" spans="1:12" x14ac:dyDescent="0.2">
      <c r="A4611" s="11">
        <v>4610</v>
      </c>
      <c r="B4611" s="7" t="s">
        <v>8040</v>
      </c>
      <c r="C4611" s="4">
        <v>43292.470343287037</v>
      </c>
      <c r="D4611" s="20">
        <f>+YEAR(Tabla14[[#This Row],[Fecha
Trámite]])</f>
        <v>2018</v>
      </c>
      <c r="E4611" s="7" t="s">
        <v>4621</v>
      </c>
      <c r="F4611" s="2" t="s">
        <v>4691</v>
      </c>
      <c r="G4611" s="2" t="s">
        <v>4627</v>
      </c>
      <c r="H4611" s="4">
        <v>43899.883710185182</v>
      </c>
      <c r="I4611" s="2" t="s">
        <v>4616</v>
      </c>
      <c r="J4611" s="21" t="s">
        <v>8041</v>
      </c>
      <c r="K4611" s="2" t="s">
        <v>4618</v>
      </c>
      <c r="L4611" s="2" t="s">
        <v>4753</v>
      </c>
    </row>
    <row r="4612" spans="1:12" x14ac:dyDescent="0.2">
      <c r="A4612" s="11">
        <v>4611</v>
      </c>
      <c r="B4612" s="7" t="s">
        <v>12552</v>
      </c>
      <c r="C4612" s="4">
        <v>43339.409872719909</v>
      </c>
      <c r="D4612" s="20">
        <f>+YEAR(Tabla14[[#This Row],[Fecha
Trámite]])</f>
        <v>2018</v>
      </c>
      <c r="E4612" s="7" t="s">
        <v>4621</v>
      </c>
      <c r="F4612" s="2" t="s">
        <v>4614</v>
      </c>
      <c r="G4612" s="2" t="s">
        <v>4615</v>
      </c>
      <c r="H4612" s="4">
        <v>43479.495576620371</v>
      </c>
      <c r="I4612" s="2" t="s">
        <v>4616</v>
      </c>
      <c r="J4612" s="21" t="s">
        <v>12553</v>
      </c>
      <c r="K4612" s="2" t="s">
        <v>4618</v>
      </c>
      <c r="L4612" s="2" t="s">
        <v>4750</v>
      </c>
    </row>
    <row r="4613" spans="1:12" x14ac:dyDescent="0.2">
      <c r="A4613" s="11">
        <v>4612</v>
      </c>
      <c r="B4613" s="7" t="s">
        <v>10588</v>
      </c>
      <c r="C4613" s="4">
        <v>43266.476508761574</v>
      </c>
      <c r="D4613" s="20">
        <f>+YEAR(Tabla14[[#This Row],[Fecha
Trámite]])</f>
        <v>2018</v>
      </c>
      <c r="E4613" s="7" t="s">
        <v>4621</v>
      </c>
      <c r="F4613" s="2" t="s">
        <v>4614</v>
      </c>
      <c r="G4613" s="2" t="s">
        <v>4615</v>
      </c>
      <c r="H4613" s="4">
        <v>43735.757737187501</v>
      </c>
      <c r="I4613" s="2" t="s">
        <v>4616</v>
      </c>
      <c r="J4613" s="21" t="s">
        <v>10589</v>
      </c>
      <c r="K4613" s="2" t="s">
        <v>4618</v>
      </c>
      <c r="L4613" s="2" t="s">
        <v>4714</v>
      </c>
    </row>
    <row r="4614" spans="1:12" x14ac:dyDescent="0.2">
      <c r="A4614" s="11">
        <v>4613</v>
      </c>
      <c r="B4614" s="7" t="s">
        <v>12554</v>
      </c>
      <c r="C4614" s="4">
        <v>42685.460433333334</v>
      </c>
      <c r="D4614" s="20">
        <f>+YEAR(Tabla14[[#This Row],[Fecha
Trámite]])</f>
        <v>2016</v>
      </c>
      <c r="E4614" s="7" t="s">
        <v>4621</v>
      </c>
      <c r="F4614" s="2" t="s">
        <v>4614</v>
      </c>
      <c r="G4614" s="2" t="s">
        <v>4615</v>
      </c>
      <c r="H4614" s="4">
        <v>42822.456945636572</v>
      </c>
      <c r="I4614" s="2" t="s">
        <v>4616</v>
      </c>
      <c r="J4614" s="21" t="s">
        <v>12555</v>
      </c>
      <c r="K4614" s="2" t="s">
        <v>4618</v>
      </c>
      <c r="L4614" s="2" t="s">
        <v>2747</v>
      </c>
    </row>
    <row r="4615" spans="1:12" x14ac:dyDescent="0.2">
      <c r="A4615" s="11">
        <v>4614</v>
      </c>
      <c r="B4615" s="7" t="s">
        <v>5412</v>
      </c>
      <c r="C4615" s="4">
        <v>42327.431883101854</v>
      </c>
      <c r="D4615" s="20">
        <f>+YEAR(Tabla14[[#This Row],[Fecha
Trámite]])</f>
        <v>2015</v>
      </c>
      <c r="E4615" s="7" t="s">
        <v>4613</v>
      </c>
      <c r="F4615" s="2" t="s">
        <v>4614</v>
      </c>
      <c r="G4615" s="2" t="s">
        <v>4615</v>
      </c>
      <c r="H4615" s="4">
        <v>42401.488475347222</v>
      </c>
      <c r="I4615" s="2" t="s">
        <v>4616</v>
      </c>
      <c r="J4615" s="21" t="s">
        <v>5413</v>
      </c>
      <c r="K4615" s="2" t="s">
        <v>4623</v>
      </c>
      <c r="L4615" s="2" t="s">
        <v>4619</v>
      </c>
    </row>
    <row r="4616" spans="1:12" x14ac:dyDescent="0.2">
      <c r="A4616" s="11">
        <v>4615</v>
      </c>
      <c r="B4616" s="7" t="s">
        <v>4773</v>
      </c>
      <c r="C4616" s="4">
        <v>42395.383337962965</v>
      </c>
      <c r="D4616" s="20">
        <f>+YEAR(Tabla14[[#This Row],[Fecha
Trámite]])</f>
        <v>2016</v>
      </c>
      <c r="E4616" s="7" t="s">
        <v>4621</v>
      </c>
      <c r="F4616" s="2" t="s">
        <v>4614</v>
      </c>
      <c r="G4616" s="2" t="s">
        <v>4615</v>
      </c>
      <c r="H4616" s="4">
        <v>42467.352519293985</v>
      </c>
      <c r="I4616" s="2" t="s">
        <v>4616</v>
      </c>
      <c r="J4616" s="21" t="s">
        <v>4774</v>
      </c>
      <c r="K4616" s="2" t="s">
        <v>4618</v>
      </c>
      <c r="L4616" s="2" t="s">
        <v>4698</v>
      </c>
    </row>
    <row r="4617" spans="1:12" x14ac:dyDescent="0.2">
      <c r="A4617" s="11">
        <v>4616</v>
      </c>
      <c r="B4617" s="7" t="s">
        <v>19131</v>
      </c>
      <c r="C4617" s="4">
        <v>41382.603817592593</v>
      </c>
      <c r="D4617" s="20">
        <f>+YEAR(Tabla14[[#This Row],[Fecha
Trámite]])</f>
        <v>2013</v>
      </c>
      <c r="E4617" s="7" t="s">
        <v>4621</v>
      </c>
      <c r="F4617" s="2" t="s">
        <v>4614</v>
      </c>
      <c r="G4617" s="2" t="s">
        <v>4615</v>
      </c>
      <c r="H4617" s="4">
        <v>41417.456230439813</v>
      </c>
      <c r="I4617" s="2" t="s">
        <v>4616</v>
      </c>
      <c r="J4617" s="21" t="s">
        <v>19132</v>
      </c>
      <c r="K4617" s="2" t="s">
        <v>4623</v>
      </c>
      <c r="L4617" s="2" t="s">
        <v>4624</v>
      </c>
    </row>
    <row r="4618" spans="1:12" x14ac:dyDescent="0.2">
      <c r="A4618" s="11">
        <v>4617</v>
      </c>
      <c r="B4618" s="7" t="s">
        <v>6751</v>
      </c>
      <c r="C4618" s="4">
        <v>42971.603965509261</v>
      </c>
      <c r="D4618" s="20">
        <f>+YEAR(Tabla14[[#This Row],[Fecha
Trámite]])</f>
        <v>2017</v>
      </c>
      <c r="E4618" s="7" t="s">
        <v>4621</v>
      </c>
      <c r="F4618" s="2" t="s">
        <v>4614</v>
      </c>
      <c r="G4618" s="2" t="s">
        <v>4615</v>
      </c>
      <c r="H4618" s="4">
        <v>43258.697966932872</v>
      </c>
      <c r="I4618" s="2" t="s">
        <v>4616</v>
      </c>
      <c r="J4618" s="21" t="s">
        <v>6752</v>
      </c>
      <c r="K4618" s="2" t="s">
        <v>4618</v>
      </c>
      <c r="L4618" s="2" t="s">
        <v>4656</v>
      </c>
    </row>
    <row r="4619" spans="1:12" x14ac:dyDescent="0.2">
      <c r="A4619" s="11">
        <v>4618</v>
      </c>
      <c r="B4619" s="7" t="s">
        <v>11393</v>
      </c>
      <c r="C4619" s="4">
        <v>43178.48133052083</v>
      </c>
      <c r="D4619" s="20">
        <f>+YEAR(Tabla14[[#This Row],[Fecha
Trámite]])</f>
        <v>2018</v>
      </c>
      <c r="E4619" s="7" t="s">
        <v>4621</v>
      </c>
      <c r="F4619" s="2" t="s">
        <v>4614</v>
      </c>
      <c r="G4619" s="2" t="s">
        <v>4615</v>
      </c>
      <c r="H4619" s="4">
        <v>43580.527043865739</v>
      </c>
      <c r="I4619" s="2" t="s">
        <v>4616</v>
      </c>
      <c r="J4619" s="21" t="s">
        <v>11394</v>
      </c>
      <c r="K4619" s="2" t="s">
        <v>4618</v>
      </c>
      <c r="L4619" s="2" t="s">
        <v>6536</v>
      </c>
    </row>
    <row r="4620" spans="1:12" x14ac:dyDescent="0.2">
      <c r="A4620" s="11">
        <v>4619</v>
      </c>
      <c r="B4620" s="7" t="s">
        <v>5414</v>
      </c>
      <c r="C4620" s="4">
        <v>42717.39869170139</v>
      </c>
      <c r="D4620" s="20">
        <f>+YEAR(Tabla14[[#This Row],[Fecha
Trámite]])</f>
        <v>2016</v>
      </c>
      <c r="E4620" s="7" t="s">
        <v>4685</v>
      </c>
      <c r="F4620" s="2" t="s">
        <v>17</v>
      </c>
      <c r="G4620" s="2" t="s">
        <v>4627</v>
      </c>
      <c r="H4620" s="4">
        <v>42717.398692442126</v>
      </c>
      <c r="I4620" s="2" t="s">
        <v>4616</v>
      </c>
      <c r="J4620" s="21" t="s">
        <v>5415</v>
      </c>
      <c r="K4620" s="2" t="s">
        <v>4618</v>
      </c>
      <c r="L4620" s="2" t="s">
        <v>4619</v>
      </c>
    </row>
    <row r="4621" spans="1:12" x14ac:dyDescent="0.2">
      <c r="A4621" s="11">
        <v>4620</v>
      </c>
      <c r="B4621" s="7" t="s">
        <v>19135</v>
      </c>
      <c r="C4621" s="4">
        <v>41515.513610300928</v>
      </c>
      <c r="D4621" s="20">
        <f>+YEAR(Tabla14[[#This Row],[Fecha
Trámite]])</f>
        <v>2013</v>
      </c>
      <c r="E4621" s="7" t="s">
        <v>4621</v>
      </c>
      <c r="F4621" s="2" t="s">
        <v>4614</v>
      </c>
      <c r="G4621" s="2" t="s">
        <v>4615</v>
      </c>
      <c r="H4621" s="4">
        <v>41600.629608645831</v>
      </c>
      <c r="I4621" s="2" t="s">
        <v>4616</v>
      </c>
      <c r="J4621" s="21" t="s">
        <v>19136</v>
      </c>
      <c r="K4621" s="2" t="s">
        <v>4623</v>
      </c>
      <c r="L4621" s="2" t="s">
        <v>4812</v>
      </c>
    </row>
    <row r="4622" spans="1:12" x14ac:dyDescent="0.2">
      <c r="A4622" s="11">
        <v>4621</v>
      </c>
      <c r="B4622" s="7" t="s">
        <v>10590</v>
      </c>
      <c r="C4622" s="4">
        <v>43304.384113275461</v>
      </c>
      <c r="D4622" s="20">
        <f>+YEAR(Tabla14[[#This Row],[Fecha
Trámite]])</f>
        <v>2018</v>
      </c>
      <c r="E4622" s="7" t="s">
        <v>4621</v>
      </c>
      <c r="F4622" s="2" t="s">
        <v>4614</v>
      </c>
      <c r="G4622" s="2" t="s">
        <v>4615</v>
      </c>
      <c r="H4622" s="4">
        <v>43580.52411770833</v>
      </c>
      <c r="I4622" s="2" t="s">
        <v>4616</v>
      </c>
      <c r="J4622" s="21" t="s">
        <v>10591</v>
      </c>
      <c r="K4622" s="2" t="s">
        <v>4623</v>
      </c>
      <c r="L4622" s="2" t="s">
        <v>4624</v>
      </c>
    </row>
    <row r="4623" spans="1:12" x14ac:dyDescent="0.2">
      <c r="A4623" s="11">
        <v>4622</v>
      </c>
      <c r="B4623" s="7" t="s">
        <v>4775</v>
      </c>
      <c r="C4623" s="4">
        <v>42611.559711655093</v>
      </c>
      <c r="D4623" s="20">
        <f>+YEAR(Tabla14[[#This Row],[Fecha
Trámite]])</f>
        <v>2016</v>
      </c>
      <c r="E4623" s="7" t="s">
        <v>4621</v>
      </c>
      <c r="F4623" s="2" t="s">
        <v>4614</v>
      </c>
      <c r="G4623" s="2" t="s">
        <v>4615</v>
      </c>
      <c r="H4623" s="4">
        <v>42948.716395601848</v>
      </c>
      <c r="I4623" s="2" t="s">
        <v>4616</v>
      </c>
      <c r="J4623" s="21" t="s">
        <v>4776</v>
      </c>
      <c r="K4623" s="2" t="s">
        <v>4623</v>
      </c>
      <c r="L4623" s="2" t="s">
        <v>4619</v>
      </c>
    </row>
    <row r="4624" spans="1:12" x14ac:dyDescent="0.2">
      <c r="A4624" s="11">
        <v>4623</v>
      </c>
      <c r="B4624" s="7" t="s">
        <v>20605</v>
      </c>
      <c r="C4624" s="4">
        <v>41668.678830474535</v>
      </c>
      <c r="D4624" s="20">
        <f>+YEAR(Tabla14[[#This Row],[Fecha
Trámite]])</f>
        <v>2014</v>
      </c>
      <c r="E4624" s="7" t="s">
        <v>4621</v>
      </c>
      <c r="F4624" s="2" t="s">
        <v>4614</v>
      </c>
      <c r="G4624" s="2" t="s">
        <v>4615</v>
      </c>
      <c r="H4624" s="4">
        <v>41764.681801585648</v>
      </c>
      <c r="I4624" s="2" t="s">
        <v>4616</v>
      </c>
      <c r="J4624" s="21" t="s">
        <v>20606</v>
      </c>
      <c r="K4624" s="2" t="s">
        <v>4618</v>
      </c>
      <c r="L4624" s="2" t="s">
        <v>4758</v>
      </c>
    </row>
    <row r="4625" spans="1:12" x14ac:dyDescent="0.2">
      <c r="A4625" s="11">
        <v>4624</v>
      </c>
      <c r="B4625" s="7" t="s">
        <v>17105</v>
      </c>
      <c r="C4625" s="4">
        <v>41821.526963888886</v>
      </c>
      <c r="D4625" s="20">
        <f>+YEAR(Tabla14[[#This Row],[Fecha
Trámite]])</f>
        <v>2014</v>
      </c>
      <c r="E4625" s="7" t="s">
        <v>4621</v>
      </c>
      <c r="F4625" s="2" t="s">
        <v>4614</v>
      </c>
      <c r="G4625" s="2" t="s">
        <v>4615</v>
      </c>
      <c r="H4625" s="4">
        <v>41870.499879861112</v>
      </c>
      <c r="I4625" s="2" t="s">
        <v>4616</v>
      </c>
      <c r="J4625" s="21" t="s">
        <v>17106</v>
      </c>
      <c r="K4625" s="2" t="s">
        <v>4623</v>
      </c>
      <c r="L4625" s="2" t="s">
        <v>4656</v>
      </c>
    </row>
    <row r="4626" spans="1:12" x14ac:dyDescent="0.2">
      <c r="A4626" s="11">
        <v>4625</v>
      </c>
      <c r="B4626" s="7" t="s">
        <v>8042</v>
      </c>
      <c r="C4626" s="4">
        <v>43392.536407141204</v>
      </c>
      <c r="D4626" s="20">
        <f>+YEAR(Tabla14[[#This Row],[Fecha
Trámite]])</f>
        <v>2018</v>
      </c>
      <c r="E4626" s="7" t="s">
        <v>4621</v>
      </c>
      <c r="F4626" s="2" t="s">
        <v>4691</v>
      </c>
      <c r="G4626" s="2" t="s">
        <v>4627</v>
      </c>
      <c r="H4626" s="4">
        <v>43664.464313344906</v>
      </c>
      <c r="I4626" s="2" t="s">
        <v>4616</v>
      </c>
      <c r="J4626" s="21" t="s">
        <v>8043</v>
      </c>
      <c r="K4626" s="2" t="s">
        <v>4618</v>
      </c>
      <c r="L4626" s="2" t="s">
        <v>4646</v>
      </c>
    </row>
    <row r="4627" spans="1:12" x14ac:dyDescent="0.2">
      <c r="A4627" s="11">
        <v>4626</v>
      </c>
      <c r="B4627" s="7" t="s">
        <v>5468</v>
      </c>
      <c r="C4627" s="4">
        <v>41956.655241817127</v>
      </c>
      <c r="D4627" s="20">
        <f>+YEAR(Tabla14[[#This Row],[Fecha
Trámite]])</f>
        <v>2014</v>
      </c>
      <c r="E4627" s="7" t="s">
        <v>4621</v>
      </c>
      <c r="F4627" s="2" t="s">
        <v>4614</v>
      </c>
      <c r="G4627" s="2" t="s">
        <v>4615</v>
      </c>
      <c r="H4627" s="4">
        <v>42017.664836377313</v>
      </c>
      <c r="I4627" s="2" t="s">
        <v>4616</v>
      </c>
      <c r="J4627" s="21" t="s">
        <v>5469</v>
      </c>
      <c r="K4627" s="2" t="s">
        <v>4623</v>
      </c>
      <c r="L4627" s="2" t="s">
        <v>2747</v>
      </c>
    </row>
    <row r="4628" spans="1:12" x14ac:dyDescent="0.2">
      <c r="A4628" s="11">
        <v>4627</v>
      </c>
      <c r="B4628" s="7" t="s">
        <v>8044</v>
      </c>
      <c r="C4628" s="4">
        <v>42822.42884857639</v>
      </c>
      <c r="D4628" s="20">
        <f>+YEAR(Tabla14[[#This Row],[Fecha
Trámite]])</f>
        <v>2017</v>
      </c>
      <c r="E4628" s="7" t="s">
        <v>4621</v>
      </c>
      <c r="F4628" s="2" t="s">
        <v>4614</v>
      </c>
      <c r="G4628" s="2" t="s">
        <v>4615</v>
      </c>
      <c r="H4628" s="4">
        <v>43091.551024803244</v>
      </c>
      <c r="I4628" s="2" t="s">
        <v>4616</v>
      </c>
      <c r="J4628" s="21" t="s">
        <v>8045</v>
      </c>
      <c r="K4628" s="2" t="s">
        <v>4618</v>
      </c>
      <c r="L4628" s="2" t="s">
        <v>4646</v>
      </c>
    </row>
    <row r="4629" spans="1:12" x14ac:dyDescent="0.2">
      <c r="A4629" s="11">
        <v>4628</v>
      </c>
      <c r="B4629" s="7" t="s">
        <v>11395</v>
      </c>
      <c r="C4629" s="4">
        <v>43109.409809456018</v>
      </c>
      <c r="D4629" s="20">
        <f>+YEAR(Tabla14[[#This Row],[Fecha
Trámite]])</f>
        <v>2018</v>
      </c>
      <c r="E4629" s="7" t="s">
        <v>4621</v>
      </c>
      <c r="F4629" s="2" t="s">
        <v>4614</v>
      </c>
      <c r="G4629" s="2" t="s">
        <v>4615</v>
      </c>
      <c r="H4629" s="4">
        <v>43326.470230011575</v>
      </c>
      <c r="I4629" s="2" t="s">
        <v>4616</v>
      </c>
      <c r="J4629" s="21" t="s">
        <v>11396</v>
      </c>
      <c r="K4629" s="2" t="s">
        <v>4618</v>
      </c>
      <c r="L4629" s="2" t="s">
        <v>4619</v>
      </c>
    </row>
    <row r="4630" spans="1:12" x14ac:dyDescent="0.2">
      <c r="A4630" s="11">
        <v>4629</v>
      </c>
      <c r="B4630" s="7" t="s">
        <v>11397</v>
      </c>
      <c r="C4630" s="4">
        <v>42718.492286030094</v>
      </c>
      <c r="D4630" s="20">
        <f>+YEAR(Tabla14[[#This Row],[Fecha
Trámite]])</f>
        <v>2016</v>
      </c>
      <c r="E4630" s="7" t="s">
        <v>4621</v>
      </c>
      <c r="F4630" s="2" t="s">
        <v>4614</v>
      </c>
      <c r="G4630" s="2" t="s">
        <v>4615</v>
      </c>
      <c r="H4630" s="4">
        <v>42964.647235416669</v>
      </c>
      <c r="I4630" s="2" t="s">
        <v>4616</v>
      </c>
      <c r="J4630" s="21" t="s">
        <v>11398</v>
      </c>
      <c r="K4630" s="2" t="s">
        <v>4623</v>
      </c>
      <c r="L4630" s="2" t="s">
        <v>4725</v>
      </c>
    </row>
    <row r="4631" spans="1:12" x14ac:dyDescent="0.2">
      <c r="A4631" s="11">
        <v>4630</v>
      </c>
      <c r="B4631" s="7" t="s">
        <v>4777</v>
      </c>
      <c r="C4631" s="4">
        <v>42317.36873642361</v>
      </c>
      <c r="D4631" s="20">
        <f>+YEAR(Tabla14[[#This Row],[Fecha
Trámite]])</f>
        <v>2015</v>
      </c>
      <c r="E4631" s="7" t="s">
        <v>4621</v>
      </c>
      <c r="F4631" s="2" t="s">
        <v>4614</v>
      </c>
      <c r="G4631" s="2" t="s">
        <v>4615</v>
      </c>
      <c r="H4631" s="4">
        <v>42425.472677048609</v>
      </c>
      <c r="I4631" s="2" t="s">
        <v>4616</v>
      </c>
      <c r="J4631" s="21" t="s">
        <v>4778</v>
      </c>
      <c r="K4631" s="2" t="s">
        <v>4618</v>
      </c>
      <c r="L4631" s="2" t="s">
        <v>4758</v>
      </c>
    </row>
    <row r="4632" spans="1:12" x14ac:dyDescent="0.2">
      <c r="A4632" s="11">
        <v>4631</v>
      </c>
      <c r="B4632" s="7" t="s">
        <v>5663</v>
      </c>
      <c r="C4632" s="4">
        <v>42535.434053703706</v>
      </c>
      <c r="D4632" s="20">
        <f>+YEAR(Tabla14[[#This Row],[Fecha
Trámite]])</f>
        <v>2016</v>
      </c>
      <c r="E4632" s="7" t="s">
        <v>4621</v>
      </c>
      <c r="F4632" s="2" t="s">
        <v>4614</v>
      </c>
      <c r="G4632" s="2" t="s">
        <v>4615</v>
      </c>
      <c r="H4632" s="4">
        <v>42646.343112650466</v>
      </c>
      <c r="I4632" s="2" t="s">
        <v>4616</v>
      </c>
      <c r="J4632" s="21" t="s">
        <v>5664</v>
      </c>
      <c r="K4632" s="2" t="s">
        <v>4618</v>
      </c>
      <c r="L4632" s="2" t="s">
        <v>4758</v>
      </c>
    </row>
    <row r="4633" spans="1:12" x14ac:dyDescent="0.2">
      <c r="A4633" s="11">
        <v>4632</v>
      </c>
      <c r="B4633" s="7" t="s">
        <v>17107</v>
      </c>
      <c r="C4633" s="4">
        <v>41457.729707754632</v>
      </c>
      <c r="D4633" s="20">
        <f>+YEAR(Tabla14[[#This Row],[Fecha
Trámite]])</f>
        <v>2013</v>
      </c>
      <c r="E4633" s="7" t="s">
        <v>4621</v>
      </c>
      <c r="F4633" s="2" t="s">
        <v>4614</v>
      </c>
      <c r="G4633" s="2" t="s">
        <v>4615</v>
      </c>
      <c r="H4633" s="4">
        <v>41590.64771041667</v>
      </c>
      <c r="I4633" s="2" t="s">
        <v>4616</v>
      </c>
      <c r="J4633" s="21" t="s">
        <v>17108</v>
      </c>
      <c r="K4633" s="2" t="s">
        <v>4618</v>
      </c>
      <c r="L4633" s="2" t="s">
        <v>4656</v>
      </c>
    </row>
    <row r="4634" spans="1:12" x14ac:dyDescent="0.2">
      <c r="A4634" s="11">
        <v>4633</v>
      </c>
      <c r="B4634" s="7" t="s">
        <v>10592</v>
      </c>
      <c r="C4634" s="4">
        <v>43196.497539432872</v>
      </c>
      <c r="D4634" s="20">
        <f>+YEAR(Tabla14[[#This Row],[Fecha
Trámite]])</f>
        <v>2018</v>
      </c>
      <c r="E4634" s="7" t="s">
        <v>4621</v>
      </c>
      <c r="F4634" s="2" t="s">
        <v>4614</v>
      </c>
      <c r="G4634" s="2" t="s">
        <v>4615</v>
      </c>
      <c r="H4634" s="4">
        <v>43384.391911886574</v>
      </c>
      <c r="I4634" s="2" t="s">
        <v>4616</v>
      </c>
      <c r="J4634" s="21" t="s">
        <v>10593</v>
      </c>
      <c r="K4634" s="2" t="s">
        <v>4623</v>
      </c>
      <c r="L4634" s="2" t="s">
        <v>4646</v>
      </c>
    </row>
    <row r="4635" spans="1:12" x14ac:dyDescent="0.2">
      <c r="A4635" s="11">
        <v>4634</v>
      </c>
      <c r="B4635" s="7" t="s">
        <v>17109</v>
      </c>
      <c r="C4635" s="4">
        <v>41218.506580590278</v>
      </c>
      <c r="D4635" s="20">
        <f>+YEAR(Tabla14[[#This Row],[Fecha
Trámite]])</f>
        <v>2012</v>
      </c>
      <c r="E4635" s="7" t="s">
        <v>4621</v>
      </c>
      <c r="F4635" s="2" t="s">
        <v>4614</v>
      </c>
      <c r="G4635" s="2" t="s">
        <v>4615</v>
      </c>
      <c r="H4635" s="4">
        <v>41240.480545057871</v>
      </c>
      <c r="I4635" s="2" t="s">
        <v>4616</v>
      </c>
      <c r="J4635" s="21" t="s">
        <v>17110</v>
      </c>
      <c r="K4635" s="2" t="s">
        <v>4623</v>
      </c>
      <c r="L4635" s="2" t="s">
        <v>4631</v>
      </c>
    </row>
    <row r="4636" spans="1:12" x14ac:dyDescent="0.2">
      <c r="A4636" s="11">
        <v>4635</v>
      </c>
      <c r="B4636" s="7" t="s">
        <v>12556</v>
      </c>
      <c r="C4636" s="4">
        <v>42913.433593865739</v>
      </c>
      <c r="D4636" s="20">
        <f>+YEAR(Tabla14[[#This Row],[Fecha
Trámite]])</f>
        <v>2017</v>
      </c>
      <c r="E4636" s="7" t="s">
        <v>4621</v>
      </c>
      <c r="F4636" s="2" t="s">
        <v>4614</v>
      </c>
      <c r="G4636" s="2" t="s">
        <v>4615</v>
      </c>
      <c r="H4636" s="4">
        <v>43196.762331284721</v>
      </c>
      <c r="I4636" s="2" t="s">
        <v>4616</v>
      </c>
      <c r="J4636" s="21" t="s">
        <v>12557</v>
      </c>
      <c r="K4636" s="2" t="s">
        <v>4618</v>
      </c>
      <c r="L4636" s="2" t="s">
        <v>4619</v>
      </c>
    </row>
    <row r="4637" spans="1:12" x14ac:dyDescent="0.2">
      <c r="A4637" s="11">
        <v>4636</v>
      </c>
      <c r="B4637" s="7" t="s">
        <v>6753</v>
      </c>
      <c r="C4637" s="4">
        <v>42754.463783217594</v>
      </c>
      <c r="D4637" s="20">
        <f>+YEAR(Tabla14[[#This Row],[Fecha
Trámite]])</f>
        <v>2017</v>
      </c>
      <c r="E4637" s="7" t="s">
        <v>4621</v>
      </c>
      <c r="F4637" s="2" t="s">
        <v>4614</v>
      </c>
      <c r="G4637" s="2" t="s">
        <v>4615</v>
      </c>
      <c r="H4637" s="4">
        <v>42865.768136342595</v>
      </c>
      <c r="I4637" s="2" t="s">
        <v>4616</v>
      </c>
      <c r="J4637" s="21" t="s">
        <v>6754</v>
      </c>
      <c r="K4637" s="2" t="s">
        <v>4623</v>
      </c>
      <c r="L4637" s="2" t="s">
        <v>4646</v>
      </c>
    </row>
    <row r="4638" spans="1:12" x14ac:dyDescent="0.2">
      <c r="A4638" s="11">
        <v>4637</v>
      </c>
      <c r="B4638" s="7" t="s">
        <v>19143</v>
      </c>
      <c r="C4638" s="4">
        <v>41120.421867164354</v>
      </c>
      <c r="D4638" s="20">
        <f>+YEAR(Tabla14[[#This Row],[Fecha
Trámite]])</f>
        <v>2012</v>
      </c>
      <c r="E4638" s="7" t="s">
        <v>4621</v>
      </c>
      <c r="F4638" s="2" t="s">
        <v>4614</v>
      </c>
      <c r="G4638" s="2" t="s">
        <v>4615</v>
      </c>
      <c r="H4638" s="4">
        <v>41305.473185104165</v>
      </c>
      <c r="I4638" s="2" t="s">
        <v>4616</v>
      </c>
      <c r="J4638" s="21" t="s">
        <v>19144</v>
      </c>
      <c r="K4638" s="2" t="s">
        <v>4623</v>
      </c>
      <c r="L4638" s="2" t="s">
        <v>4624</v>
      </c>
    </row>
    <row r="4639" spans="1:12" x14ac:dyDescent="0.2">
      <c r="A4639" s="11">
        <v>4638</v>
      </c>
      <c r="B4639" s="7" t="s">
        <v>17117</v>
      </c>
      <c r="C4639" s="4">
        <v>41764.4806153588</v>
      </c>
      <c r="D4639" s="20">
        <f>+YEAR(Tabla14[[#This Row],[Fecha
Trámite]])</f>
        <v>2014</v>
      </c>
      <c r="E4639" s="7" t="s">
        <v>4621</v>
      </c>
      <c r="F4639" s="2" t="s">
        <v>4614</v>
      </c>
      <c r="G4639" s="2" t="s">
        <v>4615</v>
      </c>
      <c r="H4639" s="4">
        <v>41809.474871331018</v>
      </c>
      <c r="I4639" s="2" t="s">
        <v>4616</v>
      </c>
      <c r="J4639" s="21" t="s">
        <v>17118</v>
      </c>
      <c r="K4639" s="2" t="s">
        <v>4623</v>
      </c>
      <c r="L4639" s="2" t="s">
        <v>4619</v>
      </c>
    </row>
    <row r="4640" spans="1:12" x14ac:dyDescent="0.2">
      <c r="A4640" s="11">
        <v>4639</v>
      </c>
      <c r="B4640" s="7" t="s">
        <v>10594</v>
      </c>
      <c r="C4640" s="4">
        <v>42835.556504826389</v>
      </c>
      <c r="D4640" s="20">
        <f>+YEAR(Tabla14[[#This Row],[Fecha
Trámite]])</f>
        <v>2017</v>
      </c>
      <c r="E4640" s="7" t="s">
        <v>4613</v>
      </c>
      <c r="F4640" s="2" t="s">
        <v>4614</v>
      </c>
      <c r="G4640" s="2" t="s">
        <v>4615</v>
      </c>
      <c r="H4640" s="4">
        <v>42948.724027893521</v>
      </c>
      <c r="I4640" s="2" t="s">
        <v>4616</v>
      </c>
      <c r="J4640" s="21" t="s">
        <v>10595</v>
      </c>
      <c r="K4640" s="2" t="s">
        <v>4623</v>
      </c>
      <c r="L4640" s="2" t="s">
        <v>4619</v>
      </c>
    </row>
    <row r="4641" spans="1:12" x14ac:dyDescent="0.2">
      <c r="A4641" s="11">
        <v>4640</v>
      </c>
      <c r="B4641" s="7" t="s">
        <v>11401</v>
      </c>
      <c r="C4641" s="4">
        <v>43315.381336805556</v>
      </c>
      <c r="D4641" s="20">
        <f>+YEAR(Tabla14[[#This Row],[Fecha
Trámite]])</f>
        <v>2018</v>
      </c>
      <c r="E4641" s="7" t="s">
        <v>4621</v>
      </c>
      <c r="F4641" s="2" t="s">
        <v>4614</v>
      </c>
      <c r="G4641" s="2" t="s">
        <v>4615</v>
      </c>
      <c r="H4641" s="4">
        <v>43593.377313854166</v>
      </c>
      <c r="I4641" s="2" t="s">
        <v>4616</v>
      </c>
      <c r="J4641" s="21" t="s">
        <v>11402</v>
      </c>
      <c r="K4641" s="2" t="s">
        <v>4623</v>
      </c>
      <c r="L4641" s="2" t="s">
        <v>4619</v>
      </c>
    </row>
    <row r="4642" spans="1:12" x14ac:dyDescent="0.2">
      <c r="A4642" s="11">
        <v>4641</v>
      </c>
      <c r="B4642" s="7" t="s">
        <v>5416</v>
      </c>
      <c r="C4642" s="4">
        <v>42248.549820370368</v>
      </c>
      <c r="D4642" s="20">
        <f>+YEAR(Tabla14[[#This Row],[Fecha
Trámite]])</f>
        <v>2015</v>
      </c>
      <c r="E4642" s="7" t="s">
        <v>4621</v>
      </c>
      <c r="F4642" s="2" t="s">
        <v>4614</v>
      </c>
      <c r="G4642" s="2" t="s">
        <v>4615</v>
      </c>
      <c r="H4642" s="4">
        <v>42388.463562847224</v>
      </c>
      <c r="I4642" s="2" t="s">
        <v>4616</v>
      </c>
      <c r="J4642" s="21" t="s">
        <v>5417</v>
      </c>
      <c r="K4642" s="2" t="s">
        <v>4618</v>
      </c>
      <c r="L4642" s="2" t="s">
        <v>4624</v>
      </c>
    </row>
    <row r="4643" spans="1:12" x14ac:dyDescent="0.2">
      <c r="A4643" s="11">
        <v>4642</v>
      </c>
      <c r="B4643" s="7" t="s">
        <v>5665</v>
      </c>
      <c r="C4643" s="4">
        <v>42573.346469872682</v>
      </c>
      <c r="D4643" s="20">
        <f>+YEAR(Tabla14[[#This Row],[Fecha
Trámite]])</f>
        <v>2016</v>
      </c>
      <c r="E4643" s="7" t="s">
        <v>4621</v>
      </c>
      <c r="F4643" s="2" t="s">
        <v>4614</v>
      </c>
      <c r="G4643" s="2" t="s">
        <v>4615</v>
      </c>
      <c r="H4643" s="4">
        <v>42713.535846874998</v>
      </c>
      <c r="I4643" s="2" t="s">
        <v>4616</v>
      </c>
      <c r="J4643" s="21" t="s">
        <v>5666</v>
      </c>
      <c r="K4643" s="2" t="s">
        <v>4623</v>
      </c>
      <c r="L4643" s="2" t="s">
        <v>4812</v>
      </c>
    </row>
    <row r="4644" spans="1:12" x14ac:dyDescent="0.2">
      <c r="A4644" s="11">
        <v>4643</v>
      </c>
      <c r="B4644" s="7" t="s">
        <v>12560</v>
      </c>
      <c r="C4644" s="4">
        <v>43262.600204780094</v>
      </c>
      <c r="D4644" s="20">
        <f>+YEAR(Tabla14[[#This Row],[Fecha
Trámite]])</f>
        <v>2018</v>
      </c>
      <c r="E4644" s="7" t="s">
        <v>4621</v>
      </c>
      <c r="F4644" s="2" t="s">
        <v>4691</v>
      </c>
      <c r="G4644" s="2" t="s">
        <v>4627</v>
      </c>
      <c r="H4644" s="4">
        <v>44081.404807604165</v>
      </c>
      <c r="I4644" s="2" t="s">
        <v>4616</v>
      </c>
      <c r="J4644" s="21" t="s">
        <v>12561</v>
      </c>
      <c r="K4644" s="2" t="s">
        <v>4623</v>
      </c>
      <c r="L4644" s="2" t="s">
        <v>4619</v>
      </c>
    </row>
    <row r="4645" spans="1:12" x14ac:dyDescent="0.2">
      <c r="A4645" s="11">
        <v>4644</v>
      </c>
      <c r="B4645" s="7" t="s">
        <v>11403</v>
      </c>
      <c r="C4645" s="4">
        <v>42759.487805358796</v>
      </c>
      <c r="D4645" s="20">
        <f>+YEAR(Tabla14[[#This Row],[Fecha
Trámite]])</f>
        <v>2017</v>
      </c>
      <c r="E4645" s="7" t="s">
        <v>4621</v>
      </c>
      <c r="F4645" s="2" t="s">
        <v>4614</v>
      </c>
      <c r="G4645" s="2" t="s">
        <v>4615</v>
      </c>
      <c r="H4645" s="4">
        <v>43111.520232488423</v>
      </c>
      <c r="I4645" s="2" t="s">
        <v>4616</v>
      </c>
      <c r="J4645" s="21" t="s">
        <v>11404</v>
      </c>
      <c r="K4645" s="2" t="s">
        <v>4618</v>
      </c>
      <c r="L4645" s="2" t="s">
        <v>4770</v>
      </c>
    </row>
    <row r="4646" spans="1:12" x14ac:dyDescent="0.2">
      <c r="A4646" s="11">
        <v>4645</v>
      </c>
      <c r="B4646" s="7" t="s">
        <v>12562</v>
      </c>
      <c r="C4646" s="4">
        <v>43230.495897569446</v>
      </c>
      <c r="D4646" s="20">
        <f>+YEAR(Tabla14[[#This Row],[Fecha
Trámite]])</f>
        <v>2018</v>
      </c>
      <c r="E4646" s="7" t="s">
        <v>4621</v>
      </c>
      <c r="F4646" s="2" t="s">
        <v>4614</v>
      </c>
      <c r="G4646" s="2" t="s">
        <v>4615</v>
      </c>
      <c r="H4646" s="4">
        <v>43389.625700543984</v>
      </c>
      <c r="I4646" s="2" t="s">
        <v>4616</v>
      </c>
      <c r="J4646" s="21" t="s">
        <v>12563</v>
      </c>
      <c r="K4646" s="2" t="s">
        <v>4618</v>
      </c>
      <c r="L4646" s="2" t="s">
        <v>4619</v>
      </c>
    </row>
    <row r="4647" spans="1:12" x14ac:dyDescent="0.2">
      <c r="A4647" s="11">
        <v>4646</v>
      </c>
      <c r="B4647" s="7" t="s">
        <v>20601</v>
      </c>
      <c r="C4647" s="4">
        <v>41627.662008796295</v>
      </c>
      <c r="D4647" s="20">
        <f>+YEAR(Tabla14[[#This Row],[Fecha
Trámite]])</f>
        <v>2013</v>
      </c>
      <c r="E4647" s="7" t="s">
        <v>4621</v>
      </c>
      <c r="F4647" s="2" t="s">
        <v>4614</v>
      </c>
      <c r="G4647" s="2" t="s">
        <v>4615</v>
      </c>
      <c r="H4647" s="4">
        <v>41683.497143715278</v>
      </c>
      <c r="I4647" s="2" t="s">
        <v>4616</v>
      </c>
      <c r="J4647" s="21" t="s">
        <v>20602</v>
      </c>
      <c r="K4647" s="2" t="s">
        <v>4623</v>
      </c>
      <c r="L4647" s="2" t="s">
        <v>4687</v>
      </c>
    </row>
    <row r="4648" spans="1:12" x14ac:dyDescent="0.2">
      <c r="A4648" s="11">
        <v>4647</v>
      </c>
      <c r="B4648" s="7" t="s">
        <v>17121</v>
      </c>
      <c r="C4648" s="4">
        <v>41124.497054282408</v>
      </c>
      <c r="D4648" s="20">
        <f>+YEAR(Tabla14[[#This Row],[Fecha
Trámite]])</f>
        <v>2012</v>
      </c>
      <c r="E4648" s="7" t="s">
        <v>4621</v>
      </c>
      <c r="F4648" s="2" t="s">
        <v>4614</v>
      </c>
      <c r="G4648" s="2" t="s">
        <v>4615</v>
      </c>
      <c r="H4648" s="4">
        <v>41179.498928935187</v>
      </c>
      <c r="I4648" s="2" t="s">
        <v>4616</v>
      </c>
      <c r="J4648" s="21" t="s">
        <v>17122</v>
      </c>
      <c r="K4648" s="2" t="s">
        <v>4618</v>
      </c>
      <c r="L4648" s="2" t="s">
        <v>2747</v>
      </c>
    </row>
    <row r="4649" spans="1:12" x14ac:dyDescent="0.2">
      <c r="A4649" s="11">
        <v>4648</v>
      </c>
      <c r="B4649" s="7" t="s">
        <v>18628</v>
      </c>
      <c r="C4649" s="4">
        <v>41494.389436111109</v>
      </c>
      <c r="D4649" s="20">
        <f>+YEAR(Tabla14[[#This Row],[Fecha
Trámite]])</f>
        <v>2013</v>
      </c>
      <c r="E4649" s="7" t="s">
        <v>4621</v>
      </c>
      <c r="F4649" s="2" t="s">
        <v>4691</v>
      </c>
      <c r="G4649" s="2" t="s">
        <v>4627</v>
      </c>
      <c r="H4649" s="4">
        <v>41604.360285104165</v>
      </c>
      <c r="I4649" s="2" t="s">
        <v>4616</v>
      </c>
      <c r="J4649" s="21" t="s">
        <v>18629</v>
      </c>
      <c r="K4649" s="2" t="s">
        <v>4618</v>
      </c>
      <c r="L4649" s="2" t="s">
        <v>2747</v>
      </c>
    </row>
    <row r="4650" spans="1:12" x14ac:dyDescent="0.2">
      <c r="A4650" s="11">
        <v>4649</v>
      </c>
      <c r="B4650" s="7" t="s">
        <v>9641</v>
      </c>
      <c r="C4650" s="4">
        <v>42222.732751388889</v>
      </c>
      <c r="D4650" s="20">
        <f>+YEAR(Tabla14[[#This Row],[Fecha
Trámite]])</f>
        <v>2015</v>
      </c>
      <c r="E4650" s="7" t="s">
        <v>4621</v>
      </c>
      <c r="F4650" s="2" t="s">
        <v>4614</v>
      </c>
      <c r="G4650" s="2" t="s">
        <v>4615</v>
      </c>
      <c r="H4650" s="4">
        <v>42361.551318171296</v>
      </c>
      <c r="I4650" s="2" t="s">
        <v>4616</v>
      </c>
      <c r="J4650" s="21" t="s">
        <v>9642</v>
      </c>
      <c r="K4650" s="2" t="s">
        <v>4618</v>
      </c>
      <c r="L4650" s="2" t="s">
        <v>4667</v>
      </c>
    </row>
    <row r="4651" spans="1:12" x14ac:dyDescent="0.2">
      <c r="A4651" s="11">
        <v>4650</v>
      </c>
      <c r="B4651" s="7" t="s">
        <v>3319</v>
      </c>
      <c r="C4651" s="4">
        <v>41617.434241435185</v>
      </c>
      <c r="D4651" s="20">
        <f>+YEAR(Tabla14[[#This Row],[Fecha
Trámite]])</f>
        <v>2013</v>
      </c>
      <c r="E4651" s="7" t="s">
        <v>4685</v>
      </c>
      <c r="F4651" s="2" t="s">
        <v>17</v>
      </c>
      <c r="G4651" s="2" t="s">
        <v>4627</v>
      </c>
      <c r="H4651" s="4">
        <v>41617.434241435185</v>
      </c>
      <c r="I4651" s="2" t="s">
        <v>4616</v>
      </c>
      <c r="J4651" s="21" t="s">
        <v>20600</v>
      </c>
      <c r="K4651" s="2" t="s">
        <v>4623</v>
      </c>
      <c r="L4651" s="2" t="s">
        <v>4705</v>
      </c>
    </row>
    <row r="4652" spans="1:12" x14ac:dyDescent="0.2">
      <c r="A4652" s="11">
        <v>4651</v>
      </c>
      <c r="B4652" s="7" t="s">
        <v>20598</v>
      </c>
      <c r="C4652" s="4">
        <v>41505.533420949076</v>
      </c>
      <c r="D4652" s="20">
        <f>+YEAR(Tabla14[[#This Row],[Fecha
Trámite]])</f>
        <v>2013</v>
      </c>
      <c r="E4652" s="7" t="s">
        <v>4621</v>
      </c>
      <c r="F4652" s="2" t="s">
        <v>4614</v>
      </c>
      <c r="G4652" s="2" t="s">
        <v>4615</v>
      </c>
      <c r="H4652" s="4">
        <v>41557.48518703704</v>
      </c>
      <c r="I4652" s="2" t="s">
        <v>4616</v>
      </c>
      <c r="J4652" s="21" t="s">
        <v>20599</v>
      </c>
      <c r="K4652" s="2" t="s">
        <v>4623</v>
      </c>
      <c r="L4652" s="2" t="s">
        <v>4812</v>
      </c>
    </row>
    <row r="4653" spans="1:12" x14ac:dyDescent="0.2">
      <c r="A4653" s="11">
        <v>4652</v>
      </c>
      <c r="B4653" s="7" t="s">
        <v>11405</v>
      </c>
      <c r="C4653" s="4">
        <v>42769.465125613424</v>
      </c>
      <c r="D4653" s="20">
        <f>+YEAR(Tabla14[[#This Row],[Fecha
Trámite]])</f>
        <v>2017</v>
      </c>
      <c r="E4653" s="7" t="s">
        <v>4621</v>
      </c>
      <c r="F4653" s="2" t="s">
        <v>4614</v>
      </c>
      <c r="G4653" s="2" t="s">
        <v>4615</v>
      </c>
      <c r="H4653" s="4">
        <v>42941.714529050929</v>
      </c>
      <c r="I4653" s="2" t="s">
        <v>4616</v>
      </c>
      <c r="J4653" s="21" t="s">
        <v>11406</v>
      </c>
      <c r="K4653" s="2" t="s">
        <v>4618</v>
      </c>
      <c r="L4653" s="2" t="s">
        <v>5009</v>
      </c>
    </row>
    <row r="4654" spans="1:12" x14ac:dyDescent="0.2">
      <c r="A4654" s="11">
        <v>4653</v>
      </c>
      <c r="B4654" s="7" t="s">
        <v>9072</v>
      </c>
      <c r="C4654" s="4">
        <v>43207.422528819443</v>
      </c>
      <c r="D4654" s="20">
        <f>+YEAR(Tabla14[[#This Row],[Fecha
Trámite]])</f>
        <v>2018</v>
      </c>
      <c r="E4654" s="7" t="s">
        <v>4621</v>
      </c>
      <c r="F4654" s="2" t="s">
        <v>4626</v>
      </c>
      <c r="G4654" s="2" t="s">
        <v>4627</v>
      </c>
      <c r="H4654" s="4">
        <v>43735.43718533565</v>
      </c>
      <c r="I4654" s="2" t="s">
        <v>4616</v>
      </c>
      <c r="J4654" s="21" t="s">
        <v>9073</v>
      </c>
      <c r="K4654" s="2" t="s">
        <v>4618</v>
      </c>
      <c r="L4654" s="2" t="s">
        <v>4619</v>
      </c>
    </row>
    <row r="4655" spans="1:12" x14ac:dyDescent="0.2">
      <c r="A4655" s="11">
        <v>4654</v>
      </c>
      <c r="B4655" s="7" t="s">
        <v>5131</v>
      </c>
      <c r="C4655" s="4">
        <v>42088.590231909722</v>
      </c>
      <c r="D4655" s="20">
        <f>+YEAR(Tabla14[[#This Row],[Fecha
Trámite]])</f>
        <v>2015</v>
      </c>
      <c r="E4655" s="7" t="s">
        <v>4621</v>
      </c>
      <c r="F4655" s="2" t="s">
        <v>4614</v>
      </c>
      <c r="G4655" s="2" t="s">
        <v>4615</v>
      </c>
      <c r="H4655" s="4">
        <v>42138.381602627313</v>
      </c>
      <c r="I4655" s="2" t="s">
        <v>4616</v>
      </c>
      <c r="J4655" s="21" t="s">
        <v>5132</v>
      </c>
      <c r="K4655" s="2" t="s">
        <v>4618</v>
      </c>
      <c r="L4655" s="2" t="s">
        <v>4646</v>
      </c>
    </row>
    <row r="4656" spans="1:12" x14ac:dyDescent="0.2">
      <c r="A4656" s="11">
        <v>4655</v>
      </c>
      <c r="B4656" s="7" t="s">
        <v>5418</v>
      </c>
      <c r="C4656" s="4">
        <v>42717.549213194441</v>
      </c>
      <c r="D4656" s="20">
        <f>+YEAR(Tabla14[[#This Row],[Fecha
Trámite]])</f>
        <v>2016</v>
      </c>
      <c r="E4656" s="7" t="s">
        <v>4621</v>
      </c>
      <c r="F4656" s="2" t="s">
        <v>4614</v>
      </c>
      <c r="G4656" s="2" t="s">
        <v>4615</v>
      </c>
      <c r="H4656" s="4">
        <v>42900.3369121875</v>
      </c>
      <c r="I4656" s="2" t="s">
        <v>4616</v>
      </c>
      <c r="J4656" s="21" t="s">
        <v>5419</v>
      </c>
      <c r="K4656" s="2" t="s">
        <v>4618</v>
      </c>
      <c r="L4656" s="2" t="s">
        <v>4656</v>
      </c>
    </row>
    <row r="4657" spans="1:12" x14ac:dyDescent="0.2">
      <c r="A4657" s="11">
        <v>4656</v>
      </c>
      <c r="B4657" s="7" t="s">
        <v>10596</v>
      </c>
      <c r="C4657" s="4">
        <v>43220.622901886571</v>
      </c>
      <c r="D4657" s="20">
        <f>+YEAR(Tabla14[[#This Row],[Fecha
Trámite]])</f>
        <v>2018</v>
      </c>
      <c r="E4657" s="7" t="s">
        <v>4621</v>
      </c>
      <c r="F4657" s="2" t="s">
        <v>4691</v>
      </c>
      <c r="G4657" s="2" t="s">
        <v>4627</v>
      </c>
      <c r="H4657" s="4">
        <v>43733.492684606485</v>
      </c>
      <c r="I4657" s="2" t="s">
        <v>4616</v>
      </c>
      <c r="J4657" s="21" t="s">
        <v>10597</v>
      </c>
      <c r="K4657" s="2" t="s">
        <v>4623</v>
      </c>
      <c r="L4657" s="2" t="s">
        <v>4619</v>
      </c>
    </row>
    <row r="4658" spans="1:12" x14ac:dyDescent="0.2">
      <c r="A4658" s="11">
        <v>4657</v>
      </c>
      <c r="B4658" s="7" t="s">
        <v>6757</v>
      </c>
      <c r="C4658" s="4">
        <v>42898.490632986111</v>
      </c>
      <c r="D4658" s="20">
        <f>+YEAR(Tabla14[[#This Row],[Fecha
Trámite]])</f>
        <v>2017</v>
      </c>
      <c r="E4658" s="7" t="s">
        <v>4613</v>
      </c>
      <c r="F4658" s="2" t="s">
        <v>4614</v>
      </c>
      <c r="G4658" s="2" t="s">
        <v>4615</v>
      </c>
      <c r="H4658" s="4">
        <v>43091.599468020831</v>
      </c>
      <c r="I4658" s="2" t="s">
        <v>4616</v>
      </c>
      <c r="J4658" s="21" t="s">
        <v>6758</v>
      </c>
      <c r="K4658" s="2" t="s">
        <v>4623</v>
      </c>
      <c r="L4658" s="2" t="s">
        <v>4619</v>
      </c>
    </row>
    <row r="4659" spans="1:12" x14ac:dyDescent="0.2">
      <c r="A4659" s="11">
        <v>4658</v>
      </c>
      <c r="B4659" s="7" t="s">
        <v>9643</v>
      </c>
      <c r="C4659" s="4">
        <v>42600.450425000003</v>
      </c>
      <c r="D4659" s="20">
        <f>+YEAR(Tabla14[[#This Row],[Fecha
Trámite]])</f>
        <v>2016</v>
      </c>
      <c r="E4659" s="7" t="s">
        <v>4621</v>
      </c>
      <c r="F4659" s="2" t="s">
        <v>4614</v>
      </c>
      <c r="G4659" s="2" t="s">
        <v>4615</v>
      </c>
      <c r="H4659" s="4">
        <v>42914.685152199076</v>
      </c>
      <c r="I4659" s="2" t="s">
        <v>4616</v>
      </c>
      <c r="J4659" s="21" t="s">
        <v>9644</v>
      </c>
      <c r="K4659" s="2" t="s">
        <v>4618</v>
      </c>
      <c r="L4659" s="2" t="s">
        <v>9645</v>
      </c>
    </row>
    <row r="4660" spans="1:12" x14ac:dyDescent="0.2">
      <c r="A4660" s="11">
        <v>4659</v>
      </c>
      <c r="B4660" s="7" t="s">
        <v>9075</v>
      </c>
      <c r="C4660" s="4">
        <v>42773.520159259257</v>
      </c>
      <c r="D4660" s="20">
        <f>+YEAR(Tabla14[[#This Row],[Fecha
Trámite]])</f>
        <v>2017</v>
      </c>
      <c r="E4660" s="7" t="s">
        <v>4621</v>
      </c>
      <c r="F4660" s="2" t="s">
        <v>4614</v>
      </c>
      <c r="G4660" s="2" t="s">
        <v>4615</v>
      </c>
      <c r="H4660" s="4">
        <v>42993.436085381945</v>
      </c>
      <c r="I4660" s="2" t="s">
        <v>4616</v>
      </c>
      <c r="J4660" s="21" t="s">
        <v>9076</v>
      </c>
      <c r="K4660" s="2" t="s">
        <v>4623</v>
      </c>
      <c r="L4660" s="2" t="s">
        <v>4750</v>
      </c>
    </row>
    <row r="4661" spans="1:12" x14ac:dyDescent="0.2">
      <c r="A4661" s="11">
        <v>4660</v>
      </c>
      <c r="B4661" s="7" t="s">
        <v>4779</v>
      </c>
      <c r="C4661" s="4">
        <v>42104.458058564815</v>
      </c>
      <c r="D4661" s="20">
        <f>+YEAR(Tabla14[[#This Row],[Fecha
Trámite]])</f>
        <v>2015</v>
      </c>
      <c r="E4661" s="7" t="s">
        <v>4613</v>
      </c>
      <c r="F4661" s="2" t="s">
        <v>4614</v>
      </c>
      <c r="G4661" s="2" t="s">
        <v>4615</v>
      </c>
      <c r="H4661" s="4">
        <v>42208.694515428244</v>
      </c>
      <c r="I4661" s="2" t="s">
        <v>4616</v>
      </c>
      <c r="J4661" s="21" t="s">
        <v>4780</v>
      </c>
      <c r="K4661" s="2" t="s">
        <v>4623</v>
      </c>
      <c r="L4661" s="2" t="s">
        <v>4758</v>
      </c>
    </row>
    <row r="4662" spans="1:12" x14ac:dyDescent="0.2">
      <c r="A4662" s="11">
        <v>4661</v>
      </c>
      <c r="B4662" s="7" t="s">
        <v>19149</v>
      </c>
      <c r="C4662" s="4">
        <v>41859.454922534722</v>
      </c>
      <c r="D4662" s="20">
        <f>+YEAR(Tabla14[[#This Row],[Fecha
Trámite]])</f>
        <v>2014</v>
      </c>
      <c r="E4662" s="7" t="s">
        <v>4621</v>
      </c>
      <c r="F4662" s="2" t="s">
        <v>4614</v>
      </c>
      <c r="G4662" s="2" t="s">
        <v>4615</v>
      </c>
      <c r="H4662" s="4">
        <v>41911.661085069441</v>
      </c>
      <c r="I4662" s="2" t="s">
        <v>4616</v>
      </c>
      <c r="J4662" s="21" t="s">
        <v>19150</v>
      </c>
      <c r="K4662" s="2" t="s">
        <v>4618</v>
      </c>
      <c r="L4662" s="2" t="s">
        <v>4656</v>
      </c>
    </row>
    <row r="4663" spans="1:12" x14ac:dyDescent="0.2">
      <c r="A4663" s="11">
        <v>4662</v>
      </c>
      <c r="B4663" s="7" t="s">
        <v>5133</v>
      </c>
      <c r="C4663" s="4">
        <v>42193.432185300924</v>
      </c>
      <c r="D4663" s="20">
        <f>+YEAR(Tabla14[[#This Row],[Fecha
Trámite]])</f>
        <v>2015</v>
      </c>
      <c r="E4663" s="7" t="s">
        <v>4621</v>
      </c>
      <c r="F4663" s="2" t="s">
        <v>4614</v>
      </c>
      <c r="G4663" s="2" t="s">
        <v>4615</v>
      </c>
      <c r="H4663" s="4">
        <v>42318.350544247682</v>
      </c>
      <c r="I4663" s="2" t="s">
        <v>4616</v>
      </c>
      <c r="J4663" s="21" t="s">
        <v>5134</v>
      </c>
      <c r="K4663" s="2" t="s">
        <v>4618</v>
      </c>
      <c r="L4663" s="2" t="s">
        <v>4750</v>
      </c>
    </row>
    <row r="4664" spans="1:12" x14ac:dyDescent="0.2">
      <c r="A4664" s="11">
        <v>4663</v>
      </c>
      <c r="B4664" s="7" t="s">
        <v>11407</v>
      </c>
      <c r="C4664" s="4">
        <v>43052.396375960649</v>
      </c>
      <c r="D4664" s="20">
        <f>+YEAR(Tabla14[[#This Row],[Fecha
Trámite]])</f>
        <v>2017</v>
      </c>
      <c r="E4664" s="7" t="s">
        <v>4613</v>
      </c>
      <c r="F4664" s="2" t="s">
        <v>4614</v>
      </c>
      <c r="G4664" s="2" t="s">
        <v>4615</v>
      </c>
      <c r="H4664" s="4">
        <v>43258.70633144676</v>
      </c>
      <c r="I4664" s="2" t="s">
        <v>4616</v>
      </c>
      <c r="J4664" s="21" t="s">
        <v>11408</v>
      </c>
      <c r="K4664" s="2" t="s">
        <v>4618</v>
      </c>
      <c r="L4664" s="2" t="s">
        <v>4619</v>
      </c>
    </row>
    <row r="4665" spans="1:12" x14ac:dyDescent="0.2">
      <c r="A4665" s="11">
        <v>4664</v>
      </c>
      <c r="B4665" s="7" t="s">
        <v>19151</v>
      </c>
      <c r="C4665" s="4">
        <v>41283.642926192129</v>
      </c>
      <c r="D4665" s="20">
        <f>+YEAR(Tabla14[[#This Row],[Fecha
Trámite]])</f>
        <v>2013</v>
      </c>
      <c r="E4665" s="7" t="s">
        <v>4621</v>
      </c>
      <c r="F4665" s="2" t="s">
        <v>4614</v>
      </c>
      <c r="G4665" s="2" t="s">
        <v>4615</v>
      </c>
      <c r="H4665" s="4">
        <v>41305.423358298613</v>
      </c>
      <c r="I4665" s="2" t="s">
        <v>4616</v>
      </c>
      <c r="J4665" s="21" t="s">
        <v>19152</v>
      </c>
      <c r="K4665" s="2" t="s">
        <v>4618</v>
      </c>
      <c r="L4665" s="2" t="s">
        <v>4667</v>
      </c>
    </row>
    <row r="4666" spans="1:12" x14ac:dyDescent="0.2">
      <c r="A4666" s="11">
        <v>4665</v>
      </c>
      <c r="B4666" s="7" t="s">
        <v>19153</v>
      </c>
      <c r="C4666" s="4">
        <v>41515.636926238425</v>
      </c>
      <c r="D4666" s="20">
        <f>+YEAR(Tabla14[[#This Row],[Fecha
Trámite]])</f>
        <v>2013</v>
      </c>
      <c r="E4666" s="7" t="s">
        <v>4621</v>
      </c>
      <c r="F4666" s="2" t="s">
        <v>4614</v>
      </c>
      <c r="G4666" s="2" t="s">
        <v>4615</v>
      </c>
      <c r="H4666" s="4">
        <v>41632.661168437502</v>
      </c>
      <c r="I4666" s="2" t="s">
        <v>4616</v>
      </c>
      <c r="J4666" s="21" t="s">
        <v>19154</v>
      </c>
      <c r="K4666" s="2" t="s">
        <v>4618</v>
      </c>
      <c r="L4666" s="2" t="s">
        <v>4770</v>
      </c>
    </row>
    <row r="4667" spans="1:12" x14ac:dyDescent="0.2">
      <c r="A4667" s="11">
        <v>4666</v>
      </c>
      <c r="B4667" s="7" t="s">
        <v>17129</v>
      </c>
      <c r="C4667" s="4">
        <v>41418.603048877318</v>
      </c>
      <c r="D4667" s="20">
        <f>+YEAR(Tabla14[[#This Row],[Fecha
Trámite]])</f>
        <v>2013</v>
      </c>
      <c r="E4667" s="7" t="s">
        <v>4621</v>
      </c>
      <c r="F4667" s="2" t="s">
        <v>4614</v>
      </c>
      <c r="G4667" s="2" t="s">
        <v>4615</v>
      </c>
      <c r="H4667" s="4">
        <v>41526.463875428242</v>
      </c>
      <c r="I4667" s="2" t="s">
        <v>4616</v>
      </c>
      <c r="J4667" s="21" t="s">
        <v>17130</v>
      </c>
      <c r="K4667" s="2" t="s">
        <v>4623</v>
      </c>
      <c r="L4667" s="2" t="s">
        <v>4624</v>
      </c>
    </row>
    <row r="4668" spans="1:12" x14ac:dyDescent="0.2">
      <c r="A4668" s="11">
        <v>4667</v>
      </c>
      <c r="B4668" s="7" t="s">
        <v>6759</v>
      </c>
      <c r="C4668" s="4">
        <v>42912.54314765046</v>
      </c>
      <c r="D4668" s="20">
        <f>+YEAR(Tabla14[[#This Row],[Fecha
Trámite]])</f>
        <v>2017</v>
      </c>
      <c r="E4668" s="7" t="s">
        <v>4621</v>
      </c>
      <c r="F4668" s="2" t="s">
        <v>4614</v>
      </c>
      <c r="G4668" s="2" t="s">
        <v>4615</v>
      </c>
      <c r="H4668" s="4">
        <v>43111.520783680557</v>
      </c>
      <c r="I4668" s="2" t="s">
        <v>4616</v>
      </c>
      <c r="J4668" s="21" t="s">
        <v>6760</v>
      </c>
      <c r="K4668" s="2" t="s">
        <v>4618</v>
      </c>
      <c r="L4668" s="2" t="s">
        <v>4958</v>
      </c>
    </row>
    <row r="4669" spans="1:12" x14ac:dyDescent="0.2">
      <c r="A4669" s="11">
        <v>4668</v>
      </c>
      <c r="B4669" s="7" t="s">
        <v>20594</v>
      </c>
      <c r="C4669" s="4">
        <v>41197.541702893519</v>
      </c>
      <c r="D4669" s="20">
        <f>+YEAR(Tabla14[[#This Row],[Fecha
Trámite]])</f>
        <v>2012</v>
      </c>
      <c r="E4669" s="7" t="s">
        <v>4621</v>
      </c>
      <c r="F4669" s="2" t="s">
        <v>4614</v>
      </c>
      <c r="G4669" s="2" t="s">
        <v>4615</v>
      </c>
      <c r="H4669" s="4">
        <v>41221.479123495374</v>
      </c>
      <c r="I4669" s="2" t="s">
        <v>4616</v>
      </c>
      <c r="J4669" s="21" t="s">
        <v>20595</v>
      </c>
      <c r="K4669" s="2" t="s">
        <v>4623</v>
      </c>
      <c r="L4669" s="2" t="s">
        <v>5044</v>
      </c>
    </row>
    <row r="4670" spans="1:12" x14ac:dyDescent="0.2">
      <c r="A4670" s="11">
        <v>4669</v>
      </c>
      <c r="B4670" s="7" t="s">
        <v>5261</v>
      </c>
      <c r="C4670" s="4">
        <v>42485.458672303241</v>
      </c>
      <c r="D4670" s="20">
        <f>+YEAR(Tabla14[[#This Row],[Fecha
Trámite]])</f>
        <v>2016</v>
      </c>
      <c r="E4670" s="7" t="s">
        <v>4621</v>
      </c>
      <c r="F4670" s="2" t="s">
        <v>4614</v>
      </c>
      <c r="G4670" s="2" t="s">
        <v>4615</v>
      </c>
      <c r="H4670" s="4">
        <v>42549.596864317129</v>
      </c>
      <c r="I4670" s="2" t="s">
        <v>4616</v>
      </c>
      <c r="J4670" s="21" t="s">
        <v>5262</v>
      </c>
      <c r="K4670" s="2" t="s">
        <v>4623</v>
      </c>
      <c r="L4670" s="2" t="s">
        <v>5069</v>
      </c>
    </row>
    <row r="4671" spans="1:12" x14ac:dyDescent="0.2">
      <c r="A4671" s="11">
        <v>4670</v>
      </c>
      <c r="B4671" s="7" t="s">
        <v>17133</v>
      </c>
      <c r="C4671" s="4">
        <v>41634.490390891202</v>
      </c>
      <c r="D4671" s="20">
        <f>+YEAR(Tabla14[[#This Row],[Fecha
Trámite]])</f>
        <v>2013</v>
      </c>
      <c r="E4671" s="7" t="s">
        <v>4621</v>
      </c>
      <c r="F4671" s="2" t="s">
        <v>4614</v>
      </c>
      <c r="G4671" s="2" t="s">
        <v>4615</v>
      </c>
      <c r="H4671" s="4">
        <v>41681.423135844911</v>
      </c>
      <c r="I4671" s="2" t="s">
        <v>4616</v>
      </c>
      <c r="J4671" s="21" t="s">
        <v>17134</v>
      </c>
      <c r="K4671" s="2" t="s">
        <v>4618</v>
      </c>
      <c r="L4671" s="2" t="s">
        <v>4770</v>
      </c>
    </row>
    <row r="4672" spans="1:12" x14ac:dyDescent="0.2">
      <c r="A4672" s="11">
        <v>4671</v>
      </c>
      <c r="B4672" s="7" t="s">
        <v>5667</v>
      </c>
      <c r="C4672" s="4">
        <v>42474.450094328706</v>
      </c>
      <c r="D4672" s="20">
        <f>+YEAR(Tabla14[[#This Row],[Fecha
Trámite]])</f>
        <v>2016</v>
      </c>
      <c r="E4672" s="7" t="s">
        <v>4613</v>
      </c>
      <c r="F4672" s="2" t="s">
        <v>4614</v>
      </c>
      <c r="G4672" s="2" t="s">
        <v>4615</v>
      </c>
      <c r="H4672" s="4">
        <v>42832.708640821758</v>
      </c>
      <c r="I4672" s="2" t="s">
        <v>4616</v>
      </c>
      <c r="J4672" s="21" t="s">
        <v>5668</v>
      </c>
      <c r="K4672" s="2" t="s">
        <v>4618</v>
      </c>
      <c r="L4672" s="2" t="s">
        <v>4619</v>
      </c>
    </row>
    <row r="4673" spans="1:12" x14ac:dyDescent="0.2">
      <c r="A4673" s="11">
        <v>4672</v>
      </c>
      <c r="B4673" s="7" t="s">
        <v>8048</v>
      </c>
      <c r="C4673" s="4">
        <v>43083.476242048608</v>
      </c>
      <c r="D4673" s="20">
        <f>+YEAR(Tabla14[[#This Row],[Fecha
Trámite]])</f>
        <v>2017</v>
      </c>
      <c r="E4673" s="7" t="s">
        <v>4621</v>
      </c>
      <c r="F4673" s="2" t="s">
        <v>4626</v>
      </c>
      <c r="G4673" s="2" t="s">
        <v>4627</v>
      </c>
      <c r="H4673" s="4">
        <v>43160.376614699075</v>
      </c>
      <c r="I4673" s="2" t="s">
        <v>4616</v>
      </c>
      <c r="J4673" s="21" t="s">
        <v>8049</v>
      </c>
      <c r="K4673" s="2" t="s">
        <v>4618</v>
      </c>
      <c r="L4673" s="2" t="s">
        <v>4649</v>
      </c>
    </row>
    <row r="4674" spans="1:12" x14ac:dyDescent="0.2">
      <c r="A4674" s="11">
        <v>4673</v>
      </c>
      <c r="B4674" s="7" t="s">
        <v>19161</v>
      </c>
      <c r="C4674" s="4">
        <v>41828.542759062497</v>
      </c>
      <c r="D4674" s="20">
        <f>+YEAR(Tabla14[[#This Row],[Fecha
Trámite]])</f>
        <v>2014</v>
      </c>
      <c r="E4674" s="7" t="s">
        <v>4621</v>
      </c>
      <c r="F4674" s="2" t="s">
        <v>4614</v>
      </c>
      <c r="G4674" s="2" t="s">
        <v>4615</v>
      </c>
      <c r="H4674" s="4">
        <v>41877.356935416668</v>
      </c>
      <c r="I4674" s="2" t="s">
        <v>4616</v>
      </c>
      <c r="J4674" s="21" t="s">
        <v>19162</v>
      </c>
      <c r="K4674" s="2" t="s">
        <v>4623</v>
      </c>
      <c r="L4674" s="2" t="s">
        <v>4619</v>
      </c>
    </row>
    <row r="4675" spans="1:12" x14ac:dyDescent="0.2">
      <c r="A4675" s="11">
        <v>4674</v>
      </c>
      <c r="B4675" s="7" t="s">
        <v>129</v>
      </c>
      <c r="C4675" s="4">
        <v>43439.391618136571</v>
      </c>
      <c r="D4675" s="20">
        <f>+YEAR(Tabla14[[#This Row],[Fecha
Trámite]])</f>
        <v>2018</v>
      </c>
      <c r="E4675" s="7" t="s">
        <v>4621</v>
      </c>
      <c r="F4675" s="2" t="s">
        <v>4614</v>
      </c>
      <c r="G4675" s="2" t="s">
        <v>4615</v>
      </c>
      <c r="H4675" s="4">
        <v>43838.608014351848</v>
      </c>
      <c r="I4675" s="2" t="s">
        <v>4616</v>
      </c>
      <c r="J4675" s="21" t="s">
        <v>10599</v>
      </c>
      <c r="K4675" s="2" t="s">
        <v>4618</v>
      </c>
      <c r="L4675" s="2" t="s">
        <v>4619</v>
      </c>
    </row>
    <row r="4676" spans="1:12" x14ac:dyDescent="0.2">
      <c r="A4676" s="11">
        <v>4675</v>
      </c>
      <c r="B4676" s="7" t="s">
        <v>10600</v>
      </c>
      <c r="C4676" s="4">
        <v>43082.417563506948</v>
      </c>
      <c r="D4676" s="20">
        <f>+YEAR(Tabla14[[#This Row],[Fecha
Trámite]])</f>
        <v>2017</v>
      </c>
      <c r="E4676" s="7" t="s">
        <v>4613</v>
      </c>
      <c r="F4676" s="2" t="s">
        <v>4614</v>
      </c>
      <c r="G4676" s="2" t="s">
        <v>4615</v>
      </c>
      <c r="H4676" s="4">
        <v>43271.686149108798</v>
      </c>
      <c r="I4676" s="2" t="s">
        <v>4616</v>
      </c>
      <c r="J4676" s="21" t="s">
        <v>10601</v>
      </c>
      <c r="K4676" s="2" t="s">
        <v>4623</v>
      </c>
      <c r="L4676" s="2" t="s">
        <v>4619</v>
      </c>
    </row>
    <row r="4677" spans="1:12" x14ac:dyDescent="0.2">
      <c r="A4677" s="11">
        <v>4676</v>
      </c>
      <c r="B4677" s="7" t="s">
        <v>5669</v>
      </c>
      <c r="C4677" s="4">
        <v>42193.542335763887</v>
      </c>
      <c r="D4677" s="20">
        <f>+YEAR(Tabla14[[#This Row],[Fecha
Trámite]])</f>
        <v>2015</v>
      </c>
      <c r="E4677" s="7" t="s">
        <v>4621</v>
      </c>
      <c r="F4677" s="2" t="s">
        <v>4614</v>
      </c>
      <c r="G4677" s="2" t="s">
        <v>4615</v>
      </c>
      <c r="H4677" s="4">
        <v>42244.378506516201</v>
      </c>
      <c r="I4677" s="2" t="s">
        <v>4616</v>
      </c>
      <c r="J4677" s="21" t="s">
        <v>5670</v>
      </c>
      <c r="K4677" s="2" t="s">
        <v>4618</v>
      </c>
      <c r="L4677" s="2" t="s">
        <v>4646</v>
      </c>
    </row>
    <row r="4678" spans="1:12" x14ac:dyDescent="0.2">
      <c r="A4678" s="11">
        <v>4677</v>
      </c>
      <c r="B4678" s="7" t="s">
        <v>5671</v>
      </c>
      <c r="C4678" s="4">
        <v>42033.483565162038</v>
      </c>
      <c r="D4678" s="20">
        <f>+YEAR(Tabla14[[#This Row],[Fecha
Trámite]])</f>
        <v>2015</v>
      </c>
      <c r="E4678" s="7" t="s">
        <v>4621</v>
      </c>
      <c r="F4678" s="2" t="s">
        <v>4614</v>
      </c>
      <c r="G4678" s="2" t="s">
        <v>4615</v>
      </c>
      <c r="H4678" s="4">
        <v>42123.466557789354</v>
      </c>
      <c r="I4678" s="2" t="s">
        <v>4616</v>
      </c>
      <c r="J4678" s="21" t="s">
        <v>5672</v>
      </c>
      <c r="K4678" s="2" t="s">
        <v>4623</v>
      </c>
      <c r="L4678" s="2" t="s">
        <v>4659</v>
      </c>
    </row>
    <row r="4679" spans="1:12" x14ac:dyDescent="0.2">
      <c r="A4679" s="11">
        <v>4678</v>
      </c>
      <c r="B4679" s="7" t="s">
        <v>5135</v>
      </c>
      <c r="C4679" s="4">
        <v>42380.389022025462</v>
      </c>
      <c r="D4679" s="20">
        <f>+YEAR(Tabla14[[#This Row],[Fecha
Trámite]])</f>
        <v>2016</v>
      </c>
      <c r="E4679" s="7" t="s">
        <v>4621</v>
      </c>
      <c r="F4679" s="2" t="s">
        <v>4626</v>
      </c>
      <c r="G4679" s="2" t="s">
        <v>4627</v>
      </c>
      <c r="H4679" s="4">
        <v>42389.678417164352</v>
      </c>
      <c r="I4679" s="2" t="s">
        <v>4616</v>
      </c>
      <c r="J4679" s="21" t="s">
        <v>5136</v>
      </c>
      <c r="K4679" s="2" t="s">
        <v>4618</v>
      </c>
      <c r="L4679" s="2" t="s">
        <v>5044</v>
      </c>
    </row>
    <row r="4680" spans="1:12" x14ac:dyDescent="0.2">
      <c r="A4680" s="11">
        <v>4679</v>
      </c>
      <c r="B4680" s="7" t="s">
        <v>10602</v>
      </c>
      <c r="C4680" s="4">
        <v>43123.41587986111</v>
      </c>
      <c r="D4680" s="20">
        <f>+YEAR(Tabla14[[#This Row],[Fecha
Trámite]])</f>
        <v>2018</v>
      </c>
      <c r="E4680" s="7" t="s">
        <v>4621</v>
      </c>
      <c r="F4680" s="2" t="s">
        <v>4614</v>
      </c>
      <c r="G4680" s="2" t="s">
        <v>4615</v>
      </c>
      <c r="H4680" s="4">
        <v>43341.358938854166</v>
      </c>
      <c r="I4680" s="2" t="s">
        <v>4616</v>
      </c>
      <c r="J4680" s="21" t="s">
        <v>5136</v>
      </c>
      <c r="K4680" s="2" t="s">
        <v>4618</v>
      </c>
      <c r="L4680" s="2" t="s">
        <v>5044</v>
      </c>
    </row>
    <row r="4681" spans="1:12" x14ac:dyDescent="0.2">
      <c r="A4681" s="11">
        <v>4680</v>
      </c>
      <c r="B4681" s="7" t="s">
        <v>9078</v>
      </c>
      <c r="C4681" s="4">
        <v>43035.424767627315</v>
      </c>
      <c r="D4681" s="20">
        <f>+YEAR(Tabla14[[#This Row],[Fecha
Trámite]])</f>
        <v>2017</v>
      </c>
      <c r="E4681" s="7" t="s">
        <v>4621</v>
      </c>
      <c r="F4681" s="2" t="s">
        <v>4614</v>
      </c>
      <c r="G4681" s="2" t="s">
        <v>4615</v>
      </c>
      <c r="H4681" s="4">
        <v>43287.368735185184</v>
      </c>
      <c r="I4681" s="2" t="s">
        <v>4616</v>
      </c>
      <c r="J4681" s="21" t="s">
        <v>9079</v>
      </c>
      <c r="K4681" s="2" t="s">
        <v>4623</v>
      </c>
      <c r="L4681" s="2" t="s">
        <v>4649</v>
      </c>
    </row>
    <row r="4682" spans="1:12" x14ac:dyDescent="0.2">
      <c r="A4682" s="11">
        <v>4681</v>
      </c>
      <c r="B4682" s="7" t="s">
        <v>19165</v>
      </c>
      <c r="C4682" s="4">
        <v>41603.577831678238</v>
      </c>
      <c r="D4682" s="20">
        <f>+YEAR(Tabla14[[#This Row],[Fecha
Trámite]])</f>
        <v>2013</v>
      </c>
      <c r="E4682" s="7" t="s">
        <v>4621</v>
      </c>
      <c r="F4682" s="2" t="s">
        <v>4614</v>
      </c>
      <c r="G4682" s="2" t="s">
        <v>4615</v>
      </c>
      <c r="H4682" s="4">
        <v>41710.347488888889</v>
      </c>
      <c r="I4682" s="2" t="s">
        <v>4616</v>
      </c>
      <c r="J4682" s="21" t="s">
        <v>19166</v>
      </c>
      <c r="K4682" s="2" t="s">
        <v>4618</v>
      </c>
      <c r="L4682" s="2" t="s">
        <v>4646</v>
      </c>
    </row>
    <row r="4683" spans="1:12" x14ac:dyDescent="0.2">
      <c r="A4683" s="11">
        <v>4682</v>
      </c>
      <c r="B4683" s="7" t="s">
        <v>4781</v>
      </c>
      <c r="C4683" s="4">
        <v>42128.551811145837</v>
      </c>
      <c r="D4683" s="20">
        <f>+YEAR(Tabla14[[#This Row],[Fecha
Trámite]])</f>
        <v>2015</v>
      </c>
      <c r="E4683" s="7" t="s">
        <v>4621</v>
      </c>
      <c r="F4683" s="2" t="s">
        <v>4691</v>
      </c>
      <c r="G4683" s="2" t="s">
        <v>4627</v>
      </c>
      <c r="H4683" s="4">
        <v>42240.494870023147</v>
      </c>
      <c r="I4683" s="2" t="s">
        <v>4616</v>
      </c>
      <c r="J4683" s="21" t="s">
        <v>4782</v>
      </c>
      <c r="K4683" s="2" t="s">
        <v>4618</v>
      </c>
      <c r="L4683" s="2" t="s">
        <v>4624</v>
      </c>
    </row>
    <row r="4684" spans="1:12" x14ac:dyDescent="0.2">
      <c r="A4684" s="11">
        <v>4683</v>
      </c>
      <c r="B4684" s="7" t="s">
        <v>6761</v>
      </c>
      <c r="C4684" s="4">
        <v>43007.429930902777</v>
      </c>
      <c r="D4684" s="20">
        <f>+YEAR(Tabla14[[#This Row],[Fecha
Trámite]])</f>
        <v>2017</v>
      </c>
      <c r="E4684" s="7" t="s">
        <v>4685</v>
      </c>
      <c r="F4684" s="2" t="s">
        <v>17</v>
      </c>
      <c r="G4684" s="2" t="s">
        <v>4627</v>
      </c>
      <c r="H4684" s="4">
        <v>43007.429931250001</v>
      </c>
      <c r="I4684" s="2" t="s">
        <v>4616</v>
      </c>
      <c r="J4684" s="21" t="s">
        <v>6762</v>
      </c>
      <c r="K4684" s="2" t="s">
        <v>4623</v>
      </c>
      <c r="L4684" s="2" t="s">
        <v>4631</v>
      </c>
    </row>
    <row r="4685" spans="1:12" x14ac:dyDescent="0.2">
      <c r="A4685" s="11">
        <v>4684</v>
      </c>
      <c r="B4685" s="7" t="s">
        <v>11412</v>
      </c>
      <c r="C4685" s="4">
        <v>42830.400585497686</v>
      </c>
      <c r="D4685" s="20">
        <f>+YEAR(Tabla14[[#This Row],[Fecha
Trámite]])</f>
        <v>2017</v>
      </c>
      <c r="E4685" s="7" t="s">
        <v>4621</v>
      </c>
      <c r="F4685" s="2" t="s">
        <v>4614</v>
      </c>
      <c r="G4685" s="2" t="s">
        <v>4615</v>
      </c>
      <c r="H4685" s="4">
        <v>43111.507660034724</v>
      </c>
      <c r="I4685" s="2" t="s">
        <v>4616</v>
      </c>
      <c r="J4685" s="21" t="s">
        <v>11413</v>
      </c>
      <c r="K4685" s="2" t="s">
        <v>4618</v>
      </c>
      <c r="L4685" s="2" t="s">
        <v>4698</v>
      </c>
    </row>
    <row r="4686" spans="1:12" x14ac:dyDescent="0.2">
      <c r="A4686" s="11">
        <v>4685</v>
      </c>
      <c r="B4686" s="7" t="s">
        <v>19169</v>
      </c>
      <c r="C4686" s="4">
        <v>41670.544239120369</v>
      </c>
      <c r="D4686" s="20">
        <f>+YEAR(Tabla14[[#This Row],[Fecha
Trámite]])</f>
        <v>2014</v>
      </c>
      <c r="E4686" s="7" t="s">
        <v>4621</v>
      </c>
      <c r="F4686" s="2" t="s">
        <v>4614</v>
      </c>
      <c r="G4686" s="2" t="s">
        <v>4615</v>
      </c>
      <c r="H4686" s="4">
        <v>41702.412142789355</v>
      </c>
      <c r="I4686" s="2" t="s">
        <v>4616</v>
      </c>
      <c r="J4686" s="21" t="s">
        <v>19170</v>
      </c>
      <c r="K4686" s="2" t="s">
        <v>4618</v>
      </c>
      <c r="L4686" s="2" t="s">
        <v>4758</v>
      </c>
    </row>
    <row r="4687" spans="1:12" x14ac:dyDescent="0.2">
      <c r="A4687" s="11">
        <v>4686</v>
      </c>
      <c r="B4687" s="7" t="s">
        <v>19171</v>
      </c>
      <c r="C4687" s="4">
        <v>41320.576133414354</v>
      </c>
      <c r="D4687" s="20">
        <f>+YEAR(Tabla14[[#This Row],[Fecha
Trámite]])</f>
        <v>2013</v>
      </c>
      <c r="E4687" s="7" t="s">
        <v>4621</v>
      </c>
      <c r="F4687" s="2" t="s">
        <v>4614</v>
      </c>
      <c r="G4687" s="2" t="s">
        <v>4615</v>
      </c>
      <c r="H4687" s="4">
        <v>41411.613932442131</v>
      </c>
      <c r="I4687" s="2" t="s">
        <v>4616</v>
      </c>
      <c r="J4687" s="21" t="s">
        <v>19172</v>
      </c>
      <c r="K4687" s="2" t="s">
        <v>4623</v>
      </c>
      <c r="L4687" s="2" t="s">
        <v>4624</v>
      </c>
    </row>
    <row r="4688" spans="1:12" x14ac:dyDescent="0.2">
      <c r="A4688" s="11">
        <v>4687</v>
      </c>
      <c r="B4688" s="7" t="s">
        <v>6763</v>
      </c>
      <c r="C4688" s="4">
        <v>43179.452482291665</v>
      </c>
      <c r="D4688" s="20">
        <f>+YEAR(Tabla14[[#This Row],[Fecha
Trámite]])</f>
        <v>2018</v>
      </c>
      <c r="E4688" s="7" t="s">
        <v>4621</v>
      </c>
      <c r="F4688" s="2" t="s">
        <v>4691</v>
      </c>
      <c r="G4688" s="2" t="s">
        <v>4627</v>
      </c>
      <c r="H4688" s="4">
        <v>43733.634700347226</v>
      </c>
      <c r="I4688" s="2" t="s">
        <v>4616</v>
      </c>
      <c r="J4688" s="21" t="s">
        <v>6764</v>
      </c>
      <c r="K4688" s="2" t="s">
        <v>4623</v>
      </c>
      <c r="L4688" s="2" t="s">
        <v>4753</v>
      </c>
    </row>
    <row r="4689" spans="1:12" x14ac:dyDescent="0.2">
      <c r="A4689" s="11">
        <v>4688</v>
      </c>
      <c r="B4689" s="7" t="s">
        <v>611</v>
      </c>
      <c r="C4689" s="4">
        <v>43434.388258449071</v>
      </c>
      <c r="D4689" s="20">
        <f>+YEAR(Tabla14[[#This Row],[Fecha
Trámite]])</f>
        <v>2018</v>
      </c>
      <c r="E4689" s="7" t="s">
        <v>4621</v>
      </c>
      <c r="F4689" s="2" t="s">
        <v>4614</v>
      </c>
      <c r="G4689" s="2" t="s">
        <v>4615</v>
      </c>
      <c r="H4689" s="4">
        <v>44105.579851041664</v>
      </c>
      <c r="I4689" s="2" t="s">
        <v>4616</v>
      </c>
      <c r="J4689" s="21" t="s">
        <v>10604</v>
      </c>
      <c r="K4689" s="2" t="s">
        <v>4623</v>
      </c>
      <c r="L4689" s="2" t="s">
        <v>4619</v>
      </c>
    </row>
    <row r="4690" spans="1:12" x14ac:dyDescent="0.2">
      <c r="A4690" s="11">
        <v>4689</v>
      </c>
      <c r="B4690" s="7" t="s">
        <v>5263</v>
      </c>
      <c r="C4690" s="4">
        <v>42222.743905671297</v>
      </c>
      <c r="D4690" s="20">
        <f>+YEAR(Tabla14[[#This Row],[Fecha
Trámite]])</f>
        <v>2015</v>
      </c>
      <c r="E4690" s="7" t="s">
        <v>4621</v>
      </c>
      <c r="F4690" s="2" t="s">
        <v>4614</v>
      </c>
      <c r="G4690" s="2" t="s">
        <v>4615</v>
      </c>
      <c r="H4690" s="4">
        <v>42318.391271064815</v>
      </c>
      <c r="I4690" s="2" t="s">
        <v>4616</v>
      </c>
      <c r="J4690" s="21" t="s">
        <v>5264</v>
      </c>
      <c r="K4690" s="2" t="s">
        <v>4618</v>
      </c>
      <c r="L4690" s="2" t="s">
        <v>2747</v>
      </c>
    </row>
    <row r="4691" spans="1:12" x14ac:dyDescent="0.2">
      <c r="A4691" s="11">
        <v>4690</v>
      </c>
      <c r="B4691" s="7" t="s">
        <v>12564</v>
      </c>
      <c r="C4691" s="4">
        <v>42753.525760185184</v>
      </c>
      <c r="D4691" s="20">
        <f>+YEAR(Tabla14[[#This Row],[Fecha
Trámite]])</f>
        <v>2017</v>
      </c>
      <c r="E4691" s="7" t="s">
        <v>4613</v>
      </c>
      <c r="F4691" s="2" t="s">
        <v>4614</v>
      </c>
      <c r="G4691" s="2" t="s">
        <v>4615</v>
      </c>
      <c r="H4691" s="4">
        <v>42993.427818368058</v>
      </c>
      <c r="I4691" s="2" t="s">
        <v>4616</v>
      </c>
      <c r="J4691" s="21" t="s">
        <v>12565</v>
      </c>
      <c r="K4691" s="2" t="s">
        <v>4623</v>
      </c>
      <c r="L4691" s="2" t="s">
        <v>4667</v>
      </c>
    </row>
    <row r="4692" spans="1:12" x14ac:dyDescent="0.2">
      <c r="A4692" s="11">
        <v>4691</v>
      </c>
      <c r="B4692" s="7" t="s">
        <v>15890</v>
      </c>
      <c r="C4692" s="4">
        <v>41730.504869826385</v>
      </c>
      <c r="D4692" s="20">
        <f>+YEAR(Tabla14[[#This Row],[Fecha
Trámite]])</f>
        <v>2014</v>
      </c>
      <c r="E4692" s="7" t="s">
        <v>4613</v>
      </c>
      <c r="F4692" s="2" t="s">
        <v>4614</v>
      </c>
      <c r="G4692" s="2" t="s">
        <v>4615</v>
      </c>
      <c r="H4692" s="4">
        <v>41775.52855787037</v>
      </c>
      <c r="I4692" s="2" t="s">
        <v>4616</v>
      </c>
      <c r="J4692" s="21" t="s">
        <v>15891</v>
      </c>
      <c r="K4692" s="2" t="s">
        <v>4618</v>
      </c>
      <c r="L4692" s="2" t="s">
        <v>4656</v>
      </c>
    </row>
    <row r="4693" spans="1:12" x14ac:dyDescent="0.2">
      <c r="A4693" s="11">
        <v>4692</v>
      </c>
      <c r="B4693" s="7" t="s">
        <v>12566</v>
      </c>
      <c r="C4693" s="4">
        <v>43096.436598495369</v>
      </c>
      <c r="D4693" s="20">
        <f>+YEAR(Tabla14[[#This Row],[Fecha
Trámite]])</f>
        <v>2017</v>
      </c>
      <c r="E4693" s="7" t="s">
        <v>4621</v>
      </c>
      <c r="F4693" s="2" t="s">
        <v>4614</v>
      </c>
      <c r="G4693" s="2" t="s">
        <v>4615</v>
      </c>
      <c r="H4693" s="4">
        <v>43276.608328437498</v>
      </c>
      <c r="I4693" s="2" t="s">
        <v>4616</v>
      </c>
      <c r="J4693" s="21" t="s">
        <v>12567</v>
      </c>
      <c r="K4693" s="2" t="s">
        <v>4623</v>
      </c>
      <c r="L4693" s="2" t="s">
        <v>4619</v>
      </c>
    </row>
    <row r="4694" spans="1:12" x14ac:dyDescent="0.2">
      <c r="A4694" s="11">
        <v>4693</v>
      </c>
      <c r="B4694" s="7" t="s">
        <v>9080</v>
      </c>
      <c r="C4694" s="4">
        <v>43006.656534953705</v>
      </c>
      <c r="D4694" s="20">
        <f>+YEAR(Tabla14[[#This Row],[Fecha
Trámite]])</f>
        <v>2017</v>
      </c>
      <c r="E4694" s="7" t="s">
        <v>4621</v>
      </c>
      <c r="F4694" s="2" t="s">
        <v>4614</v>
      </c>
      <c r="G4694" s="2" t="s">
        <v>4615</v>
      </c>
      <c r="H4694" s="4">
        <v>43272.607913344909</v>
      </c>
      <c r="I4694" s="2" t="s">
        <v>4616</v>
      </c>
      <c r="J4694" s="21" t="s">
        <v>9081</v>
      </c>
      <c r="K4694" s="2" t="s">
        <v>4618</v>
      </c>
      <c r="L4694" s="2" t="s">
        <v>4619</v>
      </c>
    </row>
    <row r="4695" spans="1:12" x14ac:dyDescent="0.2">
      <c r="A4695" s="11">
        <v>4694</v>
      </c>
      <c r="B4695" s="7" t="s">
        <v>6765</v>
      </c>
      <c r="C4695" s="4">
        <v>43087.390506249998</v>
      </c>
      <c r="D4695" s="20">
        <f>+YEAR(Tabla14[[#This Row],[Fecha
Trámite]])</f>
        <v>2017</v>
      </c>
      <c r="E4695" s="7" t="s">
        <v>4613</v>
      </c>
      <c r="F4695" s="2" t="s">
        <v>17</v>
      </c>
      <c r="G4695" s="2" t="s">
        <v>4627</v>
      </c>
      <c r="H4695" s="4">
        <v>43087.390507372686</v>
      </c>
      <c r="I4695" s="2" t="s">
        <v>4616</v>
      </c>
      <c r="J4695" s="21" t="s">
        <v>6766</v>
      </c>
      <c r="K4695" s="2" t="s">
        <v>4618</v>
      </c>
      <c r="L4695" s="2" t="s">
        <v>4619</v>
      </c>
    </row>
    <row r="4696" spans="1:12" x14ac:dyDescent="0.2">
      <c r="A4696" s="11">
        <v>4695</v>
      </c>
      <c r="B4696" s="7" t="s">
        <v>6767</v>
      </c>
      <c r="C4696" s="4">
        <v>43147.486871990739</v>
      </c>
      <c r="D4696" s="20">
        <f>+YEAR(Tabla14[[#This Row],[Fecha
Trámite]])</f>
        <v>2018</v>
      </c>
      <c r="E4696" s="7" t="s">
        <v>4613</v>
      </c>
      <c r="F4696" s="2" t="s">
        <v>4614</v>
      </c>
      <c r="G4696" s="2" t="s">
        <v>4615</v>
      </c>
      <c r="H4696" s="4">
        <v>43271.727591284725</v>
      </c>
      <c r="I4696" s="2" t="s">
        <v>4616</v>
      </c>
      <c r="J4696" s="21" t="s">
        <v>6768</v>
      </c>
      <c r="K4696" s="2" t="s">
        <v>4618</v>
      </c>
      <c r="L4696" s="2" t="s">
        <v>4619</v>
      </c>
    </row>
    <row r="4697" spans="1:12" x14ac:dyDescent="0.2">
      <c r="A4697" s="11">
        <v>4696</v>
      </c>
      <c r="B4697" s="7" t="s">
        <v>17142</v>
      </c>
      <c r="C4697" s="4">
        <v>41918.488151238424</v>
      </c>
      <c r="D4697" s="20">
        <f>+YEAR(Tabla14[[#This Row],[Fecha
Trámite]])</f>
        <v>2014</v>
      </c>
      <c r="E4697" s="7" t="s">
        <v>4621</v>
      </c>
      <c r="F4697" s="2" t="s">
        <v>4614</v>
      </c>
      <c r="G4697" s="2" t="s">
        <v>4615</v>
      </c>
      <c r="H4697" s="4">
        <v>42002.344551423608</v>
      </c>
      <c r="I4697" s="2" t="s">
        <v>4616</v>
      </c>
      <c r="J4697" s="21" t="s">
        <v>17143</v>
      </c>
      <c r="K4697" s="2" t="s">
        <v>4623</v>
      </c>
      <c r="L4697" s="2" t="s">
        <v>4619</v>
      </c>
    </row>
    <row r="4698" spans="1:12" x14ac:dyDescent="0.2">
      <c r="A4698" s="11">
        <v>4697</v>
      </c>
      <c r="B4698" s="7" t="s">
        <v>10605</v>
      </c>
      <c r="C4698" s="4">
        <v>42871.402208564818</v>
      </c>
      <c r="D4698" s="20">
        <f>+YEAR(Tabla14[[#This Row],[Fecha
Trámite]])</f>
        <v>2017</v>
      </c>
      <c r="E4698" s="7" t="s">
        <v>4621</v>
      </c>
      <c r="F4698" s="2" t="s">
        <v>4614</v>
      </c>
      <c r="G4698" s="2" t="s">
        <v>4615</v>
      </c>
      <c r="H4698" s="4">
        <v>43104.604319641207</v>
      </c>
      <c r="I4698" s="2" t="s">
        <v>4616</v>
      </c>
      <c r="J4698" s="21" t="s">
        <v>10606</v>
      </c>
      <c r="K4698" s="2" t="s">
        <v>4623</v>
      </c>
      <c r="L4698" s="2" t="s">
        <v>4875</v>
      </c>
    </row>
    <row r="4699" spans="1:12" x14ac:dyDescent="0.2">
      <c r="A4699" s="11">
        <v>4698</v>
      </c>
      <c r="B4699" s="7" t="s">
        <v>19173</v>
      </c>
      <c r="C4699" s="4">
        <v>41619.610865856484</v>
      </c>
      <c r="D4699" s="20">
        <f>+YEAR(Tabla14[[#This Row],[Fecha
Trámite]])</f>
        <v>2013</v>
      </c>
      <c r="E4699" s="7" t="s">
        <v>4621</v>
      </c>
      <c r="F4699" s="2" t="s">
        <v>4614</v>
      </c>
      <c r="G4699" s="2" t="s">
        <v>4615</v>
      </c>
      <c r="H4699" s="4">
        <v>41709.366248530096</v>
      </c>
      <c r="I4699" s="2" t="s">
        <v>4616</v>
      </c>
      <c r="J4699" s="21" t="s">
        <v>19174</v>
      </c>
      <c r="K4699" s="2" t="s">
        <v>4623</v>
      </c>
      <c r="L4699" s="2" t="s">
        <v>4619</v>
      </c>
    </row>
    <row r="4700" spans="1:12" x14ac:dyDescent="0.2">
      <c r="A4700" s="11">
        <v>4699</v>
      </c>
      <c r="B4700" s="7" t="s">
        <v>4783</v>
      </c>
      <c r="C4700" s="4">
        <v>42451.384504398149</v>
      </c>
      <c r="D4700" s="20">
        <f>+YEAR(Tabla14[[#This Row],[Fecha
Trámite]])</f>
        <v>2016</v>
      </c>
      <c r="E4700" s="7" t="s">
        <v>4621</v>
      </c>
      <c r="F4700" s="2" t="s">
        <v>4614</v>
      </c>
      <c r="G4700" s="2" t="s">
        <v>4615</v>
      </c>
      <c r="H4700" s="4">
        <v>42563.512645798612</v>
      </c>
      <c r="I4700" s="2" t="s">
        <v>4616</v>
      </c>
      <c r="J4700" s="21" t="s">
        <v>4784</v>
      </c>
      <c r="K4700" s="2" t="s">
        <v>4618</v>
      </c>
      <c r="L4700" s="2" t="s">
        <v>4785</v>
      </c>
    </row>
    <row r="4701" spans="1:12" x14ac:dyDescent="0.2">
      <c r="A4701" s="11">
        <v>4700</v>
      </c>
      <c r="B4701" s="7" t="s">
        <v>19176</v>
      </c>
      <c r="C4701" s="4">
        <v>41369.517448993058</v>
      </c>
      <c r="D4701" s="20">
        <f>+YEAR(Tabla14[[#This Row],[Fecha
Trámite]])</f>
        <v>2013</v>
      </c>
      <c r="E4701" s="7" t="s">
        <v>4621</v>
      </c>
      <c r="F4701" s="2" t="s">
        <v>4614</v>
      </c>
      <c r="G4701" s="2" t="s">
        <v>4615</v>
      </c>
      <c r="H4701" s="4">
        <v>41416.676943483799</v>
      </c>
      <c r="I4701" s="2" t="s">
        <v>4616</v>
      </c>
      <c r="J4701" s="21" t="s">
        <v>19177</v>
      </c>
      <c r="K4701" s="2" t="s">
        <v>4618</v>
      </c>
      <c r="L4701" s="2" t="s">
        <v>4634</v>
      </c>
    </row>
    <row r="4702" spans="1:12" x14ac:dyDescent="0.2">
      <c r="A4702" s="11">
        <v>4701</v>
      </c>
      <c r="B4702" s="7" t="s">
        <v>19178</v>
      </c>
      <c r="C4702" s="4">
        <v>41526.376771064817</v>
      </c>
      <c r="D4702" s="20">
        <f>+YEAR(Tabla14[[#This Row],[Fecha
Trámite]])</f>
        <v>2013</v>
      </c>
      <c r="E4702" s="7" t="s">
        <v>4621</v>
      </c>
      <c r="F4702" s="2" t="s">
        <v>4614</v>
      </c>
      <c r="G4702" s="2" t="s">
        <v>4615</v>
      </c>
      <c r="H4702" s="4">
        <v>41599.417227465281</v>
      </c>
      <c r="I4702" s="2" t="s">
        <v>4616</v>
      </c>
      <c r="J4702" s="21" t="s">
        <v>19179</v>
      </c>
      <c r="K4702" s="2" t="s">
        <v>4623</v>
      </c>
      <c r="L4702" s="2" t="s">
        <v>4758</v>
      </c>
    </row>
    <row r="4703" spans="1:12" x14ac:dyDescent="0.2">
      <c r="A4703" s="11">
        <v>4702</v>
      </c>
      <c r="B4703" s="7" t="s">
        <v>17144</v>
      </c>
      <c r="C4703" s="4">
        <v>41136.745115972219</v>
      </c>
      <c r="D4703" s="20">
        <f>+YEAR(Tabla14[[#This Row],[Fecha
Trámite]])</f>
        <v>2012</v>
      </c>
      <c r="E4703" s="7" t="s">
        <v>4621</v>
      </c>
      <c r="F4703" s="2" t="s">
        <v>4614</v>
      </c>
      <c r="G4703" s="2" t="s">
        <v>4615</v>
      </c>
      <c r="H4703" s="4">
        <v>41212.37820107639</v>
      </c>
      <c r="I4703" s="2" t="s">
        <v>4616</v>
      </c>
      <c r="J4703" s="21" t="s">
        <v>17145</v>
      </c>
      <c r="K4703" s="2" t="s">
        <v>4623</v>
      </c>
      <c r="L4703" s="2" t="s">
        <v>4649</v>
      </c>
    </row>
    <row r="4704" spans="1:12" x14ac:dyDescent="0.2">
      <c r="A4704" s="11">
        <v>4703</v>
      </c>
      <c r="B4704" s="7" t="s">
        <v>17146</v>
      </c>
      <c r="C4704" s="4">
        <v>41222.503459988424</v>
      </c>
      <c r="D4704" s="20">
        <f>+YEAR(Tabla14[[#This Row],[Fecha
Trámite]])</f>
        <v>2012</v>
      </c>
      <c r="E4704" s="7" t="s">
        <v>4621</v>
      </c>
      <c r="F4704" s="2" t="s">
        <v>4614</v>
      </c>
      <c r="G4704" s="2" t="s">
        <v>4615</v>
      </c>
      <c r="H4704" s="4">
        <v>41249.378196874997</v>
      </c>
      <c r="I4704" s="2" t="s">
        <v>4616</v>
      </c>
      <c r="J4704" s="21" t="s">
        <v>17147</v>
      </c>
      <c r="K4704" s="2" t="s">
        <v>4618</v>
      </c>
      <c r="L4704" s="2" t="s">
        <v>4667</v>
      </c>
    </row>
    <row r="4705" spans="1:12" x14ac:dyDescent="0.2">
      <c r="A4705" s="11">
        <v>4704</v>
      </c>
      <c r="B4705" s="7" t="s">
        <v>5673</v>
      </c>
      <c r="C4705" s="4">
        <v>41995.681726157411</v>
      </c>
      <c r="D4705" s="20">
        <f>+YEAR(Tabla14[[#This Row],[Fecha
Trámite]])</f>
        <v>2014</v>
      </c>
      <c r="E4705" s="7" t="s">
        <v>4621</v>
      </c>
      <c r="F4705" s="2" t="s">
        <v>4614</v>
      </c>
      <c r="G4705" s="2" t="s">
        <v>4615</v>
      </c>
      <c r="H4705" s="4">
        <v>42046.443804247683</v>
      </c>
      <c r="I4705" s="2" t="s">
        <v>4616</v>
      </c>
      <c r="J4705" s="21" t="s">
        <v>5674</v>
      </c>
      <c r="K4705" s="2" t="s">
        <v>4623</v>
      </c>
      <c r="L4705" s="2" t="s">
        <v>4687</v>
      </c>
    </row>
    <row r="4706" spans="1:12" x14ac:dyDescent="0.2">
      <c r="A4706" s="11">
        <v>4705</v>
      </c>
      <c r="B4706" s="7" t="s">
        <v>5675</v>
      </c>
      <c r="C4706" s="4">
        <v>42668.569650428239</v>
      </c>
      <c r="D4706" s="20">
        <f>+YEAR(Tabla14[[#This Row],[Fecha
Trámite]])</f>
        <v>2016</v>
      </c>
      <c r="E4706" s="7" t="s">
        <v>4613</v>
      </c>
      <c r="F4706" s="2" t="s">
        <v>4614</v>
      </c>
      <c r="G4706" s="2" t="s">
        <v>4615</v>
      </c>
      <c r="H4706" s="4">
        <v>42892.376368171295</v>
      </c>
      <c r="I4706" s="2" t="s">
        <v>4616</v>
      </c>
      <c r="J4706" s="21" t="s">
        <v>5676</v>
      </c>
      <c r="K4706" s="2" t="s">
        <v>4623</v>
      </c>
      <c r="L4706" s="2" t="s">
        <v>4619</v>
      </c>
    </row>
    <row r="4707" spans="1:12" x14ac:dyDescent="0.2">
      <c r="A4707" s="11">
        <v>4706</v>
      </c>
      <c r="B4707" s="7" t="s">
        <v>19182</v>
      </c>
      <c r="C4707" s="4">
        <v>41697.493298530091</v>
      </c>
      <c r="D4707" s="20">
        <f>+YEAR(Tabla14[[#This Row],[Fecha
Trámite]])</f>
        <v>2014</v>
      </c>
      <c r="E4707" s="7" t="s">
        <v>4621</v>
      </c>
      <c r="F4707" s="2" t="s">
        <v>4626</v>
      </c>
      <c r="G4707" s="2" t="s">
        <v>4627</v>
      </c>
      <c r="H4707" s="4">
        <v>41744.650201307872</v>
      </c>
      <c r="I4707" s="2" t="s">
        <v>4616</v>
      </c>
      <c r="J4707" s="21" t="s">
        <v>19183</v>
      </c>
      <c r="K4707" s="2" t="s">
        <v>4618</v>
      </c>
      <c r="L4707" s="2" t="s">
        <v>4656</v>
      </c>
    </row>
    <row r="4708" spans="1:12" x14ac:dyDescent="0.2">
      <c r="A4708" s="11">
        <v>4707</v>
      </c>
      <c r="B4708" s="7" t="s">
        <v>17150</v>
      </c>
      <c r="C4708" s="4">
        <v>41935.56697453704</v>
      </c>
      <c r="D4708" s="20">
        <f>+YEAR(Tabla14[[#This Row],[Fecha
Trámite]])</f>
        <v>2014</v>
      </c>
      <c r="E4708" s="7" t="s">
        <v>4621</v>
      </c>
      <c r="F4708" s="2" t="s">
        <v>4614</v>
      </c>
      <c r="G4708" s="2" t="s">
        <v>4615</v>
      </c>
      <c r="H4708" s="4">
        <v>41969.357050613427</v>
      </c>
      <c r="I4708" s="2" t="s">
        <v>4616</v>
      </c>
      <c r="J4708" s="21" t="s">
        <v>17149</v>
      </c>
      <c r="K4708" s="2" t="s">
        <v>4618</v>
      </c>
      <c r="L4708" s="2" t="s">
        <v>4770</v>
      </c>
    </row>
    <row r="4709" spans="1:12" x14ac:dyDescent="0.2">
      <c r="A4709" s="11">
        <v>4708</v>
      </c>
      <c r="B4709" s="7" t="s">
        <v>9082</v>
      </c>
      <c r="C4709" s="4">
        <v>43109.526505868052</v>
      </c>
      <c r="D4709" s="20">
        <f>+YEAR(Tabla14[[#This Row],[Fecha
Trámite]])</f>
        <v>2018</v>
      </c>
      <c r="E4709" s="7" t="s">
        <v>4685</v>
      </c>
      <c r="F4709" s="2" t="s">
        <v>17</v>
      </c>
      <c r="G4709" s="2" t="s">
        <v>4627</v>
      </c>
      <c r="H4709" s="4">
        <v>43109.526505983798</v>
      </c>
      <c r="I4709" s="2" t="s">
        <v>4616</v>
      </c>
      <c r="J4709" s="21" t="s">
        <v>9083</v>
      </c>
      <c r="K4709" s="2" t="s">
        <v>4618</v>
      </c>
      <c r="L4709" s="2" t="s">
        <v>4631</v>
      </c>
    </row>
    <row r="4710" spans="1:12" x14ac:dyDescent="0.2">
      <c r="A4710" s="11">
        <v>4709</v>
      </c>
      <c r="B4710" s="7" t="s">
        <v>8050</v>
      </c>
      <c r="C4710" s="4">
        <v>43515.405125115743</v>
      </c>
      <c r="D4710" s="20">
        <f>+YEAR(Tabla14[[#This Row],[Fecha
Trámite]])</f>
        <v>2019</v>
      </c>
      <c r="E4710" s="7" t="s">
        <v>4621</v>
      </c>
      <c r="F4710" s="2" t="s">
        <v>4614</v>
      </c>
      <c r="G4710" s="2" t="s">
        <v>4615</v>
      </c>
      <c r="H4710" s="4">
        <v>43781.616486030092</v>
      </c>
      <c r="I4710" s="2" t="s">
        <v>4616</v>
      </c>
      <c r="J4710" s="21" t="s">
        <v>8051</v>
      </c>
      <c r="K4710" s="2" t="s">
        <v>4618</v>
      </c>
      <c r="L4710" s="2" t="s">
        <v>5069</v>
      </c>
    </row>
    <row r="4711" spans="1:12" x14ac:dyDescent="0.2">
      <c r="A4711" s="11">
        <v>4710</v>
      </c>
      <c r="B4711" s="7" t="s">
        <v>11414</v>
      </c>
      <c r="C4711" s="4">
        <v>43335.531892557869</v>
      </c>
      <c r="D4711" s="20">
        <f>+YEAR(Tabla14[[#This Row],[Fecha
Trámite]])</f>
        <v>2018</v>
      </c>
      <c r="E4711" s="7" t="s">
        <v>4621</v>
      </c>
      <c r="F4711" s="2" t="s">
        <v>4614</v>
      </c>
      <c r="G4711" s="2" t="s">
        <v>4615</v>
      </c>
      <c r="H4711" s="4">
        <v>43735.761801307868</v>
      </c>
      <c r="I4711" s="2" t="s">
        <v>4616</v>
      </c>
      <c r="J4711" s="21" t="s">
        <v>11415</v>
      </c>
      <c r="K4711" s="2" t="s">
        <v>4618</v>
      </c>
      <c r="L4711" s="2" t="s">
        <v>4619</v>
      </c>
    </row>
    <row r="4712" spans="1:12" x14ac:dyDescent="0.2">
      <c r="A4712" s="11">
        <v>4711</v>
      </c>
      <c r="B4712" s="7" t="s">
        <v>5265</v>
      </c>
      <c r="C4712" s="4">
        <v>42570.578989548609</v>
      </c>
      <c r="D4712" s="20">
        <f>+YEAR(Tabla14[[#This Row],[Fecha
Trámite]])</f>
        <v>2016</v>
      </c>
      <c r="E4712" s="7" t="s">
        <v>4613</v>
      </c>
      <c r="F4712" s="2" t="s">
        <v>4614</v>
      </c>
      <c r="G4712" s="2" t="s">
        <v>4615</v>
      </c>
      <c r="H4712" s="4">
        <v>42634.495086805553</v>
      </c>
      <c r="I4712" s="2" t="s">
        <v>4616</v>
      </c>
      <c r="J4712" s="21" t="s">
        <v>5266</v>
      </c>
      <c r="K4712" s="2" t="s">
        <v>4623</v>
      </c>
      <c r="L4712" s="2" t="s">
        <v>4619</v>
      </c>
    </row>
    <row r="4713" spans="1:12" x14ac:dyDescent="0.2">
      <c r="A4713" s="11">
        <v>4712</v>
      </c>
      <c r="B4713" s="7" t="s">
        <v>19186</v>
      </c>
      <c r="C4713" s="4">
        <v>41864.50119239583</v>
      </c>
      <c r="D4713" s="20">
        <f>+YEAR(Tabla14[[#This Row],[Fecha
Trámite]])</f>
        <v>2014</v>
      </c>
      <c r="E4713" s="7" t="s">
        <v>4621</v>
      </c>
      <c r="F4713" s="2" t="s">
        <v>4614</v>
      </c>
      <c r="G4713" s="2" t="s">
        <v>4615</v>
      </c>
      <c r="H4713" s="4">
        <v>41925.488792939817</v>
      </c>
      <c r="I4713" s="2" t="s">
        <v>4616</v>
      </c>
      <c r="J4713" s="21" t="s">
        <v>19187</v>
      </c>
      <c r="K4713" s="2" t="s">
        <v>4623</v>
      </c>
      <c r="L4713" s="2" t="s">
        <v>6864</v>
      </c>
    </row>
    <row r="4714" spans="1:12" x14ac:dyDescent="0.2">
      <c r="A4714" s="11">
        <v>4713</v>
      </c>
      <c r="B4714" s="7" t="s">
        <v>6771</v>
      </c>
      <c r="C4714" s="4">
        <v>43158.459434375</v>
      </c>
      <c r="D4714" s="20">
        <f>+YEAR(Tabla14[[#This Row],[Fecha
Trámite]])</f>
        <v>2018</v>
      </c>
      <c r="E4714" s="7" t="s">
        <v>4613</v>
      </c>
      <c r="F4714" s="2" t="s">
        <v>4614</v>
      </c>
      <c r="G4714" s="2" t="s">
        <v>4615</v>
      </c>
      <c r="H4714" s="4">
        <v>43277.35584517361</v>
      </c>
      <c r="I4714" s="2" t="s">
        <v>4616</v>
      </c>
      <c r="J4714" s="21" t="s">
        <v>6772</v>
      </c>
      <c r="K4714" s="2" t="s">
        <v>4623</v>
      </c>
      <c r="L4714" s="2" t="s">
        <v>4631</v>
      </c>
    </row>
    <row r="4715" spans="1:12" x14ac:dyDescent="0.2">
      <c r="A4715" s="11">
        <v>4714</v>
      </c>
      <c r="B4715" s="7" t="s">
        <v>9086</v>
      </c>
      <c r="C4715" s="4">
        <v>42976.650339502317</v>
      </c>
      <c r="D4715" s="20">
        <f>+YEAR(Tabla14[[#This Row],[Fecha
Trámite]])</f>
        <v>2017</v>
      </c>
      <c r="E4715" s="7" t="s">
        <v>4621</v>
      </c>
      <c r="F4715" s="2" t="s">
        <v>4614</v>
      </c>
      <c r="G4715" s="2" t="s">
        <v>4615</v>
      </c>
      <c r="H4715" s="4">
        <v>43091.554673148152</v>
      </c>
      <c r="I4715" s="2" t="s">
        <v>4616</v>
      </c>
      <c r="J4715" s="21" t="s">
        <v>9087</v>
      </c>
      <c r="K4715" s="2" t="s">
        <v>4618</v>
      </c>
      <c r="L4715" s="2" t="s">
        <v>4770</v>
      </c>
    </row>
    <row r="4716" spans="1:12" x14ac:dyDescent="0.2">
      <c r="A4716" s="11">
        <v>4715</v>
      </c>
      <c r="B4716" s="7" t="s">
        <v>11416</v>
      </c>
      <c r="C4716" s="4">
        <v>42997.594967627316</v>
      </c>
      <c r="D4716" s="20">
        <f>+YEAR(Tabla14[[#This Row],[Fecha
Trámite]])</f>
        <v>2017</v>
      </c>
      <c r="E4716" s="7" t="s">
        <v>4621</v>
      </c>
      <c r="F4716" s="2" t="s">
        <v>4614</v>
      </c>
      <c r="G4716" s="2" t="s">
        <v>4615</v>
      </c>
      <c r="H4716" s="4">
        <v>43091.556904398145</v>
      </c>
      <c r="I4716" s="2" t="s">
        <v>4616</v>
      </c>
      <c r="J4716" s="21" t="s">
        <v>11417</v>
      </c>
      <c r="K4716" s="2" t="s">
        <v>4618</v>
      </c>
      <c r="L4716" s="2" t="s">
        <v>4619</v>
      </c>
    </row>
    <row r="4717" spans="1:12" x14ac:dyDescent="0.2">
      <c r="A4717" s="11">
        <v>4716</v>
      </c>
      <c r="B4717" s="7" t="s">
        <v>5420</v>
      </c>
      <c r="C4717" s="4">
        <v>42459.490358680552</v>
      </c>
      <c r="D4717" s="20">
        <f>+YEAR(Tabla14[[#This Row],[Fecha
Trámite]])</f>
        <v>2016</v>
      </c>
      <c r="E4717" s="7" t="s">
        <v>4621</v>
      </c>
      <c r="F4717" s="2" t="s">
        <v>4614</v>
      </c>
      <c r="G4717" s="2" t="s">
        <v>4615</v>
      </c>
      <c r="H4717" s="4">
        <v>42641.396416203701</v>
      </c>
      <c r="I4717" s="2" t="s">
        <v>4616</v>
      </c>
      <c r="J4717" s="21" t="s">
        <v>5421</v>
      </c>
      <c r="K4717" s="2" t="s">
        <v>4618</v>
      </c>
      <c r="L4717" s="2" t="s">
        <v>4646</v>
      </c>
    </row>
    <row r="4718" spans="1:12" x14ac:dyDescent="0.2">
      <c r="A4718" s="11">
        <v>4717</v>
      </c>
      <c r="B4718" s="7" t="s">
        <v>12568</v>
      </c>
      <c r="C4718" s="4">
        <v>43411.377624918983</v>
      </c>
      <c r="D4718" s="20">
        <f>+YEAR(Tabla14[[#This Row],[Fecha
Trámite]])</f>
        <v>2018</v>
      </c>
      <c r="E4718" s="7" t="s">
        <v>4621</v>
      </c>
      <c r="F4718" s="2" t="s">
        <v>4614</v>
      </c>
      <c r="G4718" s="2" t="s">
        <v>4615</v>
      </c>
      <c r="H4718" s="4">
        <v>43580.526110416664</v>
      </c>
      <c r="I4718" s="2" t="s">
        <v>4616</v>
      </c>
      <c r="J4718" s="21" t="s">
        <v>12569</v>
      </c>
      <c r="K4718" s="2" t="s">
        <v>4623</v>
      </c>
      <c r="L4718" s="2" t="s">
        <v>2747</v>
      </c>
    </row>
    <row r="4719" spans="1:12" x14ac:dyDescent="0.2">
      <c r="A4719" s="11">
        <v>4718</v>
      </c>
      <c r="B4719" s="7" t="s">
        <v>17160</v>
      </c>
      <c r="C4719" s="4">
        <v>41667.61228202546</v>
      </c>
      <c r="D4719" s="20">
        <f>+YEAR(Tabla14[[#This Row],[Fecha
Trámite]])</f>
        <v>2014</v>
      </c>
      <c r="E4719" s="7" t="s">
        <v>4621</v>
      </c>
      <c r="F4719" s="2" t="s">
        <v>4614</v>
      </c>
      <c r="G4719" s="2" t="s">
        <v>4615</v>
      </c>
      <c r="H4719" s="4">
        <v>41711.478607870369</v>
      </c>
      <c r="I4719" s="2" t="s">
        <v>4616</v>
      </c>
      <c r="J4719" s="21" t="s">
        <v>17161</v>
      </c>
      <c r="K4719" s="2" t="s">
        <v>4623</v>
      </c>
      <c r="L4719" s="2" t="s">
        <v>4646</v>
      </c>
    </row>
    <row r="4720" spans="1:12" x14ac:dyDescent="0.2">
      <c r="A4720" s="11">
        <v>4719</v>
      </c>
      <c r="B4720" s="7" t="s">
        <v>6773</v>
      </c>
      <c r="C4720" s="4">
        <v>42975.502782175929</v>
      </c>
      <c r="D4720" s="20">
        <f>+YEAR(Tabla14[[#This Row],[Fecha
Trámite]])</f>
        <v>2017</v>
      </c>
      <c r="E4720" s="7" t="s">
        <v>4621</v>
      </c>
      <c r="F4720" s="2" t="s">
        <v>4614</v>
      </c>
      <c r="G4720" s="2" t="s">
        <v>4615</v>
      </c>
      <c r="H4720" s="4">
        <v>43115.723954780093</v>
      </c>
      <c r="I4720" s="2" t="s">
        <v>4616</v>
      </c>
      <c r="J4720" s="21" t="s">
        <v>6774</v>
      </c>
      <c r="K4720" s="2" t="s">
        <v>4618</v>
      </c>
      <c r="L4720" s="2" t="s">
        <v>4714</v>
      </c>
    </row>
    <row r="4721" spans="1:12" x14ac:dyDescent="0.2">
      <c r="A4721" s="11">
        <v>4720</v>
      </c>
      <c r="B4721" s="7" t="s">
        <v>6775</v>
      </c>
      <c r="C4721" s="4">
        <v>43410.554890011575</v>
      </c>
      <c r="D4721" s="20">
        <f>+YEAR(Tabla14[[#This Row],[Fecha
Trámite]])</f>
        <v>2018</v>
      </c>
      <c r="E4721" s="7" t="s">
        <v>4621</v>
      </c>
      <c r="F4721" s="2" t="s">
        <v>4614</v>
      </c>
      <c r="G4721" s="2" t="s">
        <v>4615</v>
      </c>
      <c r="H4721" s="4">
        <v>43669.671178356482</v>
      </c>
      <c r="I4721" s="2" t="s">
        <v>4616</v>
      </c>
      <c r="J4721" s="21" t="s">
        <v>6776</v>
      </c>
      <c r="K4721" s="2" t="s">
        <v>4623</v>
      </c>
      <c r="L4721" s="2" t="s">
        <v>4624</v>
      </c>
    </row>
    <row r="4722" spans="1:12" x14ac:dyDescent="0.2">
      <c r="A4722" s="11">
        <v>4721</v>
      </c>
      <c r="B4722" s="7" t="s">
        <v>8053</v>
      </c>
      <c r="C4722" s="4">
        <v>43250.421544363424</v>
      </c>
      <c r="D4722" s="20">
        <f>+YEAR(Tabla14[[#This Row],[Fecha
Trámite]])</f>
        <v>2018</v>
      </c>
      <c r="E4722" s="7" t="s">
        <v>4621</v>
      </c>
      <c r="F4722" s="2" t="s">
        <v>4614</v>
      </c>
      <c r="G4722" s="2" t="s">
        <v>4615</v>
      </c>
      <c r="H4722" s="4">
        <v>43389.630393981482</v>
      </c>
      <c r="I4722" s="2" t="s">
        <v>4616</v>
      </c>
      <c r="J4722" s="21" t="s">
        <v>8054</v>
      </c>
      <c r="K4722" s="2" t="s">
        <v>4623</v>
      </c>
      <c r="L4722" s="2" t="s">
        <v>4619</v>
      </c>
    </row>
    <row r="4723" spans="1:12" x14ac:dyDescent="0.2">
      <c r="A4723" s="11">
        <v>4722</v>
      </c>
      <c r="B4723" s="7" t="s">
        <v>4786</v>
      </c>
      <c r="C4723" s="4">
        <v>42670.785891435182</v>
      </c>
      <c r="D4723" s="20">
        <f>+YEAR(Tabla14[[#This Row],[Fecha
Trámite]])</f>
        <v>2016</v>
      </c>
      <c r="E4723" s="7" t="s">
        <v>4685</v>
      </c>
      <c r="F4723" s="2" t="s">
        <v>17</v>
      </c>
      <c r="G4723" s="2" t="s">
        <v>4672</v>
      </c>
      <c r="H4723" s="4">
        <v>42670.785891435182</v>
      </c>
      <c r="I4723" s="2" t="s">
        <v>4616</v>
      </c>
      <c r="J4723" s="21" t="s">
        <v>4787</v>
      </c>
      <c r="K4723" s="2" t="s">
        <v>4618</v>
      </c>
      <c r="L4723" s="2" t="s">
        <v>4785</v>
      </c>
    </row>
    <row r="4724" spans="1:12" x14ac:dyDescent="0.2">
      <c r="A4724" s="11">
        <v>4723</v>
      </c>
      <c r="B4724" s="7" t="s">
        <v>5267</v>
      </c>
      <c r="C4724" s="4">
        <v>42102.458616979166</v>
      </c>
      <c r="D4724" s="20">
        <f>+YEAR(Tabla14[[#This Row],[Fecha
Trámite]])</f>
        <v>2015</v>
      </c>
      <c r="E4724" s="7" t="s">
        <v>4671</v>
      </c>
      <c r="F4724" s="2" t="s">
        <v>17</v>
      </c>
      <c r="G4724" s="2" t="s">
        <v>4627</v>
      </c>
      <c r="H4724" s="4">
        <v>42102.458617164353</v>
      </c>
      <c r="I4724" s="2" t="s">
        <v>4616</v>
      </c>
      <c r="J4724" s="21" t="s">
        <v>5268</v>
      </c>
      <c r="K4724" s="2" t="s">
        <v>4618</v>
      </c>
      <c r="L4724" s="2" t="s">
        <v>4656</v>
      </c>
    </row>
    <row r="4725" spans="1:12" x14ac:dyDescent="0.2">
      <c r="A4725" s="11">
        <v>4724</v>
      </c>
      <c r="B4725" s="7" t="s">
        <v>5422</v>
      </c>
      <c r="C4725" s="4">
        <v>41969.5057284375</v>
      </c>
      <c r="D4725" s="20">
        <f>+YEAR(Tabla14[[#This Row],[Fecha
Trámite]])</f>
        <v>2014</v>
      </c>
      <c r="E4725" s="7" t="s">
        <v>4621</v>
      </c>
      <c r="F4725" s="2" t="s">
        <v>4614</v>
      </c>
      <c r="G4725" s="2" t="s">
        <v>4615</v>
      </c>
      <c r="H4725" s="4">
        <v>42024.595384756947</v>
      </c>
      <c r="I4725" s="2" t="s">
        <v>4616</v>
      </c>
      <c r="J4725" s="21" t="s">
        <v>5423</v>
      </c>
      <c r="K4725" s="2" t="s">
        <v>4623</v>
      </c>
      <c r="L4725" s="2" t="s">
        <v>4624</v>
      </c>
    </row>
    <row r="4726" spans="1:12" x14ac:dyDescent="0.2">
      <c r="A4726" s="11">
        <v>4725</v>
      </c>
      <c r="B4726" s="7" t="s">
        <v>5137</v>
      </c>
      <c r="C4726" s="4">
        <v>42019.482122453701</v>
      </c>
      <c r="D4726" s="20">
        <f>+YEAR(Tabla14[[#This Row],[Fecha
Trámite]])</f>
        <v>2015</v>
      </c>
      <c r="E4726" s="7" t="s">
        <v>4613</v>
      </c>
      <c r="F4726" s="2" t="s">
        <v>4614</v>
      </c>
      <c r="G4726" s="2" t="s">
        <v>4615</v>
      </c>
      <c r="H4726" s="4">
        <v>42067.520009803244</v>
      </c>
      <c r="I4726" s="2" t="s">
        <v>4616</v>
      </c>
      <c r="J4726" s="21" t="s">
        <v>5138</v>
      </c>
      <c r="K4726" s="2" t="s">
        <v>4623</v>
      </c>
      <c r="L4726" s="2" t="s">
        <v>4656</v>
      </c>
    </row>
    <row r="4727" spans="1:12" x14ac:dyDescent="0.2">
      <c r="A4727" s="11">
        <v>4726</v>
      </c>
      <c r="B4727" s="7" t="s">
        <v>5424</v>
      </c>
      <c r="C4727" s="4">
        <v>42095.397776388891</v>
      </c>
      <c r="D4727" s="20">
        <f>+YEAR(Tabla14[[#This Row],[Fecha
Trámite]])</f>
        <v>2015</v>
      </c>
      <c r="E4727" s="7" t="s">
        <v>4621</v>
      </c>
      <c r="F4727" s="2" t="s">
        <v>4614</v>
      </c>
      <c r="G4727" s="2" t="s">
        <v>4615</v>
      </c>
      <c r="H4727" s="4">
        <v>42305.442653819446</v>
      </c>
      <c r="I4727" s="2" t="s">
        <v>4616</v>
      </c>
      <c r="J4727" s="21" t="s">
        <v>5425</v>
      </c>
      <c r="K4727" s="2" t="s">
        <v>4623</v>
      </c>
      <c r="L4727" s="2" t="s">
        <v>4770</v>
      </c>
    </row>
    <row r="4728" spans="1:12" x14ac:dyDescent="0.2">
      <c r="A4728" s="11">
        <v>4727</v>
      </c>
      <c r="B4728" s="7" t="s">
        <v>8055</v>
      </c>
      <c r="C4728" s="4">
        <v>43091.490692210646</v>
      </c>
      <c r="D4728" s="20">
        <f>+YEAR(Tabla14[[#This Row],[Fecha
Trámite]])</f>
        <v>2017</v>
      </c>
      <c r="E4728" s="7" t="s">
        <v>4621</v>
      </c>
      <c r="F4728" s="2" t="s">
        <v>4626</v>
      </c>
      <c r="G4728" s="2" t="s">
        <v>4627</v>
      </c>
      <c r="H4728" s="4">
        <v>43222.451034722224</v>
      </c>
      <c r="I4728" s="2" t="s">
        <v>4616</v>
      </c>
      <c r="J4728" s="21" t="s">
        <v>8056</v>
      </c>
      <c r="K4728" s="2" t="s">
        <v>4618</v>
      </c>
      <c r="L4728" s="2" t="s">
        <v>4646</v>
      </c>
    </row>
    <row r="4729" spans="1:12" x14ac:dyDescent="0.2">
      <c r="A4729" s="11">
        <v>4728</v>
      </c>
      <c r="B4729" s="7" t="s">
        <v>15892</v>
      </c>
      <c r="C4729" s="4">
        <v>41677.462363391205</v>
      </c>
      <c r="D4729" s="20">
        <f>+YEAR(Tabla14[[#This Row],[Fecha
Trámite]])</f>
        <v>2014</v>
      </c>
      <c r="E4729" s="7" t="s">
        <v>4613</v>
      </c>
      <c r="F4729" s="2" t="s">
        <v>4614</v>
      </c>
      <c r="G4729" s="2" t="s">
        <v>4615</v>
      </c>
      <c r="H4729" s="4">
        <v>41712.400585914351</v>
      </c>
      <c r="I4729" s="2" t="s">
        <v>4616</v>
      </c>
      <c r="J4729" s="21" t="s">
        <v>15893</v>
      </c>
      <c r="K4729" s="2" t="s">
        <v>4623</v>
      </c>
      <c r="L4729" s="2" t="s">
        <v>4619</v>
      </c>
    </row>
    <row r="4730" spans="1:12" x14ac:dyDescent="0.2">
      <c r="A4730" s="11">
        <v>4729</v>
      </c>
      <c r="B4730" s="7" t="s">
        <v>9646</v>
      </c>
      <c r="C4730" s="4">
        <v>42445.371990312502</v>
      </c>
      <c r="D4730" s="20">
        <f>+YEAR(Tabla14[[#This Row],[Fecha
Trámite]])</f>
        <v>2016</v>
      </c>
      <c r="E4730" s="7" t="s">
        <v>4621</v>
      </c>
      <c r="F4730" s="2" t="s">
        <v>4614</v>
      </c>
      <c r="G4730" s="2" t="s">
        <v>4615</v>
      </c>
      <c r="H4730" s="4">
        <v>42521.387376701387</v>
      </c>
      <c r="I4730" s="2" t="s">
        <v>4616</v>
      </c>
      <c r="J4730" s="21" t="s">
        <v>9647</v>
      </c>
      <c r="K4730" s="2" t="s">
        <v>4618</v>
      </c>
      <c r="L4730" s="2" t="s">
        <v>4735</v>
      </c>
    </row>
    <row r="4731" spans="1:12" x14ac:dyDescent="0.2">
      <c r="A4731" s="11">
        <v>4730</v>
      </c>
      <c r="B4731" s="7" t="s">
        <v>17164</v>
      </c>
      <c r="C4731" s="4">
        <v>41404.61587858796</v>
      </c>
      <c r="D4731" s="20">
        <f>+YEAR(Tabla14[[#This Row],[Fecha
Trámite]])</f>
        <v>2013</v>
      </c>
      <c r="E4731" s="7" t="s">
        <v>4621</v>
      </c>
      <c r="F4731" s="2" t="s">
        <v>4614</v>
      </c>
      <c r="G4731" s="2" t="s">
        <v>4615</v>
      </c>
      <c r="H4731" s="4">
        <v>41467.469451620367</v>
      </c>
      <c r="I4731" s="2" t="s">
        <v>4616</v>
      </c>
      <c r="J4731" s="21" t="s">
        <v>17165</v>
      </c>
      <c r="K4731" s="2" t="s">
        <v>4618</v>
      </c>
      <c r="L4731" s="2" t="s">
        <v>4624</v>
      </c>
    </row>
    <row r="4732" spans="1:12" x14ac:dyDescent="0.2">
      <c r="A4732" s="11">
        <v>4731</v>
      </c>
      <c r="B4732" s="7" t="s">
        <v>20582</v>
      </c>
      <c r="C4732" s="4">
        <v>41241.472903009257</v>
      </c>
      <c r="D4732" s="20">
        <f>+YEAR(Tabla14[[#This Row],[Fecha
Trámite]])</f>
        <v>2012</v>
      </c>
      <c r="E4732" s="7" t="s">
        <v>4685</v>
      </c>
      <c r="F4732" s="2" t="s">
        <v>4691</v>
      </c>
      <c r="G4732" s="2" t="s">
        <v>4627</v>
      </c>
      <c r="H4732" s="4">
        <v>41506.373666087966</v>
      </c>
      <c r="I4732" s="2" t="s">
        <v>4616</v>
      </c>
      <c r="J4732" s="21" t="s">
        <v>20583</v>
      </c>
      <c r="K4732" s="2" t="s">
        <v>4623</v>
      </c>
      <c r="L4732" s="2" t="s">
        <v>4624</v>
      </c>
    </row>
    <row r="4733" spans="1:12" x14ac:dyDescent="0.2">
      <c r="A4733" s="11">
        <v>4732</v>
      </c>
      <c r="B4733" s="7" t="s">
        <v>135</v>
      </c>
      <c r="C4733" s="4">
        <v>43460.485878009262</v>
      </c>
      <c r="D4733" s="20">
        <f>+YEAR(Tabla14[[#This Row],[Fecha
Trámite]])</f>
        <v>2018</v>
      </c>
      <c r="E4733" s="7" t="s">
        <v>4621</v>
      </c>
      <c r="F4733" s="2" t="s">
        <v>4614</v>
      </c>
      <c r="G4733" s="2" t="s">
        <v>4615</v>
      </c>
      <c r="H4733" s="4">
        <v>43852.391274074071</v>
      </c>
      <c r="I4733" s="2" t="s">
        <v>4616</v>
      </c>
      <c r="J4733" s="21" t="s">
        <v>6777</v>
      </c>
      <c r="K4733" s="2" t="s">
        <v>4618</v>
      </c>
      <c r="L4733" s="2" t="s">
        <v>4649</v>
      </c>
    </row>
    <row r="4734" spans="1:12" x14ac:dyDescent="0.2">
      <c r="A4734" s="11">
        <v>4733</v>
      </c>
      <c r="B4734" s="7" t="s">
        <v>17170</v>
      </c>
      <c r="C4734" s="4">
        <v>41092.599324421295</v>
      </c>
      <c r="D4734" s="20">
        <f>+YEAR(Tabla14[[#This Row],[Fecha
Trámite]])</f>
        <v>2012</v>
      </c>
      <c r="E4734" s="7" t="s">
        <v>4621</v>
      </c>
      <c r="F4734" s="2" t="s">
        <v>4614</v>
      </c>
      <c r="G4734" s="2" t="s">
        <v>4615</v>
      </c>
      <c r="H4734" s="4">
        <v>41186.353372800928</v>
      </c>
      <c r="I4734" s="2" t="s">
        <v>4616</v>
      </c>
      <c r="J4734" s="21" t="s">
        <v>17171</v>
      </c>
      <c r="K4734" s="2" t="s">
        <v>4618</v>
      </c>
      <c r="L4734" s="2" t="s">
        <v>5177</v>
      </c>
    </row>
    <row r="4735" spans="1:12" x14ac:dyDescent="0.2">
      <c r="A4735" s="11">
        <v>4734</v>
      </c>
      <c r="B4735" s="7" t="s">
        <v>18670</v>
      </c>
      <c r="C4735" s="4">
        <v>41927.574151817127</v>
      </c>
      <c r="D4735" s="20">
        <f>+YEAR(Tabla14[[#This Row],[Fecha
Trámite]])</f>
        <v>2014</v>
      </c>
      <c r="E4735" s="7" t="s">
        <v>4621</v>
      </c>
      <c r="F4735" s="2" t="s">
        <v>4691</v>
      </c>
      <c r="G4735" s="2" t="s">
        <v>4627</v>
      </c>
      <c r="H4735" s="4">
        <v>41971.667772997687</v>
      </c>
      <c r="I4735" s="2" t="s">
        <v>4616</v>
      </c>
      <c r="J4735" s="21" t="s">
        <v>12571</v>
      </c>
      <c r="K4735" s="2" t="s">
        <v>4623</v>
      </c>
      <c r="L4735" s="2" t="s">
        <v>5724</v>
      </c>
    </row>
    <row r="4736" spans="1:12" x14ac:dyDescent="0.2">
      <c r="A4736" s="11">
        <v>4735</v>
      </c>
      <c r="B4736" s="7" t="s">
        <v>12570</v>
      </c>
      <c r="C4736" s="4">
        <v>42921.542196678238</v>
      </c>
      <c r="D4736" s="20">
        <f>+YEAR(Tabla14[[#This Row],[Fecha
Trámite]])</f>
        <v>2017</v>
      </c>
      <c r="E4736" s="7" t="s">
        <v>4621</v>
      </c>
      <c r="F4736" s="2" t="s">
        <v>4614</v>
      </c>
      <c r="G4736" s="2" t="s">
        <v>4615</v>
      </c>
      <c r="H4736" s="4">
        <v>43091.550130937503</v>
      </c>
      <c r="I4736" s="2" t="s">
        <v>4616</v>
      </c>
      <c r="J4736" s="21" t="s">
        <v>12571</v>
      </c>
      <c r="K4736" s="2" t="s">
        <v>4623</v>
      </c>
      <c r="L4736" s="2" t="s">
        <v>5724</v>
      </c>
    </row>
    <row r="4737" spans="1:12" x14ac:dyDescent="0.2">
      <c r="A4737" s="11">
        <v>4736</v>
      </c>
      <c r="B4737" s="7" t="s">
        <v>9092</v>
      </c>
      <c r="C4737" s="4">
        <v>42891.486715196763</v>
      </c>
      <c r="D4737" s="20">
        <f>+YEAR(Tabla14[[#This Row],[Fecha
Trámite]])</f>
        <v>2017</v>
      </c>
      <c r="E4737" s="7" t="s">
        <v>4621</v>
      </c>
      <c r="F4737" s="2" t="s">
        <v>4614</v>
      </c>
      <c r="G4737" s="2" t="s">
        <v>4615</v>
      </c>
      <c r="H4737" s="4">
        <v>42968.422604282408</v>
      </c>
      <c r="I4737" s="2" t="s">
        <v>4616</v>
      </c>
      <c r="J4737" s="21" t="s">
        <v>9093</v>
      </c>
      <c r="K4737" s="2" t="s">
        <v>4618</v>
      </c>
      <c r="L4737" s="2" t="s">
        <v>4619</v>
      </c>
    </row>
    <row r="4738" spans="1:12" x14ac:dyDescent="0.2">
      <c r="A4738" s="11">
        <v>4737</v>
      </c>
      <c r="B4738" s="7" t="s">
        <v>6778</v>
      </c>
      <c r="C4738" s="4">
        <v>42879.530061840276</v>
      </c>
      <c r="D4738" s="20">
        <f>+YEAR(Tabla14[[#This Row],[Fecha
Trámite]])</f>
        <v>2017</v>
      </c>
      <c r="E4738" s="7" t="s">
        <v>4621</v>
      </c>
      <c r="F4738" s="2" t="s">
        <v>4614</v>
      </c>
      <c r="G4738" s="2" t="s">
        <v>4615</v>
      </c>
      <c r="H4738" s="4">
        <v>42891.633711574075</v>
      </c>
      <c r="I4738" s="2" t="s">
        <v>4616</v>
      </c>
      <c r="J4738" s="21" t="s">
        <v>6779</v>
      </c>
      <c r="K4738" s="2" t="s">
        <v>4618</v>
      </c>
      <c r="L4738" s="2" t="s">
        <v>4656</v>
      </c>
    </row>
    <row r="4739" spans="1:12" x14ac:dyDescent="0.2">
      <c r="A4739" s="11">
        <v>4738</v>
      </c>
      <c r="B4739" s="7" t="s">
        <v>10608</v>
      </c>
      <c r="C4739" s="4">
        <v>42815.387063310183</v>
      </c>
      <c r="D4739" s="20">
        <f>+YEAR(Tabla14[[#This Row],[Fecha
Trámite]])</f>
        <v>2017</v>
      </c>
      <c r="E4739" s="7" t="s">
        <v>4621</v>
      </c>
      <c r="F4739" s="2" t="s">
        <v>4614</v>
      </c>
      <c r="G4739" s="2" t="s">
        <v>4615</v>
      </c>
      <c r="H4739" s="4">
        <v>42948.728360381945</v>
      </c>
      <c r="I4739" s="2" t="s">
        <v>4616</v>
      </c>
      <c r="J4739" s="21" t="s">
        <v>10609</v>
      </c>
      <c r="K4739" s="2" t="s">
        <v>4623</v>
      </c>
      <c r="L4739" s="2" t="s">
        <v>4646</v>
      </c>
    </row>
    <row r="4740" spans="1:12" x14ac:dyDescent="0.2">
      <c r="A4740" s="11">
        <v>4739</v>
      </c>
      <c r="B4740" s="7" t="s">
        <v>11418</v>
      </c>
      <c r="C4740" s="4">
        <v>42802.371508796299</v>
      </c>
      <c r="D4740" s="20">
        <f>+YEAR(Tabla14[[#This Row],[Fecha
Trámite]])</f>
        <v>2017</v>
      </c>
      <c r="E4740" s="7" t="s">
        <v>4621</v>
      </c>
      <c r="F4740" s="2" t="s">
        <v>4694</v>
      </c>
      <c r="G4740" s="2" t="s">
        <v>4627</v>
      </c>
      <c r="H4740" s="4">
        <v>42814.644119131946</v>
      </c>
      <c r="I4740" s="2" t="s">
        <v>4616</v>
      </c>
      <c r="J4740" s="21" t="s">
        <v>10609</v>
      </c>
      <c r="K4740" s="2" t="s">
        <v>4623</v>
      </c>
      <c r="L4740" s="2" t="s">
        <v>4646</v>
      </c>
    </row>
    <row r="4741" spans="1:12" x14ac:dyDescent="0.2">
      <c r="A4741" s="11">
        <v>4740</v>
      </c>
      <c r="B4741" s="7" t="s">
        <v>17175</v>
      </c>
      <c r="C4741" s="4">
        <v>41590.473940821757</v>
      </c>
      <c r="D4741" s="20">
        <f>+YEAR(Tabla14[[#This Row],[Fecha
Trámite]])</f>
        <v>2013</v>
      </c>
      <c r="E4741" s="7" t="s">
        <v>4621</v>
      </c>
      <c r="F4741" s="2" t="s">
        <v>4614</v>
      </c>
      <c r="G4741" s="2" t="s">
        <v>4615</v>
      </c>
      <c r="H4741" s="4">
        <v>41709.367056828705</v>
      </c>
      <c r="I4741" s="2" t="s">
        <v>4616</v>
      </c>
      <c r="J4741" s="21" t="s">
        <v>17176</v>
      </c>
      <c r="K4741" s="2" t="s">
        <v>4618</v>
      </c>
      <c r="L4741" s="2" t="s">
        <v>4750</v>
      </c>
    </row>
    <row r="4742" spans="1:12" x14ac:dyDescent="0.2">
      <c r="A4742" s="11">
        <v>4741</v>
      </c>
      <c r="B4742" s="7" t="s">
        <v>11419</v>
      </c>
      <c r="C4742" s="4">
        <v>43259.452897488423</v>
      </c>
      <c r="D4742" s="20">
        <f>+YEAR(Tabla14[[#This Row],[Fecha
Trámite]])</f>
        <v>2018</v>
      </c>
      <c r="E4742" s="7" t="s">
        <v>4621</v>
      </c>
      <c r="F4742" s="2" t="s">
        <v>4691</v>
      </c>
      <c r="G4742" s="2" t="s">
        <v>4627</v>
      </c>
      <c r="H4742" s="4">
        <v>43843.668285034721</v>
      </c>
      <c r="I4742" s="2" t="s">
        <v>4616</v>
      </c>
      <c r="J4742" s="21" t="s">
        <v>11420</v>
      </c>
      <c r="K4742" s="2" t="s">
        <v>4623</v>
      </c>
      <c r="L4742" s="2" t="s">
        <v>4750</v>
      </c>
    </row>
    <row r="4743" spans="1:12" x14ac:dyDescent="0.2">
      <c r="A4743" s="11">
        <v>4742</v>
      </c>
      <c r="B4743" s="7" t="s">
        <v>11421</v>
      </c>
      <c r="C4743" s="4">
        <v>43214.44684571759</v>
      </c>
      <c r="D4743" s="20">
        <f>+YEAR(Tabla14[[#This Row],[Fecha
Trámite]])</f>
        <v>2018</v>
      </c>
      <c r="E4743" s="7" t="s">
        <v>4621</v>
      </c>
      <c r="F4743" s="2" t="s">
        <v>4614</v>
      </c>
      <c r="G4743" s="2" t="s">
        <v>4615</v>
      </c>
      <c r="H4743" s="4">
        <v>43363.491570104168</v>
      </c>
      <c r="I4743" s="2" t="s">
        <v>4616</v>
      </c>
      <c r="J4743" s="21" t="s">
        <v>11422</v>
      </c>
      <c r="K4743" s="2" t="s">
        <v>4618</v>
      </c>
      <c r="L4743" s="2" t="s">
        <v>4649</v>
      </c>
    </row>
    <row r="4744" spans="1:12" x14ac:dyDescent="0.2">
      <c r="A4744" s="11">
        <v>4743</v>
      </c>
      <c r="B4744" s="7" t="s">
        <v>6780</v>
      </c>
      <c r="C4744" s="4">
        <v>43108.51146134259</v>
      </c>
      <c r="D4744" s="20">
        <f>+YEAR(Tabla14[[#This Row],[Fecha
Trámite]])</f>
        <v>2018</v>
      </c>
      <c r="E4744" s="7" t="s">
        <v>4621</v>
      </c>
      <c r="F4744" s="2" t="s">
        <v>4614</v>
      </c>
      <c r="G4744" s="2" t="s">
        <v>4615</v>
      </c>
      <c r="H4744" s="4">
        <v>43326.477407025464</v>
      </c>
      <c r="I4744" s="2" t="s">
        <v>4616</v>
      </c>
      <c r="J4744" s="21" t="s">
        <v>6781</v>
      </c>
      <c r="K4744" s="2" t="s">
        <v>4623</v>
      </c>
      <c r="L4744" s="2" t="s">
        <v>4698</v>
      </c>
    </row>
    <row r="4745" spans="1:12" x14ac:dyDescent="0.2">
      <c r="A4745" s="11">
        <v>4744</v>
      </c>
      <c r="B4745" s="7" t="s">
        <v>9094</v>
      </c>
      <c r="C4745" s="4">
        <v>43301.374477662037</v>
      </c>
      <c r="D4745" s="20">
        <f>+YEAR(Tabla14[[#This Row],[Fecha
Trámite]])</f>
        <v>2018</v>
      </c>
      <c r="E4745" s="7" t="s">
        <v>4621</v>
      </c>
      <c r="F4745" s="2" t="s">
        <v>4614</v>
      </c>
      <c r="G4745" s="2" t="s">
        <v>4615</v>
      </c>
      <c r="H4745" s="4">
        <v>43440.702401817129</v>
      </c>
      <c r="I4745" s="2" t="s">
        <v>4616</v>
      </c>
      <c r="J4745" s="21" t="s">
        <v>9095</v>
      </c>
      <c r="K4745" s="2" t="s">
        <v>4623</v>
      </c>
      <c r="L4745" s="2" t="s">
        <v>4659</v>
      </c>
    </row>
    <row r="4746" spans="1:12" x14ac:dyDescent="0.2">
      <c r="A4746" s="11">
        <v>4745</v>
      </c>
      <c r="B4746" s="7" t="s">
        <v>8058</v>
      </c>
      <c r="C4746" s="4">
        <v>43518.456638923613</v>
      </c>
      <c r="D4746" s="20">
        <f>+YEAR(Tabla14[[#This Row],[Fecha
Trámite]])</f>
        <v>2019</v>
      </c>
      <c r="E4746" s="7" t="s">
        <v>4621</v>
      </c>
      <c r="F4746" s="2" t="s">
        <v>4614</v>
      </c>
      <c r="G4746" s="2" t="s">
        <v>4615</v>
      </c>
      <c r="H4746" s="4">
        <v>44202.629173530091</v>
      </c>
      <c r="I4746" s="2" t="s">
        <v>4616</v>
      </c>
      <c r="J4746" s="21" t="s">
        <v>8059</v>
      </c>
      <c r="K4746" s="2" t="s">
        <v>4618</v>
      </c>
      <c r="L4746" s="2" t="s">
        <v>4656</v>
      </c>
    </row>
    <row r="4747" spans="1:12" x14ac:dyDescent="0.2">
      <c r="A4747" s="11">
        <v>4746</v>
      </c>
      <c r="B4747" s="7" t="s">
        <v>12572</v>
      </c>
      <c r="C4747" s="4">
        <v>42685.688953854165</v>
      </c>
      <c r="D4747" s="20">
        <f>+YEAR(Tabla14[[#This Row],[Fecha
Trámite]])</f>
        <v>2016</v>
      </c>
      <c r="E4747" s="7" t="s">
        <v>4621</v>
      </c>
      <c r="F4747" s="2" t="s">
        <v>4614</v>
      </c>
      <c r="G4747" s="2" t="s">
        <v>4615</v>
      </c>
      <c r="H4747" s="4">
        <v>42793.341648032409</v>
      </c>
      <c r="I4747" s="2" t="s">
        <v>4616</v>
      </c>
      <c r="J4747" s="21" t="s">
        <v>12573</v>
      </c>
      <c r="K4747" s="2" t="s">
        <v>4623</v>
      </c>
      <c r="L4747" s="2" t="s">
        <v>4624</v>
      </c>
    </row>
    <row r="4748" spans="1:12" x14ac:dyDescent="0.2">
      <c r="A4748" s="11">
        <v>4747</v>
      </c>
      <c r="B4748" s="7" t="s">
        <v>19194</v>
      </c>
      <c r="C4748" s="4">
        <v>41229.384687118058</v>
      </c>
      <c r="D4748" s="20">
        <f>+YEAR(Tabla14[[#This Row],[Fecha
Trámite]])</f>
        <v>2012</v>
      </c>
      <c r="E4748" s="7" t="s">
        <v>4621</v>
      </c>
      <c r="F4748" s="2" t="s">
        <v>4614</v>
      </c>
      <c r="G4748" s="2" t="s">
        <v>4615</v>
      </c>
      <c r="H4748" s="4">
        <v>41248.484509606482</v>
      </c>
      <c r="I4748" s="2" t="s">
        <v>4616</v>
      </c>
      <c r="J4748" s="21" t="s">
        <v>19195</v>
      </c>
      <c r="K4748" s="2" t="s">
        <v>4618</v>
      </c>
      <c r="L4748" s="2" t="s">
        <v>4667</v>
      </c>
    </row>
    <row r="4749" spans="1:12" x14ac:dyDescent="0.2">
      <c r="A4749" s="11">
        <v>4748</v>
      </c>
      <c r="B4749" s="7" t="s">
        <v>12574</v>
      </c>
      <c r="C4749" s="4">
        <v>43340.504984224535</v>
      </c>
      <c r="D4749" s="20">
        <f>+YEAR(Tabla14[[#This Row],[Fecha
Trámite]])</f>
        <v>2018</v>
      </c>
      <c r="E4749" s="7" t="s">
        <v>4621</v>
      </c>
      <c r="F4749" s="2" t="s">
        <v>4614</v>
      </c>
      <c r="G4749" s="2" t="s">
        <v>4615</v>
      </c>
      <c r="H4749" s="4">
        <v>43508.67810297454</v>
      </c>
      <c r="I4749" s="2" t="s">
        <v>4616</v>
      </c>
      <c r="J4749" s="21" t="s">
        <v>12575</v>
      </c>
      <c r="K4749" s="2" t="s">
        <v>4623</v>
      </c>
      <c r="L4749" s="2" t="s">
        <v>4619</v>
      </c>
    </row>
    <row r="4750" spans="1:12" x14ac:dyDescent="0.2">
      <c r="A4750" s="11">
        <v>4749</v>
      </c>
      <c r="B4750" s="7" t="s">
        <v>9648</v>
      </c>
      <c r="C4750" s="4">
        <v>42628.447331365744</v>
      </c>
      <c r="D4750" s="20">
        <f>+YEAR(Tabla14[[#This Row],[Fecha
Trámite]])</f>
        <v>2016</v>
      </c>
      <c r="E4750" s="7" t="s">
        <v>4621</v>
      </c>
      <c r="F4750" s="2" t="s">
        <v>4614</v>
      </c>
      <c r="G4750" s="2" t="s">
        <v>4615</v>
      </c>
      <c r="H4750" s="4">
        <v>42892.370328703706</v>
      </c>
      <c r="I4750" s="2" t="s">
        <v>4616</v>
      </c>
      <c r="J4750" s="21" t="s">
        <v>9649</v>
      </c>
      <c r="K4750" s="2" t="s">
        <v>4623</v>
      </c>
      <c r="L4750" s="2" t="s">
        <v>4624</v>
      </c>
    </row>
    <row r="4751" spans="1:12" x14ac:dyDescent="0.2">
      <c r="A4751" s="11">
        <v>4750</v>
      </c>
      <c r="B4751" s="7" t="s">
        <v>10612</v>
      </c>
      <c r="C4751" s="4">
        <v>42835.403577118057</v>
      </c>
      <c r="D4751" s="20">
        <f>+YEAR(Tabla14[[#This Row],[Fecha
Trámite]])</f>
        <v>2017</v>
      </c>
      <c r="E4751" s="7" t="s">
        <v>4621</v>
      </c>
      <c r="F4751" s="2" t="s">
        <v>4694</v>
      </c>
      <c r="G4751" s="2" t="s">
        <v>4627</v>
      </c>
      <c r="H4751" s="4">
        <v>42849.407016585646</v>
      </c>
      <c r="I4751" s="2" t="s">
        <v>4616</v>
      </c>
      <c r="J4751" s="21" t="s">
        <v>9097</v>
      </c>
      <c r="K4751" s="2" t="s">
        <v>4618</v>
      </c>
      <c r="L4751" s="2" t="s">
        <v>4624</v>
      </c>
    </row>
    <row r="4752" spans="1:12" x14ac:dyDescent="0.2">
      <c r="A4752" s="11">
        <v>4751</v>
      </c>
      <c r="B4752" s="7" t="s">
        <v>9096</v>
      </c>
      <c r="C4752" s="4">
        <v>42849.475337696756</v>
      </c>
      <c r="D4752" s="20">
        <f>+YEAR(Tabla14[[#This Row],[Fecha
Trámite]])</f>
        <v>2017</v>
      </c>
      <c r="E4752" s="7" t="s">
        <v>4621</v>
      </c>
      <c r="F4752" s="2" t="s">
        <v>4691</v>
      </c>
      <c r="G4752" s="2" t="s">
        <v>4627</v>
      </c>
      <c r="H4752" s="4">
        <v>43689.43169730324</v>
      </c>
      <c r="I4752" s="2" t="s">
        <v>4616</v>
      </c>
      <c r="J4752" s="21" t="s">
        <v>9097</v>
      </c>
      <c r="K4752" s="2" t="s">
        <v>4618</v>
      </c>
      <c r="L4752" s="2" t="s">
        <v>4624</v>
      </c>
    </row>
    <row r="4753" spans="1:12" x14ac:dyDescent="0.2">
      <c r="A4753" s="11">
        <v>4752</v>
      </c>
      <c r="B4753" s="7" t="s">
        <v>9650</v>
      </c>
      <c r="C4753" s="4">
        <v>42206.575208182869</v>
      </c>
      <c r="D4753" s="20">
        <f>+YEAR(Tabla14[[#This Row],[Fecha
Trámite]])</f>
        <v>2015</v>
      </c>
      <c r="E4753" s="7" t="s">
        <v>4621</v>
      </c>
      <c r="F4753" s="2" t="s">
        <v>4614</v>
      </c>
      <c r="G4753" s="2" t="s">
        <v>4615</v>
      </c>
      <c r="H4753" s="4">
        <v>42299.677275694441</v>
      </c>
      <c r="I4753" s="2" t="s">
        <v>4616</v>
      </c>
      <c r="J4753" s="21" t="s">
        <v>9651</v>
      </c>
      <c r="K4753" s="2" t="s">
        <v>4623</v>
      </c>
      <c r="L4753" s="2" t="s">
        <v>4619</v>
      </c>
    </row>
    <row r="4754" spans="1:12" x14ac:dyDescent="0.2">
      <c r="A4754" s="11">
        <v>4753</v>
      </c>
      <c r="B4754" s="7" t="s">
        <v>5139</v>
      </c>
      <c r="C4754" s="4">
        <v>42222.72915648148</v>
      </c>
      <c r="D4754" s="20">
        <f>+YEAR(Tabla14[[#This Row],[Fecha
Trámite]])</f>
        <v>2015</v>
      </c>
      <c r="E4754" s="7" t="s">
        <v>4621</v>
      </c>
      <c r="F4754" s="2" t="s">
        <v>4691</v>
      </c>
      <c r="G4754" s="2" t="s">
        <v>4672</v>
      </c>
      <c r="H4754" s="4">
        <v>42306.680779629627</v>
      </c>
      <c r="I4754" s="2" t="s">
        <v>4616</v>
      </c>
      <c r="J4754" s="21" t="s">
        <v>5140</v>
      </c>
      <c r="K4754" s="2" t="s">
        <v>4618</v>
      </c>
      <c r="L4754" s="2" t="s">
        <v>4667</v>
      </c>
    </row>
    <row r="4755" spans="1:12" x14ac:dyDescent="0.2">
      <c r="A4755" s="11">
        <v>4754</v>
      </c>
      <c r="B4755" s="7" t="s">
        <v>9098</v>
      </c>
      <c r="C4755" s="4">
        <v>43062.420853587966</v>
      </c>
      <c r="D4755" s="20">
        <f>+YEAR(Tabla14[[#This Row],[Fecha
Trámite]])</f>
        <v>2017</v>
      </c>
      <c r="E4755" s="7" t="s">
        <v>4621</v>
      </c>
      <c r="F4755" s="2" t="s">
        <v>4614</v>
      </c>
      <c r="G4755" s="2" t="s">
        <v>4615</v>
      </c>
      <c r="H4755" s="4">
        <v>43286.747138043982</v>
      </c>
      <c r="I4755" s="2" t="s">
        <v>4616</v>
      </c>
      <c r="J4755" s="21" t="s">
        <v>9099</v>
      </c>
      <c r="K4755" s="2" t="s">
        <v>4623</v>
      </c>
      <c r="L4755" s="2" t="s">
        <v>4619</v>
      </c>
    </row>
    <row r="4756" spans="1:12" x14ac:dyDescent="0.2">
      <c r="A4756" s="11">
        <v>4755</v>
      </c>
      <c r="B4756" s="7" t="s">
        <v>8060</v>
      </c>
      <c r="C4756" s="4">
        <v>42685.514994791665</v>
      </c>
      <c r="D4756" s="20">
        <f>+YEAR(Tabla14[[#This Row],[Fecha
Trámite]])</f>
        <v>2016</v>
      </c>
      <c r="E4756" s="7" t="s">
        <v>4621</v>
      </c>
      <c r="F4756" s="2" t="s">
        <v>4614</v>
      </c>
      <c r="G4756" s="2" t="s">
        <v>4615</v>
      </c>
      <c r="H4756" s="4">
        <v>42905.454620173608</v>
      </c>
      <c r="I4756" s="2" t="s">
        <v>4616</v>
      </c>
      <c r="J4756" s="21" t="s">
        <v>8061</v>
      </c>
      <c r="K4756" s="2" t="s">
        <v>4618</v>
      </c>
      <c r="L4756" s="2" t="s">
        <v>4656</v>
      </c>
    </row>
    <row r="4757" spans="1:12" x14ac:dyDescent="0.2">
      <c r="A4757" s="11">
        <v>4756</v>
      </c>
      <c r="B4757" s="7" t="s">
        <v>12576</v>
      </c>
      <c r="C4757" s="4">
        <v>42933.424692939814</v>
      </c>
      <c r="D4757" s="20">
        <f>+YEAR(Tabla14[[#This Row],[Fecha
Trámite]])</f>
        <v>2017</v>
      </c>
      <c r="E4757" s="7" t="s">
        <v>4621</v>
      </c>
      <c r="F4757" s="2" t="s">
        <v>4614</v>
      </c>
      <c r="G4757" s="2" t="s">
        <v>4615</v>
      </c>
      <c r="H4757" s="4">
        <v>43241.711558483796</v>
      </c>
      <c r="I4757" s="2" t="s">
        <v>4616</v>
      </c>
      <c r="J4757" s="21" t="s">
        <v>12577</v>
      </c>
      <c r="K4757" s="2" t="s">
        <v>4618</v>
      </c>
      <c r="L4757" s="2" t="s">
        <v>4624</v>
      </c>
    </row>
    <row r="4758" spans="1:12" x14ac:dyDescent="0.2">
      <c r="A4758" s="11">
        <v>4757</v>
      </c>
      <c r="B4758" s="7" t="s">
        <v>5269</v>
      </c>
      <c r="C4758" s="4">
        <v>42605.467576006944</v>
      </c>
      <c r="D4758" s="20">
        <f>+YEAR(Tabla14[[#This Row],[Fecha
Trámite]])</f>
        <v>2016</v>
      </c>
      <c r="E4758" s="7" t="s">
        <v>4621</v>
      </c>
      <c r="F4758" s="2" t="s">
        <v>4614</v>
      </c>
      <c r="G4758" s="2" t="s">
        <v>4615</v>
      </c>
      <c r="H4758" s="4">
        <v>42710.519087696761</v>
      </c>
      <c r="I4758" s="2" t="s">
        <v>4616</v>
      </c>
      <c r="J4758" s="21" t="s">
        <v>5270</v>
      </c>
      <c r="K4758" s="2" t="s">
        <v>4618</v>
      </c>
      <c r="L4758" s="2" t="s">
        <v>4631</v>
      </c>
    </row>
    <row r="4759" spans="1:12" x14ac:dyDescent="0.2">
      <c r="A4759" s="11">
        <v>4758</v>
      </c>
      <c r="B4759" s="7" t="s">
        <v>12578</v>
      </c>
      <c r="C4759" s="4">
        <v>43228.351451655093</v>
      </c>
      <c r="D4759" s="20">
        <f>+YEAR(Tabla14[[#This Row],[Fecha
Trámite]])</f>
        <v>2018</v>
      </c>
      <c r="E4759" s="7" t="s">
        <v>4621</v>
      </c>
      <c r="F4759" s="2" t="s">
        <v>4614</v>
      </c>
      <c r="G4759" s="2" t="s">
        <v>4615</v>
      </c>
      <c r="H4759" s="4">
        <v>43411.377055520832</v>
      </c>
      <c r="I4759" s="2" t="s">
        <v>4616</v>
      </c>
      <c r="J4759" s="21" t="s">
        <v>12579</v>
      </c>
      <c r="K4759" s="2" t="s">
        <v>4618</v>
      </c>
      <c r="L4759" s="2" t="s">
        <v>5009</v>
      </c>
    </row>
    <row r="4760" spans="1:12" x14ac:dyDescent="0.2">
      <c r="A4760" s="11">
        <v>4759</v>
      </c>
      <c r="B4760" s="7" t="s">
        <v>11423</v>
      </c>
      <c r="C4760" s="4">
        <v>42724.431892245368</v>
      </c>
      <c r="D4760" s="20">
        <f>+YEAR(Tabla14[[#This Row],[Fecha
Trámite]])</f>
        <v>2016</v>
      </c>
      <c r="E4760" s="7" t="s">
        <v>4621</v>
      </c>
      <c r="F4760" s="2" t="s">
        <v>4614</v>
      </c>
      <c r="G4760" s="2" t="s">
        <v>4615</v>
      </c>
      <c r="H4760" s="4">
        <v>42942.413995752315</v>
      </c>
      <c r="I4760" s="2" t="s">
        <v>4616</v>
      </c>
      <c r="J4760" s="21" t="s">
        <v>11424</v>
      </c>
      <c r="K4760" s="2" t="s">
        <v>4623</v>
      </c>
      <c r="L4760" s="2" t="s">
        <v>4619</v>
      </c>
    </row>
    <row r="4761" spans="1:12" x14ac:dyDescent="0.2">
      <c r="A4761" s="11">
        <v>4760</v>
      </c>
      <c r="B4761" s="7" t="s">
        <v>8062</v>
      </c>
      <c r="C4761" s="4">
        <v>43014.377052662036</v>
      </c>
      <c r="D4761" s="20">
        <f>+YEAR(Tabla14[[#This Row],[Fecha
Trámite]])</f>
        <v>2017</v>
      </c>
      <c r="E4761" s="7" t="s">
        <v>4613</v>
      </c>
      <c r="F4761" s="2" t="s">
        <v>4614</v>
      </c>
      <c r="G4761" s="2" t="s">
        <v>4615</v>
      </c>
      <c r="H4761" s="4">
        <v>43186.671636342595</v>
      </c>
      <c r="I4761" s="2" t="s">
        <v>4616</v>
      </c>
      <c r="J4761" s="21" t="s">
        <v>8063</v>
      </c>
      <c r="K4761" s="2" t="s">
        <v>4618</v>
      </c>
      <c r="L4761" s="2" t="s">
        <v>4619</v>
      </c>
    </row>
    <row r="4762" spans="1:12" x14ac:dyDescent="0.2">
      <c r="A4762" s="11">
        <v>4761</v>
      </c>
      <c r="B4762" s="7" t="s">
        <v>11425</v>
      </c>
      <c r="C4762" s="4">
        <v>42993.363434687497</v>
      </c>
      <c r="D4762" s="20">
        <f>+YEAR(Tabla14[[#This Row],[Fecha
Trámite]])</f>
        <v>2017</v>
      </c>
      <c r="E4762" s="7" t="s">
        <v>4685</v>
      </c>
      <c r="F4762" s="2" t="s">
        <v>17</v>
      </c>
      <c r="G4762" s="2" t="s">
        <v>4627</v>
      </c>
      <c r="H4762" s="4">
        <v>42993.363434872685</v>
      </c>
      <c r="I4762" s="2" t="s">
        <v>4616</v>
      </c>
      <c r="J4762" s="21" t="s">
        <v>11426</v>
      </c>
      <c r="K4762" s="2" t="s">
        <v>4618</v>
      </c>
      <c r="L4762" s="2" t="s">
        <v>4619</v>
      </c>
    </row>
    <row r="4763" spans="1:12" x14ac:dyDescent="0.2">
      <c r="A4763" s="11">
        <v>4762</v>
      </c>
      <c r="B4763" s="7" t="s">
        <v>19200</v>
      </c>
      <c r="C4763" s="4">
        <v>41148.768748576389</v>
      </c>
      <c r="D4763" s="20">
        <f>+YEAR(Tabla14[[#This Row],[Fecha
Trámite]])</f>
        <v>2012</v>
      </c>
      <c r="E4763" s="7" t="s">
        <v>4621</v>
      </c>
      <c r="F4763" s="2" t="s">
        <v>4614</v>
      </c>
      <c r="G4763" s="2" t="s">
        <v>4615</v>
      </c>
      <c r="H4763" s="4">
        <v>41414.37666898148</v>
      </c>
      <c r="I4763" s="2" t="s">
        <v>4616</v>
      </c>
      <c r="J4763" s="21" t="s">
        <v>19201</v>
      </c>
      <c r="K4763" s="2" t="s">
        <v>4623</v>
      </c>
      <c r="L4763" s="2" t="s">
        <v>4624</v>
      </c>
    </row>
    <row r="4764" spans="1:12" x14ac:dyDescent="0.2">
      <c r="A4764" s="11">
        <v>4763</v>
      </c>
      <c r="B4764" s="7" t="s">
        <v>11427</v>
      </c>
      <c r="C4764" s="4">
        <v>42900.395112418984</v>
      </c>
      <c r="D4764" s="20">
        <f>+YEAR(Tabla14[[#This Row],[Fecha
Trámite]])</f>
        <v>2017</v>
      </c>
      <c r="E4764" s="7" t="s">
        <v>4621</v>
      </c>
      <c r="F4764" s="2" t="s">
        <v>4614</v>
      </c>
      <c r="G4764" s="2" t="s">
        <v>4615</v>
      </c>
      <c r="H4764" s="4">
        <v>43115.722627627314</v>
      </c>
      <c r="I4764" s="2" t="s">
        <v>4616</v>
      </c>
      <c r="J4764" s="21" t="s">
        <v>11428</v>
      </c>
      <c r="K4764" s="2" t="s">
        <v>4618</v>
      </c>
      <c r="L4764" s="2" t="s">
        <v>4667</v>
      </c>
    </row>
    <row r="4765" spans="1:12" x14ac:dyDescent="0.2">
      <c r="A4765" s="11">
        <v>4764</v>
      </c>
      <c r="B4765" s="7" t="s">
        <v>8064</v>
      </c>
      <c r="C4765" s="4">
        <v>43419.425287500002</v>
      </c>
      <c r="D4765" s="20">
        <f>+YEAR(Tabla14[[#This Row],[Fecha
Trámite]])</f>
        <v>2018</v>
      </c>
      <c r="E4765" s="7" t="s">
        <v>4621</v>
      </c>
      <c r="F4765" s="2" t="s">
        <v>4691</v>
      </c>
      <c r="G4765" s="2" t="s">
        <v>4627</v>
      </c>
      <c r="H4765" s="4">
        <v>43717.467491284726</v>
      </c>
      <c r="I4765" s="2" t="s">
        <v>4616</v>
      </c>
      <c r="J4765" s="21" t="s">
        <v>8065</v>
      </c>
      <c r="K4765" s="2" t="s">
        <v>4623</v>
      </c>
      <c r="L4765" s="2" t="s">
        <v>4646</v>
      </c>
    </row>
    <row r="4766" spans="1:12" x14ac:dyDescent="0.2">
      <c r="A4766" s="11">
        <v>4765</v>
      </c>
      <c r="B4766" s="7" t="s">
        <v>8066</v>
      </c>
      <c r="C4766" s="4">
        <v>42815.486616631948</v>
      </c>
      <c r="D4766" s="20">
        <f>+YEAR(Tabla14[[#This Row],[Fecha
Trámite]])</f>
        <v>2017</v>
      </c>
      <c r="E4766" s="7" t="s">
        <v>4621</v>
      </c>
      <c r="F4766" s="2" t="s">
        <v>4626</v>
      </c>
      <c r="G4766" s="2" t="s">
        <v>4627</v>
      </c>
      <c r="H4766" s="4">
        <v>43193.430687615742</v>
      </c>
      <c r="I4766" s="2" t="s">
        <v>4616</v>
      </c>
      <c r="J4766" s="21" t="s">
        <v>8067</v>
      </c>
      <c r="K4766" s="2" t="s">
        <v>4623</v>
      </c>
      <c r="L4766" s="2" t="s">
        <v>4619</v>
      </c>
    </row>
    <row r="4767" spans="1:12" x14ac:dyDescent="0.2">
      <c r="A4767" s="11">
        <v>4766</v>
      </c>
      <c r="B4767" s="7" t="s">
        <v>19202</v>
      </c>
      <c r="C4767" s="4">
        <v>41120.335393171299</v>
      </c>
      <c r="D4767" s="20">
        <f>+YEAR(Tabla14[[#This Row],[Fecha
Trámite]])</f>
        <v>2012</v>
      </c>
      <c r="E4767" s="7" t="s">
        <v>4621</v>
      </c>
      <c r="F4767" s="2" t="s">
        <v>4614</v>
      </c>
      <c r="G4767" s="2" t="s">
        <v>4615</v>
      </c>
      <c r="H4767" s="4">
        <v>41235.439972604167</v>
      </c>
      <c r="I4767" s="2" t="s">
        <v>4616</v>
      </c>
      <c r="J4767" s="21" t="s">
        <v>19203</v>
      </c>
      <c r="K4767" s="2" t="s">
        <v>4623</v>
      </c>
      <c r="L4767" s="2" t="s">
        <v>4667</v>
      </c>
    </row>
    <row r="4768" spans="1:12" x14ac:dyDescent="0.2">
      <c r="A4768" s="11">
        <v>4767</v>
      </c>
      <c r="B4768" s="7" t="s">
        <v>9100</v>
      </c>
      <c r="C4768" s="4">
        <v>43091.540423530096</v>
      </c>
      <c r="D4768" s="20">
        <f>+YEAR(Tabla14[[#This Row],[Fecha
Trámite]])</f>
        <v>2017</v>
      </c>
      <c r="E4768" s="7" t="s">
        <v>4613</v>
      </c>
      <c r="F4768" s="2" t="s">
        <v>4614</v>
      </c>
      <c r="G4768" s="2" t="s">
        <v>4615</v>
      </c>
      <c r="H4768" s="4">
        <v>43271.709486030093</v>
      </c>
      <c r="I4768" s="2" t="s">
        <v>4616</v>
      </c>
      <c r="J4768" s="21" t="s">
        <v>9101</v>
      </c>
      <c r="K4768" s="2" t="s">
        <v>4623</v>
      </c>
      <c r="L4768" s="2" t="s">
        <v>4619</v>
      </c>
    </row>
    <row r="4769" spans="1:12" x14ac:dyDescent="0.2">
      <c r="A4769" s="11">
        <v>4768</v>
      </c>
      <c r="B4769" s="7" t="s">
        <v>5271</v>
      </c>
      <c r="C4769" s="4">
        <v>42244.416715162035</v>
      </c>
      <c r="D4769" s="20">
        <f>+YEAR(Tabla14[[#This Row],[Fecha
Trámite]])</f>
        <v>2015</v>
      </c>
      <c r="E4769" s="7" t="s">
        <v>4621</v>
      </c>
      <c r="F4769" s="2" t="s">
        <v>4614</v>
      </c>
      <c r="G4769" s="2" t="s">
        <v>4615</v>
      </c>
      <c r="H4769" s="4">
        <v>42405.344386574077</v>
      </c>
      <c r="I4769" s="2" t="s">
        <v>4616</v>
      </c>
      <c r="J4769" s="21" t="s">
        <v>5272</v>
      </c>
      <c r="K4769" s="2" t="s">
        <v>4623</v>
      </c>
      <c r="L4769" s="2" t="s">
        <v>4770</v>
      </c>
    </row>
    <row r="4770" spans="1:12" x14ac:dyDescent="0.2">
      <c r="A4770" s="11">
        <v>4769</v>
      </c>
      <c r="B4770" s="7" t="s">
        <v>11429</v>
      </c>
      <c r="C4770" s="4">
        <v>42684.410135497688</v>
      </c>
      <c r="D4770" s="20">
        <f>+YEAR(Tabla14[[#This Row],[Fecha
Trámite]])</f>
        <v>2016</v>
      </c>
      <c r="E4770" s="7" t="s">
        <v>4685</v>
      </c>
      <c r="F4770" s="2" t="s">
        <v>17</v>
      </c>
      <c r="G4770" s="2" t="s">
        <v>4627</v>
      </c>
      <c r="H4770" s="4">
        <v>42684.410136377315</v>
      </c>
      <c r="I4770" s="2" t="s">
        <v>4616</v>
      </c>
      <c r="J4770" s="21" t="s">
        <v>11430</v>
      </c>
      <c r="K4770" s="2" t="s">
        <v>4623</v>
      </c>
      <c r="L4770" s="2" t="s">
        <v>4646</v>
      </c>
    </row>
    <row r="4771" spans="1:12" x14ac:dyDescent="0.2">
      <c r="A4771" s="11">
        <v>4770</v>
      </c>
      <c r="B4771" s="7" t="s">
        <v>12581</v>
      </c>
      <c r="C4771" s="4">
        <v>42815.574335960649</v>
      </c>
      <c r="D4771" s="20">
        <f>+YEAR(Tabla14[[#This Row],[Fecha
Trámite]])</f>
        <v>2017</v>
      </c>
      <c r="E4771" s="7" t="s">
        <v>4613</v>
      </c>
      <c r="F4771" s="2" t="s">
        <v>4614</v>
      </c>
      <c r="G4771" s="2" t="s">
        <v>4615</v>
      </c>
      <c r="H4771" s="4">
        <v>43178.629914548612</v>
      </c>
      <c r="I4771" s="2" t="s">
        <v>4616</v>
      </c>
      <c r="J4771" s="21" t="s">
        <v>12582</v>
      </c>
      <c r="K4771" s="2" t="s">
        <v>4623</v>
      </c>
      <c r="L4771" s="2" t="s">
        <v>4619</v>
      </c>
    </row>
    <row r="4772" spans="1:12" x14ac:dyDescent="0.2">
      <c r="A4772" s="11">
        <v>4771</v>
      </c>
      <c r="B4772" s="7" t="s">
        <v>17190</v>
      </c>
      <c r="C4772" s="4">
        <v>41120.622361261572</v>
      </c>
      <c r="D4772" s="20">
        <f>+YEAR(Tabla14[[#This Row],[Fecha
Trámite]])</f>
        <v>2012</v>
      </c>
      <c r="E4772" s="7" t="s">
        <v>4621</v>
      </c>
      <c r="F4772" s="2" t="s">
        <v>4614</v>
      </c>
      <c r="G4772" s="2" t="s">
        <v>4615</v>
      </c>
      <c r="H4772" s="4">
        <v>41200.384151736114</v>
      </c>
      <c r="I4772" s="2" t="s">
        <v>4616</v>
      </c>
      <c r="J4772" s="21" t="s">
        <v>17191</v>
      </c>
      <c r="K4772" s="2" t="s">
        <v>4623</v>
      </c>
      <c r="L4772" s="2" t="s">
        <v>4631</v>
      </c>
    </row>
    <row r="4773" spans="1:12" x14ac:dyDescent="0.2">
      <c r="A4773" s="11">
        <v>4772</v>
      </c>
      <c r="B4773" s="7" t="s">
        <v>5141</v>
      </c>
      <c r="C4773" s="4">
        <v>42639.518863460646</v>
      </c>
      <c r="D4773" s="20">
        <f>+YEAR(Tabla14[[#This Row],[Fecha
Trámite]])</f>
        <v>2016</v>
      </c>
      <c r="E4773" s="7" t="s">
        <v>4621</v>
      </c>
      <c r="F4773" s="2" t="s">
        <v>4614</v>
      </c>
      <c r="G4773" s="2" t="s">
        <v>4615</v>
      </c>
      <c r="H4773" s="4">
        <v>42706.386154479165</v>
      </c>
      <c r="I4773" s="2" t="s">
        <v>4616</v>
      </c>
      <c r="J4773" s="21" t="s">
        <v>5142</v>
      </c>
      <c r="K4773" s="2" t="s">
        <v>4618</v>
      </c>
      <c r="L4773" s="2" t="s">
        <v>4631</v>
      </c>
    </row>
    <row r="4774" spans="1:12" x14ac:dyDescent="0.2">
      <c r="A4774" s="11">
        <v>4773</v>
      </c>
      <c r="B4774" s="7" t="s">
        <v>19204</v>
      </c>
      <c r="C4774" s="4">
        <v>41227.558354317131</v>
      </c>
      <c r="D4774" s="20">
        <f>+YEAR(Tabla14[[#This Row],[Fecha
Trámite]])</f>
        <v>2012</v>
      </c>
      <c r="E4774" s="7" t="s">
        <v>4621</v>
      </c>
      <c r="F4774" s="2" t="s">
        <v>4614</v>
      </c>
      <c r="G4774" s="2" t="s">
        <v>4615</v>
      </c>
      <c r="H4774" s="4">
        <v>41283.559972337964</v>
      </c>
      <c r="I4774" s="2" t="s">
        <v>4616</v>
      </c>
      <c r="J4774" s="21" t="s">
        <v>19205</v>
      </c>
      <c r="K4774" s="2" t="s">
        <v>4618</v>
      </c>
      <c r="L4774" s="2" t="s">
        <v>2747</v>
      </c>
    </row>
    <row r="4775" spans="1:12" x14ac:dyDescent="0.2">
      <c r="A4775" s="11">
        <v>4774</v>
      </c>
      <c r="B4775" s="7" t="s">
        <v>9652</v>
      </c>
      <c r="C4775" s="4">
        <v>41736.434974884258</v>
      </c>
      <c r="D4775" s="20">
        <f>+YEAR(Tabla14[[#This Row],[Fecha
Trámite]])</f>
        <v>2014</v>
      </c>
      <c r="E4775" s="7" t="s">
        <v>4621</v>
      </c>
      <c r="F4775" s="2" t="s">
        <v>4614</v>
      </c>
      <c r="G4775" s="2" t="s">
        <v>4615</v>
      </c>
      <c r="H4775" s="4">
        <v>42284.695719097224</v>
      </c>
      <c r="I4775" s="2" t="s">
        <v>4616</v>
      </c>
      <c r="J4775" s="21" t="s">
        <v>9653</v>
      </c>
      <c r="K4775" s="2" t="s">
        <v>4618</v>
      </c>
      <c r="L4775" s="2" t="s">
        <v>4631</v>
      </c>
    </row>
    <row r="4776" spans="1:12" x14ac:dyDescent="0.2">
      <c r="A4776" s="11">
        <v>4775</v>
      </c>
      <c r="B4776" s="7" t="s">
        <v>19206</v>
      </c>
      <c r="C4776" s="4">
        <v>41388.528454282408</v>
      </c>
      <c r="D4776" s="20">
        <f>+YEAR(Tabla14[[#This Row],[Fecha
Trámite]])</f>
        <v>2013</v>
      </c>
      <c r="E4776" s="7" t="s">
        <v>4621</v>
      </c>
      <c r="F4776" s="2" t="s">
        <v>4614</v>
      </c>
      <c r="G4776" s="2" t="s">
        <v>4615</v>
      </c>
      <c r="H4776" s="4">
        <v>41467.539273379633</v>
      </c>
      <c r="I4776" s="2" t="s">
        <v>4616</v>
      </c>
      <c r="J4776" s="21" t="s">
        <v>19207</v>
      </c>
      <c r="K4776" s="2" t="s">
        <v>4618</v>
      </c>
      <c r="L4776" s="2" t="s">
        <v>4958</v>
      </c>
    </row>
    <row r="4777" spans="1:12" x14ac:dyDescent="0.2">
      <c r="A4777" s="11">
        <v>4776</v>
      </c>
      <c r="B4777" s="7" t="s">
        <v>10613</v>
      </c>
      <c r="C4777" s="4">
        <v>43361.390670104163</v>
      </c>
      <c r="D4777" s="20">
        <f>+YEAR(Tabla14[[#This Row],[Fecha
Trámite]])</f>
        <v>2018</v>
      </c>
      <c r="E4777" s="7" t="s">
        <v>4621</v>
      </c>
      <c r="F4777" s="2" t="s">
        <v>17</v>
      </c>
      <c r="G4777" s="2" t="s">
        <v>4627</v>
      </c>
      <c r="H4777" s="4">
        <v>43361.390670717592</v>
      </c>
      <c r="I4777" s="2" t="s">
        <v>4616</v>
      </c>
      <c r="J4777" s="21" t="s">
        <v>10614</v>
      </c>
      <c r="K4777" s="2" t="s">
        <v>4618</v>
      </c>
      <c r="L4777" s="2" t="s">
        <v>4735</v>
      </c>
    </row>
    <row r="4778" spans="1:12" x14ac:dyDescent="0.2">
      <c r="A4778" s="11">
        <v>4777</v>
      </c>
      <c r="B4778" s="7" t="s">
        <v>8068</v>
      </c>
      <c r="C4778" s="4">
        <v>43181.534044178239</v>
      </c>
      <c r="D4778" s="20">
        <f>+YEAR(Tabla14[[#This Row],[Fecha
Trámite]])</f>
        <v>2018</v>
      </c>
      <c r="E4778" s="7" t="s">
        <v>4621</v>
      </c>
      <c r="F4778" s="2" t="s">
        <v>4614</v>
      </c>
      <c r="G4778" s="2" t="s">
        <v>4615</v>
      </c>
      <c r="H4778" s="4">
        <v>43326.46982677083</v>
      </c>
      <c r="I4778" s="2" t="s">
        <v>4616</v>
      </c>
      <c r="J4778" s="21" t="s">
        <v>8069</v>
      </c>
      <c r="K4778" s="2" t="s">
        <v>4618</v>
      </c>
      <c r="L4778" s="2" t="s">
        <v>4619</v>
      </c>
    </row>
    <row r="4779" spans="1:12" x14ac:dyDescent="0.2">
      <c r="A4779" s="11">
        <v>4778</v>
      </c>
      <c r="B4779" s="7" t="s">
        <v>9103</v>
      </c>
      <c r="C4779" s="4">
        <v>43076.523122453706</v>
      </c>
      <c r="D4779" s="20">
        <f>+YEAR(Tabla14[[#This Row],[Fecha
Trámite]])</f>
        <v>2017</v>
      </c>
      <c r="E4779" s="7" t="s">
        <v>4621</v>
      </c>
      <c r="F4779" s="2" t="s">
        <v>4691</v>
      </c>
      <c r="G4779" s="2" t="s">
        <v>4627</v>
      </c>
      <c r="H4779" s="4">
        <v>43717.483925266206</v>
      </c>
      <c r="I4779" s="2" t="s">
        <v>4616</v>
      </c>
      <c r="J4779" s="21" t="s">
        <v>9104</v>
      </c>
      <c r="K4779" s="2" t="s">
        <v>4623</v>
      </c>
      <c r="L4779" s="2" t="s">
        <v>4753</v>
      </c>
    </row>
    <row r="4780" spans="1:12" x14ac:dyDescent="0.2">
      <c r="A4780" s="11">
        <v>4779</v>
      </c>
      <c r="B4780" s="7" t="s">
        <v>5426</v>
      </c>
      <c r="C4780" s="4">
        <v>42398.398976238423</v>
      </c>
      <c r="D4780" s="20">
        <f>+YEAR(Tabla14[[#This Row],[Fecha
Trámite]])</f>
        <v>2016</v>
      </c>
      <c r="E4780" s="7" t="s">
        <v>4621</v>
      </c>
      <c r="F4780" s="2" t="s">
        <v>4614</v>
      </c>
      <c r="G4780" s="2" t="s">
        <v>4615</v>
      </c>
      <c r="H4780" s="4">
        <v>42457.398995636577</v>
      </c>
      <c r="I4780" s="2" t="s">
        <v>4616</v>
      </c>
      <c r="J4780" s="21" t="s">
        <v>5427</v>
      </c>
      <c r="K4780" s="2" t="s">
        <v>4618</v>
      </c>
      <c r="L4780" s="2" t="s">
        <v>5072</v>
      </c>
    </row>
    <row r="4781" spans="1:12" x14ac:dyDescent="0.2">
      <c r="A4781" s="11">
        <v>4780</v>
      </c>
      <c r="B4781" s="7" t="s">
        <v>15896</v>
      </c>
      <c r="C4781" s="4">
        <v>41369.596878124998</v>
      </c>
      <c r="D4781" s="20">
        <f>+YEAR(Tabla14[[#This Row],[Fecha
Trámite]])</f>
        <v>2013</v>
      </c>
      <c r="E4781" s="7" t="s">
        <v>4613</v>
      </c>
      <c r="F4781" s="2" t="s">
        <v>4614</v>
      </c>
      <c r="G4781" s="2" t="s">
        <v>4615</v>
      </c>
      <c r="H4781" s="4">
        <v>41450.350634027775</v>
      </c>
      <c r="I4781" s="2" t="s">
        <v>4616</v>
      </c>
      <c r="J4781" s="21" t="s">
        <v>15897</v>
      </c>
      <c r="K4781" s="2" t="s">
        <v>4618</v>
      </c>
      <c r="L4781" s="2" t="s">
        <v>4631</v>
      </c>
    </row>
    <row r="4782" spans="1:12" x14ac:dyDescent="0.2">
      <c r="A4782" s="11">
        <v>4781</v>
      </c>
      <c r="B4782" s="7" t="s">
        <v>3367</v>
      </c>
      <c r="C4782" s="4">
        <v>42705.443908530091</v>
      </c>
      <c r="D4782" s="20">
        <f>+YEAR(Tabla14[[#This Row],[Fecha
Trámite]])</f>
        <v>2016</v>
      </c>
      <c r="E4782" s="7" t="s">
        <v>1337</v>
      </c>
      <c r="F4782" s="2" t="s">
        <v>17</v>
      </c>
      <c r="G4782" s="2" t="s">
        <v>4627</v>
      </c>
      <c r="H4782" s="4">
        <v>42705.443908680558</v>
      </c>
      <c r="I4782" s="2" t="s">
        <v>4616</v>
      </c>
      <c r="J4782" s="21" t="s">
        <v>12583</v>
      </c>
      <c r="K4782" s="2" t="s">
        <v>4618</v>
      </c>
      <c r="L4782" s="2" t="s">
        <v>7096</v>
      </c>
    </row>
    <row r="4783" spans="1:12" x14ac:dyDescent="0.2">
      <c r="A4783" s="11">
        <v>4782</v>
      </c>
      <c r="B4783" s="7" t="s">
        <v>17192</v>
      </c>
      <c r="C4783" s="4">
        <v>41143.714026620371</v>
      </c>
      <c r="D4783" s="20">
        <f>+YEAR(Tabla14[[#This Row],[Fecha
Trámite]])</f>
        <v>2012</v>
      </c>
      <c r="E4783" s="7" t="s">
        <v>4621</v>
      </c>
      <c r="F4783" s="2" t="s">
        <v>4614</v>
      </c>
      <c r="G4783" s="2" t="s">
        <v>4615</v>
      </c>
      <c r="H4783" s="4">
        <v>41278.45894290509</v>
      </c>
      <c r="I4783" s="2" t="s">
        <v>4616</v>
      </c>
      <c r="J4783" s="21" t="s">
        <v>17193</v>
      </c>
      <c r="K4783" s="2" t="s">
        <v>4623</v>
      </c>
      <c r="L4783" s="2" t="s">
        <v>4649</v>
      </c>
    </row>
    <row r="4784" spans="1:12" x14ac:dyDescent="0.2">
      <c r="A4784" s="11">
        <v>4783</v>
      </c>
      <c r="B4784" s="7" t="s">
        <v>9105</v>
      </c>
      <c r="C4784" s="4">
        <v>43004.460855555553</v>
      </c>
      <c r="D4784" s="20">
        <f>+YEAR(Tabla14[[#This Row],[Fecha
Trámite]])</f>
        <v>2017</v>
      </c>
      <c r="E4784" s="7" t="s">
        <v>4621</v>
      </c>
      <c r="F4784" s="2" t="s">
        <v>4614</v>
      </c>
      <c r="G4784" s="2" t="s">
        <v>4615</v>
      </c>
      <c r="H4784" s="4">
        <v>43374.686034143517</v>
      </c>
      <c r="I4784" s="2" t="s">
        <v>4616</v>
      </c>
      <c r="J4784" s="21" t="s">
        <v>9106</v>
      </c>
      <c r="K4784" s="2" t="s">
        <v>4623</v>
      </c>
      <c r="L4784" s="2" t="s">
        <v>6022</v>
      </c>
    </row>
    <row r="4785" spans="1:12" x14ac:dyDescent="0.2">
      <c r="A4785" s="11">
        <v>4784</v>
      </c>
      <c r="B4785" s="7" t="s">
        <v>17194</v>
      </c>
      <c r="C4785" s="4">
        <v>41689.616386226851</v>
      </c>
      <c r="D4785" s="20">
        <f>+YEAR(Tabla14[[#This Row],[Fecha
Trámite]])</f>
        <v>2014</v>
      </c>
      <c r="E4785" s="7" t="s">
        <v>4621</v>
      </c>
      <c r="F4785" s="2" t="s">
        <v>4614</v>
      </c>
      <c r="G4785" s="2" t="s">
        <v>4615</v>
      </c>
      <c r="H4785" s="4">
        <v>41745.393118402775</v>
      </c>
      <c r="I4785" s="2" t="s">
        <v>4616</v>
      </c>
      <c r="J4785" s="21" t="s">
        <v>17195</v>
      </c>
      <c r="K4785" s="2" t="s">
        <v>4618</v>
      </c>
      <c r="L4785" s="2" t="s">
        <v>4750</v>
      </c>
    </row>
    <row r="4786" spans="1:12" x14ac:dyDescent="0.2">
      <c r="A4786" s="11">
        <v>4785</v>
      </c>
      <c r="B4786" s="7" t="s">
        <v>10615</v>
      </c>
      <c r="C4786" s="4">
        <v>43395.459392939818</v>
      </c>
      <c r="D4786" s="20">
        <f>+YEAR(Tabla14[[#This Row],[Fecha
Trámite]])</f>
        <v>2018</v>
      </c>
      <c r="E4786" s="7" t="s">
        <v>4621</v>
      </c>
      <c r="F4786" s="2" t="s">
        <v>4614</v>
      </c>
      <c r="G4786" s="2" t="s">
        <v>4615</v>
      </c>
      <c r="H4786" s="4">
        <v>43593.360246990742</v>
      </c>
      <c r="I4786" s="2" t="s">
        <v>4616</v>
      </c>
      <c r="J4786" s="21" t="s">
        <v>10616</v>
      </c>
      <c r="K4786" s="2" t="s">
        <v>4623</v>
      </c>
      <c r="L4786" s="2" t="s">
        <v>4750</v>
      </c>
    </row>
    <row r="4787" spans="1:12" x14ac:dyDescent="0.2">
      <c r="A4787" s="11">
        <v>4786</v>
      </c>
      <c r="B4787" s="7" t="s">
        <v>9654</v>
      </c>
      <c r="C4787" s="4">
        <v>42279.518194131946</v>
      </c>
      <c r="D4787" s="20">
        <f>+YEAR(Tabla14[[#This Row],[Fecha
Trámite]])</f>
        <v>2015</v>
      </c>
      <c r="E4787" s="7" t="s">
        <v>4621</v>
      </c>
      <c r="F4787" s="2" t="s">
        <v>4614</v>
      </c>
      <c r="G4787" s="2" t="s">
        <v>4615</v>
      </c>
      <c r="H4787" s="4">
        <v>42380.499339317132</v>
      </c>
      <c r="I4787" s="2" t="s">
        <v>4616</v>
      </c>
      <c r="J4787" s="21" t="s">
        <v>9655</v>
      </c>
      <c r="K4787" s="2" t="s">
        <v>4618</v>
      </c>
      <c r="L4787" s="2" t="s">
        <v>4619</v>
      </c>
    </row>
    <row r="4788" spans="1:12" x14ac:dyDescent="0.2">
      <c r="A4788" s="11">
        <v>4787</v>
      </c>
      <c r="B4788" s="7" t="s">
        <v>8070</v>
      </c>
      <c r="C4788" s="4">
        <v>43060.391700196757</v>
      </c>
      <c r="D4788" s="20">
        <f>+YEAR(Tabla14[[#This Row],[Fecha
Trámite]])</f>
        <v>2017</v>
      </c>
      <c r="E4788" s="7" t="s">
        <v>4621</v>
      </c>
      <c r="F4788" s="2" t="s">
        <v>4614</v>
      </c>
      <c r="G4788" s="2" t="s">
        <v>4615</v>
      </c>
      <c r="H4788" s="4">
        <v>43287.367606828702</v>
      </c>
      <c r="I4788" s="2" t="s">
        <v>4616</v>
      </c>
      <c r="J4788" s="21" t="s">
        <v>8071</v>
      </c>
      <c r="K4788" s="2" t="s">
        <v>4618</v>
      </c>
      <c r="L4788" s="2" t="s">
        <v>4656</v>
      </c>
    </row>
    <row r="4789" spans="1:12" x14ac:dyDescent="0.2">
      <c r="A4789" s="11">
        <v>4788</v>
      </c>
      <c r="B4789" s="7" t="s">
        <v>17196</v>
      </c>
      <c r="C4789" s="4">
        <v>41366.534652974537</v>
      </c>
      <c r="D4789" s="20">
        <f>+YEAR(Tabla14[[#This Row],[Fecha
Trámite]])</f>
        <v>2013</v>
      </c>
      <c r="E4789" s="7" t="s">
        <v>4621</v>
      </c>
      <c r="F4789" s="2" t="s">
        <v>4614</v>
      </c>
      <c r="G4789" s="2" t="s">
        <v>4615</v>
      </c>
      <c r="H4789" s="4">
        <v>41428.35482508102</v>
      </c>
      <c r="I4789" s="2" t="s">
        <v>4616</v>
      </c>
      <c r="J4789" s="21" t="s">
        <v>17197</v>
      </c>
      <c r="K4789" s="2" t="s">
        <v>4618</v>
      </c>
      <c r="L4789" s="2" t="s">
        <v>4667</v>
      </c>
    </row>
    <row r="4790" spans="1:12" x14ac:dyDescent="0.2">
      <c r="A4790" s="11">
        <v>4789</v>
      </c>
      <c r="B4790" s="7" t="s">
        <v>5273</v>
      </c>
      <c r="C4790" s="4">
        <v>42062.45479074074</v>
      </c>
      <c r="D4790" s="20">
        <f>+YEAR(Tabla14[[#This Row],[Fecha
Trámite]])</f>
        <v>2015</v>
      </c>
      <c r="E4790" s="7" t="s">
        <v>4621</v>
      </c>
      <c r="F4790" s="2" t="s">
        <v>4614</v>
      </c>
      <c r="G4790" s="2" t="s">
        <v>4615</v>
      </c>
      <c r="H4790" s="4">
        <v>42123.430309490737</v>
      </c>
      <c r="I4790" s="2" t="s">
        <v>4616</v>
      </c>
      <c r="J4790" s="21" t="s">
        <v>5274</v>
      </c>
      <c r="K4790" s="2" t="s">
        <v>4618</v>
      </c>
      <c r="L4790" s="2" t="s">
        <v>4758</v>
      </c>
    </row>
    <row r="4791" spans="1:12" x14ac:dyDescent="0.2">
      <c r="A4791" s="11">
        <v>4790</v>
      </c>
      <c r="B4791" s="7" t="s">
        <v>6782</v>
      </c>
      <c r="C4791" s="4">
        <v>43020.385809872685</v>
      </c>
      <c r="D4791" s="20">
        <f>+YEAR(Tabla14[[#This Row],[Fecha
Trámite]])</f>
        <v>2017</v>
      </c>
      <c r="E4791" s="7" t="s">
        <v>4621</v>
      </c>
      <c r="F4791" s="2" t="s">
        <v>4614</v>
      </c>
      <c r="G4791" s="2" t="s">
        <v>4615</v>
      </c>
      <c r="H4791" s="4">
        <v>43178.635373726851</v>
      </c>
      <c r="I4791" s="2" t="s">
        <v>4616</v>
      </c>
      <c r="J4791" s="21" t="s">
        <v>6783</v>
      </c>
      <c r="K4791" s="2" t="s">
        <v>4623</v>
      </c>
      <c r="L4791" s="2" t="s">
        <v>4619</v>
      </c>
    </row>
    <row r="4792" spans="1:12" x14ac:dyDescent="0.2">
      <c r="A4792" s="11">
        <v>4791</v>
      </c>
      <c r="B4792" s="7" t="s">
        <v>5275</v>
      </c>
      <c r="C4792" s="4">
        <v>42536.427789930553</v>
      </c>
      <c r="D4792" s="20">
        <f>+YEAR(Tabla14[[#This Row],[Fecha
Trámite]])</f>
        <v>2016</v>
      </c>
      <c r="E4792" s="7" t="s">
        <v>4621</v>
      </c>
      <c r="F4792" s="2" t="s">
        <v>4614</v>
      </c>
      <c r="G4792" s="2" t="s">
        <v>4615</v>
      </c>
      <c r="H4792" s="4">
        <v>42641.391751736111</v>
      </c>
      <c r="I4792" s="2" t="s">
        <v>4616</v>
      </c>
      <c r="J4792" s="21" t="s">
        <v>5276</v>
      </c>
      <c r="K4792" s="2" t="s">
        <v>4623</v>
      </c>
      <c r="L4792" s="2" t="s">
        <v>4714</v>
      </c>
    </row>
    <row r="4793" spans="1:12" x14ac:dyDescent="0.2">
      <c r="A4793" s="11">
        <v>4792</v>
      </c>
      <c r="B4793" s="7" t="s">
        <v>10617</v>
      </c>
      <c r="C4793" s="4">
        <v>43206.377004895832</v>
      </c>
      <c r="D4793" s="20">
        <f>+YEAR(Tabla14[[#This Row],[Fecha
Trámite]])</f>
        <v>2018</v>
      </c>
      <c r="E4793" s="7" t="s">
        <v>4621</v>
      </c>
      <c r="F4793" s="2" t="s">
        <v>4614</v>
      </c>
      <c r="G4793" s="2" t="s">
        <v>4615</v>
      </c>
      <c r="H4793" s="4">
        <v>43384.390337881945</v>
      </c>
      <c r="I4793" s="2" t="s">
        <v>4616</v>
      </c>
      <c r="J4793" s="21" t="s">
        <v>10618</v>
      </c>
      <c r="K4793" s="2" t="s">
        <v>4623</v>
      </c>
      <c r="L4793" s="2" t="s">
        <v>4624</v>
      </c>
    </row>
    <row r="4794" spans="1:12" x14ac:dyDescent="0.2">
      <c r="A4794" s="11">
        <v>4793</v>
      </c>
      <c r="B4794" s="7" t="s">
        <v>8072</v>
      </c>
      <c r="C4794" s="4">
        <v>42761.452477280094</v>
      </c>
      <c r="D4794" s="20">
        <f>+YEAR(Tabla14[[#This Row],[Fecha
Trámite]])</f>
        <v>2017</v>
      </c>
      <c r="E4794" s="7" t="s">
        <v>4621</v>
      </c>
      <c r="F4794" s="2" t="s">
        <v>4614</v>
      </c>
      <c r="G4794" s="2" t="s">
        <v>4615</v>
      </c>
      <c r="H4794" s="4">
        <v>42879.70999988426</v>
      </c>
      <c r="I4794" s="2" t="s">
        <v>4616</v>
      </c>
      <c r="J4794" s="21" t="s">
        <v>8073</v>
      </c>
      <c r="K4794" s="2" t="s">
        <v>4618</v>
      </c>
      <c r="L4794" s="2" t="s">
        <v>4619</v>
      </c>
    </row>
    <row r="4795" spans="1:12" x14ac:dyDescent="0.2">
      <c r="A4795" s="11">
        <v>4794</v>
      </c>
      <c r="B4795" s="7" t="s">
        <v>3234</v>
      </c>
      <c r="C4795" s="4">
        <v>43031.558015011571</v>
      </c>
      <c r="D4795" s="20">
        <f>+YEAR(Tabla14[[#This Row],[Fecha
Trámite]])</f>
        <v>2017</v>
      </c>
      <c r="E4795" s="7" t="s">
        <v>1337</v>
      </c>
      <c r="F4795" s="2" t="s">
        <v>17</v>
      </c>
      <c r="G4795" s="2" t="s">
        <v>6784</v>
      </c>
      <c r="H4795" s="4">
        <v>43031.558015196759</v>
      </c>
      <c r="I4795" s="2" t="s">
        <v>4616</v>
      </c>
      <c r="J4795" s="21" t="s">
        <v>6785</v>
      </c>
      <c r="K4795" s="2" t="s">
        <v>4618</v>
      </c>
      <c r="L4795" s="2" t="s">
        <v>5359</v>
      </c>
    </row>
    <row r="4796" spans="1:12" x14ac:dyDescent="0.2">
      <c r="A4796" s="11">
        <v>4795</v>
      </c>
      <c r="B4796" s="7" t="s">
        <v>5143</v>
      </c>
      <c r="C4796" s="4">
        <v>42388.47460833333</v>
      </c>
      <c r="D4796" s="20">
        <f>+YEAR(Tabla14[[#This Row],[Fecha
Trámite]])</f>
        <v>2016</v>
      </c>
      <c r="E4796" s="7" t="s">
        <v>4621</v>
      </c>
      <c r="F4796" s="2" t="s">
        <v>4614</v>
      </c>
      <c r="G4796" s="2" t="s">
        <v>4615</v>
      </c>
      <c r="H4796" s="4">
        <v>42443.395107835648</v>
      </c>
      <c r="I4796" s="2" t="s">
        <v>4616</v>
      </c>
      <c r="J4796" s="21" t="s">
        <v>5144</v>
      </c>
      <c r="K4796" s="2" t="s">
        <v>4618</v>
      </c>
      <c r="L4796" s="2" t="s">
        <v>4785</v>
      </c>
    </row>
    <row r="4797" spans="1:12" x14ac:dyDescent="0.2">
      <c r="A4797" s="11">
        <v>4796</v>
      </c>
      <c r="B4797" s="7" t="s">
        <v>12584</v>
      </c>
      <c r="C4797" s="4">
        <v>42815.440838310184</v>
      </c>
      <c r="D4797" s="20">
        <f>+YEAR(Tabla14[[#This Row],[Fecha
Trámite]])</f>
        <v>2017</v>
      </c>
      <c r="E4797" s="7" t="s">
        <v>4621</v>
      </c>
      <c r="F4797" s="2" t="s">
        <v>4614</v>
      </c>
      <c r="G4797" s="2" t="s">
        <v>4615</v>
      </c>
      <c r="H4797" s="4">
        <v>42968.416599618053</v>
      </c>
      <c r="I4797" s="2" t="s">
        <v>4616</v>
      </c>
      <c r="J4797" s="21" t="s">
        <v>12585</v>
      </c>
      <c r="K4797" s="2" t="s">
        <v>4618</v>
      </c>
      <c r="L4797" s="2" t="s">
        <v>4649</v>
      </c>
    </row>
    <row r="4798" spans="1:12" x14ac:dyDescent="0.2">
      <c r="A4798" s="11">
        <v>4797</v>
      </c>
      <c r="B4798" s="7" t="s">
        <v>4788</v>
      </c>
      <c r="C4798" s="4">
        <v>42671.451798692127</v>
      </c>
      <c r="D4798" s="20">
        <f>+YEAR(Tabla14[[#This Row],[Fecha
Trámite]])</f>
        <v>2016</v>
      </c>
      <c r="E4798" s="7" t="s">
        <v>4621</v>
      </c>
      <c r="F4798" s="2" t="s">
        <v>17</v>
      </c>
      <c r="G4798" s="2" t="s">
        <v>4615</v>
      </c>
      <c r="H4798" s="4">
        <v>42671.451798692127</v>
      </c>
      <c r="I4798" s="2" t="s">
        <v>4616</v>
      </c>
      <c r="J4798" s="21" t="s">
        <v>4789</v>
      </c>
      <c r="K4798" s="2" t="s">
        <v>4623</v>
      </c>
      <c r="L4798" s="2" t="s">
        <v>4646</v>
      </c>
    </row>
    <row r="4799" spans="1:12" x14ac:dyDescent="0.2">
      <c r="A4799" s="11">
        <v>4798</v>
      </c>
      <c r="B4799" s="7" t="s">
        <v>17198</v>
      </c>
      <c r="C4799" s="4">
        <v>41752.590867627317</v>
      </c>
      <c r="D4799" s="20">
        <f>+YEAR(Tabla14[[#This Row],[Fecha
Trámite]])</f>
        <v>2014</v>
      </c>
      <c r="E4799" s="7" t="s">
        <v>4621</v>
      </c>
      <c r="F4799" s="2" t="s">
        <v>4614</v>
      </c>
      <c r="G4799" s="2" t="s">
        <v>4615</v>
      </c>
      <c r="H4799" s="4">
        <v>41887.513092048612</v>
      </c>
      <c r="I4799" s="2" t="s">
        <v>4616</v>
      </c>
      <c r="J4799" s="21" t="s">
        <v>17199</v>
      </c>
      <c r="K4799" s="2" t="s">
        <v>4623</v>
      </c>
      <c r="L4799" s="2" t="s">
        <v>4656</v>
      </c>
    </row>
    <row r="4800" spans="1:12" x14ac:dyDescent="0.2">
      <c r="A4800" s="11">
        <v>4799</v>
      </c>
      <c r="B4800" s="7" t="s">
        <v>6786</v>
      </c>
      <c r="C4800" s="4">
        <v>42842.564809108793</v>
      </c>
      <c r="D4800" s="20">
        <f>+YEAR(Tabla14[[#This Row],[Fecha
Trámite]])</f>
        <v>2017</v>
      </c>
      <c r="E4800" s="7" t="s">
        <v>4613</v>
      </c>
      <c r="F4800" s="2" t="s">
        <v>4614</v>
      </c>
      <c r="G4800" s="2" t="s">
        <v>4615</v>
      </c>
      <c r="H4800" s="4">
        <v>43091.564237928244</v>
      </c>
      <c r="I4800" s="2" t="s">
        <v>4616</v>
      </c>
      <c r="J4800" s="21" t="s">
        <v>6787</v>
      </c>
      <c r="K4800" s="2" t="s">
        <v>4618</v>
      </c>
      <c r="L4800" s="2" t="s">
        <v>4619</v>
      </c>
    </row>
    <row r="4801" spans="1:12" x14ac:dyDescent="0.2">
      <c r="A4801" s="11">
        <v>4800</v>
      </c>
      <c r="B4801" s="7" t="s">
        <v>18687</v>
      </c>
      <c r="C4801" s="4">
        <v>41264.467542858794</v>
      </c>
      <c r="D4801" s="20">
        <f>+YEAR(Tabla14[[#This Row],[Fecha
Trámite]])</f>
        <v>2012</v>
      </c>
      <c r="E4801" s="7" t="s">
        <v>4621</v>
      </c>
      <c r="F4801" s="2" t="s">
        <v>4614</v>
      </c>
      <c r="G4801" s="2" t="s">
        <v>4615</v>
      </c>
      <c r="H4801" s="4">
        <v>41333.654118634258</v>
      </c>
      <c r="I4801" s="2" t="s">
        <v>4616</v>
      </c>
      <c r="J4801" s="21" t="s">
        <v>18688</v>
      </c>
      <c r="K4801" s="2" t="s">
        <v>4618</v>
      </c>
      <c r="L4801" s="2" t="s">
        <v>4698</v>
      </c>
    </row>
    <row r="4802" spans="1:12" x14ac:dyDescent="0.2">
      <c r="A4802" s="11">
        <v>4801</v>
      </c>
      <c r="B4802" s="7" t="s">
        <v>6788</v>
      </c>
      <c r="C4802" s="4">
        <v>43167.370227777777</v>
      </c>
      <c r="D4802" s="20">
        <f>+YEAR(Tabla14[[#This Row],[Fecha
Trámite]])</f>
        <v>2018</v>
      </c>
      <c r="E4802" s="7" t="s">
        <v>4613</v>
      </c>
      <c r="F4802" s="2" t="s">
        <v>4614</v>
      </c>
      <c r="G4802" s="2" t="s">
        <v>4615</v>
      </c>
      <c r="H4802" s="4">
        <v>43271.685333298614</v>
      </c>
      <c r="I4802" s="2" t="s">
        <v>4616</v>
      </c>
      <c r="J4802" s="21" t="s">
        <v>6789</v>
      </c>
      <c r="K4802" s="2" t="s">
        <v>4618</v>
      </c>
      <c r="L4802" s="2" t="s">
        <v>4619</v>
      </c>
    </row>
    <row r="4803" spans="1:12" x14ac:dyDescent="0.2">
      <c r="A4803" s="11">
        <v>4802</v>
      </c>
      <c r="B4803" s="7" t="s">
        <v>5145</v>
      </c>
      <c r="C4803" s="4">
        <v>42254.392957256947</v>
      </c>
      <c r="D4803" s="20">
        <f>+YEAR(Tabla14[[#This Row],[Fecha
Trámite]])</f>
        <v>2015</v>
      </c>
      <c r="E4803" s="7" t="s">
        <v>4621</v>
      </c>
      <c r="F4803" s="2" t="s">
        <v>4614</v>
      </c>
      <c r="G4803" s="2" t="s">
        <v>4615</v>
      </c>
      <c r="H4803" s="4">
        <v>42384.358557372689</v>
      </c>
      <c r="I4803" s="2" t="s">
        <v>4616</v>
      </c>
      <c r="J4803" s="21" t="s">
        <v>5146</v>
      </c>
      <c r="K4803" s="2" t="s">
        <v>4618</v>
      </c>
      <c r="L4803" s="2" t="s">
        <v>2747</v>
      </c>
    </row>
    <row r="4804" spans="1:12" x14ac:dyDescent="0.2">
      <c r="A4804" s="11">
        <v>4803</v>
      </c>
      <c r="B4804" s="7" t="s">
        <v>5677</v>
      </c>
      <c r="C4804" s="4">
        <v>42186.422973148146</v>
      </c>
      <c r="D4804" s="20">
        <f>+YEAR(Tabla14[[#This Row],[Fecha
Trámite]])</f>
        <v>2015</v>
      </c>
      <c r="E4804" s="7" t="s">
        <v>4621</v>
      </c>
      <c r="F4804" s="2" t="s">
        <v>4626</v>
      </c>
      <c r="G4804" s="2" t="s">
        <v>4627</v>
      </c>
      <c r="H4804" s="4">
        <v>42243.410505821761</v>
      </c>
      <c r="I4804" s="2" t="s">
        <v>4616</v>
      </c>
      <c r="J4804" s="21" t="s">
        <v>5146</v>
      </c>
      <c r="K4804" s="2" t="s">
        <v>4618</v>
      </c>
      <c r="L4804" s="2" t="s">
        <v>2747</v>
      </c>
    </row>
    <row r="4805" spans="1:12" x14ac:dyDescent="0.2">
      <c r="A4805" s="11">
        <v>4804</v>
      </c>
      <c r="B4805" s="7" t="s">
        <v>10619</v>
      </c>
      <c r="C4805" s="4">
        <v>43206.529742361112</v>
      </c>
      <c r="D4805" s="20">
        <f>+YEAR(Tabla14[[#This Row],[Fecha
Trámite]])</f>
        <v>2018</v>
      </c>
      <c r="E4805" s="7" t="s">
        <v>4621</v>
      </c>
      <c r="F4805" s="2" t="s">
        <v>4614</v>
      </c>
      <c r="G4805" s="2" t="s">
        <v>4615</v>
      </c>
      <c r="H4805" s="4">
        <v>43704.456911539353</v>
      </c>
      <c r="I4805" s="2" t="s">
        <v>4616</v>
      </c>
      <c r="J4805" s="21" t="s">
        <v>10620</v>
      </c>
      <c r="K4805" s="2" t="s">
        <v>4618</v>
      </c>
      <c r="L4805" s="2" t="s">
        <v>10621</v>
      </c>
    </row>
    <row r="4806" spans="1:12" x14ac:dyDescent="0.2">
      <c r="A4806" s="11">
        <v>4805</v>
      </c>
      <c r="B4806" s="7" t="s">
        <v>5147</v>
      </c>
      <c r="C4806" s="4">
        <v>42158.539057442133</v>
      </c>
      <c r="D4806" s="20">
        <f>+YEAR(Tabla14[[#This Row],[Fecha
Trámite]])</f>
        <v>2015</v>
      </c>
      <c r="E4806" s="7" t="s">
        <v>4621</v>
      </c>
      <c r="F4806" s="2" t="s">
        <v>4691</v>
      </c>
      <c r="G4806" s="2" t="s">
        <v>4627</v>
      </c>
      <c r="H4806" s="4">
        <v>42271.663966319444</v>
      </c>
      <c r="I4806" s="2" t="s">
        <v>4616</v>
      </c>
      <c r="J4806" s="21" t="s">
        <v>5148</v>
      </c>
      <c r="K4806" s="2" t="s">
        <v>4618</v>
      </c>
      <c r="L4806" s="2" t="s">
        <v>5149</v>
      </c>
    </row>
    <row r="4807" spans="1:12" x14ac:dyDescent="0.2">
      <c r="A4807" s="11">
        <v>4806</v>
      </c>
      <c r="B4807" s="7" t="s">
        <v>197</v>
      </c>
      <c r="C4807" s="4">
        <v>43424.397876192132</v>
      </c>
      <c r="D4807" s="20">
        <f>+YEAR(Tabla14[[#This Row],[Fecha
Trámite]])</f>
        <v>2018</v>
      </c>
      <c r="E4807" s="7" t="s">
        <v>4685</v>
      </c>
      <c r="F4807" s="2" t="s">
        <v>17</v>
      </c>
      <c r="G4807" s="2" t="s">
        <v>6790</v>
      </c>
      <c r="H4807" s="4">
        <v>43424.397876238429</v>
      </c>
      <c r="I4807" s="2" t="s">
        <v>4616</v>
      </c>
      <c r="J4807" s="21" t="s">
        <v>6791</v>
      </c>
      <c r="K4807" s="2" t="s">
        <v>4618</v>
      </c>
      <c r="L4807" s="2" t="s">
        <v>4646</v>
      </c>
    </row>
    <row r="4808" spans="1:12" x14ac:dyDescent="0.2">
      <c r="A4808" s="11">
        <v>4807</v>
      </c>
      <c r="B4808" s="7" t="s">
        <v>17206</v>
      </c>
      <c r="C4808" s="4">
        <v>41082.686545833334</v>
      </c>
      <c r="D4808" s="20">
        <f>+YEAR(Tabla14[[#This Row],[Fecha
Trámite]])</f>
        <v>2012</v>
      </c>
      <c r="E4808" s="7" t="s">
        <v>4621</v>
      </c>
      <c r="F4808" s="2" t="s">
        <v>4614</v>
      </c>
      <c r="G4808" s="2" t="s">
        <v>4615</v>
      </c>
      <c r="H4808" s="4">
        <v>41110.409334918979</v>
      </c>
      <c r="I4808" s="2" t="s">
        <v>4616</v>
      </c>
      <c r="J4808" s="21" t="s">
        <v>17207</v>
      </c>
      <c r="K4808" s="2" t="s">
        <v>4623</v>
      </c>
      <c r="L4808" s="2" t="s">
        <v>4829</v>
      </c>
    </row>
    <row r="4809" spans="1:12" x14ac:dyDescent="0.2">
      <c r="A4809" s="11">
        <v>4808</v>
      </c>
      <c r="B4809" s="7" t="s">
        <v>10622</v>
      </c>
      <c r="C4809" s="4">
        <v>42835.566865127315</v>
      </c>
      <c r="D4809" s="20">
        <f>+YEAR(Tabla14[[#This Row],[Fecha
Trámite]])</f>
        <v>2017</v>
      </c>
      <c r="E4809" s="7" t="s">
        <v>4621</v>
      </c>
      <c r="F4809" s="2" t="s">
        <v>4614</v>
      </c>
      <c r="G4809" s="2" t="s">
        <v>4615</v>
      </c>
      <c r="H4809" s="4">
        <v>42872.630561111109</v>
      </c>
      <c r="I4809" s="2" t="s">
        <v>4616</v>
      </c>
      <c r="J4809" s="21" t="s">
        <v>10623</v>
      </c>
      <c r="K4809" s="2" t="s">
        <v>4618</v>
      </c>
      <c r="L4809" s="2" t="s">
        <v>6594</v>
      </c>
    </row>
    <row r="4810" spans="1:12" x14ac:dyDescent="0.2">
      <c r="A4810" s="11">
        <v>4809</v>
      </c>
      <c r="B4810" s="7" t="s">
        <v>5150</v>
      </c>
      <c r="C4810" s="4">
        <v>42289.384651273147</v>
      </c>
      <c r="D4810" s="20">
        <f>+YEAR(Tabla14[[#This Row],[Fecha
Trámite]])</f>
        <v>2015</v>
      </c>
      <c r="E4810" s="7" t="s">
        <v>4621</v>
      </c>
      <c r="F4810" s="2" t="s">
        <v>4614</v>
      </c>
      <c r="G4810" s="2" t="s">
        <v>4615</v>
      </c>
      <c r="H4810" s="4">
        <v>42395.417811493055</v>
      </c>
      <c r="I4810" s="2" t="s">
        <v>4616</v>
      </c>
      <c r="J4810" s="21" t="s">
        <v>5151</v>
      </c>
      <c r="K4810" s="2" t="s">
        <v>4618</v>
      </c>
      <c r="L4810" s="2" t="s">
        <v>4667</v>
      </c>
    </row>
    <row r="4811" spans="1:12" x14ac:dyDescent="0.2">
      <c r="A4811" s="11">
        <v>4810</v>
      </c>
      <c r="B4811" s="7" t="s">
        <v>8074</v>
      </c>
      <c r="C4811" s="4">
        <v>42913.522180671294</v>
      </c>
      <c r="D4811" s="20">
        <f>+YEAR(Tabla14[[#This Row],[Fecha
Trámite]])</f>
        <v>2017</v>
      </c>
      <c r="E4811" s="7" t="s">
        <v>4621</v>
      </c>
      <c r="F4811" s="2" t="s">
        <v>4614</v>
      </c>
      <c r="G4811" s="2" t="s">
        <v>4615</v>
      </c>
      <c r="H4811" s="4">
        <v>43124.723464733797</v>
      </c>
      <c r="I4811" s="2" t="s">
        <v>4616</v>
      </c>
      <c r="J4811" s="21" t="s">
        <v>8075</v>
      </c>
      <c r="K4811" s="2" t="s">
        <v>4623</v>
      </c>
      <c r="L4811" s="2" t="s">
        <v>4619</v>
      </c>
    </row>
    <row r="4812" spans="1:12" x14ac:dyDescent="0.2">
      <c r="A4812" s="11">
        <v>4811</v>
      </c>
      <c r="B4812" s="7" t="s">
        <v>12586</v>
      </c>
      <c r="C4812" s="4">
        <v>42957.56120034722</v>
      </c>
      <c r="D4812" s="20">
        <f>+YEAR(Tabla14[[#This Row],[Fecha
Trámite]])</f>
        <v>2017</v>
      </c>
      <c r="E4812" s="7" t="s">
        <v>4621</v>
      </c>
      <c r="F4812" s="2" t="s">
        <v>4614</v>
      </c>
      <c r="G4812" s="2" t="s">
        <v>4615</v>
      </c>
      <c r="H4812" s="4">
        <v>43271.729285300928</v>
      </c>
      <c r="I4812" s="2" t="s">
        <v>4616</v>
      </c>
      <c r="J4812" s="21" t="s">
        <v>12587</v>
      </c>
      <c r="K4812" s="2" t="s">
        <v>4623</v>
      </c>
      <c r="L4812" s="2" t="s">
        <v>4958</v>
      </c>
    </row>
    <row r="4813" spans="1:12" x14ac:dyDescent="0.2">
      <c r="A4813" s="11">
        <v>4812</v>
      </c>
      <c r="B4813" s="7" t="s">
        <v>19210</v>
      </c>
      <c r="C4813" s="4">
        <v>41761.598972685184</v>
      </c>
      <c r="D4813" s="20">
        <f>+YEAR(Tabla14[[#This Row],[Fecha
Trámite]])</f>
        <v>2014</v>
      </c>
      <c r="E4813" s="7" t="s">
        <v>4621</v>
      </c>
      <c r="F4813" s="2" t="s">
        <v>4614</v>
      </c>
      <c r="G4813" s="2" t="s">
        <v>4615</v>
      </c>
      <c r="H4813" s="4">
        <v>41816.472489120373</v>
      </c>
      <c r="I4813" s="2" t="s">
        <v>4616</v>
      </c>
      <c r="J4813" s="21" t="s">
        <v>19211</v>
      </c>
      <c r="K4813" s="2" t="s">
        <v>4618</v>
      </c>
      <c r="L4813" s="2" t="s">
        <v>4656</v>
      </c>
    </row>
    <row r="4814" spans="1:12" x14ac:dyDescent="0.2">
      <c r="A4814" s="11">
        <v>4813</v>
      </c>
      <c r="B4814" s="7" t="s">
        <v>8076</v>
      </c>
      <c r="C4814" s="4">
        <v>43006.442961886576</v>
      </c>
      <c r="D4814" s="20">
        <f>+YEAR(Tabla14[[#This Row],[Fecha
Trámite]])</f>
        <v>2017</v>
      </c>
      <c r="E4814" s="7" t="s">
        <v>4671</v>
      </c>
      <c r="F4814" s="2" t="s">
        <v>17</v>
      </c>
      <c r="G4814" s="2" t="s">
        <v>4627</v>
      </c>
      <c r="H4814" s="4">
        <v>43006.442962037036</v>
      </c>
      <c r="I4814" s="2" t="s">
        <v>4616</v>
      </c>
      <c r="J4814" s="21" t="s">
        <v>8077</v>
      </c>
      <c r="K4814" s="2" t="s">
        <v>4618</v>
      </c>
      <c r="L4814" s="2" t="s">
        <v>4656</v>
      </c>
    </row>
    <row r="4815" spans="1:12" x14ac:dyDescent="0.2">
      <c r="A4815" s="11">
        <v>4814</v>
      </c>
      <c r="B4815" s="7" t="s">
        <v>20572</v>
      </c>
      <c r="C4815" s="4">
        <v>41577.60803703704</v>
      </c>
      <c r="D4815" s="20">
        <f>+YEAR(Tabla14[[#This Row],[Fecha
Trámite]])</f>
        <v>2013</v>
      </c>
      <c r="E4815" s="7" t="s">
        <v>4621</v>
      </c>
      <c r="F4815" s="2" t="s">
        <v>4614</v>
      </c>
      <c r="G4815" s="2" t="s">
        <v>4615</v>
      </c>
      <c r="H4815" s="4">
        <v>41655.471724074072</v>
      </c>
      <c r="I4815" s="2" t="s">
        <v>4616</v>
      </c>
      <c r="J4815" s="21" t="s">
        <v>20573</v>
      </c>
      <c r="K4815" s="2" t="s">
        <v>4623</v>
      </c>
      <c r="L4815" s="2" t="s">
        <v>4624</v>
      </c>
    </row>
    <row r="4816" spans="1:12" x14ac:dyDescent="0.2">
      <c r="A4816" s="11">
        <v>4815</v>
      </c>
      <c r="B4816" s="7" t="s">
        <v>9107</v>
      </c>
      <c r="C4816" s="4">
        <v>42936.554267824074</v>
      </c>
      <c r="D4816" s="20">
        <f>+YEAR(Tabla14[[#This Row],[Fecha
Trámite]])</f>
        <v>2017</v>
      </c>
      <c r="E4816" s="7" t="s">
        <v>4685</v>
      </c>
      <c r="F4816" s="2" t="s">
        <v>17</v>
      </c>
      <c r="G4816" s="2" t="s">
        <v>7315</v>
      </c>
      <c r="H4816" s="4">
        <v>42936.554268020831</v>
      </c>
      <c r="I4816" s="2" t="s">
        <v>4616</v>
      </c>
      <c r="J4816" s="21" t="s">
        <v>9108</v>
      </c>
      <c r="K4816" s="2" t="s">
        <v>4618</v>
      </c>
      <c r="L4816" s="2" t="s">
        <v>4714</v>
      </c>
    </row>
    <row r="4817" spans="1:12" x14ac:dyDescent="0.2">
      <c r="A4817" s="11">
        <v>4816</v>
      </c>
      <c r="B4817" s="7" t="s">
        <v>15717</v>
      </c>
      <c r="C4817" s="4">
        <v>41444.456827314818</v>
      </c>
      <c r="D4817" s="20">
        <f>+YEAR(Tabla14[[#This Row],[Fecha
Trámite]])</f>
        <v>2013</v>
      </c>
      <c r="E4817" s="7" t="s">
        <v>4671</v>
      </c>
      <c r="F4817" s="2" t="s">
        <v>17</v>
      </c>
      <c r="G4817" s="2" t="s">
        <v>4627</v>
      </c>
      <c r="H4817" s="4">
        <v>41444.456827465277</v>
      </c>
      <c r="I4817" s="2" t="s">
        <v>4616</v>
      </c>
      <c r="J4817" s="21" t="s">
        <v>15718</v>
      </c>
      <c r="K4817" s="2" t="s">
        <v>4618</v>
      </c>
      <c r="L4817" s="2" t="s">
        <v>4656</v>
      </c>
    </row>
    <row r="4818" spans="1:12" x14ac:dyDescent="0.2">
      <c r="A4818" s="11">
        <v>4817</v>
      </c>
      <c r="B4818" s="7" t="s">
        <v>19212</v>
      </c>
      <c r="C4818" s="4">
        <v>41417.443791319442</v>
      </c>
      <c r="D4818" s="20">
        <f>+YEAR(Tabla14[[#This Row],[Fecha
Trámite]])</f>
        <v>2013</v>
      </c>
      <c r="E4818" s="7" t="s">
        <v>4621</v>
      </c>
      <c r="F4818" s="2" t="s">
        <v>4614</v>
      </c>
      <c r="G4818" s="2" t="s">
        <v>4615</v>
      </c>
      <c r="H4818" s="4">
        <v>41477.436328935182</v>
      </c>
      <c r="I4818" s="2" t="s">
        <v>4616</v>
      </c>
      <c r="J4818" s="21" t="s">
        <v>19213</v>
      </c>
      <c r="K4818" s="2" t="s">
        <v>4623</v>
      </c>
      <c r="L4818" s="2" t="s">
        <v>4646</v>
      </c>
    </row>
    <row r="4819" spans="1:12" x14ac:dyDescent="0.2">
      <c r="A4819" s="11">
        <v>4818</v>
      </c>
      <c r="B4819" s="7" t="s">
        <v>5152</v>
      </c>
      <c r="C4819" s="4">
        <v>41716.530963506942</v>
      </c>
      <c r="D4819" s="20">
        <f>+YEAR(Tabla14[[#This Row],[Fecha
Trámite]])</f>
        <v>2014</v>
      </c>
      <c r="E4819" s="7" t="s">
        <v>4621</v>
      </c>
      <c r="F4819" s="2" t="s">
        <v>4691</v>
      </c>
      <c r="G4819" s="2" t="s">
        <v>4627</v>
      </c>
      <c r="H4819" s="4">
        <v>42305.411747222221</v>
      </c>
      <c r="I4819" s="2" t="s">
        <v>4616</v>
      </c>
      <c r="J4819" s="21" t="s">
        <v>5153</v>
      </c>
      <c r="K4819" s="2" t="s">
        <v>4623</v>
      </c>
      <c r="L4819" s="2" t="s">
        <v>4646</v>
      </c>
    </row>
    <row r="4820" spans="1:12" x14ac:dyDescent="0.2">
      <c r="A4820" s="11">
        <v>4819</v>
      </c>
      <c r="B4820" s="7" t="s">
        <v>5428</v>
      </c>
      <c r="C4820" s="4">
        <v>42289.579562500003</v>
      </c>
      <c r="D4820" s="20">
        <f>+YEAR(Tabla14[[#This Row],[Fecha
Trámite]])</f>
        <v>2015</v>
      </c>
      <c r="E4820" s="7" t="s">
        <v>4621</v>
      </c>
      <c r="F4820" s="2" t="s">
        <v>4691</v>
      </c>
      <c r="G4820" s="2" t="s">
        <v>4627</v>
      </c>
      <c r="H4820" s="4">
        <v>42508.674845949077</v>
      </c>
      <c r="I4820" s="2" t="s">
        <v>4616</v>
      </c>
      <c r="J4820" s="21" t="s">
        <v>5153</v>
      </c>
      <c r="K4820" s="2" t="s">
        <v>4623</v>
      </c>
      <c r="L4820" s="2" t="s">
        <v>4646</v>
      </c>
    </row>
    <row r="4821" spans="1:12" x14ac:dyDescent="0.2">
      <c r="A4821" s="11">
        <v>4820</v>
      </c>
      <c r="B4821" s="7" t="s">
        <v>9109</v>
      </c>
      <c r="C4821" s="4">
        <v>42783.44384965278</v>
      </c>
      <c r="D4821" s="20">
        <f>+YEAR(Tabla14[[#This Row],[Fecha
Trámite]])</f>
        <v>2017</v>
      </c>
      <c r="E4821" s="7" t="s">
        <v>4621</v>
      </c>
      <c r="F4821" s="2" t="s">
        <v>4614</v>
      </c>
      <c r="G4821" s="2" t="s">
        <v>4615</v>
      </c>
      <c r="H4821" s="4">
        <v>43124.720961608793</v>
      </c>
      <c r="I4821" s="2" t="s">
        <v>4616</v>
      </c>
      <c r="J4821" s="21" t="s">
        <v>9110</v>
      </c>
      <c r="K4821" s="2" t="s">
        <v>4618</v>
      </c>
      <c r="L4821" s="2" t="s">
        <v>4656</v>
      </c>
    </row>
    <row r="4822" spans="1:12" x14ac:dyDescent="0.2">
      <c r="A4822" s="11">
        <v>4821</v>
      </c>
      <c r="B4822" s="7" t="s">
        <v>5154</v>
      </c>
      <c r="C4822" s="4">
        <v>42398.526246331021</v>
      </c>
      <c r="D4822" s="20">
        <f>+YEAR(Tabla14[[#This Row],[Fecha
Trámite]])</f>
        <v>2016</v>
      </c>
      <c r="E4822" s="7" t="s">
        <v>4621</v>
      </c>
      <c r="F4822" s="2" t="s">
        <v>4614</v>
      </c>
      <c r="G4822" s="2" t="s">
        <v>4615</v>
      </c>
      <c r="H4822" s="4">
        <v>42779.351844131947</v>
      </c>
      <c r="I4822" s="2" t="s">
        <v>4616</v>
      </c>
      <c r="J4822" s="21" t="s">
        <v>5155</v>
      </c>
      <c r="K4822" s="2" t="s">
        <v>4623</v>
      </c>
      <c r="L4822" s="2" t="s">
        <v>4750</v>
      </c>
    </row>
    <row r="4823" spans="1:12" x14ac:dyDescent="0.2">
      <c r="A4823" s="11">
        <v>4822</v>
      </c>
      <c r="B4823" s="7" t="s">
        <v>12588</v>
      </c>
      <c r="C4823" s="4">
        <v>42912.551669247689</v>
      </c>
      <c r="D4823" s="20">
        <f>+YEAR(Tabla14[[#This Row],[Fecha
Trámite]])</f>
        <v>2017</v>
      </c>
      <c r="E4823" s="7" t="s">
        <v>4621</v>
      </c>
      <c r="F4823" s="2" t="s">
        <v>4614</v>
      </c>
      <c r="G4823" s="2" t="s">
        <v>4615</v>
      </c>
      <c r="H4823" s="4">
        <v>43038.643512650466</v>
      </c>
      <c r="I4823" s="2" t="s">
        <v>4616</v>
      </c>
      <c r="J4823" s="21" t="s">
        <v>12589</v>
      </c>
      <c r="K4823" s="2" t="s">
        <v>4618</v>
      </c>
      <c r="L4823" s="2" t="s">
        <v>4770</v>
      </c>
    </row>
    <row r="4824" spans="1:12" x14ac:dyDescent="0.2">
      <c r="A4824" s="11">
        <v>4823</v>
      </c>
      <c r="B4824" s="7" t="s">
        <v>5678</v>
      </c>
      <c r="C4824" s="4">
        <v>42086.416130057871</v>
      </c>
      <c r="D4824" s="20">
        <f>+YEAR(Tabla14[[#This Row],[Fecha
Trámite]])</f>
        <v>2015</v>
      </c>
      <c r="E4824" s="7" t="s">
        <v>4621</v>
      </c>
      <c r="F4824" s="2" t="s">
        <v>4614</v>
      </c>
      <c r="G4824" s="2" t="s">
        <v>4615</v>
      </c>
      <c r="H4824" s="4">
        <v>42146.408147951392</v>
      </c>
      <c r="I4824" s="2" t="s">
        <v>4616</v>
      </c>
      <c r="J4824" s="21" t="s">
        <v>5679</v>
      </c>
      <c r="K4824" s="2" t="s">
        <v>4618</v>
      </c>
      <c r="L4824" s="2" t="s">
        <v>4667</v>
      </c>
    </row>
    <row r="4825" spans="1:12" x14ac:dyDescent="0.2">
      <c r="A4825" s="11">
        <v>4824</v>
      </c>
      <c r="B4825" s="7" t="s">
        <v>4790</v>
      </c>
      <c r="C4825" s="4">
        <v>41969.564438773152</v>
      </c>
      <c r="D4825" s="20">
        <f>+YEAR(Tabla14[[#This Row],[Fecha
Trámite]])</f>
        <v>2014</v>
      </c>
      <c r="E4825" s="7" t="s">
        <v>4621</v>
      </c>
      <c r="F4825" s="2" t="s">
        <v>4614</v>
      </c>
      <c r="G4825" s="2" t="s">
        <v>4615</v>
      </c>
      <c r="H4825" s="4">
        <v>42048.531980520835</v>
      </c>
      <c r="I4825" s="2" t="s">
        <v>4616</v>
      </c>
      <c r="J4825" s="21" t="s">
        <v>4791</v>
      </c>
      <c r="K4825" s="2" t="s">
        <v>4618</v>
      </c>
      <c r="L4825" s="2" t="s">
        <v>4750</v>
      </c>
    </row>
    <row r="4826" spans="1:12" x14ac:dyDescent="0.2">
      <c r="A4826" s="11">
        <v>4825</v>
      </c>
      <c r="B4826" s="7" t="s">
        <v>6792</v>
      </c>
      <c r="C4826" s="4">
        <v>43117.469991122685</v>
      </c>
      <c r="D4826" s="20">
        <f>+YEAR(Tabla14[[#This Row],[Fecha
Trámite]])</f>
        <v>2018</v>
      </c>
      <c r="E4826" s="7" t="s">
        <v>4621</v>
      </c>
      <c r="F4826" s="2" t="s">
        <v>4614</v>
      </c>
      <c r="G4826" s="2" t="s">
        <v>4615</v>
      </c>
      <c r="H4826" s="4">
        <v>43669.368687002316</v>
      </c>
      <c r="I4826" s="2" t="s">
        <v>4616</v>
      </c>
      <c r="J4826" s="21" t="s">
        <v>6793</v>
      </c>
      <c r="K4826" s="2" t="s">
        <v>4623</v>
      </c>
      <c r="L4826" s="2" t="s">
        <v>2747</v>
      </c>
    </row>
    <row r="4827" spans="1:12" x14ac:dyDescent="0.2">
      <c r="A4827" s="11">
        <v>4826</v>
      </c>
      <c r="B4827" s="7" t="s">
        <v>5277</v>
      </c>
      <c r="C4827" s="4">
        <v>42074.458899224534</v>
      </c>
      <c r="D4827" s="20">
        <f>+YEAR(Tabla14[[#This Row],[Fecha
Trámite]])</f>
        <v>2015</v>
      </c>
      <c r="E4827" s="7" t="s">
        <v>4621</v>
      </c>
      <c r="F4827" s="2" t="s">
        <v>4614</v>
      </c>
      <c r="G4827" s="2" t="s">
        <v>4615</v>
      </c>
      <c r="H4827" s="4">
        <v>42129.530646180552</v>
      </c>
      <c r="I4827" s="2" t="s">
        <v>4616</v>
      </c>
      <c r="J4827" s="21" t="s">
        <v>5278</v>
      </c>
      <c r="K4827" s="2" t="s">
        <v>4623</v>
      </c>
      <c r="L4827" s="2" t="s">
        <v>2747</v>
      </c>
    </row>
    <row r="4828" spans="1:12" x14ac:dyDescent="0.2">
      <c r="A4828" s="11">
        <v>4827</v>
      </c>
      <c r="B4828" s="7" t="s">
        <v>10624</v>
      </c>
      <c r="C4828" s="4">
        <v>42950.468304201386</v>
      </c>
      <c r="D4828" s="20">
        <f>+YEAR(Tabla14[[#This Row],[Fecha
Trámite]])</f>
        <v>2017</v>
      </c>
      <c r="E4828" s="7" t="s">
        <v>4613</v>
      </c>
      <c r="F4828" s="2" t="s">
        <v>4614</v>
      </c>
      <c r="G4828" s="2" t="s">
        <v>4615</v>
      </c>
      <c r="H4828" s="4">
        <v>43215.482301620374</v>
      </c>
      <c r="I4828" s="2" t="s">
        <v>4616</v>
      </c>
      <c r="J4828" s="21" t="s">
        <v>10625</v>
      </c>
      <c r="K4828" s="2" t="s">
        <v>4623</v>
      </c>
      <c r="L4828" s="2" t="s">
        <v>4619</v>
      </c>
    </row>
    <row r="4829" spans="1:12" x14ac:dyDescent="0.2">
      <c r="A4829" s="11">
        <v>4828</v>
      </c>
      <c r="B4829" s="7" t="s">
        <v>11433</v>
      </c>
      <c r="C4829" s="4">
        <v>43048.434447604166</v>
      </c>
      <c r="D4829" s="20">
        <f>+YEAR(Tabla14[[#This Row],[Fecha
Trámite]])</f>
        <v>2017</v>
      </c>
      <c r="E4829" s="7" t="s">
        <v>4613</v>
      </c>
      <c r="F4829" s="2" t="s">
        <v>4614</v>
      </c>
      <c r="G4829" s="2" t="s">
        <v>4615</v>
      </c>
      <c r="H4829" s="4">
        <v>43259.775267974539</v>
      </c>
      <c r="I4829" s="2" t="s">
        <v>4616</v>
      </c>
      <c r="J4829" s="21" t="s">
        <v>11434</v>
      </c>
      <c r="K4829" s="2" t="s">
        <v>4618</v>
      </c>
      <c r="L4829" s="2" t="s">
        <v>4619</v>
      </c>
    </row>
    <row r="4830" spans="1:12" x14ac:dyDescent="0.2">
      <c r="A4830" s="11">
        <v>4829</v>
      </c>
      <c r="B4830" s="7" t="s">
        <v>10626</v>
      </c>
      <c r="C4830" s="4">
        <v>42709.566178240741</v>
      </c>
      <c r="D4830" s="20">
        <f>+YEAR(Tabla14[[#This Row],[Fecha
Trámite]])</f>
        <v>2016</v>
      </c>
      <c r="E4830" s="7" t="s">
        <v>4613</v>
      </c>
      <c r="F4830" s="2" t="s">
        <v>4614</v>
      </c>
      <c r="G4830" s="2" t="s">
        <v>4615</v>
      </c>
      <c r="H4830" s="4">
        <v>42905.392485682867</v>
      </c>
      <c r="I4830" s="2" t="s">
        <v>4616</v>
      </c>
      <c r="J4830" s="21" t="s">
        <v>10627</v>
      </c>
      <c r="K4830" s="2" t="s">
        <v>4623</v>
      </c>
      <c r="L4830" s="2" t="s">
        <v>4619</v>
      </c>
    </row>
    <row r="4831" spans="1:12" x14ac:dyDescent="0.2">
      <c r="A4831" s="11">
        <v>4830</v>
      </c>
      <c r="B4831" s="7" t="s">
        <v>5680</v>
      </c>
      <c r="C4831" s="4">
        <v>42248.38426165509</v>
      </c>
      <c r="D4831" s="20">
        <f>+YEAR(Tabla14[[#This Row],[Fecha
Trámite]])</f>
        <v>2015</v>
      </c>
      <c r="E4831" s="7" t="s">
        <v>4613</v>
      </c>
      <c r="F4831" s="2" t="s">
        <v>4614</v>
      </c>
      <c r="G4831" s="2" t="s">
        <v>4615</v>
      </c>
      <c r="H4831" s="4">
        <v>42466.384943206016</v>
      </c>
      <c r="I4831" s="2" t="s">
        <v>4616</v>
      </c>
      <c r="J4831" s="21" t="s">
        <v>5681</v>
      </c>
      <c r="K4831" s="2" t="s">
        <v>4618</v>
      </c>
      <c r="L4831" s="2" t="s">
        <v>4770</v>
      </c>
    </row>
    <row r="4832" spans="1:12" x14ac:dyDescent="0.2">
      <c r="A4832" s="11">
        <v>4831</v>
      </c>
      <c r="B4832" s="7" t="s">
        <v>17214</v>
      </c>
      <c r="C4832" s="4">
        <v>41808.42010358796</v>
      </c>
      <c r="D4832" s="20">
        <f>+YEAR(Tabla14[[#This Row],[Fecha
Trámite]])</f>
        <v>2014</v>
      </c>
      <c r="E4832" s="7" t="s">
        <v>4621</v>
      </c>
      <c r="F4832" s="2" t="s">
        <v>4614</v>
      </c>
      <c r="G4832" s="2" t="s">
        <v>4615</v>
      </c>
      <c r="H4832" s="4">
        <v>41866.337099999997</v>
      </c>
      <c r="I4832" s="2" t="s">
        <v>4616</v>
      </c>
      <c r="J4832" s="21" t="s">
        <v>17215</v>
      </c>
      <c r="K4832" s="2" t="s">
        <v>4618</v>
      </c>
      <c r="L4832" s="2" t="s">
        <v>4698</v>
      </c>
    </row>
    <row r="4833" spans="1:12" x14ac:dyDescent="0.2">
      <c r="A4833" s="11">
        <v>4832</v>
      </c>
      <c r="B4833" s="7" t="s">
        <v>5156</v>
      </c>
      <c r="C4833" s="4">
        <v>42059.477756446759</v>
      </c>
      <c r="D4833" s="20">
        <f>+YEAR(Tabla14[[#This Row],[Fecha
Trámite]])</f>
        <v>2015</v>
      </c>
      <c r="E4833" s="7" t="s">
        <v>4621</v>
      </c>
      <c r="F4833" s="2" t="s">
        <v>4614</v>
      </c>
      <c r="G4833" s="2" t="s">
        <v>4615</v>
      </c>
      <c r="H4833" s="4">
        <v>42087.399919178242</v>
      </c>
      <c r="I4833" s="2" t="s">
        <v>4616</v>
      </c>
      <c r="J4833" s="21" t="s">
        <v>5157</v>
      </c>
      <c r="K4833" s="2" t="s">
        <v>4618</v>
      </c>
      <c r="L4833" s="2" t="s">
        <v>4785</v>
      </c>
    </row>
    <row r="4834" spans="1:12" x14ac:dyDescent="0.2">
      <c r="A4834" s="11">
        <v>4833</v>
      </c>
      <c r="B4834" s="7" t="s">
        <v>9111</v>
      </c>
      <c r="C4834" s="4">
        <v>43006.430958946759</v>
      </c>
      <c r="D4834" s="20">
        <f>+YEAR(Tabla14[[#This Row],[Fecha
Trámite]])</f>
        <v>2017</v>
      </c>
      <c r="E4834" s="7" t="s">
        <v>4621</v>
      </c>
      <c r="F4834" s="2" t="s">
        <v>4614</v>
      </c>
      <c r="G4834" s="2" t="s">
        <v>4615</v>
      </c>
      <c r="H4834" s="4">
        <v>43124.701850694444</v>
      </c>
      <c r="I4834" s="2" t="s">
        <v>4616</v>
      </c>
      <c r="J4834" s="21" t="s">
        <v>9112</v>
      </c>
      <c r="K4834" s="2" t="s">
        <v>4623</v>
      </c>
      <c r="L4834" s="2" t="s">
        <v>2747</v>
      </c>
    </row>
    <row r="4835" spans="1:12" x14ac:dyDescent="0.2">
      <c r="A4835" s="11">
        <v>4834</v>
      </c>
      <c r="B4835" s="7" t="s">
        <v>5429</v>
      </c>
      <c r="C4835" s="4">
        <v>42080.420681828706</v>
      </c>
      <c r="D4835" s="20">
        <f>+YEAR(Tabla14[[#This Row],[Fecha
Trámite]])</f>
        <v>2015</v>
      </c>
      <c r="E4835" s="7" t="s">
        <v>4621</v>
      </c>
      <c r="F4835" s="2" t="s">
        <v>4614</v>
      </c>
      <c r="G4835" s="2" t="s">
        <v>4615</v>
      </c>
      <c r="H4835" s="4">
        <v>42115.410921527779</v>
      </c>
      <c r="I4835" s="2" t="s">
        <v>4616</v>
      </c>
      <c r="J4835" s="21" t="s">
        <v>5430</v>
      </c>
      <c r="K4835" s="2" t="s">
        <v>4623</v>
      </c>
      <c r="L4835" s="2" t="s">
        <v>4619</v>
      </c>
    </row>
    <row r="4836" spans="1:12" x14ac:dyDescent="0.2">
      <c r="A4836" s="11">
        <v>4835</v>
      </c>
      <c r="B4836" s="7" t="s">
        <v>5431</v>
      </c>
      <c r="C4836" s="4">
        <v>42355.37911021991</v>
      </c>
      <c r="D4836" s="20">
        <f>+YEAR(Tabla14[[#This Row],[Fecha
Trámite]])</f>
        <v>2015</v>
      </c>
      <c r="E4836" s="7" t="s">
        <v>4621</v>
      </c>
      <c r="F4836" s="2" t="s">
        <v>4614</v>
      </c>
      <c r="G4836" s="2" t="s">
        <v>4615</v>
      </c>
      <c r="H4836" s="4">
        <v>42524.404316435182</v>
      </c>
      <c r="I4836" s="2" t="s">
        <v>4616</v>
      </c>
      <c r="J4836" s="21" t="s">
        <v>5432</v>
      </c>
      <c r="K4836" s="2" t="s">
        <v>4623</v>
      </c>
      <c r="L4836" s="2" t="s">
        <v>4714</v>
      </c>
    </row>
    <row r="4837" spans="1:12" x14ac:dyDescent="0.2">
      <c r="A4837" s="11">
        <v>4836</v>
      </c>
      <c r="B4837" s="7" t="s">
        <v>5158</v>
      </c>
      <c r="C4837" s="4">
        <v>42466.387037534725</v>
      </c>
      <c r="D4837" s="20">
        <f>+YEAR(Tabla14[[#This Row],[Fecha
Trámite]])</f>
        <v>2016</v>
      </c>
      <c r="E4837" s="7" t="s">
        <v>4613</v>
      </c>
      <c r="F4837" s="2" t="s">
        <v>4614</v>
      </c>
      <c r="G4837" s="2" t="s">
        <v>4615</v>
      </c>
      <c r="H4837" s="4">
        <v>42552.616859409725</v>
      </c>
      <c r="I4837" s="2" t="s">
        <v>4616</v>
      </c>
      <c r="J4837" s="21" t="s">
        <v>5159</v>
      </c>
      <c r="K4837" s="2" t="s">
        <v>4623</v>
      </c>
      <c r="L4837" s="2" t="s">
        <v>4619</v>
      </c>
    </row>
    <row r="4838" spans="1:12" x14ac:dyDescent="0.2">
      <c r="A4838" s="11">
        <v>4837</v>
      </c>
      <c r="B4838" s="7" t="s">
        <v>5279</v>
      </c>
      <c r="C4838" s="4">
        <v>42128.410232719907</v>
      </c>
      <c r="D4838" s="20">
        <f>+YEAR(Tabla14[[#This Row],[Fecha
Trámite]])</f>
        <v>2015</v>
      </c>
      <c r="E4838" s="7" t="s">
        <v>4621</v>
      </c>
      <c r="F4838" s="2" t="s">
        <v>4614</v>
      </c>
      <c r="G4838" s="2" t="s">
        <v>4615</v>
      </c>
      <c r="H4838" s="4">
        <v>42222.647823263891</v>
      </c>
      <c r="I4838" s="2" t="s">
        <v>4616</v>
      </c>
      <c r="J4838" s="21" t="s">
        <v>5280</v>
      </c>
      <c r="K4838" s="2" t="s">
        <v>4623</v>
      </c>
      <c r="L4838" s="2" t="s">
        <v>4624</v>
      </c>
    </row>
    <row r="4839" spans="1:12" x14ac:dyDescent="0.2">
      <c r="A4839" s="11">
        <v>4838</v>
      </c>
      <c r="B4839" s="7" t="s">
        <v>456</v>
      </c>
      <c r="C4839" s="4">
        <v>43507.36316547454</v>
      </c>
      <c r="D4839" s="20">
        <f>+YEAR(Tabla14[[#This Row],[Fecha
Trámite]])</f>
        <v>2019</v>
      </c>
      <c r="E4839" s="7" t="s">
        <v>4621</v>
      </c>
      <c r="F4839" s="2" t="s">
        <v>17</v>
      </c>
      <c r="G4839" s="2" t="s">
        <v>5327</v>
      </c>
      <c r="H4839" s="4">
        <v>43507.363165706018</v>
      </c>
      <c r="I4839" s="2" t="s">
        <v>4616</v>
      </c>
      <c r="J4839" s="21" t="s">
        <v>10628</v>
      </c>
      <c r="K4839" s="2" t="s">
        <v>4623</v>
      </c>
      <c r="L4839" s="2" t="s">
        <v>4619</v>
      </c>
    </row>
    <row r="4840" spans="1:12" x14ac:dyDescent="0.2">
      <c r="A4840" s="11">
        <v>4839</v>
      </c>
      <c r="B4840" s="7" t="s">
        <v>5160</v>
      </c>
      <c r="C4840" s="4">
        <v>42578.49525482639</v>
      </c>
      <c r="D4840" s="20">
        <f>+YEAR(Tabla14[[#This Row],[Fecha
Trámite]])</f>
        <v>2016</v>
      </c>
      <c r="E4840" s="7" t="s">
        <v>4621</v>
      </c>
      <c r="F4840" s="2" t="s">
        <v>4614</v>
      </c>
      <c r="G4840" s="2" t="s">
        <v>4615</v>
      </c>
      <c r="H4840" s="4">
        <v>42670.339900775463</v>
      </c>
      <c r="I4840" s="2" t="s">
        <v>4616</v>
      </c>
      <c r="J4840" s="21" t="s">
        <v>5161</v>
      </c>
      <c r="K4840" s="2" t="s">
        <v>4623</v>
      </c>
      <c r="L4840" s="2" t="s">
        <v>4656</v>
      </c>
    </row>
    <row r="4841" spans="1:12" x14ac:dyDescent="0.2">
      <c r="A4841" s="11">
        <v>4840</v>
      </c>
      <c r="B4841" s="7" t="s">
        <v>5433</v>
      </c>
      <c r="C4841" s="4">
        <v>42058.578697685189</v>
      </c>
      <c r="D4841" s="20">
        <f>+YEAR(Tabla14[[#This Row],[Fecha
Trámite]])</f>
        <v>2015</v>
      </c>
      <c r="E4841" s="7" t="s">
        <v>4621</v>
      </c>
      <c r="F4841" s="2" t="s">
        <v>4614</v>
      </c>
      <c r="G4841" s="2" t="s">
        <v>4615</v>
      </c>
      <c r="H4841" s="4">
        <v>42157.689363854166</v>
      </c>
      <c r="I4841" s="2" t="s">
        <v>4616</v>
      </c>
      <c r="J4841" s="21" t="s">
        <v>5434</v>
      </c>
      <c r="K4841" s="2" t="s">
        <v>4623</v>
      </c>
      <c r="L4841" s="2" t="s">
        <v>4641</v>
      </c>
    </row>
    <row r="4842" spans="1:12" x14ac:dyDescent="0.2">
      <c r="A4842" s="11">
        <v>4841</v>
      </c>
      <c r="B4842" s="7" t="s">
        <v>9113</v>
      </c>
      <c r="C4842" s="4">
        <v>42874.415003321759</v>
      </c>
      <c r="D4842" s="20">
        <f>+YEAR(Tabla14[[#This Row],[Fecha
Trámite]])</f>
        <v>2017</v>
      </c>
      <c r="E4842" s="7" t="s">
        <v>4621</v>
      </c>
      <c r="F4842" s="2" t="s">
        <v>4614</v>
      </c>
      <c r="G4842" s="2" t="s">
        <v>4615</v>
      </c>
      <c r="H4842" s="4">
        <v>43235.54172361111</v>
      </c>
      <c r="I4842" s="2" t="s">
        <v>4616</v>
      </c>
      <c r="J4842" s="21" t="s">
        <v>9114</v>
      </c>
      <c r="K4842" s="2" t="s">
        <v>4618</v>
      </c>
      <c r="L4842" s="2" t="s">
        <v>4656</v>
      </c>
    </row>
    <row r="4843" spans="1:12" x14ac:dyDescent="0.2">
      <c r="A4843" s="11">
        <v>4842</v>
      </c>
      <c r="B4843" s="7" t="s">
        <v>9656</v>
      </c>
      <c r="C4843" s="4">
        <v>41992.472824571756</v>
      </c>
      <c r="D4843" s="20">
        <f>+YEAR(Tabla14[[#This Row],[Fecha
Trámite]])</f>
        <v>2014</v>
      </c>
      <c r="E4843" s="7" t="s">
        <v>4621</v>
      </c>
      <c r="F4843" s="2" t="s">
        <v>4614</v>
      </c>
      <c r="G4843" s="2" t="s">
        <v>4615</v>
      </c>
      <c r="H4843" s="4">
        <v>42052.479199884256</v>
      </c>
      <c r="I4843" s="2" t="s">
        <v>4616</v>
      </c>
      <c r="J4843" s="21" t="s">
        <v>9657</v>
      </c>
      <c r="K4843" s="2" t="s">
        <v>4618</v>
      </c>
      <c r="L4843" s="2" t="s">
        <v>4631</v>
      </c>
    </row>
    <row r="4844" spans="1:12" x14ac:dyDescent="0.2">
      <c r="A4844" s="11">
        <v>4843</v>
      </c>
      <c r="B4844" s="7" t="s">
        <v>9115</v>
      </c>
      <c r="C4844" s="4">
        <v>43046.413787962963</v>
      </c>
      <c r="D4844" s="20">
        <f>+YEAR(Tabla14[[#This Row],[Fecha
Trámite]])</f>
        <v>2017</v>
      </c>
      <c r="E4844" s="7" t="s">
        <v>4621</v>
      </c>
      <c r="F4844" s="2" t="s">
        <v>4614</v>
      </c>
      <c r="G4844" s="2" t="s">
        <v>4615</v>
      </c>
      <c r="H4844" s="4">
        <v>43276.635956828701</v>
      </c>
      <c r="I4844" s="2" t="s">
        <v>4616</v>
      </c>
      <c r="J4844" s="21" t="s">
        <v>9116</v>
      </c>
      <c r="K4844" s="2" t="s">
        <v>4618</v>
      </c>
      <c r="L4844" s="2" t="s">
        <v>4785</v>
      </c>
    </row>
    <row r="4845" spans="1:12" x14ac:dyDescent="0.2">
      <c r="A4845" s="11">
        <v>4844</v>
      </c>
      <c r="B4845" s="7" t="s">
        <v>3361</v>
      </c>
      <c r="C4845" s="4">
        <v>43349.397157407409</v>
      </c>
      <c r="D4845" s="20">
        <f>+YEAR(Tabla14[[#This Row],[Fecha
Trámite]])</f>
        <v>2018</v>
      </c>
      <c r="E4845" s="7" t="s">
        <v>4685</v>
      </c>
      <c r="F4845" s="2" t="s">
        <v>17</v>
      </c>
      <c r="G4845" s="2" t="s">
        <v>4993</v>
      </c>
      <c r="H4845" s="4">
        <v>43349.397157557869</v>
      </c>
      <c r="I4845" s="2" t="s">
        <v>4616</v>
      </c>
      <c r="J4845" s="21" t="s">
        <v>12590</v>
      </c>
      <c r="K4845" s="2" t="s">
        <v>4618</v>
      </c>
      <c r="L4845" s="2" t="s">
        <v>4619</v>
      </c>
    </row>
    <row r="4846" spans="1:12" x14ac:dyDescent="0.2">
      <c r="A4846" s="11">
        <v>4845</v>
      </c>
      <c r="B4846" s="7" t="s">
        <v>9117</v>
      </c>
      <c r="C4846" s="4">
        <v>43461.431977280095</v>
      </c>
      <c r="D4846" s="20">
        <f>+YEAR(Tabla14[[#This Row],[Fecha
Trámite]])</f>
        <v>2018</v>
      </c>
      <c r="E4846" s="7" t="s">
        <v>4621</v>
      </c>
      <c r="F4846" s="2" t="s">
        <v>4614</v>
      </c>
      <c r="G4846" s="2" t="s">
        <v>4615</v>
      </c>
      <c r="H4846" s="4">
        <v>43655.668464664355</v>
      </c>
      <c r="I4846" s="2" t="s">
        <v>4616</v>
      </c>
      <c r="J4846" s="21" t="s">
        <v>9118</v>
      </c>
      <c r="K4846" s="2" t="s">
        <v>4623</v>
      </c>
      <c r="L4846" s="2" t="s">
        <v>4619</v>
      </c>
    </row>
    <row r="4847" spans="1:12" x14ac:dyDescent="0.2">
      <c r="A4847" s="11">
        <v>4846</v>
      </c>
      <c r="B4847" s="7" t="s">
        <v>5435</v>
      </c>
      <c r="C4847" s="4">
        <v>42481.481998298608</v>
      </c>
      <c r="D4847" s="20">
        <f>+YEAR(Tabla14[[#This Row],[Fecha
Trámite]])</f>
        <v>2016</v>
      </c>
      <c r="E4847" s="7" t="s">
        <v>4613</v>
      </c>
      <c r="F4847" s="2" t="s">
        <v>4614</v>
      </c>
      <c r="G4847" s="2" t="s">
        <v>4615</v>
      </c>
      <c r="H4847" s="4">
        <v>42555.481199189817</v>
      </c>
      <c r="I4847" s="2" t="s">
        <v>4616</v>
      </c>
      <c r="J4847" s="21" t="s">
        <v>5436</v>
      </c>
      <c r="K4847" s="2" t="s">
        <v>4618</v>
      </c>
      <c r="L4847" s="2" t="s">
        <v>4619</v>
      </c>
    </row>
    <row r="4848" spans="1:12" x14ac:dyDescent="0.2">
      <c r="A4848" s="11">
        <v>4847</v>
      </c>
      <c r="B4848" s="7" t="s">
        <v>8078</v>
      </c>
      <c r="C4848" s="4">
        <v>43060.361206516201</v>
      </c>
      <c r="D4848" s="20">
        <f>+YEAR(Tabla14[[#This Row],[Fecha
Trámite]])</f>
        <v>2017</v>
      </c>
      <c r="E4848" s="7" t="s">
        <v>4621</v>
      </c>
      <c r="F4848" s="2" t="s">
        <v>4614</v>
      </c>
      <c r="G4848" s="2" t="s">
        <v>4615</v>
      </c>
      <c r="H4848" s="4">
        <v>43669.671625266201</v>
      </c>
      <c r="I4848" s="2" t="s">
        <v>4616</v>
      </c>
      <c r="J4848" s="21" t="s">
        <v>8079</v>
      </c>
      <c r="K4848" s="2" t="s">
        <v>4618</v>
      </c>
      <c r="L4848" s="2" t="s">
        <v>5149</v>
      </c>
    </row>
    <row r="4849" spans="1:12" x14ac:dyDescent="0.2">
      <c r="A4849" s="11">
        <v>4848</v>
      </c>
      <c r="B4849" s="7" t="s">
        <v>9658</v>
      </c>
      <c r="C4849" s="4">
        <v>42062.565930821758</v>
      </c>
      <c r="D4849" s="20">
        <f>+YEAR(Tabla14[[#This Row],[Fecha
Trámite]])</f>
        <v>2015</v>
      </c>
      <c r="E4849" s="7" t="s">
        <v>4621</v>
      </c>
      <c r="F4849" s="2" t="s">
        <v>4614</v>
      </c>
      <c r="G4849" s="2" t="s">
        <v>4615</v>
      </c>
      <c r="H4849" s="4">
        <v>42116.40464857639</v>
      </c>
      <c r="I4849" s="2" t="s">
        <v>4616</v>
      </c>
      <c r="J4849" s="21" t="s">
        <v>9659</v>
      </c>
      <c r="K4849" s="2" t="s">
        <v>4618</v>
      </c>
      <c r="L4849" s="2" t="s">
        <v>4646</v>
      </c>
    </row>
    <row r="4850" spans="1:12" x14ac:dyDescent="0.2">
      <c r="A4850" s="11">
        <v>4849</v>
      </c>
      <c r="B4850" s="7" t="s">
        <v>19218</v>
      </c>
      <c r="C4850" s="4">
        <v>41410.653574189811</v>
      </c>
      <c r="D4850" s="20">
        <f>+YEAR(Tabla14[[#This Row],[Fecha
Trámite]])</f>
        <v>2013</v>
      </c>
      <c r="E4850" s="7" t="s">
        <v>4621</v>
      </c>
      <c r="F4850" s="2" t="s">
        <v>4614</v>
      </c>
      <c r="G4850" s="2" t="s">
        <v>4615</v>
      </c>
      <c r="H4850" s="4">
        <v>41474.524870254631</v>
      </c>
      <c r="I4850" s="2" t="s">
        <v>4616</v>
      </c>
      <c r="J4850" s="21" t="s">
        <v>19219</v>
      </c>
      <c r="K4850" s="2" t="s">
        <v>4623</v>
      </c>
      <c r="L4850" s="2" t="s">
        <v>4624</v>
      </c>
    </row>
    <row r="4851" spans="1:12" x14ac:dyDescent="0.2">
      <c r="A4851" s="11">
        <v>4850</v>
      </c>
      <c r="B4851" s="7" t="s">
        <v>11436</v>
      </c>
      <c r="C4851" s="4">
        <v>42902.498775347223</v>
      </c>
      <c r="D4851" s="20">
        <f>+YEAR(Tabla14[[#This Row],[Fecha
Trámite]])</f>
        <v>2017</v>
      </c>
      <c r="E4851" s="7" t="s">
        <v>4621</v>
      </c>
      <c r="F4851" s="2" t="s">
        <v>4614</v>
      </c>
      <c r="G4851" s="2" t="s">
        <v>4615</v>
      </c>
      <c r="H4851" s="4">
        <v>42968.423315312502</v>
      </c>
      <c r="I4851" s="2" t="s">
        <v>4616</v>
      </c>
      <c r="J4851" s="21" t="s">
        <v>11437</v>
      </c>
      <c r="K4851" s="2" t="s">
        <v>4623</v>
      </c>
      <c r="L4851" s="2" t="s">
        <v>4619</v>
      </c>
    </row>
    <row r="4852" spans="1:12" x14ac:dyDescent="0.2">
      <c r="A4852" s="11">
        <v>4851</v>
      </c>
      <c r="B4852" s="7" t="s">
        <v>400</v>
      </c>
      <c r="C4852" s="4">
        <v>43360.401421215276</v>
      </c>
      <c r="D4852" s="20">
        <f>+YEAR(Tabla14[[#This Row],[Fecha
Trámite]])</f>
        <v>2018</v>
      </c>
      <c r="E4852" s="7" t="s">
        <v>4621</v>
      </c>
      <c r="F4852" s="2" t="s">
        <v>4614</v>
      </c>
      <c r="G4852" s="2" t="s">
        <v>4615</v>
      </c>
      <c r="H4852" s="4">
        <v>43881.617642280093</v>
      </c>
      <c r="I4852" s="2" t="s">
        <v>4616</v>
      </c>
      <c r="J4852" s="21" t="s">
        <v>9119</v>
      </c>
      <c r="K4852" s="2" t="s">
        <v>4618</v>
      </c>
      <c r="L4852" s="2" t="s">
        <v>4785</v>
      </c>
    </row>
    <row r="4853" spans="1:12" x14ac:dyDescent="0.2">
      <c r="A4853" s="11">
        <v>4852</v>
      </c>
      <c r="B4853" s="7" t="s">
        <v>8080</v>
      </c>
      <c r="C4853" s="4">
        <v>42801.440415081015</v>
      </c>
      <c r="D4853" s="20">
        <f>+YEAR(Tabla14[[#This Row],[Fecha
Trámite]])</f>
        <v>2017</v>
      </c>
      <c r="E4853" s="7" t="s">
        <v>4621</v>
      </c>
      <c r="F4853" s="2" t="s">
        <v>4614</v>
      </c>
      <c r="G4853" s="2" t="s">
        <v>4615</v>
      </c>
      <c r="H4853" s="4">
        <v>42942.374261261575</v>
      </c>
      <c r="I4853" s="2" t="s">
        <v>4616</v>
      </c>
      <c r="J4853" s="21" t="s">
        <v>8081</v>
      </c>
      <c r="K4853" s="2" t="s">
        <v>4623</v>
      </c>
      <c r="L4853" s="2" t="s">
        <v>4730</v>
      </c>
    </row>
    <row r="4854" spans="1:12" x14ac:dyDescent="0.2">
      <c r="A4854" s="11">
        <v>4853</v>
      </c>
      <c r="B4854" s="7" t="s">
        <v>20568</v>
      </c>
      <c r="C4854" s="4">
        <v>41337.532839386571</v>
      </c>
      <c r="D4854" s="20">
        <f>+YEAR(Tabla14[[#This Row],[Fecha
Trámite]])</f>
        <v>2013</v>
      </c>
      <c r="E4854" s="7" t="s">
        <v>4621</v>
      </c>
      <c r="F4854" s="2" t="s">
        <v>4614</v>
      </c>
      <c r="G4854" s="2" t="s">
        <v>4615</v>
      </c>
      <c r="H4854" s="4">
        <v>41375.450703506947</v>
      </c>
      <c r="I4854" s="2" t="s">
        <v>4616</v>
      </c>
      <c r="J4854" s="21" t="s">
        <v>20569</v>
      </c>
      <c r="K4854" s="2" t="s">
        <v>4623</v>
      </c>
      <c r="L4854" s="2" t="s">
        <v>4619</v>
      </c>
    </row>
    <row r="4855" spans="1:12" x14ac:dyDescent="0.2">
      <c r="A4855" s="11">
        <v>4854</v>
      </c>
      <c r="B4855" s="7" t="s">
        <v>12592</v>
      </c>
      <c r="C4855" s="4">
        <v>43082.53007453704</v>
      </c>
      <c r="D4855" s="20">
        <f>+YEAR(Tabla14[[#This Row],[Fecha
Trámite]])</f>
        <v>2017</v>
      </c>
      <c r="E4855" s="7" t="s">
        <v>4621</v>
      </c>
      <c r="F4855" s="2" t="s">
        <v>4614</v>
      </c>
      <c r="G4855" s="2" t="s">
        <v>4615</v>
      </c>
      <c r="H4855" s="4">
        <v>43341.355755324075</v>
      </c>
      <c r="I4855" s="2" t="s">
        <v>4616</v>
      </c>
      <c r="J4855" s="21" t="s">
        <v>12593</v>
      </c>
      <c r="K4855" s="2" t="s">
        <v>4618</v>
      </c>
      <c r="L4855" s="2" t="s">
        <v>5081</v>
      </c>
    </row>
    <row r="4856" spans="1:12" x14ac:dyDescent="0.2">
      <c r="A4856" s="11">
        <v>4855</v>
      </c>
      <c r="B4856" s="7" t="s">
        <v>20566</v>
      </c>
      <c r="C4856" s="4">
        <v>41285.552723958332</v>
      </c>
      <c r="D4856" s="20">
        <f>+YEAR(Tabla14[[#This Row],[Fecha
Trámite]])</f>
        <v>2013</v>
      </c>
      <c r="E4856" s="7" t="s">
        <v>4621</v>
      </c>
      <c r="F4856" s="2" t="s">
        <v>4614</v>
      </c>
      <c r="G4856" s="2" t="s">
        <v>4615</v>
      </c>
      <c r="H4856" s="4">
        <v>41334.649662233795</v>
      </c>
      <c r="I4856" s="2" t="s">
        <v>4616</v>
      </c>
      <c r="J4856" s="21" t="s">
        <v>20567</v>
      </c>
      <c r="K4856" s="2" t="s">
        <v>4618</v>
      </c>
      <c r="L4856" s="2" t="s">
        <v>4735</v>
      </c>
    </row>
    <row r="4857" spans="1:12" x14ac:dyDescent="0.2">
      <c r="A4857" s="11">
        <v>4856</v>
      </c>
      <c r="B4857" s="7" t="s">
        <v>19220</v>
      </c>
      <c r="C4857" s="4">
        <v>41718.372558067131</v>
      </c>
      <c r="D4857" s="20">
        <f>+YEAR(Tabla14[[#This Row],[Fecha
Trámite]])</f>
        <v>2014</v>
      </c>
      <c r="E4857" s="7" t="s">
        <v>4621</v>
      </c>
      <c r="F4857" s="2" t="s">
        <v>4614</v>
      </c>
      <c r="G4857" s="2" t="s">
        <v>4615</v>
      </c>
      <c r="H4857" s="4">
        <v>41782.400660219908</v>
      </c>
      <c r="I4857" s="2" t="s">
        <v>4616</v>
      </c>
      <c r="J4857" s="21" t="s">
        <v>19221</v>
      </c>
      <c r="K4857" s="2" t="s">
        <v>4623</v>
      </c>
      <c r="L4857" s="2" t="s">
        <v>19222</v>
      </c>
    </row>
    <row r="4858" spans="1:12" x14ac:dyDescent="0.2">
      <c r="A4858" s="11">
        <v>4857</v>
      </c>
      <c r="B4858" s="7" t="s">
        <v>5682</v>
      </c>
      <c r="C4858" s="4">
        <v>42388.404944525464</v>
      </c>
      <c r="D4858" s="20">
        <f>+YEAR(Tabla14[[#This Row],[Fecha
Trámite]])</f>
        <v>2016</v>
      </c>
      <c r="E4858" s="7" t="s">
        <v>4621</v>
      </c>
      <c r="F4858" s="2" t="s">
        <v>4614</v>
      </c>
      <c r="G4858" s="2" t="s">
        <v>4615</v>
      </c>
      <c r="H4858" s="4">
        <v>42520.407653391201</v>
      </c>
      <c r="I4858" s="2" t="s">
        <v>4616</v>
      </c>
      <c r="J4858" s="21" t="s">
        <v>5683</v>
      </c>
      <c r="K4858" s="2" t="s">
        <v>4623</v>
      </c>
      <c r="L4858" s="2" t="s">
        <v>4649</v>
      </c>
    </row>
    <row r="4859" spans="1:12" x14ac:dyDescent="0.2">
      <c r="A4859" s="11">
        <v>4858</v>
      </c>
      <c r="B4859" s="7" t="s">
        <v>3407</v>
      </c>
      <c r="C4859" s="4">
        <v>43419.499865393518</v>
      </c>
      <c r="D4859" s="20">
        <f>+YEAR(Tabla14[[#This Row],[Fecha
Trámite]])</f>
        <v>2018</v>
      </c>
      <c r="E4859" s="7" t="s">
        <v>4685</v>
      </c>
      <c r="F4859" s="2" t="s">
        <v>17</v>
      </c>
      <c r="G4859" s="2" t="s">
        <v>4627</v>
      </c>
      <c r="H4859" s="4">
        <v>43419.499865428239</v>
      </c>
      <c r="I4859" s="2" t="s">
        <v>4616</v>
      </c>
      <c r="J4859" s="21" t="s">
        <v>6794</v>
      </c>
      <c r="K4859" s="2" t="s">
        <v>4623</v>
      </c>
      <c r="L4859" s="2" t="s">
        <v>4646</v>
      </c>
    </row>
    <row r="4860" spans="1:12" x14ac:dyDescent="0.2">
      <c r="A4860" s="11">
        <v>4859</v>
      </c>
      <c r="B4860" s="7" t="s">
        <v>10629</v>
      </c>
      <c r="C4860" s="4">
        <v>43112.429429432872</v>
      </c>
      <c r="D4860" s="20">
        <f>+YEAR(Tabla14[[#This Row],[Fecha
Trámite]])</f>
        <v>2018</v>
      </c>
      <c r="E4860" s="7" t="s">
        <v>4621</v>
      </c>
      <c r="F4860" s="2" t="s">
        <v>4614</v>
      </c>
      <c r="G4860" s="2" t="s">
        <v>4615</v>
      </c>
      <c r="H4860" s="4">
        <v>43305.706957210648</v>
      </c>
      <c r="I4860" s="2" t="s">
        <v>4616</v>
      </c>
      <c r="J4860" s="21" t="s">
        <v>10630</v>
      </c>
      <c r="K4860" s="2" t="s">
        <v>4618</v>
      </c>
      <c r="L4860" s="2" t="s">
        <v>4624</v>
      </c>
    </row>
    <row r="4861" spans="1:12" x14ac:dyDescent="0.2">
      <c r="A4861" s="11">
        <v>4860</v>
      </c>
      <c r="B4861" s="7" t="s">
        <v>8082</v>
      </c>
      <c r="C4861" s="4">
        <v>43328.540743055557</v>
      </c>
      <c r="D4861" s="20">
        <f>+YEAR(Tabla14[[#This Row],[Fecha
Trámite]])</f>
        <v>2018</v>
      </c>
      <c r="E4861" s="7" t="s">
        <v>4621</v>
      </c>
      <c r="F4861" s="2" t="s">
        <v>4614</v>
      </c>
      <c r="G4861" s="2" t="s">
        <v>4615</v>
      </c>
      <c r="H4861" s="4">
        <v>43781.612906400464</v>
      </c>
      <c r="I4861" s="2" t="s">
        <v>4616</v>
      </c>
      <c r="J4861" s="21" t="s">
        <v>8083</v>
      </c>
      <c r="K4861" s="2" t="s">
        <v>4623</v>
      </c>
      <c r="L4861" s="2" t="s">
        <v>4875</v>
      </c>
    </row>
    <row r="4862" spans="1:12" x14ac:dyDescent="0.2">
      <c r="A4862" s="11">
        <v>4861</v>
      </c>
      <c r="B4862" s="7" t="s">
        <v>5779</v>
      </c>
      <c r="C4862" s="4">
        <v>42187.439714780092</v>
      </c>
      <c r="D4862" s="20">
        <f>+YEAR(Tabla14[[#This Row],[Fecha
Trámite]])</f>
        <v>2015</v>
      </c>
      <c r="E4862" s="7" t="s">
        <v>4621</v>
      </c>
      <c r="F4862" s="2" t="s">
        <v>4614</v>
      </c>
      <c r="G4862" s="2" t="s">
        <v>4615</v>
      </c>
      <c r="H4862" s="4">
        <v>42262.344974340274</v>
      </c>
      <c r="I4862" s="2" t="s">
        <v>4616</v>
      </c>
      <c r="J4862" s="21" t="s">
        <v>5780</v>
      </c>
      <c r="K4862" s="2" t="s">
        <v>4623</v>
      </c>
      <c r="L4862" s="2" t="s">
        <v>4667</v>
      </c>
    </row>
    <row r="4863" spans="1:12" x14ac:dyDescent="0.2">
      <c r="A4863" s="11">
        <v>4862</v>
      </c>
      <c r="B4863" s="7" t="s">
        <v>5684</v>
      </c>
      <c r="C4863" s="4">
        <v>42251.439002349536</v>
      </c>
      <c r="D4863" s="20">
        <f>+YEAR(Tabla14[[#This Row],[Fecha
Trámite]])</f>
        <v>2015</v>
      </c>
      <c r="E4863" s="7" t="s">
        <v>4613</v>
      </c>
      <c r="F4863" s="2" t="s">
        <v>4614</v>
      </c>
      <c r="G4863" s="2" t="s">
        <v>4615</v>
      </c>
      <c r="H4863" s="4">
        <v>42317.493666932867</v>
      </c>
      <c r="I4863" s="2" t="s">
        <v>4616</v>
      </c>
      <c r="J4863" s="21" t="s">
        <v>5685</v>
      </c>
      <c r="K4863" s="2" t="s">
        <v>4618</v>
      </c>
      <c r="L4863" s="2" t="s">
        <v>4619</v>
      </c>
    </row>
    <row r="4864" spans="1:12" x14ac:dyDescent="0.2">
      <c r="A4864" s="11">
        <v>4863</v>
      </c>
      <c r="B4864" s="7" t="s">
        <v>15902</v>
      </c>
      <c r="C4864" s="4">
        <v>41394.602713310182</v>
      </c>
      <c r="D4864" s="20">
        <f>+YEAR(Tabla14[[#This Row],[Fecha
Trámite]])</f>
        <v>2013</v>
      </c>
      <c r="E4864" s="7" t="s">
        <v>4613</v>
      </c>
      <c r="F4864" s="2" t="s">
        <v>4614</v>
      </c>
      <c r="G4864" s="2" t="s">
        <v>4615</v>
      </c>
      <c r="H4864" s="4">
        <v>41414.415836840279</v>
      </c>
      <c r="I4864" s="2" t="s">
        <v>4616</v>
      </c>
      <c r="J4864" s="21" t="s">
        <v>15903</v>
      </c>
      <c r="K4864" s="2" t="s">
        <v>4623</v>
      </c>
      <c r="L4864" s="2" t="s">
        <v>4758</v>
      </c>
    </row>
    <row r="4865" spans="1:12" x14ac:dyDescent="0.2">
      <c r="A4865" s="11">
        <v>4864</v>
      </c>
      <c r="B4865" s="7" t="s">
        <v>11438</v>
      </c>
      <c r="C4865" s="4">
        <v>43032.631552199076</v>
      </c>
      <c r="D4865" s="20">
        <f>+YEAR(Tabla14[[#This Row],[Fecha
Trámite]])</f>
        <v>2017</v>
      </c>
      <c r="E4865" s="7" t="s">
        <v>4613</v>
      </c>
      <c r="F4865" s="2" t="s">
        <v>4614</v>
      </c>
      <c r="G4865" s="2" t="s">
        <v>4615</v>
      </c>
      <c r="H4865" s="4">
        <v>43249.550242939818</v>
      </c>
      <c r="I4865" s="2" t="s">
        <v>4616</v>
      </c>
      <c r="J4865" s="21" t="s">
        <v>11439</v>
      </c>
      <c r="K4865" s="2" t="s">
        <v>4618</v>
      </c>
      <c r="L4865" s="2" t="s">
        <v>4619</v>
      </c>
    </row>
    <row r="4866" spans="1:12" x14ac:dyDescent="0.2">
      <c r="A4866" s="11">
        <v>4865</v>
      </c>
      <c r="B4866" s="7" t="s">
        <v>10631</v>
      </c>
      <c r="C4866" s="4">
        <v>43371.627891979166</v>
      </c>
      <c r="D4866" s="20">
        <f>+YEAR(Tabla14[[#This Row],[Fecha
Trámite]])</f>
        <v>2018</v>
      </c>
      <c r="E4866" s="7" t="s">
        <v>4621</v>
      </c>
      <c r="F4866" s="2" t="s">
        <v>4691</v>
      </c>
      <c r="G4866" s="2" t="s">
        <v>4627</v>
      </c>
      <c r="H4866" s="4">
        <v>43859.630882442128</v>
      </c>
      <c r="I4866" s="2" t="s">
        <v>4616</v>
      </c>
      <c r="J4866" s="21" t="s">
        <v>10632</v>
      </c>
      <c r="K4866" s="2" t="s">
        <v>4623</v>
      </c>
      <c r="L4866" s="2" t="s">
        <v>5044</v>
      </c>
    </row>
    <row r="4867" spans="1:12" x14ac:dyDescent="0.2">
      <c r="A4867" s="11">
        <v>4866</v>
      </c>
      <c r="B4867" s="7" t="s">
        <v>468</v>
      </c>
      <c r="C4867" s="4">
        <v>43473.422141354167</v>
      </c>
      <c r="D4867" s="20">
        <f>+YEAR(Tabla14[[#This Row],[Fecha
Trámite]])</f>
        <v>2019</v>
      </c>
      <c r="E4867" s="7" t="s">
        <v>4621</v>
      </c>
      <c r="F4867" s="2" t="s">
        <v>4614</v>
      </c>
      <c r="G4867" s="2" t="s">
        <v>4615</v>
      </c>
      <c r="H4867" s="4">
        <v>43888.377826006945</v>
      </c>
      <c r="I4867" s="2" t="s">
        <v>4616</v>
      </c>
      <c r="J4867" s="21" t="s">
        <v>12594</v>
      </c>
      <c r="K4867" s="2" t="s">
        <v>4623</v>
      </c>
      <c r="L4867" s="2" t="s">
        <v>4619</v>
      </c>
    </row>
    <row r="4868" spans="1:12" x14ac:dyDescent="0.2">
      <c r="A4868" s="11">
        <v>4867</v>
      </c>
      <c r="B4868" s="7" t="s">
        <v>19223</v>
      </c>
      <c r="C4868" s="4">
        <v>41376.426817245374</v>
      </c>
      <c r="D4868" s="20">
        <f>+YEAR(Tabla14[[#This Row],[Fecha
Trámite]])</f>
        <v>2013</v>
      </c>
      <c r="E4868" s="7" t="s">
        <v>4621</v>
      </c>
      <c r="F4868" s="2" t="s">
        <v>4614</v>
      </c>
      <c r="G4868" s="2" t="s">
        <v>4615</v>
      </c>
      <c r="H4868" s="4">
        <v>41464.397573182869</v>
      </c>
      <c r="I4868" s="2" t="s">
        <v>4616</v>
      </c>
      <c r="J4868" s="21" t="s">
        <v>19224</v>
      </c>
      <c r="K4868" s="2" t="s">
        <v>4618</v>
      </c>
      <c r="L4868" s="2" t="s">
        <v>4667</v>
      </c>
    </row>
    <row r="4869" spans="1:12" x14ac:dyDescent="0.2">
      <c r="A4869" s="11">
        <v>4868</v>
      </c>
      <c r="B4869" s="7" t="s">
        <v>5162</v>
      </c>
      <c r="C4869" s="4">
        <v>42069.483965162035</v>
      </c>
      <c r="D4869" s="20">
        <f>+YEAR(Tabla14[[#This Row],[Fecha
Trámite]])</f>
        <v>2015</v>
      </c>
      <c r="E4869" s="7" t="s">
        <v>4613</v>
      </c>
      <c r="F4869" s="2" t="s">
        <v>4614</v>
      </c>
      <c r="G4869" s="2" t="s">
        <v>4615</v>
      </c>
      <c r="H4869" s="4">
        <v>42222.64584730324</v>
      </c>
      <c r="I4869" s="2" t="s">
        <v>4616</v>
      </c>
      <c r="J4869" s="21" t="s">
        <v>5163</v>
      </c>
      <c r="K4869" s="2" t="s">
        <v>4623</v>
      </c>
      <c r="L4869" s="2" t="s">
        <v>2747</v>
      </c>
    </row>
    <row r="4870" spans="1:12" x14ac:dyDescent="0.2">
      <c r="A4870" s="11">
        <v>4869</v>
      </c>
      <c r="B4870" s="7" t="s">
        <v>19225</v>
      </c>
      <c r="C4870" s="4">
        <v>41498.633891354169</v>
      </c>
      <c r="D4870" s="20">
        <f>+YEAR(Tabla14[[#This Row],[Fecha
Trámite]])</f>
        <v>2013</v>
      </c>
      <c r="E4870" s="7" t="s">
        <v>4621</v>
      </c>
      <c r="F4870" s="2" t="s">
        <v>4614</v>
      </c>
      <c r="G4870" s="2" t="s">
        <v>4615</v>
      </c>
      <c r="H4870" s="4">
        <v>41551.650191203706</v>
      </c>
      <c r="I4870" s="2" t="s">
        <v>4616</v>
      </c>
      <c r="J4870" s="21" t="s">
        <v>19226</v>
      </c>
      <c r="K4870" s="2" t="s">
        <v>4623</v>
      </c>
      <c r="L4870" s="2" t="s">
        <v>4619</v>
      </c>
    </row>
    <row r="4871" spans="1:12" x14ac:dyDescent="0.2">
      <c r="A4871" s="11">
        <v>4870</v>
      </c>
      <c r="B4871" s="7" t="s">
        <v>5164</v>
      </c>
      <c r="C4871" s="4">
        <v>42073.413985104169</v>
      </c>
      <c r="D4871" s="20">
        <f>+YEAR(Tabla14[[#This Row],[Fecha
Trámite]])</f>
        <v>2015</v>
      </c>
      <c r="E4871" s="7" t="s">
        <v>4613</v>
      </c>
      <c r="F4871" s="2" t="s">
        <v>4614</v>
      </c>
      <c r="G4871" s="2" t="s">
        <v>4615</v>
      </c>
      <c r="H4871" s="4">
        <v>42110.429306944447</v>
      </c>
      <c r="I4871" s="2" t="s">
        <v>4616</v>
      </c>
      <c r="J4871" s="21" t="s">
        <v>5165</v>
      </c>
      <c r="K4871" s="2" t="s">
        <v>4618</v>
      </c>
      <c r="L4871" s="2" t="s">
        <v>4619</v>
      </c>
    </row>
    <row r="4872" spans="1:12" x14ac:dyDescent="0.2">
      <c r="A4872" s="11">
        <v>4871</v>
      </c>
      <c r="B4872" s="7" t="s">
        <v>10633</v>
      </c>
      <c r="C4872" s="4">
        <v>42950.373828437499</v>
      </c>
      <c r="D4872" s="20">
        <f>+YEAR(Tabla14[[#This Row],[Fecha
Trámite]])</f>
        <v>2017</v>
      </c>
      <c r="E4872" s="7" t="s">
        <v>4621</v>
      </c>
      <c r="F4872" s="2" t="s">
        <v>4614</v>
      </c>
      <c r="G4872" s="2" t="s">
        <v>4615</v>
      </c>
      <c r="H4872" s="4">
        <v>43350.486442326386</v>
      </c>
      <c r="I4872" s="2" t="s">
        <v>4616</v>
      </c>
      <c r="J4872" s="21" t="s">
        <v>10634</v>
      </c>
      <c r="K4872" s="2" t="s">
        <v>4618</v>
      </c>
      <c r="L4872" s="2" t="s">
        <v>4705</v>
      </c>
    </row>
    <row r="4873" spans="1:12" x14ac:dyDescent="0.2">
      <c r="A4873" s="11">
        <v>4872</v>
      </c>
      <c r="B4873" s="7" t="s">
        <v>5166</v>
      </c>
      <c r="C4873" s="4">
        <v>42685.548254664354</v>
      </c>
      <c r="D4873" s="20">
        <f>+YEAR(Tabla14[[#This Row],[Fecha
Trámite]])</f>
        <v>2016</v>
      </c>
      <c r="E4873" s="7" t="s">
        <v>4621</v>
      </c>
      <c r="F4873" s="2" t="s">
        <v>17</v>
      </c>
      <c r="G4873" s="2" t="s">
        <v>5167</v>
      </c>
      <c r="H4873" s="4">
        <v>42685.548254861111</v>
      </c>
      <c r="I4873" s="2" t="s">
        <v>4616</v>
      </c>
      <c r="J4873" s="21" t="s">
        <v>5168</v>
      </c>
      <c r="K4873" s="2" t="s">
        <v>4618</v>
      </c>
      <c r="L4873" s="2" t="s">
        <v>4656</v>
      </c>
    </row>
    <row r="4874" spans="1:12" x14ac:dyDescent="0.2">
      <c r="A4874" s="11">
        <v>4873</v>
      </c>
      <c r="B4874" s="7" t="s">
        <v>5169</v>
      </c>
      <c r="C4874" s="4">
        <v>42031.399475925929</v>
      </c>
      <c r="D4874" s="20">
        <f>+YEAR(Tabla14[[#This Row],[Fecha
Trámite]])</f>
        <v>2015</v>
      </c>
      <c r="E4874" s="7" t="s">
        <v>4621</v>
      </c>
      <c r="F4874" s="2" t="s">
        <v>4614</v>
      </c>
      <c r="G4874" s="2" t="s">
        <v>4615</v>
      </c>
      <c r="H4874" s="4">
        <v>42088.417608252312</v>
      </c>
      <c r="I4874" s="2" t="s">
        <v>4616</v>
      </c>
      <c r="J4874" s="21" t="s">
        <v>5170</v>
      </c>
      <c r="K4874" s="2" t="s">
        <v>4623</v>
      </c>
      <c r="L4874" s="2" t="s">
        <v>4624</v>
      </c>
    </row>
    <row r="4875" spans="1:12" x14ac:dyDescent="0.2">
      <c r="A4875" s="11">
        <v>4874</v>
      </c>
      <c r="B4875" s="7" t="s">
        <v>12595</v>
      </c>
      <c r="C4875" s="4">
        <v>42704.47327372685</v>
      </c>
      <c r="D4875" s="20">
        <f>+YEAR(Tabla14[[#This Row],[Fecha
Trámite]])</f>
        <v>2016</v>
      </c>
      <c r="E4875" s="7" t="s">
        <v>4621</v>
      </c>
      <c r="F4875" s="2" t="s">
        <v>4614</v>
      </c>
      <c r="G4875" s="2" t="s">
        <v>4615</v>
      </c>
      <c r="H4875" s="4">
        <v>42809.616063043984</v>
      </c>
      <c r="I4875" s="2" t="s">
        <v>4616</v>
      </c>
      <c r="J4875" s="21" t="s">
        <v>12596</v>
      </c>
      <c r="K4875" s="2" t="s">
        <v>4623</v>
      </c>
      <c r="L4875" s="2" t="s">
        <v>4624</v>
      </c>
    </row>
    <row r="4876" spans="1:12" x14ac:dyDescent="0.2">
      <c r="A4876" s="11">
        <v>4875</v>
      </c>
      <c r="B4876" s="7" t="s">
        <v>9122</v>
      </c>
      <c r="C4876" s="4">
        <v>43371.556149305557</v>
      </c>
      <c r="D4876" s="20">
        <f>+YEAR(Tabla14[[#This Row],[Fecha
Trámite]])</f>
        <v>2018</v>
      </c>
      <c r="E4876" s="7" t="s">
        <v>4621</v>
      </c>
      <c r="F4876" s="2" t="s">
        <v>4614</v>
      </c>
      <c r="G4876" s="2" t="s">
        <v>4615</v>
      </c>
      <c r="H4876" s="4">
        <v>43530.726790891204</v>
      </c>
      <c r="I4876" s="2" t="s">
        <v>4616</v>
      </c>
      <c r="J4876" s="21" t="s">
        <v>9123</v>
      </c>
      <c r="K4876" s="2" t="s">
        <v>4623</v>
      </c>
      <c r="L4876" s="2" t="s">
        <v>4619</v>
      </c>
    </row>
    <row r="4877" spans="1:12" x14ac:dyDescent="0.2">
      <c r="A4877" s="11">
        <v>4876</v>
      </c>
      <c r="B4877" s="7" t="s">
        <v>4792</v>
      </c>
      <c r="C4877" s="4">
        <v>42121.527347997682</v>
      </c>
      <c r="D4877" s="20">
        <f>+YEAR(Tabla14[[#This Row],[Fecha
Trámite]])</f>
        <v>2015</v>
      </c>
      <c r="E4877" s="7" t="s">
        <v>4621</v>
      </c>
      <c r="F4877" s="2" t="s">
        <v>4614</v>
      </c>
      <c r="G4877" s="2" t="s">
        <v>4615</v>
      </c>
      <c r="H4877" s="4">
        <v>42171.485061342595</v>
      </c>
      <c r="I4877" s="2" t="s">
        <v>4616</v>
      </c>
      <c r="J4877" s="21" t="s">
        <v>4793</v>
      </c>
      <c r="K4877" s="2" t="s">
        <v>4623</v>
      </c>
      <c r="L4877" s="2" t="s">
        <v>4667</v>
      </c>
    </row>
    <row r="4878" spans="1:12" x14ac:dyDescent="0.2">
      <c r="A4878" s="11">
        <v>4877</v>
      </c>
      <c r="B4878" s="7" t="s">
        <v>16667</v>
      </c>
      <c r="C4878" s="4">
        <v>41120.615905671293</v>
      </c>
      <c r="D4878" s="20">
        <f>+YEAR(Tabla14[[#This Row],[Fecha
Trámite]])</f>
        <v>2012</v>
      </c>
      <c r="E4878" s="7" t="s">
        <v>4621</v>
      </c>
      <c r="F4878" s="2" t="s">
        <v>4691</v>
      </c>
      <c r="G4878" s="2" t="s">
        <v>5167</v>
      </c>
      <c r="H4878" s="4">
        <v>41619.388511192126</v>
      </c>
      <c r="I4878" s="2" t="s">
        <v>4616</v>
      </c>
      <c r="J4878" s="21" t="s">
        <v>4793</v>
      </c>
      <c r="K4878" s="2" t="s">
        <v>4623</v>
      </c>
      <c r="L4878" s="2" t="s">
        <v>4667</v>
      </c>
    </row>
    <row r="4879" spans="1:12" x14ac:dyDescent="0.2">
      <c r="A4879" s="11">
        <v>4878</v>
      </c>
      <c r="B4879" s="7" t="s">
        <v>12597</v>
      </c>
      <c r="C4879" s="4">
        <v>43146.424041319442</v>
      </c>
      <c r="D4879" s="20">
        <f>+YEAR(Tabla14[[#This Row],[Fecha
Trámite]])</f>
        <v>2018</v>
      </c>
      <c r="E4879" s="7" t="s">
        <v>4621</v>
      </c>
      <c r="F4879" s="2" t="s">
        <v>4614</v>
      </c>
      <c r="G4879" s="2" t="s">
        <v>4615</v>
      </c>
      <c r="H4879" s="4">
        <v>43361.589948379631</v>
      </c>
      <c r="I4879" s="2" t="s">
        <v>4616</v>
      </c>
      <c r="J4879" s="21" t="s">
        <v>12598</v>
      </c>
      <c r="K4879" s="2" t="s">
        <v>4623</v>
      </c>
      <c r="L4879" s="2" t="s">
        <v>5724</v>
      </c>
    </row>
    <row r="4880" spans="1:12" x14ac:dyDescent="0.2">
      <c r="A4880" s="11">
        <v>4879</v>
      </c>
      <c r="B4880" s="7" t="s">
        <v>5781</v>
      </c>
      <c r="C4880" s="4">
        <v>42600.398950891205</v>
      </c>
      <c r="D4880" s="20">
        <f>+YEAR(Tabla14[[#This Row],[Fecha
Trámite]])</f>
        <v>2016</v>
      </c>
      <c r="E4880" s="7" t="s">
        <v>4621</v>
      </c>
      <c r="F4880" s="2" t="s">
        <v>4614</v>
      </c>
      <c r="G4880" s="2" t="s">
        <v>4615</v>
      </c>
      <c r="H4880" s="4">
        <v>42732.381941238425</v>
      </c>
      <c r="I4880" s="2" t="s">
        <v>4616</v>
      </c>
      <c r="J4880" s="21" t="s">
        <v>5782</v>
      </c>
      <c r="K4880" s="2" t="s">
        <v>4623</v>
      </c>
      <c r="L4880" s="2" t="s">
        <v>4619</v>
      </c>
    </row>
    <row r="4881" spans="1:12" x14ac:dyDescent="0.2">
      <c r="A4881" s="11">
        <v>4880</v>
      </c>
      <c r="B4881" s="7" t="s">
        <v>20562</v>
      </c>
      <c r="C4881" s="4">
        <v>41584.519591203702</v>
      </c>
      <c r="D4881" s="20">
        <f>+YEAR(Tabla14[[#This Row],[Fecha
Trámite]])</f>
        <v>2013</v>
      </c>
      <c r="E4881" s="7" t="s">
        <v>4621</v>
      </c>
      <c r="F4881" s="2" t="s">
        <v>4614</v>
      </c>
      <c r="G4881" s="2" t="s">
        <v>4615</v>
      </c>
      <c r="H4881" s="4">
        <v>41641.500279548614</v>
      </c>
      <c r="I4881" s="2" t="s">
        <v>4616</v>
      </c>
      <c r="J4881" s="21" t="s">
        <v>20563</v>
      </c>
      <c r="K4881" s="2" t="s">
        <v>4618</v>
      </c>
      <c r="L4881" s="2" t="s">
        <v>4624</v>
      </c>
    </row>
    <row r="4882" spans="1:12" x14ac:dyDescent="0.2">
      <c r="A4882" s="11">
        <v>4881</v>
      </c>
      <c r="B4882" s="7" t="s">
        <v>5281</v>
      </c>
      <c r="C4882" s="4">
        <v>42165.484158252315</v>
      </c>
      <c r="D4882" s="20">
        <f>+YEAR(Tabla14[[#This Row],[Fecha
Trámite]])</f>
        <v>2015</v>
      </c>
      <c r="E4882" s="7" t="s">
        <v>4613</v>
      </c>
      <c r="F4882" s="2" t="s">
        <v>4614</v>
      </c>
      <c r="G4882" s="2" t="s">
        <v>4615</v>
      </c>
      <c r="H4882" s="4">
        <v>42240.456789930555</v>
      </c>
      <c r="I4882" s="2" t="s">
        <v>4616</v>
      </c>
      <c r="J4882" s="21" t="s">
        <v>5282</v>
      </c>
      <c r="K4882" s="2" t="s">
        <v>4623</v>
      </c>
      <c r="L4882" s="2" t="s">
        <v>4619</v>
      </c>
    </row>
    <row r="4883" spans="1:12" x14ac:dyDescent="0.2">
      <c r="A4883" s="11">
        <v>4882</v>
      </c>
      <c r="B4883" s="7" t="s">
        <v>5171</v>
      </c>
      <c r="C4883" s="4">
        <v>42489.606700810182</v>
      </c>
      <c r="D4883" s="20">
        <f>+YEAR(Tabla14[[#This Row],[Fecha
Trámite]])</f>
        <v>2016</v>
      </c>
      <c r="E4883" s="7" t="s">
        <v>4671</v>
      </c>
      <c r="F4883" s="2" t="s">
        <v>4626</v>
      </c>
      <c r="G4883" s="2" t="s">
        <v>4627</v>
      </c>
      <c r="H4883" s="4">
        <v>42562.633190162036</v>
      </c>
      <c r="I4883" s="2" t="s">
        <v>4616</v>
      </c>
      <c r="J4883" s="21" t="s">
        <v>5172</v>
      </c>
      <c r="K4883" s="2" t="s">
        <v>4618</v>
      </c>
      <c r="L4883" s="2" t="s">
        <v>4656</v>
      </c>
    </row>
    <row r="4884" spans="1:12" x14ac:dyDescent="0.2">
      <c r="A4884" s="11">
        <v>4883</v>
      </c>
      <c r="B4884" s="7" t="s">
        <v>6795</v>
      </c>
      <c r="C4884" s="4">
        <v>42958.426924074076</v>
      </c>
      <c r="D4884" s="20">
        <f>+YEAR(Tabla14[[#This Row],[Fecha
Trámite]])</f>
        <v>2017</v>
      </c>
      <c r="E4884" s="7" t="s">
        <v>4671</v>
      </c>
      <c r="F4884" s="2" t="s">
        <v>17</v>
      </c>
      <c r="G4884" s="2" t="s">
        <v>4627</v>
      </c>
      <c r="H4884" s="4">
        <v>42958.426924270832</v>
      </c>
      <c r="I4884" s="2" t="s">
        <v>4616</v>
      </c>
      <c r="J4884" s="21" t="s">
        <v>5172</v>
      </c>
      <c r="K4884" s="2" t="s">
        <v>4618</v>
      </c>
      <c r="L4884" s="2" t="s">
        <v>4656</v>
      </c>
    </row>
    <row r="4885" spans="1:12" x14ac:dyDescent="0.2">
      <c r="A4885" s="11">
        <v>4884</v>
      </c>
      <c r="B4885" s="7" t="s">
        <v>12599</v>
      </c>
      <c r="C4885" s="4">
        <v>43180.473233020835</v>
      </c>
      <c r="D4885" s="20">
        <f>+YEAR(Tabla14[[#This Row],[Fecha
Trámite]])</f>
        <v>2018</v>
      </c>
      <c r="E4885" s="7" t="s">
        <v>4621</v>
      </c>
      <c r="F4885" s="2" t="s">
        <v>4614</v>
      </c>
      <c r="G4885" s="2" t="s">
        <v>4615</v>
      </c>
      <c r="H4885" s="4">
        <v>43556.390484872682</v>
      </c>
      <c r="I4885" s="2" t="s">
        <v>4616</v>
      </c>
      <c r="J4885" s="21" t="s">
        <v>12600</v>
      </c>
      <c r="K4885" s="2" t="s">
        <v>4618</v>
      </c>
      <c r="L4885" s="2" t="s">
        <v>7393</v>
      </c>
    </row>
    <row r="4886" spans="1:12" x14ac:dyDescent="0.2">
      <c r="A4886" s="11">
        <v>4885</v>
      </c>
      <c r="B4886" s="7" t="s">
        <v>4794</v>
      </c>
      <c r="C4886" s="4">
        <v>42222.739137615739</v>
      </c>
      <c r="D4886" s="20">
        <f>+YEAR(Tabla14[[#This Row],[Fecha
Trámite]])</f>
        <v>2015</v>
      </c>
      <c r="E4886" s="7" t="s">
        <v>4613</v>
      </c>
      <c r="F4886" s="2" t="s">
        <v>4614</v>
      </c>
      <c r="G4886" s="2" t="s">
        <v>4615</v>
      </c>
      <c r="H4886" s="4">
        <v>42289.6557721875</v>
      </c>
      <c r="I4886" s="2" t="s">
        <v>4616</v>
      </c>
      <c r="J4886" s="21" t="s">
        <v>4795</v>
      </c>
      <c r="K4886" s="2" t="s">
        <v>4618</v>
      </c>
      <c r="L4886" s="2" t="s">
        <v>4619</v>
      </c>
    </row>
    <row r="4887" spans="1:12" x14ac:dyDescent="0.2">
      <c r="A4887" s="11">
        <v>4886</v>
      </c>
      <c r="B4887" s="7" t="s">
        <v>5686</v>
      </c>
      <c r="C4887" s="4">
        <v>41757.492713310188</v>
      </c>
      <c r="D4887" s="20">
        <f>+YEAR(Tabla14[[#This Row],[Fecha
Trámite]])</f>
        <v>2014</v>
      </c>
      <c r="E4887" s="7" t="s">
        <v>4685</v>
      </c>
      <c r="F4887" s="2" t="s">
        <v>4691</v>
      </c>
      <c r="G4887" s="2" t="s">
        <v>4627</v>
      </c>
      <c r="H4887" s="4">
        <v>42905.789770601848</v>
      </c>
      <c r="I4887" s="2" t="s">
        <v>4616</v>
      </c>
      <c r="J4887" s="21" t="s">
        <v>5687</v>
      </c>
      <c r="K4887" s="2" t="s">
        <v>4618</v>
      </c>
      <c r="L4887" s="2" t="s">
        <v>4735</v>
      </c>
    </row>
    <row r="4888" spans="1:12" x14ac:dyDescent="0.2">
      <c r="A4888" s="11">
        <v>4887</v>
      </c>
      <c r="B4888" s="7" t="s">
        <v>17232</v>
      </c>
      <c r="C4888" s="4">
        <v>41493.38492222222</v>
      </c>
      <c r="D4888" s="20">
        <f>+YEAR(Tabla14[[#This Row],[Fecha
Trámite]])</f>
        <v>2013</v>
      </c>
      <c r="E4888" s="7" t="s">
        <v>4621</v>
      </c>
      <c r="F4888" s="2" t="s">
        <v>4614</v>
      </c>
      <c r="G4888" s="2" t="s">
        <v>4615</v>
      </c>
      <c r="H4888" s="4">
        <v>41606.626907905091</v>
      </c>
      <c r="I4888" s="2" t="s">
        <v>4616</v>
      </c>
      <c r="J4888" s="21" t="s">
        <v>17233</v>
      </c>
      <c r="K4888" s="2" t="s">
        <v>4618</v>
      </c>
      <c r="L4888" s="2" t="s">
        <v>4945</v>
      </c>
    </row>
    <row r="4889" spans="1:12" x14ac:dyDescent="0.2">
      <c r="A4889" s="11">
        <v>4888</v>
      </c>
      <c r="B4889" s="7" t="s">
        <v>5283</v>
      </c>
      <c r="C4889" s="4">
        <v>42492.56444490741</v>
      </c>
      <c r="D4889" s="20">
        <f>+YEAR(Tabla14[[#This Row],[Fecha
Trámite]])</f>
        <v>2016</v>
      </c>
      <c r="E4889" s="7" t="s">
        <v>4621</v>
      </c>
      <c r="F4889" s="2" t="s">
        <v>4614</v>
      </c>
      <c r="G4889" s="2" t="s">
        <v>4615</v>
      </c>
      <c r="H4889" s="4">
        <v>42647.36150324074</v>
      </c>
      <c r="I4889" s="2" t="s">
        <v>4616</v>
      </c>
      <c r="J4889" s="21" t="s">
        <v>5284</v>
      </c>
      <c r="K4889" s="2" t="s">
        <v>4618</v>
      </c>
      <c r="L4889" s="2" t="s">
        <v>2747</v>
      </c>
    </row>
    <row r="4890" spans="1:12" x14ac:dyDescent="0.2">
      <c r="A4890" s="11">
        <v>4889</v>
      </c>
      <c r="B4890" s="7" t="s">
        <v>15904</v>
      </c>
      <c r="C4890" s="4">
        <v>41325.472373611112</v>
      </c>
      <c r="D4890" s="20">
        <f>+YEAR(Tabla14[[#This Row],[Fecha
Trámite]])</f>
        <v>2013</v>
      </c>
      <c r="E4890" s="7" t="s">
        <v>4613</v>
      </c>
      <c r="F4890" s="2" t="s">
        <v>4614</v>
      </c>
      <c r="G4890" s="2" t="s">
        <v>4615</v>
      </c>
      <c r="H4890" s="4">
        <v>41339.47904085648</v>
      </c>
      <c r="I4890" s="2" t="s">
        <v>4616</v>
      </c>
      <c r="J4890" s="21" t="s">
        <v>15905</v>
      </c>
      <c r="K4890" s="2" t="s">
        <v>4618</v>
      </c>
      <c r="L4890" s="2" t="s">
        <v>4619</v>
      </c>
    </row>
    <row r="4891" spans="1:12" x14ac:dyDescent="0.2">
      <c r="A4891" s="11">
        <v>4890</v>
      </c>
      <c r="B4891" s="7" t="s">
        <v>15906</v>
      </c>
      <c r="C4891" s="4">
        <v>41772.392473761574</v>
      </c>
      <c r="D4891" s="20">
        <f>+YEAR(Tabla14[[#This Row],[Fecha
Trámite]])</f>
        <v>2014</v>
      </c>
      <c r="E4891" s="7" t="s">
        <v>4613</v>
      </c>
      <c r="F4891" s="2" t="s">
        <v>4614</v>
      </c>
      <c r="G4891" s="2" t="s">
        <v>4615</v>
      </c>
      <c r="H4891" s="4">
        <v>41813.350178125002</v>
      </c>
      <c r="I4891" s="2" t="s">
        <v>4616</v>
      </c>
      <c r="J4891" s="21" t="s">
        <v>15907</v>
      </c>
      <c r="K4891" s="2" t="s">
        <v>4618</v>
      </c>
      <c r="L4891" s="2" t="s">
        <v>4619</v>
      </c>
    </row>
    <row r="4892" spans="1:12" x14ac:dyDescent="0.2">
      <c r="A4892" s="11">
        <v>4891</v>
      </c>
      <c r="B4892" s="7" t="s">
        <v>5285</v>
      </c>
      <c r="C4892" s="4">
        <v>42649.401616585645</v>
      </c>
      <c r="D4892" s="20">
        <f>+YEAR(Tabla14[[#This Row],[Fecha
Trámite]])</f>
        <v>2016</v>
      </c>
      <c r="E4892" s="7" t="s">
        <v>4621</v>
      </c>
      <c r="F4892" s="2" t="s">
        <v>4614</v>
      </c>
      <c r="G4892" s="2" t="s">
        <v>4615</v>
      </c>
      <c r="H4892" s="4">
        <v>42793.34482283565</v>
      </c>
      <c r="I4892" s="2" t="s">
        <v>4616</v>
      </c>
      <c r="J4892" s="21" t="s">
        <v>5286</v>
      </c>
      <c r="K4892" s="2" t="s">
        <v>4618</v>
      </c>
      <c r="L4892" s="2" t="s">
        <v>4656</v>
      </c>
    </row>
    <row r="4893" spans="1:12" x14ac:dyDescent="0.2">
      <c r="A4893" s="11">
        <v>4892</v>
      </c>
      <c r="B4893" s="7" t="s">
        <v>20560</v>
      </c>
      <c r="C4893" s="4">
        <v>41192.494899456018</v>
      </c>
      <c r="D4893" s="20">
        <f>+YEAR(Tabla14[[#This Row],[Fecha
Trámite]])</f>
        <v>2012</v>
      </c>
      <c r="E4893" s="7" t="s">
        <v>4621</v>
      </c>
      <c r="F4893" s="2" t="s">
        <v>4614</v>
      </c>
      <c r="G4893" s="2" t="s">
        <v>4615</v>
      </c>
      <c r="H4893" s="4">
        <v>41306.448712962963</v>
      </c>
      <c r="I4893" s="2" t="s">
        <v>4616</v>
      </c>
      <c r="J4893" s="21" t="s">
        <v>20561</v>
      </c>
      <c r="K4893" s="2" t="s">
        <v>4618</v>
      </c>
      <c r="L4893" s="2" t="s">
        <v>4945</v>
      </c>
    </row>
    <row r="4894" spans="1:12" x14ac:dyDescent="0.2">
      <c r="A4894" s="11">
        <v>4893</v>
      </c>
      <c r="B4894" s="7" t="s">
        <v>5783</v>
      </c>
      <c r="C4894" s="4">
        <v>42501.437676006943</v>
      </c>
      <c r="D4894" s="20">
        <f>+YEAR(Tabla14[[#This Row],[Fecha
Trámite]])</f>
        <v>2016</v>
      </c>
      <c r="E4894" s="7" t="s">
        <v>4621</v>
      </c>
      <c r="F4894" s="2" t="s">
        <v>4614</v>
      </c>
      <c r="G4894" s="2" t="s">
        <v>4615</v>
      </c>
      <c r="H4894" s="4">
        <v>42634.374788078705</v>
      </c>
      <c r="I4894" s="2" t="s">
        <v>4616</v>
      </c>
      <c r="J4894" s="21" t="s">
        <v>5784</v>
      </c>
      <c r="K4894" s="2" t="s">
        <v>4618</v>
      </c>
      <c r="L4894" s="2" t="s">
        <v>4656</v>
      </c>
    </row>
    <row r="4895" spans="1:12" x14ac:dyDescent="0.2">
      <c r="A4895" s="11">
        <v>4894</v>
      </c>
      <c r="B4895" s="7" t="s">
        <v>11443</v>
      </c>
      <c r="C4895" s="4">
        <v>43119.386272453703</v>
      </c>
      <c r="D4895" s="20">
        <f>+YEAR(Tabla14[[#This Row],[Fecha
Trámite]])</f>
        <v>2018</v>
      </c>
      <c r="E4895" s="7" t="s">
        <v>4621</v>
      </c>
      <c r="F4895" s="2" t="s">
        <v>4614</v>
      </c>
      <c r="G4895" s="2" t="s">
        <v>4615</v>
      </c>
      <c r="H4895" s="4">
        <v>43305.664955324071</v>
      </c>
      <c r="I4895" s="2" t="s">
        <v>4616</v>
      </c>
      <c r="J4895" s="21" t="s">
        <v>11444</v>
      </c>
      <c r="K4895" s="2" t="s">
        <v>4623</v>
      </c>
      <c r="L4895" s="2" t="s">
        <v>4624</v>
      </c>
    </row>
    <row r="4896" spans="1:12" x14ac:dyDescent="0.2">
      <c r="A4896" s="11">
        <v>4895</v>
      </c>
      <c r="B4896" s="7" t="s">
        <v>19234</v>
      </c>
      <c r="C4896" s="4">
        <v>41435.556270636574</v>
      </c>
      <c r="D4896" s="20">
        <f>+YEAR(Tabla14[[#This Row],[Fecha
Trámite]])</f>
        <v>2013</v>
      </c>
      <c r="E4896" s="7" t="s">
        <v>4621</v>
      </c>
      <c r="F4896" s="2" t="s">
        <v>4614</v>
      </c>
      <c r="G4896" s="2" t="s">
        <v>4615</v>
      </c>
      <c r="H4896" s="4">
        <v>41460.444948460645</v>
      </c>
      <c r="I4896" s="2" t="s">
        <v>4616</v>
      </c>
      <c r="J4896" s="21" t="s">
        <v>19235</v>
      </c>
      <c r="K4896" s="2" t="s">
        <v>4618</v>
      </c>
      <c r="L4896" s="2" t="s">
        <v>4758</v>
      </c>
    </row>
    <row r="4897" spans="1:12" x14ac:dyDescent="0.2">
      <c r="A4897" s="11">
        <v>4896</v>
      </c>
      <c r="B4897" s="7" t="s">
        <v>5785</v>
      </c>
      <c r="C4897" s="4">
        <v>42275.494498067128</v>
      </c>
      <c r="D4897" s="20">
        <f>+YEAR(Tabla14[[#This Row],[Fecha
Trámite]])</f>
        <v>2015</v>
      </c>
      <c r="E4897" s="7" t="s">
        <v>4613</v>
      </c>
      <c r="F4897" s="2" t="s">
        <v>4626</v>
      </c>
      <c r="G4897" s="2" t="s">
        <v>4627</v>
      </c>
      <c r="H4897" s="4">
        <v>42341.500381168982</v>
      </c>
      <c r="I4897" s="2" t="s">
        <v>4616</v>
      </c>
      <c r="J4897" s="21" t="s">
        <v>5174</v>
      </c>
      <c r="K4897" s="2" t="s">
        <v>4623</v>
      </c>
      <c r="L4897" s="2" t="s">
        <v>4619</v>
      </c>
    </row>
    <row r="4898" spans="1:12" x14ac:dyDescent="0.2">
      <c r="A4898" s="11">
        <v>4897</v>
      </c>
      <c r="B4898" s="7" t="s">
        <v>5173</v>
      </c>
      <c r="C4898" s="4">
        <v>42397.536118171294</v>
      </c>
      <c r="D4898" s="20">
        <f>+YEAR(Tabla14[[#This Row],[Fecha
Trámite]])</f>
        <v>2016</v>
      </c>
      <c r="E4898" s="7" t="s">
        <v>4613</v>
      </c>
      <c r="F4898" s="2" t="s">
        <v>4614</v>
      </c>
      <c r="G4898" s="2" t="s">
        <v>4615</v>
      </c>
      <c r="H4898" s="4">
        <v>42541.476512766203</v>
      </c>
      <c r="I4898" s="2" t="s">
        <v>4616</v>
      </c>
      <c r="J4898" s="21" t="s">
        <v>5174</v>
      </c>
      <c r="K4898" s="2" t="s">
        <v>4623</v>
      </c>
      <c r="L4898" s="2" t="s">
        <v>4619</v>
      </c>
    </row>
    <row r="4899" spans="1:12" x14ac:dyDescent="0.2">
      <c r="A4899" s="11">
        <v>4898</v>
      </c>
      <c r="B4899" s="7" t="s">
        <v>4796</v>
      </c>
      <c r="C4899" s="4">
        <v>41977.568892129631</v>
      </c>
      <c r="D4899" s="20">
        <f>+YEAR(Tabla14[[#This Row],[Fecha
Trámite]])</f>
        <v>2014</v>
      </c>
      <c r="E4899" s="7" t="s">
        <v>4621</v>
      </c>
      <c r="F4899" s="2" t="s">
        <v>4626</v>
      </c>
      <c r="G4899" s="2" t="s">
        <v>4627</v>
      </c>
      <c r="H4899" s="4">
        <v>42034.484750578704</v>
      </c>
      <c r="I4899" s="2" t="s">
        <v>4616</v>
      </c>
      <c r="J4899" s="21" t="s">
        <v>4797</v>
      </c>
      <c r="K4899" s="2" t="s">
        <v>4623</v>
      </c>
      <c r="L4899" s="2" t="s">
        <v>2747</v>
      </c>
    </row>
    <row r="4900" spans="1:12" x14ac:dyDescent="0.2">
      <c r="A4900" s="11">
        <v>4899</v>
      </c>
      <c r="B4900" s="7" t="s">
        <v>1441</v>
      </c>
      <c r="C4900" s="4">
        <v>43074.497526539351</v>
      </c>
      <c r="D4900" s="20">
        <f>+YEAR(Tabla14[[#This Row],[Fecha
Trámite]])</f>
        <v>2017</v>
      </c>
      <c r="E4900" s="7" t="s">
        <v>4671</v>
      </c>
      <c r="F4900" s="2" t="s">
        <v>17</v>
      </c>
      <c r="G4900" s="2" t="s">
        <v>4993</v>
      </c>
      <c r="H4900" s="4">
        <v>43074.49752665509</v>
      </c>
      <c r="I4900" s="2" t="s">
        <v>4616</v>
      </c>
      <c r="J4900" s="21" t="s">
        <v>9124</v>
      </c>
      <c r="K4900" s="2" t="s">
        <v>4618</v>
      </c>
      <c r="L4900" s="2" t="s">
        <v>4656</v>
      </c>
    </row>
    <row r="4901" spans="1:12" x14ac:dyDescent="0.2">
      <c r="A4901" s="11">
        <v>4900</v>
      </c>
      <c r="B4901" s="7" t="s">
        <v>6796</v>
      </c>
      <c r="C4901" s="4">
        <v>43165.385795682872</v>
      </c>
      <c r="D4901" s="20">
        <f>+YEAR(Tabla14[[#This Row],[Fecha
Trámite]])</f>
        <v>2018</v>
      </c>
      <c r="E4901" s="7" t="s">
        <v>4621</v>
      </c>
      <c r="F4901" s="2" t="s">
        <v>4614</v>
      </c>
      <c r="G4901" s="2" t="s">
        <v>4615</v>
      </c>
      <c r="H4901" s="4">
        <v>43350.474826655096</v>
      </c>
      <c r="I4901" s="2" t="s">
        <v>4616</v>
      </c>
      <c r="J4901" s="21" t="s">
        <v>6797</v>
      </c>
      <c r="K4901" s="2" t="s">
        <v>4618</v>
      </c>
      <c r="L4901" s="2" t="s">
        <v>4619</v>
      </c>
    </row>
    <row r="4902" spans="1:12" x14ac:dyDescent="0.2">
      <c r="A4902" s="11">
        <v>4901</v>
      </c>
      <c r="B4902" s="7" t="s">
        <v>6798</v>
      </c>
      <c r="C4902" s="4">
        <v>43504.367710798608</v>
      </c>
      <c r="D4902" s="20">
        <f>+YEAR(Tabla14[[#This Row],[Fecha
Trámite]])</f>
        <v>2019</v>
      </c>
      <c r="E4902" s="7" t="s">
        <v>4685</v>
      </c>
      <c r="F4902" s="2" t="s">
        <v>17</v>
      </c>
      <c r="G4902" s="2" t="s">
        <v>4627</v>
      </c>
      <c r="H4902" s="4">
        <v>43504.367710879633</v>
      </c>
      <c r="I4902" s="2" t="s">
        <v>4616</v>
      </c>
      <c r="J4902" s="21" t="s">
        <v>6799</v>
      </c>
      <c r="K4902" s="2" t="s">
        <v>4618</v>
      </c>
      <c r="L4902" s="2" t="s">
        <v>6800</v>
      </c>
    </row>
    <row r="4903" spans="1:12" x14ac:dyDescent="0.2">
      <c r="A4903" s="11">
        <v>4902</v>
      </c>
      <c r="B4903" s="7" t="s">
        <v>12601</v>
      </c>
      <c r="C4903" s="4">
        <v>43117.376304780089</v>
      </c>
      <c r="D4903" s="20">
        <f>+YEAR(Tabla14[[#This Row],[Fecha
Trámite]])</f>
        <v>2018</v>
      </c>
      <c r="E4903" s="7" t="s">
        <v>4613</v>
      </c>
      <c r="F4903" s="2" t="s">
        <v>4614</v>
      </c>
      <c r="G4903" s="2" t="s">
        <v>4615</v>
      </c>
      <c r="H4903" s="4">
        <v>43318.361174768521</v>
      </c>
      <c r="I4903" s="2" t="s">
        <v>4616</v>
      </c>
      <c r="J4903" s="21" t="s">
        <v>12602</v>
      </c>
      <c r="K4903" s="2" t="s">
        <v>4618</v>
      </c>
      <c r="L4903" s="2" t="s">
        <v>4619</v>
      </c>
    </row>
    <row r="4904" spans="1:12" x14ac:dyDescent="0.2">
      <c r="A4904" s="11">
        <v>4903</v>
      </c>
      <c r="B4904" s="7" t="s">
        <v>5175</v>
      </c>
      <c r="C4904" s="4">
        <v>42052.536254363426</v>
      </c>
      <c r="D4904" s="20">
        <f>+YEAR(Tabla14[[#This Row],[Fecha
Trámite]])</f>
        <v>2015</v>
      </c>
      <c r="E4904" s="7" t="s">
        <v>4621</v>
      </c>
      <c r="F4904" s="2" t="s">
        <v>4614</v>
      </c>
      <c r="G4904" s="2" t="s">
        <v>4615</v>
      </c>
      <c r="H4904" s="4">
        <v>42080.355978784719</v>
      </c>
      <c r="I4904" s="2" t="s">
        <v>4616</v>
      </c>
      <c r="J4904" s="21" t="s">
        <v>5176</v>
      </c>
      <c r="K4904" s="2" t="s">
        <v>4618</v>
      </c>
      <c r="L4904" s="2" t="s">
        <v>5177</v>
      </c>
    </row>
    <row r="4905" spans="1:12" x14ac:dyDescent="0.2">
      <c r="A4905" s="11">
        <v>4904</v>
      </c>
      <c r="B4905" s="7" t="s">
        <v>20554</v>
      </c>
      <c r="C4905" s="4">
        <v>41502.483576967592</v>
      </c>
      <c r="D4905" s="20">
        <f>+YEAR(Tabla14[[#This Row],[Fecha
Trámite]])</f>
        <v>2013</v>
      </c>
      <c r="E4905" s="7" t="s">
        <v>4621</v>
      </c>
      <c r="F4905" s="2" t="s">
        <v>4614</v>
      </c>
      <c r="G4905" s="2" t="s">
        <v>4615</v>
      </c>
      <c r="H4905" s="4">
        <v>41541.407183796298</v>
      </c>
      <c r="I4905" s="2" t="s">
        <v>4616</v>
      </c>
      <c r="J4905" s="21" t="s">
        <v>20555</v>
      </c>
      <c r="K4905" s="2" t="s">
        <v>4623</v>
      </c>
      <c r="L4905" s="2" t="s">
        <v>4730</v>
      </c>
    </row>
    <row r="4906" spans="1:12" x14ac:dyDescent="0.2">
      <c r="A4906" s="11">
        <v>4905</v>
      </c>
      <c r="B4906" s="7" t="s">
        <v>5688</v>
      </c>
      <c r="C4906" s="4">
        <v>42578.41419841435</v>
      </c>
      <c r="D4906" s="20">
        <f>+YEAR(Tabla14[[#This Row],[Fecha
Trámite]])</f>
        <v>2016</v>
      </c>
      <c r="E4906" s="7" t="s">
        <v>4621</v>
      </c>
      <c r="F4906" s="2" t="s">
        <v>4614</v>
      </c>
      <c r="G4906" s="2" t="s">
        <v>4615</v>
      </c>
      <c r="H4906" s="4">
        <v>42717.515281481479</v>
      </c>
      <c r="I4906" s="2" t="s">
        <v>4616</v>
      </c>
      <c r="J4906" s="21" t="s">
        <v>5689</v>
      </c>
      <c r="K4906" s="2" t="s">
        <v>4623</v>
      </c>
      <c r="L4906" s="2" t="s">
        <v>4624</v>
      </c>
    </row>
    <row r="4907" spans="1:12" x14ac:dyDescent="0.2">
      <c r="A4907" s="11">
        <v>4906</v>
      </c>
      <c r="B4907" s="7" t="s">
        <v>5178</v>
      </c>
      <c r="C4907" s="4">
        <v>42559.509088159721</v>
      </c>
      <c r="D4907" s="20">
        <f>+YEAR(Tabla14[[#This Row],[Fecha
Trámite]])</f>
        <v>2016</v>
      </c>
      <c r="E4907" s="7" t="s">
        <v>4621</v>
      </c>
      <c r="F4907" s="2" t="s">
        <v>4614</v>
      </c>
      <c r="G4907" s="2" t="s">
        <v>4615</v>
      </c>
      <c r="H4907" s="4">
        <v>42713.410115196762</v>
      </c>
      <c r="I4907" s="2" t="s">
        <v>4616</v>
      </c>
      <c r="J4907" s="21" t="s">
        <v>5179</v>
      </c>
      <c r="K4907" s="2" t="s">
        <v>4623</v>
      </c>
      <c r="L4907" s="2" t="s">
        <v>4619</v>
      </c>
    </row>
    <row r="4908" spans="1:12" x14ac:dyDescent="0.2">
      <c r="A4908" s="11">
        <v>4907</v>
      </c>
      <c r="B4908" s="7" t="s">
        <v>5949</v>
      </c>
      <c r="C4908" s="4">
        <v>42496.385615891202</v>
      </c>
      <c r="D4908" s="20">
        <f>+YEAR(Tabla14[[#This Row],[Fecha
Trámite]])</f>
        <v>2016</v>
      </c>
      <c r="E4908" s="7" t="s">
        <v>4621</v>
      </c>
      <c r="F4908" s="2" t="s">
        <v>4614</v>
      </c>
      <c r="G4908" s="2" t="s">
        <v>4615</v>
      </c>
      <c r="H4908" s="4">
        <v>42591.440223263889</v>
      </c>
      <c r="I4908" s="2" t="s">
        <v>4616</v>
      </c>
      <c r="J4908" s="21" t="s">
        <v>5950</v>
      </c>
      <c r="K4908" s="2" t="s">
        <v>4623</v>
      </c>
      <c r="L4908" s="2" t="s">
        <v>4812</v>
      </c>
    </row>
    <row r="4909" spans="1:12" x14ac:dyDescent="0.2">
      <c r="A4909" s="11">
        <v>4908</v>
      </c>
      <c r="B4909" s="7" t="s">
        <v>6039</v>
      </c>
      <c r="C4909" s="4">
        <v>42037.397231909723</v>
      </c>
      <c r="D4909" s="20">
        <f>+YEAR(Tabla14[[#This Row],[Fecha
Trámite]])</f>
        <v>2015</v>
      </c>
      <c r="E4909" s="7" t="s">
        <v>4621</v>
      </c>
      <c r="F4909" s="2" t="s">
        <v>4691</v>
      </c>
      <c r="G4909" s="2" t="s">
        <v>4627</v>
      </c>
      <c r="H4909" s="4">
        <v>42080.772454895836</v>
      </c>
      <c r="I4909" s="2" t="s">
        <v>4616</v>
      </c>
      <c r="J4909" s="21" t="s">
        <v>6040</v>
      </c>
      <c r="K4909" s="2" t="s">
        <v>4618</v>
      </c>
      <c r="L4909" s="2" t="s">
        <v>4758</v>
      </c>
    </row>
    <row r="4910" spans="1:12" x14ac:dyDescent="0.2">
      <c r="A4910" s="11">
        <v>4909</v>
      </c>
      <c r="B4910" s="7" t="s">
        <v>9660</v>
      </c>
      <c r="C4910" s="4">
        <v>42130.449130706016</v>
      </c>
      <c r="D4910" s="20">
        <f>+YEAR(Tabla14[[#This Row],[Fecha
Trámite]])</f>
        <v>2015</v>
      </c>
      <c r="E4910" s="7" t="s">
        <v>4621</v>
      </c>
      <c r="F4910" s="2" t="s">
        <v>4614</v>
      </c>
      <c r="G4910" s="2" t="s">
        <v>4615</v>
      </c>
      <c r="H4910" s="4">
        <v>42283.521997071759</v>
      </c>
      <c r="I4910" s="2" t="s">
        <v>4616</v>
      </c>
      <c r="J4910" s="21" t="s">
        <v>9661</v>
      </c>
      <c r="K4910" s="2" t="s">
        <v>4623</v>
      </c>
      <c r="L4910" s="2" t="s">
        <v>4619</v>
      </c>
    </row>
    <row r="4911" spans="1:12" x14ac:dyDescent="0.2">
      <c r="A4911" s="11">
        <v>4910</v>
      </c>
      <c r="B4911" s="7" t="s">
        <v>5287</v>
      </c>
      <c r="C4911" s="4">
        <v>42655.555156284725</v>
      </c>
      <c r="D4911" s="20">
        <f>+YEAR(Tabla14[[#This Row],[Fecha
Trámite]])</f>
        <v>2016</v>
      </c>
      <c r="E4911" s="7" t="s">
        <v>4613</v>
      </c>
      <c r="F4911" s="2" t="s">
        <v>4614</v>
      </c>
      <c r="G4911" s="2" t="s">
        <v>4615</v>
      </c>
      <c r="H4911" s="4">
        <v>42908.35376716435</v>
      </c>
      <c r="I4911" s="2" t="s">
        <v>4616</v>
      </c>
      <c r="J4911" s="21" t="s">
        <v>5288</v>
      </c>
      <c r="K4911" s="2" t="s">
        <v>4623</v>
      </c>
      <c r="L4911" s="2" t="s">
        <v>4619</v>
      </c>
    </row>
    <row r="4912" spans="1:12" x14ac:dyDescent="0.2">
      <c r="A4912" s="11">
        <v>4911</v>
      </c>
      <c r="B4912" s="7" t="s">
        <v>20552</v>
      </c>
      <c r="C4912" s="4">
        <v>41655.554668715275</v>
      </c>
      <c r="D4912" s="20">
        <f>+YEAR(Tabla14[[#This Row],[Fecha
Trámite]])</f>
        <v>2014</v>
      </c>
      <c r="E4912" s="7" t="s">
        <v>4621</v>
      </c>
      <c r="F4912" s="2" t="s">
        <v>4614</v>
      </c>
      <c r="G4912" s="2" t="s">
        <v>4615</v>
      </c>
      <c r="H4912" s="4">
        <v>41703.523812847219</v>
      </c>
      <c r="I4912" s="2" t="s">
        <v>4616</v>
      </c>
      <c r="J4912" s="21" t="s">
        <v>20553</v>
      </c>
      <c r="K4912" s="2" t="s">
        <v>4623</v>
      </c>
      <c r="L4912" s="2" t="s">
        <v>4750</v>
      </c>
    </row>
    <row r="4913" spans="1:12" x14ac:dyDescent="0.2">
      <c r="A4913" s="11">
        <v>4912</v>
      </c>
      <c r="B4913" s="7" t="s">
        <v>9125</v>
      </c>
      <c r="C4913" s="4">
        <v>42982.50817627315</v>
      </c>
      <c r="D4913" s="20">
        <f>+YEAR(Tabla14[[#This Row],[Fecha
Trámite]])</f>
        <v>2017</v>
      </c>
      <c r="E4913" s="7" t="s">
        <v>4621</v>
      </c>
      <c r="F4913" s="2" t="s">
        <v>4614</v>
      </c>
      <c r="G4913" s="2" t="s">
        <v>4615</v>
      </c>
      <c r="H4913" s="4">
        <v>43214.719968518519</v>
      </c>
      <c r="I4913" s="2" t="s">
        <v>4616</v>
      </c>
      <c r="J4913" s="21" t="s">
        <v>9126</v>
      </c>
      <c r="K4913" s="2" t="s">
        <v>4623</v>
      </c>
      <c r="L4913" s="2" t="s">
        <v>4812</v>
      </c>
    </row>
    <row r="4914" spans="1:12" x14ac:dyDescent="0.2">
      <c r="A4914" s="11">
        <v>4913</v>
      </c>
      <c r="B4914" s="7" t="s">
        <v>6801</v>
      </c>
      <c r="C4914" s="4">
        <v>43321.396552314814</v>
      </c>
      <c r="D4914" s="20">
        <f>+YEAR(Tabla14[[#This Row],[Fecha
Trámite]])</f>
        <v>2018</v>
      </c>
      <c r="E4914" s="7" t="s">
        <v>4621</v>
      </c>
      <c r="F4914" s="2" t="s">
        <v>4614</v>
      </c>
      <c r="G4914" s="2" t="s">
        <v>4615</v>
      </c>
      <c r="H4914" s="4">
        <v>43580.53188440972</v>
      </c>
      <c r="I4914" s="2" t="s">
        <v>4616</v>
      </c>
      <c r="J4914" s="21" t="s">
        <v>6802</v>
      </c>
      <c r="K4914" s="2" t="s">
        <v>4618</v>
      </c>
      <c r="L4914" s="2" t="s">
        <v>4646</v>
      </c>
    </row>
    <row r="4915" spans="1:12" x14ac:dyDescent="0.2">
      <c r="A4915" s="11">
        <v>4914</v>
      </c>
      <c r="B4915" s="7" t="s">
        <v>17244</v>
      </c>
      <c r="C4915" s="4">
        <v>41120.346361342592</v>
      </c>
      <c r="D4915" s="20">
        <f>+YEAR(Tabla14[[#This Row],[Fecha
Trámite]])</f>
        <v>2012</v>
      </c>
      <c r="E4915" s="7" t="s">
        <v>4621</v>
      </c>
      <c r="F4915" s="2" t="s">
        <v>4614</v>
      </c>
      <c r="G4915" s="2" t="s">
        <v>4615</v>
      </c>
      <c r="H4915" s="4">
        <v>41200.390184027776</v>
      </c>
      <c r="I4915" s="2" t="s">
        <v>4616</v>
      </c>
      <c r="J4915" s="21" t="s">
        <v>17245</v>
      </c>
      <c r="K4915" s="2" t="s">
        <v>4623</v>
      </c>
      <c r="L4915" s="2" t="s">
        <v>6015</v>
      </c>
    </row>
    <row r="4916" spans="1:12" x14ac:dyDescent="0.2">
      <c r="A4916" s="11">
        <v>4915</v>
      </c>
      <c r="B4916" s="7" t="s">
        <v>6803</v>
      </c>
      <c r="C4916" s="4">
        <v>43047.497107175928</v>
      </c>
      <c r="D4916" s="20">
        <f>+YEAR(Tabla14[[#This Row],[Fecha
Trámite]])</f>
        <v>2017</v>
      </c>
      <c r="E4916" s="7" t="s">
        <v>4613</v>
      </c>
      <c r="F4916" s="2" t="s">
        <v>4614</v>
      </c>
      <c r="G4916" s="2" t="s">
        <v>4615</v>
      </c>
      <c r="H4916" s="4">
        <v>43258.712957754629</v>
      </c>
      <c r="I4916" s="2" t="s">
        <v>4616</v>
      </c>
      <c r="J4916" s="21" t="s">
        <v>6804</v>
      </c>
      <c r="K4916" s="2" t="s">
        <v>4618</v>
      </c>
      <c r="L4916" s="2" t="s">
        <v>4619</v>
      </c>
    </row>
    <row r="4917" spans="1:12" x14ac:dyDescent="0.2">
      <c r="A4917" s="11">
        <v>4916</v>
      </c>
      <c r="B4917" s="7" t="s">
        <v>6209</v>
      </c>
      <c r="C4917" s="4">
        <v>42044.427718981482</v>
      </c>
      <c r="D4917" s="20">
        <f>+YEAR(Tabla14[[#This Row],[Fecha
Trámite]])</f>
        <v>2015</v>
      </c>
      <c r="E4917" s="7" t="s">
        <v>4621</v>
      </c>
      <c r="F4917" s="2" t="s">
        <v>4614</v>
      </c>
      <c r="G4917" s="2" t="s">
        <v>4615</v>
      </c>
      <c r="H4917" s="4">
        <v>42093.484629363425</v>
      </c>
      <c r="I4917" s="2" t="s">
        <v>4616</v>
      </c>
      <c r="J4917" s="21" t="s">
        <v>6210</v>
      </c>
      <c r="K4917" s="2" t="s">
        <v>4623</v>
      </c>
      <c r="L4917" s="2" t="s">
        <v>4812</v>
      </c>
    </row>
    <row r="4918" spans="1:12" x14ac:dyDescent="0.2">
      <c r="A4918" s="11">
        <v>4917</v>
      </c>
      <c r="B4918" s="7" t="s">
        <v>20550</v>
      </c>
      <c r="C4918" s="4">
        <v>41229.467387534722</v>
      </c>
      <c r="D4918" s="20">
        <f>+YEAR(Tabla14[[#This Row],[Fecha
Trámite]])</f>
        <v>2012</v>
      </c>
      <c r="E4918" s="7" t="s">
        <v>4621</v>
      </c>
      <c r="F4918" s="2" t="s">
        <v>4614</v>
      </c>
      <c r="G4918" s="2" t="s">
        <v>4615</v>
      </c>
      <c r="H4918" s="4">
        <v>41253.450500115738</v>
      </c>
      <c r="I4918" s="2" t="s">
        <v>4616</v>
      </c>
      <c r="J4918" s="21" t="s">
        <v>20551</v>
      </c>
      <c r="K4918" s="2" t="s">
        <v>4618</v>
      </c>
      <c r="L4918" s="2" t="s">
        <v>4631</v>
      </c>
    </row>
    <row r="4919" spans="1:12" x14ac:dyDescent="0.2">
      <c r="A4919" s="11">
        <v>4918</v>
      </c>
      <c r="B4919" s="7" t="s">
        <v>15710</v>
      </c>
      <c r="C4919" s="4">
        <v>41442.578934641206</v>
      </c>
      <c r="D4919" s="20">
        <f>+YEAR(Tabla14[[#This Row],[Fecha
Trámite]])</f>
        <v>2013</v>
      </c>
      <c r="E4919" s="7" t="s">
        <v>4613</v>
      </c>
      <c r="F4919" s="2" t="s">
        <v>4614</v>
      </c>
      <c r="G4919" s="2" t="s">
        <v>4615</v>
      </c>
      <c r="H4919" s="4">
        <v>41493.33661820602</v>
      </c>
      <c r="I4919" s="2" t="s">
        <v>4616</v>
      </c>
      <c r="J4919" s="21" t="s">
        <v>15364</v>
      </c>
      <c r="K4919" s="2" t="s">
        <v>4623</v>
      </c>
      <c r="L4919" s="2" t="s">
        <v>2747</v>
      </c>
    </row>
    <row r="4920" spans="1:12" x14ac:dyDescent="0.2">
      <c r="A4920" s="11">
        <v>4919</v>
      </c>
      <c r="B4920" s="7" t="s">
        <v>9662</v>
      </c>
      <c r="C4920" s="4">
        <v>42230.406041122682</v>
      </c>
      <c r="D4920" s="20">
        <f>+YEAR(Tabla14[[#This Row],[Fecha
Trámite]])</f>
        <v>2015</v>
      </c>
      <c r="E4920" s="7" t="s">
        <v>4621</v>
      </c>
      <c r="F4920" s="2" t="s">
        <v>4614</v>
      </c>
      <c r="G4920" s="2" t="s">
        <v>4615</v>
      </c>
      <c r="H4920" s="4">
        <v>42318.349943368055</v>
      </c>
      <c r="I4920" s="2" t="s">
        <v>4616</v>
      </c>
      <c r="J4920" s="21" t="s">
        <v>9663</v>
      </c>
      <c r="K4920" s="2" t="s">
        <v>4623</v>
      </c>
      <c r="L4920" s="2" t="s">
        <v>4619</v>
      </c>
    </row>
    <row r="4921" spans="1:12" x14ac:dyDescent="0.2">
      <c r="A4921" s="11">
        <v>4920</v>
      </c>
      <c r="B4921" s="7" t="s">
        <v>12603</v>
      </c>
      <c r="C4921" s="4">
        <v>43270.476983483793</v>
      </c>
      <c r="D4921" s="20">
        <f>+YEAR(Tabla14[[#This Row],[Fecha
Trámite]])</f>
        <v>2018</v>
      </c>
      <c r="E4921" s="7" t="s">
        <v>4621</v>
      </c>
      <c r="F4921" s="2" t="s">
        <v>4614</v>
      </c>
      <c r="G4921" s="2" t="s">
        <v>4615</v>
      </c>
      <c r="H4921" s="4">
        <v>43389.629867939817</v>
      </c>
      <c r="I4921" s="2" t="s">
        <v>4616</v>
      </c>
      <c r="J4921" s="21" t="s">
        <v>12604</v>
      </c>
      <c r="K4921" s="2" t="s">
        <v>4618</v>
      </c>
      <c r="L4921" s="2" t="s">
        <v>4619</v>
      </c>
    </row>
    <row r="4922" spans="1:12" x14ac:dyDescent="0.2">
      <c r="A4922" s="11">
        <v>4921</v>
      </c>
      <c r="B4922" s="7" t="s">
        <v>9664</v>
      </c>
      <c r="C4922" s="4">
        <v>41968.643929664351</v>
      </c>
      <c r="D4922" s="20">
        <f>+YEAR(Tabla14[[#This Row],[Fecha
Trámite]])</f>
        <v>2014</v>
      </c>
      <c r="E4922" s="7" t="s">
        <v>4613</v>
      </c>
      <c r="F4922" s="2" t="s">
        <v>4614</v>
      </c>
      <c r="G4922" s="2" t="s">
        <v>4615</v>
      </c>
      <c r="H4922" s="4">
        <v>42019.365752812497</v>
      </c>
      <c r="I4922" s="2" t="s">
        <v>4616</v>
      </c>
      <c r="J4922" s="21" t="s">
        <v>9665</v>
      </c>
      <c r="K4922" s="2" t="s">
        <v>4623</v>
      </c>
      <c r="L4922" s="2" t="s">
        <v>4656</v>
      </c>
    </row>
    <row r="4923" spans="1:12" x14ac:dyDescent="0.2">
      <c r="A4923" s="11">
        <v>4922</v>
      </c>
      <c r="B4923" s="7" t="s">
        <v>6805</v>
      </c>
      <c r="C4923" s="4">
        <v>43166.366774884256</v>
      </c>
      <c r="D4923" s="20">
        <f>+YEAR(Tabla14[[#This Row],[Fecha
Trámite]])</f>
        <v>2018</v>
      </c>
      <c r="E4923" s="7" t="s">
        <v>4621</v>
      </c>
      <c r="F4923" s="2" t="s">
        <v>4614</v>
      </c>
      <c r="G4923" s="2" t="s">
        <v>4615</v>
      </c>
      <c r="H4923" s="4">
        <v>43363.489592395832</v>
      </c>
      <c r="I4923" s="2" t="s">
        <v>4616</v>
      </c>
      <c r="J4923" s="21" t="s">
        <v>6806</v>
      </c>
      <c r="K4923" s="2" t="s">
        <v>4623</v>
      </c>
      <c r="L4923" s="2" t="s">
        <v>4619</v>
      </c>
    </row>
    <row r="4924" spans="1:12" x14ac:dyDescent="0.2">
      <c r="A4924" s="11">
        <v>4923</v>
      </c>
      <c r="B4924" s="7" t="s">
        <v>10635</v>
      </c>
      <c r="C4924" s="4">
        <v>43104.422230057869</v>
      </c>
      <c r="D4924" s="20">
        <f>+YEAR(Tabla14[[#This Row],[Fecha
Trámite]])</f>
        <v>2018</v>
      </c>
      <c r="E4924" s="7" t="s">
        <v>4621</v>
      </c>
      <c r="F4924" s="2" t="s">
        <v>4614</v>
      </c>
      <c r="G4924" s="2" t="s">
        <v>4615</v>
      </c>
      <c r="H4924" s="4">
        <v>43305.723730324076</v>
      </c>
      <c r="I4924" s="2" t="s">
        <v>4616</v>
      </c>
      <c r="J4924" s="21" t="s">
        <v>10636</v>
      </c>
      <c r="K4924" s="2" t="s">
        <v>4618</v>
      </c>
      <c r="L4924" s="2" t="s">
        <v>10637</v>
      </c>
    </row>
    <row r="4925" spans="1:12" x14ac:dyDescent="0.2">
      <c r="A4925" s="11">
        <v>4924</v>
      </c>
      <c r="B4925" s="7" t="s">
        <v>9666</v>
      </c>
      <c r="C4925" s="4">
        <v>42458.441685150465</v>
      </c>
      <c r="D4925" s="20">
        <f>+YEAR(Tabla14[[#This Row],[Fecha
Trámite]])</f>
        <v>2016</v>
      </c>
      <c r="E4925" s="7" t="s">
        <v>4613</v>
      </c>
      <c r="F4925" s="2" t="s">
        <v>4614</v>
      </c>
      <c r="G4925" s="2" t="s">
        <v>4615</v>
      </c>
      <c r="H4925" s="4">
        <v>42527.668878240744</v>
      </c>
      <c r="I4925" s="2" t="s">
        <v>4616</v>
      </c>
      <c r="J4925" s="21" t="s">
        <v>9667</v>
      </c>
      <c r="K4925" s="2" t="s">
        <v>4618</v>
      </c>
      <c r="L4925" s="2" t="s">
        <v>4619</v>
      </c>
    </row>
    <row r="4926" spans="1:12" x14ac:dyDescent="0.2">
      <c r="A4926" s="11">
        <v>4925</v>
      </c>
      <c r="B4926" s="7" t="s">
        <v>6807</v>
      </c>
      <c r="C4926" s="4">
        <v>42976.479709409723</v>
      </c>
      <c r="D4926" s="20">
        <f>+YEAR(Tabla14[[#This Row],[Fecha
Trámite]])</f>
        <v>2017</v>
      </c>
      <c r="E4926" s="7" t="s">
        <v>4621</v>
      </c>
      <c r="F4926" s="2" t="s">
        <v>4614</v>
      </c>
      <c r="G4926" s="2" t="s">
        <v>4615</v>
      </c>
      <c r="H4926" s="4">
        <v>43196.729235266204</v>
      </c>
      <c r="I4926" s="2" t="s">
        <v>4616</v>
      </c>
      <c r="J4926" s="21" t="s">
        <v>6808</v>
      </c>
      <c r="K4926" s="2" t="s">
        <v>4618</v>
      </c>
      <c r="L4926" s="2" t="s">
        <v>5072</v>
      </c>
    </row>
    <row r="4927" spans="1:12" x14ac:dyDescent="0.2">
      <c r="A4927" s="11">
        <v>4926</v>
      </c>
      <c r="B4927" s="7" t="s">
        <v>12605</v>
      </c>
      <c r="C4927" s="4">
        <v>43187.410569328706</v>
      </c>
      <c r="D4927" s="20">
        <f>+YEAR(Tabla14[[#This Row],[Fecha
Trámite]])</f>
        <v>2018</v>
      </c>
      <c r="E4927" s="7" t="s">
        <v>4621</v>
      </c>
      <c r="F4927" s="2" t="s">
        <v>4614</v>
      </c>
      <c r="G4927" s="2" t="s">
        <v>4615</v>
      </c>
      <c r="H4927" s="4">
        <v>43341.362339039355</v>
      </c>
      <c r="I4927" s="2" t="s">
        <v>4616</v>
      </c>
      <c r="J4927" s="21" t="s">
        <v>12606</v>
      </c>
      <c r="K4927" s="2" t="s">
        <v>4623</v>
      </c>
      <c r="L4927" s="2" t="s">
        <v>4624</v>
      </c>
    </row>
    <row r="4928" spans="1:12" x14ac:dyDescent="0.2">
      <c r="A4928" s="11">
        <v>4927</v>
      </c>
      <c r="B4928" s="7" t="s">
        <v>17250</v>
      </c>
      <c r="C4928" s="4">
        <v>41229.444082870374</v>
      </c>
      <c r="D4928" s="20">
        <f>+YEAR(Tabla14[[#This Row],[Fecha
Trámite]])</f>
        <v>2012</v>
      </c>
      <c r="E4928" s="7" t="s">
        <v>4621</v>
      </c>
      <c r="F4928" s="2" t="s">
        <v>4614</v>
      </c>
      <c r="G4928" s="2" t="s">
        <v>4615</v>
      </c>
      <c r="H4928" s="4">
        <v>41291.48060790509</v>
      </c>
      <c r="I4928" s="2" t="s">
        <v>4616</v>
      </c>
      <c r="J4928" s="21" t="s">
        <v>17251</v>
      </c>
      <c r="K4928" s="2" t="s">
        <v>4623</v>
      </c>
      <c r="L4928" s="2" t="s">
        <v>4770</v>
      </c>
    </row>
    <row r="4929" spans="1:12" x14ac:dyDescent="0.2">
      <c r="A4929" s="11">
        <v>4928</v>
      </c>
      <c r="B4929" s="7" t="s">
        <v>6809</v>
      </c>
      <c r="C4929" s="4">
        <v>43447.531785914354</v>
      </c>
      <c r="D4929" s="20">
        <f>+YEAR(Tabla14[[#This Row],[Fecha
Trámite]])</f>
        <v>2018</v>
      </c>
      <c r="E4929" s="7" t="s">
        <v>4621</v>
      </c>
      <c r="F4929" s="2" t="s">
        <v>4691</v>
      </c>
      <c r="G4929" s="2" t="s">
        <v>4627</v>
      </c>
      <c r="H4929" s="4">
        <v>44102.363617824078</v>
      </c>
      <c r="I4929" s="2" t="s">
        <v>4616</v>
      </c>
      <c r="J4929" s="21" t="s">
        <v>6810</v>
      </c>
      <c r="K4929" s="2" t="s">
        <v>4623</v>
      </c>
      <c r="L4929" s="2" t="s">
        <v>4631</v>
      </c>
    </row>
    <row r="4930" spans="1:12" x14ac:dyDescent="0.2">
      <c r="A4930" s="11">
        <v>4929</v>
      </c>
      <c r="B4930" s="7" t="s">
        <v>20492</v>
      </c>
      <c r="C4930" s="4">
        <v>41918.641301736112</v>
      </c>
      <c r="D4930" s="20">
        <f>+YEAR(Tabla14[[#This Row],[Fecha
Trámite]])</f>
        <v>2014</v>
      </c>
      <c r="E4930" s="7" t="s">
        <v>4621</v>
      </c>
      <c r="F4930" s="2" t="s">
        <v>4614</v>
      </c>
      <c r="G4930" s="2" t="s">
        <v>4615</v>
      </c>
      <c r="H4930" s="4">
        <v>41969.513002118052</v>
      </c>
      <c r="I4930" s="2" t="s">
        <v>4616</v>
      </c>
      <c r="J4930" s="21" t="s">
        <v>20493</v>
      </c>
      <c r="K4930" s="2" t="s">
        <v>4623</v>
      </c>
      <c r="L4930" s="2" t="s">
        <v>4646</v>
      </c>
    </row>
    <row r="4931" spans="1:12" x14ac:dyDescent="0.2">
      <c r="A4931" s="11">
        <v>4930</v>
      </c>
      <c r="B4931" s="7" t="s">
        <v>11448</v>
      </c>
      <c r="C4931" s="4">
        <v>42782.407367245367</v>
      </c>
      <c r="D4931" s="20">
        <f>+YEAR(Tabla14[[#This Row],[Fecha
Trámite]])</f>
        <v>2017</v>
      </c>
      <c r="E4931" s="7" t="s">
        <v>4621</v>
      </c>
      <c r="F4931" s="2" t="s">
        <v>4614</v>
      </c>
      <c r="G4931" s="2" t="s">
        <v>4615</v>
      </c>
      <c r="H4931" s="4">
        <v>43286.739450613422</v>
      </c>
      <c r="I4931" s="2" t="s">
        <v>4616</v>
      </c>
      <c r="J4931" s="21" t="s">
        <v>11449</v>
      </c>
      <c r="K4931" s="2" t="s">
        <v>4623</v>
      </c>
      <c r="L4931" s="2" t="s">
        <v>4646</v>
      </c>
    </row>
    <row r="4932" spans="1:12" x14ac:dyDescent="0.2">
      <c r="A4932" s="11">
        <v>4931</v>
      </c>
      <c r="B4932" s="7" t="s">
        <v>11450</v>
      </c>
      <c r="C4932" s="4">
        <v>42818.512914814812</v>
      </c>
      <c r="D4932" s="20">
        <f>+YEAR(Tabla14[[#This Row],[Fecha
Trámite]])</f>
        <v>2017</v>
      </c>
      <c r="E4932" s="7" t="s">
        <v>4621</v>
      </c>
      <c r="F4932" s="2" t="s">
        <v>4614</v>
      </c>
      <c r="G4932" s="2" t="s">
        <v>4615</v>
      </c>
      <c r="H4932" s="4">
        <v>43196.761144097225</v>
      </c>
      <c r="I4932" s="2" t="s">
        <v>4616</v>
      </c>
      <c r="J4932" s="21" t="s">
        <v>11451</v>
      </c>
      <c r="K4932" s="2" t="s">
        <v>4623</v>
      </c>
      <c r="L4932" s="2" t="s">
        <v>4714</v>
      </c>
    </row>
    <row r="4933" spans="1:12" x14ac:dyDescent="0.2">
      <c r="A4933" s="11">
        <v>4932</v>
      </c>
      <c r="B4933" s="7" t="s">
        <v>17252</v>
      </c>
      <c r="C4933" s="4">
        <v>41129.645430405093</v>
      </c>
      <c r="D4933" s="20">
        <f>+YEAR(Tabla14[[#This Row],[Fecha
Trámite]])</f>
        <v>2012</v>
      </c>
      <c r="E4933" s="7" t="s">
        <v>4621</v>
      </c>
      <c r="F4933" s="2" t="s">
        <v>4614</v>
      </c>
      <c r="G4933" s="2" t="s">
        <v>4615</v>
      </c>
      <c r="H4933" s="4">
        <v>41186.375077349534</v>
      </c>
      <c r="I4933" s="2" t="s">
        <v>4616</v>
      </c>
      <c r="J4933" s="21" t="s">
        <v>17253</v>
      </c>
      <c r="K4933" s="2" t="s">
        <v>4618</v>
      </c>
      <c r="L4933" s="2" t="s">
        <v>4838</v>
      </c>
    </row>
    <row r="4934" spans="1:12" x14ac:dyDescent="0.2">
      <c r="A4934" s="11">
        <v>4933</v>
      </c>
      <c r="B4934" s="7" t="s">
        <v>9127</v>
      </c>
      <c r="C4934" s="4">
        <v>43494.459519293981</v>
      </c>
      <c r="D4934" s="20">
        <f>+YEAR(Tabla14[[#This Row],[Fecha
Trámite]])</f>
        <v>2019</v>
      </c>
      <c r="E4934" s="7" t="s">
        <v>4621</v>
      </c>
      <c r="F4934" s="2" t="s">
        <v>4614</v>
      </c>
      <c r="G4934" s="2" t="s">
        <v>4615</v>
      </c>
      <c r="H4934" s="4">
        <v>43694.51675894676</v>
      </c>
      <c r="I4934" s="2" t="s">
        <v>4616</v>
      </c>
      <c r="J4934" s="21" t="s">
        <v>9128</v>
      </c>
      <c r="K4934" s="2" t="s">
        <v>4623</v>
      </c>
      <c r="L4934" s="2" t="s">
        <v>4619</v>
      </c>
    </row>
    <row r="4935" spans="1:12" x14ac:dyDescent="0.2">
      <c r="A4935" s="11">
        <v>4934</v>
      </c>
      <c r="B4935" s="7" t="s">
        <v>6811</v>
      </c>
      <c r="C4935" s="4">
        <v>42947.494799652777</v>
      </c>
      <c r="D4935" s="20">
        <f>+YEAR(Tabla14[[#This Row],[Fecha
Trámite]])</f>
        <v>2017</v>
      </c>
      <c r="E4935" s="7" t="s">
        <v>4621</v>
      </c>
      <c r="F4935" s="2" t="s">
        <v>4691</v>
      </c>
      <c r="G4935" s="2" t="s">
        <v>4627</v>
      </c>
      <c r="H4935" s="4">
        <v>43739.369940046294</v>
      </c>
      <c r="I4935" s="2" t="s">
        <v>4616</v>
      </c>
      <c r="J4935" s="21" t="s">
        <v>6812</v>
      </c>
      <c r="K4935" s="2" t="s">
        <v>4618</v>
      </c>
      <c r="L4935" s="2" t="s">
        <v>4750</v>
      </c>
    </row>
    <row r="4936" spans="1:12" x14ac:dyDescent="0.2">
      <c r="A4936" s="11">
        <v>4935</v>
      </c>
      <c r="B4936" s="7" t="s">
        <v>10638</v>
      </c>
      <c r="C4936" s="4">
        <v>43525.411665706015</v>
      </c>
      <c r="D4936" s="20">
        <f>+YEAR(Tabla14[[#This Row],[Fecha
Trámite]])</f>
        <v>2019</v>
      </c>
      <c r="E4936" s="7" t="s">
        <v>4899</v>
      </c>
      <c r="F4936" s="2" t="s">
        <v>17</v>
      </c>
      <c r="G4936" s="2" t="s">
        <v>4627</v>
      </c>
      <c r="H4936" s="4">
        <v>43525.411665856482</v>
      </c>
      <c r="I4936" s="2" t="s">
        <v>4616</v>
      </c>
      <c r="J4936" s="21" t="s">
        <v>10639</v>
      </c>
      <c r="K4936" s="2" t="s">
        <v>4618</v>
      </c>
      <c r="L4936" s="2" t="s">
        <v>9605</v>
      </c>
    </row>
    <row r="4937" spans="1:12" x14ac:dyDescent="0.2">
      <c r="A4937" s="11">
        <v>4936</v>
      </c>
      <c r="B4937" s="7" t="s">
        <v>12609</v>
      </c>
      <c r="C4937" s="4">
        <v>43194.423980868058</v>
      </c>
      <c r="D4937" s="20">
        <f>+YEAR(Tabla14[[#This Row],[Fecha
Trámite]])</f>
        <v>2018</v>
      </c>
      <c r="E4937" s="7" t="s">
        <v>4621</v>
      </c>
      <c r="F4937" s="2" t="s">
        <v>4691</v>
      </c>
      <c r="G4937" s="2" t="s">
        <v>4627</v>
      </c>
      <c r="H4937" s="4">
        <v>44089.640404976853</v>
      </c>
      <c r="I4937" s="2" t="s">
        <v>4616</v>
      </c>
      <c r="J4937" s="21" t="s">
        <v>12610</v>
      </c>
      <c r="K4937" s="2" t="s">
        <v>4618</v>
      </c>
      <c r="L4937" s="2" t="s">
        <v>4619</v>
      </c>
    </row>
    <row r="4938" spans="1:12" x14ac:dyDescent="0.2">
      <c r="A4938" s="11">
        <v>4937</v>
      </c>
      <c r="B4938" s="7" t="s">
        <v>8089</v>
      </c>
      <c r="C4938" s="4">
        <v>42793.427412696758</v>
      </c>
      <c r="D4938" s="20">
        <f>+YEAR(Tabla14[[#This Row],[Fecha
Trámite]])</f>
        <v>2017</v>
      </c>
      <c r="E4938" s="7" t="s">
        <v>4621</v>
      </c>
      <c r="F4938" s="2" t="s">
        <v>4614</v>
      </c>
      <c r="G4938" s="2" t="s">
        <v>4615</v>
      </c>
      <c r="H4938" s="4">
        <v>42968.415078240738</v>
      </c>
      <c r="I4938" s="2" t="s">
        <v>4616</v>
      </c>
      <c r="J4938" s="21" t="s">
        <v>8090</v>
      </c>
      <c r="K4938" s="2" t="s">
        <v>4623</v>
      </c>
      <c r="L4938" s="2" t="s">
        <v>4624</v>
      </c>
    </row>
    <row r="4939" spans="1:12" x14ac:dyDescent="0.2">
      <c r="A4939" s="11">
        <v>4938</v>
      </c>
      <c r="B4939" s="7" t="s">
        <v>5289</v>
      </c>
      <c r="C4939" s="4">
        <v>42003.48586346065</v>
      </c>
      <c r="D4939" s="20">
        <f>+YEAR(Tabla14[[#This Row],[Fecha
Trámite]])</f>
        <v>2014</v>
      </c>
      <c r="E4939" s="7" t="s">
        <v>4621</v>
      </c>
      <c r="F4939" s="2" t="s">
        <v>4614</v>
      </c>
      <c r="G4939" s="2" t="s">
        <v>4615</v>
      </c>
      <c r="H4939" s="4">
        <v>42052.461218634257</v>
      </c>
      <c r="I4939" s="2" t="s">
        <v>4616</v>
      </c>
      <c r="J4939" s="21" t="s">
        <v>5290</v>
      </c>
      <c r="K4939" s="2" t="s">
        <v>4623</v>
      </c>
      <c r="L4939" s="2" t="s">
        <v>4624</v>
      </c>
    </row>
    <row r="4940" spans="1:12" x14ac:dyDescent="0.2">
      <c r="A4940" s="11">
        <v>4939</v>
      </c>
      <c r="B4940" s="7" t="s">
        <v>5786</v>
      </c>
      <c r="C4940" s="4">
        <v>42156.69185891204</v>
      </c>
      <c r="D4940" s="20">
        <f>+YEAR(Tabla14[[#This Row],[Fecha
Trámite]])</f>
        <v>2015</v>
      </c>
      <c r="E4940" s="7" t="s">
        <v>4621</v>
      </c>
      <c r="F4940" s="2" t="s">
        <v>4614</v>
      </c>
      <c r="G4940" s="2" t="s">
        <v>4615</v>
      </c>
      <c r="H4940" s="4">
        <v>42226.6214903125</v>
      </c>
      <c r="I4940" s="2" t="s">
        <v>4616</v>
      </c>
      <c r="J4940" s="21" t="s">
        <v>5787</v>
      </c>
      <c r="K4940" s="2" t="s">
        <v>4618</v>
      </c>
      <c r="L4940" s="2" t="s">
        <v>4619</v>
      </c>
    </row>
    <row r="4941" spans="1:12" x14ac:dyDescent="0.2">
      <c r="A4941" s="11">
        <v>4940</v>
      </c>
      <c r="B4941" s="7" t="s">
        <v>11452</v>
      </c>
      <c r="C4941" s="4">
        <v>43210.45699097222</v>
      </c>
      <c r="D4941" s="20">
        <f>+YEAR(Tabla14[[#This Row],[Fecha
Trámite]])</f>
        <v>2018</v>
      </c>
      <c r="E4941" s="7" t="s">
        <v>4621</v>
      </c>
      <c r="F4941" s="2" t="s">
        <v>4614</v>
      </c>
      <c r="G4941" s="2" t="s">
        <v>4615</v>
      </c>
      <c r="H4941" s="4">
        <v>43350.481828738426</v>
      </c>
      <c r="I4941" s="2" t="s">
        <v>4616</v>
      </c>
      <c r="J4941" s="21" t="s">
        <v>11453</v>
      </c>
      <c r="K4941" s="2" t="s">
        <v>4623</v>
      </c>
      <c r="L4941" s="2" t="s">
        <v>4646</v>
      </c>
    </row>
    <row r="4942" spans="1:12" x14ac:dyDescent="0.2">
      <c r="A4942" s="11">
        <v>4941</v>
      </c>
      <c r="B4942" s="7" t="s">
        <v>15908</v>
      </c>
      <c r="C4942" s="4">
        <v>41243.534636805554</v>
      </c>
      <c r="D4942" s="20">
        <f>+YEAR(Tabla14[[#This Row],[Fecha
Trámite]])</f>
        <v>2012</v>
      </c>
      <c r="E4942" s="7" t="s">
        <v>4613</v>
      </c>
      <c r="F4942" s="2" t="s">
        <v>4614</v>
      </c>
      <c r="G4942" s="2" t="s">
        <v>4615</v>
      </c>
      <c r="H4942" s="4">
        <v>41319.442813391201</v>
      </c>
      <c r="I4942" s="2" t="s">
        <v>4616</v>
      </c>
      <c r="J4942" s="21" t="s">
        <v>15909</v>
      </c>
      <c r="K4942" s="2" t="s">
        <v>4618</v>
      </c>
      <c r="L4942" s="2" t="s">
        <v>4619</v>
      </c>
    </row>
    <row r="4943" spans="1:12" x14ac:dyDescent="0.2">
      <c r="A4943" s="11">
        <v>4942</v>
      </c>
      <c r="B4943" s="7" t="s">
        <v>5951</v>
      </c>
      <c r="C4943" s="4">
        <v>42158.659995104164</v>
      </c>
      <c r="D4943" s="20">
        <f>+YEAR(Tabla14[[#This Row],[Fecha
Trámite]])</f>
        <v>2015</v>
      </c>
      <c r="E4943" s="7" t="s">
        <v>4613</v>
      </c>
      <c r="F4943" s="2" t="s">
        <v>4614</v>
      </c>
      <c r="G4943" s="2" t="s">
        <v>4615</v>
      </c>
      <c r="H4943" s="4">
        <v>42235.341102280094</v>
      </c>
      <c r="I4943" s="2" t="s">
        <v>4616</v>
      </c>
      <c r="J4943" s="21" t="s">
        <v>5952</v>
      </c>
      <c r="K4943" s="2" t="s">
        <v>4623</v>
      </c>
      <c r="L4943" s="2" t="s">
        <v>4619</v>
      </c>
    </row>
    <row r="4944" spans="1:12" x14ac:dyDescent="0.2">
      <c r="A4944" s="11">
        <v>4943</v>
      </c>
      <c r="B4944" s="7" t="s">
        <v>17258</v>
      </c>
      <c r="C4944" s="4">
        <v>41187.730928391204</v>
      </c>
      <c r="D4944" s="20">
        <f>+YEAR(Tabla14[[#This Row],[Fecha
Trámite]])</f>
        <v>2012</v>
      </c>
      <c r="E4944" s="7" t="s">
        <v>4621</v>
      </c>
      <c r="F4944" s="2" t="s">
        <v>4614</v>
      </c>
      <c r="G4944" s="2" t="s">
        <v>4615</v>
      </c>
      <c r="H4944" s="4">
        <v>41311.368327465279</v>
      </c>
      <c r="I4944" s="2" t="s">
        <v>4616</v>
      </c>
      <c r="J4944" s="21" t="s">
        <v>17259</v>
      </c>
      <c r="K4944" s="2" t="s">
        <v>4618</v>
      </c>
      <c r="L4944" s="2" t="s">
        <v>4714</v>
      </c>
    </row>
    <row r="4945" spans="1:12" x14ac:dyDescent="0.2">
      <c r="A4945" s="11">
        <v>4944</v>
      </c>
      <c r="B4945" s="7" t="s">
        <v>8091</v>
      </c>
      <c r="C4945" s="4">
        <v>42758.373439930554</v>
      </c>
      <c r="D4945" s="20">
        <f>+YEAR(Tabla14[[#This Row],[Fecha
Trámite]])</f>
        <v>2017</v>
      </c>
      <c r="E4945" s="7" t="s">
        <v>4621</v>
      </c>
      <c r="F4945" s="2" t="s">
        <v>4614</v>
      </c>
      <c r="G4945" s="2" t="s">
        <v>4615</v>
      </c>
      <c r="H4945" s="4">
        <v>42942.412178472223</v>
      </c>
      <c r="I4945" s="2" t="s">
        <v>4616</v>
      </c>
      <c r="J4945" s="21" t="s">
        <v>8092</v>
      </c>
      <c r="K4945" s="2" t="s">
        <v>4618</v>
      </c>
      <c r="L4945" s="2" t="s">
        <v>4758</v>
      </c>
    </row>
    <row r="4946" spans="1:12" x14ac:dyDescent="0.2">
      <c r="A4946" s="11">
        <v>4945</v>
      </c>
      <c r="B4946" s="7" t="s">
        <v>11454</v>
      </c>
      <c r="C4946" s="4">
        <v>43084.533300960647</v>
      </c>
      <c r="D4946" s="20">
        <f>+YEAR(Tabla14[[#This Row],[Fecha
Trámite]])</f>
        <v>2017</v>
      </c>
      <c r="E4946" s="7" t="s">
        <v>4613</v>
      </c>
      <c r="F4946" s="2" t="s">
        <v>4614</v>
      </c>
      <c r="G4946" s="2" t="s">
        <v>4615</v>
      </c>
      <c r="H4946" s="4">
        <v>43263.622841516204</v>
      </c>
      <c r="I4946" s="2" t="s">
        <v>4616</v>
      </c>
      <c r="J4946" s="21" t="s">
        <v>11455</v>
      </c>
      <c r="K4946" s="2" t="s">
        <v>4623</v>
      </c>
      <c r="L4946" s="2" t="s">
        <v>4619</v>
      </c>
    </row>
    <row r="4947" spans="1:12" x14ac:dyDescent="0.2">
      <c r="A4947" s="11">
        <v>4946</v>
      </c>
      <c r="B4947" s="7" t="s">
        <v>9668</v>
      </c>
      <c r="C4947" s="4">
        <v>42187.422070601853</v>
      </c>
      <c r="D4947" s="20">
        <f>+YEAR(Tabla14[[#This Row],[Fecha
Trámite]])</f>
        <v>2015</v>
      </c>
      <c r="E4947" s="7" t="s">
        <v>4621</v>
      </c>
      <c r="F4947" s="2" t="s">
        <v>4614</v>
      </c>
      <c r="G4947" s="2" t="s">
        <v>4615</v>
      </c>
      <c r="H4947" s="4">
        <v>42263.409112615744</v>
      </c>
      <c r="I4947" s="2" t="s">
        <v>4616</v>
      </c>
      <c r="J4947" s="21" t="s">
        <v>9669</v>
      </c>
      <c r="K4947" s="2" t="s">
        <v>4623</v>
      </c>
      <c r="L4947" s="2" t="s">
        <v>4624</v>
      </c>
    </row>
    <row r="4948" spans="1:12" x14ac:dyDescent="0.2">
      <c r="A4948" s="11">
        <v>4947</v>
      </c>
      <c r="B4948" s="7" t="s">
        <v>4798</v>
      </c>
      <c r="C4948" s="4">
        <v>42482.453013773149</v>
      </c>
      <c r="D4948" s="20">
        <f>+YEAR(Tabla14[[#This Row],[Fecha
Trámite]])</f>
        <v>2016</v>
      </c>
      <c r="E4948" s="7" t="s">
        <v>4613</v>
      </c>
      <c r="F4948" s="2" t="s">
        <v>4614</v>
      </c>
      <c r="G4948" s="2" t="s">
        <v>4615</v>
      </c>
      <c r="H4948" s="4">
        <v>42614.463491203707</v>
      </c>
      <c r="I4948" s="2" t="s">
        <v>4616</v>
      </c>
      <c r="J4948" s="21" t="s">
        <v>4799</v>
      </c>
      <c r="K4948" s="2" t="s">
        <v>4618</v>
      </c>
      <c r="L4948" s="2" t="s">
        <v>4619</v>
      </c>
    </row>
    <row r="4949" spans="1:12" x14ac:dyDescent="0.2">
      <c r="A4949" s="11">
        <v>4948</v>
      </c>
      <c r="B4949" s="7" t="s">
        <v>12611</v>
      </c>
      <c r="C4949" s="4">
        <v>43452.418508449075</v>
      </c>
      <c r="D4949" s="20">
        <f>+YEAR(Tabla14[[#This Row],[Fecha
Trámite]])</f>
        <v>2018</v>
      </c>
      <c r="E4949" s="7" t="s">
        <v>4621</v>
      </c>
      <c r="F4949" s="2" t="s">
        <v>4614</v>
      </c>
      <c r="G4949" s="2" t="s">
        <v>4615</v>
      </c>
      <c r="H4949" s="4">
        <v>43655.673051238424</v>
      </c>
      <c r="I4949" s="2" t="s">
        <v>4616</v>
      </c>
      <c r="J4949" s="21" t="s">
        <v>12612</v>
      </c>
      <c r="K4949" s="2" t="s">
        <v>4618</v>
      </c>
      <c r="L4949" s="2" t="s">
        <v>4656</v>
      </c>
    </row>
    <row r="4950" spans="1:12" x14ac:dyDescent="0.2">
      <c r="A4950" s="11">
        <v>4949</v>
      </c>
      <c r="B4950" s="7" t="s">
        <v>5291</v>
      </c>
      <c r="C4950" s="4">
        <v>42048.455780324075</v>
      </c>
      <c r="D4950" s="20">
        <f>+YEAR(Tabla14[[#This Row],[Fecha
Trámite]])</f>
        <v>2015</v>
      </c>
      <c r="E4950" s="7" t="s">
        <v>4621</v>
      </c>
      <c r="F4950" s="2" t="s">
        <v>4614</v>
      </c>
      <c r="G4950" s="2" t="s">
        <v>4615</v>
      </c>
      <c r="H4950" s="4">
        <v>42081.364412037037</v>
      </c>
      <c r="I4950" s="2" t="s">
        <v>4616</v>
      </c>
      <c r="J4950" s="21" t="s">
        <v>5292</v>
      </c>
      <c r="K4950" s="2" t="s">
        <v>4618</v>
      </c>
      <c r="L4950" s="2" t="s">
        <v>4656</v>
      </c>
    </row>
    <row r="4951" spans="1:12" x14ac:dyDescent="0.2">
      <c r="A4951" s="11">
        <v>4950</v>
      </c>
      <c r="B4951" s="7" t="s">
        <v>17262</v>
      </c>
      <c r="C4951" s="4">
        <v>41236.555760682873</v>
      </c>
      <c r="D4951" s="20">
        <f>+YEAR(Tabla14[[#This Row],[Fecha
Trámite]])</f>
        <v>2012</v>
      </c>
      <c r="E4951" s="7" t="s">
        <v>4621</v>
      </c>
      <c r="F4951" s="2" t="s">
        <v>4614</v>
      </c>
      <c r="G4951" s="2" t="s">
        <v>4615</v>
      </c>
      <c r="H4951" s="4">
        <v>41256.506993287039</v>
      </c>
      <c r="I4951" s="2" t="s">
        <v>4616</v>
      </c>
      <c r="J4951" s="21" t="s">
        <v>17263</v>
      </c>
      <c r="K4951" s="2" t="s">
        <v>4618</v>
      </c>
      <c r="L4951" s="2" t="s">
        <v>2747</v>
      </c>
    </row>
    <row r="4952" spans="1:12" x14ac:dyDescent="0.2">
      <c r="A4952" s="11">
        <v>4951</v>
      </c>
      <c r="B4952" s="7" t="s">
        <v>8094</v>
      </c>
      <c r="C4952" s="4">
        <v>43007.430572303238</v>
      </c>
      <c r="D4952" s="20">
        <f>+YEAR(Tabla14[[#This Row],[Fecha
Trámite]])</f>
        <v>2017</v>
      </c>
      <c r="E4952" s="7" t="s">
        <v>4621</v>
      </c>
      <c r="F4952" s="2" t="s">
        <v>4614</v>
      </c>
      <c r="G4952" s="2" t="s">
        <v>4615</v>
      </c>
      <c r="H4952" s="4">
        <v>43111.519079166668</v>
      </c>
      <c r="I4952" s="2" t="s">
        <v>4616</v>
      </c>
      <c r="J4952" s="21" t="s">
        <v>8095</v>
      </c>
      <c r="K4952" s="2" t="s">
        <v>4618</v>
      </c>
      <c r="L4952" s="2" t="s">
        <v>4758</v>
      </c>
    </row>
    <row r="4953" spans="1:12" x14ac:dyDescent="0.2">
      <c r="A4953" s="11">
        <v>4952</v>
      </c>
      <c r="B4953" s="7" t="s">
        <v>6814</v>
      </c>
      <c r="C4953" s="4">
        <v>42765.451137581018</v>
      </c>
      <c r="D4953" s="20">
        <f>+YEAR(Tabla14[[#This Row],[Fecha
Trámite]])</f>
        <v>2017</v>
      </c>
      <c r="E4953" s="7" t="s">
        <v>4621</v>
      </c>
      <c r="F4953" s="2" t="s">
        <v>4614</v>
      </c>
      <c r="G4953" s="2" t="s">
        <v>4615</v>
      </c>
      <c r="H4953" s="4">
        <v>42908.351342442133</v>
      </c>
      <c r="I4953" s="2" t="s">
        <v>4616</v>
      </c>
      <c r="J4953" s="21" t="s">
        <v>6815</v>
      </c>
      <c r="K4953" s="2" t="s">
        <v>4618</v>
      </c>
      <c r="L4953" s="2" t="s">
        <v>4656</v>
      </c>
    </row>
    <row r="4954" spans="1:12" x14ac:dyDescent="0.2">
      <c r="A4954" s="11">
        <v>4953</v>
      </c>
      <c r="B4954" s="7" t="s">
        <v>11457</v>
      </c>
      <c r="C4954" s="4">
        <v>42830.392989583335</v>
      </c>
      <c r="D4954" s="20">
        <f>+YEAR(Tabla14[[#This Row],[Fecha
Trámite]])</f>
        <v>2017</v>
      </c>
      <c r="E4954" s="7" t="s">
        <v>4621</v>
      </c>
      <c r="F4954" s="2" t="s">
        <v>4614</v>
      </c>
      <c r="G4954" s="2" t="s">
        <v>4615</v>
      </c>
      <c r="H4954" s="4">
        <v>42993.437722256946</v>
      </c>
      <c r="I4954" s="2" t="s">
        <v>4616</v>
      </c>
      <c r="J4954" s="21" t="s">
        <v>11458</v>
      </c>
      <c r="K4954" s="2" t="s">
        <v>4623</v>
      </c>
      <c r="L4954" s="2" t="s">
        <v>4656</v>
      </c>
    </row>
    <row r="4955" spans="1:12" x14ac:dyDescent="0.2">
      <c r="A4955" s="11">
        <v>4954</v>
      </c>
      <c r="B4955" s="7" t="s">
        <v>5293</v>
      </c>
      <c r="C4955" s="4">
        <v>42181.438838692127</v>
      </c>
      <c r="D4955" s="20">
        <f>+YEAR(Tabla14[[#This Row],[Fecha
Trámite]])</f>
        <v>2015</v>
      </c>
      <c r="E4955" s="7" t="s">
        <v>4613</v>
      </c>
      <c r="F4955" s="2" t="s">
        <v>4614</v>
      </c>
      <c r="G4955" s="2" t="s">
        <v>4615</v>
      </c>
      <c r="H4955" s="4">
        <v>42272.440642824076</v>
      </c>
      <c r="I4955" s="2" t="s">
        <v>4616</v>
      </c>
      <c r="J4955" s="21" t="s">
        <v>5294</v>
      </c>
      <c r="K4955" s="2" t="s">
        <v>4623</v>
      </c>
      <c r="L4955" s="2" t="s">
        <v>4619</v>
      </c>
    </row>
    <row r="4956" spans="1:12" x14ac:dyDescent="0.2">
      <c r="A4956" s="11">
        <v>4955</v>
      </c>
      <c r="B4956" s="7" t="s">
        <v>10642</v>
      </c>
      <c r="C4956" s="4">
        <v>43432.444609375001</v>
      </c>
      <c r="D4956" s="20">
        <f>+YEAR(Tabla14[[#This Row],[Fecha
Trámite]])</f>
        <v>2018</v>
      </c>
      <c r="E4956" s="7" t="s">
        <v>4621</v>
      </c>
      <c r="F4956" s="2" t="s">
        <v>4614</v>
      </c>
      <c r="G4956" s="2" t="s">
        <v>4615</v>
      </c>
      <c r="H4956" s="4">
        <v>43655.677615972221</v>
      </c>
      <c r="I4956" s="2" t="s">
        <v>4616</v>
      </c>
      <c r="J4956" s="21" t="s">
        <v>10643</v>
      </c>
      <c r="K4956" s="2" t="s">
        <v>4618</v>
      </c>
      <c r="L4956" s="2" t="s">
        <v>4656</v>
      </c>
    </row>
    <row r="4957" spans="1:12" x14ac:dyDescent="0.2">
      <c r="A4957" s="11">
        <v>4956</v>
      </c>
      <c r="B4957" s="7" t="s">
        <v>12613</v>
      </c>
      <c r="C4957" s="4">
        <v>42719.391838692129</v>
      </c>
      <c r="D4957" s="20">
        <f>+YEAR(Tabla14[[#This Row],[Fecha
Trámite]])</f>
        <v>2016</v>
      </c>
      <c r="E4957" s="7" t="s">
        <v>4621</v>
      </c>
      <c r="F4957" s="2" t="s">
        <v>4614</v>
      </c>
      <c r="G4957" s="2" t="s">
        <v>4615</v>
      </c>
      <c r="H4957" s="4">
        <v>42942.375153738423</v>
      </c>
      <c r="I4957" s="2" t="s">
        <v>4616</v>
      </c>
      <c r="J4957" s="21" t="s">
        <v>12614</v>
      </c>
      <c r="K4957" s="2" t="s">
        <v>4623</v>
      </c>
      <c r="L4957" s="2" t="s">
        <v>4619</v>
      </c>
    </row>
    <row r="4958" spans="1:12" x14ac:dyDescent="0.2">
      <c r="A4958" s="11">
        <v>4957</v>
      </c>
      <c r="B4958" s="7" t="s">
        <v>11459</v>
      </c>
      <c r="C4958" s="4">
        <v>43049.558025428239</v>
      </c>
      <c r="D4958" s="20">
        <f>+YEAR(Tabla14[[#This Row],[Fecha
Trámite]])</f>
        <v>2017</v>
      </c>
      <c r="E4958" s="7" t="s">
        <v>4621</v>
      </c>
      <c r="F4958" s="2" t="s">
        <v>4614</v>
      </c>
      <c r="G4958" s="2" t="s">
        <v>4615</v>
      </c>
      <c r="H4958" s="4">
        <v>43322.599187534724</v>
      </c>
      <c r="I4958" s="2" t="s">
        <v>4616</v>
      </c>
      <c r="J4958" s="21" t="s">
        <v>11460</v>
      </c>
      <c r="K4958" s="2" t="s">
        <v>4618</v>
      </c>
      <c r="L4958" s="2" t="s">
        <v>4656</v>
      </c>
    </row>
    <row r="4959" spans="1:12" x14ac:dyDescent="0.2">
      <c r="A4959" s="11">
        <v>4958</v>
      </c>
      <c r="B4959" s="7" t="s">
        <v>16707</v>
      </c>
      <c r="C4959" s="4">
        <v>41684.441394872687</v>
      </c>
      <c r="D4959" s="20">
        <f>+YEAR(Tabla14[[#This Row],[Fecha
Trámite]])</f>
        <v>2014</v>
      </c>
      <c r="E4959" s="7" t="s">
        <v>4621</v>
      </c>
      <c r="F4959" s="2" t="s">
        <v>4614</v>
      </c>
      <c r="G4959" s="2" t="s">
        <v>4615</v>
      </c>
      <c r="H4959" s="4">
        <v>41757.488802893517</v>
      </c>
      <c r="I4959" s="2" t="s">
        <v>4616</v>
      </c>
      <c r="J4959" s="21" t="s">
        <v>16708</v>
      </c>
      <c r="K4959" s="2" t="s">
        <v>4618</v>
      </c>
      <c r="L4959" s="2" t="s">
        <v>4619</v>
      </c>
    </row>
    <row r="4960" spans="1:12" x14ac:dyDescent="0.2">
      <c r="A4960" s="11">
        <v>4959</v>
      </c>
      <c r="B4960" s="7" t="s">
        <v>12615</v>
      </c>
      <c r="C4960" s="4">
        <v>43293.38518834491</v>
      </c>
      <c r="D4960" s="20">
        <f>+YEAR(Tabla14[[#This Row],[Fecha
Trámite]])</f>
        <v>2018</v>
      </c>
      <c r="E4960" s="7" t="s">
        <v>4621</v>
      </c>
      <c r="F4960" s="2" t="s">
        <v>17</v>
      </c>
      <c r="G4960" s="2" t="s">
        <v>4993</v>
      </c>
      <c r="H4960" s="4">
        <v>43293.385188738423</v>
      </c>
      <c r="I4960" s="2" t="s">
        <v>4616</v>
      </c>
      <c r="J4960" s="21" t="s">
        <v>12616</v>
      </c>
      <c r="K4960" s="2" t="s">
        <v>4623</v>
      </c>
      <c r="L4960" s="2" t="s">
        <v>4667</v>
      </c>
    </row>
    <row r="4961" spans="1:12" x14ac:dyDescent="0.2">
      <c r="A4961" s="11">
        <v>4960</v>
      </c>
      <c r="B4961" s="7" t="s">
        <v>10644</v>
      </c>
      <c r="C4961" s="4">
        <v>42752.382514317127</v>
      </c>
      <c r="D4961" s="20">
        <f>+YEAR(Tabla14[[#This Row],[Fecha
Trámite]])</f>
        <v>2017</v>
      </c>
      <c r="E4961" s="7" t="s">
        <v>4621</v>
      </c>
      <c r="F4961" s="2" t="s">
        <v>4614</v>
      </c>
      <c r="G4961" s="2" t="s">
        <v>4615</v>
      </c>
      <c r="H4961" s="4">
        <v>42929.352033101852</v>
      </c>
      <c r="I4961" s="2" t="s">
        <v>4616</v>
      </c>
      <c r="J4961" s="21" t="s">
        <v>10645</v>
      </c>
      <c r="K4961" s="2" t="s">
        <v>4618</v>
      </c>
      <c r="L4961" s="2" t="s">
        <v>2747</v>
      </c>
    </row>
    <row r="4962" spans="1:12" x14ac:dyDescent="0.2">
      <c r="A4962" s="11">
        <v>4961</v>
      </c>
      <c r="B4962" s="7" t="s">
        <v>20539</v>
      </c>
      <c r="C4962" s="4">
        <v>41456.707507141204</v>
      </c>
      <c r="D4962" s="20">
        <f>+YEAR(Tabla14[[#This Row],[Fecha
Trámite]])</f>
        <v>2013</v>
      </c>
      <c r="E4962" s="7" t="s">
        <v>4621</v>
      </c>
      <c r="F4962" s="2" t="s">
        <v>4614</v>
      </c>
      <c r="G4962" s="2" t="s">
        <v>4615</v>
      </c>
      <c r="H4962" s="4">
        <v>41551.503442824076</v>
      </c>
      <c r="I4962" s="2" t="s">
        <v>4616</v>
      </c>
      <c r="J4962" s="21" t="s">
        <v>20540</v>
      </c>
      <c r="K4962" s="2" t="s">
        <v>4618</v>
      </c>
      <c r="L4962" s="2" t="s">
        <v>5072</v>
      </c>
    </row>
    <row r="4963" spans="1:12" x14ac:dyDescent="0.2">
      <c r="A4963" s="11">
        <v>4962</v>
      </c>
      <c r="B4963" s="7" t="s">
        <v>11461</v>
      </c>
      <c r="C4963" s="4">
        <v>43210.423861111114</v>
      </c>
      <c r="D4963" s="20">
        <f>+YEAR(Tabla14[[#This Row],[Fecha
Trámite]])</f>
        <v>2018</v>
      </c>
      <c r="E4963" s="7" t="s">
        <v>4621</v>
      </c>
      <c r="F4963" s="2" t="s">
        <v>4614</v>
      </c>
      <c r="G4963" s="2" t="s">
        <v>4615</v>
      </c>
      <c r="H4963" s="4">
        <v>43363.492188738426</v>
      </c>
      <c r="I4963" s="2" t="s">
        <v>4616</v>
      </c>
      <c r="J4963" s="21" t="s">
        <v>11462</v>
      </c>
      <c r="K4963" s="2" t="s">
        <v>4623</v>
      </c>
      <c r="L4963" s="2" t="s">
        <v>4624</v>
      </c>
    </row>
    <row r="4964" spans="1:12" x14ac:dyDescent="0.2">
      <c r="A4964" s="11">
        <v>4963</v>
      </c>
      <c r="B4964" s="7" t="s">
        <v>6817</v>
      </c>
      <c r="C4964" s="4">
        <v>43151.396776423608</v>
      </c>
      <c r="D4964" s="20">
        <f>+YEAR(Tabla14[[#This Row],[Fecha
Trámite]])</f>
        <v>2018</v>
      </c>
      <c r="E4964" s="7" t="s">
        <v>4613</v>
      </c>
      <c r="F4964" s="2" t="s">
        <v>4614</v>
      </c>
      <c r="G4964" s="2" t="s">
        <v>4615</v>
      </c>
      <c r="H4964" s="4">
        <v>43271.525294363426</v>
      </c>
      <c r="I4964" s="2" t="s">
        <v>4616</v>
      </c>
      <c r="J4964" s="21" t="s">
        <v>6818</v>
      </c>
      <c r="K4964" s="2" t="s">
        <v>4618</v>
      </c>
      <c r="L4964" s="2" t="s">
        <v>4667</v>
      </c>
    </row>
    <row r="4965" spans="1:12" x14ac:dyDescent="0.2">
      <c r="A4965" s="11">
        <v>4964</v>
      </c>
      <c r="B4965" s="7" t="s">
        <v>9129</v>
      </c>
      <c r="C4965" s="4">
        <v>43444.555658020836</v>
      </c>
      <c r="D4965" s="20">
        <f>+YEAR(Tabla14[[#This Row],[Fecha
Trámite]])</f>
        <v>2018</v>
      </c>
      <c r="E4965" s="7" t="s">
        <v>4621</v>
      </c>
      <c r="F4965" s="2" t="s">
        <v>4614</v>
      </c>
      <c r="G4965" s="2" t="s">
        <v>4615</v>
      </c>
      <c r="H4965" s="4">
        <v>43669.353272685184</v>
      </c>
      <c r="I4965" s="2" t="s">
        <v>4616</v>
      </c>
      <c r="J4965" s="21" t="s">
        <v>9130</v>
      </c>
      <c r="K4965" s="2" t="s">
        <v>4623</v>
      </c>
      <c r="L4965" s="2" t="s">
        <v>4758</v>
      </c>
    </row>
    <row r="4966" spans="1:12" x14ac:dyDescent="0.2">
      <c r="A4966" s="11">
        <v>4965</v>
      </c>
      <c r="B4966" s="7" t="s">
        <v>11463</v>
      </c>
      <c r="C4966" s="4">
        <v>42786.522035104164</v>
      </c>
      <c r="D4966" s="20">
        <f>+YEAR(Tabla14[[#This Row],[Fecha
Trámite]])</f>
        <v>2017</v>
      </c>
      <c r="E4966" s="7" t="s">
        <v>4613</v>
      </c>
      <c r="F4966" s="2" t="s">
        <v>4614</v>
      </c>
      <c r="G4966" s="2" t="s">
        <v>4615</v>
      </c>
      <c r="H4966" s="4">
        <v>42913.349626701391</v>
      </c>
      <c r="I4966" s="2" t="s">
        <v>4616</v>
      </c>
      <c r="J4966" s="21" t="s">
        <v>11464</v>
      </c>
      <c r="K4966" s="2" t="s">
        <v>4623</v>
      </c>
      <c r="L4966" s="2" t="s">
        <v>4619</v>
      </c>
    </row>
    <row r="4967" spans="1:12" x14ac:dyDescent="0.2">
      <c r="A4967" s="11">
        <v>4966</v>
      </c>
      <c r="B4967" s="7" t="s">
        <v>17268</v>
      </c>
      <c r="C4967" s="4">
        <v>41621.397121261572</v>
      </c>
      <c r="D4967" s="20">
        <f>+YEAR(Tabla14[[#This Row],[Fecha
Trámite]])</f>
        <v>2013</v>
      </c>
      <c r="E4967" s="7" t="s">
        <v>4621</v>
      </c>
      <c r="F4967" s="2" t="s">
        <v>4691</v>
      </c>
      <c r="G4967" s="2" t="s">
        <v>4627</v>
      </c>
      <c r="H4967" s="4">
        <v>41687.429616898145</v>
      </c>
      <c r="I4967" s="2" t="s">
        <v>4616</v>
      </c>
      <c r="J4967" s="21" t="s">
        <v>17269</v>
      </c>
      <c r="K4967" s="2" t="s">
        <v>4618</v>
      </c>
      <c r="L4967" s="2" t="s">
        <v>4656</v>
      </c>
    </row>
    <row r="4968" spans="1:12" x14ac:dyDescent="0.2">
      <c r="A4968" s="11">
        <v>4967</v>
      </c>
      <c r="B4968" s="7" t="s">
        <v>19245</v>
      </c>
      <c r="C4968" s="4">
        <v>41802.490923379628</v>
      </c>
      <c r="D4968" s="20">
        <f>+YEAR(Tabla14[[#This Row],[Fecha
Trámite]])</f>
        <v>2014</v>
      </c>
      <c r="E4968" s="7" t="s">
        <v>4621</v>
      </c>
      <c r="F4968" s="2" t="s">
        <v>4614</v>
      </c>
      <c r="G4968" s="2" t="s">
        <v>4615</v>
      </c>
      <c r="H4968" s="4">
        <v>41850.479291979165</v>
      </c>
      <c r="I4968" s="2" t="s">
        <v>4616</v>
      </c>
      <c r="J4968" s="21" t="s">
        <v>19246</v>
      </c>
      <c r="K4968" s="2" t="s">
        <v>4618</v>
      </c>
      <c r="L4968" s="2" t="s">
        <v>4770</v>
      </c>
    </row>
    <row r="4969" spans="1:12" x14ac:dyDescent="0.2">
      <c r="A4969" s="11">
        <v>4968</v>
      </c>
      <c r="B4969" s="7" t="s">
        <v>5788</v>
      </c>
      <c r="C4969" s="4">
        <v>42121.551869756942</v>
      </c>
      <c r="D4969" s="20">
        <f>+YEAR(Tabla14[[#This Row],[Fecha
Trámite]])</f>
        <v>2015</v>
      </c>
      <c r="E4969" s="7" t="s">
        <v>4621</v>
      </c>
      <c r="F4969" s="2" t="s">
        <v>4614</v>
      </c>
      <c r="G4969" s="2" t="s">
        <v>4615</v>
      </c>
      <c r="H4969" s="4">
        <v>42173.52389019676</v>
      </c>
      <c r="I4969" s="2" t="s">
        <v>4616</v>
      </c>
      <c r="J4969" s="21" t="s">
        <v>5789</v>
      </c>
      <c r="K4969" s="2" t="s">
        <v>4623</v>
      </c>
      <c r="L4969" s="2" t="s">
        <v>4624</v>
      </c>
    </row>
    <row r="4970" spans="1:12" x14ac:dyDescent="0.2">
      <c r="A4970" s="11">
        <v>4969</v>
      </c>
      <c r="B4970" s="7" t="s">
        <v>11465</v>
      </c>
      <c r="C4970" s="4">
        <v>43074.402537037036</v>
      </c>
      <c r="D4970" s="20">
        <f>+YEAR(Tabla14[[#This Row],[Fecha
Trámite]])</f>
        <v>2017</v>
      </c>
      <c r="E4970" s="7" t="s">
        <v>4613</v>
      </c>
      <c r="F4970" s="2" t="s">
        <v>4614</v>
      </c>
      <c r="G4970" s="2" t="s">
        <v>4615</v>
      </c>
      <c r="H4970" s="4">
        <v>43493.525297569446</v>
      </c>
      <c r="I4970" s="2" t="s">
        <v>4616</v>
      </c>
      <c r="J4970" s="21" t="s">
        <v>11466</v>
      </c>
      <c r="K4970" s="2" t="s">
        <v>4623</v>
      </c>
      <c r="L4970" s="2" t="s">
        <v>4619</v>
      </c>
    </row>
    <row r="4971" spans="1:12" x14ac:dyDescent="0.2">
      <c r="A4971" s="11">
        <v>4970</v>
      </c>
      <c r="B4971" s="7" t="s">
        <v>9670</v>
      </c>
      <c r="C4971" s="4">
        <v>42073.486279513891</v>
      </c>
      <c r="D4971" s="20">
        <f>+YEAR(Tabla14[[#This Row],[Fecha
Trámite]])</f>
        <v>2015</v>
      </c>
      <c r="E4971" s="7" t="s">
        <v>4621</v>
      </c>
      <c r="F4971" s="2" t="s">
        <v>4691</v>
      </c>
      <c r="G4971" s="2" t="s">
        <v>4627</v>
      </c>
      <c r="H4971" s="4">
        <v>42177.367642627316</v>
      </c>
      <c r="I4971" s="2" t="s">
        <v>4616</v>
      </c>
      <c r="J4971" s="21" t="s">
        <v>9671</v>
      </c>
      <c r="K4971" s="2" t="s">
        <v>4623</v>
      </c>
      <c r="L4971" s="2" t="s">
        <v>4649</v>
      </c>
    </row>
    <row r="4972" spans="1:12" x14ac:dyDescent="0.2">
      <c r="A4972" s="11">
        <v>4971</v>
      </c>
      <c r="B4972" s="7" t="s">
        <v>6211</v>
      </c>
      <c r="C4972" s="4">
        <v>42177.562359872682</v>
      </c>
      <c r="D4972" s="20">
        <f>+YEAR(Tabla14[[#This Row],[Fecha
Trámite]])</f>
        <v>2015</v>
      </c>
      <c r="E4972" s="7" t="s">
        <v>4621</v>
      </c>
      <c r="F4972" s="2" t="s">
        <v>4691</v>
      </c>
      <c r="G4972" s="2" t="s">
        <v>4627</v>
      </c>
      <c r="H4972" s="4">
        <v>42306.681727083334</v>
      </c>
      <c r="I4972" s="2" t="s">
        <v>4616</v>
      </c>
      <c r="J4972" s="21" t="s">
        <v>6212</v>
      </c>
      <c r="K4972" s="2" t="s">
        <v>4618</v>
      </c>
      <c r="L4972" s="2" t="s">
        <v>4758</v>
      </c>
    </row>
    <row r="4973" spans="1:12" x14ac:dyDescent="0.2">
      <c r="A4973" s="11">
        <v>4972</v>
      </c>
      <c r="B4973" s="7" t="s">
        <v>10646</v>
      </c>
      <c r="C4973" s="4">
        <v>43140.527761689817</v>
      </c>
      <c r="D4973" s="20">
        <f>+YEAR(Tabla14[[#This Row],[Fecha
Trámite]])</f>
        <v>2018</v>
      </c>
      <c r="E4973" s="7" t="s">
        <v>4613</v>
      </c>
      <c r="F4973" s="2" t="s">
        <v>4614</v>
      </c>
      <c r="G4973" s="2" t="s">
        <v>4615</v>
      </c>
      <c r="H4973" s="4">
        <v>43318.361721562498</v>
      </c>
      <c r="I4973" s="2" t="s">
        <v>4616</v>
      </c>
      <c r="J4973" s="21" t="s">
        <v>10647</v>
      </c>
      <c r="K4973" s="2" t="s">
        <v>4618</v>
      </c>
      <c r="L4973" s="2" t="s">
        <v>4619</v>
      </c>
    </row>
    <row r="4974" spans="1:12" x14ac:dyDescent="0.2">
      <c r="A4974" s="11">
        <v>4973</v>
      </c>
      <c r="B4974" s="7" t="s">
        <v>1696</v>
      </c>
      <c r="C4974" s="4">
        <v>43494.370110300923</v>
      </c>
      <c r="D4974" s="20">
        <f>+YEAR(Tabla14[[#This Row],[Fecha
Trámite]])</f>
        <v>2019</v>
      </c>
      <c r="E4974" s="7" t="s">
        <v>4621</v>
      </c>
      <c r="F4974" s="2" t="s">
        <v>17</v>
      </c>
      <c r="G4974" s="2" t="s">
        <v>4627</v>
      </c>
      <c r="H4974" s="4">
        <v>43494.37011103009</v>
      </c>
      <c r="I4974" s="2" t="s">
        <v>4616</v>
      </c>
      <c r="J4974" s="21" t="s">
        <v>6819</v>
      </c>
      <c r="K4974" s="2" t="s">
        <v>4623</v>
      </c>
      <c r="L4974" s="2" t="s">
        <v>4624</v>
      </c>
    </row>
    <row r="4975" spans="1:12" x14ac:dyDescent="0.2">
      <c r="A4975" s="11">
        <v>4974</v>
      </c>
      <c r="B4975" s="7" t="s">
        <v>12617</v>
      </c>
      <c r="C4975" s="4">
        <v>43487.478020173614</v>
      </c>
      <c r="D4975" s="20">
        <f>+YEAR(Tabla14[[#This Row],[Fecha
Trámite]])</f>
        <v>2019</v>
      </c>
      <c r="E4975" s="7" t="s">
        <v>4621</v>
      </c>
      <c r="F4975" s="2" t="s">
        <v>4614</v>
      </c>
      <c r="G4975" s="2" t="s">
        <v>4615</v>
      </c>
      <c r="H4975" s="4">
        <v>43817.374982557871</v>
      </c>
      <c r="I4975" s="2" t="s">
        <v>4616</v>
      </c>
      <c r="J4975" s="21" t="s">
        <v>12618</v>
      </c>
      <c r="K4975" s="2" t="s">
        <v>4623</v>
      </c>
      <c r="L4975" s="2" t="s">
        <v>4619</v>
      </c>
    </row>
    <row r="4976" spans="1:12" x14ac:dyDescent="0.2">
      <c r="A4976" s="11">
        <v>4975</v>
      </c>
      <c r="B4976" s="7" t="s">
        <v>15916</v>
      </c>
      <c r="C4976" s="4">
        <v>41359.662617442133</v>
      </c>
      <c r="D4976" s="20">
        <f>+YEAR(Tabla14[[#This Row],[Fecha
Trámite]])</f>
        <v>2013</v>
      </c>
      <c r="E4976" s="7" t="s">
        <v>4613</v>
      </c>
      <c r="F4976" s="2" t="s">
        <v>4614</v>
      </c>
      <c r="G4976" s="2" t="s">
        <v>4615</v>
      </c>
      <c r="H4976" s="4">
        <v>41382.422432951389</v>
      </c>
      <c r="I4976" s="2" t="s">
        <v>4616</v>
      </c>
      <c r="J4976" s="21" t="s">
        <v>15917</v>
      </c>
      <c r="K4976" s="2" t="s">
        <v>4618</v>
      </c>
      <c r="L4976" s="2" t="s">
        <v>4903</v>
      </c>
    </row>
    <row r="4977" spans="1:12" x14ac:dyDescent="0.2">
      <c r="A4977" s="11">
        <v>4976</v>
      </c>
      <c r="B4977" s="7" t="s">
        <v>12619</v>
      </c>
      <c r="C4977" s="4">
        <v>43237.651345254628</v>
      </c>
      <c r="D4977" s="20">
        <f>+YEAR(Tabla14[[#This Row],[Fecha
Trámite]])</f>
        <v>2018</v>
      </c>
      <c r="E4977" s="7" t="s">
        <v>4621</v>
      </c>
      <c r="F4977" s="2" t="s">
        <v>4614</v>
      </c>
      <c r="G4977" s="2" t="s">
        <v>4615</v>
      </c>
      <c r="H4977" s="4">
        <v>43448.682516666668</v>
      </c>
      <c r="I4977" s="2" t="s">
        <v>4616</v>
      </c>
      <c r="J4977" s="21" t="s">
        <v>12620</v>
      </c>
      <c r="K4977" s="2" t="s">
        <v>4623</v>
      </c>
      <c r="L4977" s="2" t="s">
        <v>4619</v>
      </c>
    </row>
    <row r="4978" spans="1:12" x14ac:dyDescent="0.2">
      <c r="A4978" s="11">
        <v>4977</v>
      </c>
      <c r="B4978" s="7" t="s">
        <v>9131</v>
      </c>
      <c r="C4978" s="4">
        <v>42822.467293865739</v>
      </c>
      <c r="D4978" s="20">
        <f>+YEAR(Tabla14[[#This Row],[Fecha
Trámite]])</f>
        <v>2017</v>
      </c>
      <c r="E4978" s="7" t="s">
        <v>4621</v>
      </c>
      <c r="F4978" s="2" t="s">
        <v>4691</v>
      </c>
      <c r="G4978" s="2" t="s">
        <v>4672</v>
      </c>
      <c r="H4978" s="4">
        <v>43642.405368518521</v>
      </c>
      <c r="I4978" s="2" t="s">
        <v>4616</v>
      </c>
      <c r="J4978" s="21" t="s">
        <v>9132</v>
      </c>
      <c r="K4978" s="2" t="s">
        <v>4623</v>
      </c>
      <c r="L4978" s="2" t="s">
        <v>4753</v>
      </c>
    </row>
    <row r="4979" spans="1:12" x14ac:dyDescent="0.2">
      <c r="A4979" s="11">
        <v>4978</v>
      </c>
      <c r="B4979" s="7" t="s">
        <v>20537</v>
      </c>
      <c r="C4979" s="4">
        <v>41719.413091435184</v>
      </c>
      <c r="D4979" s="20">
        <f>+YEAR(Tabla14[[#This Row],[Fecha
Trámite]])</f>
        <v>2014</v>
      </c>
      <c r="E4979" s="7" t="s">
        <v>4621</v>
      </c>
      <c r="F4979" s="2" t="s">
        <v>4614</v>
      </c>
      <c r="G4979" s="2" t="s">
        <v>4615</v>
      </c>
      <c r="H4979" s="4">
        <v>41828.3693522338</v>
      </c>
      <c r="I4979" s="2" t="s">
        <v>4616</v>
      </c>
      <c r="J4979" s="21" t="s">
        <v>20538</v>
      </c>
      <c r="K4979" s="2" t="s">
        <v>4618</v>
      </c>
      <c r="L4979" s="2" t="s">
        <v>4667</v>
      </c>
    </row>
    <row r="4980" spans="1:12" x14ac:dyDescent="0.2">
      <c r="A4980" s="11">
        <v>4979</v>
      </c>
      <c r="B4980" s="7" t="s">
        <v>6820</v>
      </c>
      <c r="C4980" s="4">
        <v>43419.364496215276</v>
      </c>
      <c r="D4980" s="20">
        <f>+YEAR(Tabla14[[#This Row],[Fecha
Trámite]])</f>
        <v>2018</v>
      </c>
      <c r="E4980" s="7" t="s">
        <v>4621</v>
      </c>
      <c r="F4980" s="2" t="s">
        <v>4614</v>
      </c>
      <c r="G4980" s="2" t="s">
        <v>4615</v>
      </c>
      <c r="H4980" s="4">
        <v>43593.375308449075</v>
      </c>
      <c r="I4980" s="2" t="s">
        <v>4616</v>
      </c>
      <c r="J4980" s="21" t="s">
        <v>6821</v>
      </c>
      <c r="K4980" s="2" t="s">
        <v>4623</v>
      </c>
      <c r="L4980" s="2" t="s">
        <v>4646</v>
      </c>
    </row>
    <row r="4981" spans="1:12" x14ac:dyDescent="0.2">
      <c r="A4981" s="11">
        <v>4980</v>
      </c>
      <c r="B4981" s="7" t="s">
        <v>10648</v>
      </c>
      <c r="C4981" s="4">
        <v>43067.519980868055</v>
      </c>
      <c r="D4981" s="20">
        <f>+YEAR(Tabla14[[#This Row],[Fecha
Trámite]])</f>
        <v>2017</v>
      </c>
      <c r="E4981" s="7" t="s">
        <v>4621</v>
      </c>
      <c r="F4981" s="2" t="s">
        <v>4614</v>
      </c>
      <c r="G4981" s="2" t="s">
        <v>4615</v>
      </c>
      <c r="H4981" s="4">
        <v>43322.598546099536</v>
      </c>
      <c r="I4981" s="2" t="s">
        <v>4616</v>
      </c>
      <c r="J4981" s="21" t="s">
        <v>10649</v>
      </c>
      <c r="K4981" s="2" t="s">
        <v>4618</v>
      </c>
      <c r="L4981" s="2" t="s">
        <v>4770</v>
      </c>
    </row>
    <row r="4982" spans="1:12" x14ac:dyDescent="0.2">
      <c r="A4982" s="11">
        <v>4981</v>
      </c>
      <c r="B4982" s="7" t="s">
        <v>4800</v>
      </c>
      <c r="C4982" s="4">
        <v>42597.544067048613</v>
      </c>
      <c r="D4982" s="20">
        <f>+YEAR(Tabla14[[#This Row],[Fecha
Trámite]])</f>
        <v>2016</v>
      </c>
      <c r="E4982" s="7" t="s">
        <v>4621</v>
      </c>
      <c r="F4982" s="2" t="s">
        <v>4614</v>
      </c>
      <c r="G4982" s="2" t="s">
        <v>4615</v>
      </c>
      <c r="H4982" s="4">
        <v>42758.526303043982</v>
      </c>
      <c r="I4982" s="2" t="s">
        <v>4616</v>
      </c>
      <c r="J4982" s="21" t="s">
        <v>4801</v>
      </c>
      <c r="K4982" s="2" t="s">
        <v>4618</v>
      </c>
      <c r="L4982" s="2" t="s">
        <v>4624</v>
      </c>
    </row>
    <row r="4983" spans="1:12" x14ac:dyDescent="0.2">
      <c r="A4983" s="11">
        <v>4982</v>
      </c>
      <c r="B4983" s="7" t="s">
        <v>19250</v>
      </c>
      <c r="C4983" s="4">
        <v>41464.50735709491</v>
      </c>
      <c r="D4983" s="20">
        <f>+YEAR(Tabla14[[#This Row],[Fecha
Trámite]])</f>
        <v>2013</v>
      </c>
      <c r="E4983" s="7" t="s">
        <v>4621</v>
      </c>
      <c r="F4983" s="2" t="s">
        <v>4614</v>
      </c>
      <c r="G4983" s="2" t="s">
        <v>4615</v>
      </c>
      <c r="H4983" s="4">
        <v>41590.642184108794</v>
      </c>
      <c r="I4983" s="2" t="s">
        <v>4616</v>
      </c>
      <c r="J4983" s="21" t="s">
        <v>19251</v>
      </c>
      <c r="K4983" s="2" t="s">
        <v>4618</v>
      </c>
      <c r="L4983" s="2" t="s">
        <v>4714</v>
      </c>
    </row>
    <row r="4984" spans="1:12" x14ac:dyDescent="0.2">
      <c r="A4984" s="11">
        <v>4983</v>
      </c>
      <c r="B4984" s="7" t="s">
        <v>9672</v>
      </c>
      <c r="C4984" s="4">
        <v>42513.489596840278</v>
      </c>
      <c r="D4984" s="20">
        <f>+YEAR(Tabla14[[#This Row],[Fecha
Trámite]])</f>
        <v>2016</v>
      </c>
      <c r="E4984" s="7" t="s">
        <v>4621</v>
      </c>
      <c r="F4984" s="2" t="s">
        <v>4614</v>
      </c>
      <c r="G4984" s="2" t="s">
        <v>4615</v>
      </c>
      <c r="H4984" s="4">
        <v>42646.37423642361</v>
      </c>
      <c r="I4984" s="2" t="s">
        <v>4616</v>
      </c>
      <c r="J4984" s="21" t="s">
        <v>9673</v>
      </c>
      <c r="K4984" s="2" t="s">
        <v>4618</v>
      </c>
      <c r="L4984" s="2" t="s">
        <v>4659</v>
      </c>
    </row>
    <row r="4985" spans="1:12" x14ac:dyDescent="0.2">
      <c r="A4985" s="11">
        <v>4984</v>
      </c>
      <c r="B4985" s="7" t="s">
        <v>10650</v>
      </c>
      <c r="C4985" s="4">
        <v>43080.478571793981</v>
      </c>
      <c r="D4985" s="20">
        <f>+YEAR(Tabla14[[#This Row],[Fecha
Trámite]])</f>
        <v>2017</v>
      </c>
      <c r="E4985" s="7" t="s">
        <v>4621</v>
      </c>
      <c r="F4985" s="2" t="s">
        <v>4614</v>
      </c>
      <c r="G4985" s="2" t="s">
        <v>4615</v>
      </c>
      <c r="H4985" s="4">
        <v>43305.654903703704</v>
      </c>
      <c r="I4985" s="2" t="s">
        <v>4616</v>
      </c>
      <c r="J4985" s="21" t="s">
        <v>10651</v>
      </c>
      <c r="K4985" s="2" t="s">
        <v>4623</v>
      </c>
      <c r="L4985" s="2" t="s">
        <v>4714</v>
      </c>
    </row>
    <row r="4986" spans="1:12" x14ac:dyDescent="0.2">
      <c r="A4986" s="11">
        <v>4985</v>
      </c>
      <c r="B4986" s="7" t="s">
        <v>5790</v>
      </c>
      <c r="C4986" s="4">
        <v>42298.456756828702</v>
      </c>
      <c r="D4986" s="20">
        <f>+YEAR(Tabla14[[#This Row],[Fecha
Trámite]])</f>
        <v>2015</v>
      </c>
      <c r="E4986" s="7" t="s">
        <v>4671</v>
      </c>
      <c r="F4986" s="2" t="s">
        <v>4626</v>
      </c>
      <c r="G4986" s="2" t="s">
        <v>4627</v>
      </c>
      <c r="H4986" s="4">
        <v>42459.476312534724</v>
      </c>
      <c r="I4986" s="2" t="s">
        <v>4616</v>
      </c>
      <c r="J4986" s="21" t="s">
        <v>4803</v>
      </c>
      <c r="K4986" s="2" t="s">
        <v>4618</v>
      </c>
      <c r="L4986" s="2" t="s">
        <v>4656</v>
      </c>
    </row>
    <row r="4987" spans="1:12" x14ac:dyDescent="0.2">
      <c r="A4987" s="11">
        <v>4986</v>
      </c>
      <c r="B4987" s="7" t="s">
        <v>4802</v>
      </c>
      <c r="C4987" s="4">
        <v>42459.470476504626</v>
      </c>
      <c r="D4987" s="20">
        <f>+YEAR(Tabla14[[#This Row],[Fecha
Trámite]])</f>
        <v>2016</v>
      </c>
      <c r="E4987" s="7" t="s">
        <v>4671</v>
      </c>
      <c r="F4987" s="2" t="s">
        <v>17</v>
      </c>
      <c r="G4987" s="2" t="s">
        <v>4672</v>
      </c>
      <c r="H4987" s="4">
        <v>42459.47047670139</v>
      </c>
      <c r="I4987" s="2" t="s">
        <v>4616</v>
      </c>
      <c r="J4987" s="21" t="s">
        <v>4803</v>
      </c>
      <c r="K4987" s="2" t="s">
        <v>4618</v>
      </c>
      <c r="L4987" s="2" t="s">
        <v>4656</v>
      </c>
    </row>
    <row r="4988" spans="1:12" x14ac:dyDescent="0.2">
      <c r="A4988" s="11">
        <v>4987</v>
      </c>
      <c r="B4988" s="7" t="s">
        <v>8097</v>
      </c>
      <c r="C4988" s="4">
        <v>42776.477853622688</v>
      </c>
      <c r="D4988" s="20">
        <f>+YEAR(Tabla14[[#This Row],[Fecha
Trámite]])</f>
        <v>2017</v>
      </c>
      <c r="E4988" s="7" t="s">
        <v>4621</v>
      </c>
      <c r="F4988" s="2" t="s">
        <v>4614</v>
      </c>
      <c r="G4988" s="2" t="s">
        <v>4615</v>
      </c>
      <c r="H4988" s="4">
        <v>42941.718049849536</v>
      </c>
      <c r="I4988" s="2" t="s">
        <v>4616</v>
      </c>
      <c r="J4988" s="21" t="s">
        <v>8098</v>
      </c>
      <c r="K4988" s="2" t="s">
        <v>4623</v>
      </c>
      <c r="L4988" s="2" t="s">
        <v>4619</v>
      </c>
    </row>
    <row r="4989" spans="1:12" x14ac:dyDescent="0.2">
      <c r="A4989" s="11">
        <v>4988</v>
      </c>
      <c r="B4989" s="7" t="s">
        <v>10652</v>
      </c>
      <c r="C4989" s="4">
        <v>43181.379236076391</v>
      </c>
      <c r="D4989" s="20">
        <f>+YEAR(Tabla14[[#This Row],[Fecha
Trámite]])</f>
        <v>2018</v>
      </c>
      <c r="E4989" s="7" t="s">
        <v>4621</v>
      </c>
      <c r="F4989" s="2" t="s">
        <v>4614</v>
      </c>
      <c r="G4989" s="2" t="s">
        <v>4615</v>
      </c>
      <c r="H4989" s="4">
        <v>43326.473525891204</v>
      </c>
      <c r="I4989" s="2" t="s">
        <v>4616</v>
      </c>
      <c r="J4989" s="21" t="s">
        <v>10653</v>
      </c>
      <c r="K4989" s="2" t="s">
        <v>4623</v>
      </c>
      <c r="L4989" s="2" t="s">
        <v>4624</v>
      </c>
    </row>
    <row r="4990" spans="1:12" x14ac:dyDescent="0.2">
      <c r="A4990" s="11">
        <v>4989</v>
      </c>
      <c r="B4990" s="7" t="s">
        <v>8099</v>
      </c>
      <c r="C4990" s="4">
        <v>42845.504981597223</v>
      </c>
      <c r="D4990" s="20">
        <f>+YEAR(Tabla14[[#This Row],[Fecha
Trámite]])</f>
        <v>2017</v>
      </c>
      <c r="E4990" s="7" t="s">
        <v>4621</v>
      </c>
      <c r="F4990" s="2" t="s">
        <v>4614</v>
      </c>
      <c r="G4990" s="2" t="s">
        <v>4615</v>
      </c>
      <c r="H4990" s="4">
        <v>42948.725932175927</v>
      </c>
      <c r="I4990" s="2" t="s">
        <v>4616</v>
      </c>
      <c r="J4990" s="21" t="s">
        <v>8100</v>
      </c>
      <c r="K4990" s="2" t="s">
        <v>4618</v>
      </c>
      <c r="L4990" s="2" t="s">
        <v>2747</v>
      </c>
    </row>
    <row r="4991" spans="1:12" x14ac:dyDescent="0.2">
      <c r="A4991" s="11">
        <v>4990</v>
      </c>
      <c r="B4991" s="7" t="s">
        <v>20535</v>
      </c>
      <c r="C4991" s="4">
        <v>41877.502592974539</v>
      </c>
      <c r="D4991" s="20">
        <f>+YEAR(Tabla14[[#This Row],[Fecha
Trámite]])</f>
        <v>2014</v>
      </c>
      <c r="E4991" s="7" t="s">
        <v>4685</v>
      </c>
      <c r="F4991" s="2" t="s">
        <v>17</v>
      </c>
      <c r="G4991" s="2" t="s">
        <v>4627</v>
      </c>
      <c r="H4991" s="4">
        <v>41877.502593171295</v>
      </c>
      <c r="I4991" s="2" t="s">
        <v>4616</v>
      </c>
      <c r="J4991" s="21" t="s">
        <v>20536</v>
      </c>
      <c r="K4991" s="2" t="s">
        <v>4618</v>
      </c>
      <c r="L4991" s="2" t="s">
        <v>4714</v>
      </c>
    </row>
    <row r="4992" spans="1:12" x14ac:dyDescent="0.2">
      <c r="A4992" s="11">
        <v>4991</v>
      </c>
      <c r="B4992" s="7" t="s">
        <v>5791</v>
      </c>
      <c r="C4992" s="4">
        <v>42284.468401307873</v>
      </c>
      <c r="D4992" s="20">
        <f>+YEAR(Tabla14[[#This Row],[Fecha
Trámite]])</f>
        <v>2015</v>
      </c>
      <c r="E4992" s="7" t="s">
        <v>4621</v>
      </c>
      <c r="F4992" s="2" t="s">
        <v>4614</v>
      </c>
      <c r="G4992" s="2" t="s">
        <v>4615</v>
      </c>
      <c r="H4992" s="4">
        <v>42416.366892280093</v>
      </c>
      <c r="I4992" s="2" t="s">
        <v>4616</v>
      </c>
      <c r="J4992" s="21" t="s">
        <v>5792</v>
      </c>
      <c r="K4992" s="2" t="s">
        <v>4618</v>
      </c>
      <c r="L4992" s="2" t="s">
        <v>4667</v>
      </c>
    </row>
    <row r="4993" spans="1:12" x14ac:dyDescent="0.2">
      <c r="A4993" s="11">
        <v>4992</v>
      </c>
      <c r="B4993" s="7" t="s">
        <v>6213</v>
      </c>
      <c r="C4993" s="4">
        <v>42474.499619363429</v>
      </c>
      <c r="D4993" s="20">
        <f>+YEAR(Tabla14[[#This Row],[Fecha
Trámite]])</f>
        <v>2016</v>
      </c>
      <c r="E4993" s="7" t="s">
        <v>4613</v>
      </c>
      <c r="F4993" s="2" t="s">
        <v>4614</v>
      </c>
      <c r="G4993" s="2" t="s">
        <v>4615</v>
      </c>
      <c r="H4993" s="4">
        <v>42552.631373460645</v>
      </c>
      <c r="I4993" s="2" t="s">
        <v>4616</v>
      </c>
      <c r="J4993" s="21" t="s">
        <v>6214</v>
      </c>
      <c r="K4993" s="2" t="s">
        <v>4618</v>
      </c>
      <c r="L4993" s="2" t="s">
        <v>4619</v>
      </c>
    </row>
    <row r="4994" spans="1:12" x14ac:dyDescent="0.2">
      <c r="A4994" s="11">
        <v>4993</v>
      </c>
      <c r="B4994" s="7" t="s">
        <v>17282</v>
      </c>
      <c r="C4994" s="4">
        <v>41288.435206365742</v>
      </c>
      <c r="D4994" s="20">
        <f>+YEAR(Tabla14[[#This Row],[Fecha
Trámite]])</f>
        <v>2013</v>
      </c>
      <c r="E4994" s="7" t="s">
        <v>4621</v>
      </c>
      <c r="F4994" s="2" t="s">
        <v>4614</v>
      </c>
      <c r="G4994" s="2" t="s">
        <v>4615</v>
      </c>
      <c r="H4994" s="4">
        <v>41337.469396296299</v>
      </c>
      <c r="I4994" s="2" t="s">
        <v>4616</v>
      </c>
      <c r="J4994" s="21" t="s">
        <v>17283</v>
      </c>
      <c r="K4994" s="2" t="s">
        <v>4623</v>
      </c>
      <c r="L4994" s="2" t="s">
        <v>4619</v>
      </c>
    </row>
    <row r="4995" spans="1:12" x14ac:dyDescent="0.2">
      <c r="A4995" s="11">
        <v>4994</v>
      </c>
      <c r="B4995" s="7" t="s">
        <v>5793</v>
      </c>
      <c r="C4995" s="4">
        <v>42244.564934062502</v>
      </c>
      <c r="D4995" s="20">
        <f>+YEAR(Tabla14[[#This Row],[Fecha
Trámite]])</f>
        <v>2015</v>
      </c>
      <c r="E4995" s="7" t="s">
        <v>4621</v>
      </c>
      <c r="F4995" s="2" t="s">
        <v>4614</v>
      </c>
      <c r="G4995" s="2" t="s">
        <v>4615</v>
      </c>
      <c r="H4995" s="4">
        <v>42360.455057870371</v>
      </c>
      <c r="I4995" s="2" t="s">
        <v>4616</v>
      </c>
      <c r="J4995" s="21" t="s">
        <v>5794</v>
      </c>
      <c r="K4995" s="2" t="s">
        <v>4623</v>
      </c>
      <c r="L4995" s="2" t="s">
        <v>4624</v>
      </c>
    </row>
    <row r="4996" spans="1:12" x14ac:dyDescent="0.2">
      <c r="A4996" s="11">
        <v>4995</v>
      </c>
      <c r="B4996" s="7" t="s">
        <v>19254</v>
      </c>
      <c r="C4996" s="4">
        <v>41120.392392789348</v>
      </c>
      <c r="D4996" s="20">
        <f>+YEAR(Tabla14[[#This Row],[Fecha
Trámite]])</f>
        <v>2012</v>
      </c>
      <c r="E4996" s="7" t="s">
        <v>4621</v>
      </c>
      <c r="F4996" s="2" t="s">
        <v>4614</v>
      </c>
      <c r="G4996" s="2" t="s">
        <v>4615</v>
      </c>
      <c r="H4996" s="4">
        <v>41312.39558434028</v>
      </c>
      <c r="I4996" s="2" t="s">
        <v>4616</v>
      </c>
      <c r="J4996" s="21" t="s">
        <v>19255</v>
      </c>
      <c r="K4996" s="2" t="s">
        <v>4623</v>
      </c>
      <c r="L4996" s="2" t="s">
        <v>4624</v>
      </c>
    </row>
    <row r="4997" spans="1:12" x14ac:dyDescent="0.2">
      <c r="A4997" s="11">
        <v>4996</v>
      </c>
      <c r="B4997" s="7" t="s">
        <v>11469</v>
      </c>
      <c r="C4997" s="4">
        <v>43013.534244363429</v>
      </c>
      <c r="D4997" s="20">
        <f>+YEAR(Tabla14[[#This Row],[Fecha
Trámite]])</f>
        <v>2017</v>
      </c>
      <c r="E4997" s="7" t="s">
        <v>4621</v>
      </c>
      <c r="F4997" s="2" t="s">
        <v>4614</v>
      </c>
      <c r="G4997" s="2" t="s">
        <v>4615</v>
      </c>
      <c r="H4997" s="4">
        <v>43075.734592245368</v>
      </c>
      <c r="I4997" s="2" t="s">
        <v>4616</v>
      </c>
      <c r="J4997" s="21" t="s">
        <v>11470</v>
      </c>
      <c r="K4997" s="2" t="s">
        <v>4618</v>
      </c>
      <c r="L4997" s="2" t="s">
        <v>4646</v>
      </c>
    </row>
    <row r="4998" spans="1:12" x14ac:dyDescent="0.2">
      <c r="A4998" s="11">
        <v>4997</v>
      </c>
      <c r="B4998" s="7" t="s">
        <v>9674</v>
      </c>
      <c r="C4998" s="4">
        <v>42101.398541550923</v>
      </c>
      <c r="D4998" s="20">
        <f>+YEAR(Tabla14[[#This Row],[Fecha
Trámite]])</f>
        <v>2015</v>
      </c>
      <c r="E4998" s="7" t="s">
        <v>4621</v>
      </c>
      <c r="F4998" s="2" t="s">
        <v>4614</v>
      </c>
      <c r="G4998" s="2" t="s">
        <v>4615</v>
      </c>
      <c r="H4998" s="4">
        <v>42170.352399074072</v>
      </c>
      <c r="I4998" s="2" t="s">
        <v>4616</v>
      </c>
      <c r="J4998" s="21" t="s">
        <v>9675</v>
      </c>
      <c r="K4998" s="2" t="s">
        <v>4618</v>
      </c>
      <c r="L4998" s="2" t="s">
        <v>4619</v>
      </c>
    </row>
    <row r="4999" spans="1:12" x14ac:dyDescent="0.2">
      <c r="A4999" s="11">
        <v>4998</v>
      </c>
      <c r="B4999" s="7" t="s">
        <v>5795</v>
      </c>
      <c r="C4999" s="4">
        <v>42333.385098263891</v>
      </c>
      <c r="D4999" s="20">
        <f>+YEAR(Tabla14[[#This Row],[Fecha
Trámite]])</f>
        <v>2015</v>
      </c>
      <c r="E4999" s="7" t="s">
        <v>4621</v>
      </c>
      <c r="F4999" s="2" t="s">
        <v>4614</v>
      </c>
      <c r="G4999" s="2" t="s">
        <v>4615</v>
      </c>
      <c r="H4999" s="4">
        <v>42506.401968402781</v>
      </c>
      <c r="I4999" s="2" t="s">
        <v>4616</v>
      </c>
      <c r="J4999" s="21" t="s">
        <v>5796</v>
      </c>
      <c r="K4999" s="2" t="s">
        <v>4623</v>
      </c>
      <c r="L4999" s="2" t="s">
        <v>4770</v>
      </c>
    </row>
    <row r="5000" spans="1:12" x14ac:dyDescent="0.2">
      <c r="A5000" s="11">
        <v>4999</v>
      </c>
      <c r="B5000" s="7" t="s">
        <v>120</v>
      </c>
      <c r="C5000" s="4">
        <v>43441.398753668982</v>
      </c>
      <c r="D5000" s="20">
        <f>+YEAR(Tabla14[[#This Row],[Fecha
Trámite]])</f>
        <v>2018</v>
      </c>
      <c r="E5000" s="7" t="s">
        <v>4621</v>
      </c>
      <c r="F5000" s="2" t="s">
        <v>4614</v>
      </c>
      <c r="G5000" s="2" t="s">
        <v>4615</v>
      </c>
      <c r="H5000" s="4">
        <v>43838.607189201386</v>
      </c>
      <c r="I5000" s="2" t="s">
        <v>4616</v>
      </c>
      <c r="J5000" s="21" t="s">
        <v>6822</v>
      </c>
      <c r="K5000" s="2" t="s">
        <v>4618</v>
      </c>
      <c r="L5000" s="2" t="s">
        <v>4619</v>
      </c>
    </row>
    <row r="5001" spans="1:12" x14ac:dyDescent="0.2">
      <c r="A5001" s="11">
        <v>5000</v>
      </c>
      <c r="B5001" s="7" t="s">
        <v>6823</v>
      </c>
      <c r="C5001" s="4">
        <v>42846.519841516201</v>
      </c>
      <c r="D5001" s="20">
        <f>+YEAR(Tabla14[[#This Row],[Fecha
Trámite]])</f>
        <v>2017</v>
      </c>
      <c r="E5001" s="7" t="s">
        <v>4621</v>
      </c>
      <c r="F5001" s="2" t="s">
        <v>4614</v>
      </c>
      <c r="G5001" s="2" t="s">
        <v>4615</v>
      </c>
      <c r="H5001" s="4">
        <v>43152.693219328707</v>
      </c>
      <c r="I5001" s="2" t="s">
        <v>4616</v>
      </c>
      <c r="J5001" s="21" t="s">
        <v>6824</v>
      </c>
      <c r="K5001" s="2" t="s">
        <v>4623</v>
      </c>
      <c r="L5001" s="2" t="s">
        <v>4750</v>
      </c>
    </row>
    <row r="5002" spans="1:12" x14ac:dyDescent="0.2">
      <c r="A5002" s="11">
        <v>5001</v>
      </c>
      <c r="B5002" s="7" t="s">
        <v>3240</v>
      </c>
      <c r="C5002" s="4">
        <v>43112.547075810187</v>
      </c>
      <c r="D5002" s="20">
        <f>+YEAR(Tabla14[[#This Row],[Fecha
Trámite]])</f>
        <v>2018</v>
      </c>
      <c r="E5002" s="7" t="s">
        <v>4685</v>
      </c>
      <c r="F5002" s="2" t="s">
        <v>17</v>
      </c>
      <c r="G5002" s="2" t="s">
        <v>4627</v>
      </c>
      <c r="H5002" s="4">
        <v>43112.547075891205</v>
      </c>
      <c r="I5002" s="2" t="s">
        <v>4616</v>
      </c>
      <c r="J5002" s="21" t="s">
        <v>11472</v>
      </c>
      <c r="K5002" s="2" t="s">
        <v>4623</v>
      </c>
      <c r="L5002" s="2" t="s">
        <v>4619</v>
      </c>
    </row>
    <row r="5003" spans="1:12" x14ac:dyDescent="0.2">
      <c r="A5003" s="11">
        <v>5002</v>
      </c>
      <c r="B5003" s="7" t="s">
        <v>6825</v>
      </c>
      <c r="C5003" s="4">
        <v>42836.421349918979</v>
      </c>
      <c r="D5003" s="20">
        <f>+YEAR(Tabla14[[#This Row],[Fecha
Trámite]])</f>
        <v>2017</v>
      </c>
      <c r="E5003" s="7" t="s">
        <v>4621</v>
      </c>
      <c r="F5003" s="2" t="s">
        <v>4614</v>
      </c>
      <c r="G5003" s="2" t="s">
        <v>4615</v>
      </c>
      <c r="H5003" s="4">
        <v>42948.722132523151</v>
      </c>
      <c r="I5003" s="2" t="s">
        <v>4616</v>
      </c>
      <c r="J5003" s="21" t="s">
        <v>6826</v>
      </c>
      <c r="K5003" s="2" t="s">
        <v>4623</v>
      </c>
      <c r="L5003" s="2" t="s">
        <v>4619</v>
      </c>
    </row>
    <row r="5004" spans="1:12" x14ac:dyDescent="0.2">
      <c r="A5004" s="11">
        <v>5003</v>
      </c>
      <c r="B5004" s="7" t="s">
        <v>10654</v>
      </c>
      <c r="C5004" s="4">
        <v>42836.398498807874</v>
      </c>
      <c r="D5004" s="20">
        <f>+YEAR(Tabla14[[#This Row],[Fecha
Trámite]])</f>
        <v>2017</v>
      </c>
      <c r="E5004" s="7" t="s">
        <v>4621</v>
      </c>
      <c r="F5004" s="2" t="s">
        <v>4614</v>
      </c>
      <c r="G5004" s="2" t="s">
        <v>4615</v>
      </c>
      <c r="H5004" s="4">
        <v>43006.706755902778</v>
      </c>
      <c r="I5004" s="2" t="s">
        <v>4616</v>
      </c>
      <c r="J5004" s="21" t="s">
        <v>10655</v>
      </c>
      <c r="K5004" s="2" t="s">
        <v>4623</v>
      </c>
      <c r="L5004" s="2" t="s">
        <v>4619</v>
      </c>
    </row>
    <row r="5005" spans="1:12" x14ac:dyDescent="0.2">
      <c r="A5005" s="11">
        <v>5004</v>
      </c>
      <c r="B5005" s="7" t="s">
        <v>3221</v>
      </c>
      <c r="C5005" s="4">
        <v>42941.569350266203</v>
      </c>
      <c r="D5005" s="20">
        <f>+YEAR(Tabla14[[#This Row],[Fecha
Trámite]])</f>
        <v>2017</v>
      </c>
      <c r="E5005" s="7" t="s">
        <v>4685</v>
      </c>
      <c r="F5005" s="2" t="s">
        <v>17</v>
      </c>
      <c r="G5005" s="2" t="s">
        <v>4627</v>
      </c>
      <c r="H5005" s="4">
        <v>42941.569350266203</v>
      </c>
      <c r="I5005" s="2" t="s">
        <v>4616</v>
      </c>
      <c r="J5005" s="21" t="s">
        <v>3487</v>
      </c>
      <c r="K5005" s="2" t="s">
        <v>4618</v>
      </c>
      <c r="L5005" s="2" t="s">
        <v>5724</v>
      </c>
    </row>
    <row r="5006" spans="1:12" x14ac:dyDescent="0.2">
      <c r="A5006" s="11">
        <v>5005</v>
      </c>
      <c r="B5006" s="7" t="s">
        <v>9676</v>
      </c>
      <c r="C5006" s="4">
        <v>41654.395681828704</v>
      </c>
      <c r="D5006" s="20">
        <f>+YEAR(Tabla14[[#This Row],[Fecha
Trámite]])</f>
        <v>2014</v>
      </c>
      <c r="E5006" s="7" t="s">
        <v>4685</v>
      </c>
      <c r="F5006" s="2" t="s">
        <v>4626</v>
      </c>
      <c r="G5006" s="2" t="s">
        <v>4627</v>
      </c>
      <c r="H5006" s="4">
        <v>42172.397787696762</v>
      </c>
      <c r="I5006" s="2" t="s">
        <v>4616</v>
      </c>
      <c r="J5006" s="21" t="s">
        <v>3487</v>
      </c>
      <c r="K5006" s="2" t="s">
        <v>4618</v>
      </c>
      <c r="L5006" s="2" t="s">
        <v>5724</v>
      </c>
    </row>
    <row r="5007" spans="1:12" x14ac:dyDescent="0.2">
      <c r="A5007" s="11">
        <v>5006</v>
      </c>
      <c r="B5007" s="7" t="s">
        <v>8103</v>
      </c>
      <c r="C5007" s="4">
        <v>42990.435059687501</v>
      </c>
      <c r="D5007" s="20">
        <f>+YEAR(Tabla14[[#This Row],[Fecha
Trámite]])</f>
        <v>2017</v>
      </c>
      <c r="E5007" s="7" t="s">
        <v>4621</v>
      </c>
      <c r="F5007" s="2" t="s">
        <v>4614</v>
      </c>
      <c r="G5007" s="2" t="s">
        <v>4615</v>
      </c>
      <c r="H5007" s="4">
        <v>43300.40315810185</v>
      </c>
      <c r="I5007" s="2" t="s">
        <v>4616</v>
      </c>
      <c r="J5007" s="21" t="s">
        <v>8104</v>
      </c>
      <c r="K5007" s="2" t="s">
        <v>4618</v>
      </c>
      <c r="L5007" s="2" t="s">
        <v>4619</v>
      </c>
    </row>
    <row r="5008" spans="1:12" x14ac:dyDescent="0.2">
      <c r="A5008" s="11">
        <v>5007</v>
      </c>
      <c r="B5008" s="7" t="s">
        <v>8105</v>
      </c>
      <c r="C5008" s="4">
        <v>43445.401579317127</v>
      </c>
      <c r="D5008" s="20">
        <f>+YEAR(Tabla14[[#This Row],[Fecha
Trámite]])</f>
        <v>2018</v>
      </c>
      <c r="E5008" s="7" t="s">
        <v>4621</v>
      </c>
      <c r="F5008" s="2" t="s">
        <v>4614</v>
      </c>
      <c r="G5008" s="2" t="s">
        <v>4615</v>
      </c>
      <c r="H5008" s="4">
        <v>43817.377706793981</v>
      </c>
      <c r="I5008" s="2" t="s">
        <v>4616</v>
      </c>
      <c r="J5008" s="21" t="s">
        <v>8106</v>
      </c>
      <c r="K5008" s="2" t="s">
        <v>4623</v>
      </c>
      <c r="L5008" s="2" t="s">
        <v>4619</v>
      </c>
    </row>
    <row r="5009" spans="1:12" x14ac:dyDescent="0.2">
      <c r="A5009" s="11">
        <v>5008</v>
      </c>
      <c r="B5009" s="7" t="s">
        <v>5797</v>
      </c>
      <c r="C5009" s="4">
        <v>42398.45149201389</v>
      </c>
      <c r="D5009" s="20">
        <f>+YEAR(Tabla14[[#This Row],[Fecha
Trámite]])</f>
        <v>2016</v>
      </c>
      <c r="E5009" s="7" t="s">
        <v>4613</v>
      </c>
      <c r="F5009" s="2" t="s">
        <v>4614</v>
      </c>
      <c r="G5009" s="2" t="s">
        <v>4615</v>
      </c>
      <c r="H5009" s="4">
        <v>42541.497152002317</v>
      </c>
      <c r="I5009" s="2" t="s">
        <v>4616</v>
      </c>
      <c r="J5009" s="21" t="s">
        <v>5798</v>
      </c>
      <c r="K5009" s="2" t="s">
        <v>4618</v>
      </c>
      <c r="L5009" s="2" t="s">
        <v>4619</v>
      </c>
    </row>
    <row r="5010" spans="1:12" x14ac:dyDescent="0.2">
      <c r="A5010" s="11">
        <v>5009</v>
      </c>
      <c r="B5010" s="7" t="s">
        <v>8107</v>
      </c>
      <c r="C5010" s="4">
        <v>42893.542029548611</v>
      </c>
      <c r="D5010" s="20">
        <f>+YEAR(Tabla14[[#This Row],[Fecha
Trámite]])</f>
        <v>2017</v>
      </c>
      <c r="E5010" s="7" t="s">
        <v>4613</v>
      </c>
      <c r="F5010" s="2" t="s">
        <v>4614</v>
      </c>
      <c r="G5010" s="2" t="s">
        <v>4615</v>
      </c>
      <c r="H5010" s="4">
        <v>43202.439014432872</v>
      </c>
      <c r="I5010" s="2" t="s">
        <v>4616</v>
      </c>
      <c r="J5010" s="21" t="s">
        <v>8108</v>
      </c>
      <c r="K5010" s="2" t="s">
        <v>4623</v>
      </c>
      <c r="L5010" s="2" t="s">
        <v>4619</v>
      </c>
    </row>
    <row r="5011" spans="1:12" x14ac:dyDescent="0.2">
      <c r="A5011" s="11">
        <v>5010</v>
      </c>
      <c r="B5011" s="7" t="s">
        <v>19258</v>
      </c>
      <c r="C5011" s="4">
        <v>41131.388861770836</v>
      </c>
      <c r="D5011" s="20">
        <f>+YEAR(Tabla14[[#This Row],[Fecha
Trámite]])</f>
        <v>2012</v>
      </c>
      <c r="E5011" s="7" t="s">
        <v>4621</v>
      </c>
      <c r="F5011" s="2" t="s">
        <v>4614</v>
      </c>
      <c r="G5011" s="2" t="s">
        <v>4615</v>
      </c>
      <c r="H5011" s="4">
        <v>41253.452704398151</v>
      </c>
      <c r="I5011" s="2" t="s">
        <v>4616</v>
      </c>
      <c r="J5011" s="21" t="s">
        <v>19259</v>
      </c>
      <c r="K5011" s="2" t="s">
        <v>4618</v>
      </c>
      <c r="L5011" s="2" t="s">
        <v>4945</v>
      </c>
    </row>
    <row r="5012" spans="1:12" x14ac:dyDescent="0.2">
      <c r="A5012" s="11">
        <v>5011</v>
      </c>
      <c r="B5012" s="7" t="s">
        <v>11474</v>
      </c>
      <c r="C5012" s="4">
        <v>43318.530876770834</v>
      </c>
      <c r="D5012" s="20">
        <f>+YEAR(Tabla14[[#This Row],[Fecha
Trámite]])</f>
        <v>2018</v>
      </c>
      <c r="E5012" s="7" t="s">
        <v>4621</v>
      </c>
      <c r="F5012" s="2" t="s">
        <v>4614</v>
      </c>
      <c r="G5012" s="2" t="s">
        <v>4615</v>
      </c>
      <c r="H5012" s="4">
        <v>43508.687270833332</v>
      </c>
      <c r="I5012" s="2" t="s">
        <v>4616</v>
      </c>
      <c r="J5012" s="21" t="s">
        <v>11475</v>
      </c>
      <c r="K5012" s="2" t="s">
        <v>4618</v>
      </c>
      <c r="L5012" s="2" t="s">
        <v>4619</v>
      </c>
    </row>
    <row r="5013" spans="1:12" x14ac:dyDescent="0.2">
      <c r="A5013" s="11">
        <v>5012</v>
      </c>
      <c r="B5013" s="7" t="s">
        <v>3259</v>
      </c>
      <c r="C5013" s="4">
        <v>43385.479697071758</v>
      </c>
      <c r="D5013" s="20">
        <f>+YEAR(Tabla14[[#This Row],[Fecha
Trámite]])</f>
        <v>2018</v>
      </c>
      <c r="E5013" s="7" t="s">
        <v>4685</v>
      </c>
      <c r="F5013" s="2" t="s">
        <v>17</v>
      </c>
      <c r="G5013" s="2" t="s">
        <v>4627</v>
      </c>
      <c r="H5013" s="4">
        <v>43385.479697106479</v>
      </c>
      <c r="I5013" s="2" t="s">
        <v>4616</v>
      </c>
      <c r="J5013" s="21" t="s">
        <v>10656</v>
      </c>
      <c r="K5013" s="2" t="s">
        <v>4623</v>
      </c>
      <c r="L5013" s="2" t="s">
        <v>4812</v>
      </c>
    </row>
    <row r="5014" spans="1:12" x14ac:dyDescent="0.2">
      <c r="A5014" s="11">
        <v>5013</v>
      </c>
      <c r="B5014" s="7" t="s">
        <v>8109</v>
      </c>
      <c r="C5014" s="4">
        <v>42726.567060532405</v>
      </c>
      <c r="D5014" s="20">
        <f>+YEAR(Tabla14[[#This Row],[Fecha
Trámite]])</f>
        <v>2016</v>
      </c>
      <c r="E5014" s="7" t="s">
        <v>4613</v>
      </c>
      <c r="F5014" s="2" t="s">
        <v>4614</v>
      </c>
      <c r="G5014" s="2" t="s">
        <v>4615</v>
      </c>
      <c r="H5014" s="4">
        <v>42877.427789664354</v>
      </c>
      <c r="I5014" s="2" t="s">
        <v>4616</v>
      </c>
      <c r="J5014" s="21" t="s">
        <v>8110</v>
      </c>
      <c r="K5014" s="2" t="s">
        <v>4618</v>
      </c>
      <c r="L5014" s="2" t="s">
        <v>4770</v>
      </c>
    </row>
    <row r="5015" spans="1:12" x14ac:dyDescent="0.2">
      <c r="A5015" s="11">
        <v>5014</v>
      </c>
      <c r="B5015" s="7" t="s">
        <v>15918</v>
      </c>
      <c r="C5015" s="4">
        <v>41155.626515474534</v>
      </c>
      <c r="D5015" s="20">
        <f>+YEAR(Tabla14[[#This Row],[Fecha
Trámite]])</f>
        <v>2012</v>
      </c>
      <c r="E5015" s="7" t="s">
        <v>4613</v>
      </c>
      <c r="F5015" s="2" t="s">
        <v>4614</v>
      </c>
      <c r="G5015" s="2" t="s">
        <v>4615</v>
      </c>
      <c r="H5015" s="4">
        <v>41211.554092013888</v>
      </c>
      <c r="I5015" s="2" t="s">
        <v>4616</v>
      </c>
      <c r="J5015" s="21" t="s">
        <v>15919</v>
      </c>
      <c r="K5015" s="2" t="s">
        <v>4618</v>
      </c>
      <c r="L5015" s="2" t="s">
        <v>4619</v>
      </c>
    </row>
    <row r="5016" spans="1:12" x14ac:dyDescent="0.2">
      <c r="A5016" s="11">
        <v>5015</v>
      </c>
      <c r="B5016" s="7" t="s">
        <v>12622</v>
      </c>
      <c r="C5016" s="4">
        <v>42789.418681053241</v>
      </c>
      <c r="D5016" s="20">
        <f>+YEAR(Tabla14[[#This Row],[Fecha
Trámite]])</f>
        <v>2017</v>
      </c>
      <c r="E5016" s="7" t="s">
        <v>4621</v>
      </c>
      <c r="F5016" s="2" t="s">
        <v>4614</v>
      </c>
      <c r="G5016" s="2" t="s">
        <v>4615</v>
      </c>
      <c r="H5016" s="4">
        <v>42968.419782326389</v>
      </c>
      <c r="I5016" s="2" t="s">
        <v>4616</v>
      </c>
      <c r="J5016" s="21" t="s">
        <v>12623</v>
      </c>
      <c r="K5016" s="2" t="s">
        <v>4618</v>
      </c>
      <c r="L5016" s="2" t="s">
        <v>6671</v>
      </c>
    </row>
    <row r="5017" spans="1:12" x14ac:dyDescent="0.2">
      <c r="A5017" s="11">
        <v>5016</v>
      </c>
      <c r="B5017" s="7" t="s">
        <v>5953</v>
      </c>
      <c r="C5017" s="4">
        <v>42230.514111145836</v>
      </c>
      <c r="D5017" s="20">
        <f>+YEAR(Tabla14[[#This Row],[Fecha
Trámite]])</f>
        <v>2015</v>
      </c>
      <c r="E5017" s="7" t="s">
        <v>4621</v>
      </c>
      <c r="F5017" s="2" t="s">
        <v>4626</v>
      </c>
      <c r="G5017" s="2" t="s">
        <v>4627</v>
      </c>
      <c r="H5017" s="4">
        <v>42317.639546643521</v>
      </c>
      <c r="I5017" s="2" t="s">
        <v>4616</v>
      </c>
      <c r="J5017" s="21" t="s">
        <v>5954</v>
      </c>
      <c r="K5017" s="2" t="s">
        <v>4618</v>
      </c>
      <c r="L5017" s="2" t="s">
        <v>4656</v>
      </c>
    </row>
    <row r="5018" spans="1:12" x14ac:dyDescent="0.2">
      <c r="A5018" s="11">
        <v>5017</v>
      </c>
      <c r="B5018" s="7" t="s">
        <v>20529</v>
      </c>
      <c r="C5018" s="4">
        <v>41471.692562581018</v>
      </c>
      <c r="D5018" s="20">
        <f>+YEAR(Tabla14[[#This Row],[Fecha
Trámite]])</f>
        <v>2013</v>
      </c>
      <c r="E5018" s="7" t="s">
        <v>4621</v>
      </c>
      <c r="F5018" s="2" t="s">
        <v>4614</v>
      </c>
      <c r="G5018" s="2" t="s">
        <v>4615</v>
      </c>
      <c r="H5018" s="4">
        <v>41556.549660185185</v>
      </c>
      <c r="I5018" s="2" t="s">
        <v>4616</v>
      </c>
      <c r="J5018" s="21" t="s">
        <v>20530</v>
      </c>
      <c r="K5018" s="2" t="s">
        <v>4618</v>
      </c>
      <c r="L5018" s="2" t="s">
        <v>4758</v>
      </c>
    </row>
    <row r="5019" spans="1:12" x14ac:dyDescent="0.2">
      <c r="A5019" s="11">
        <v>5018</v>
      </c>
      <c r="B5019" s="7" t="s">
        <v>20527</v>
      </c>
      <c r="C5019" s="4">
        <v>41242.62552681713</v>
      </c>
      <c r="D5019" s="20">
        <f>+YEAR(Tabla14[[#This Row],[Fecha
Trámite]])</f>
        <v>2012</v>
      </c>
      <c r="E5019" s="7" t="s">
        <v>4621</v>
      </c>
      <c r="F5019" s="2" t="s">
        <v>4614</v>
      </c>
      <c r="G5019" s="2" t="s">
        <v>4615</v>
      </c>
      <c r="H5019" s="4">
        <v>41416.677788773151</v>
      </c>
      <c r="I5019" s="2" t="s">
        <v>4616</v>
      </c>
      <c r="J5019" s="21" t="s">
        <v>20528</v>
      </c>
      <c r="K5019" s="2" t="s">
        <v>4618</v>
      </c>
      <c r="L5019" s="2" t="s">
        <v>4649</v>
      </c>
    </row>
    <row r="5020" spans="1:12" x14ac:dyDescent="0.2">
      <c r="A5020" s="11">
        <v>5019</v>
      </c>
      <c r="B5020" s="7" t="s">
        <v>3327</v>
      </c>
      <c r="C5020" s="4">
        <v>43487.401490081022</v>
      </c>
      <c r="D5020" s="20">
        <f>+YEAR(Tabla14[[#This Row],[Fecha
Trámite]])</f>
        <v>2019</v>
      </c>
      <c r="E5020" s="7" t="s">
        <v>4685</v>
      </c>
      <c r="F5020" s="2" t="s">
        <v>17</v>
      </c>
      <c r="G5020" s="2" t="s">
        <v>4627</v>
      </c>
      <c r="H5020" s="4">
        <v>43487.401490127311</v>
      </c>
      <c r="I5020" s="2" t="s">
        <v>4616</v>
      </c>
      <c r="J5020" s="21" t="s">
        <v>8112</v>
      </c>
      <c r="K5020" s="2" t="s">
        <v>4618</v>
      </c>
      <c r="L5020" s="2" t="s">
        <v>4619</v>
      </c>
    </row>
    <row r="5021" spans="1:12" x14ac:dyDescent="0.2">
      <c r="A5021" s="11">
        <v>5020</v>
      </c>
      <c r="B5021" s="7" t="s">
        <v>1650</v>
      </c>
      <c r="C5021" s="4">
        <v>43451.621753391206</v>
      </c>
      <c r="D5021" s="20">
        <f>+YEAR(Tabla14[[#This Row],[Fecha
Trámite]])</f>
        <v>2018</v>
      </c>
      <c r="E5021" s="7" t="s">
        <v>4685</v>
      </c>
      <c r="F5021" s="2" t="s">
        <v>17</v>
      </c>
      <c r="G5021" s="2" t="s">
        <v>4993</v>
      </c>
      <c r="H5021" s="4">
        <v>43451.621753437503</v>
      </c>
      <c r="I5021" s="2" t="s">
        <v>4616</v>
      </c>
      <c r="J5021" s="21" t="s">
        <v>3448</v>
      </c>
      <c r="K5021" s="2" t="s">
        <v>4623</v>
      </c>
      <c r="L5021" s="2" t="s">
        <v>4619</v>
      </c>
    </row>
    <row r="5022" spans="1:12" x14ac:dyDescent="0.2">
      <c r="A5022" s="11">
        <v>5021</v>
      </c>
      <c r="B5022" s="7" t="s">
        <v>20525</v>
      </c>
      <c r="C5022" s="4">
        <v>41718.388415740737</v>
      </c>
      <c r="D5022" s="20">
        <f>+YEAR(Tabla14[[#This Row],[Fecha
Trámite]])</f>
        <v>2014</v>
      </c>
      <c r="E5022" s="7" t="s">
        <v>4621</v>
      </c>
      <c r="F5022" s="2" t="s">
        <v>4614</v>
      </c>
      <c r="G5022" s="2" t="s">
        <v>4615</v>
      </c>
      <c r="H5022" s="4">
        <v>41781.415857870372</v>
      </c>
      <c r="I5022" s="2" t="s">
        <v>4616</v>
      </c>
      <c r="J5022" s="21" t="s">
        <v>20526</v>
      </c>
      <c r="K5022" s="2" t="s">
        <v>4623</v>
      </c>
      <c r="L5022" s="2" t="s">
        <v>4649</v>
      </c>
    </row>
    <row r="5023" spans="1:12" x14ac:dyDescent="0.2">
      <c r="A5023" s="11">
        <v>5022</v>
      </c>
      <c r="B5023" s="7" t="s">
        <v>17294</v>
      </c>
      <c r="C5023" s="4">
        <v>41716.422667708335</v>
      </c>
      <c r="D5023" s="20">
        <f>+YEAR(Tabla14[[#This Row],[Fecha
Trámite]])</f>
        <v>2014</v>
      </c>
      <c r="E5023" s="7" t="s">
        <v>4621</v>
      </c>
      <c r="F5023" s="2" t="s">
        <v>4614</v>
      </c>
      <c r="G5023" s="2" t="s">
        <v>4615</v>
      </c>
      <c r="H5023" s="4">
        <v>41775.503137581021</v>
      </c>
      <c r="I5023" s="2" t="s">
        <v>4616</v>
      </c>
      <c r="J5023" s="21" t="s">
        <v>17295</v>
      </c>
      <c r="K5023" s="2" t="s">
        <v>4623</v>
      </c>
      <c r="L5023" s="2" t="s">
        <v>6073</v>
      </c>
    </row>
    <row r="5024" spans="1:12" x14ac:dyDescent="0.2">
      <c r="A5024" s="11">
        <v>5023</v>
      </c>
      <c r="B5024" s="7" t="s">
        <v>10657</v>
      </c>
      <c r="C5024" s="4">
        <v>42951.354179664355</v>
      </c>
      <c r="D5024" s="20">
        <f>+YEAR(Tabla14[[#This Row],[Fecha
Trámite]])</f>
        <v>2017</v>
      </c>
      <c r="E5024" s="7" t="s">
        <v>4685</v>
      </c>
      <c r="F5024" s="2" t="s">
        <v>17</v>
      </c>
      <c r="G5024" s="2" t="s">
        <v>4627</v>
      </c>
      <c r="H5024" s="4">
        <v>42951.354180590279</v>
      </c>
      <c r="I5024" s="2" t="s">
        <v>4616</v>
      </c>
      <c r="J5024" s="21" t="s">
        <v>10658</v>
      </c>
      <c r="K5024" s="2" t="s">
        <v>4618</v>
      </c>
      <c r="L5024" s="2" t="s">
        <v>4619</v>
      </c>
    </row>
    <row r="5025" spans="1:12" x14ac:dyDescent="0.2">
      <c r="A5025" s="11">
        <v>5024</v>
      </c>
      <c r="B5025" s="7" t="s">
        <v>17296</v>
      </c>
      <c r="C5025" s="4">
        <v>41731.585528009258</v>
      </c>
      <c r="D5025" s="20">
        <f>+YEAR(Tabla14[[#This Row],[Fecha
Trámite]])</f>
        <v>2014</v>
      </c>
      <c r="E5025" s="7" t="s">
        <v>4621</v>
      </c>
      <c r="F5025" s="2" t="s">
        <v>4614</v>
      </c>
      <c r="G5025" s="2" t="s">
        <v>4615</v>
      </c>
      <c r="H5025" s="4">
        <v>41789.522689201389</v>
      </c>
      <c r="I5025" s="2" t="s">
        <v>4616</v>
      </c>
      <c r="J5025" s="21" t="s">
        <v>17297</v>
      </c>
      <c r="K5025" s="2" t="s">
        <v>4623</v>
      </c>
      <c r="L5025" s="2" t="s">
        <v>4649</v>
      </c>
    </row>
    <row r="5026" spans="1:12" x14ac:dyDescent="0.2">
      <c r="A5026" s="11">
        <v>5025</v>
      </c>
      <c r="B5026" s="7" t="s">
        <v>6827</v>
      </c>
      <c r="C5026" s="4">
        <v>43082.387901076392</v>
      </c>
      <c r="D5026" s="20">
        <f>+YEAR(Tabla14[[#This Row],[Fecha
Trámite]])</f>
        <v>2017</v>
      </c>
      <c r="E5026" s="7" t="s">
        <v>4621</v>
      </c>
      <c r="F5026" s="2" t="s">
        <v>4614</v>
      </c>
      <c r="G5026" s="2" t="s">
        <v>4615</v>
      </c>
      <c r="H5026" s="4">
        <v>43305.646745289348</v>
      </c>
      <c r="I5026" s="2" t="s">
        <v>4616</v>
      </c>
      <c r="J5026" s="21" t="s">
        <v>6828</v>
      </c>
      <c r="K5026" s="2" t="s">
        <v>4618</v>
      </c>
      <c r="L5026" s="2" t="s">
        <v>4785</v>
      </c>
    </row>
    <row r="5027" spans="1:12" x14ac:dyDescent="0.2">
      <c r="A5027" s="11">
        <v>5026</v>
      </c>
      <c r="B5027" s="7" t="s">
        <v>9135</v>
      </c>
      <c r="C5027" s="4">
        <v>43396.530971956017</v>
      </c>
      <c r="D5027" s="20">
        <f>+YEAR(Tabla14[[#This Row],[Fecha
Trámite]])</f>
        <v>2018</v>
      </c>
      <c r="E5027" s="7" t="s">
        <v>4621</v>
      </c>
      <c r="F5027" s="2" t="s">
        <v>4691</v>
      </c>
      <c r="G5027" s="2" t="s">
        <v>4627</v>
      </c>
      <c r="H5027" s="4">
        <v>43787.407586261572</v>
      </c>
      <c r="I5027" s="2" t="s">
        <v>4616</v>
      </c>
      <c r="J5027" s="21" t="s">
        <v>9136</v>
      </c>
      <c r="K5027" s="2" t="s">
        <v>4623</v>
      </c>
      <c r="L5027" s="2" t="s">
        <v>4646</v>
      </c>
    </row>
    <row r="5028" spans="1:12" x14ac:dyDescent="0.2">
      <c r="A5028" s="11">
        <v>5027</v>
      </c>
      <c r="B5028" s="7" t="s">
        <v>19260</v>
      </c>
      <c r="C5028" s="4">
        <v>41191.393175231482</v>
      </c>
      <c r="D5028" s="20">
        <f>+YEAR(Tabla14[[#This Row],[Fecha
Trámite]])</f>
        <v>2012</v>
      </c>
      <c r="E5028" s="7" t="s">
        <v>4621</v>
      </c>
      <c r="F5028" s="2" t="s">
        <v>4614</v>
      </c>
      <c r="G5028" s="2" t="s">
        <v>4615</v>
      </c>
      <c r="H5028" s="4">
        <v>41233.46496863426</v>
      </c>
      <c r="I5028" s="2" t="s">
        <v>4616</v>
      </c>
      <c r="J5028" s="21" t="s">
        <v>19261</v>
      </c>
      <c r="K5028" s="2" t="s">
        <v>4618</v>
      </c>
      <c r="L5028" s="2" t="s">
        <v>4649</v>
      </c>
    </row>
    <row r="5029" spans="1:12" x14ac:dyDescent="0.2">
      <c r="A5029" s="11">
        <v>5028</v>
      </c>
      <c r="B5029" s="7" t="s">
        <v>12624</v>
      </c>
      <c r="C5029" s="4">
        <v>43307.476672418983</v>
      </c>
      <c r="D5029" s="20">
        <f>+YEAR(Tabla14[[#This Row],[Fecha
Trámite]])</f>
        <v>2018</v>
      </c>
      <c r="E5029" s="7" t="s">
        <v>4621</v>
      </c>
      <c r="F5029" s="2" t="s">
        <v>4614</v>
      </c>
      <c r="G5029" s="2" t="s">
        <v>4615</v>
      </c>
      <c r="H5029" s="4">
        <v>43508.679775196761</v>
      </c>
      <c r="I5029" s="2" t="s">
        <v>4616</v>
      </c>
      <c r="J5029" s="21" t="s">
        <v>12625</v>
      </c>
      <c r="K5029" s="2" t="s">
        <v>4618</v>
      </c>
      <c r="L5029" s="2" t="s">
        <v>4958</v>
      </c>
    </row>
    <row r="5030" spans="1:12" x14ac:dyDescent="0.2">
      <c r="A5030" s="11">
        <v>5029</v>
      </c>
      <c r="B5030" s="7" t="s">
        <v>6215</v>
      </c>
      <c r="C5030" s="4">
        <v>42544.417793252316</v>
      </c>
      <c r="D5030" s="20">
        <f>+YEAR(Tabla14[[#This Row],[Fecha
Trámite]])</f>
        <v>2016</v>
      </c>
      <c r="E5030" s="7" t="s">
        <v>4613</v>
      </c>
      <c r="F5030" s="2" t="s">
        <v>4614</v>
      </c>
      <c r="G5030" s="2" t="s">
        <v>4615</v>
      </c>
      <c r="H5030" s="4">
        <v>42605.427207326386</v>
      </c>
      <c r="I5030" s="2" t="s">
        <v>4616</v>
      </c>
      <c r="J5030" s="21" t="s">
        <v>6216</v>
      </c>
      <c r="K5030" s="2" t="s">
        <v>4618</v>
      </c>
      <c r="L5030" s="2" t="s">
        <v>4619</v>
      </c>
    </row>
    <row r="5031" spans="1:12" x14ac:dyDescent="0.2">
      <c r="A5031" s="11">
        <v>5030</v>
      </c>
      <c r="B5031" s="7" t="s">
        <v>5799</v>
      </c>
      <c r="C5031" s="4">
        <v>42618.671165509259</v>
      </c>
      <c r="D5031" s="20">
        <f>+YEAR(Tabla14[[#This Row],[Fecha
Trámite]])</f>
        <v>2016</v>
      </c>
      <c r="E5031" s="7" t="s">
        <v>4613</v>
      </c>
      <c r="F5031" s="2" t="s">
        <v>17</v>
      </c>
      <c r="G5031" s="2" t="s">
        <v>4993</v>
      </c>
      <c r="H5031" s="4">
        <v>42618.671165509259</v>
      </c>
      <c r="I5031" s="2" t="s">
        <v>4616</v>
      </c>
      <c r="J5031" s="21" t="s">
        <v>5800</v>
      </c>
      <c r="K5031" s="2" t="s">
        <v>4618</v>
      </c>
      <c r="L5031" s="2" t="s">
        <v>4770</v>
      </c>
    </row>
    <row r="5032" spans="1:12" x14ac:dyDescent="0.2">
      <c r="A5032" s="11">
        <v>5031</v>
      </c>
      <c r="B5032" s="7" t="s">
        <v>5801</v>
      </c>
      <c r="C5032" s="4">
        <v>42578.605365312498</v>
      </c>
      <c r="D5032" s="20">
        <f>+YEAR(Tabla14[[#This Row],[Fecha
Trámite]])</f>
        <v>2016</v>
      </c>
      <c r="E5032" s="7" t="s">
        <v>4621</v>
      </c>
      <c r="F5032" s="2" t="s">
        <v>4614</v>
      </c>
      <c r="G5032" s="2" t="s">
        <v>4615</v>
      </c>
      <c r="H5032" s="4">
        <v>42713.494703159726</v>
      </c>
      <c r="I5032" s="2" t="s">
        <v>4616</v>
      </c>
      <c r="J5032" s="21" t="s">
        <v>5802</v>
      </c>
      <c r="K5032" s="2" t="s">
        <v>4623</v>
      </c>
      <c r="L5032" s="2" t="s">
        <v>4649</v>
      </c>
    </row>
    <row r="5033" spans="1:12" x14ac:dyDescent="0.2">
      <c r="A5033" s="11">
        <v>5032</v>
      </c>
      <c r="B5033" s="7" t="s">
        <v>11476</v>
      </c>
      <c r="C5033" s="4">
        <v>43108.387092280092</v>
      </c>
      <c r="D5033" s="20">
        <f>+YEAR(Tabla14[[#This Row],[Fecha
Trámite]])</f>
        <v>2018</v>
      </c>
      <c r="E5033" s="7" t="s">
        <v>4621</v>
      </c>
      <c r="F5033" s="2" t="s">
        <v>4614</v>
      </c>
      <c r="G5033" s="2" t="s">
        <v>4615</v>
      </c>
      <c r="H5033" s="4">
        <v>43326.47837384259</v>
      </c>
      <c r="I5033" s="2" t="s">
        <v>4616</v>
      </c>
      <c r="J5033" s="21" t="s">
        <v>11477</v>
      </c>
      <c r="K5033" s="2" t="s">
        <v>4623</v>
      </c>
      <c r="L5033" s="2" t="s">
        <v>4619</v>
      </c>
    </row>
    <row r="5034" spans="1:12" x14ac:dyDescent="0.2">
      <c r="A5034" s="11">
        <v>5033</v>
      </c>
      <c r="B5034" s="7" t="s">
        <v>19264</v>
      </c>
      <c r="C5034" s="4">
        <v>41772.453756099538</v>
      </c>
      <c r="D5034" s="20">
        <f>+YEAR(Tabla14[[#This Row],[Fecha
Trámite]])</f>
        <v>2014</v>
      </c>
      <c r="E5034" s="7" t="s">
        <v>4621</v>
      </c>
      <c r="F5034" s="2" t="s">
        <v>4614</v>
      </c>
      <c r="G5034" s="2" t="s">
        <v>4615</v>
      </c>
      <c r="H5034" s="4">
        <v>41820.430818055553</v>
      </c>
      <c r="I5034" s="2" t="s">
        <v>4616</v>
      </c>
      <c r="J5034" s="21" t="s">
        <v>19265</v>
      </c>
      <c r="K5034" s="2" t="s">
        <v>4618</v>
      </c>
      <c r="L5034" s="2" t="s">
        <v>4750</v>
      </c>
    </row>
    <row r="5035" spans="1:12" x14ac:dyDescent="0.2">
      <c r="A5035" s="11">
        <v>5034</v>
      </c>
      <c r="B5035" s="7" t="s">
        <v>11478</v>
      </c>
      <c r="C5035" s="4">
        <v>42789.464642361112</v>
      </c>
      <c r="D5035" s="20">
        <f>+YEAR(Tabla14[[#This Row],[Fecha
Trámite]])</f>
        <v>2017</v>
      </c>
      <c r="E5035" s="7" t="s">
        <v>4621</v>
      </c>
      <c r="F5035" s="2" t="s">
        <v>4614</v>
      </c>
      <c r="G5035" s="2" t="s">
        <v>4615</v>
      </c>
      <c r="H5035" s="4">
        <v>43105.723212500001</v>
      </c>
      <c r="I5035" s="2" t="s">
        <v>4616</v>
      </c>
      <c r="J5035" s="21" t="s">
        <v>11479</v>
      </c>
      <c r="K5035" s="2" t="s">
        <v>4623</v>
      </c>
      <c r="L5035" s="2" t="s">
        <v>4646</v>
      </c>
    </row>
    <row r="5036" spans="1:12" x14ac:dyDescent="0.2">
      <c r="A5036" s="11">
        <v>5035</v>
      </c>
      <c r="B5036" s="7" t="s">
        <v>15288</v>
      </c>
      <c r="C5036" s="4">
        <v>41774.533578969909</v>
      </c>
      <c r="D5036" s="20">
        <f>+YEAR(Tabla14[[#This Row],[Fecha
Trámite]])</f>
        <v>2014</v>
      </c>
      <c r="E5036" s="7" t="s">
        <v>4671</v>
      </c>
      <c r="F5036" s="2" t="s">
        <v>17</v>
      </c>
      <c r="G5036" s="2" t="s">
        <v>4627</v>
      </c>
      <c r="H5036" s="4">
        <v>41774.533579363429</v>
      </c>
      <c r="I5036" s="2" t="s">
        <v>4616</v>
      </c>
      <c r="J5036" s="21" t="s">
        <v>15289</v>
      </c>
      <c r="K5036" s="2" t="s">
        <v>4618</v>
      </c>
      <c r="L5036" s="2" t="s">
        <v>4656</v>
      </c>
    </row>
    <row r="5037" spans="1:12" x14ac:dyDescent="0.2">
      <c r="A5037" s="11">
        <v>5036</v>
      </c>
      <c r="B5037" s="7" t="s">
        <v>4804</v>
      </c>
      <c r="C5037" s="4">
        <v>42174.589766898149</v>
      </c>
      <c r="D5037" s="20">
        <f>+YEAR(Tabla14[[#This Row],[Fecha
Trámite]])</f>
        <v>2015</v>
      </c>
      <c r="E5037" s="7" t="s">
        <v>4613</v>
      </c>
      <c r="F5037" s="2" t="s">
        <v>4614</v>
      </c>
      <c r="G5037" s="2" t="s">
        <v>4615</v>
      </c>
      <c r="H5037" s="4">
        <v>42208.639730555558</v>
      </c>
      <c r="I5037" s="2" t="s">
        <v>4616</v>
      </c>
      <c r="J5037" s="21" t="s">
        <v>4805</v>
      </c>
      <c r="K5037" s="2" t="s">
        <v>4623</v>
      </c>
      <c r="L5037" s="2" t="s">
        <v>4619</v>
      </c>
    </row>
    <row r="5038" spans="1:12" x14ac:dyDescent="0.2">
      <c r="A5038" s="11">
        <v>5037</v>
      </c>
      <c r="B5038" s="7" t="s">
        <v>12626</v>
      </c>
      <c r="C5038" s="4">
        <v>43201.539556249998</v>
      </c>
      <c r="D5038" s="20">
        <f>+YEAR(Tabla14[[#This Row],[Fecha
Trámite]])</f>
        <v>2018</v>
      </c>
      <c r="E5038" s="7" t="s">
        <v>4621</v>
      </c>
      <c r="F5038" s="2" t="s">
        <v>4614</v>
      </c>
      <c r="G5038" s="2" t="s">
        <v>4615</v>
      </c>
      <c r="H5038" s="4">
        <v>43361.540536111112</v>
      </c>
      <c r="I5038" s="2" t="s">
        <v>4616</v>
      </c>
      <c r="J5038" s="21" t="s">
        <v>12627</v>
      </c>
      <c r="K5038" s="2" t="s">
        <v>4623</v>
      </c>
      <c r="L5038" s="2" t="s">
        <v>4624</v>
      </c>
    </row>
    <row r="5039" spans="1:12" x14ac:dyDescent="0.2">
      <c r="A5039" s="11">
        <v>5038</v>
      </c>
      <c r="B5039" s="7" t="s">
        <v>1694</v>
      </c>
      <c r="C5039" s="4">
        <v>43259.394732291665</v>
      </c>
      <c r="D5039" s="20">
        <f>+YEAR(Tabla14[[#This Row],[Fecha
Trámite]])</f>
        <v>2018</v>
      </c>
      <c r="E5039" s="7" t="s">
        <v>4621</v>
      </c>
      <c r="F5039" s="2" t="s">
        <v>17</v>
      </c>
      <c r="G5039" s="2" t="s">
        <v>4627</v>
      </c>
      <c r="H5039" s="4">
        <v>43259.394732372682</v>
      </c>
      <c r="I5039" s="2" t="s">
        <v>4616</v>
      </c>
      <c r="J5039" s="21" t="s">
        <v>11480</v>
      </c>
      <c r="K5039" s="2" t="s">
        <v>4623</v>
      </c>
      <c r="L5039" s="2" t="s">
        <v>2747</v>
      </c>
    </row>
    <row r="5040" spans="1:12" x14ac:dyDescent="0.2">
      <c r="A5040" s="11">
        <v>5039</v>
      </c>
      <c r="B5040" s="7" t="s">
        <v>9677</v>
      </c>
      <c r="C5040" s="4">
        <v>42488.612005439812</v>
      </c>
      <c r="D5040" s="20">
        <f>+YEAR(Tabla14[[#This Row],[Fecha
Trámite]])</f>
        <v>2016</v>
      </c>
      <c r="E5040" s="7" t="s">
        <v>1337</v>
      </c>
      <c r="F5040" s="2" t="s">
        <v>17</v>
      </c>
      <c r="G5040" s="2" t="s">
        <v>4627</v>
      </c>
      <c r="H5040" s="4">
        <v>42488.612005636576</v>
      </c>
      <c r="I5040" s="2" t="s">
        <v>4616</v>
      </c>
      <c r="J5040" s="21" t="s">
        <v>9678</v>
      </c>
      <c r="K5040" s="2" t="s">
        <v>4623</v>
      </c>
      <c r="L5040" s="2" t="s">
        <v>2747</v>
      </c>
    </row>
    <row r="5041" spans="1:12" x14ac:dyDescent="0.2">
      <c r="A5041" s="11">
        <v>5040</v>
      </c>
      <c r="B5041" s="7" t="s">
        <v>4806</v>
      </c>
      <c r="C5041" s="4">
        <v>42216.61656130787</v>
      </c>
      <c r="D5041" s="20">
        <f>+YEAR(Tabla14[[#This Row],[Fecha
Trámite]])</f>
        <v>2015</v>
      </c>
      <c r="E5041" s="7" t="s">
        <v>4613</v>
      </c>
      <c r="F5041" s="2" t="s">
        <v>4614</v>
      </c>
      <c r="G5041" s="2" t="s">
        <v>4615</v>
      </c>
      <c r="H5041" s="4">
        <v>42271.34972943287</v>
      </c>
      <c r="I5041" s="2" t="s">
        <v>4616</v>
      </c>
      <c r="J5041" s="21" t="s">
        <v>4807</v>
      </c>
      <c r="K5041" s="2" t="s">
        <v>4618</v>
      </c>
      <c r="L5041" s="2" t="s">
        <v>4619</v>
      </c>
    </row>
    <row r="5042" spans="1:12" x14ac:dyDescent="0.2">
      <c r="A5042" s="11">
        <v>5041</v>
      </c>
      <c r="B5042" s="7" t="s">
        <v>5295</v>
      </c>
      <c r="C5042" s="4">
        <v>42457.480324155091</v>
      </c>
      <c r="D5042" s="20">
        <f>+YEAR(Tabla14[[#This Row],[Fecha
Trámite]])</f>
        <v>2016</v>
      </c>
      <c r="E5042" s="7" t="s">
        <v>4621</v>
      </c>
      <c r="F5042" s="2" t="s">
        <v>4614</v>
      </c>
      <c r="G5042" s="2" t="s">
        <v>4615</v>
      </c>
      <c r="H5042" s="4">
        <v>42499.522801354164</v>
      </c>
      <c r="I5042" s="2" t="s">
        <v>4616</v>
      </c>
      <c r="J5042" s="21" t="s">
        <v>5296</v>
      </c>
      <c r="K5042" s="2" t="s">
        <v>4618</v>
      </c>
      <c r="L5042" s="2" t="s">
        <v>5297</v>
      </c>
    </row>
    <row r="5043" spans="1:12" x14ac:dyDescent="0.2">
      <c r="A5043" s="11">
        <v>5042</v>
      </c>
      <c r="B5043" s="7" t="s">
        <v>9679</v>
      </c>
      <c r="C5043" s="4">
        <v>42256.421237881943</v>
      </c>
      <c r="D5043" s="20">
        <f>+YEAR(Tabla14[[#This Row],[Fecha
Trámite]])</f>
        <v>2015</v>
      </c>
      <c r="E5043" s="7" t="s">
        <v>4621</v>
      </c>
      <c r="F5043" s="2" t="s">
        <v>4614</v>
      </c>
      <c r="G5043" s="2" t="s">
        <v>4615</v>
      </c>
      <c r="H5043" s="4">
        <v>42367.396071724535</v>
      </c>
      <c r="I5043" s="2" t="s">
        <v>4616</v>
      </c>
      <c r="J5043" s="21" t="s">
        <v>9680</v>
      </c>
      <c r="K5043" s="2" t="s">
        <v>4623</v>
      </c>
      <c r="L5043" s="2" t="s">
        <v>6022</v>
      </c>
    </row>
    <row r="5044" spans="1:12" x14ac:dyDescent="0.2">
      <c r="A5044" s="11">
        <v>5043</v>
      </c>
      <c r="B5044" s="7" t="s">
        <v>12628</v>
      </c>
      <c r="C5044" s="4">
        <v>42832.434493287037</v>
      </c>
      <c r="D5044" s="20">
        <f>+YEAR(Tabla14[[#This Row],[Fecha
Trámite]])</f>
        <v>2017</v>
      </c>
      <c r="E5044" s="7" t="s">
        <v>4621</v>
      </c>
      <c r="F5044" s="2" t="s">
        <v>4614</v>
      </c>
      <c r="G5044" s="2" t="s">
        <v>4615</v>
      </c>
      <c r="H5044" s="4">
        <v>42993.432990740737</v>
      </c>
      <c r="I5044" s="2" t="s">
        <v>4616</v>
      </c>
      <c r="J5044" s="21" t="s">
        <v>12629</v>
      </c>
      <c r="K5044" s="2" t="s">
        <v>4618</v>
      </c>
      <c r="L5044" s="2" t="s">
        <v>4758</v>
      </c>
    </row>
    <row r="5045" spans="1:12" x14ac:dyDescent="0.2">
      <c r="A5045" s="11">
        <v>5044</v>
      </c>
      <c r="B5045" s="7" t="s">
        <v>9137</v>
      </c>
      <c r="C5045" s="4">
        <v>43010.521023807873</v>
      </c>
      <c r="D5045" s="20">
        <f>+YEAR(Tabla14[[#This Row],[Fecha
Trámite]])</f>
        <v>2017</v>
      </c>
      <c r="E5045" s="7" t="s">
        <v>4621</v>
      </c>
      <c r="F5045" s="2" t="s">
        <v>4614</v>
      </c>
      <c r="G5045" s="2" t="s">
        <v>4615</v>
      </c>
      <c r="H5045" s="4">
        <v>43235.698369988429</v>
      </c>
      <c r="I5045" s="2" t="s">
        <v>4616</v>
      </c>
      <c r="J5045" s="21" t="s">
        <v>9138</v>
      </c>
      <c r="K5045" s="2" t="s">
        <v>4623</v>
      </c>
      <c r="L5045" s="2" t="s">
        <v>4770</v>
      </c>
    </row>
    <row r="5046" spans="1:12" x14ac:dyDescent="0.2">
      <c r="A5046" s="11">
        <v>5045</v>
      </c>
      <c r="B5046" s="7" t="s">
        <v>10659</v>
      </c>
      <c r="C5046" s="4">
        <v>42689.389679131942</v>
      </c>
      <c r="D5046" s="20">
        <f>+YEAR(Tabla14[[#This Row],[Fecha
Trámite]])</f>
        <v>2016</v>
      </c>
      <c r="E5046" s="7" t="s">
        <v>4621</v>
      </c>
      <c r="F5046" s="2" t="s">
        <v>4614</v>
      </c>
      <c r="G5046" s="2" t="s">
        <v>4615</v>
      </c>
      <c r="H5046" s="4">
        <v>42850.710275925929</v>
      </c>
      <c r="I5046" s="2" t="s">
        <v>4616</v>
      </c>
      <c r="J5046" s="21" t="s">
        <v>10660</v>
      </c>
      <c r="K5046" s="2" t="s">
        <v>4623</v>
      </c>
      <c r="L5046" s="2" t="s">
        <v>4631</v>
      </c>
    </row>
    <row r="5047" spans="1:12" x14ac:dyDescent="0.2">
      <c r="A5047" s="11">
        <v>5046</v>
      </c>
      <c r="B5047" s="7" t="s">
        <v>5803</v>
      </c>
      <c r="C5047" s="4">
        <v>42482.509564155094</v>
      </c>
      <c r="D5047" s="20">
        <f>+YEAR(Tabla14[[#This Row],[Fecha
Trámite]])</f>
        <v>2016</v>
      </c>
      <c r="E5047" s="7" t="s">
        <v>4621</v>
      </c>
      <c r="F5047" s="2" t="s">
        <v>4614</v>
      </c>
      <c r="G5047" s="2" t="s">
        <v>4615</v>
      </c>
      <c r="H5047" s="4">
        <v>42621.383414085649</v>
      </c>
      <c r="I5047" s="2" t="s">
        <v>4616</v>
      </c>
      <c r="J5047" s="21" t="s">
        <v>5804</v>
      </c>
      <c r="K5047" s="2" t="s">
        <v>4618</v>
      </c>
      <c r="L5047" s="2" t="s">
        <v>4753</v>
      </c>
    </row>
    <row r="5048" spans="1:12" x14ac:dyDescent="0.2">
      <c r="A5048" s="11">
        <v>5047</v>
      </c>
      <c r="B5048" s="7" t="s">
        <v>5955</v>
      </c>
      <c r="C5048" s="4">
        <v>42264.500122106481</v>
      </c>
      <c r="D5048" s="20">
        <f>+YEAR(Tabla14[[#This Row],[Fecha
Trámite]])</f>
        <v>2015</v>
      </c>
      <c r="E5048" s="7" t="s">
        <v>4621</v>
      </c>
      <c r="F5048" s="2" t="s">
        <v>4614</v>
      </c>
      <c r="G5048" s="2" t="s">
        <v>4615</v>
      </c>
      <c r="H5048" s="4">
        <v>42345.466363043983</v>
      </c>
      <c r="I5048" s="2" t="s">
        <v>4616</v>
      </c>
      <c r="J5048" s="21" t="s">
        <v>5956</v>
      </c>
      <c r="K5048" s="2" t="s">
        <v>4618</v>
      </c>
      <c r="L5048" s="2" t="s">
        <v>4958</v>
      </c>
    </row>
    <row r="5049" spans="1:12" x14ac:dyDescent="0.2">
      <c r="A5049" s="11">
        <v>5048</v>
      </c>
      <c r="B5049" s="7" t="s">
        <v>10661</v>
      </c>
      <c r="C5049" s="4">
        <v>42942.404711423609</v>
      </c>
      <c r="D5049" s="20">
        <f>+YEAR(Tabla14[[#This Row],[Fecha
Trámite]])</f>
        <v>2017</v>
      </c>
      <c r="E5049" s="7" t="s">
        <v>4621</v>
      </c>
      <c r="F5049" s="2" t="s">
        <v>4614</v>
      </c>
      <c r="G5049" s="2" t="s">
        <v>4615</v>
      </c>
      <c r="H5049" s="4">
        <v>43132.541374618057</v>
      </c>
      <c r="I5049" s="2" t="s">
        <v>4616</v>
      </c>
      <c r="J5049" s="21" t="s">
        <v>10662</v>
      </c>
      <c r="K5049" s="2" t="s">
        <v>4623</v>
      </c>
      <c r="L5049" s="2" t="s">
        <v>4646</v>
      </c>
    </row>
    <row r="5050" spans="1:12" x14ac:dyDescent="0.2">
      <c r="A5050" s="11">
        <v>5049</v>
      </c>
      <c r="B5050" s="7" t="s">
        <v>17312</v>
      </c>
      <c r="C5050" s="4">
        <v>41120.329283449071</v>
      </c>
      <c r="D5050" s="20">
        <f>+YEAR(Tabla14[[#This Row],[Fecha
Trámite]])</f>
        <v>2012</v>
      </c>
      <c r="E5050" s="7" t="s">
        <v>4621</v>
      </c>
      <c r="F5050" s="2" t="s">
        <v>4614</v>
      </c>
      <c r="G5050" s="2" t="s">
        <v>4615</v>
      </c>
      <c r="H5050" s="4">
        <v>41165.447092129631</v>
      </c>
      <c r="I5050" s="2" t="s">
        <v>4616</v>
      </c>
      <c r="J5050" s="21" t="s">
        <v>17313</v>
      </c>
      <c r="K5050" s="2" t="s">
        <v>4618</v>
      </c>
      <c r="L5050" s="2" t="s">
        <v>4624</v>
      </c>
    </row>
    <row r="5051" spans="1:12" x14ac:dyDescent="0.2">
      <c r="A5051" s="11">
        <v>5050</v>
      </c>
      <c r="B5051" s="7" t="s">
        <v>10663</v>
      </c>
      <c r="C5051" s="4">
        <v>43179.382736608793</v>
      </c>
      <c r="D5051" s="20">
        <f>+YEAR(Tabla14[[#This Row],[Fecha
Trámite]])</f>
        <v>2018</v>
      </c>
      <c r="E5051" s="7" t="s">
        <v>4621</v>
      </c>
      <c r="F5051" s="2" t="s">
        <v>4614</v>
      </c>
      <c r="G5051" s="2" t="s">
        <v>4615</v>
      </c>
      <c r="H5051" s="4">
        <v>43341.366022337963</v>
      </c>
      <c r="I5051" s="2" t="s">
        <v>4616</v>
      </c>
      <c r="J5051" s="21" t="s">
        <v>10664</v>
      </c>
      <c r="K5051" s="2" t="s">
        <v>4623</v>
      </c>
      <c r="L5051" s="2" t="s">
        <v>7805</v>
      </c>
    </row>
    <row r="5052" spans="1:12" x14ac:dyDescent="0.2">
      <c r="A5052" s="11">
        <v>5051</v>
      </c>
      <c r="B5052" s="7" t="s">
        <v>6829</v>
      </c>
      <c r="C5052" s="4">
        <v>43336.477375150462</v>
      </c>
      <c r="D5052" s="20">
        <f>+YEAR(Tabla14[[#This Row],[Fecha
Trámite]])</f>
        <v>2018</v>
      </c>
      <c r="E5052" s="7" t="s">
        <v>4621</v>
      </c>
      <c r="F5052" s="2" t="s">
        <v>4614</v>
      </c>
      <c r="G5052" s="2" t="s">
        <v>4615</v>
      </c>
      <c r="H5052" s="4">
        <v>43580.525618437503</v>
      </c>
      <c r="I5052" s="2" t="s">
        <v>4616</v>
      </c>
      <c r="J5052" s="21" t="s">
        <v>6830</v>
      </c>
      <c r="K5052" s="2" t="s">
        <v>4618</v>
      </c>
      <c r="L5052" s="2" t="s">
        <v>2747</v>
      </c>
    </row>
    <row r="5053" spans="1:12" x14ac:dyDescent="0.2">
      <c r="A5053" s="11">
        <v>5052</v>
      </c>
      <c r="B5053" s="7" t="s">
        <v>15920</v>
      </c>
      <c r="C5053" s="4">
        <v>41435.420274768519</v>
      </c>
      <c r="D5053" s="20">
        <f>+YEAR(Tabla14[[#This Row],[Fecha
Trámite]])</f>
        <v>2013</v>
      </c>
      <c r="E5053" s="7" t="s">
        <v>4613</v>
      </c>
      <c r="F5053" s="2" t="s">
        <v>4614</v>
      </c>
      <c r="G5053" s="2" t="s">
        <v>4615</v>
      </c>
      <c r="H5053" s="4">
        <v>41495.408333564817</v>
      </c>
      <c r="I5053" s="2" t="s">
        <v>4616</v>
      </c>
      <c r="J5053" s="21" t="s">
        <v>15921</v>
      </c>
      <c r="K5053" s="2" t="s">
        <v>4623</v>
      </c>
      <c r="L5053" s="2" t="s">
        <v>2747</v>
      </c>
    </row>
    <row r="5054" spans="1:12" x14ac:dyDescent="0.2">
      <c r="A5054" s="11">
        <v>5053</v>
      </c>
      <c r="B5054" s="7" t="s">
        <v>9139</v>
      </c>
      <c r="C5054" s="4">
        <v>43315.559038969906</v>
      </c>
      <c r="D5054" s="20">
        <f>+YEAR(Tabla14[[#This Row],[Fecha
Trámite]])</f>
        <v>2018</v>
      </c>
      <c r="E5054" s="7" t="s">
        <v>4621</v>
      </c>
      <c r="F5054" s="2" t="s">
        <v>4614</v>
      </c>
      <c r="G5054" s="2" t="s">
        <v>4615</v>
      </c>
      <c r="H5054" s="4">
        <v>43448.681307905092</v>
      </c>
      <c r="I5054" s="2" t="s">
        <v>4616</v>
      </c>
      <c r="J5054" s="21" t="s">
        <v>9140</v>
      </c>
      <c r="K5054" s="2" t="s">
        <v>4623</v>
      </c>
      <c r="L5054" s="2" t="s">
        <v>4714</v>
      </c>
    </row>
    <row r="5055" spans="1:12" x14ac:dyDescent="0.2">
      <c r="A5055" s="11">
        <v>5054</v>
      </c>
      <c r="B5055" s="7" t="s">
        <v>9681</v>
      </c>
      <c r="C5055" s="4">
        <v>42555.410187187503</v>
      </c>
      <c r="D5055" s="20">
        <f>+YEAR(Tabla14[[#This Row],[Fecha
Trámite]])</f>
        <v>2016</v>
      </c>
      <c r="E5055" s="7" t="s">
        <v>4621</v>
      </c>
      <c r="F5055" s="2" t="s">
        <v>4614</v>
      </c>
      <c r="G5055" s="2" t="s">
        <v>4615</v>
      </c>
      <c r="H5055" s="4">
        <v>42913.352246527778</v>
      </c>
      <c r="I5055" s="2" t="s">
        <v>4616</v>
      </c>
      <c r="J5055" s="21" t="s">
        <v>9682</v>
      </c>
      <c r="K5055" s="2" t="s">
        <v>4618</v>
      </c>
      <c r="L5055" s="2" t="s">
        <v>5463</v>
      </c>
    </row>
    <row r="5056" spans="1:12" x14ac:dyDescent="0.2">
      <c r="A5056" s="11">
        <v>5055</v>
      </c>
      <c r="B5056" s="7" t="s">
        <v>8116</v>
      </c>
      <c r="C5056" s="4">
        <v>43486.45523295139</v>
      </c>
      <c r="D5056" s="20">
        <f>+YEAR(Tabla14[[#This Row],[Fecha
Trámite]])</f>
        <v>2019</v>
      </c>
      <c r="E5056" s="7" t="s">
        <v>4621</v>
      </c>
      <c r="F5056" s="2" t="s">
        <v>4614</v>
      </c>
      <c r="G5056" s="2" t="s">
        <v>4615</v>
      </c>
      <c r="H5056" s="4">
        <v>43704.458161689814</v>
      </c>
      <c r="I5056" s="2" t="s">
        <v>4616</v>
      </c>
      <c r="J5056" s="21" t="s">
        <v>8117</v>
      </c>
      <c r="K5056" s="2" t="s">
        <v>4623</v>
      </c>
      <c r="L5056" s="2" t="s">
        <v>4812</v>
      </c>
    </row>
    <row r="5057" spans="1:12" x14ac:dyDescent="0.2">
      <c r="A5057" s="11">
        <v>5056</v>
      </c>
      <c r="B5057" s="7" t="s">
        <v>10665</v>
      </c>
      <c r="C5057" s="4">
        <v>43418.484270451387</v>
      </c>
      <c r="D5057" s="20">
        <f>+YEAR(Tabla14[[#This Row],[Fecha
Trámite]])</f>
        <v>2018</v>
      </c>
      <c r="E5057" s="7" t="s">
        <v>4621</v>
      </c>
      <c r="F5057" s="2" t="s">
        <v>4614</v>
      </c>
      <c r="G5057" s="2" t="s">
        <v>4615</v>
      </c>
      <c r="H5057" s="4">
        <v>43593.355152696757</v>
      </c>
      <c r="I5057" s="2" t="s">
        <v>4616</v>
      </c>
      <c r="J5057" s="21" t="s">
        <v>10666</v>
      </c>
      <c r="K5057" s="2" t="s">
        <v>4623</v>
      </c>
      <c r="L5057" s="2" t="s">
        <v>4619</v>
      </c>
    </row>
    <row r="5058" spans="1:12" x14ac:dyDescent="0.2">
      <c r="A5058" s="11">
        <v>5057</v>
      </c>
      <c r="B5058" s="7" t="s">
        <v>5298</v>
      </c>
      <c r="C5058" s="4">
        <v>42408.513479479167</v>
      </c>
      <c r="D5058" s="20">
        <f>+YEAR(Tabla14[[#This Row],[Fecha
Trámite]])</f>
        <v>2016</v>
      </c>
      <c r="E5058" s="7" t="s">
        <v>4621</v>
      </c>
      <c r="F5058" s="2" t="s">
        <v>4614</v>
      </c>
      <c r="G5058" s="2" t="s">
        <v>4615</v>
      </c>
      <c r="H5058" s="4">
        <v>42506.393158449071</v>
      </c>
      <c r="I5058" s="2" t="s">
        <v>4616</v>
      </c>
      <c r="J5058" s="21" t="s">
        <v>5299</v>
      </c>
      <c r="K5058" s="2" t="s">
        <v>4618</v>
      </c>
      <c r="L5058" s="2" t="s">
        <v>4958</v>
      </c>
    </row>
    <row r="5059" spans="1:12" x14ac:dyDescent="0.2">
      <c r="A5059" s="11">
        <v>5058</v>
      </c>
      <c r="B5059" s="7" t="s">
        <v>9683</v>
      </c>
      <c r="C5059" s="4">
        <v>42152.511945370374</v>
      </c>
      <c r="D5059" s="20">
        <f>+YEAR(Tabla14[[#This Row],[Fecha
Trámite]])</f>
        <v>2015</v>
      </c>
      <c r="E5059" s="7" t="s">
        <v>4621</v>
      </c>
      <c r="F5059" s="2" t="s">
        <v>4614</v>
      </c>
      <c r="G5059" s="2" t="s">
        <v>4615</v>
      </c>
      <c r="H5059" s="4">
        <v>42219.644905474539</v>
      </c>
      <c r="I5059" s="2" t="s">
        <v>4616</v>
      </c>
      <c r="J5059" s="21" t="s">
        <v>9684</v>
      </c>
      <c r="K5059" s="2" t="s">
        <v>4623</v>
      </c>
      <c r="L5059" s="2" t="s">
        <v>4624</v>
      </c>
    </row>
    <row r="5060" spans="1:12" x14ac:dyDescent="0.2">
      <c r="A5060" s="11">
        <v>5059</v>
      </c>
      <c r="B5060" s="7" t="s">
        <v>12630</v>
      </c>
      <c r="C5060" s="4">
        <v>43066.532194675929</v>
      </c>
      <c r="D5060" s="20">
        <f>+YEAR(Tabla14[[#This Row],[Fecha
Trámite]])</f>
        <v>2017</v>
      </c>
      <c r="E5060" s="7" t="s">
        <v>4621</v>
      </c>
      <c r="F5060" s="2" t="s">
        <v>4614</v>
      </c>
      <c r="G5060" s="2" t="s">
        <v>4615</v>
      </c>
      <c r="H5060" s="4">
        <v>43238.518899537034</v>
      </c>
      <c r="I5060" s="2" t="s">
        <v>4616</v>
      </c>
      <c r="J5060" s="21" t="s">
        <v>12631</v>
      </c>
      <c r="K5060" s="2" t="s">
        <v>4618</v>
      </c>
      <c r="L5060" s="2" t="s">
        <v>4667</v>
      </c>
    </row>
    <row r="5061" spans="1:12" x14ac:dyDescent="0.2">
      <c r="A5061" s="11">
        <v>5060</v>
      </c>
      <c r="B5061" s="7" t="s">
        <v>20517</v>
      </c>
      <c r="C5061" s="4">
        <v>41145.738593090275</v>
      </c>
      <c r="D5061" s="20">
        <f>+YEAR(Tabla14[[#This Row],[Fecha
Trámite]])</f>
        <v>2012</v>
      </c>
      <c r="E5061" s="7" t="s">
        <v>4621</v>
      </c>
      <c r="F5061" s="2" t="s">
        <v>4614</v>
      </c>
      <c r="G5061" s="2" t="s">
        <v>4615</v>
      </c>
      <c r="H5061" s="4">
        <v>41283.437693715277</v>
      </c>
      <c r="I5061" s="2" t="s">
        <v>4616</v>
      </c>
      <c r="J5061" s="21" t="s">
        <v>20518</v>
      </c>
      <c r="K5061" s="2" t="s">
        <v>4618</v>
      </c>
      <c r="L5061" s="2" t="s">
        <v>4656</v>
      </c>
    </row>
    <row r="5062" spans="1:12" x14ac:dyDescent="0.2">
      <c r="A5062" s="11">
        <v>5061</v>
      </c>
      <c r="B5062" s="7" t="s">
        <v>19266</v>
      </c>
      <c r="C5062" s="4">
        <v>41114.652785185186</v>
      </c>
      <c r="D5062" s="20">
        <f>+YEAR(Tabla14[[#This Row],[Fecha
Trámite]])</f>
        <v>2012</v>
      </c>
      <c r="E5062" s="7" t="s">
        <v>4621</v>
      </c>
      <c r="F5062" s="2" t="s">
        <v>4614</v>
      </c>
      <c r="G5062" s="2" t="s">
        <v>4615</v>
      </c>
      <c r="H5062" s="4">
        <v>41172.514467245368</v>
      </c>
      <c r="I5062" s="2" t="s">
        <v>4616</v>
      </c>
      <c r="J5062" s="21" t="s">
        <v>19267</v>
      </c>
      <c r="K5062" s="2" t="s">
        <v>4623</v>
      </c>
      <c r="L5062" s="2" t="s">
        <v>4812</v>
      </c>
    </row>
    <row r="5063" spans="1:12" x14ac:dyDescent="0.2">
      <c r="A5063" s="11">
        <v>5062</v>
      </c>
      <c r="B5063" s="7" t="s">
        <v>10667</v>
      </c>
      <c r="C5063" s="4">
        <v>42741.383609525466</v>
      </c>
      <c r="D5063" s="20">
        <f>+YEAR(Tabla14[[#This Row],[Fecha
Trámite]])</f>
        <v>2017</v>
      </c>
      <c r="E5063" s="7" t="s">
        <v>4685</v>
      </c>
      <c r="F5063" s="2" t="s">
        <v>17</v>
      </c>
      <c r="G5063" s="2" t="s">
        <v>4627</v>
      </c>
      <c r="H5063" s="4">
        <v>42741.383609872682</v>
      </c>
      <c r="I5063" s="2" t="s">
        <v>4616</v>
      </c>
      <c r="J5063" s="21" t="s">
        <v>10668</v>
      </c>
      <c r="K5063" s="2" t="s">
        <v>4618</v>
      </c>
      <c r="L5063" s="2" t="s">
        <v>7101</v>
      </c>
    </row>
    <row r="5064" spans="1:12" x14ac:dyDescent="0.2">
      <c r="A5064" s="11">
        <v>5063</v>
      </c>
      <c r="B5064" s="7" t="s">
        <v>12632</v>
      </c>
      <c r="C5064" s="4">
        <v>43119.52729421296</v>
      </c>
      <c r="D5064" s="20">
        <f>+YEAR(Tabla14[[#This Row],[Fecha
Trámite]])</f>
        <v>2018</v>
      </c>
      <c r="E5064" s="7" t="s">
        <v>4621</v>
      </c>
      <c r="F5064" s="2" t="s">
        <v>4614</v>
      </c>
      <c r="G5064" s="2" t="s">
        <v>4615</v>
      </c>
      <c r="H5064" s="4">
        <v>43287.362392592593</v>
      </c>
      <c r="I5064" s="2" t="s">
        <v>4616</v>
      </c>
      <c r="J5064" s="21" t="s">
        <v>12633</v>
      </c>
      <c r="K5064" s="2" t="s">
        <v>4618</v>
      </c>
      <c r="L5064" s="2" t="s">
        <v>4714</v>
      </c>
    </row>
    <row r="5065" spans="1:12" x14ac:dyDescent="0.2">
      <c r="A5065" s="11">
        <v>5064</v>
      </c>
      <c r="B5065" s="7" t="s">
        <v>5805</v>
      </c>
      <c r="C5065" s="4">
        <v>42101.47551103009</v>
      </c>
      <c r="D5065" s="20">
        <f>+YEAR(Tabla14[[#This Row],[Fecha
Trámite]])</f>
        <v>2015</v>
      </c>
      <c r="E5065" s="7" t="s">
        <v>4621</v>
      </c>
      <c r="F5065" s="2" t="s">
        <v>4614</v>
      </c>
      <c r="G5065" s="2" t="s">
        <v>4615</v>
      </c>
      <c r="H5065" s="4">
        <v>42171.400902696761</v>
      </c>
      <c r="I5065" s="2" t="s">
        <v>4616</v>
      </c>
      <c r="J5065" s="21" t="s">
        <v>5806</v>
      </c>
      <c r="K5065" s="2" t="s">
        <v>4623</v>
      </c>
      <c r="L5065" s="2" t="s">
        <v>4758</v>
      </c>
    </row>
    <row r="5066" spans="1:12" x14ac:dyDescent="0.2">
      <c r="A5066" s="11">
        <v>5065</v>
      </c>
      <c r="B5066" s="7" t="s">
        <v>10669</v>
      </c>
      <c r="C5066" s="4">
        <v>42741.43327523148</v>
      </c>
      <c r="D5066" s="20">
        <f>+YEAR(Tabla14[[#This Row],[Fecha
Trámite]])</f>
        <v>2017</v>
      </c>
      <c r="E5066" s="7" t="s">
        <v>4613</v>
      </c>
      <c r="F5066" s="2" t="s">
        <v>4614</v>
      </c>
      <c r="G5066" s="2" t="s">
        <v>4615</v>
      </c>
      <c r="H5066" s="4">
        <v>42908.352526388888</v>
      </c>
      <c r="I5066" s="2" t="s">
        <v>4616</v>
      </c>
      <c r="J5066" s="21" t="s">
        <v>10670</v>
      </c>
      <c r="K5066" s="2" t="s">
        <v>4623</v>
      </c>
      <c r="L5066" s="2" t="s">
        <v>4619</v>
      </c>
    </row>
    <row r="5067" spans="1:12" x14ac:dyDescent="0.2">
      <c r="A5067" s="11">
        <v>5066</v>
      </c>
      <c r="B5067" s="7" t="s">
        <v>358</v>
      </c>
      <c r="C5067" s="4">
        <v>43403.489305474533</v>
      </c>
      <c r="D5067" s="20">
        <f>+YEAR(Tabla14[[#This Row],[Fecha
Trámite]])</f>
        <v>2018</v>
      </c>
      <c r="E5067" s="7" t="s">
        <v>4621</v>
      </c>
      <c r="F5067" s="2" t="s">
        <v>4614</v>
      </c>
      <c r="G5067" s="2" t="s">
        <v>4615</v>
      </c>
      <c r="H5067" s="4">
        <v>43881.615601770834</v>
      </c>
      <c r="I5067" s="2" t="s">
        <v>4616</v>
      </c>
      <c r="J5067" s="21" t="s">
        <v>11599</v>
      </c>
      <c r="K5067" s="2" t="s">
        <v>4618</v>
      </c>
      <c r="L5067" s="2" t="s">
        <v>4945</v>
      </c>
    </row>
    <row r="5068" spans="1:12" x14ac:dyDescent="0.2">
      <c r="A5068" s="11">
        <v>5067</v>
      </c>
      <c r="B5068" s="7" t="s">
        <v>5807</v>
      </c>
      <c r="C5068" s="4">
        <v>42668.668299074074</v>
      </c>
      <c r="D5068" s="20">
        <f>+YEAR(Tabla14[[#This Row],[Fecha
Trámite]])</f>
        <v>2016</v>
      </c>
      <c r="E5068" s="7" t="s">
        <v>4613</v>
      </c>
      <c r="F5068" s="2" t="s">
        <v>17</v>
      </c>
      <c r="G5068" s="2" t="s">
        <v>5167</v>
      </c>
      <c r="H5068" s="4">
        <v>42668.66829927083</v>
      </c>
      <c r="I5068" s="2" t="s">
        <v>4616</v>
      </c>
      <c r="J5068" s="21" t="s">
        <v>5808</v>
      </c>
      <c r="K5068" s="2" t="s">
        <v>4623</v>
      </c>
      <c r="L5068" s="2" t="s">
        <v>4619</v>
      </c>
    </row>
    <row r="5069" spans="1:12" x14ac:dyDescent="0.2">
      <c r="A5069" s="11">
        <v>5068</v>
      </c>
      <c r="B5069" s="7" t="s">
        <v>8118</v>
      </c>
      <c r="C5069" s="4">
        <v>42901.430634259261</v>
      </c>
      <c r="D5069" s="20">
        <f>+YEAR(Tabla14[[#This Row],[Fecha
Trámite]])</f>
        <v>2017</v>
      </c>
      <c r="E5069" s="7" t="s">
        <v>4621</v>
      </c>
      <c r="F5069" s="2" t="s">
        <v>4614</v>
      </c>
      <c r="G5069" s="2" t="s">
        <v>4615</v>
      </c>
      <c r="H5069" s="4">
        <v>43105.730721180553</v>
      </c>
      <c r="I5069" s="2" t="s">
        <v>4616</v>
      </c>
      <c r="J5069" s="21" t="s">
        <v>8119</v>
      </c>
      <c r="K5069" s="2" t="s">
        <v>4623</v>
      </c>
      <c r="L5069" s="2" t="s">
        <v>4619</v>
      </c>
    </row>
    <row r="5070" spans="1:12" x14ac:dyDescent="0.2">
      <c r="A5070" s="11">
        <v>5069</v>
      </c>
      <c r="B5070" s="7" t="s">
        <v>19272</v>
      </c>
      <c r="C5070" s="4">
        <v>41918.619902546299</v>
      </c>
      <c r="D5070" s="20">
        <f>+YEAR(Tabla14[[#This Row],[Fecha
Trámite]])</f>
        <v>2014</v>
      </c>
      <c r="E5070" s="7" t="s">
        <v>4621</v>
      </c>
      <c r="F5070" s="2" t="s">
        <v>4614</v>
      </c>
      <c r="G5070" s="2" t="s">
        <v>4615</v>
      </c>
      <c r="H5070" s="4">
        <v>41964.441082175923</v>
      </c>
      <c r="I5070" s="2" t="s">
        <v>4616</v>
      </c>
      <c r="J5070" s="21" t="s">
        <v>19273</v>
      </c>
      <c r="K5070" s="2" t="s">
        <v>4618</v>
      </c>
      <c r="L5070" s="2" t="s">
        <v>4624</v>
      </c>
    </row>
    <row r="5071" spans="1:12" x14ac:dyDescent="0.2">
      <c r="A5071" s="11">
        <v>5070</v>
      </c>
      <c r="B5071" s="7" t="s">
        <v>17322</v>
      </c>
      <c r="C5071" s="4">
        <v>41810.631445833336</v>
      </c>
      <c r="D5071" s="20">
        <f>+YEAR(Tabla14[[#This Row],[Fecha
Trámite]])</f>
        <v>2014</v>
      </c>
      <c r="E5071" s="7" t="s">
        <v>4621</v>
      </c>
      <c r="F5071" s="2" t="s">
        <v>4614</v>
      </c>
      <c r="G5071" s="2" t="s">
        <v>4615</v>
      </c>
      <c r="H5071" s="4">
        <v>41957.515467511577</v>
      </c>
      <c r="I5071" s="2" t="s">
        <v>4616</v>
      </c>
      <c r="J5071" s="21" t="s">
        <v>17323</v>
      </c>
      <c r="K5071" s="2" t="s">
        <v>4618</v>
      </c>
      <c r="L5071" s="2" t="s">
        <v>4656</v>
      </c>
    </row>
    <row r="5072" spans="1:12" x14ac:dyDescent="0.2">
      <c r="A5072" s="11">
        <v>5071</v>
      </c>
      <c r="B5072" s="7" t="s">
        <v>10745</v>
      </c>
      <c r="C5072" s="4">
        <v>43038.514726157409</v>
      </c>
      <c r="D5072" s="20">
        <f>+YEAR(Tabla14[[#This Row],[Fecha
Trámite]])</f>
        <v>2017</v>
      </c>
      <c r="E5072" s="7" t="s">
        <v>4621</v>
      </c>
      <c r="F5072" s="2" t="s">
        <v>4614</v>
      </c>
      <c r="G5072" s="2" t="s">
        <v>4615</v>
      </c>
      <c r="H5072" s="4">
        <v>43259.772536956021</v>
      </c>
      <c r="I5072" s="2" t="s">
        <v>4616</v>
      </c>
      <c r="J5072" s="21" t="s">
        <v>10746</v>
      </c>
      <c r="K5072" s="2" t="s">
        <v>4623</v>
      </c>
      <c r="L5072" s="2" t="s">
        <v>4624</v>
      </c>
    </row>
    <row r="5073" spans="1:12" x14ac:dyDescent="0.2">
      <c r="A5073" s="11">
        <v>5072</v>
      </c>
      <c r="B5073" s="7" t="s">
        <v>19278</v>
      </c>
      <c r="C5073" s="4">
        <v>41512.509674803237</v>
      </c>
      <c r="D5073" s="20">
        <f>+YEAR(Tabla14[[#This Row],[Fecha
Trámite]])</f>
        <v>2013</v>
      </c>
      <c r="E5073" s="7" t="s">
        <v>4621</v>
      </c>
      <c r="F5073" s="2" t="s">
        <v>4614</v>
      </c>
      <c r="G5073" s="2" t="s">
        <v>4615</v>
      </c>
      <c r="H5073" s="4">
        <v>41563.396096261575</v>
      </c>
      <c r="I5073" s="2" t="s">
        <v>4616</v>
      </c>
      <c r="J5073" s="21" t="s">
        <v>19279</v>
      </c>
      <c r="K5073" s="2" t="s">
        <v>4618</v>
      </c>
      <c r="L5073" s="2" t="s">
        <v>4646</v>
      </c>
    </row>
    <row r="5074" spans="1:12" x14ac:dyDescent="0.2">
      <c r="A5074" s="11">
        <v>5073</v>
      </c>
      <c r="B5074" s="7" t="s">
        <v>12634</v>
      </c>
      <c r="C5074" s="4">
        <v>42962.610412731483</v>
      </c>
      <c r="D5074" s="20">
        <f>+YEAR(Tabla14[[#This Row],[Fecha
Trámite]])</f>
        <v>2017</v>
      </c>
      <c r="E5074" s="7" t="s">
        <v>4613</v>
      </c>
      <c r="F5074" s="2" t="s">
        <v>4614</v>
      </c>
      <c r="G5074" s="2" t="s">
        <v>4615</v>
      </c>
      <c r="H5074" s="4">
        <v>43011.474526504629</v>
      </c>
      <c r="I5074" s="2" t="s">
        <v>4616</v>
      </c>
      <c r="J5074" s="21" t="s">
        <v>12635</v>
      </c>
      <c r="K5074" s="2" t="s">
        <v>4618</v>
      </c>
      <c r="L5074" s="2" t="s">
        <v>4758</v>
      </c>
    </row>
    <row r="5075" spans="1:12" x14ac:dyDescent="0.2">
      <c r="A5075" s="11">
        <v>5074</v>
      </c>
      <c r="B5075" s="7" t="s">
        <v>10747</v>
      </c>
      <c r="C5075" s="4">
        <v>42984.439407025464</v>
      </c>
      <c r="D5075" s="20">
        <f>+YEAR(Tabla14[[#This Row],[Fecha
Trámite]])</f>
        <v>2017</v>
      </c>
      <c r="E5075" s="7" t="s">
        <v>4621</v>
      </c>
      <c r="F5075" s="2" t="s">
        <v>4614</v>
      </c>
      <c r="G5075" s="2" t="s">
        <v>4615</v>
      </c>
      <c r="H5075" s="4">
        <v>43322.598146099539</v>
      </c>
      <c r="I5075" s="2" t="s">
        <v>4616</v>
      </c>
      <c r="J5075" s="21" t="s">
        <v>10748</v>
      </c>
      <c r="K5075" s="2" t="s">
        <v>4618</v>
      </c>
      <c r="L5075" s="2" t="s">
        <v>4753</v>
      </c>
    </row>
    <row r="5076" spans="1:12" x14ac:dyDescent="0.2">
      <c r="A5076" s="11">
        <v>5075</v>
      </c>
      <c r="B5076" s="7" t="s">
        <v>9141</v>
      </c>
      <c r="C5076" s="4">
        <v>43035.456560069448</v>
      </c>
      <c r="D5076" s="20">
        <f>+YEAR(Tabla14[[#This Row],[Fecha
Trámite]])</f>
        <v>2017</v>
      </c>
      <c r="E5076" s="7" t="s">
        <v>4621</v>
      </c>
      <c r="F5076" s="2" t="s">
        <v>4614</v>
      </c>
      <c r="G5076" s="2" t="s">
        <v>4615</v>
      </c>
      <c r="H5076" s="4">
        <v>43300.40110570602</v>
      </c>
      <c r="I5076" s="2" t="s">
        <v>4616</v>
      </c>
      <c r="J5076" s="21" t="s">
        <v>9142</v>
      </c>
      <c r="K5076" s="2" t="s">
        <v>4623</v>
      </c>
      <c r="L5076" s="2" t="s">
        <v>4875</v>
      </c>
    </row>
    <row r="5077" spans="1:12" x14ac:dyDescent="0.2">
      <c r="A5077" s="11">
        <v>5076</v>
      </c>
      <c r="B5077" s="7" t="s">
        <v>15924</v>
      </c>
      <c r="C5077" s="4">
        <v>41761.53984351852</v>
      </c>
      <c r="D5077" s="20">
        <f>+YEAR(Tabla14[[#This Row],[Fecha
Trámite]])</f>
        <v>2014</v>
      </c>
      <c r="E5077" s="7" t="s">
        <v>4613</v>
      </c>
      <c r="F5077" s="2" t="s">
        <v>4614</v>
      </c>
      <c r="G5077" s="2" t="s">
        <v>4615</v>
      </c>
      <c r="H5077" s="4">
        <v>41808.455154780095</v>
      </c>
      <c r="I5077" s="2" t="s">
        <v>4616</v>
      </c>
      <c r="J5077" s="21" t="s">
        <v>15925</v>
      </c>
      <c r="K5077" s="2" t="s">
        <v>4618</v>
      </c>
      <c r="L5077" s="2" t="s">
        <v>4619</v>
      </c>
    </row>
    <row r="5078" spans="1:12" x14ac:dyDescent="0.2">
      <c r="A5078" s="11">
        <v>5077</v>
      </c>
      <c r="B5078" s="7" t="s">
        <v>6217</v>
      </c>
      <c r="C5078" s="4">
        <v>42003.595684571759</v>
      </c>
      <c r="D5078" s="20">
        <f>+YEAR(Tabla14[[#This Row],[Fecha
Trámite]])</f>
        <v>2014</v>
      </c>
      <c r="E5078" s="7" t="s">
        <v>4621</v>
      </c>
      <c r="F5078" s="2" t="s">
        <v>4614</v>
      </c>
      <c r="G5078" s="2" t="s">
        <v>4615</v>
      </c>
      <c r="H5078" s="4">
        <v>42079.403789699078</v>
      </c>
      <c r="I5078" s="2" t="s">
        <v>4616</v>
      </c>
      <c r="J5078" s="21" t="s">
        <v>6218</v>
      </c>
      <c r="K5078" s="2" t="s">
        <v>4618</v>
      </c>
      <c r="L5078" s="2" t="s">
        <v>4750</v>
      </c>
    </row>
    <row r="5079" spans="1:12" x14ac:dyDescent="0.2">
      <c r="A5079" s="11">
        <v>5078</v>
      </c>
      <c r="B5079" s="7" t="s">
        <v>17330</v>
      </c>
      <c r="C5079" s="4">
        <v>41241.437067592589</v>
      </c>
      <c r="D5079" s="20">
        <f>+YEAR(Tabla14[[#This Row],[Fecha
Trámite]])</f>
        <v>2012</v>
      </c>
      <c r="E5079" s="7" t="s">
        <v>4621</v>
      </c>
      <c r="F5079" s="2" t="s">
        <v>4614</v>
      </c>
      <c r="G5079" s="2" t="s">
        <v>4615</v>
      </c>
      <c r="H5079" s="4">
        <v>41256.356099074073</v>
      </c>
      <c r="I5079" s="2" t="s">
        <v>4616</v>
      </c>
      <c r="J5079" s="21" t="s">
        <v>17331</v>
      </c>
      <c r="K5079" s="2" t="s">
        <v>4618</v>
      </c>
      <c r="L5079" s="2" t="s">
        <v>4725</v>
      </c>
    </row>
    <row r="5080" spans="1:12" x14ac:dyDescent="0.2">
      <c r="A5080" s="11">
        <v>5079</v>
      </c>
      <c r="B5080" s="7" t="s">
        <v>6219</v>
      </c>
      <c r="C5080" s="4">
        <v>42110.401759872686</v>
      </c>
      <c r="D5080" s="20">
        <f>+YEAR(Tabla14[[#This Row],[Fecha
Trámite]])</f>
        <v>2015</v>
      </c>
      <c r="E5080" s="7" t="s">
        <v>4621</v>
      </c>
      <c r="F5080" s="2" t="s">
        <v>4614</v>
      </c>
      <c r="G5080" s="2" t="s">
        <v>4615</v>
      </c>
      <c r="H5080" s="4">
        <v>42164.668792129632</v>
      </c>
      <c r="I5080" s="2" t="s">
        <v>4616</v>
      </c>
      <c r="J5080" s="21" t="s">
        <v>6220</v>
      </c>
      <c r="K5080" s="2" t="s">
        <v>4618</v>
      </c>
      <c r="L5080" s="2" t="s">
        <v>4619</v>
      </c>
    </row>
    <row r="5081" spans="1:12" x14ac:dyDescent="0.2">
      <c r="A5081" s="11">
        <v>5080</v>
      </c>
      <c r="B5081" s="7" t="s">
        <v>11600</v>
      </c>
      <c r="C5081" s="4">
        <v>42865.391641006943</v>
      </c>
      <c r="D5081" s="20">
        <f>+YEAR(Tabla14[[#This Row],[Fecha
Trámite]])</f>
        <v>2017</v>
      </c>
      <c r="E5081" s="7" t="s">
        <v>4685</v>
      </c>
      <c r="F5081" s="2" t="s">
        <v>17</v>
      </c>
      <c r="G5081" s="2" t="s">
        <v>4627</v>
      </c>
      <c r="H5081" s="4">
        <v>42865.391641354166</v>
      </c>
      <c r="I5081" s="2" t="s">
        <v>4616</v>
      </c>
      <c r="J5081" s="21" t="s">
        <v>11601</v>
      </c>
      <c r="K5081" s="2" t="s">
        <v>4618</v>
      </c>
      <c r="L5081" s="2" t="s">
        <v>4785</v>
      </c>
    </row>
    <row r="5082" spans="1:12" x14ac:dyDescent="0.2">
      <c r="A5082" s="11">
        <v>5081</v>
      </c>
      <c r="B5082" s="7" t="s">
        <v>12636</v>
      </c>
      <c r="C5082" s="4">
        <v>42727.42408931713</v>
      </c>
      <c r="D5082" s="20">
        <f>+YEAR(Tabla14[[#This Row],[Fecha
Trámite]])</f>
        <v>2016</v>
      </c>
      <c r="E5082" s="7" t="s">
        <v>4621</v>
      </c>
      <c r="F5082" s="2" t="s">
        <v>4614</v>
      </c>
      <c r="G5082" s="2" t="s">
        <v>4615</v>
      </c>
      <c r="H5082" s="4">
        <v>42968.426319479164</v>
      </c>
      <c r="I5082" s="2" t="s">
        <v>4616</v>
      </c>
      <c r="J5082" s="21" t="s">
        <v>12637</v>
      </c>
      <c r="K5082" s="2" t="s">
        <v>4623</v>
      </c>
      <c r="L5082" s="2" t="s">
        <v>4624</v>
      </c>
    </row>
    <row r="5083" spans="1:12" x14ac:dyDescent="0.2">
      <c r="A5083" s="11">
        <v>5082</v>
      </c>
      <c r="B5083" s="7" t="s">
        <v>19286</v>
      </c>
      <c r="C5083" s="4">
        <v>41789.52426484954</v>
      </c>
      <c r="D5083" s="20">
        <f>+YEAR(Tabla14[[#This Row],[Fecha
Trámite]])</f>
        <v>2014</v>
      </c>
      <c r="E5083" s="7" t="s">
        <v>4621</v>
      </c>
      <c r="F5083" s="2" t="s">
        <v>4614</v>
      </c>
      <c r="G5083" s="2" t="s">
        <v>4615</v>
      </c>
      <c r="H5083" s="4">
        <v>41821.480446562498</v>
      </c>
      <c r="I5083" s="2" t="s">
        <v>4616</v>
      </c>
      <c r="J5083" s="21" t="s">
        <v>19287</v>
      </c>
      <c r="K5083" s="2" t="s">
        <v>4618</v>
      </c>
      <c r="L5083" s="2" t="s">
        <v>4624</v>
      </c>
    </row>
    <row r="5084" spans="1:12" x14ac:dyDescent="0.2">
      <c r="A5084" s="11">
        <v>5083</v>
      </c>
      <c r="B5084" s="7" t="s">
        <v>8121</v>
      </c>
      <c r="C5084" s="4">
        <v>42734.454489004631</v>
      </c>
      <c r="D5084" s="20">
        <f>+YEAR(Tabla14[[#This Row],[Fecha
Trámite]])</f>
        <v>2016</v>
      </c>
      <c r="E5084" s="7" t="s">
        <v>4613</v>
      </c>
      <c r="F5084" s="2" t="s">
        <v>4614</v>
      </c>
      <c r="G5084" s="2" t="s">
        <v>4615</v>
      </c>
      <c r="H5084" s="4">
        <v>42892.380460335648</v>
      </c>
      <c r="I5084" s="2" t="s">
        <v>4616</v>
      </c>
      <c r="J5084" s="21" t="s">
        <v>8122</v>
      </c>
      <c r="K5084" s="2" t="s">
        <v>4623</v>
      </c>
      <c r="L5084" s="2" t="s">
        <v>2747</v>
      </c>
    </row>
    <row r="5085" spans="1:12" x14ac:dyDescent="0.2">
      <c r="A5085" s="11">
        <v>5084</v>
      </c>
      <c r="B5085" s="7" t="s">
        <v>9143</v>
      </c>
      <c r="C5085" s="4">
        <v>42913.483419594908</v>
      </c>
      <c r="D5085" s="20">
        <f>+YEAR(Tabla14[[#This Row],[Fecha
Trámite]])</f>
        <v>2017</v>
      </c>
      <c r="E5085" s="7" t="s">
        <v>4621</v>
      </c>
      <c r="F5085" s="2" t="s">
        <v>4614</v>
      </c>
      <c r="G5085" s="2" t="s">
        <v>4615</v>
      </c>
      <c r="H5085" s="4">
        <v>43186.654237615738</v>
      </c>
      <c r="I5085" s="2" t="s">
        <v>4616</v>
      </c>
      <c r="J5085" s="21" t="s">
        <v>9144</v>
      </c>
      <c r="K5085" s="2" t="s">
        <v>4618</v>
      </c>
      <c r="L5085" s="2" t="s">
        <v>4758</v>
      </c>
    </row>
    <row r="5086" spans="1:12" x14ac:dyDescent="0.2">
      <c r="A5086" s="11">
        <v>5085</v>
      </c>
      <c r="B5086" s="7" t="s">
        <v>20513</v>
      </c>
      <c r="C5086" s="4">
        <v>41607.60561327546</v>
      </c>
      <c r="D5086" s="20">
        <f>+YEAR(Tabla14[[#This Row],[Fecha
Trámite]])</f>
        <v>2013</v>
      </c>
      <c r="E5086" s="7" t="s">
        <v>4621</v>
      </c>
      <c r="F5086" s="2" t="s">
        <v>4614</v>
      </c>
      <c r="G5086" s="2" t="s">
        <v>4615</v>
      </c>
      <c r="H5086" s="4">
        <v>41661.439521296299</v>
      </c>
      <c r="I5086" s="2" t="s">
        <v>4616</v>
      </c>
      <c r="J5086" s="21" t="s">
        <v>20514</v>
      </c>
      <c r="K5086" s="2" t="s">
        <v>4623</v>
      </c>
      <c r="L5086" s="2" t="s">
        <v>4753</v>
      </c>
    </row>
    <row r="5087" spans="1:12" x14ac:dyDescent="0.2">
      <c r="A5087" s="11">
        <v>5086</v>
      </c>
      <c r="B5087" s="7" t="s">
        <v>9145</v>
      </c>
      <c r="C5087" s="4">
        <v>43161.404434722223</v>
      </c>
      <c r="D5087" s="20">
        <f>+YEAR(Tabla14[[#This Row],[Fecha
Trámite]])</f>
        <v>2018</v>
      </c>
      <c r="E5087" s="7" t="s">
        <v>4621</v>
      </c>
      <c r="F5087" s="2" t="s">
        <v>4614</v>
      </c>
      <c r="G5087" s="2" t="s">
        <v>4615</v>
      </c>
      <c r="H5087" s="4">
        <v>43363.493327349534</v>
      </c>
      <c r="I5087" s="2" t="s">
        <v>4616</v>
      </c>
      <c r="J5087" s="21" t="s">
        <v>9146</v>
      </c>
      <c r="K5087" s="2" t="s">
        <v>4623</v>
      </c>
      <c r="L5087" s="2" t="s">
        <v>4646</v>
      </c>
    </row>
    <row r="5088" spans="1:12" x14ac:dyDescent="0.2">
      <c r="A5088" s="11">
        <v>5087</v>
      </c>
      <c r="B5088" s="7" t="s">
        <v>5809</v>
      </c>
      <c r="C5088" s="4">
        <v>42468.517669097222</v>
      </c>
      <c r="D5088" s="20">
        <f>+YEAR(Tabla14[[#This Row],[Fecha
Trámite]])</f>
        <v>2016</v>
      </c>
      <c r="E5088" s="7" t="s">
        <v>4621</v>
      </c>
      <c r="F5088" s="2" t="s">
        <v>17</v>
      </c>
      <c r="G5088" s="2" t="s">
        <v>4672</v>
      </c>
      <c r="H5088" s="4">
        <v>42468.517669293979</v>
      </c>
      <c r="I5088" s="2" t="s">
        <v>4616</v>
      </c>
      <c r="J5088" s="21" t="s">
        <v>5810</v>
      </c>
      <c r="K5088" s="2" t="s">
        <v>4618</v>
      </c>
      <c r="L5088" s="2" t="s">
        <v>4659</v>
      </c>
    </row>
    <row r="5089" spans="1:12" x14ac:dyDescent="0.2">
      <c r="A5089" s="11">
        <v>5088</v>
      </c>
      <c r="B5089" s="7" t="s">
        <v>15700</v>
      </c>
      <c r="C5089" s="4">
        <v>41199.735612303244</v>
      </c>
      <c r="D5089" s="20">
        <f>+YEAR(Tabla14[[#This Row],[Fecha
Trámite]])</f>
        <v>2012</v>
      </c>
      <c r="E5089" s="7" t="s">
        <v>4671</v>
      </c>
      <c r="F5089" s="2" t="s">
        <v>17</v>
      </c>
      <c r="G5089" s="2" t="s">
        <v>4627</v>
      </c>
      <c r="H5089" s="4">
        <v>41199.735612303244</v>
      </c>
      <c r="I5089" s="2" t="s">
        <v>4616</v>
      </c>
      <c r="J5089" s="21" t="s">
        <v>15701</v>
      </c>
      <c r="K5089" s="2" t="s">
        <v>4623</v>
      </c>
      <c r="L5089" s="2" t="s">
        <v>4656</v>
      </c>
    </row>
    <row r="5090" spans="1:12" x14ac:dyDescent="0.2">
      <c r="A5090" s="11">
        <v>5089</v>
      </c>
      <c r="B5090" s="7" t="s">
        <v>19288</v>
      </c>
      <c r="C5090" s="4">
        <v>41813.575557256947</v>
      </c>
      <c r="D5090" s="20">
        <f>+YEAR(Tabla14[[#This Row],[Fecha
Trámite]])</f>
        <v>2014</v>
      </c>
      <c r="E5090" s="7" t="s">
        <v>4621</v>
      </c>
      <c r="F5090" s="2" t="s">
        <v>4614</v>
      </c>
      <c r="G5090" s="2" t="s">
        <v>4615</v>
      </c>
      <c r="H5090" s="4">
        <v>41871.485958796293</v>
      </c>
      <c r="I5090" s="2" t="s">
        <v>4616</v>
      </c>
      <c r="J5090" s="21" t="s">
        <v>19289</v>
      </c>
      <c r="K5090" s="2" t="s">
        <v>4618</v>
      </c>
      <c r="L5090" s="2" t="s">
        <v>4758</v>
      </c>
    </row>
    <row r="5091" spans="1:12" x14ac:dyDescent="0.2">
      <c r="A5091" s="11">
        <v>5090</v>
      </c>
      <c r="B5091" s="7" t="s">
        <v>3245</v>
      </c>
      <c r="C5091" s="4">
        <v>43229.423084837967</v>
      </c>
      <c r="D5091" s="20">
        <f>+YEAR(Tabla14[[#This Row],[Fecha
Trámite]])</f>
        <v>2018</v>
      </c>
      <c r="E5091" s="7" t="s">
        <v>4685</v>
      </c>
      <c r="F5091" s="2" t="s">
        <v>17</v>
      </c>
      <c r="G5091" s="2" t="s">
        <v>4627</v>
      </c>
      <c r="H5091" s="4">
        <v>43229.423084953705</v>
      </c>
      <c r="I5091" s="2" t="s">
        <v>4616</v>
      </c>
      <c r="J5091" s="21" t="s">
        <v>11604</v>
      </c>
      <c r="K5091" s="2" t="s">
        <v>4623</v>
      </c>
      <c r="L5091" s="2" t="s">
        <v>2747</v>
      </c>
    </row>
    <row r="5092" spans="1:12" x14ac:dyDescent="0.2">
      <c r="A5092" s="11">
        <v>5091</v>
      </c>
      <c r="B5092" s="7" t="s">
        <v>9685</v>
      </c>
      <c r="C5092" s="4">
        <v>42537.504521030096</v>
      </c>
      <c r="D5092" s="20">
        <f>+YEAR(Tabla14[[#This Row],[Fecha
Trámite]])</f>
        <v>2016</v>
      </c>
      <c r="E5092" s="7" t="s">
        <v>4621</v>
      </c>
      <c r="F5092" s="2" t="s">
        <v>4614</v>
      </c>
      <c r="G5092" s="2" t="s">
        <v>4615</v>
      </c>
      <c r="H5092" s="4">
        <v>42654.379722106481</v>
      </c>
      <c r="I5092" s="2" t="s">
        <v>4616</v>
      </c>
      <c r="J5092" s="21" t="s">
        <v>9686</v>
      </c>
      <c r="K5092" s="2" t="s">
        <v>4618</v>
      </c>
      <c r="L5092" s="2" t="s">
        <v>4624</v>
      </c>
    </row>
    <row r="5093" spans="1:12" x14ac:dyDescent="0.2">
      <c r="A5093" s="11">
        <v>5092</v>
      </c>
      <c r="B5093" s="7" t="s">
        <v>12638</v>
      </c>
      <c r="C5093" s="4">
        <v>42830.537115127314</v>
      </c>
      <c r="D5093" s="20">
        <f>+YEAR(Tabla14[[#This Row],[Fecha
Trámite]])</f>
        <v>2017</v>
      </c>
      <c r="E5093" s="7" t="s">
        <v>4621</v>
      </c>
      <c r="F5093" s="2" t="s">
        <v>4614</v>
      </c>
      <c r="G5093" s="2" t="s">
        <v>4615</v>
      </c>
      <c r="H5093" s="4">
        <v>43091.560921412034</v>
      </c>
      <c r="I5093" s="2" t="s">
        <v>4616</v>
      </c>
      <c r="J5093" s="21" t="s">
        <v>12639</v>
      </c>
      <c r="K5093" s="2" t="s">
        <v>4623</v>
      </c>
      <c r="L5093" s="2" t="s">
        <v>4619</v>
      </c>
    </row>
    <row r="5094" spans="1:12" x14ac:dyDescent="0.2">
      <c r="A5094" s="11">
        <v>5093</v>
      </c>
      <c r="B5094" s="7" t="s">
        <v>6221</v>
      </c>
      <c r="C5094" s="4">
        <v>42458.458865081018</v>
      </c>
      <c r="D5094" s="20">
        <f>+YEAR(Tabla14[[#This Row],[Fecha
Trámite]])</f>
        <v>2016</v>
      </c>
      <c r="E5094" s="7" t="s">
        <v>4613</v>
      </c>
      <c r="F5094" s="2" t="s">
        <v>4614</v>
      </c>
      <c r="G5094" s="2" t="s">
        <v>4615</v>
      </c>
      <c r="H5094" s="4">
        <v>42633.510515509261</v>
      </c>
      <c r="I5094" s="2" t="s">
        <v>4616</v>
      </c>
      <c r="J5094" s="21" t="s">
        <v>6222</v>
      </c>
      <c r="K5094" s="2" t="s">
        <v>4618</v>
      </c>
      <c r="L5094" s="2" t="s">
        <v>4619</v>
      </c>
    </row>
    <row r="5095" spans="1:12" x14ac:dyDescent="0.2">
      <c r="A5095" s="11">
        <v>5094</v>
      </c>
      <c r="B5095" s="7" t="s">
        <v>10749</v>
      </c>
      <c r="C5095" s="4">
        <v>42926.496623645835</v>
      </c>
      <c r="D5095" s="20">
        <f>+YEAR(Tabla14[[#This Row],[Fecha
Trámite]])</f>
        <v>2017</v>
      </c>
      <c r="E5095" s="7" t="s">
        <v>4621</v>
      </c>
      <c r="F5095" s="2" t="s">
        <v>4614</v>
      </c>
      <c r="G5095" s="2" t="s">
        <v>4615</v>
      </c>
      <c r="H5095" s="4">
        <v>43257.399630555556</v>
      </c>
      <c r="I5095" s="2" t="s">
        <v>4616</v>
      </c>
      <c r="J5095" s="21" t="s">
        <v>10750</v>
      </c>
      <c r="K5095" s="2" t="s">
        <v>4623</v>
      </c>
      <c r="L5095" s="2" t="s">
        <v>5250</v>
      </c>
    </row>
    <row r="5096" spans="1:12" x14ac:dyDescent="0.2">
      <c r="A5096" s="11">
        <v>5095</v>
      </c>
      <c r="B5096" s="7" t="s">
        <v>5300</v>
      </c>
      <c r="C5096" s="4">
        <v>41936.41284571759</v>
      </c>
      <c r="D5096" s="20">
        <f>+YEAR(Tabla14[[#This Row],[Fecha
Trámite]])</f>
        <v>2014</v>
      </c>
      <c r="E5096" s="7" t="s">
        <v>4621</v>
      </c>
      <c r="F5096" s="2" t="s">
        <v>4614</v>
      </c>
      <c r="G5096" s="2" t="s">
        <v>4615</v>
      </c>
      <c r="H5096" s="4">
        <v>42027.522197106482</v>
      </c>
      <c r="I5096" s="2" t="s">
        <v>4616</v>
      </c>
      <c r="J5096" s="21" t="s">
        <v>5301</v>
      </c>
      <c r="K5096" s="2" t="s">
        <v>4623</v>
      </c>
      <c r="L5096" s="2" t="s">
        <v>4619</v>
      </c>
    </row>
    <row r="5097" spans="1:12" x14ac:dyDescent="0.2">
      <c r="A5097" s="11">
        <v>5096</v>
      </c>
      <c r="B5097" s="7" t="s">
        <v>20509</v>
      </c>
      <c r="C5097" s="4">
        <v>41586.660355902779</v>
      </c>
      <c r="D5097" s="20">
        <f>+YEAR(Tabla14[[#This Row],[Fecha
Trámite]])</f>
        <v>2013</v>
      </c>
      <c r="E5097" s="7" t="s">
        <v>4621</v>
      </c>
      <c r="F5097" s="2" t="s">
        <v>4614</v>
      </c>
      <c r="G5097" s="2" t="s">
        <v>4615</v>
      </c>
      <c r="H5097" s="4">
        <v>41673.419681712963</v>
      </c>
      <c r="I5097" s="2" t="s">
        <v>4616</v>
      </c>
      <c r="J5097" s="21" t="s">
        <v>20510</v>
      </c>
      <c r="K5097" s="2" t="s">
        <v>4623</v>
      </c>
      <c r="L5097" s="2" t="s">
        <v>4624</v>
      </c>
    </row>
    <row r="5098" spans="1:12" x14ac:dyDescent="0.2">
      <c r="A5098" s="11">
        <v>5097</v>
      </c>
      <c r="B5098" s="7" t="s">
        <v>5957</v>
      </c>
      <c r="C5098" s="4">
        <v>42468.382311956018</v>
      </c>
      <c r="D5098" s="20">
        <f>+YEAR(Tabla14[[#This Row],[Fecha
Trámite]])</f>
        <v>2016</v>
      </c>
      <c r="E5098" s="7" t="s">
        <v>4621</v>
      </c>
      <c r="F5098" s="2" t="s">
        <v>4614</v>
      </c>
      <c r="G5098" s="2" t="s">
        <v>4615</v>
      </c>
      <c r="H5098" s="4">
        <v>42555.354233599537</v>
      </c>
      <c r="I5098" s="2" t="s">
        <v>4616</v>
      </c>
      <c r="J5098" s="21" t="s">
        <v>5958</v>
      </c>
      <c r="K5098" s="2" t="s">
        <v>4618</v>
      </c>
      <c r="L5098" s="2" t="s">
        <v>4624</v>
      </c>
    </row>
    <row r="5099" spans="1:12" x14ac:dyDescent="0.2">
      <c r="A5099" s="11">
        <v>5098</v>
      </c>
      <c r="B5099" s="7" t="s">
        <v>4808</v>
      </c>
      <c r="C5099" s="4">
        <v>42684.375912962962</v>
      </c>
      <c r="D5099" s="20">
        <f>+YEAR(Tabla14[[#This Row],[Fecha
Trámite]])</f>
        <v>2016</v>
      </c>
      <c r="E5099" s="7" t="s">
        <v>4621</v>
      </c>
      <c r="F5099" s="2" t="s">
        <v>4614</v>
      </c>
      <c r="G5099" s="2" t="s">
        <v>4615</v>
      </c>
      <c r="H5099" s="4">
        <v>42706.517242326387</v>
      </c>
      <c r="I5099" s="2" t="s">
        <v>4616</v>
      </c>
      <c r="J5099" s="21" t="s">
        <v>4809</v>
      </c>
      <c r="K5099" s="2" t="s">
        <v>4618</v>
      </c>
      <c r="L5099" s="2" t="s">
        <v>4624</v>
      </c>
    </row>
    <row r="5100" spans="1:12" x14ac:dyDescent="0.2">
      <c r="A5100" s="11">
        <v>5099</v>
      </c>
      <c r="B5100" s="7" t="s">
        <v>9148</v>
      </c>
      <c r="C5100" s="4">
        <v>43489.379545451389</v>
      </c>
      <c r="D5100" s="20">
        <f>+YEAR(Tabla14[[#This Row],[Fecha
Trámite]])</f>
        <v>2019</v>
      </c>
      <c r="E5100" s="7" t="s">
        <v>4621</v>
      </c>
      <c r="F5100" s="2" t="s">
        <v>4614</v>
      </c>
      <c r="G5100" s="2" t="s">
        <v>4615</v>
      </c>
      <c r="H5100" s="4">
        <v>43782.702848182867</v>
      </c>
      <c r="I5100" s="2" t="s">
        <v>4616</v>
      </c>
      <c r="J5100" s="21" t="s">
        <v>9149</v>
      </c>
      <c r="K5100" s="2" t="s">
        <v>4623</v>
      </c>
      <c r="L5100" s="2" t="s">
        <v>4649</v>
      </c>
    </row>
    <row r="5101" spans="1:12" x14ac:dyDescent="0.2">
      <c r="A5101" s="11">
        <v>5100</v>
      </c>
      <c r="B5101" s="7" t="s">
        <v>9687</v>
      </c>
      <c r="C5101" s="4">
        <v>42313.404139699072</v>
      </c>
      <c r="D5101" s="20">
        <f>+YEAR(Tabla14[[#This Row],[Fecha
Trámite]])</f>
        <v>2015</v>
      </c>
      <c r="E5101" s="7" t="s">
        <v>4621</v>
      </c>
      <c r="F5101" s="2" t="s">
        <v>4614</v>
      </c>
      <c r="G5101" s="2" t="s">
        <v>4615</v>
      </c>
      <c r="H5101" s="4">
        <v>42451.378646840276</v>
      </c>
      <c r="I5101" s="2" t="s">
        <v>4616</v>
      </c>
      <c r="J5101" s="21" t="s">
        <v>9688</v>
      </c>
      <c r="K5101" s="2" t="s">
        <v>4618</v>
      </c>
      <c r="L5101" s="2" t="s">
        <v>4730</v>
      </c>
    </row>
    <row r="5102" spans="1:12" x14ac:dyDescent="0.2">
      <c r="A5102" s="11">
        <v>5101</v>
      </c>
      <c r="B5102" s="7" t="s">
        <v>10751</v>
      </c>
      <c r="C5102" s="4">
        <v>43480.362417048615</v>
      </c>
      <c r="D5102" s="20">
        <f>+YEAR(Tabla14[[#This Row],[Fecha
Trámite]])</f>
        <v>2019</v>
      </c>
      <c r="E5102" s="7" t="s">
        <v>4621</v>
      </c>
      <c r="F5102" s="2" t="s">
        <v>17</v>
      </c>
      <c r="G5102" s="2" t="s">
        <v>4615</v>
      </c>
      <c r="H5102" s="4">
        <v>43480.36241721065</v>
      </c>
      <c r="I5102" s="2" t="s">
        <v>4616</v>
      </c>
      <c r="J5102" s="21" t="s">
        <v>10752</v>
      </c>
      <c r="K5102" s="2" t="s">
        <v>4618</v>
      </c>
      <c r="L5102" s="2" t="s">
        <v>4641</v>
      </c>
    </row>
    <row r="5103" spans="1:12" x14ac:dyDescent="0.2">
      <c r="A5103" s="11">
        <v>5102</v>
      </c>
      <c r="B5103" s="7" t="s">
        <v>6223</v>
      </c>
      <c r="C5103" s="4">
        <v>42046.380163622685</v>
      </c>
      <c r="D5103" s="20">
        <f>+YEAR(Tabla14[[#This Row],[Fecha
Trámite]])</f>
        <v>2015</v>
      </c>
      <c r="E5103" s="7" t="s">
        <v>4621</v>
      </c>
      <c r="F5103" s="2" t="s">
        <v>4614</v>
      </c>
      <c r="G5103" s="2" t="s">
        <v>4615</v>
      </c>
      <c r="H5103" s="4">
        <v>42100.484204826389</v>
      </c>
      <c r="I5103" s="2" t="s">
        <v>4616</v>
      </c>
      <c r="J5103" s="21" t="s">
        <v>6224</v>
      </c>
      <c r="K5103" s="2" t="s">
        <v>4618</v>
      </c>
      <c r="L5103" s="2" t="s">
        <v>4812</v>
      </c>
    </row>
    <row r="5104" spans="1:12" x14ac:dyDescent="0.2">
      <c r="A5104" s="11">
        <v>5103</v>
      </c>
      <c r="B5104" s="7" t="s">
        <v>4810</v>
      </c>
      <c r="C5104" s="4">
        <v>42171.411237581022</v>
      </c>
      <c r="D5104" s="20">
        <f>+YEAR(Tabla14[[#This Row],[Fecha
Trámite]])</f>
        <v>2015</v>
      </c>
      <c r="E5104" s="7" t="s">
        <v>4621</v>
      </c>
      <c r="F5104" s="2" t="s">
        <v>4614</v>
      </c>
      <c r="G5104" s="2" t="s">
        <v>4615</v>
      </c>
      <c r="H5104" s="4">
        <v>42237.526271030096</v>
      </c>
      <c r="I5104" s="2" t="s">
        <v>4616</v>
      </c>
      <c r="J5104" s="21" t="s">
        <v>4811</v>
      </c>
      <c r="K5104" s="2" t="s">
        <v>4623</v>
      </c>
      <c r="L5104" s="2" t="s">
        <v>4812</v>
      </c>
    </row>
    <row r="5105" spans="1:12" x14ac:dyDescent="0.2">
      <c r="A5105" s="11">
        <v>5104</v>
      </c>
      <c r="B5105" s="7" t="s">
        <v>12640</v>
      </c>
      <c r="C5105" s="4">
        <v>42894.514806099534</v>
      </c>
      <c r="D5105" s="20">
        <f>+YEAR(Tabla14[[#This Row],[Fecha
Trámite]])</f>
        <v>2017</v>
      </c>
      <c r="E5105" s="7" t="s">
        <v>4621</v>
      </c>
      <c r="F5105" s="2" t="s">
        <v>4614</v>
      </c>
      <c r="G5105" s="2" t="s">
        <v>4615</v>
      </c>
      <c r="H5105" s="4">
        <v>43259.771897071761</v>
      </c>
      <c r="I5105" s="2" t="s">
        <v>4616</v>
      </c>
      <c r="J5105" s="21" t="s">
        <v>12641</v>
      </c>
      <c r="K5105" s="2" t="s">
        <v>4623</v>
      </c>
      <c r="L5105" s="2" t="s">
        <v>5724</v>
      </c>
    </row>
    <row r="5106" spans="1:12" x14ac:dyDescent="0.2">
      <c r="A5106" s="11">
        <v>5105</v>
      </c>
      <c r="B5106" s="7" t="s">
        <v>6225</v>
      </c>
      <c r="C5106" s="4">
        <v>42326.496656863426</v>
      </c>
      <c r="D5106" s="20">
        <f>+YEAR(Tabla14[[#This Row],[Fecha
Trámite]])</f>
        <v>2015</v>
      </c>
      <c r="E5106" s="7" t="s">
        <v>4613</v>
      </c>
      <c r="F5106" s="2" t="s">
        <v>4614</v>
      </c>
      <c r="G5106" s="2" t="s">
        <v>4615</v>
      </c>
      <c r="H5106" s="4">
        <v>42369.400308645832</v>
      </c>
      <c r="I5106" s="2" t="s">
        <v>4616</v>
      </c>
      <c r="J5106" s="21" t="s">
        <v>6226</v>
      </c>
      <c r="K5106" s="2" t="s">
        <v>4623</v>
      </c>
      <c r="L5106" s="2" t="s">
        <v>4619</v>
      </c>
    </row>
    <row r="5107" spans="1:12" x14ac:dyDescent="0.2">
      <c r="A5107" s="11">
        <v>5106</v>
      </c>
      <c r="B5107" s="7" t="s">
        <v>18760</v>
      </c>
      <c r="C5107" s="4">
        <v>41617.570921180559</v>
      </c>
      <c r="D5107" s="20">
        <f>+YEAR(Tabla14[[#This Row],[Fecha
Trámite]])</f>
        <v>2013</v>
      </c>
      <c r="E5107" s="7" t="s">
        <v>4621</v>
      </c>
      <c r="F5107" s="2" t="s">
        <v>4614</v>
      </c>
      <c r="G5107" s="2" t="s">
        <v>4615</v>
      </c>
      <c r="H5107" s="4">
        <v>41677.333420567127</v>
      </c>
      <c r="I5107" s="2" t="s">
        <v>4616</v>
      </c>
      <c r="J5107" s="21" t="s">
        <v>18761</v>
      </c>
      <c r="K5107" s="2" t="s">
        <v>4623</v>
      </c>
      <c r="L5107" s="2" t="s">
        <v>4812</v>
      </c>
    </row>
    <row r="5108" spans="1:12" x14ac:dyDescent="0.2">
      <c r="A5108" s="11">
        <v>5107</v>
      </c>
      <c r="B5108" s="7" t="s">
        <v>17338</v>
      </c>
      <c r="C5108" s="4">
        <v>41129.65827453704</v>
      </c>
      <c r="D5108" s="20">
        <f>+YEAR(Tabla14[[#This Row],[Fecha
Trámite]])</f>
        <v>2012</v>
      </c>
      <c r="E5108" s="7" t="s">
        <v>4621</v>
      </c>
      <c r="F5108" s="2" t="s">
        <v>4614</v>
      </c>
      <c r="G5108" s="2" t="s">
        <v>4615</v>
      </c>
      <c r="H5108" s="4">
        <v>41228.535294942129</v>
      </c>
      <c r="I5108" s="2" t="s">
        <v>4616</v>
      </c>
      <c r="J5108" s="21" t="s">
        <v>17339</v>
      </c>
      <c r="K5108" s="2" t="s">
        <v>4618</v>
      </c>
      <c r="L5108" s="2" t="s">
        <v>4667</v>
      </c>
    </row>
    <row r="5109" spans="1:12" x14ac:dyDescent="0.2">
      <c r="A5109" s="11">
        <v>5108</v>
      </c>
      <c r="B5109" s="7" t="s">
        <v>190</v>
      </c>
      <c r="C5109" s="4">
        <v>43357.608790127313</v>
      </c>
      <c r="D5109" s="20">
        <f>+YEAR(Tabla14[[#This Row],[Fecha
Trámite]])</f>
        <v>2018</v>
      </c>
      <c r="E5109" s="7" t="s">
        <v>4621</v>
      </c>
      <c r="F5109" s="2" t="s">
        <v>4614</v>
      </c>
      <c r="G5109" s="2" t="s">
        <v>4615</v>
      </c>
      <c r="H5109" s="4">
        <v>43852.558489780095</v>
      </c>
      <c r="I5109" s="2" t="s">
        <v>4616</v>
      </c>
      <c r="J5109" s="21" t="s">
        <v>10755</v>
      </c>
      <c r="K5109" s="2" t="s">
        <v>4618</v>
      </c>
      <c r="L5109" s="2" t="s">
        <v>6449</v>
      </c>
    </row>
    <row r="5110" spans="1:12" x14ac:dyDescent="0.2">
      <c r="A5110" s="11">
        <v>5109</v>
      </c>
      <c r="B5110" s="7" t="s">
        <v>8123</v>
      </c>
      <c r="C5110" s="4">
        <v>43326.367954363428</v>
      </c>
      <c r="D5110" s="20">
        <f>+YEAR(Tabla14[[#This Row],[Fecha
Trámite]])</f>
        <v>2018</v>
      </c>
      <c r="E5110" s="7" t="s">
        <v>4621</v>
      </c>
      <c r="F5110" s="2" t="s">
        <v>4614</v>
      </c>
      <c r="G5110" s="2" t="s">
        <v>4615</v>
      </c>
      <c r="H5110" s="4">
        <v>43817.377241979164</v>
      </c>
      <c r="I5110" s="2" t="s">
        <v>4616</v>
      </c>
      <c r="J5110" s="21" t="s">
        <v>8124</v>
      </c>
      <c r="K5110" s="2" t="s">
        <v>4618</v>
      </c>
      <c r="L5110" s="2" t="s">
        <v>4875</v>
      </c>
    </row>
    <row r="5111" spans="1:12" x14ac:dyDescent="0.2">
      <c r="A5111" s="11">
        <v>5110</v>
      </c>
      <c r="B5111" s="7" t="s">
        <v>7402</v>
      </c>
      <c r="C5111" s="4">
        <v>42220.750478240741</v>
      </c>
      <c r="D5111" s="20">
        <f>+YEAR(Tabla14[[#This Row],[Fecha
Trámite]])</f>
        <v>2015</v>
      </c>
      <c r="E5111" s="7" t="s">
        <v>4621</v>
      </c>
      <c r="F5111" s="2" t="s">
        <v>4691</v>
      </c>
      <c r="G5111" s="2" t="s">
        <v>4627</v>
      </c>
      <c r="H5111" s="4">
        <v>42307.438843634256</v>
      </c>
      <c r="I5111" s="2" t="s">
        <v>4616</v>
      </c>
      <c r="J5111" s="21" t="s">
        <v>7403</v>
      </c>
      <c r="K5111" s="2" t="s">
        <v>4623</v>
      </c>
      <c r="L5111" s="2" t="s">
        <v>4667</v>
      </c>
    </row>
    <row r="5112" spans="1:12" x14ac:dyDescent="0.2">
      <c r="A5112" s="11">
        <v>5111</v>
      </c>
      <c r="B5112" s="7" t="s">
        <v>1113</v>
      </c>
      <c r="C5112" s="4">
        <v>43444.525185185186</v>
      </c>
      <c r="D5112" s="20">
        <f>+YEAR(Tabla14[[#This Row],[Fecha
Trámite]])</f>
        <v>2018</v>
      </c>
      <c r="E5112" s="7" t="s">
        <v>4621</v>
      </c>
      <c r="F5112" s="2" t="s">
        <v>17</v>
      </c>
      <c r="G5112" s="2" t="s">
        <v>4993</v>
      </c>
      <c r="H5112" s="4">
        <v>43444.525185300925</v>
      </c>
      <c r="I5112" s="2" t="s">
        <v>4616</v>
      </c>
      <c r="J5112" s="21" t="s">
        <v>11606</v>
      </c>
      <c r="K5112" s="2" t="s">
        <v>4618</v>
      </c>
      <c r="L5112" s="2" t="s">
        <v>4619</v>
      </c>
    </row>
    <row r="5113" spans="1:12" x14ac:dyDescent="0.2">
      <c r="A5113" s="11">
        <v>5112</v>
      </c>
      <c r="B5113" s="7" t="s">
        <v>12642</v>
      </c>
      <c r="C5113" s="4">
        <v>43088.530027465276</v>
      </c>
      <c r="D5113" s="20">
        <f>+YEAR(Tabla14[[#This Row],[Fecha
Trámite]])</f>
        <v>2017</v>
      </c>
      <c r="E5113" s="7" t="s">
        <v>4621</v>
      </c>
      <c r="F5113" s="2" t="s">
        <v>4614</v>
      </c>
      <c r="G5113" s="2" t="s">
        <v>4615</v>
      </c>
      <c r="H5113" s="4">
        <v>43287.35574259259</v>
      </c>
      <c r="I5113" s="2" t="s">
        <v>4616</v>
      </c>
      <c r="J5113" s="21" t="s">
        <v>12643</v>
      </c>
      <c r="K5113" s="2" t="s">
        <v>4623</v>
      </c>
      <c r="L5113" s="2" t="s">
        <v>4619</v>
      </c>
    </row>
    <row r="5114" spans="1:12" x14ac:dyDescent="0.2">
      <c r="A5114" s="11">
        <v>5113</v>
      </c>
      <c r="B5114" s="7" t="s">
        <v>19292</v>
      </c>
      <c r="C5114" s="4">
        <v>41621.458126006946</v>
      </c>
      <c r="D5114" s="20">
        <f>+YEAR(Tabla14[[#This Row],[Fecha
Trámite]])</f>
        <v>2013</v>
      </c>
      <c r="E5114" s="7" t="s">
        <v>4621</v>
      </c>
      <c r="F5114" s="2" t="s">
        <v>4614</v>
      </c>
      <c r="G5114" s="2" t="s">
        <v>4615</v>
      </c>
      <c r="H5114" s="4">
        <v>41838.554014270834</v>
      </c>
      <c r="I5114" s="2" t="s">
        <v>4616</v>
      </c>
      <c r="J5114" s="21" t="s">
        <v>19293</v>
      </c>
      <c r="K5114" s="2" t="s">
        <v>4618</v>
      </c>
      <c r="L5114" s="2" t="s">
        <v>4945</v>
      </c>
    </row>
    <row r="5115" spans="1:12" x14ac:dyDescent="0.2">
      <c r="A5115" s="11">
        <v>5114</v>
      </c>
      <c r="B5115" s="7" t="s">
        <v>1522</v>
      </c>
      <c r="C5115" s="4">
        <v>43522.639792974536</v>
      </c>
      <c r="D5115" s="20">
        <f>+YEAR(Tabla14[[#This Row],[Fecha
Trámite]])</f>
        <v>2019</v>
      </c>
      <c r="E5115" s="7" t="s">
        <v>4685</v>
      </c>
      <c r="F5115" s="2" t="s">
        <v>17</v>
      </c>
      <c r="G5115" s="2" t="s">
        <v>4993</v>
      </c>
      <c r="H5115" s="4">
        <v>43522.639793090275</v>
      </c>
      <c r="I5115" s="2" t="s">
        <v>4616</v>
      </c>
      <c r="J5115" s="21" t="s">
        <v>12644</v>
      </c>
      <c r="K5115" s="2" t="s">
        <v>4623</v>
      </c>
      <c r="L5115" s="2" t="s">
        <v>4619</v>
      </c>
    </row>
    <row r="5116" spans="1:12" x14ac:dyDescent="0.2">
      <c r="A5116" s="11">
        <v>5115</v>
      </c>
      <c r="B5116" s="7" t="s">
        <v>9689</v>
      </c>
      <c r="C5116" s="4">
        <v>42481.504948692127</v>
      </c>
      <c r="D5116" s="20">
        <f>+YEAR(Tabla14[[#This Row],[Fecha
Trámite]])</f>
        <v>2016</v>
      </c>
      <c r="E5116" s="7" t="s">
        <v>4621</v>
      </c>
      <c r="F5116" s="2" t="s">
        <v>4614</v>
      </c>
      <c r="G5116" s="2" t="s">
        <v>4615</v>
      </c>
      <c r="H5116" s="4">
        <v>42629.40594733796</v>
      </c>
      <c r="I5116" s="2" t="s">
        <v>4616</v>
      </c>
      <c r="J5116" s="21" t="s">
        <v>9690</v>
      </c>
      <c r="K5116" s="2" t="s">
        <v>4623</v>
      </c>
      <c r="L5116" s="2" t="s">
        <v>4656</v>
      </c>
    </row>
    <row r="5117" spans="1:12" x14ac:dyDescent="0.2">
      <c r="A5117" s="11">
        <v>5116</v>
      </c>
      <c r="B5117" s="7" t="s">
        <v>11607</v>
      </c>
      <c r="C5117" s="4">
        <v>43004.676581446758</v>
      </c>
      <c r="D5117" s="20">
        <f>+YEAR(Tabla14[[#This Row],[Fecha
Trámite]])</f>
        <v>2017</v>
      </c>
      <c r="E5117" s="7" t="s">
        <v>4685</v>
      </c>
      <c r="F5117" s="2" t="s">
        <v>17</v>
      </c>
      <c r="G5117" s="2" t="s">
        <v>4627</v>
      </c>
      <c r="H5117" s="4">
        <v>43004.676581631946</v>
      </c>
      <c r="I5117" s="2" t="s">
        <v>4616</v>
      </c>
      <c r="J5117" s="21" t="s">
        <v>11608</v>
      </c>
      <c r="K5117" s="2" t="s">
        <v>4618</v>
      </c>
      <c r="L5117" s="2" t="s">
        <v>4667</v>
      </c>
    </row>
    <row r="5118" spans="1:12" x14ac:dyDescent="0.2">
      <c r="A5118" s="11">
        <v>5117</v>
      </c>
      <c r="B5118" s="7" t="s">
        <v>4813</v>
      </c>
      <c r="C5118" s="4">
        <v>42647.449154594906</v>
      </c>
      <c r="D5118" s="20">
        <f>+YEAR(Tabla14[[#This Row],[Fecha
Trámite]])</f>
        <v>2016</v>
      </c>
      <c r="E5118" s="7" t="s">
        <v>4621</v>
      </c>
      <c r="F5118" s="2" t="s">
        <v>4614</v>
      </c>
      <c r="G5118" s="2" t="s">
        <v>4615</v>
      </c>
      <c r="H5118" s="4">
        <v>42942.410542048608</v>
      </c>
      <c r="I5118" s="2" t="s">
        <v>4616</v>
      </c>
      <c r="J5118" s="21" t="s">
        <v>4814</v>
      </c>
      <c r="K5118" s="2" t="s">
        <v>4618</v>
      </c>
      <c r="L5118" s="2" t="s">
        <v>4667</v>
      </c>
    </row>
    <row r="5119" spans="1:12" x14ac:dyDescent="0.2">
      <c r="A5119" s="11">
        <v>5118</v>
      </c>
      <c r="B5119" s="7" t="s">
        <v>9691</v>
      </c>
      <c r="C5119" s="4">
        <v>42195.562222337961</v>
      </c>
      <c r="D5119" s="20">
        <f>+YEAR(Tabla14[[#This Row],[Fecha
Trámite]])</f>
        <v>2015</v>
      </c>
      <c r="E5119" s="7" t="s">
        <v>4621</v>
      </c>
      <c r="F5119" s="2" t="s">
        <v>4614</v>
      </c>
      <c r="G5119" s="2" t="s">
        <v>4615</v>
      </c>
      <c r="H5119" s="4">
        <v>42307.373405057871</v>
      </c>
      <c r="I5119" s="2" t="s">
        <v>4616</v>
      </c>
      <c r="J5119" s="21" t="s">
        <v>9692</v>
      </c>
      <c r="K5119" s="2" t="s">
        <v>4623</v>
      </c>
      <c r="L5119" s="2" t="s">
        <v>4624</v>
      </c>
    </row>
    <row r="5120" spans="1:12" x14ac:dyDescent="0.2">
      <c r="A5120" s="11">
        <v>5119</v>
      </c>
      <c r="B5120" s="7" t="s">
        <v>17342</v>
      </c>
      <c r="C5120" s="4">
        <v>41171.657876736113</v>
      </c>
      <c r="D5120" s="20">
        <f>+YEAR(Tabla14[[#This Row],[Fecha
Trámite]])</f>
        <v>2012</v>
      </c>
      <c r="E5120" s="7" t="s">
        <v>4621</v>
      </c>
      <c r="F5120" s="2" t="s">
        <v>4614</v>
      </c>
      <c r="G5120" s="2" t="s">
        <v>4615</v>
      </c>
      <c r="H5120" s="4">
        <v>41225.415705092593</v>
      </c>
      <c r="I5120" s="2" t="s">
        <v>4616</v>
      </c>
      <c r="J5120" s="21" t="s">
        <v>17343</v>
      </c>
      <c r="K5120" s="2" t="s">
        <v>4623</v>
      </c>
      <c r="L5120" s="2" t="s">
        <v>4750</v>
      </c>
    </row>
    <row r="5121" spans="1:12" x14ac:dyDescent="0.2">
      <c r="A5121" s="11">
        <v>5120</v>
      </c>
      <c r="B5121" s="7" t="s">
        <v>6833</v>
      </c>
      <c r="C5121" s="4">
        <v>43165.646871145836</v>
      </c>
      <c r="D5121" s="20">
        <f>+YEAR(Tabla14[[#This Row],[Fecha
Trámite]])</f>
        <v>2018</v>
      </c>
      <c r="E5121" s="7" t="s">
        <v>4613</v>
      </c>
      <c r="F5121" s="2" t="s">
        <v>4614</v>
      </c>
      <c r="G5121" s="2" t="s">
        <v>4615</v>
      </c>
      <c r="H5121" s="4">
        <v>43318.408537152776</v>
      </c>
      <c r="I5121" s="2" t="s">
        <v>4616</v>
      </c>
      <c r="J5121" s="21" t="s">
        <v>6834</v>
      </c>
      <c r="K5121" s="2" t="s">
        <v>4623</v>
      </c>
      <c r="L5121" s="2" t="s">
        <v>4646</v>
      </c>
    </row>
    <row r="5122" spans="1:12" x14ac:dyDescent="0.2">
      <c r="A5122" s="11">
        <v>5121</v>
      </c>
      <c r="B5122" s="7" t="s">
        <v>9151</v>
      </c>
      <c r="C5122" s="4">
        <v>43243.46764505787</v>
      </c>
      <c r="D5122" s="20">
        <f>+YEAR(Tabla14[[#This Row],[Fecha
Trámite]])</f>
        <v>2018</v>
      </c>
      <c r="E5122" s="7" t="s">
        <v>4621</v>
      </c>
      <c r="F5122" s="2" t="s">
        <v>4614</v>
      </c>
      <c r="G5122" s="2" t="s">
        <v>4615</v>
      </c>
      <c r="H5122" s="4">
        <v>43738.337373113427</v>
      </c>
      <c r="I5122" s="2" t="s">
        <v>4616</v>
      </c>
      <c r="J5122" s="21" t="s">
        <v>9152</v>
      </c>
      <c r="K5122" s="2" t="s">
        <v>4618</v>
      </c>
      <c r="L5122" s="2" t="s">
        <v>4631</v>
      </c>
    </row>
    <row r="5123" spans="1:12" x14ac:dyDescent="0.2">
      <c r="A5123" s="11">
        <v>5122</v>
      </c>
      <c r="B5123" s="7" t="s">
        <v>19298</v>
      </c>
      <c r="C5123" s="4">
        <v>41122.44028599537</v>
      </c>
      <c r="D5123" s="20">
        <f>+YEAR(Tabla14[[#This Row],[Fecha
Trámite]])</f>
        <v>2012</v>
      </c>
      <c r="E5123" s="7" t="s">
        <v>4621</v>
      </c>
      <c r="F5123" s="2" t="s">
        <v>4614</v>
      </c>
      <c r="G5123" s="2" t="s">
        <v>4615</v>
      </c>
      <c r="H5123" s="4">
        <v>41234.382439085646</v>
      </c>
      <c r="I5123" s="2" t="s">
        <v>4616</v>
      </c>
      <c r="J5123" s="21" t="s">
        <v>19299</v>
      </c>
      <c r="K5123" s="2" t="s">
        <v>4618</v>
      </c>
      <c r="L5123" s="2" t="s">
        <v>4624</v>
      </c>
    </row>
    <row r="5124" spans="1:12" x14ac:dyDescent="0.2">
      <c r="A5124" s="11">
        <v>5123</v>
      </c>
      <c r="B5124" s="7" t="s">
        <v>7404</v>
      </c>
      <c r="C5124" s="4">
        <v>42641.505419212961</v>
      </c>
      <c r="D5124" s="20">
        <f>+YEAR(Tabla14[[#This Row],[Fecha
Trámite]])</f>
        <v>2016</v>
      </c>
      <c r="E5124" s="7" t="s">
        <v>4613</v>
      </c>
      <c r="F5124" s="2" t="s">
        <v>4694</v>
      </c>
      <c r="G5124" s="2" t="s">
        <v>4627</v>
      </c>
      <c r="H5124" s="4">
        <v>42648.402381215281</v>
      </c>
      <c r="I5124" s="2" t="s">
        <v>4616</v>
      </c>
      <c r="J5124" s="21" t="s">
        <v>4816</v>
      </c>
      <c r="K5124" s="2" t="s">
        <v>4623</v>
      </c>
      <c r="L5124" s="2" t="s">
        <v>4619</v>
      </c>
    </row>
    <row r="5125" spans="1:12" x14ac:dyDescent="0.2">
      <c r="A5125" s="11">
        <v>5124</v>
      </c>
      <c r="B5125" s="7" t="s">
        <v>4815</v>
      </c>
      <c r="C5125" s="4">
        <v>42657.438183993057</v>
      </c>
      <c r="D5125" s="20">
        <f>+YEAR(Tabla14[[#This Row],[Fecha
Trámite]])</f>
        <v>2016</v>
      </c>
      <c r="E5125" s="7" t="s">
        <v>4613</v>
      </c>
      <c r="F5125" s="2" t="s">
        <v>4614</v>
      </c>
      <c r="G5125" s="2" t="s">
        <v>4615</v>
      </c>
      <c r="H5125" s="4">
        <v>42942.484683449075</v>
      </c>
      <c r="I5125" s="2" t="s">
        <v>4616</v>
      </c>
      <c r="J5125" s="21" t="s">
        <v>4816</v>
      </c>
      <c r="K5125" s="2" t="s">
        <v>4623</v>
      </c>
      <c r="L5125" s="2" t="s">
        <v>4619</v>
      </c>
    </row>
    <row r="5126" spans="1:12" x14ac:dyDescent="0.2">
      <c r="A5126" s="11">
        <v>5125</v>
      </c>
      <c r="B5126" s="7" t="s">
        <v>3239</v>
      </c>
      <c r="C5126" s="4">
        <v>43112.40202361111</v>
      </c>
      <c r="D5126" s="20">
        <f>+YEAR(Tabla14[[#This Row],[Fecha
Trámite]])</f>
        <v>2018</v>
      </c>
      <c r="E5126" s="7" t="s">
        <v>4671</v>
      </c>
      <c r="F5126" s="2" t="s">
        <v>17</v>
      </c>
      <c r="G5126" s="2" t="s">
        <v>4627</v>
      </c>
      <c r="H5126" s="4">
        <v>43112.402023761577</v>
      </c>
      <c r="I5126" s="2" t="s">
        <v>4616</v>
      </c>
      <c r="J5126" s="21" t="s">
        <v>10756</v>
      </c>
      <c r="K5126" s="2" t="s">
        <v>4618</v>
      </c>
      <c r="L5126" s="2" t="s">
        <v>4656</v>
      </c>
    </row>
    <row r="5127" spans="1:12" x14ac:dyDescent="0.2">
      <c r="A5127" s="11">
        <v>5126</v>
      </c>
      <c r="B5127" s="7" t="s">
        <v>9693</v>
      </c>
      <c r="C5127" s="4">
        <v>42009.579169247685</v>
      </c>
      <c r="D5127" s="20">
        <f>+YEAR(Tabla14[[#This Row],[Fecha
Trámite]])</f>
        <v>2015</v>
      </c>
      <c r="E5127" s="7" t="s">
        <v>4613</v>
      </c>
      <c r="F5127" s="2" t="s">
        <v>4614</v>
      </c>
      <c r="G5127" s="2" t="s">
        <v>4615</v>
      </c>
      <c r="H5127" s="4">
        <v>42081.440848298611</v>
      </c>
      <c r="I5127" s="2" t="s">
        <v>4616</v>
      </c>
      <c r="J5127" s="21" t="s">
        <v>9694</v>
      </c>
      <c r="K5127" s="2" t="s">
        <v>4618</v>
      </c>
      <c r="L5127" s="2" t="s">
        <v>2747</v>
      </c>
    </row>
    <row r="5128" spans="1:12" x14ac:dyDescent="0.2">
      <c r="A5128" s="11">
        <v>5127</v>
      </c>
      <c r="B5128" s="7" t="s">
        <v>146</v>
      </c>
      <c r="C5128" s="4">
        <v>43500.388498067128</v>
      </c>
      <c r="D5128" s="20">
        <f>+YEAR(Tabla14[[#This Row],[Fecha
Trámite]])</f>
        <v>2019</v>
      </c>
      <c r="E5128" s="7" t="s">
        <v>4621</v>
      </c>
      <c r="F5128" s="2" t="s">
        <v>4614</v>
      </c>
      <c r="G5128" s="2" t="s">
        <v>4615</v>
      </c>
      <c r="H5128" s="4">
        <v>43852.554240509256</v>
      </c>
      <c r="I5128" s="2" t="s">
        <v>4616</v>
      </c>
      <c r="J5128" s="21" t="s">
        <v>6836</v>
      </c>
      <c r="K5128" s="2" t="s">
        <v>4623</v>
      </c>
      <c r="L5128" s="2" t="s">
        <v>4753</v>
      </c>
    </row>
    <row r="5129" spans="1:12" x14ac:dyDescent="0.2">
      <c r="A5129" s="11">
        <v>5128</v>
      </c>
      <c r="B5129" s="7" t="s">
        <v>5959</v>
      </c>
      <c r="C5129" s="4">
        <v>42653.671072569443</v>
      </c>
      <c r="D5129" s="20">
        <f>+YEAR(Tabla14[[#This Row],[Fecha
Trámite]])</f>
        <v>2016</v>
      </c>
      <c r="E5129" s="7" t="s">
        <v>4621</v>
      </c>
      <c r="F5129" s="2" t="s">
        <v>17</v>
      </c>
      <c r="G5129" s="2" t="s">
        <v>4615</v>
      </c>
      <c r="H5129" s="4">
        <v>42653.67107271991</v>
      </c>
      <c r="I5129" s="2" t="s">
        <v>4616</v>
      </c>
      <c r="J5129" s="21" t="s">
        <v>5960</v>
      </c>
      <c r="K5129" s="2" t="s">
        <v>4618</v>
      </c>
      <c r="L5129" s="2" t="s">
        <v>4656</v>
      </c>
    </row>
    <row r="5130" spans="1:12" x14ac:dyDescent="0.2">
      <c r="A5130" s="11">
        <v>5129</v>
      </c>
      <c r="B5130" s="7" t="s">
        <v>690</v>
      </c>
      <c r="C5130" s="4">
        <v>43514.40294861111</v>
      </c>
      <c r="D5130" s="20">
        <f>+YEAR(Tabla14[[#This Row],[Fecha
Trámite]])</f>
        <v>2019</v>
      </c>
      <c r="E5130" s="7" t="s">
        <v>4621</v>
      </c>
      <c r="F5130" s="2" t="s">
        <v>4614</v>
      </c>
      <c r="G5130" s="2" t="s">
        <v>4615</v>
      </c>
      <c r="H5130" s="4">
        <v>44118.531218402779</v>
      </c>
      <c r="I5130" s="2" t="s">
        <v>4616</v>
      </c>
      <c r="J5130" s="21" t="s">
        <v>10757</v>
      </c>
      <c r="K5130" s="2" t="s">
        <v>4618</v>
      </c>
      <c r="L5130" s="2" t="s">
        <v>4646</v>
      </c>
    </row>
    <row r="5131" spans="1:12" x14ac:dyDescent="0.2">
      <c r="A5131" s="11">
        <v>5130</v>
      </c>
      <c r="B5131" s="7" t="s">
        <v>5302</v>
      </c>
      <c r="C5131" s="4">
        <v>41971.650892048609</v>
      </c>
      <c r="D5131" s="20">
        <f>+YEAR(Tabla14[[#This Row],[Fecha
Trámite]])</f>
        <v>2014</v>
      </c>
      <c r="E5131" s="7" t="s">
        <v>4613</v>
      </c>
      <c r="F5131" s="2" t="s">
        <v>4614</v>
      </c>
      <c r="G5131" s="2" t="s">
        <v>4615</v>
      </c>
      <c r="H5131" s="4">
        <v>42136.355519675926</v>
      </c>
      <c r="I5131" s="2" t="s">
        <v>4616</v>
      </c>
      <c r="J5131" s="21" t="s">
        <v>5303</v>
      </c>
      <c r="K5131" s="2" t="s">
        <v>4618</v>
      </c>
      <c r="L5131" s="2" t="s">
        <v>4945</v>
      </c>
    </row>
    <row r="5132" spans="1:12" x14ac:dyDescent="0.2">
      <c r="A5132" s="11">
        <v>5131</v>
      </c>
      <c r="B5132" s="7" t="s">
        <v>10758</v>
      </c>
      <c r="C5132" s="4">
        <v>43223.53582931713</v>
      </c>
      <c r="D5132" s="20">
        <f>+YEAR(Tabla14[[#This Row],[Fecha
Trámite]])</f>
        <v>2018</v>
      </c>
      <c r="E5132" s="7" t="s">
        <v>4685</v>
      </c>
      <c r="F5132" s="2" t="s">
        <v>4691</v>
      </c>
      <c r="G5132" s="2" t="s">
        <v>4627</v>
      </c>
      <c r="H5132" s="4">
        <v>44060.646258831017</v>
      </c>
      <c r="I5132" s="2" t="s">
        <v>4616</v>
      </c>
      <c r="J5132" s="21" t="s">
        <v>10759</v>
      </c>
      <c r="K5132" s="2" t="s">
        <v>4618</v>
      </c>
      <c r="L5132" s="2" t="s">
        <v>4646</v>
      </c>
    </row>
    <row r="5133" spans="1:12" x14ac:dyDescent="0.2">
      <c r="A5133" s="11">
        <v>5132</v>
      </c>
      <c r="B5133" s="7" t="s">
        <v>11609</v>
      </c>
      <c r="C5133" s="4">
        <v>42843.389621678238</v>
      </c>
      <c r="D5133" s="20">
        <f>+YEAR(Tabla14[[#This Row],[Fecha
Trámite]])</f>
        <v>2017</v>
      </c>
      <c r="E5133" s="7" t="s">
        <v>4621</v>
      </c>
      <c r="F5133" s="2" t="s">
        <v>4614</v>
      </c>
      <c r="G5133" s="2" t="s">
        <v>4615</v>
      </c>
      <c r="H5133" s="4">
        <v>43235.542592673613</v>
      </c>
      <c r="I5133" s="2" t="s">
        <v>4616</v>
      </c>
      <c r="J5133" s="21" t="s">
        <v>11610</v>
      </c>
      <c r="K5133" s="2" t="s">
        <v>4618</v>
      </c>
      <c r="L5133" s="2" t="s">
        <v>4646</v>
      </c>
    </row>
    <row r="5134" spans="1:12" x14ac:dyDescent="0.2">
      <c r="A5134" s="11">
        <v>5133</v>
      </c>
      <c r="B5134" s="7" t="s">
        <v>17348</v>
      </c>
      <c r="C5134" s="4">
        <v>41120.545461226851</v>
      </c>
      <c r="D5134" s="20">
        <f>+YEAR(Tabla14[[#This Row],[Fecha
Trámite]])</f>
        <v>2012</v>
      </c>
      <c r="E5134" s="7" t="s">
        <v>5892</v>
      </c>
      <c r="F5134" s="2" t="s">
        <v>4626</v>
      </c>
      <c r="G5134" s="2" t="s">
        <v>4627</v>
      </c>
      <c r="H5134" s="4">
        <v>41193.745387152776</v>
      </c>
      <c r="I5134" s="2" t="s">
        <v>4616</v>
      </c>
      <c r="J5134" s="21" t="s">
        <v>17349</v>
      </c>
      <c r="K5134" s="2" t="s">
        <v>4623</v>
      </c>
      <c r="L5134" s="2" t="s">
        <v>4750</v>
      </c>
    </row>
    <row r="5135" spans="1:12" x14ac:dyDescent="0.2">
      <c r="A5135" s="11">
        <v>5134</v>
      </c>
      <c r="B5135" s="7" t="s">
        <v>8125</v>
      </c>
      <c r="C5135" s="4">
        <v>42867.40269077546</v>
      </c>
      <c r="D5135" s="20">
        <f>+YEAR(Tabla14[[#This Row],[Fecha
Trámite]])</f>
        <v>2017</v>
      </c>
      <c r="E5135" s="7" t="s">
        <v>4621</v>
      </c>
      <c r="F5135" s="2" t="s">
        <v>4614</v>
      </c>
      <c r="G5135" s="2" t="s">
        <v>4615</v>
      </c>
      <c r="H5135" s="4">
        <v>42948.728703472225</v>
      </c>
      <c r="I5135" s="2" t="s">
        <v>4616</v>
      </c>
      <c r="J5135" s="21" t="s">
        <v>8126</v>
      </c>
      <c r="K5135" s="2" t="s">
        <v>4618</v>
      </c>
      <c r="L5135" s="2" t="s">
        <v>4631</v>
      </c>
    </row>
    <row r="5136" spans="1:12" x14ac:dyDescent="0.2">
      <c r="A5136" s="11">
        <v>5135</v>
      </c>
      <c r="B5136" s="7" t="s">
        <v>6837</v>
      </c>
      <c r="C5136" s="4">
        <v>42835.505950694445</v>
      </c>
      <c r="D5136" s="20">
        <f>+YEAR(Tabla14[[#This Row],[Fecha
Trámite]])</f>
        <v>2017</v>
      </c>
      <c r="E5136" s="7" t="s">
        <v>4621</v>
      </c>
      <c r="F5136" s="2" t="s">
        <v>17</v>
      </c>
      <c r="G5136" s="2" t="s">
        <v>6838</v>
      </c>
      <c r="H5136" s="4">
        <v>42835.505950694445</v>
      </c>
      <c r="I5136" s="2" t="s">
        <v>4616</v>
      </c>
      <c r="J5136" s="21" t="s">
        <v>6839</v>
      </c>
      <c r="K5136" s="2" t="s">
        <v>4618</v>
      </c>
      <c r="L5136" s="2" t="s">
        <v>4656</v>
      </c>
    </row>
    <row r="5137" spans="1:12" x14ac:dyDescent="0.2">
      <c r="A5137" s="11">
        <v>5136</v>
      </c>
      <c r="B5137" s="7" t="s">
        <v>571</v>
      </c>
      <c r="C5137" s="4">
        <v>43500.60344027778</v>
      </c>
      <c r="D5137" s="20">
        <f>+YEAR(Tabla14[[#This Row],[Fecha
Trámite]])</f>
        <v>2019</v>
      </c>
      <c r="E5137" s="7" t="s">
        <v>4621</v>
      </c>
      <c r="F5137" s="2" t="s">
        <v>4614</v>
      </c>
      <c r="G5137" s="2" t="s">
        <v>4615</v>
      </c>
      <c r="H5137" s="4">
        <v>44103.558551539354</v>
      </c>
      <c r="I5137" s="2" t="s">
        <v>4616</v>
      </c>
      <c r="J5137" s="21" t="s">
        <v>11611</v>
      </c>
      <c r="K5137" s="2" t="s">
        <v>4618</v>
      </c>
      <c r="L5137" s="2" t="s">
        <v>5239</v>
      </c>
    </row>
    <row r="5138" spans="1:12" x14ac:dyDescent="0.2">
      <c r="A5138" s="11">
        <v>5137</v>
      </c>
      <c r="B5138" s="7" t="s">
        <v>19304</v>
      </c>
      <c r="C5138" s="4">
        <v>41781.363381909723</v>
      </c>
      <c r="D5138" s="20">
        <f>+YEAR(Tabla14[[#This Row],[Fecha
Trámite]])</f>
        <v>2014</v>
      </c>
      <c r="E5138" s="7" t="s">
        <v>4621</v>
      </c>
      <c r="F5138" s="2" t="s">
        <v>4614</v>
      </c>
      <c r="G5138" s="2" t="s">
        <v>4615</v>
      </c>
      <c r="H5138" s="4">
        <v>41864.436978124999</v>
      </c>
      <c r="I5138" s="2" t="s">
        <v>4616</v>
      </c>
      <c r="J5138" s="21" t="s">
        <v>19305</v>
      </c>
      <c r="K5138" s="2" t="s">
        <v>4618</v>
      </c>
      <c r="L5138" s="2" t="s">
        <v>4631</v>
      </c>
    </row>
    <row r="5139" spans="1:12" x14ac:dyDescent="0.2">
      <c r="A5139" s="11">
        <v>5138</v>
      </c>
      <c r="B5139" s="7" t="s">
        <v>4817</v>
      </c>
      <c r="C5139" s="4">
        <v>42101.506586377312</v>
      </c>
      <c r="D5139" s="20">
        <f>+YEAR(Tabla14[[#This Row],[Fecha
Trámite]])</f>
        <v>2015</v>
      </c>
      <c r="E5139" s="7" t="s">
        <v>4621</v>
      </c>
      <c r="F5139" s="2" t="s">
        <v>4614</v>
      </c>
      <c r="G5139" s="2" t="s">
        <v>4615</v>
      </c>
      <c r="H5139" s="4">
        <v>42163.373057407407</v>
      </c>
      <c r="I5139" s="2" t="s">
        <v>4616</v>
      </c>
      <c r="J5139" s="21" t="s">
        <v>4818</v>
      </c>
      <c r="K5139" s="2" t="s">
        <v>4623</v>
      </c>
      <c r="L5139" s="2" t="s">
        <v>4624</v>
      </c>
    </row>
    <row r="5140" spans="1:12" x14ac:dyDescent="0.2">
      <c r="A5140" s="11">
        <v>5139</v>
      </c>
      <c r="B5140" s="7" t="s">
        <v>5961</v>
      </c>
      <c r="C5140" s="4">
        <v>42405.472254085646</v>
      </c>
      <c r="D5140" s="20">
        <f>+YEAR(Tabla14[[#This Row],[Fecha
Trámite]])</f>
        <v>2016</v>
      </c>
      <c r="E5140" s="7" t="s">
        <v>4621</v>
      </c>
      <c r="F5140" s="2" t="s">
        <v>4694</v>
      </c>
      <c r="G5140" s="2" t="s">
        <v>4627</v>
      </c>
      <c r="H5140" s="4">
        <v>42528.628003819445</v>
      </c>
      <c r="I5140" s="2" t="s">
        <v>4616</v>
      </c>
      <c r="J5140" s="21" t="s">
        <v>5962</v>
      </c>
      <c r="K5140" s="2" t="s">
        <v>4623</v>
      </c>
      <c r="L5140" s="2" t="s">
        <v>4646</v>
      </c>
    </row>
    <row r="5141" spans="1:12" x14ac:dyDescent="0.2">
      <c r="A5141" s="11">
        <v>5140</v>
      </c>
      <c r="B5141" s="7" t="s">
        <v>7405</v>
      </c>
      <c r="C5141" s="4">
        <v>42412.588677893516</v>
      </c>
      <c r="D5141" s="20">
        <f>+YEAR(Tabla14[[#This Row],[Fecha
Trámite]])</f>
        <v>2016</v>
      </c>
      <c r="E5141" s="7" t="s">
        <v>4621</v>
      </c>
      <c r="F5141" s="2" t="s">
        <v>4691</v>
      </c>
      <c r="G5141" s="2" t="s">
        <v>4627</v>
      </c>
      <c r="H5141" s="4">
        <v>42635.681042129632</v>
      </c>
      <c r="I5141" s="2" t="s">
        <v>4616</v>
      </c>
      <c r="J5141" s="21" t="s">
        <v>5962</v>
      </c>
      <c r="K5141" s="2" t="s">
        <v>4623</v>
      </c>
      <c r="L5141" s="2" t="s">
        <v>4646</v>
      </c>
    </row>
    <row r="5142" spans="1:12" x14ac:dyDescent="0.2">
      <c r="A5142" s="11">
        <v>5141</v>
      </c>
      <c r="B5142" s="7" t="s">
        <v>11612</v>
      </c>
      <c r="C5142" s="4">
        <v>42685.660484375003</v>
      </c>
      <c r="D5142" s="20">
        <f>+YEAR(Tabla14[[#This Row],[Fecha
Trámite]])</f>
        <v>2016</v>
      </c>
      <c r="E5142" s="7" t="s">
        <v>4621</v>
      </c>
      <c r="F5142" s="2" t="s">
        <v>4614</v>
      </c>
      <c r="G5142" s="2" t="s">
        <v>4615</v>
      </c>
      <c r="H5142" s="4">
        <v>42772.52952866898</v>
      </c>
      <c r="I5142" s="2" t="s">
        <v>4616</v>
      </c>
      <c r="J5142" s="21" t="s">
        <v>5962</v>
      </c>
      <c r="K5142" s="2" t="s">
        <v>4623</v>
      </c>
      <c r="L5142" s="2" t="s">
        <v>4646</v>
      </c>
    </row>
    <row r="5143" spans="1:12" x14ac:dyDescent="0.2">
      <c r="A5143" s="11">
        <v>5142</v>
      </c>
      <c r="B5143" s="7" t="s">
        <v>7562</v>
      </c>
      <c r="C5143" s="4">
        <v>42023.605494710646</v>
      </c>
      <c r="D5143" s="20">
        <f>+YEAR(Tabla14[[#This Row],[Fecha
Trámite]])</f>
        <v>2015</v>
      </c>
      <c r="E5143" s="7" t="s">
        <v>4621</v>
      </c>
      <c r="F5143" s="2" t="s">
        <v>4691</v>
      </c>
      <c r="G5143" s="2" t="s">
        <v>4627</v>
      </c>
      <c r="H5143" s="4">
        <v>42073.660404282411</v>
      </c>
      <c r="I5143" s="2" t="s">
        <v>4616</v>
      </c>
      <c r="J5143" s="21" t="s">
        <v>7563</v>
      </c>
      <c r="K5143" s="2" t="s">
        <v>4618</v>
      </c>
      <c r="L5143" s="2" t="s">
        <v>4659</v>
      </c>
    </row>
    <row r="5144" spans="1:12" x14ac:dyDescent="0.2">
      <c r="A5144" s="11">
        <v>5143</v>
      </c>
      <c r="B5144" s="7" t="s">
        <v>5304</v>
      </c>
      <c r="C5144" s="4">
        <v>42643.393285185186</v>
      </c>
      <c r="D5144" s="20">
        <f>+YEAR(Tabla14[[#This Row],[Fecha
Trámite]])</f>
        <v>2016</v>
      </c>
      <c r="E5144" s="7" t="s">
        <v>4621</v>
      </c>
      <c r="F5144" s="2" t="s">
        <v>4614</v>
      </c>
      <c r="G5144" s="2" t="s">
        <v>4615</v>
      </c>
      <c r="H5144" s="4">
        <v>42709.415432141206</v>
      </c>
      <c r="I5144" s="2" t="s">
        <v>4616</v>
      </c>
      <c r="J5144" s="21" t="s">
        <v>5305</v>
      </c>
      <c r="K5144" s="2" t="s">
        <v>4618</v>
      </c>
      <c r="L5144" s="2" t="s">
        <v>4656</v>
      </c>
    </row>
    <row r="5145" spans="1:12" x14ac:dyDescent="0.2">
      <c r="A5145" s="11">
        <v>5144</v>
      </c>
      <c r="B5145" s="7" t="s">
        <v>5306</v>
      </c>
      <c r="C5145" s="4">
        <v>42585.388892361108</v>
      </c>
      <c r="D5145" s="20">
        <f>+YEAR(Tabla14[[#This Row],[Fecha
Trámite]])</f>
        <v>2016</v>
      </c>
      <c r="E5145" s="7" t="s">
        <v>4621</v>
      </c>
      <c r="F5145" s="2" t="s">
        <v>4614</v>
      </c>
      <c r="G5145" s="2" t="s">
        <v>4615</v>
      </c>
      <c r="H5145" s="4">
        <v>42704.491832557869</v>
      </c>
      <c r="I5145" s="2" t="s">
        <v>4616</v>
      </c>
      <c r="J5145" s="21" t="s">
        <v>5307</v>
      </c>
      <c r="K5145" s="2" t="s">
        <v>4623</v>
      </c>
      <c r="L5145" s="2" t="s">
        <v>4619</v>
      </c>
    </row>
    <row r="5146" spans="1:12" x14ac:dyDescent="0.2">
      <c r="A5146" s="11">
        <v>5145</v>
      </c>
      <c r="B5146" s="7" t="s">
        <v>1495</v>
      </c>
      <c r="C5146" s="4">
        <v>43068.398950196759</v>
      </c>
      <c r="D5146" s="20">
        <f>+YEAR(Tabla14[[#This Row],[Fecha
Trámite]])</f>
        <v>2017</v>
      </c>
      <c r="E5146" s="7" t="s">
        <v>4685</v>
      </c>
      <c r="F5146" s="2" t="s">
        <v>17</v>
      </c>
      <c r="G5146" s="2" t="s">
        <v>4993</v>
      </c>
      <c r="H5146" s="4">
        <v>43068.398960682869</v>
      </c>
      <c r="I5146" s="2" t="s">
        <v>4616</v>
      </c>
      <c r="J5146" s="21" t="s">
        <v>11613</v>
      </c>
      <c r="K5146" s="2" t="s">
        <v>4623</v>
      </c>
      <c r="L5146" s="2" t="s">
        <v>5250</v>
      </c>
    </row>
    <row r="5147" spans="1:12" x14ac:dyDescent="0.2">
      <c r="A5147" s="11">
        <v>5146</v>
      </c>
      <c r="B5147" s="7" t="s">
        <v>859</v>
      </c>
      <c r="C5147" s="4">
        <v>43524.468875497689</v>
      </c>
      <c r="D5147" s="20">
        <f>+YEAR(Tabla14[[#This Row],[Fecha
Trámite]])</f>
        <v>2019</v>
      </c>
      <c r="E5147" s="7" t="s">
        <v>4621</v>
      </c>
      <c r="F5147" s="2" t="s">
        <v>4614</v>
      </c>
      <c r="G5147" s="2" t="s">
        <v>4615</v>
      </c>
      <c r="H5147" s="4">
        <v>44161.516491550923</v>
      </c>
      <c r="I5147" s="2" t="s">
        <v>4616</v>
      </c>
      <c r="J5147" s="21" t="s">
        <v>6843</v>
      </c>
      <c r="K5147" s="2" t="s">
        <v>4623</v>
      </c>
      <c r="L5147" s="2" t="s">
        <v>4619</v>
      </c>
    </row>
    <row r="5148" spans="1:12" x14ac:dyDescent="0.2">
      <c r="A5148" s="11">
        <v>5147</v>
      </c>
      <c r="B5148" s="7" t="s">
        <v>19312</v>
      </c>
      <c r="C5148" s="4">
        <v>41710.490885960651</v>
      </c>
      <c r="D5148" s="20">
        <f>+YEAR(Tabla14[[#This Row],[Fecha
Trámite]])</f>
        <v>2014</v>
      </c>
      <c r="E5148" s="7" t="s">
        <v>4621</v>
      </c>
      <c r="F5148" s="2" t="s">
        <v>4614</v>
      </c>
      <c r="G5148" s="2" t="s">
        <v>4615</v>
      </c>
      <c r="H5148" s="4">
        <v>41751.464880902779</v>
      </c>
      <c r="I5148" s="2" t="s">
        <v>4616</v>
      </c>
      <c r="J5148" s="21" t="s">
        <v>19313</v>
      </c>
      <c r="K5148" s="2" t="s">
        <v>4623</v>
      </c>
      <c r="L5148" s="2" t="s">
        <v>4714</v>
      </c>
    </row>
    <row r="5149" spans="1:12" x14ac:dyDescent="0.2">
      <c r="A5149" s="11">
        <v>5148</v>
      </c>
      <c r="B5149" s="7" t="s">
        <v>1030</v>
      </c>
      <c r="C5149" s="4">
        <v>43367.369680821757</v>
      </c>
      <c r="D5149" s="20">
        <f>+YEAR(Tabla14[[#This Row],[Fecha
Trámite]])</f>
        <v>2018</v>
      </c>
      <c r="E5149" s="7" t="s">
        <v>4621</v>
      </c>
      <c r="F5149" s="2" t="s">
        <v>4614</v>
      </c>
      <c r="G5149" s="2" t="s">
        <v>4615</v>
      </c>
      <c r="H5149" s="4">
        <v>44176.544079710649</v>
      </c>
      <c r="I5149" s="2" t="s">
        <v>4616</v>
      </c>
      <c r="J5149" s="21" t="s">
        <v>8129</v>
      </c>
      <c r="K5149" s="2" t="s">
        <v>4623</v>
      </c>
      <c r="L5149" s="2" t="s">
        <v>4619</v>
      </c>
    </row>
    <row r="5150" spans="1:12" x14ac:dyDescent="0.2">
      <c r="A5150" s="11">
        <v>5149</v>
      </c>
      <c r="B5150" s="7" t="s">
        <v>10760</v>
      </c>
      <c r="C5150" s="4">
        <v>43259.510087696763</v>
      </c>
      <c r="D5150" s="20">
        <f>+YEAR(Tabla14[[#This Row],[Fecha
Trámite]])</f>
        <v>2018</v>
      </c>
      <c r="E5150" s="7" t="s">
        <v>4621</v>
      </c>
      <c r="F5150" s="2" t="s">
        <v>4614</v>
      </c>
      <c r="G5150" s="2" t="s">
        <v>4615</v>
      </c>
      <c r="H5150" s="4">
        <v>43384.390857604165</v>
      </c>
      <c r="I5150" s="2" t="s">
        <v>4616</v>
      </c>
      <c r="J5150" s="21" t="s">
        <v>10761</v>
      </c>
      <c r="K5150" s="2" t="s">
        <v>4623</v>
      </c>
      <c r="L5150" s="2" t="s">
        <v>4624</v>
      </c>
    </row>
    <row r="5151" spans="1:12" x14ac:dyDescent="0.2">
      <c r="A5151" s="11">
        <v>5150</v>
      </c>
      <c r="B5151" s="7" t="s">
        <v>19317</v>
      </c>
      <c r="C5151" s="4">
        <v>41646.386139699076</v>
      </c>
      <c r="D5151" s="20">
        <f>+YEAR(Tabla14[[#This Row],[Fecha
Trámite]])</f>
        <v>2014</v>
      </c>
      <c r="E5151" s="7" t="s">
        <v>4621</v>
      </c>
      <c r="F5151" s="2" t="s">
        <v>4614</v>
      </c>
      <c r="G5151" s="2" t="s">
        <v>4615</v>
      </c>
      <c r="H5151" s="4">
        <v>41684.51788472222</v>
      </c>
      <c r="I5151" s="2" t="s">
        <v>4616</v>
      </c>
      <c r="J5151" s="21" t="s">
        <v>19318</v>
      </c>
      <c r="K5151" s="2" t="s">
        <v>4618</v>
      </c>
      <c r="L5151" s="2" t="s">
        <v>4656</v>
      </c>
    </row>
    <row r="5152" spans="1:12" x14ac:dyDescent="0.2">
      <c r="A5152" s="11">
        <v>5151</v>
      </c>
      <c r="B5152" s="7" t="s">
        <v>8130</v>
      </c>
      <c r="C5152" s="4">
        <v>43419.531942939815</v>
      </c>
      <c r="D5152" s="20">
        <f>+YEAR(Tabla14[[#This Row],[Fecha
Trámite]])</f>
        <v>2018</v>
      </c>
      <c r="E5152" s="7" t="s">
        <v>4621</v>
      </c>
      <c r="F5152" s="2" t="s">
        <v>4614</v>
      </c>
      <c r="G5152" s="2" t="s">
        <v>4615</v>
      </c>
      <c r="H5152" s="4">
        <v>43754.546699456019</v>
      </c>
      <c r="I5152" s="2" t="s">
        <v>4616</v>
      </c>
      <c r="J5152" s="21" t="s">
        <v>8131</v>
      </c>
      <c r="K5152" s="2" t="s">
        <v>4623</v>
      </c>
      <c r="L5152" s="2" t="s">
        <v>4624</v>
      </c>
    </row>
    <row r="5153" spans="1:12" x14ac:dyDescent="0.2">
      <c r="A5153" s="11">
        <v>5152</v>
      </c>
      <c r="B5153" s="7" t="s">
        <v>17358</v>
      </c>
      <c r="C5153" s="4">
        <v>41564.620152430558</v>
      </c>
      <c r="D5153" s="20">
        <f>+YEAR(Tabla14[[#This Row],[Fecha
Trámite]])</f>
        <v>2013</v>
      </c>
      <c r="E5153" s="7" t="s">
        <v>4621</v>
      </c>
      <c r="F5153" s="2" t="s">
        <v>4614</v>
      </c>
      <c r="G5153" s="2" t="s">
        <v>4615</v>
      </c>
      <c r="H5153" s="4">
        <v>41624.345475775466</v>
      </c>
      <c r="I5153" s="2" t="s">
        <v>4616</v>
      </c>
      <c r="J5153" s="21" t="s">
        <v>17359</v>
      </c>
      <c r="K5153" s="2" t="s">
        <v>4618</v>
      </c>
      <c r="L5153" s="2" t="s">
        <v>4667</v>
      </c>
    </row>
    <row r="5154" spans="1:12" x14ac:dyDescent="0.2">
      <c r="A5154" s="11">
        <v>5153</v>
      </c>
      <c r="B5154" s="7" t="s">
        <v>11614</v>
      </c>
      <c r="C5154" s="4">
        <v>43031.480391168981</v>
      </c>
      <c r="D5154" s="20">
        <f>+YEAR(Tabla14[[#This Row],[Fecha
Trámite]])</f>
        <v>2017</v>
      </c>
      <c r="E5154" s="7" t="s">
        <v>4621</v>
      </c>
      <c r="F5154" s="2" t="s">
        <v>4614</v>
      </c>
      <c r="G5154" s="2" t="s">
        <v>4615</v>
      </c>
      <c r="H5154" s="4">
        <v>43259.740083252313</v>
      </c>
      <c r="I5154" s="2" t="s">
        <v>4616</v>
      </c>
      <c r="J5154" s="21" t="s">
        <v>11615</v>
      </c>
      <c r="K5154" s="2" t="s">
        <v>4623</v>
      </c>
      <c r="L5154" s="2" t="s">
        <v>4619</v>
      </c>
    </row>
    <row r="5155" spans="1:12" x14ac:dyDescent="0.2">
      <c r="A5155" s="11">
        <v>5154</v>
      </c>
      <c r="B5155" s="7" t="s">
        <v>10762</v>
      </c>
      <c r="C5155" s="4">
        <v>42689.433744594906</v>
      </c>
      <c r="D5155" s="20">
        <f>+YEAR(Tabla14[[#This Row],[Fecha
Trámite]])</f>
        <v>2016</v>
      </c>
      <c r="E5155" s="7" t="s">
        <v>4621</v>
      </c>
      <c r="F5155" s="2" t="s">
        <v>4614</v>
      </c>
      <c r="G5155" s="2" t="s">
        <v>4615</v>
      </c>
      <c r="H5155" s="4">
        <v>42900.590976701387</v>
      </c>
      <c r="I5155" s="2" t="s">
        <v>4616</v>
      </c>
      <c r="J5155" s="21" t="s">
        <v>10763</v>
      </c>
      <c r="K5155" s="2" t="s">
        <v>4623</v>
      </c>
      <c r="L5155" s="2" t="s">
        <v>5069</v>
      </c>
    </row>
    <row r="5156" spans="1:12" x14ac:dyDescent="0.2">
      <c r="A5156" s="11">
        <v>5155</v>
      </c>
      <c r="B5156" s="7" t="s">
        <v>5308</v>
      </c>
      <c r="C5156" s="4">
        <v>42619.379625312497</v>
      </c>
      <c r="D5156" s="20">
        <f>+YEAR(Tabla14[[#This Row],[Fecha
Trámite]])</f>
        <v>2016</v>
      </c>
      <c r="E5156" s="7" t="s">
        <v>4621</v>
      </c>
      <c r="F5156" s="2" t="s">
        <v>4626</v>
      </c>
      <c r="G5156" s="2" t="s">
        <v>4627</v>
      </c>
      <c r="H5156" s="4">
        <v>42753.723724687501</v>
      </c>
      <c r="I5156" s="2" t="s">
        <v>4616</v>
      </c>
      <c r="J5156" s="21" t="s">
        <v>5309</v>
      </c>
      <c r="K5156" s="2" t="s">
        <v>4623</v>
      </c>
      <c r="L5156" s="2" t="s">
        <v>4624</v>
      </c>
    </row>
    <row r="5157" spans="1:12" x14ac:dyDescent="0.2">
      <c r="A5157" s="11">
        <v>5156</v>
      </c>
      <c r="B5157" s="7" t="s">
        <v>12648</v>
      </c>
      <c r="C5157" s="4">
        <v>42919.577291666668</v>
      </c>
      <c r="D5157" s="20">
        <f>+YEAR(Tabla14[[#This Row],[Fecha
Trámite]])</f>
        <v>2017</v>
      </c>
      <c r="E5157" s="7" t="s">
        <v>4613</v>
      </c>
      <c r="F5157" s="2" t="s">
        <v>4614</v>
      </c>
      <c r="G5157" s="2" t="s">
        <v>4615</v>
      </c>
      <c r="H5157" s="4">
        <v>43124.729165972225</v>
      </c>
      <c r="I5157" s="2" t="s">
        <v>4616</v>
      </c>
      <c r="J5157" s="21" t="s">
        <v>12649</v>
      </c>
      <c r="K5157" s="2" t="s">
        <v>4623</v>
      </c>
      <c r="L5157" s="2" t="s">
        <v>4619</v>
      </c>
    </row>
    <row r="5158" spans="1:12" x14ac:dyDescent="0.2">
      <c r="A5158" s="11">
        <v>5157</v>
      </c>
      <c r="B5158" s="7" t="s">
        <v>19321</v>
      </c>
      <c r="C5158" s="4">
        <v>41213.537054363427</v>
      </c>
      <c r="D5158" s="20">
        <f>+YEAR(Tabla14[[#This Row],[Fecha
Trámite]])</f>
        <v>2012</v>
      </c>
      <c r="E5158" s="7" t="s">
        <v>4621</v>
      </c>
      <c r="F5158" s="2" t="s">
        <v>4614</v>
      </c>
      <c r="G5158" s="2" t="s">
        <v>4615</v>
      </c>
      <c r="H5158" s="4">
        <v>41278.450276770833</v>
      </c>
      <c r="I5158" s="2" t="s">
        <v>4616</v>
      </c>
      <c r="J5158" s="21" t="s">
        <v>19322</v>
      </c>
      <c r="K5158" s="2" t="s">
        <v>4618</v>
      </c>
      <c r="L5158" s="2" t="s">
        <v>4758</v>
      </c>
    </row>
    <row r="5159" spans="1:12" x14ac:dyDescent="0.2">
      <c r="A5159" s="11">
        <v>5158</v>
      </c>
      <c r="B5159" s="7" t="s">
        <v>7406</v>
      </c>
      <c r="C5159" s="4">
        <v>42458.388213043982</v>
      </c>
      <c r="D5159" s="20">
        <f>+YEAR(Tabla14[[#This Row],[Fecha
Trámite]])</f>
        <v>2016</v>
      </c>
      <c r="E5159" s="7" t="s">
        <v>4621</v>
      </c>
      <c r="F5159" s="2" t="s">
        <v>4691</v>
      </c>
      <c r="G5159" s="2" t="s">
        <v>4627</v>
      </c>
      <c r="H5159" s="4">
        <v>42635.68813707176</v>
      </c>
      <c r="I5159" s="2" t="s">
        <v>4616</v>
      </c>
      <c r="J5159" s="21" t="s">
        <v>7407</v>
      </c>
      <c r="K5159" s="2" t="s">
        <v>4618</v>
      </c>
      <c r="L5159" s="2" t="s">
        <v>4838</v>
      </c>
    </row>
    <row r="5160" spans="1:12" x14ac:dyDescent="0.2">
      <c r="A5160" s="11">
        <v>5159</v>
      </c>
      <c r="B5160" s="7" t="s">
        <v>10764</v>
      </c>
      <c r="C5160" s="4">
        <v>43307.51457028935</v>
      </c>
      <c r="D5160" s="20">
        <f>+YEAR(Tabla14[[#This Row],[Fecha
Trámite]])</f>
        <v>2018</v>
      </c>
      <c r="E5160" s="7" t="s">
        <v>4621</v>
      </c>
      <c r="F5160" s="2" t="s">
        <v>4691</v>
      </c>
      <c r="G5160" s="2" t="s">
        <v>4627</v>
      </c>
      <c r="H5160" s="4">
        <v>43713.700181678243</v>
      </c>
      <c r="I5160" s="2" t="s">
        <v>4616</v>
      </c>
      <c r="J5160" s="21" t="s">
        <v>7407</v>
      </c>
      <c r="K5160" s="2" t="s">
        <v>4618</v>
      </c>
      <c r="L5160" s="2" t="s">
        <v>4838</v>
      </c>
    </row>
    <row r="5161" spans="1:12" x14ac:dyDescent="0.2">
      <c r="A5161" s="11">
        <v>5160</v>
      </c>
      <c r="B5161" s="7" t="s">
        <v>9695</v>
      </c>
      <c r="C5161" s="4">
        <v>42117.443283020832</v>
      </c>
      <c r="D5161" s="20">
        <f>+YEAR(Tabla14[[#This Row],[Fecha
Trámite]])</f>
        <v>2015</v>
      </c>
      <c r="E5161" s="7" t="s">
        <v>4621</v>
      </c>
      <c r="F5161" s="2" t="s">
        <v>4614</v>
      </c>
      <c r="G5161" s="2" t="s">
        <v>4615</v>
      </c>
      <c r="H5161" s="4">
        <v>42173.524335104164</v>
      </c>
      <c r="I5161" s="2" t="s">
        <v>4616</v>
      </c>
      <c r="J5161" s="21" t="s">
        <v>9696</v>
      </c>
      <c r="K5161" s="2" t="s">
        <v>4618</v>
      </c>
      <c r="L5161" s="2" t="s">
        <v>4785</v>
      </c>
    </row>
    <row r="5162" spans="1:12" x14ac:dyDescent="0.2">
      <c r="A5162" s="11">
        <v>5161</v>
      </c>
      <c r="B5162" s="7" t="s">
        <v>19323</v>
      </c>
      <c r="C5162" s="4">
        <v>41957.443744594908</v>
      </c>
      <c r="D5162" s="20">
        <f>+YEAR(Tabla14[[#This Row],[Fecha
Trámite]])</f>
        <v>2014</v>
      </c>
      <c r="E5162" s="7" t="s">
        <v>4621</v>
      </c>
      <c r="F5162" s="2" t="s">
        <v>4614</v>
      </c>
      <c r="G5162" s="2" t="s">
        <v>4615</v>
      </c>
      <c r="H5162" s="4">
        <v>42003.341625578701</v>
      </c>
      <c r="I5162" s="2" t="s">
        <v>4616</v>
      </c>
      <c r="J5162" s="21" t="s">
        <v>19324</v>
      </c>
      <c r="K5162" s="2" t="s">
        <v>4618</v>
      </c>
      <c r="L5162" s="2" t="s">
        <v>4646</v>
      </c>
    </row>
    <row r="5163" spans="1:12" x14ac:dyDescent="0.2">
      <c r="A5163" s="11">
        <v>5162</v>
      </c>
      <c r="B5163" s="7" t="s">
        <v>19325</v>
      </c>
      <c r="C5163" s="4">
        <v>41242.667490509259</v>
      </c>
      <c r="D5163" s="20">
        <f>+YEAR(Tabla14[[#This Row],[Fecha
Trámite]])</f>
        <v>2012</v>
      </c>
      <c r="E5163" s="7" t="s">
        <v>4621</v>
      </c>
      <c r="F5163" s="2" t="s">
        <v>4614</v>
      </c>
      <c r="G5163" s="2" t="s">
        <v>4615</v>
      </c>
      <c r="H5163" s="4">
        <v>41428.352076770832</v>
      </c>
      <c r="I5163" s="2" t="s">
        <v>4616</v>
      </c>
      <c r="J5163" s="21" t="s">
        <v>19326</v>
      </c>
      <c r="K5163" s="2" t="s">
        <v>4623</v>
      </c>
      <c r="L5163" s="2" t="s">
        <v>4667</v>
      </c>
    </row>
    <row r="5164" spans="1:12" x14ac:dyDescent="0.2">
      <c r="A5164" s="11">
        <v>5163</v>
      </c>
      <c r="B5164" s="7" t="s">
        <v>8132</v>
      </c>
      <c r="C5164" s="4">
        <v>43116.444578206021</v>
      </c>
      <c r="D5164" s="20">
        <f>+YEAR(Tabla14[[#This Row],[Fecha
Trámite]])</f>
        <v>2018</v>
      </c>
      <c r="E5164" s="7" t="s">
        <v>4621</v>
      </c>
      <c r="F5164" s="2" t="s">
        <v>4614</v>
      </c>
      <c r="G5164" s="2" t="s">
        <v>4615</v>
      </c>
      <c r="H5164" s="4">
        <v>43297.63113966435</v>
      </c>
      <c r="I5164" s="2" t="s">
        <v>4616</v>
      </c>
      <c r="J5164" s="21" t="s">
        <v>8133</v>
      </c>
      <c r="K5164" s="2" t="s">
        <v>4618</v>
      </c>
      <c r="L5164" s="2" t="s">
        <v>4656</v>
      </c>
    </row>
    <row r="5165" spans="1:12" x14ac:dyDescent="0.2">
      <c r="A5165" s="11">
        <v>5164</v>
      </c>
      <c r="B5165" s="7" t="s">
        <v>9155</v>
      </c>
      <c r="C5165" s="4">
        <v>43179.394026967595</v>
      </c>
      <c r="D5165" s="20">
        <f>+YEAR(Tabla14[[#This Row],[Fecha
Trámite]])</f>
        <v>2018</v>
      </c>
      <c r="E5165" s="7" t="s">
        <v>4621</v>
      </c>
      <c r="F5165" s="2" t="s">
        <v>4614</v>
      </c>
      <c r="G5165" s="2" t="s">
        <v>4615</v>
      </c>
      <c r="H5165" s="4">
        <v>43363.479086956017</v>
      </c>
      <c r="I5165" s="2" t="s">
        <v>4616</v>
      </c>
      <c r="J5165" s="21" t="s">
        <v>9156</v>
      </c>
      <c r="K5165" s="2" t="s">
        <v>4618</v>
      </c>
      <c r="L5165" s="2" t="s">
        <v>4750</v>
      </c>
    </row>
    <row r="5166" spans="1:12" x14ac:dyDescent="0.2">
      <c r="A5166" s="11">
        <v>5165</v>
      </c>
      <c r="B5166" s="7" t="s">
        <v>8135</v>
      </c>
      <c r="C5166" s="4">
        <v>43333.462541516201</v>
      </c>
      <c r="D5166" s="20">
        <f>+YEAR(Tabla14[[#This Row],[Fecha
Trámite]])</f>
        <v>2018</v>
      </c>
      <c r="E5166" s="7" t="s">
        <v>4621</v>
      </c>
      <c r="F5166" s="2" t="s">
        <v>4614</v>
      </c>
      <c r="G5166" s="2" t="s">
        <v>4615</v>
      </c>
      <c r="H5166" s="4">
        <v>43482.704408182872</v>
      </c>
      <c r="I5166" s="2" t="s">
        <v>4616</v>
      </c>
      <c r="J5166" s="21" t="s">
        <v>8136</v>
      </c>
      <c r="K5166" s="2" t="s">
        <v>4623</v>
      </c>
      <c r="L5166" s="2" t="s">
        <v>4624</v>
      </c>
    </row>
    <row r="5167" spans="1:12" x14ac:dyDescent="0.2">
      <c r="A5167" s="11">
        <v>5166</v>
      </c>
      <c r="B5167" s="7" t="s">
        <v>10765</v>
      </c>
      <c r="C5167" s="4">
        <v>42809.398956446763</v>
      </c>
      <c r="D5167" s="20">
        <f>+YEAR(Tabla14[[#This Row],[Fecha
Trámite]])</f>
        <v>2017</v>
      </c>
      <c r="E5167" s="7" t="s">
        <v>4621</v>
      </c>
      <c r="F5167" s="2" t="s">
        <v>4614</v>
      </c>
      <c r="G5167" s="2" t="s">
        <v>4615</v>
      </c>
      <c r="H5167" s="4">
        <v>42936.521623460649</v>
      </c>
      <c r="I5167" s="2" t="s">
        <v>4616</v>
      </c>
      <c r="J5167" s="21" t="s">
        <v>10766</v>
      </c>
      <c r="K5167" s="2" t="s">
        <v>4618</v>
      </c>
      <c r="L5167" s="2" t="s">
        <v>2747</v>
      </c>
    </row>
    <row r="5168" spans="1:12" x14ac:dyDescent="0.2">
      <c r="A5168" s="11">
        <v>5167</v>
      </c>
      <c r="B5168" s="7" t="s">
        <v>3230</v>
      </c>
      <c r="C5168" s="4">
        <v>42801.411478553244</v>
      </c>
      <c r="D5168" s="20">
        <f>+YEAR(Tabla14[[#This Row],[Fecha
Trámite]])</f>
        <v>2017</v>
      </c>
      <c r="E5168" s="7" t="s">
        <v>4685</v>
      </c>
      <c r="F5168" s="2" t="s">
        <v>17</v>
      </c>
      <c r="G5168" s="2" t="s">
        <v>4627</v>
      </c>
      <c r="H5168" s="4">
        <v>42801.411479282404</v>
      </c>
      <c r="I5168" s="2" t="s">
        <v>4616</v>
      </c>
      <c r="J5168" s="21" t="s">
        <v>8137</v>
      </c>
      <c r="K5168" s="2" t="s">
        <v>4618</v>
      </c>
      <c r="L5168" s="2" t="s">
        <v>5250</v>
      </c>
    </row>
    <row r="5169" spans="1:12" x14ac:dyDescent="0.2">
      <c r="A5169" s="11">
        <v>5168</v>
      </c>
      <c r="B5169" s="7" t="s">
        <v>5310</v>
      </c>
      <c r="C5169" s="4">
        <v>42674.383721909719</v>
      </c>
      <c r="D5169" s="20">
        <f>+YEAR(Tabla14[[#This Row],[Fecha
Trámite]])</f>
        <v>2016</v>
      </c>
      <c r="E5169" s="7" t="s">
        <v>4621</v>
      </c>
      <c r="F5169" s="2" t="s">
        <v>4614</v>
      </c>
      <c r="G5169" s="2" t="s">
        <v>4615</v>
      </c>
      <c r="H5169" s="4">
        <v>42850.706862881947</v>
      </c>
      <c r="I5169" s="2" t="s">
        <v>4616</v>
      </c>
      <c r="J5169" s="21" t="s">
        <v>5311</v>
      </c>
      <c r="K5169" s="2" t="s">
        <v>4618</v>
      </c>
      <c r="L5169" s="2" t="s">
        <v>4649</v>
      </c>
    </row>
    <row r="5170" spans="1:12" x14ac:dyDescent="0.2">
      <c r="A5170" s="11">
        <v>5169</v>
      </c>
      <c r="B5170" s="7" t="s">
        <v>5963</v>
      </c>
      <c r="C5170" s="4">
        <v>42640.463352974541</v>
      </c>
      <c r="D5170" s="20">
        <f>+YEAR(Tabla14[[#This Row],[Fecha
Trámite]])</f>
        <v>2016</v>
      </c>
      <c r="E5170" s="7" t="s">
        <v>4621</v>
      </c>
      <c r="F5170" s="2" t="s">
        <v>4614</v>
      </c>
      <c r="G5170" s="2" t="s">
        <v>4615</v>
      </c>
      <c r="H5170" s="4">
        <v>42711.345036840277</v>
      </c>
      <c r="I5170" s="2" t="s">
        <v>4616</v>
      </c>
      <c r="J5170" s="21" t="s">
        <v>5964</v>
      </c>
      <c r="K5170" s="2" t="s">
        <v>4618</v>
      </c>
      <c r="L5170" s="2" t="s">
        <v>4667</v>
      </c>
    </row>
    <row r="5171" spans="1:12" x14ac:dyDescent="0.2">
      <c r="A5171" s="11">
        <v>5170</v>
      </c>
      <c r="B5171" s="7" t="s">
        <v>4819</v>
      </c>
      <c r="C5171" s="4">
        <v>42321.370279247683</v>
      </c>
      <c r="D5171" s="20">
        <f>+YEAR(Tabla14[[#This Row],[Fecha
Trámite]])</f>
        <v>2015</v>
      </c>
      <c r="E5171" s="7" t="s">
        <v>4621</v>
      </c>
      <c r="F5171" s="2" t="s">
        <v>4614</v>
      </c>
      <c r="G5171" s="2" t="s">
        <v>4615</v>
      </c>
      <c r="H5171" s="4">
        <v>42516.361370405095</v>
      </c>
      <c r="I5171" s="2" t="s">
        <v>4616</v>
      </c>
      <c r="J5171" s="21" t="s">
        <v>4820</v>
      </c>
      <c r="K5171" s="2" t="s">
        <v>4618</v>
      </c>
      <c r="L5171" s="2" t="s">
        <v>4758</v>
      </c>
    </row>
    <row r="5172" spans="1:12" x14ac:dyDescent="0.2">
      <c r="A5172" s="11">
        <v>5171</v>
      </c>
      <c r="B5172" s="7" t="s">
        <v>5965</v>
      </c>
      <c r="C5172" s="4">
        <v>42633.436448148146</v>
      </c>
      <c r="D5172" s="20">
        <f>+YEAR(Tabla14[[#This Row],[Fecha
Trámite]])</f>
        <v>2016</v>
      </c>
      <c r="E5172" s="7" t="s">
        <v>4621</v>
      </c>
      <c r="F5172" s="2" t="s">
        <v>4691</v>
      </c>
      <c r="G5172" s="2" t="s">
        <v>4627</v>
      </c>
      <c r="H5172" s="4">
        <v>43710.433959641203</v>
      </c>
      <c r="I5172" s="2" t="s">
        <v>4616</v>
      </c>
      <c r="J5172" s="21" t="s">
        <v>5966</v>
      </c>
      <c r="K5172" s="2" t="s">
        <v>4623</v>
      </c>
      <c r="L5172" s="2" t="s">
        <v>4619</v>
      </c>
    </row>
    <row r="5173" spans="1:12" x14ac:dyDescent="0.2">
      <c r="A5173" s="11">
        <v>5172</v>
      </c>
      <c r="B5173" s="7" t="s">
        <v>8138</v>
      </c>
      <c r="C5173" s="4">
        <v>42978.572275775463</v>
      </c>
      <c r="D5173" s="20">
        <f>+YEAR(Tabla14[[#This Row],[Fecha
Trámite]])</f>
        <v>2017</v>
      </c>
      <c r="E5173" s="7" t="s">
        <v>4621</v>
      </c>
      <c r="F5173" s="2" t="s">
        <v>4691</v>
      </c>
      <c r="G5173" s="2" t="s">
        <v>4627</v>
      </c>
      <c r="H5173" s="4">
        <v>43725.423193252318</v>
      </c>
      <c r="I5173" s="2" t="s">
        <v>4616</v>
      </c>
      <c r="J5173" s="21" t="s">
        <v>8139</v>
      </c>
      <c r="K5173" s="2" t="s">
        <v>4618</v>
      </c>
      <c r="L5173" s="2" t="s">
        <v>4656</v>
      </c>
    </row>
    <row r="5174" spans="1:12" x14ac:dyDescent="0.2">
      <c r="A5174" s="11">
        <v>5173</v>
      </c>
      <c r="B5174" s="7" t="s">
        <v>7408</v>
      </c>
      <c r="C5174" s="4">
        <v>42398.369504282404</v>
      </c>
      <c r="D5174" s="20">
        <f>+YEAR(Tabla14[[#This Row],[Fecha
Trámite]])</f>
        <v>2016</v>
      </c>
      <c r="E5174" s="7" t="s">
        <v>4621</v>
      </c>
      <c r="F5174" s="2" t="s">
        <v>4614</v>
      </c>
      <c r="G5174" s="2" t="s">
        <v>4615</v>
      </c>
      <c r="H5174" s="4">
        <v>42524.403825729169</v>
      </c>
      <c r="I5174" s="2" t="s">
        <v>4616</v>
      </c>
      <c r="J5174" s="21" t="s">
        <v>7409</v>
      </c>
      <c r="K5174" s="2" t="s">
        <v>4618</v>
      </c>
      <c r="L5174" s="2" t="s">
        <v>4785</v>
      </c>
    </row>
    <row r="5175" spans="1:12" x14ac:dyDescent="0.2">
      <c r="A5175" s="11">
        <v>5174</v>
      </c>
      <c r="B5175" s="7" t="s">
        <v>5437</v>
      </c>
      <c r="C5175" s="4">
        <v>42170.505634606481</v>
      </c>
      <c r="D5175" s="20">
        <f>+YEAR(Tabla14[[#This Row],[Fecha
Trámite]])</f>
        <v>2015</v>
      </c>
      <c r="E5175" s="7" t="s">
        <v>4621</v>
      </c>
      <c r="F5175" s="2" t="s">
        <v>4614</v>
      </c>
      <c r="G5175" s="2" t="s">
        <v>4615</v>
      </c>
      <c r="H5175" s="4">
        <v>42240.475412581021</v>
      </c>
      <c r="I5175" s="2" t="s">
        <v>4616</v>
      </c>
      <c r="J5175" s="21" t="s">
        <v>5438</v>
      </c>
      <c r="K5175" s="2" t="s">
        <v>4618</v>
      </c>
      <c r="L5175" s="2" t="s">
        <v>4758</v>
      </c>
    </row>
    <row r="5176" spans="1:12" x14ac:dyDescent="0.2">
      <c r="A5176" s="11">
        <v>5175</v>
      </c>
      <c r="B5176" s="7" t="s">
        <v>15939</v>
      </c>
      <c r="C5176" s="4">
        <v>41528.523269791665</v>
      </c>
      <c r="D5176" s="20">
        <f>+YEAR(Tabla14[[#This Row],[Fecha
Trámite]])</f>
        <v>2013</v>
      </c>
      <c r="E5176" s="7" t="s">
        <v>4613</v>
      </c>
      <c r="F5176" s="2" t="s">
        <v>4614</v>
      </c>
      <c r="G5176" s="2" t="s">
        <v>4615</v>
      </c>
      <c r="H5176" s="4">
        <v>41701.472074108795</v>
      </c>
      <c r="I5176" s="2" t="s">
        <v>4616</v>
      </c>
      <c r="J5176" s="21" t="s">
        <v>15940</v>
      </c>
      <c r="K5176" s="2" t="s">
        <v>4618</v>
      </c>
      <c r="L5176" s="2" t="s">
        <v>4619</v>
      </c>
    </row>
    <row r="5177" spans="1:12" x14ac:dyDescent="0.2">
      <c r="A5177" s="11">
        <v>5176</v>
      </c>
      <c r="B5177" s="7" t="s">
        <v>8140</v>
      </c>
      <c r="C5177" s="4">
        <v>43063.403865740744</v>
      </c>
      <c r="D5177" s="20">
        <f>+YEAR(Tabla14[[#This Row],[Fecha
Trámite]])</f>
        <v>2017</v>
      </c>
      <c r="E5177" s="7" t="s">
        <v>4621</v>
      </c>
      <c r="F5177" s="2" t="s">
        <v>4614</v>
      </c>
      <c r="G5177" s="2" t="s">
        <v>4615</v>
      </c>
      <c r="H5177" s="4">
        <v>43322.5939496875</v>
      </c>
      <c r="I5177" s="2" t="s">
        <v>4616</v>
      </c>
      <c r="J5177" s="21" t="s">
        <v>8141</v>
      </c>
      <c r="K5177" s="2" t="s">
        <v>4623</v>
      </c>
      <c r="L5177" s="2" t="s">
        <v>4758</v>
      </c>
    </row>
    <row r="5178" spans="1:12" x14ac:dyDescent="0.2">
      <c r="A5178" s="11">
        <v>5177</v>
      </c>
      <c r="B5178" s="7" t="s">
        <v>12650</v>
      </c>
      <c r="C5178" s="4">
        <v>42739.449961192127</v>
      </c>
      <c r="D5178" s="20">
        <f>+YEAR(Tabla14[[#This Row],[Fecha
Trámite]])</f>
        <v>2017</v>
      </c>
      <c r="E5178" s="7" t="s">
        <v>4621</v>
      </c>
      <c r="F5178" s="2" t="s">
        <v>4614</v>
      </c>
      <c r="G5178" s="2" t="s">
        <v>4615</v>
      </c>
      <c r="H5178" s="4">
        <v>42913.349996412035</v>
      </c>
      <c r="I5178" s="2" t="s">
        <v>4616</v>
      </c>
      <c r="J5178" s="21" t="s">
        <v>12651</v>
      </c>
      <c r="K5178" s="2" t="s">
        <v>4623</v>
      </c>
      <c r="L5178" s="2" t="s">
        <v>4619</v>
      </c>
    </row>
    <row r="5179" spans="1:12" x14ac:dyDescent="0.2">
      <c r="A5179" s="11">
        <v>5178</v>
      </c>
      <c r="B5179" s="7" t="s">
        <v>211</v>
      </c>
      <c r="C5179" s="4">
        <v>43467.432192245367</v>
      </c>
      <c r="D5179" s="20">
        <f>+YEAR(Tabla14[[#This Row],[Fecha
Trámite]])</f>
        <v>2019</v>
      </c>
      <c r="E5179" s="7" t="s">
        <v>4621</v>
      </c>
      <c r="F5179" s="2" t="s">
        <v>4614</v>
      </c>
      <c r="G5179" s="2" t="s">
        <v>4615</v>
      </c>
      <c r="H5179" s="4">
        <v>43860.46183364583</v>
      </c>
      <c r="I5179" s="2" t="s">
        <v>4616</v>
      </c>
      <c r="J5179" s="21" t="s">
        <v>6845</v>
      </c>
      <c r="K5179" s="2" t="s">
        <v>4618</v>
      </c>
      <c r="L5179" s="2" t="s">
        <v>4656</v>
      </c>
    </row>
    <row r="5180" spans="1:12" x14ac:dyDescent="0.2">
      <c r="A5180" s="11">
        <v>5179</v>
      </c>
      <c r="B5180" s="7" t="s">
        <v>12653</v>
      </c>
      <c r="C5180" s="4">
        <v>42745.468012002311</v>
      </c>
      <c r="D5180" s="20">
        <f>+YEAR(Tabla14[[#This Row],[Fecha
Trámite]])</f>
        <v>2017</v>
      </c>
      <c r="E5180" s="7" t="s">
        <v>4621</v>
      </c>
      <c r="F5180" s="2" t="s">
        <v>4614</v>
      </c>
      <c r="G5180" s="2" t="s">
        <v>4615</v>
      </c>
      <c r="H5180" s="4">
        <v>43215.527483414349</v>
      </c>
      <c r="I5180" s="2" t="s">
        <v>4616</v>
      </c>
      <c r="J5180" s="21" t="s">
        <v>12654</v>
      </c>
      <c r="K5180" s="2" t="s">
        <v>4623</v>
      </c>
      <c r="L5180" s="2" t="s">
        <v>4750</v>
      </c>
    </row>
    <row r="5181" spans="1:12" x14ac:dyDescent="0.2">
      <c r="A5181" s="11">
        <v>5180</v>
      </c>
      <c r="B5181" s="7" t="s">
        <v>8142</v>
      </c>
      <c r="C5181" s="4">
        <v>43374.521008101852</v>
      </c>
      <c r="D5181" s="20">
        <f>+YEAR(Tabla14[[#This Row],[Fecha
Trámite]])</f>
        <v>2018</v>
      </c>
      <c r="E5181" s="7" t="s">
        <v>4621</v>
      </c>
      <c r="F5181" s="2" t="s">
        <v>4691</v>
      </c>
      <c r="G5181" s="2" t="s">
        <v>4627</v>
      </c>
      <c r="H5181" s="4">
        <v>44089.65033232639</v>
      </c>
      <c r="I5181" s="2" t="s">
        <v>4616</v>
      </c>
      <c r="J5181" s="21" t="s">
        <v>8143</v>
      </c>
      <c r="K5181" s="2" t="s">
        <v>4623</v>
      </c>
      <c r="L5181" s="2" t="s">
        <v>4619</v>
      </c>
    </row>
    <row r="5182" spans="1:12" x14ac:dyDescent="0.2">
      <c r="A5182" s="11">
        <v>5181</v>
      </c>
      <c r="B5182" s="7" t="s">
        <v>3214</v>
      </c>
      <c r="C5182" s="4">
        <v>43347.418399849535</v>
      </c>
      <c r="D5182" s="20">
        <f>+YEAR(Tabla14[[#This Row],[Fecha
Trámite]])</f>
        <v>2018</v>
      </c>
      <c r="E5182" s="7" t="s">
        <v>1337</v>
      </c>
      <c r="F5182" s="2" t="s">
        <v>4691</v>
      </c>
      <c r="G5182" s="2" t="s">
        <v>4672</v>
      </c>
      <c r="H5182" s="4">
        <v>44214.433460914355</v>
      </c>
      <c r="I5182" s="2" t="s">
        <v>4616</v>
      </c>
      <c r="J5182" s="21" t="s">
        <v>8144</v>
      </c>
      <c r="K5182" s="2" t="s">
        <v>4618</v>
      </c>
      <c r="L5182" s="2" t="s">
        <v>4903</v>
      </c>
    </row>
    <row r="5183" spans="1:12" x14ac:dyDescent="0.2">
      <c r="A5183" s="11">
        <v>5182</v>
      </c>
      <c r="B5183" s="7" t="s">
        <v>10767</v>
      </c>
      <c r="C5183" s="4">
        <v>43348.540105324071</v>
      </c>
      <c r="D5183" s="20">
        <f>+YEAR(Tabla14[[#This Row],[Fecha
Trámite]])</f>
        <v>2018</v>
      </c>
      <c r="E5183" s="7" t="s">
        <v>4621</v>
      </c>
      <c r="F5183" s="2" t="s">
        <v>4614</v>
      </c>
      <c r="G5183" s="2" t="s">
        <v>4615</v>
      </c>
      <c r="H5183" s="4">
        <v>43669.358722997684</v>
      </c>
      <c r="I5183" s="2" t="s">
        <v>4616</v>
      </c>
      <c r="J5183" s="21" t="s">
        <v>10768</v>
      </c>
      <c r="K5183" s="2" t="s">
        <v>4618</v>
      </c>
      <c r="L5183" s="2" t="s">
        <v>4641</v>
      </c>
    </row>
    <row r="5184" spans="1:12" x14ac:dyDescent="0.2">
      <c r="A5184" s="11">
        <v>5183</v>
      </c>
      <c r="B5184" s="7" t="s">
        <v>17360</v>
      </c>
      <c r="C5184" s="4">
        <v>41166.553433217596</v>
      </c>
      <c r="D5184" s="20">
        <f>+YEAR(Tabla14[[#This Row],[Fecha
Trámite]])</f>
        <v>2012</v>
      </c>
      <c r="E5184" s="7" t="s">
        <v>4621</v>
      </c>
      <c r="F5184" s="2" t="s">
        <v>4614</v>
      </c>
      <c r="G5184" s="2" t="s">
        <v>4615</v>
      </c>
      <c r="H5184" s="4">
        <v>41250.468511342595</v>
      </c>
      <c r="I5184" s="2" t="s">
        <v>4616</v>
      </c>
      <c r="J5184" s="21" t="s">
        <v>17361</v>
      </c>
      <c r="K5184" s="2" t="s">
        <v>4623</v>
      </c>
      <c r="L5184" s="2" t="s">
        <v>2747</v>
      </c>
    </row>
    <row r="5185" spans="1:12" x14ac:dyDescent="0.2">
      <c r="A5185" s="11">
        <v>5184</v>
      </c>
      <c r="B5185" s="7" t="s">
        <v>3242</v>
      </c>
      <c r="C5185" s="4">
        <v>43143.476230405089</v>
      </c>
      <c r="D5185" s="20">
        <f>+YEAR(Tabla14[[#This Row],[Fecha
Trámite]])</f>
        <v>2018</v>
      </c>
      <c r="E5185" s="7" t="s">
        <v>4671</v>
      </c>
      <c r="F5185" s="2" t="s">
        <v>17</v>
      </c>
      <c r="G5185" s="2" t="s">
        <v>4627</v>
      </c>
      <c r="H5185" s="4">
        <v>43143.476230590277</v>
      </c>
      <c r="I5185" s="2" t="s">
        <v>4616</v>
      </c>
      <c r="J5185" s="21" t="s">
        <v>11616</v>
      </c>
      <c r="K5185" s="2" t="s">
        <v>4618</v>
      </c>
      <c r="L5185" s="2" t="s">
        <v>4656</v>
      </c>
    </row>
    <row r="5186" spans="1:12" x14ac:dyDescent="0.2">
      <c r="A5186" s="11">
        <v>5185</v>
      </c>
      <c r="B5186" s="7" t="s">
        <v>6846</v>
      </c>
      <c r="C5186" s="4">
        <v>43490.455813506946</v>
      </c>
      <c r="D5186" s="20">
        <f>+YEAR(Tabla14[[#This Row],[Fecha
Trámite]])</f>
        <v>2019</v>
      </c>
      <c r="E5186" s="7" t="s">
        <v>4621</v>
      </c>
      <c r="F5186" s="2" t="s">
        <v>4614</v>
      </c>
      <c r="G5186" s="2" t="s">
        <v>4615</v>
      </c>
      <c r="H5186" s="4">
        <v>43802.691358796299</v>
      </c>
      <c r="I5186" s="2" t="s">
        <v>4616</v>
      </c>
      <c r="J5186" s="21" t="s">
        <v>6847</v>
      </c>
      <c r="K5186" s="2" t="s">
        <v>4618</v>
      </c>
      <c r="L5186" s="2" t="s">
        <v>4624</v>
      </c>
    </row>
    <row r="5187" spans="1:12" x14ac:dyDescent="0.2">
      <c r="A5187" s="11">
        <v>5186</v>
      </c>
      <c r="B5187" s="7" t="s">
        <v>7410</v>
      </c>
      <c r="C5187" s="4">
        <v>42234.592627395832</v>
      </c>
      <c r="D5187" s="20">
        <f>+YEAR(Tabla14[[#This Row],[Fecha
Trámite]])</f>
        <v>2015</v>
      </c>
      <c r="E5187" s="7" t="s">
        <v>4621</v>
      </c>
      <c r="F5187" s="2" t="s">
        <v>4614</v>
      </c>
      <c r="G5187" s="2" t="s">
        <v>4615</v>
      </c>
      <c r="H5187" s="4">
        <v>42390.493279710645</v>
      </c>
      <c r="I5187" s="2" t="s">
        <v>4616</v>
      </c>
      <c r="J5187" s="21" t="s">
        <v>7411</v>
      </c>
      <c r="K5187" s="2" t="s">
        <v>4618</v>
      </c>
      <c r="L5187" s="2" t="s">
        <v>4656</v>
      </c>
    </row>
    <row r="5188" spans="1:12" x14ac:dyDescent="0.2">
      <c r="A5188" s="11">
        <v>5187</v>
      </c>
      <c r="B5188" s="7" t="s">
        <v>10769</v>
      </c>
      <c r="C5188" s="4">
        <v>42797.454146331016</v>
      </c>
      <c r="D5188" s="20">
        <f>+YEAR(Tabla14[[#This Row],[Fecha
Trámite]])</f>
        <v>2017</v>
      </c>
      <c r="E5188" s="7" t="s">
        <v>4621</v>
      </c>
      <c r="F5188" s="2" t="s">
        <v>4614</v>
      </c>
      <c r="G5188" s="2" t="s">
        <v>4615</v>
      </c>
      <c r="H5188" s="4">
        <v>42908.349282870367</v>
      </c>
      <c r="I5188" s="2" t="s">
        <v>4616</v>
      </c>
      <c r="J5188" s="21" t="s">
        <v>10770</v>
      </c>
      <c r="K5188" s="2" t="s">
        <v>4618</v>
      </c>
      <c r="L5188" s="2" t="s">
        <v>5044</v>
      </c>
    </row>
    <row r="5189" spans="1:12" x14ac:dyDescent="0.2">
      <c r="A5189" s="11">
        <v>5188</v>
      </c>
      <c r="B5189" s="7" t="s">
        <v>12655</v>
      </c>
      <c r="C5189" s="4">
        <v>43153.413333680553</v>
      </c>
      <c r="D5189" s="20">
        <f>+YEAR(Tabla14[[#This Row],[Fecha
Trámite]])</f>
        <v>2018</v>
      </c>
      <c r="E5189" s="7" t="s">
        <v>4613</v>
      </c>
      <c r="F5189" s="2" t="s">
        <v>4614</v>
      </c>
      <c r="G5189" s="2" t="s">
        <v>4615</v>
      </c>
      <c r="H5189" s="4">
        <v>43271.693204629628</v>
      </c>
      <c r="I5189" s="2" t="s">
        <v>4616</v>
      </c>
      <c r="J5189" s="21" t="s">
        <v>12656</v>
      </c>
      <c r="K5189" s="2" t="s">
        <v>4623</v>
      </c>
      <c r="L5189" s="2" t="s">
        <v>4619</v>
      </c>
    </row>
    <row r="5190" spans="1:12" x14ac:dyDescent="0.2">
      <c r="A5190" s="11">
        <v>5189</v>
      </c>
      <c r="B5190" s="7" t="s">
        <v>6848</v>
      </c>
      <c r="C5190" s="4">
        <v>43410.49915077546</v>
      </c>
      <c r="D5190" s="20">
        <f>+YEAR(Tabla14[[#This Row],[Fecha
Trámite]])</f>
        <v>2018</v>
      </c>
      <c r="E5190" s="7" t="s">
        <v>4621</v>
      </c>
      <c r="F5190" s="2" t="s">
        <v>4626</v>
      </c>
      <c r="G5190" s="2" t="s">
        <v>4672</v>
      </c>
      <c r="H5190" s="4">
        <v>43609.494699108793</v>
      </c>
      <c r="I5190" s="2" t="s">
        <v>4616</v>
      </c>
      <c r="J5190" s="21" t="s">
        <v>6849</v>
      </c>
      <c r="K5190" s="2" t="s">
        <v>4618</v>
      </c>
      <c r="L5190" s="2" t="s">
        <v>4624</v>
      </c>
    </row>
    <row r="5191" spans="1:12" x14ac:dyDescent="0.2">
      <c r="A5191" s="11">
        <v>5190</v>
      </c>
      <c r="B5191" s="7" t="s">
        <v>8146</v>
      </c>
      <c r="C5191" s="4">
        <v>43185.46822141204</v>
      </c>
      <c r="D5191" s="20">
        <f>+YEAR(Tabla14[[#This Row],[Fecha
Trámite]])</f>
        <v>2018</v>
      </c>
      <c r="E5191" s="7" t="s">
        <v>4621</v>
      </c>
      <c r="F5191" s="2" t="s">
        <v>4614</v>
      </c>
      <c r="G5191" s="2" t="s">
        <v>4615</v>
      </c>
      <c r="H5191" s="4">
        <v>43361.59922971065</v>
      </c>
      <c r="I5191" s="2" t="s">
        <v>4616</v>
      </c>
      <c r="J5191" s="21" t="s">
        <v>8147</v>
      </c>
      <c r="K5191" s="2" t="s">
        <v>4618</v>
      </c>
      <c r="L5191" s="2" t="s">
        <v>4758</v>
      </c>
    </row>
    <row r="5192" spans="1:12" x14ac:dyDescent="0.2">
      <c r="A5192" s="11">
        <v>5191</v>
      </c>
      <c r="B5192" s="7" t="s">
        <v>20497</v>
      </c>
      <c r="C5192" s="4">
        <v>41178.402243518518</v>
      </c>
      <c r="D5192" s="20">
        <f>+YEAR(Tabla14[[#This Row],[Fecha
Trámite]])</f>
        <v>2012</v>
      </c>
      <c r="E5192" s="7" t="s">
        <v>4621</v>
      </c>
      <c r="F5192" s="2" t="s">
        <v>4614</v>
      </c>
      <c r="G5192" s="2" t="s">
        <v>4615</v>
      </c>
      <c r="H5192" s="4">
        <v>41235.502028622686</v>
      </c>
      <c r="I5192" s="2" t="s">
        <v>4616</v>
      </c>
      <c r="J5192" s="21" t="s">
        <v>20498</v>
      </c>
      <c r="K5192" s="2" t="s">
        <v>4618</v>
      </c>
      <c r="L5192" s="2" t="s">
        <v>4664</v>
      </c>
    </row>
    <row r="5193" spans="1:12" x14ac:dyDescent="0.2">
      <c r="A5193" s="11">
        <v>5192</v>
      </c>
      <c r="B5193" s="7" t="s">
        <v>17368</v>
      </c>
      <c r="C5193" s="4">
        <v>41673.417234224537</v>
      </c>
      <c r="D5193" s="20">
        <f>+YEAR(Tabla14[[#This Row],[Fecha
Trámite]])</f>
        <v>2014</v>
      </c>
      <c r="E5193" s="7" t="s">
        <v>4621</v>
      </c>
      <c r="F5193" s="2" t="s">
        <v>4614</v>
      </c>
      <c r="G5193" s="2" t="s">
        <v>4615</v>
      </c>
      <c r="H5193" s="4">
        <v>41704.42624641204</v>
      </c>
      <c r="I5193" s="2" t="s">
        <v>4616</v>
      </c>
      <c r="J5193" s="21" t="s">
        <v>17369</v>
      </c>
      <c r="K5193" s="2" t="s">
        <v>4618</v>
      </c>
      <c r="L5193" s="2" t="s">
        <v>2747</v>
      </c>
    </row>
    <row r="5194" spans="1:12" x14ac:dyDescent="0.2">
      <c r="A5194" s="11">
        <v>5193</v>
      </c>
      <c r="B5194" s="7" t="s">
        <v>9160</v>
      </c>
      <c r="C5194" s="4">
        <v>43207.378732789351</v>
      </c>
      <c r="D5194" s="20">
        <f>+YEAR(Tabla14[[#This Row],[Fecha
Trámite]])</f>
        <v>2018</v>
      </c>
      <c r="E5194" s="7" t="s">
        <v>4621</v>
      </c>
      <c r="F5194" s="2" t="s">
        <v>4614</v>
      </c>
      <c r="G5194" s="2" t="s">
        <v>4615</v>
      </c>
      <c r="H5194" s="4">
        <v>43363.473882754632</v>
      </c>
      <c r="I5194" s="2" t="s">
        <v>4616</v>
      </c>
      <c r="J5194" s="21" t="s">
        <v>9161</v>
      </c>
      <c r="K5194" s="2" t="s">
        <v>4623</v>
      </c>
      <c r="L5194" s="2" t="s">
        <v>4619</v>
      </c>
    </row>
    <row r="5195" spans="1:12" x14ac:dyDescent="0.2">
      <c r="A5195" s="11">
        <v>5194</v>
      </c>
      <c r="B5195" s="7" t="s">
        <v>11618</v>
      </c>
      <c r="C5195" s="4">
        <v>42832.499887928243</v>
      </c>
      <c r="D5195" s="20">
        <f>+YEAR(Tabla14[[#This Row],[Fecha
Trámite]])</f>
        <v>2017</v>
      </c>
      <c r="E5195" s="7" t="s">
        <v>4671</v>
      </c>
      <c r="F5195" s="2" t="s">
        <v>17</v>
      </c>
      <c r="G5195" s="2" t="s">
        <v>4627</v>
      </c>
      <c r="H5195" s="4">
        <v>42832.499888310187</v>
      </c>
      <c r="I5195" s="2" t="s">
        <v>4616</v>
      </c>
      <c r="J5195" s="21" t="s">
        <v>11619</v>
      </c>
      <c r="K5195" s="2" t="s">
        <v>4623</v>
      </c>
      <c r="L5195" s="2" t="s">
        <v>4656</v>
      </c>
    </row>
    <row r="5196" spans="1:12" x14ac:dyDescent="0.2">
      <c r="A5196" s="11">
        <v>5195</v>
      </c>
      <c r="B5196" s="7" t="s">
        <v>7564</v>
      </c>
      <c r="C5196" s="4">
        <v>42041.524707372686</v>
      </c>
      <c r="D5196" s="20">
        <f>+YEAR(Tabla14[[#This Row],[Fecha
Trámite]])</f>
        <v>2015</v>
      </c>
      <c r="E5196" s="7" t="s">
        <v>4621</v>
      </c>
      <c r="F5196" s="2" t="s">
        <v>4614</v>
      </c>
      <c r="G5196" s="2" t="s">
        <v>4615</v>
      </c>
      <c r="H5196" s="4">
        <v>42083.451801817129</v>
      </c>
      <c r="I5196" s="2" t="s">
        <v>4616</v>
      </c>
      <c r="J5196" s="21" t="s">
        <v>7565</v>
      </c>
      <c r="K5196" s="2" t="s">
        <v>4618</v>
      </c>
      <c r="L5196" s="2" t="s">
        <v>4624</v>
      </c>
    </row>
    <row r="5197" spans="1:12" x14ac:dyDescent="0.2">
      <c r="A5197" s="11">
        <v>5196</v>
      </c>
      <c r="B5197" s="7" t="s">
        <v>5439</v>
      </c>
      <c r="C5197" s="4">
        <v>42054.631901157409</v>
      </c>
      <c r="D5197" s="20">
        <f>+YEAR(Tabla14[[#This Row],[Fecha
Trámite]])</f>
        <v>2015</v>
      </c>
      <c r="E5197" s="7" t="s">
        <v>4621</v>
      </c>
      <c r="F5197" s="2" t="s">
        <v>4614</v>
      </c>
      <c r="G5197" s="2" t="s">
        <v>4615</v>
      </c>
      <c r="H5197" s="4">
        <v>42201.34448313657</v>
      </c>
      <c r="I5197" s="2" t="s">
        <v>4616</v>
      </c>
      <c r="J5197" s="21" t="s">
        <v>5440</v>
      </c>
      <c r="K5197" s="2" t="s">
        <v>4618</v>
      </c>
      <c r="L5197" s="2" t="s">
        <v>2747</v>
      </c>
    </row>
    <row r="5198" spans="1:12" x14ac:dyDescent="0.2">
      <c r="A5198" s="11">
        <v>5197</v>
      </c>
      <c r="B5198" s="7" t="s">
        <v>15941</v>
      </c>
      <c r="C5198" s="4">
        <v>41523.407992905093</v>
      </c>
      <c r="D5198" s="20">
        <f>+YEAR(Tabla14[[#This Row],[Fecha
Trámite]])</f>
        <v>2013</v>
      </c>
      <c r="E5198" s="7" t="s">
        <v>4613</v>
      </c>
      <c r="F5198" s="2" t="s">
        <v>4614</v>
      </c>
      <c r="G5198" s="2" t="s">
        <v>4615</v>
      </c>
      <c r="H5198" s="4">
        <v>41606.380425115742</v>
      </c>
      <c r="I5198" s="2" t="s">
        <v>4616</v>
      </c>
      <c r="J5198" s="21" t="s">
        <v>15942</v>
      </c>
      <c r="K5198" s="2" t="s">
        <v>4618</v>
      </c>
      <c r="L5198" s="2" t="s">
        <v>2747</v>
      </c>
    </row>
    <row r="5199" spans="1:12" x14ac:dyDescent="0.2">
      <c r="A5199" s="11">
        <v>5198</v>
      </c>
      <c r="B5199" s="7" t="s">
        <v>12657</v>
      </c>
      <c r="C5199" s="4">
        <v>42888.413227280093</v>
      </c>
      <c r="D5199" s="20">
        <f>+YEAR(Tabla14[[#This Row],[Fecha
Trámite]])</f>
        <v>2017</v>
      </c>
      <c r="E5199" s="7" t="s">
        <v>4621</v>
      </c>
      <c r="F5199" s="2" t="s">
        <v>4614</v>
      </c>
      <c r="G5199" s="2" t="s">
        <v>4615</v>
      </c>
      <c r="H5199" s="4">
        <v>43091.542302511574</v>
      </c>
      <c r="I5199" s="2" t="s">
        <v>4616</v>
      </c>
      <c r="J5199" s="21" t="s">
        <v>12658</v>
      </c>
      <c r="K5199" s="2" t="s">
        <v>4623</v>
      </c>
      <c r="L5199" s="2" t="s">
        <v>4649</v>
      </c>
    </row>
    <row r="5200" spans="1:12" x14ac:dyDescent="0.2">
      <c r="A5200" s="11">
        <v>5199</v>
      </c>
      <c r="B5200" s="7" t="s">
        <v>11620</v>
      </c>
      <c r="C5200" s="4">
        <v>43103.502900462961</v>
      </c>
      <c r="D5200" s="20">
        <f>+YEAR(Tabla14[[#This Row],[Fecha
Trámite]])</f>
        <v>2018</v>
      </c>
      <c r="E5200" s="7" t="s">
        <v>4621</v>
      </c>
      <c r="F5200" s="2" t="s">
        <v>4614</v>
      </c>
      <c r="G5200" s="2" t="s">
        <v>4615</v>
      </c>
      <c r="H5200" s="4">
        <v>43311.513264849535</v>
      </c>
      <c r="I5200" s="2" t="s">
        <v>4616</v>
      </c>
      <c r="J5200" s="21" t="s">
        <v>11621</v>
      </c>
      <c r="K5200" s="2" t="s">
        <v>4623</v>
      </c>
      <c r="L5200" s="2" t="s">
        <v>4619</v>
      </c>
    </row>
    <row r="5201" spans="1:12" x14ac:dyDescent="0.2">
      <c r="A5201" s="11">
        <v>5200</v>
      </c>
      <c r="B5201" s="7" t="s">
        <v>9697</v>
      </c>
      <c r="C5201" s="4">
        <v>41943.442579710645</v>
      </c>
      <c r="D5201" s="20">
        <f>+YEAR(Tabla14[[#This Row],[Fecha
Trámite]])</f>
        <v>2014</v>
      </c>
      <c r="E5201" s="7" t="s">
        <v>4671</v>
      </c>
      <c r="F5201" s="2" t="s">
        <v>4626</v>
      </c>
      <c r="G5201" s="2" t="s">
        <v>4627</v>
      </c>
      <c r="H5201" s="4">
        <v>42291.737401620368</v>
      </c>
      <c r="I5201" s="2" t="s">
        <v>4616</v>
      </c>
      <c r="J5201" s="21" t="s">
        <v>9698</v>
      </c>
      <c r="K5201" s="2" t="s">
        <v>4623</v>
      </c>
      <c r="L5201" s="2" t="s">
        <v>4656</v>
      </c>
    </row>
    <row r="5202" spans="1:12" x14ac:dyDescent="0.2">
      <c r="A5202" s="11">
        <v>5201</v>
      </c>
      <c r="B5202" s="7" t="s">
        <v>11624</v>
      </c>
      <c r="C5202" s="4">
        <v>42851.408088310185</v>
      </c>
      <c r="D5202" s="20">
        <f>+YEAR(Tabla14[[#This Row],[Fecha
Trámite]])</f>
        <v>2017</v>
      </c>
      <c r="E5202" s="7" t="s">
        <v>4621</v>
      </c>
      <c r="F5202" s="2" t="s">
        <v>4614</v>
      </c>
      <c r="G5202" s="2" t="s">
        <v>4615</v>
      </c>
      <c r="H5202" s="4">
        <v>43258.691218321757</v>
      </c>
      <c r="I5202" s="2" t="s">
        <v>4616</v>
      </c>
      <c r="J5202" s="21" t="s">
        <v>11625</v>
      </c>
      <c r="K5202" s="2" t="s">
        <v>4623</v>
      </c>
      <c r="L5202" s="2" t="s">
        <v>4646</v>
      </c>
    </row>
    <row r="5203" spans="1:12" x14ac:dyDescent="0.2">
      <c r="A5203" s="11">
        <v>5202</v>
      </c>
      <c r="B5203" s="7" t="s">
        <v>5967</v>
      </c>
      <c r="C5203" s="4">
        <v>42013.494311261573</v>
      </c>
      <c r="D5203" s="20">
        <f>+YEAR(Tabla14[[#This Row],[Fecha
Trámite]])</f>
        <v>2015</v>
      </c>
      <c r="E5203" s="7" t="s">
        <v>4621</v>
      </c>
      <c r="F5203" s="2" t="s">
        <v>4614</v>
      </c>
      <c r="G5203" s="2" t="s">
        <v>4615</v>
      </c>
      <c r="H5203" s="4">
        <v>42053.491682141204</v>
      </c>
      <c r="I5203" s="2" t="s">
        <v>4616</v>
      </c>
      <c r="J5203" s="21" t="s">
        <v>5968</v>
      </c>
      <c r="K5203" s="2" t="s">
        <v>4618</v>
      </c>
      <c r="L5203" s="2" t="s">
        <v>2747</v>
      </c>
    </row>
    <row r="5204" spans="1:12" x14ac:dyDescent="0.2">
      <c r="A5204" s="11">
        <v>5203</v>
      </c>
      <c r="B5204" s="7" t="s">
        <v>12659</v>
      </c>
      <c r="C5204" s="4">
        <v>43181.528195023151</v>
      </c>
      <c r="D5204" s="20">
        <f>+YEAR(Tabla14[[#This Row],[Fecha
Trámite]])</f>
        <v>2018</v>
      </c>
      <c r="E5204" s="7" t="s">
        <v>4621</v>
      </c>
      <c r="F5204" s="2" t="s">
        <v>4614</v>
      </c>
      <c r="G5204" s="2" t="s">
        <v>4615</v>
      </c>
      <c r="H5204" s="4">
        <v>43363.4731994213</v>
      </c>
      <c r="I5204" s="2" t="s">
        <v>4616</v>
      </c>
      <c r="J5204" s="21" t="s">
        <v>12660</v>
      </c>
      <c r="K5204" s="2" t="s">
        <v>4623</v>
      </c>
      <c r="L5204" s="2" t="s">
        <v>4619</v>
      </c>
    </row>
    <row r="5205" spans="1:12" x14ac:dyDescent="0.2">
      <c r="A5205" s="11">
        <v>5204</v>
      </c>
      <c r="B5205" s="7" t="s">
        <v>5441</v>
      </c>
      <c r="C5205" s="4">
        <v>42187.632895983799</v>
      </c>
      <c r="D5205" s="20">
        <f>+YEAR(Tabla14[[#This Row],[Fecha
Trámite]])</f>
        <v>2015</v>
      </c>
      <c r="E5205" s="7" t="s">
        <v>4621</v>
      </c>
      <c r="F5205" s="2" t="s">
        <v>4626</v>
      </c>
      <c r="G5205" s="2" t="s">
        <v>4627</v>
      </c>
      <c r="H5205" s="4">
        <v>42199.460856446756</v>
      </c>
      <c r="I5205" s="2" t="s">
        <v>4616</v>
      </c>
      <c r="J5205" s="21" t="s">
        <v>5442</v>
      </c>
      <c r="K5205" s="2" t="s">
        <v>4618</v>
      </c>
      <c r="L5205" s="2" t="s">
        <v>5072</v>
      </c>
    </row>
    <row r="5206" spans="1:12" x14ac:dyDescent="0.2">
      <c r="A5206" s="11">
        <v>5205</v>
      </c>
      <c r="B5206" s="7" t="s">
        <v>7566</v>
      </c>
      <c r="C5206" s="4">
        <v>42332.434255555556</v>
      </c>
      <c r="D5206" s="20">
        <f>+YEAR(Tabla14[[#This Row],[Fecha
Trámite]])</f>
        <v>2015</v>
      </c>
      <c r="E5206" s="7" t="s">
        <v>4621</v>
      </c>
      <c r="F5206" s="2" t="s">
        <v>4614</v>
      </c>
      <c r="G5206" s="2" t="s">
        <v>4615</v>
      </c>
      <c r="H5206" s="4">
        <v>42394.444241168982</v>
      </c>
      <c r="I5206" s="2" t="s">
        <v>4616</v>
      </c>
      <c r="J5206" s="21" t="s">
        <v>5442</v>
      </c>
      <c r="K5206" s="2" t="s">
        <v>4618</v>
      </c>
      <c r="L5206" s="2" t="s">
        <v>5072</v>
      </c>
    </row>
    <row r="5207" spans="1:12" x14ac:dyDescent="0.2">
      <c r="A5207" s="11">
        <v>5206</v>
      </c>
      <c r="B5207" s="7" t="s">
        <v>6855</v>
      </c>
      <c r="C5207" s="4">
        <v>43374.463646909724</v>
      </c>
      <c r="D5207" s="20">
        <f>+YEAR(Tabla14[[#This Row],[Fecha
Trámite]])</f>
        <v>2018</v>
      </c>
      <c r="E5207" s="7" t="s">
        <v>4621</v>
      </c>
      <c r="F5207" s="2" t="s">
        <v>4614</v>
      </c>
      <c r="G5207" s="2" t="s">
        <v>4615</v>
      </c>
      <c r="H5207" s="4">
        <v>43655.690019791669</v>
      </c>
      <c r="I5207" s="2" t="s">
        <v>4616</v>
      </c>
      <c r="J5207" s="21" t="s">
        <v>6856</v>
      </c>
      <c r="K5207" s="2" t="s">
        <v>4623</v>
      </c>
      <c r="L5207" s="2" t="s">
        <v>4875</v>
      </c>
    </row>
    <row r="5208" spans="1:12" x14ac:dyDescent="0.2">
      <c r="A5208" s="11">
        <v>5207</v>
      </c>
      <c r="B5208" s="7" t="s">
        <v>19337</v>
      </c>
      <c r="C5208" s="4">
        <v>41120.668163622686</v>
      </c>
      <c r="D5208" s="20">
        <f>+YEAR(Tabla14[[#This Row],[Fecha
Trámite]])</f>
        <v>2012</v>
      </c>
      <c r="E5208" s="7" t="s">
        <v>4621</v>
      </c>
      <c r="F5208" s="2" t="s">
        <v>4614</v>
      </c>
      <c r="G5208" s="2" t="s">
        <v>4615</v>
      </c>
      <c r="H5208" s="4">
        <v>41137.40256145833</v>
      </c>
      <c r="I5208" s="2" t="s">
        <v>4616</v>
      </c>
      <c r="J5208" s="21" t="s">
        <v>19338</v>
      </c>
      <c r="K5208" s="2" t="s">
        <v>4618</v>
      </c>
      <c r="L5208" s="2" t="s">
        <v>5149</v>
      </c>
    </row>
    <row r="5209" spans="1:12" x14ac:dyDescent="0.2">
      <c r="A5209" s="11">
        <v>5208</v>
      </c>
      <c r="B5209" s="7" t="s">
        <v>10771</v>
      </c>
      <c r="C5209" s="4">
        <v>43035.370702280095</v>
      </c>
      <c r="D5209" s="20">
        <f>+YEAR(Tabla14[[#This Row],[Fecha
Trámite]])</f>
        <v>2017</v>
      </c>
      <c r="E5209" s="7" t="s">
        <v>4621</v>
      </c>
      <c r="F5209" s="2" t="s">
        <v>4614</v>
      </c>
      <c r="G5209" s="2" t="s">
        <v>4615</v>
      </c>
      <c r="H5209" s="4">
        <v>43259.630436689811</v>
      </c>
      <c r="I5209" s="2" t="s">
        <v>4616</v>
      </c>
      <c r="J5209" s="21" t="s">
        <v>10772</v>
      </c>
      <c r="K5209" s="2" t="s">
        <v>4623</v>
      </c>
      <c r="L5209" s="2" t="s">
        <v>2747</v>
      </c>
    </row>
    <row r="5210" spans="1:12" x14ac:dyDescent="0.2">
      <c r="A5210" s="11">
        <v>5209</v>
      </c>
      <c r="B5210" s="7" t="s">
        <v>8149</v>
      </c>
      <c r="C5210" s="4">
        <v>43110.524771215278</v>
      </c>
      <c r="D5210" s="20">
        <f>+YEAR(Tabla14[[#This Row],[Fecha
Trámite]])</f>
        <v>2018</v>
      </c>
      <c r="E5210" s="7" t="s">
        <v>4613</v>
      </c>
      <c r="F5210" s="2" t="s">
        <v>4614</v>
      </c>
      <c r="G5210" s="2" t="s">
        <v>4615</v>
      </c>
      <c r="H5210" s="4">
        <v>43276.606493900465</v>
      </c>
      <c r="I5210" s="2" t="s">
        <v>4616</v>
      </c>
      <c r="J5210" s="21" t="s">
        <v>8150</v>
      </c>
      <c r="K5210" s="2" t="s">
        <v>4623</v>
      </c>
      <c r="L5210" s="2" t="s">
        <v>4619</v>
      </c>
    </row>
    <row r="5211" spans="1:12" x14ac:dyDescent="0.2">
      <c r="A5211" s="11">
        <v>5210</v>
      </c>
      <c r="B5211" s="7" t="s">
        <v>873</v>
      </c>
      <c r="C5211" s="4">
        <v>43525.443521180554</v>
      </c>
      <c r="D5211" s="20">
        <f>+YEAR(Tabla14[[#This Row],[Fecha
Trámite]])</f>
        <v>2019</v>
      </c>
      <c r="E5211" s="7" t="s">
        <v>4621</v>
      </c>
      <c r="F5211" s="2" t="s">
        <v>4614</v>
      </c>
      <c r="G5211" s="2" t="s">
        <v>4615</v>
      </c>
      <c r="H5211" s="4">
        <v>44194.463545057872</v>
      </c>
      <c r="I5211" s="2" t="s">
        <v>4616</v>
      </c>
      <c r="J5211" s="21" t="s">
        <v>8151</v>
      </c>
      <c r="K5211" s="2" t="s">
        <v>4618</v>
      </c>
      <c r="L5211" s="2" t="s">
        <v>4624</v>
      </c>
    </row>
    <row r="5212" spans="1:12" x14ac:dyDescent="0.2">
      <c r="A5212" s="11">
        <v>5211</v>
      </c>
      <c r="B5212" s="7" t="s">
        <v>17378</v>
      </c>
      <c r="C5212" s="4">
        <v>41716.447653784722</v>
      </c>
      <c r="D5212" s="20">
        <f>+YEAR(Tabla14[[#This Row],[Fecha
Trámite]])</f>
        <v>2014</v>
      </c>
      <c r="E5212" s="7" t="s">
        <v>4621</v>
      </c>
      <c r="F5212" s="2" t="s">
        <v>4614</v>
      </c>
      <c r="G5212" s="2" t="s">
        <v>4615</v>
      </c>
      <c r="H5212" s="4">
        <v>41800.420937418981</v>
      </c>
      <c r="I5212" s="2" t="s">
        <v>4616</v>
      </c>
      <c r="J5212" s="21" t="s">
        <v>17379</v>
      </c>
      <c r="K5212" s="2" t="s">
        <v>4618</v>
      </c>
      <c r="L5212" s="2" t="s">
        <v>4656</v>
      </c>
    </row>
    <row r="5213" spans="1:12" x14ac:dyDescent="0.2">
      <c r="A5213" s="11">
        <v>5212</v>
      </c>
      <c r="B5213" s="7" t="s">
        <v>10773</v>
      </c>
      <c r="C5213" s="4">
        <v>42811.464381331018</v>
      </c>
      <c r="D5213" s="20">
        <f>+YEAR(Tabla14[[#This Row],[Fecha
Trámite]])</f>
        <v>2017</v>
      </c>
      <c r="E5213" s="7" t="s">
        <v>4621</v>
      </c>
      <c r="F5213" s="2" t="s">
        <v>4614</v>
      </c>
      <c r="G5213" s="2" t="s">
        <v>4615</v>
      </c>
      <c r="H5213" s="4">
        <v>42941.72433020833</v>
      </c>
      <c r="I5213" s="2" t="s">
        <v>4616</v>
      </c>
      <c r="J5213" s="21" t="s">
        <v>10774</v>
      </c>
      <c r="K5213" s="2" t="s">
        <v>4618</v>
      </c>
      <c r="L5213" s="2" t="s">
        <v>4770</v>
      </c>
    </row>
    <row r="5214" spans="1:12" x14ac:dyDescent="0.2">
      <c r="A5214" s="11">
        <v>5213</v>
      </c>
      <c r="B5214" s="7" t="s">
        <v>5969</v>
      </c>
      <c r="C5214" s="4">
        <v>42584.413841701389</v>
      </c>
      <c r="D5214" s="20">
        <f>+YEAR(Tabla14[[#This Row],[Fecha
Trámite]])</f>
        <v>2016</v>
      </c>
      <c r="E5214" s="7" t="s">
        <v>4613</v>
      </c>
      <c r="F5214" s="2" t="s">
        <v>4614</v>
      </c>
      <c r="G5214" s="2" t="s">
        <v>4615</v>
      </c>
      <c r="H5214" s="4">
        <v>42677.611161307868</v>
      </c>
      <c r="I5214" s="2" t="s">
        <v>4616</v>
      </c>
      <c r="J5214" s="21" t="s">
        <v>5970</v>
      </c>
      <c r="K5214" s="2" t="s">
        <v>4618</v>
      </c>
      <c r="L5214" s="2" t="s">
        <v>4619</v>
      </c>
    </row>
    <row r="5215" spans="1:12" x14ac:dyDescent="0.2">
      <c r="A5215" s="11">
        <v>5214</v>
      </c>
      <c r="B5215" s="7" t="s">
        <v>5312</v>
      </c>
      <c r="C5215" s="4">
        <v>42234.567851388892</v>
      </c>
      <c r="D5215" s="20">
        <f>+YEAR(Tabla14[[#This Row],[Fecha
Trámite]])</f>
        <v>2015</v>
      </c>
      <c r="E5215" s="7" t="s">
        <v>4621</v>
      </c>
      <c r="F5215" s="2" t="s">
        <v>4614</v>
      </c>
      <c r="G5215" s="2" t="s">
        <v>4615</v>
      </c>
      <c r="H5215" s="4">
        <v>42446.426812534723</v>
      </c>
      <c r="I5215" s="2" t="s">
        <v>4616</v>
      </c>
      <c r="J5215" s="21" t="s">
        <v>5313</v>
      </c>
      <c r="K5215" s="2" t="s">
        <v>4618</v>
      </c>
      <c r="L5215" s="2" t="s">
        <v>2747</v>
      </c>
    </row>
    <row r="5216" spans="1:12" x14ac:dyDescent="0.2">
      <c r="A5216" s="11">
        <v>5215</v>
      </c>
      <c r="B5216" s="7" t="s">
        <v>11626</v>
      </c>
      <c r="C5216" s="4">
        <v>43292.504127581022</v>
      </c>
      <c r="D5216" s="20">
        <f>+YEAR(Tabla14[[#This Row],[Fecha
Trámite]])</f>
        <v>2018</v>
      </c>
      <c r="E5216" s="7" t="s">
        <v>4621</v>
      </c>
      <c r="F5216" s="2" t="s">
        <v>4614</v>
      </c>
      <c r="G5216" s="2" t="s">
        <v>4615</v>
      </c>
      <c r="H5216" s="4">
        <v>43448.686468900465</v>
      </c>
      <c r="I5216" s="2" t="s">
        <v>4616</v>
      </c>
      <c r="J5216" s="21" t="s">
        <v>11627</v>
      </c>
      <c r="K5216" s="2" t="s">
        <v>4623</v>
      </c>
      <c r="L5216" s="2" t="s">
        <v>4646</v>
      </c>
    </row>
    <row r="5217" spans="1:12" x14ac:dyDescent="0.2">
      <c r="A5217" s="11">
        <v>5216</v>
      </c>
      <c r="B5217" s="7" t="s">
        <v>12661</v>
      </c>
      <c r="C5217" s="4">
        <v>42795.550575810186</v>
      </c>
      <c r="D5217" s="20">
        <f>+YEAR(Tabla14[[#This Row],[Fecha
Trámite]])</f>
        <v>2017</v>
      </c>
      <c r="E5217" s="7" t="s">
        <v>4613</v>
      </c>
      <c r="F5217" s="2" t="s">
        <v>4614</v>
      </c>
      <c r="G5217" s="2" t="s">
        <v>4615</v>
      </c>
      <c r="H5217" s="4">
        <v>42809.613868518521</v>
      </c>
      <c r="I5217" s="2" t="s">
        <v>4616</v>
      </c>
      <c r="J5217" s="21" t="s">
        <v>12662</v>
      </c>
      <c r="K5217" s="2" t="s">
        <v>4618</v>
      </c>
      <c r="L5217" s="2" t="s">
        <v>4659</v>
      </c>
    </row>
    <row r="5218" spans="1:12" x14ac:dyDescent="0.2">
      <c r="A5218" s="11">
        <v>5217</v>
      </c>
      <c r="B5218" s="7" t="s">
        <v>5443</v>
      </c>
      <c r="C5218" s="4">
        <v>41957.504185729165</v>
      </c>
      <c r="D5218" s="20">
        <f>+YEAR(Tabla14[[#This Row],[Fecha
Trámite]])</f>
        <v>2014</v>
      </c>
      <c r="E5218" s="7" t="s">
        <v>4613</v>
      </c>
      <c r="F5218" s="2" t="s">
        <v>4626</v>
      </c>
      <c r="G5218" s="2" t="s">
        <v>4627</v>
      </c>
      <c r="H5218" s="4">
        <v>42052.401983217591</v>
      </c>
      <c r="I5218" s="2" t="s">
        <v>4616</v>
      </c>
      <c r="J5218" s="21" t="s">
        <v>5444</v>
      </c>
      <c r="K5218" s="2" t="s">
        <v>4618</v>
      </c>
      <c r="L5218" s="2" t="s">
        <v>4619</v>
      </c>
    </row>
    <row r="5219" spans="1:12" x14ac:dyDescent="0.2">
      <c r="A5219" s="11">
        <v>5218</v>
      </c>
      <c r="B5219" s="7" t="s">
        <v>11628</v>
      </c>
      <c r="C5219" s="4">
        <v>43179.487431828704</v>
      </c>
      <c r="D5219" s="20">
        <f>+YEAR(Tabla14[[#This Row],[Fecha
Trámite]])</f>
        <v>2018</v>
      </c>
      <c r="E5219" s="7" t="s">
        <v>4621</v>
      </c>
      <c r="F5219" s="2" t="s">
        <v>4614</v>
      </c>
      <c r="G5219" s="2" t="s">
        <v>4615</v>
      </c>
      <c r="H5219" s="4">
        <v>43363.486166354167</v>
      </c>
      <c r="I5219" s="2" t="s">
        <v>4616</v>
      </c>
      <c r="J5219" s="21" t="s">
        <v>11629</v>
      </c>
      <c r="K5219" s="2" t="s">
        <v>4618</v>
      </c>
      <c r="L5219" s="2" t="s">
        <v>6022</v>
      </c>
    </row>
    <row r="5220" spans="1:12" x14ac:dyDescent="0.2">
      <c r="A5220" s="11">
        <v>5219</v>
      </c>
      <c r="B5220" s="7" t="s">
        <v>8152</v>
      </c>
      <c r="C5220" s="4">
        <v>43306.455120798608</v>
      </c>
      <c r="D5220" s="20">
        <f>+YEAR(Tabla14[[#This Row],[Fecha
Trámite]])</f>
        <v>2018</v>
      </c>
      <c r="E5220" s="7" t="s">
        <v>4621</v>
      </c>
      <c r="F5220" s="2" t="s">
        <v>4614</v>
      </c>
      <c r="G5220" s="2" t="s">
        <v>4615</v>
      </c>
      <c r="H5220" s="4">
        <v>43735.754786111109</v>
      </c>
      <c r="I5220" s="2" t="s">
        <v>4616</v>
      </c>
      <c r="J5220" s="21" t="s">
        <v>8153</v>
      </c>
      <c r="K5220" s="2" t="s">
        <v>4618</v>
      </c>
      <c r="L5220" s="2" t="s">
        <v>4725</v>
      </c>
    </row>
    <row r="5221" spans="1:12" x14ac:dyDescent="0.2">
      <c r="A5221" s="11">
        <v>5220</v>
      </c>
      <c r="B5221" s="7" t="s">
        <v>7412</v>
      </c>
      <c r="C5221" s="4">
        <v>42597.474909293982</v>
      </c>
      <c r="D5221" s="20">
        <f>+YEAR(Tabla14[[#This Row],[Fecha
Trámite]])</f>
        <v>2016</v>
      </c>
      <c r="E5221" s="7" t="s">
        <v>4621</v>
      </c>
      <c r="F5221" s="2" t="s">
        <v>4614</v>
      </c>
      <c r="G5221" s="2" t="s">
        <v>4615</v>
      </c>
      <c r="H5221" s="4">
        <v>42717.508033645834</v>
      </c>
      <c r="I5221" s="2" t="s">
        <v>4616</v>
      </c>
      <c r="J5221" s="21" t="s">
        <v>7413</v>
      </c>
      <c r="K5221" s="2" t="s">
        <v>4623</v>
      </c>
      <c r="L5221" s="2" t="s">
        <v>4619</v>
      </c>
    </row>
    <row r="5222" spans="1:12" x14ac:dyDescent="0.2">
      <c r="A5222" s="11">
        <v>5221</v>
      </c>
      <c r="B5222" s="7" t="s">
        <v>19339</v>
      </c>
      <c r="C5222" s="4">
        <v>41824.429499108795</v>
      </c>
      <c r="D5222" s="20">
        <f>+YEAR(Tabla14[[#This Row],[Fecha
Trámite]])</f>
        <v>2014</v>
      </c>
      <c r="E5222" s="7" t="s">
        <v>4621</v>
      </c>
      <c r="F5222" s="2" t="s">
        <v>4614</v>
      </c>
      <c r="G5222" s="2" t="s">
        <v>4615</v>
      </c>
      <c r="H5222" s="4">
        <v>41901.36959884259</v>
      </c>
      <c r="I5222" s="2" t="s">
        <v>4616</v>
      </c>
      <c r="J5222" s="21" t="s">
        <v>19340</v>
      </c>
      <c r="K5222" s="2" t="s">
        <v>4618</v>
      </c>
      <c r="L5222" s="2" t="s">
        <v>5069</v>
      </c>
    </row>
    <row r="5223" spans="1:12" x14ac:dyDescent="0.2">
      <c r="A5223" s="11">
        <v>5222</v>
      </c>
      <c r="B5223" s="7" t="s">
        <v>10779</v>
      </c>
      <c r="C5223" s="4">
        <v>43123.459871956016</v>
      </c>
      <c r="D5223" s="20">
        <f>+YEAR(Tabla14[[#This Row],[Fecha
Trámite]])</f>
        <v>2018</v>
      </c>
      <c r="E5223" s="7" t="s">
        <v>4613</v>
      </c>
      <c r="F5223" s="2" t="s">
        <v>4614</v>
      </c>
      <c r="G5223" s="2" t="s">
        <v>4615</v>
      </c>
      <c r="H5223" s="4">
        <v>43214.72583383102</v>
      </c>
      <c r="I5223" s="2" t="s">
        <v>4616</v>
      </c>
      <c r="J5223" s="21" t="s">
        <v>10778</v>
      </c>
      <c r="K5223" s="2" t="s">
        <v>4618</v>
      </c>
      <c r="L5223" s="2" t="s">
        <v>4619</v>
      </c>
    </row>
    <row r="5224" spans="1:12" x14ac:dyDescent="0.2">
      <c r="A5224" s="11">
        <v>5223</v>
      </c>
      <c r="B5224" s="7" t="s">
        <v>10777</v>
      </c>
      <c r="C5224" s="4">
        <v>43054.387843946759</v>
      </c>
      <c r="D5224" s="20">
        <f>+YEAR(Tabla14[[#This Row],[Fecha
Trámite]])</f>
        <v>2017</v>
      </c>
      <c r="E5224" s="7" t="s">
        <v>4621</v>
      </c>
      <c r="F5224" s="2" t="s">
        <v>8751</v>
      </c>
      <c r="G5224" s="2" t="s">
        <v>4627</v>
      </c>
      <c r="H5224" s="4">
        <v>43123.453466469909</v>
      </c>
      <c r="I5224" s="2" t="s">
        <v>4616</v>
      </c>
      <c r="J5224" s="21" t="s">
        <v>10778</v>
      </c>
      <c r="K5224" s="2" t="s">
        <v>4618</v>
      </c>
      <c r="L5224" s="2" t="s">
        <v>4619</v>
      </c>
    </row>
    <row r="5225" spans="1:12" x14ac:dyDescent="0.2">
      <c r="A5225" s="11">
        <v>5224</v>
      </c>
      <c r="B5225" s="7" t="s">
        <v>9699</v>
      </c>
      <c r="C5225" s="4">
        <v>42083.384045451392</v>
      </c>
      <c r="D5225" s="20">
        <f>+YEAR(Tabla14[[#This Row],[Fecha
Trámite]])</f>
        <v>2015</v>
      </c>
      <c r="E5225" s="7" t="s">
        <v>4685</v>
      </c>
      <c r="F5225" s="2" t="s">
        <v>17</v>
      </c>
      <c r="G5225" s="2" t="s">
        <v>4627</v>
      </c>
      <c r="H5225" s="4">
        <v>42083.384045601852</v>
      </c>
      <c r="I5225" s="2" t="s">
        <v>4616</v>
      </c>
      <c r="J5225" s="21" t="s">
        <v>9700</v>
      </c>
      <c r="K5225" s="2" t="s">
        <v>4623</v>
      </c>
      <c r="L5225" s="2" t="s">
        <v>2747</v>
      </c>
    </row>
    <row r="5226" spans="1:12" x14ac:dyDescent="0.2">
      <c r="A5226" s="11">
        <v>5225</v>
      </c>
      <c r="B5226" s="7" t="s">
        <v>5445</v>
      </c>
      <c r="C5226" s="4">
        <v>42436.631963854168</v>
      </c>
      <c r="D5226" s="20">
        <f>+YEAR(Tabla14[[#This Row],[Fecha
Trámite]])</f>
        <v>2016</v>
      </c>
      <c r="E5226" s="7" t="s">
        <v>4621</v>
      </c>
      <c r="F5226" s="2" t="s">
        <v>4614</v>
      </c>
      <c r="G5226" s="2" t="s">
        <v>4615</v>
      </c>
      <c r="H5226" s="4">
        <v>42536.392417048613</v>
      </c>
      <c r="I5226" s="2" t="s">
        <v>4616</v>
      </c>
      <c r="J5226" s="21" t="s">
        <v>5446</v>
      </c>
      <c r="K5226" s="2" t="s">
        <v>4618</v>
      </c>
      <c r="L5226" s="2" t="s">
        <v>2747</v>
      </c>
    </row>
    <row r="5227" spans="1:12" x14ac:dyDescent="0.2">
      <c r="A5227" s="11">
        <v>5226</v>
      </c>
      <c r="B5227" s="7" t="s">
        <v>20710</v>
      </c>
      <c r="C5227" s="4">
        <v>41409.430132407404</v>
      </c>
      <c r="D5227" s="20">
        <f>+YEAR(Tabla14[[#This Row],[Fecha
Trámite]])</f>
        <v>2013</v>
      </c>
      <c r="E5227" s="7" t="s">
        <v>4685</v>
      </c>
      <c r="F5227" s="2" t="s">
        <v>17</v>
      </c>
      <c r="G5227" s="2" t="s">
        <v>4627</v>
      </c>
      <c r="H5227" s="4">
        <v>41409.430132604168</v>
      </c>
      <c r="I5227" s="2" t="s">
        <v>4616</v>
      </c>
      <c r="J5227" s="21" t="s">
        <v>20711</v>
      </c>
      <c r="K5227" s="2" t="s">
        <v>4618</v>
      </c>
      <c r="L5227" s="2" t="s">
        <v>5239</v>
      </c>
    </row>
    <row r="5228" spans="1:12" x14ac:dyDescent="0.2">
      <c r="A5228" s="11">
        <v>5227</v>
      </c>
      <c r="B5228" s="7" t="s">
        <v>20712</v>
      </c>
      <c r="C5228" s="4">
        <v>41589.490252581018</v>
      </c>
      <c r="D5228" s="20">
        <f>+YEAR(Tabla14[[#This Row],[Fecha
Trámite]])</f>
        <v>2013</v>
      </c>
      <c r="E5228" s="7" t="s">
        <v>4621</v>
      </c>
      <c r="F5228" s="2" t="s">
        <v>4614</v>
      </c>
      <c r="G5228" s="2" t="s">
        <v>4615</v>
      </c>
      <c r="H5228" s="4">
        <v>41642.442586261575</v>
      </c>
      <c r="I5228" s="2" t="s">
        <v>4616</v>
      </c>
      <c r="J5228" s="21" t="s">
        <v>20713</v>
      </c>
      <c r="K5228" s="2" t="s">
        <v>4618</v>
      </c>
      <c r="L5228" s="2" t="s">
        <v>4646</v>
      </c>
    </row>
    <row r="5229" spans="1:12" x14ac:dyDescent="0.2">
      <c r="A5229" s="11">
        <v>5228</v>
      </c>
      <c r="B5229" s="7" t="s">
        <v>19341</v>
      </c>
      <c r="C5229" s="4">
        <v>41394.539941284726</v>
      </c>
      <c r="D5229" s="20">
        <f>+YEAR(Tabla14[[#This Row],[Fecha
Trámite]])</f>
        <v>2013</v>
      </c>
      <c r="E5229" s="7" t="s">
        <v>4621</v>
      </c>
      <c r="F5229" s="2" t="s">
        <v>4614</v>
      </c>
      <c r="G5229" s="2" t="s">
        <v>4615</v>
      </c>
      <c r="H5229" s="4">
        <v>41470.496601469909</v>
      </c>
      <c r="I5229" s="2" t="s">
        <v>4616</v>
      </c>
      <c r="J5229" s="21" t="s">
        <v>19342</v>
      </c>
      <c r="K5229" s="2" t="s">
        <v>4618</v>
      </c>
      <c r="L5229" s="2" t="s">
        <v>4958</v>
      </c>
    </row>
    <row r="5230" spans="1:12" x14ac:dyDescent="0.2">
      <c r="A5230" s="11">
        <v>5229</v>
      </c>
      <c r="B5230" s="7" t="s">
        <v>5971</v>
      </c>
      <c r="C5230" s="4">
        <v>42643.464910844908</v>
      </c>
      <c r="D5230" s="20">
        <f>+YEAR(Tabla14[[#This Row],[Fecha
Trámite]])</f>
        <v>2016</v>
      </c>
      <c r="E5230" s="7" t="s">
        <v>4621</v>
      </c>
      <c r="F5230" s="2" t="s">
        <v>4614</v>
      </c>
      <c r="G5230" s="2" t="s">
        <v>4615</v>
      </c>
      <c r="H5230" s="4">
        <v>42710.41740864583</v>
      </c>
      <c r="I5230" s="2" t="s">
        <v>4616</v>
      </c>
      <c r="J5230" s="21" t="s">
        <v>5972</v>
      </c>
      <c r="K5230" s="2" t="s">
        <v>4618</v>
      </c>
      <c r="L5230" s="2" t="s">
        <v>4667</v>
      </c>
    </row>
    <row r="5231" spans="1:12" x14ac:dyDescent="0.2">
      <c r="A5231" s="11">
        <v>5230</v>
      </c>
      <c r="B5231" s="7" t="s">
        <v>19343</v>
      </c>
      <c r="C5231" s="4">
        <v>41592.529685185182</v>
      </c>
      <c r="D5231" s="20">
        <f>+YEAR(Tabla14[[#This Row],[Fecha
Trámite]])</f>
        <v>2013</v>
      </c>
      <c r="E5231" s="7" t="s">
        <v>4621</v>
      </c>
      <c r="F5231" s="2" t="s">
        <v>4626</v>
      </c>
      <c r="G5231" s="2" t="s">
        <v>4993</v>
      </c>
      <c r="H5231" s="4">
        <v>41768.662329629631</v>
      </c>
      <c r="I5231" s="2" t="s">
        <v>4616</v>
      </c>
      <c r="J5231" s="21" t="s">
        <v>19344</v>
      </c>
      <c r="K5231" s="2" t="s">
        <v>4623</v>
      </c>
      <c r="L5231" s="2" t="s">
        <v>4687</v>
      </c>
    </row>
    <row r="5232" spans="1:12" x14ac:dyDescent="0.2">
      <c r="A5232" s="11">
        <v>5231</v>
      </c>
      <c r="B5232" s="7" t="s">
        <v>19345</v>
      </c>
      <c r="C5232" s="4">
        <v>41689.647122418981</v>
      </c>
      <c r="D5232" s="20">
        <f>+YEAR(Tabla14[[#This Row],[Fecha
Trámite]])</f>
        <v>2014</v>
      </c>
      <c r="E5232" s="7" t="s">
        <v>4621</v>
      </c>
      <c r="F5232" s="2" t="s">
        <v>4614</v>
      </c>
      <c r="G5232" s="2" t="s">
        <v>4615</v>
      </c>
      <c r="H5232" s="4">
        <v>41732.418792708333</v>
      </c>
      <c r="I5232" s="2" t="s">
        <v>4616</v>
      </c>
      <c r="J5232" s="21" t="s">
        <v>19346</v>
      </c>
      <c r="K5232" s="2" t="s">
        <v>4618</v>
      </c>
      <c r="L5232" s="2" t="s">
        <v>9182</v>
      </c>
    </row>
    <row r="5233" spans="1:12" x14ac:dyDescent="0.2">
      <c r="A5233" s="11">
        <v>5232</v>
      </c>
      <c r="B5233" s="7" t="s">
        <v>7414</v>
      </c>
      <c r="C5233" s="4">
        <v>42264.525096527781</v>
      </c>
      <c r="D5233" s="20">
        <f>+YEAR(Tabla14[[#This Row],[Fecha
Trámite]])</f>
        <v>2015</v>
      </c>
      <c r="E5233" s="7" t="s">
        <v>4621</v>
      </c>
      <c r="F5233" s="2" t="s">
        <v>4614</v>
      </c>
      <c r="G5233" s="2" t="s">
        <v>4615</v>
      </c>
      <c r="H5233" s="4">
        <v>42551.466435150462</v>
      </c>
      <c r="I5233" s="2" t="s">
        <v>4616</v>
      </c>
      <c r="J5233" s="21" t="s">
        <v>7415</v>
      </c>
      <c r="K5233" s="2" t="s">
        <v>4623</v>
      </c>
      <c r="L5233" s="2" t="s">
        <v>4758</v>
      </c>
    </row>
    <row r="5234" spans="1:12" x14ac:dyDescent="0.2">
      <c r="A5234" s="11">
        <v>5233</v>
      </c>
      <c r="B5234" s="7" t="s">
        <v>17388</v>
      </c>
      <c r="C5234" s="4">
        <v>41558.470696064818</v>
      </c>
      <c r="D5234" s="20">
        <f>+YEAR(Tabla14[[#This Row],[Fecha
Trámite]])</f>
        <v>2013</v>
      </c>
      <c r="E5234" s="7" t="s">
        <v>4621</v>
      </c>
      <c r="F5234" s="2" t="s">
        <v>4614</v>
      </c>
      <c r="G5234" s="2" t="s">
        <v>4615</v>
      </c>
      <c r="H5234" s="4">
        <v>41621.47387144676</v>
      </c>
      <c r="I5234" s="2" t="s">
        <v>4616</v>
      </c>
      <c r="J5234" s="21" t="s">
        <v>17389</v>
      </c>
      <c r="K5234" s="2" t="s">
        <v>4623</v>
      </c>
      <c r="L5234" s="2" t="s">
        <v>4624</v>
      </c>
    </row>
    <row r="5235" spans="1:12" x14ac:dyDescent="0.2">
      <c r="A5235" s="11">
        <v>5234</v>
      </c>
      <c r="B5235" s="7" t="s">
        <v>9164</v>
      </c>
      <c r="C5235" s="4">
        <v>42802.396936030091</v>
      </c>
      <c r="D5235" s="20">
        <f>+YEAR(Tabla14[[#This Row],[Fecha
Trámite]])</f>
        <v>2017</v>
      </c>
      <c r="E5235" s="7" t="s">
        <v>4621</v>
      </c>
      <c r="F5235" s="2" t="s">
        <v>4691</v>
      </c>
      <c r="G5235" s="2" t="s">
        <v>4627</v>
      </c>
      <c r="H5235" s="4">
        <v>43690.411701585646</v>
      </c>
      <c r="I5235" s="2" t="s">
        <v>4616</v>
      </c>
      <c r="J5235" s="21" t="s">
        <v>9165</v>
      </c>
      <c r="K5235" s="2" t="s">
        <v>4623</v>
      </c>
      <c r="L5235" s="2" t="s">
        <v>4649</v>
      </c>
    </row>
    <row r="5236" spans="1:12" x14ac:dyDescent="0.2">
      <c r="A5236" s="11">
        <v>5235</v>
      </c>
      <c r="B5236" s="7" t="s">
        <v>19347</v>
      </c>
      <c r="C5236" s="4">
        <v>41193.701422881946</v>
      </c>
      <c r="D5236" s="20">
        <f>+YEAR(Tabla14[[#This Row],[Fecha
Trámite]])</f>
        <v>2012</v>
      </c>
      <c r="E5236" s="7" t="s">
        <v>4621</v>
      </c>
      <c r="F5236" s="2" t="s">
        <v>4614</v>
      </c>
      <c r="G5236" s="2" t="s">
        <v>4615</v>
      </c>
      <c r="H5236" s="4">
        <v>41730.681155590275</v>
      </c>
      <c r="I5236" s="2" t="s">
        <v>4616</v>
      </c>
      <c r="J5236" s="21" t="s">
        <v>19348</v>
      </c>
      <c r="K5236" s="2" t="s">
        <v>4623</v>
      </c>
      <c r="L5236" s="2" t="s">
        <v>4714</v>
      </c>
    </row>
    <row r="5237" spans="1:12" x14ac:dyDescent="0.2">
      <c r="A5237" s="11">
        <v>5236</v>
      </c>
      <c r="B5237" s="7" t="s">
        <v>6858</v>
      </c>
      <c r="C5237" s="4">
        <v>43524.404671412034</v>
      </c>
      <c r="D5237" s="20">
        <f>+YEAR(Tabla14[[#This Row],[Fecha
Trámite]])</f>
        <v>2019</v>
      </c>
      <c r="E5237" s="7" t="s">
        <v>4621</v>
      </c>
      <c r="F5237" s="2" t="s">
        <v>4626</v>
      </c>
      <c r="G5237" s="2" t="s">
        <v>4627</v>
      </c>
      <c r="H5237" s="4">
        <v>43711.463523379629</v>
      </c>
      <c r="I5237" s="2" t="s">
        <v>4616</v>
      </c>
      <c r="J5237" s="21" t="s">
        <v>6859</v>
      </c>
      <c r="K5237" s="2" t="s">
        <v>4623</v>
      </c>
      <c r="L5237" s="2" t="s">
        <v>4624</v>
      </c>
    </row>
    <row r="5238" spans="1:12" x14ac:dyDescent="0.2">
      <c r="A5238" s="11">
        <v>5237</v>
      </c>
      <c r="B5238" s="7" t="s">
        <v>5447</v>
      </c>
      <c r="C5238" s="4">
        <v>42486.601630405094</v>
      </c>
      <c r="D5238" s="20">
        <f>+YEAR(Tabla14[[#This Row],[Fecha
Trámite]])</f>
        <v>2016</v>
      </c>
      <c r="E5238" s="7" t="s">
        <v>4613</v>
      </c>
      <c r="F5238" s="2" t="s">
        <v>4614</v>
      </c>
      <c r="G5238" s="2" t="s">
        <v>4615</v>
      </c>
      <c r="H5238" s="4">
        <v>42633.624643750001</v>
      </c>
      <c r="I5238" s="2" t="s">
        <v>4616</v>
      </c>
      <c r="J5238" s="21" t="s">
        <v>5448</v>
      </c>
      <c r="K5238" s="2" t="s">
        <v>4623</v>
      </c>
      <c r="L5238" s="2" t="s">
        <v>4619</v>
      </c>
    </row>
    <row r="5239" spans="1:12" x14ac:dyDescent="0.2">
      <c r="A5239" s="11">
        <v>5238</v>
      </c>
      <c r="B5239" s="7" t="s">
        <v>19351</v>
      </c>
      <c r="C5239" s="4">
        <v>41208.614562962961</v>
      </c>
      <c r="D5239" s="20">
        <f>+YEAR(Tabla14[[#This Row],[Fecha
Trámite]])</f>
        <v>2012</v>
      </c>
      <c r="E5239" s="7" t="s">
        <v>4621</v>
      </c>
      <c r="F5239" s="2" t="s">
        <v>4614</v>
      </c>
      <c r="G5239" s="2" t="s">
        <v>4615</v>
      </c>
      <c r="H5239" s="4">
        <v>41305.411856365739</v>
      </c>
      <c r="I5239" s="2" t="s">
        <v>4616</v>
      </c>
      <c r="J5239" s="21" t="s">
        <v>19352</v>
      </c>
      <c r="K5239" s="2" t="s">
        <v>4618</v>
      </c>
      <c r="L5239" s="2" t="s">
        <v>4735</v>
      </c>
    </row>
    <row r="5240" spans="1:12" x14ac:dyDescent="0.2">
      <c r="A5240" s="11">
        <v>5239</v>
      </c>
      <c r="B5240" s="7" t="s">
        <v>20714</v>
      </c>
      <c r="C5240" s="4">
        <v>41138.742096331021</v>
      </c>
      <c r="D5240" s="20">
        <f>+YEAR(Tabla14[[#This Row],[Fecha
Trámite]])</f>
        <v>2012</v>
      </c>
      <c r="E5240" s="7" t="s">
        <v>4621</v>
      </c>
      <c r="F5240" s="2" t="s">
        <v>4614</v>
      </c>
      <c r="G5240" s="2" t="s">
        <v>4615</v>
      </c>
      <c r="H5240" s="4">
        <v>41200.365822719905</v>
      </c>
      <c r="I5240" s="2" t="s">
        <v>4616</v>
      </c>
      <c r="J5240" s="21" t="s">
        <v>20715</v>
      </c>
      <c r="K5240" s="2" t="s">
        <v>4623</v>
      </c>
      <c r="L5240" s="2" t="s">
        <v>6015</v>
      </c>
    </row>
    <row r="5241" spans="1:12" x14ac:dyDescent="0.2">
      <c r="A5241" s="11">
        <v>5240</v>
      </c>
      <c r="B5241" s="7" t="s">
        <v>9168</v>
      </c>
      <c r="C5241" s="4">
        <v>43214.434492858796</v>
      </c>
      <c r="D5241" s="20">
        <f>+YEAR(Tabla14[[#This Row],[Fecha
Trámite]])</f>
        <v>2018</v>
      </c>
      <c r="E5241" s="7" t="s">
        <v>4621</v>
      </c>
      <c r="F5241" s="2" t="s">
        <v>4614</v>
      </c>
      <c r="G5241" s="2" t="s">
        <v>4615</v>
      </c>
      <c r="H5241" s="4">
        <v>43556.389299155089</v>
      </c>
      <c r="I5241" s="2" t="s">
        <v>4616</v>
      </c>
      <c r="J5241" s="21" t="s">
        <v>9169</v>
      </c>
      <c r="K5241" s="2" t="s">
        <v>4623</v>
      </c>
      <c r="L5241" s="2" t="s">
        <v>4624</v>
      </c>
    </row>
    <row r="5242" spans="1:12" x14ac:dyDescent="0.2">
      <c r="A5242" s="11">
        <v>5241</v>
      </c>
      <c r="B5242" s="7" t="s">
        <v>7567</v>
      </c>
      <c r="C5242" s="4">
        <v>42520.494942013887</v>
      </c>
      <c r="D5242" s="20">
        <f>+YEAR(Tabla14[[#This Row],[Fecha
Trámite]])</f>
        <v>2016</v>
      </c>
      <c r="E5242" s="7" t="s">
        <v>4613</v>
      </c>
      <c r="F5242" s="2" t="s">
        <v>4614</v>
      </c>
      <c r="G5242" s="2" t="s">
        <v>4615</v>
      </c>
      <c r="H5242" s="4">
        <v>42586.469437384258</v>
      </c>
      <c r="I5242" s="2" t="s">
        <v>4616</v>
      </c>
      <c r="J5242" s="21" t="s">
        <v>7568</v>
      </c>
      <c r="K5242" s="2" t="s">
        <v>4623</v>
      </c>
      <c r="L5242" s="2" t="s">
        <v>2747</v>
      </c>
    </row>
    <row r="5243" spans="1:12" x14ac:dyDescent="0.2">
      <c r="A5243" s="11">
        <v>5242</v>
      </c>
      <c r="B5243" s="7" t="s">
        <v>8154</v>
      </c>
      <c r="C5243" s="4">
        <v>42936.499810879628</v>
      </c>
      <c r="D5243" s="20">
        <f>+YEAR(Tabla14[[#This Row],[Fecha
Trámite]])</f>
        <v>2017</v>
      </c>
      <c r="E5243" s="7" t="s">
        <v>4621</v>
      </c>
      <c r="F5243" s="2" t="s">
        <v>4614</v>
      </c>
      <c r="G5243" s="2" t="s">
        <v>4615</v>
      </c>
      <c r="H5243" s="4">
        <v>43326.466262766204</v>
      </c>
      <c r="I5243" s="2" t="s">
        <v>4616</v>
      </c>
      <c r="J5243" s="21" t="s">
        <v>8155</v>
      </c>
      <c r="K5243" s="2" t="s">
        <v>4623</v>
      </c>
      <c r="L5243" s="2" t="s">
        <v>4619</v>
      </c>
    </row>
    <row r="5244" spans="1:12" x14ac:dyDescent="0.2">
      <c r="A5244" s="11">
        <v>5243</v>
      </c>
      <c r="B5244" s="7" t="s">
        <v>6860</v>
      </c>
      <c r="C5244" s="4">
        <v>43417.416137962966</v>
      </c>
      <c r="D5244" s="20">
        <f>+YEAR(Tabla14[[#This Row],[Fecha
Trámite]])</f>
        <v>2018</v>
      </c>
      <c r="E5244" s="7" t="s">
        <v>4685</v>
      </c>
      <c r="F5244" s="2" t="s">
        <v>17</v>
      </c>
      <c r="G5244" s="2" t="s">
        <v>4627</v>
      </c>
      <c r="H5244" s="4">
        <v>43417.416137997687</v>
      </c>
      <c r="I5244" s="2" t="s">
        <v>4616</v>
      </c>
      <c r="J5244" s="21" t="s">
        <v>6861</v>
      </c>
      <c r="K5244" s="2" t="s">
        <v>4623</v>
      </c>
      <c r="L5244" s="2" t="s">
        <v>4619</v>
      </c>
    </row>
    <row r="5245" spans="1:12" x14ac:dyDescent="0.2">
      <c r="A5245" s="11">
        <v>5244</v>
      </c>
      <c r="B5245" s="7" t="s">
        <v>9170</v>
      </c>
      <c r="C5245" s="4">
        <v>42828.408993518518</v>
      </c>
      <c r="D5245" s="20">
        <f>+YEAR(Tabla14[[#This Row],[Fecha
Trámite]])</f>
        <v>2017</v>
      </c>
      <c r="E5245" s="7" t="s">
        <v>4621</v>
      </c>
      <c r="F5245" s="2" t="s">
        <v>8751</v>
      </c>
      <c r="G5245" s="2" t="s">
        <v>4627</v>
      </c>
      <c r="H5245" s="4">
        <v>42828.47377060185</v>
      </c>
      <c r="I5245" s="2" t="s">
        <v>4616</v>
      </c>
      <c r="J5245" s="21" t="s">
        <v>9171</v>
      </c>
      <c r="K5245" s="2" t="s">
        <v>4618</v>
      </c>
      <c r="L5245" s="2" t="s">
        <v>4656</v>
      </c>
    </row>
    <row r="5246" spans="1:12" x14ac:dyDescent="0.2">
      <c r="A5246" s="11">
        <v>5245</v>
      </c>
      <c r="B5246" s="7" t="s">
        <v>17392</v>
      </c>
      <c r="C5246" s="4">
        <v>41284.385160648148</v>
      </c>
      <c r="D5246" s="20">
        <f>+YEAR(Tabla14[[#This Row],[Fecha
Trámite]])</f>
        <v>2013</v>
      </c>
      <c r="E5246" s="7" t="s">
        <v>4621</v>
      </c>
      <c r="F5246" s="2" t="s">
        <v>4614</v>
      </c>
      <c r="G5246" s="2" t="s">
        <v>4615</v>
      </c>
      <c r="H5246" s="4">
        <v>41333.651898530094</v>
      </c>
      <c r="I5246" s="2" t="s">
        <v>4616</v>
      </c>
      <c r="J5246" s="21" t="s">
        <v>17393</v>
      </c>
      <c r="K5246" s="2" t="s">
        <v>4623</v>
      </c>
      <c r="L5246" s="2" t="s">
        <v>4659</v>
      </c>
    </row>
    <row r="5247" spans="1:12" x14ac:dyDescent="0.2">
      <c r="A5247" s="11">
        <v>5246</v>
      </c>
      <c r="B5247" s="7" t="s">
        <v>11630</v>
      </c>
      <c r="C5247" s="4">
        <v>43147.432523958334</v>
      </c>
      <c r="D5247" s="20">
        <f>+YEAR(Tabla14[[#This Row],[Fecha
Trámite]])</f>
        <v>2018</v>
      </c>
      <c r="E5247" s="7" t="s">
        <v>4621</v>
      </c>
      <c r="F5247" s="2" t="s">
        <v>4614</v>
      </c>
      <c r="G5247" s="2" t="s">
        <v>4615</v>
      </c>
      <c r="H5247" s="4">
        <v>43363.492763541668</v>
      </c>
      <c r="I5247" s="2" t="s">
        <v>4616</v>
      </c>
      <c r="J5247" s="21" t="s">
        <v>11631</v>
      </c>
      <c r="K5247" s="2" t="s">
        <v>4623</v>
      </c>
      <c r="L5247" s="2" t="s">
        <v>4624</v>
      </c>
    </row>
    <row r="5248" spans="1:12" x14ac:dyDescent="0.2">
      <c r="A5248" s="11">
        <v>5247</v>
      </c>
      <c r="B5248" s="7" t="s">
        <v>6862</v>
      </c>
      <c r="C5248" s="4">
        <v>42950.395114618055</v>
      </c>
      <c r="D5248" s="20">
        <f>+YEAR(Tabla14[[#This Row],[Fecha
Trámite]])</f>
        <v>2017</v>
      </c>
      <c r="E5248" s="7" t="s">
        <v>4621</v>
      </c>
      <c r="F5248" s="2" t="s">
        <v>4614</v>
      </c>
      <c r="G5248" s="2" t="s">
        <v>4615</v>
      </c>
      <c r="H5248" s="4">
        <v>43215.526763692127</v>
      </c>
      <c r="I5248" s="2" t="s">
        <v>4616</v>
      </c>
      <c r="J5248" s="21" t="s">
        <v>6863</v>
      </c>
      <c r="K5248" s="2" t="s">
        <v>4623</v>
      </c>
      <c r="L5248" s="2" t="s">
        <v>6864</v>
      </c>
    </row>
    <row r="5249" spans="1:12" x14ac:dyDescent="0.2">
      <c r="A5249" s="11">
        <v>5248</v>
      </c>
      <c r="B5249" s="7" t="s">
        <v>19358</v>
      </c>
      <c r="C5249" s="4">
        <v>41775.385721493054</v>
      </c>
      <c r="D5249" s="20">
        <f>+YEAR(Tabla14[[#This Row],[Fecha
Trámite]])</f>
        <v>2014</v>
      </c>
      <c r="E5249" s="7" t="s">
        <v>4621</v>
      </c>
      <c r="F5249" s="2" t="s">
        <v>4614</v>
      </c>
      <c r="G5249" s="2" t="s">
        <v>4615</v>
      </c>
      <c r="H5249" s="4">
        <v>41887.51049537037</v>
      </c>
      <c r="I5249" s="2" t="s">
        <v>4616</v>
      </c>
      <c r="J5249" s="21" t="s">
        <v>19359</v>
      </c>
      <c r="K5249" s="2" t="s">
        <v>4623</v>
      </c>
      <c r="L5249" s="2" t="s">
        <v>4770</v>
      </c>
    </row>
    <row r="5250" spans="1:12" x14ac:dyDescent="0.2">
      <c r="A5250" s="11">
        <v>5249</v>
      </c>
      <c r="B5250" s="7" t="s">
        <v>8158</v>
      </c>
      <c r="C5250" s="4">
        <v>43122.510227349536</v>
      </c>
      <c r="D5250" s="20">
        <f>+YEAR(Tabla14[[#This Row],[Fecha
Trámite]])</f>
        <v>2018</v>
      </c>
      <c r="E5250" s="7" t="s">
        <v>4621</v>
      </c>
      <c r="F5250" s="2" t="s">
        <v>4691</v>
      </c>
      <c r="G5250" s="2" t="s">
        <v>4627</v>
      </c>
      <c r="H5250" s="4">
        <v>43735.437831678239</v>
      </c>
      <c r="I5250" s="2" t="s">
        <v>4616</v>
      </c>
      <c r="J5250" s="21" t="s">
        <v>8159</v>
      </c>
      <c r="K5250" s="2" t="s">
        <v>4618</v>
      </c>
      <c r="L5250" s="2" t="s">
        <v>4687</v>
      </c>
    </row>
    <row r="5251" spans="1:12" x14ac:dyDescent="0.2">
      <c r="A5251" s="11">
        <v>5250</v>
      </c>
      <c r="B5251" s="7" t="s">
        <v>9172</v>
      </c>
      <c r="C5251" s="4">
        <v>43042.432355590281</v>
      </c>
      <c r="D5251" s="20">
        <f>+YEAR(Tabla14[[#This Row],[Fecha
Trámite]])</f>
        <v>2017</v>
      </c>
      <c r="E5251" s="7" t="s">
        <v>4621</v>
      </c>
      <c r="F5251" s="2" t="s">
        <v>4614</v>
      </c>
      <c r="G5251" s="2" t="s">
        <v>4615</v>
      </c>
      <c r="H5251" s="4">
        <v>43307.584591979168</v>
      </c>
      <c r="I5251" s="2" t="s">
        <v>4616</v>
      </c>
      <c r="J5251" s="21" t="s">
        <v>9173</v>
      </c>
      <c r="K5251" s="2" t="s">
        <v>4618</v>
      </c>
      <c r="L5251" s="2" t="s">
        <v>4659</v>
      </c>
    </row>
    <row r="5252" spans="1:12" x14ac:dyDescent="0.2">
      <c r="A5252" s="11">
        <v>5251</v>
      </c>
      <c r="B5252" s="7" t="s">
        <v>19362</v>
      </c>
      <c r="C5252" s="4">
        <v>41429.49916890046</v>
      </c>
      <c r="D5252" s="20">
        <f>+YEAR(Tabla14[[#This Row],[Fecha
Trámite]])</f>
        <v>2013</v>
      </c>
      <c r="E5252" s="7" t="s">
        <v>4621</v>
      </c>
      <c r="F5252" s="2" t="s">
        <v>4614</v>
      </c>
      <c r="G5252" s="2" t="s">
        <v>4615</v>
      </c>
      <c r="H5252" s="4">
        <v>41499.454418252317</v>
      </c>
      <c r="I5252" s="2" t="s">
        <v>4616</v>
      </c>
      <c r="J5252" s="21" t="s">
        <v>19363</v>
      </c>
      <c r="K5252" s="2" t="s">
        <v>4618</v>
      </c>
      <c r="L5252" s="2" t="s">
        <v>4705</v>
      </c>
    </row>
    <row r="5253" spans="1:12" x14ac:dyDescent="0.2">
      <c r="A5253" s="11">
        <v>5252</v>
      </c>
      <c r="B5253" s="7" t="s">
        <v>12663</v>
      </c>
      <c r="C5253" s="4">
        <v>43223.515178090274</v>
      </c>
      <c r="D5253" s="20">
        <f>+YEAR(Tabla14[[#This Row],[Fecha
Trámite]])</f>
        <v>2018</v>
      </c>
      <c r="E5253" s="7" t="s">
        <v>4621</v>
      </c>
      <c r="F5253" s="2" t="s">
        <v>4691</v>
      </c>
      <c r="G5253" s="2" t="s">
        <v>4627</v>
      </c>
      <c r="H5253" s="4">
        <v>43689.434607835647</v>
      </c>
      <c r="I5253" s="2" t="s">
        <v>4616</v>
      </c>
      <c r="J5253" s="21" t="s">
        <v>12664</v>
      </c>
      <c r="K5253" s="2" t="s">
        <v>4623</v>
      </c>
      <c r="L5253" s="2" t="s">
        <v>4945</v>
      </c>
    </row>
    <row r="5254" spans="1:12" x14ac:dyDescent="0.2">
      <c r="A5254" s="11">
        <v>5253</v>
      </c>
      <c r="B5254" s="7" t="s">
        <v>15264</v>
      </c>
      <c r="C5254" s="4">
        <v>41660.436980868057</v>
      </c>
      <c r="D5254" s="20">
        <f>+YEAR(Tabla14[[#This Row],[Fecha
Trámite]])</f>
        <v>2014</v>
      </c>
      <c r="E5254" s="7" t="s">
        <v>4613</v>
      </c>
      <c r="F5254" s="2" t="s">
        <v>4614</v>
      </c>
      <c r="G5254" s="2" t="s">
        <v>4615</v>
      </c>
      <c r="H5254" s="4">
        <v>41690.520171759257</v>
      </c>
      <c r="I5254" s="2" t="s">
        <v>4616</v>
      </c>
      <c r="J5254" s="21" t="s">
        <v>15265</v>
      </c>
      <c r="K5254" s="2" t="s">
        <v>4618</v>
      </c>
      <c r="L5254" s="2" t="s">
        <v>4631</v>
      </c>
    </row>
    <row r="5255" spans="1:12" x14ac:dyDescent="0.2">
      <c r="A5255" s="11">
        <v>5254</v>
      </c>
      <c r="B5255" s="7" t="s">
        <v>18829</v>
      </c>
      <c r="C5255" s="4">
        <v>41131.680230127313</v>
      </c>
      <c r="D5255" s="20">
        <f>+YEAR(Tabla14[[#This Row],[Fecha
Trámite]])</f>
        <v>2012</v>
      </c>
      <c r="E5255" s="7" t="s">
        <v>4621</v>
      </c>
      <c r="F5255" s="2" t="s">
        <v>4614</v>
      </c>
      <c r="G5255" s="2" t="s">
        <v>4615</v>
      </c>
      <c r="H5255" s="4">
        <v>41207.395606099541</v>
      </c>
      <c r="I5255" s="2" t="s">
        <v>4616</v>
      </c>
      <c r="J5255" s="21" t="s">
        <v>18830</v>
      </c>
      <c r="K5255" s="2" t="s">
        <v>4618</v>
      </c>
      <c r="L5255" s="2" t="s">
        <v>4714</v>
      </c>
    </row>
    <row r="5256" spans="1:12" x14ac:dyDescent="0.2">
      <c r="A5256" s="11">
        <v>5255</v>
      </c>
      <c r="B5256" s="7" t="s">
        <v>17400</v>
      </c>
      <c r="C5256" s="4">
        <v>41418.457654861108</v>
      </c>
      <c r="D5256" s="20">
        <f>+YEAR(Tabla14[[#This Row],[Fecha
Trámite]])</f>
        <v>2013</v>
      </c>
      <c r="E5256" s="7" t="s">
        <v>4621</v>
      </c>
      <c r="F5256" s="2" t="s">
        <v>4614</v>
      </c>
      <c r="G5256" s="2" t="s">
        <v>4615</v>
      </c>
      <c r="H5256" s="4">
        <v>41529.349307094904</v>
      </c>
      <c r="I5256" s="2" t="s">
        <v>4616</v>
      </c>
      <c r="J5256" s="21" t="s">
        <v>17401</v>
      </c>
      <c r="K5256" s="2" t="s">
        <v>4618</v>
      </c>
      <c r="L5256" s="2" t="s">
        <v>4770</v>
      </c>
    </row>
    <row r="5257" spans="1:12" x14ac:dyDescent="0.2">
      <c r="A5257" s="11">
        <v>5256</v>
      </c>
      <c r="B5257" s="7" t="s">
        <v>12665</v>
      </c>
      <c r="C5257" s="4">
        <v>43033.364207754632</v>
      </c>
      <c r="D5257" s="20">
        <f>+YEAR(Tabla14[[#This Row],[Fecha
Trámite]])</f>
        <v>2017</v>
      </c>
      <c r="E5257" s="7" t="s">
        <v>4613</v>
      </c>
      <c r="F5257" s="2" t="s">
        <v>4614</v>
      </c>
      <c r="G5257" s="2" t="s">
        <v>4615</v>
      </c>
      <c r="H5257" s="4">
        <v>43235.530539733794</v>
      </c>
      <c r="I5257" s="2" t="s">
        <v>4616</v>
      </c>
      <c r="J5257" s="21" t="s">
        <v>12666</v>
      </c>
      <c r="K5257" s="2" t="s">
        <v>4623</v>
      </c>
      <c r="L5257" s="2" t="s">
        <v>4619</v>
      </c>
    </row>
    <row r="5258" spans="1:12" x14ac:dyDescent="0.2">
      <c r="A5258" s="11">
        <v>5257</v>
      </c>
      <c r="B5258" s="7" t="s">
        <v>12667</v>
      </c>
      <c r="C5258" s="4">
        <v>43300.472604166665</v>
      </c>
      <c r="D5258" s="20">
        <f>+YEAR(Tabla14[[#This Row],[Fecha
Trámite]])</f>
        <v>2018</v>
      </c>
      <c r="E5258" s="7" t="s">
        <v>4899</v>
      </c>
      <c r="F5258" s="2" t="s">
        <v>17</v>
      </c>
      <c r="G5258" s="2" t="s">
        <v>4627</v>
      </c>
      <c r="H5258" s="4">
        <v>43300.472604282404</v>
      </c>
      <c r="I5258" s="2" t="s">
        <v>4616</v>
      </c>
      <c r="J5258" s="21" t="s">
        <v>12668</v>
      </c>
      <c r="K5258" s="2" t="s">
        <v>4623</v>
      </c>
      <c r="L5258" s="2" t="s">
        <v>9605</v>
      </c>
    </row>
    <row r="5259" spans="1:12" x14ac:dyDescent="0.2">
      <c r="A5259" s="11">
        <v>5258</v>
      </c>
      <c r="B5259" s="7" t="s">
        <v>9701</v>
      </c>
      <c r="C5259" s="4">
        <v>42437.385482291669</v>
      </c>
      <c r="D5259" s="20">
        <f>+YEAR(Tabla14[[#This Row],[Fecha
Trámite]])</f>
        <v>2016</v>
      </c>
      <c r="E5259" s="7" t="s">
        <v>4621</v>
      </c>
      <c r="F5259" s="2" t="s">
        <v>4614</v>
      </c>
      <c r="G5259" s="2" t="s">
        <v>4615</v>
      </c>
      <c r="H5259" s="4">
        <v>42978.663053124998</v>
      </c>
      <c r="I5259" s="2" t="s">
        <v>4616</v>
      </c>
      <c r="J5259" s="21" t="s">
        <v>9702</v>
      </c>
      <c r="K5259" s="2" t="s">
        <v>4618</v>
      </c>
      <c r="L5259" s="2" t="s">
        <v>4982</v>
      </c>
    </row>
    <row r="5260" spans="1:12" x14ac:dyDescent="0.2">
      <c r="A5260" s="11">
        <v>5259</v>
      </c>
      <c r="B5260" s="7" t="s">
        <v>15947</v>
      </c>
      <c r="C5260" s="4">
        <v>41947.577447719908</v>
      </c>
      <c r="D5260" s="20">
        <f>+YEAR(Tabla14[[#This Row],[Fecha
Trámite]])</f>
        <v>2014</v>
      </c>
      <c r="E5260" s="7" t="s">
        <v>4613</v>
      </c>
      <c r="F5260" s="2" t="s">
        <v>4614</v>
      </c>
      <c r="G5260" s="2" t="s">
        <v>4615</v>
      </c>
      <c r="H5260" s="4">
        <v>41990.675228553242</v>
      </c>
      <c r="I5260" s="2" t="s">
        <v>4616</v>
      </c>
      <c r="J5260" s="21" t="s">
        <v>15948</v>
      </c>
      <c r="K5260" s="2" t="s">
        <v>4618</v>
      </c>
      <c r="L5260" s="2" t="s">
        <v>4619</v>
      </c>
    </row>
    <row r="5261" spans="1:12" x14ac:dyDescent="0.2">
      <c r="A5261" s="11">
        <v>5260</v>
      </c>
      <c r="B5261" s="7" t="s">
        <v>8160</v>
      </c>
      <c r="C5261" s="4">
        <v>42816.501851886576</v>
      </c>
      <c r="D5261" s="20">
        <f>+YEAR(Tabla14[[#This Row],[Fecha
Trámite]])</f>
        <v>2017</v>
      </c>
      <c r="E5261" s="7" t="s">
        <v>4621</v>
      </c>
      <c r="F5261" s="2" t="s">
        <v>4614</v>
      </c>
      <c r="G5261" s="2" t="s">
        <v>4615</v>
      </c>
      <c r="H5261" s="4">
        <v>43006.737316550927</v>
      </c>
      <c r="I5261" s="2" t="s">
        <v>4616</v>
      </c>
      <c r="J5261" s="21" t="s">
        <v>8161</v>
      </c>
      <c r="K5261" s="2" t="s">
        <v>4618</v>
      </c>
      <c r="L5261" s="2" t="s">
        <v>5044</v>
      </c>
    </row>
    <row r="5262" spans="1:12" x14ac:dyDescent="0.2">
      <c r="A5262" s="11">
        <v>5261</v>
      </c>
      <c r="B5262" s="7" t="s">
        <v>7569</v>
      </c>
      <c r="C5262" s="4">
        <v>42073.562781793982</v>
      </c>
      <c r="D5262" s="20">
        <f>+YEAR(Tabla14[[#This Row],[Fecha
Trámite]])</f>
        <v>2015</v>
      </c>
      <c r="E5262" s="7" t="s">
        <v>4621</v>
      </c>
      <c r="F5262" s="2" t="s">
        <v>4614</v>
      </c>
      <c r="G5262" s="2" t="s">
        <v>4615</v>
      </c>
      <c r="H5262" s="4">
        <v>42129.360751504631</v>
      </c>
      <c r="I5262" s="2" t="s">
        <v>4616</v>
      </c>
      <c r="J5262" s="21" t="s">
        <v>7570</v>
      </c>
      <c r="K5262" s="2" t="s">
        <v>4618</v>
      </c>
      <c r="L5262" s="2" t="s">
        <v>4735</v>
      </c>
    </row>
    <row r="5263" spans="1:12" x14ac:dyDescent="0.2">
      <c r="A5263" s="11">
        <v>5262</v>
      </c>
      <c r="B5263" s="7" t="s">
        <v>15684</v>
      </c>
      <c r="C5263" s="4">
        <v>41496.551909918984</v>
      </c>
      <c r="D5263" s="20">
        <f>+YEAR(Tabla14[[#This Row],[Fecha
Trámite]])</f>
        <v>2013</v>
      </c>
      <c r="E5263" s="7" t="s">
        <v>4613</v>
      </c>
      <c r="F5263" s="2" t="s">
        <v>4614</v>
      </c>
      <c r="G5263" s="2" t="s">
        <v>4615</v>
      </c>
      <c r="H5263" s="4">
        <v>41537.538843321759</v>
      </c>
      <c r="I5263" s="2" t="s">
        <v>4616</v>
      </c>
      <c r="J5263" s="21" t="s">
        <v>15685</v>
      </c>
      <c r="K5263" s="2" t="s">
        <v>4623</v>
      </c>
      <c r="L5263" s="2" t="s">
        <v>4619</v>
      </c>
    </row>
    <row r="5264" spans="1:12" x14ac:dyDescent="0.2">
      <c r="A5264" s="11">
        <v>5263</v>
      </c>
      <c r="B5264" s="7" t="s">
        <v>5449</v>
      </c>
      <c r="C5264" s="4">
        <v>42048.424330520837</v>
      </c>
      <c r="D5264" s="20">
        <f>+YEAR(Tabla14[[#This Row],[Fecha
Trámite]])</f>
        <v>2015</v>
      </c>
      <c r="E5264" s="7" t="s">
        <v>4621</v>
      </c>
      <c r="F5264" s="2" t="s">
        <v>4614</v>
      </c>
      <c r="G5264" s="2" t="s">
        <v>4615</v>
      </c>
      <c r="H5264" s="4">
        <v>42101.363848067129</v>
      </c>
      <c r="I5264" s="2" t="s">
        <v>4616</v>
      </c>
      <c r="J5264" s="21" t="s">
        <v>5450</v>
      </c>
      <c r="K5264" s="2" t="s">
        <v>4623</v>
      </c>
      <c r="L5264" s="2" t="s">
        <v>4770</v>
      </c>
    </row>
    <row r="5265" spans="1:12" x14ac:dyDescent="0.2">
      <c r="A5265" s="11">
        <v>5264</v>
      </c>
      <c r="B5265" s="7" t="s">
        <v>11634</v>
      </c>
      <c r="C5265" s="4">
        <v>43293.544938541665</v>
      </c>
      <c r="D5265" s="20">
        <f>+YEAR(Tabla14[[#This Row],[Fecha
Trámite]])</f>
        <v>2018</v>
      </c>
      <c r="E5265" s="7" t="s">
        <v>4621</v>
      </c>
      <c r="F5265" s="2" t="s">
        <v>4614</v>
      </c>
      <c r="G5265" s="2" t="s">
        <v>4615</v>
      </c>
      <c r="H5265" s="4">
        <v>43389.631372800926</v>
      </c>
      <c r="I5265" s="2" t="s">
        <v>4616</v>
      </c>
      <c r="J5265" s="21" t="s">
        <v>11635</v>
      </c>
      <c r="K5265" s="2" t="s">
        <v>4618</v>
      </c>
      <c r="L5265" s="2" t="s">
        <v>4753</v>
      </c>
    </row>
    <row r="5266" spans="1:12" x14ac:dyDescent="0.2">
      <c r="A5266" s="11">
        <v>5265</v>
      </c>
      <c r="B5266" s="7" t="s">
        <v>9703</v>
      </c>
      <c r="C5266" s="4">
        <v>42466.648572488426</v>
      </c>
      <c r="D5266" s="20">
        <f>+YEAR(Tabla14[[#This Row],[Fecha
Trámite]])</f>
        <v>2016</v>
      </c>
      <c r="E5266" s="7" t="s">
        <v>4621</v>
      </c>
      <c r="F5266" s="2" t="s">
        <v>4691</v>
      </c>
      <c r="G5266" s="2" t="s">
        <v>4627</v>
      </c>
      <c r="H5266" s="4">
        <v>42923.37643989583</v>
      </c>
      <c r="I5266" s="2" t="s">
        <v>4616</v>
      </c>
      <c r="J5266" s="21" t="s">
        <v>9704</v>
      </c>
      <c r="K5266" s="2" t="s">
        <v>4618</v>
      </c>
      <c r="L5266" s="2" t="s">
        <v>4667</v>
      </c>
    </row>
    <row r="5267" spans="1:12" x14ac:dyDescent="0.2">
      <c r="A5267" s="11">
        <v>5266</v>
      </c>
      <c r="B5267" s="7" t="s">
        <v>8162</v>
      </c>
      <c r="C5267" s="4">
        <v>43454.428962071761</v>
      </c>
      <c r="D5267" s="20">
        <f>+YEAR(Tabla14[[#This Row],[Fecha
Trámite]])</f>
        <v>2018</v>
      </c>
      <c r="E5267" s="7" t="s">
        <v>4685</v>
      </c>
      <c r="F5267" s="2" t="s">
        <v>4691</v>
      </c>
      <c r="G5267" s="2" t="s">
        <v>4627</v>
      </c>
      <c r="H5267" s="4">
        <v>44124.669955752317</v>
      </c>
      <c r="I5267" s="2" t="s">
        <v>4616</v>
      </c>
      <c r="J5267" s="21" t="s">
        <v>8163</v>
      </c>
      <c r="K5267" s="2" t="s">
        <v>4618</v>
      </c>
      <c r="L5267" s="2" t="s">
        <v>4619</v>
      </c>
    </row>
    <row r="5268" spans="1:12" x14ac:dyDescent="0.2">
      <c r="A5268" s="11">
        <v>5267</v>
      </c>
      <c r="B5268" s="7" t="s">
        <v>19368</v>
      </c>
      <c r="C5268" s="4">
        <v>41961.459414583333</v>
      </c>
      <c r="D5268" s="20">
        <f>+YEAR(Tabla14[[#This Row],[Fecha
Trámite]])</f>
        <v>2014</v>
      </c>
      <c r="E5268" s="7" t="s">
        <v>4621</v>
      </c>
      <c r="F5268" s="2" t="s">
        <v>4614</v>
      </c>
      <c r="G5268" s="2" t="s">
        <v>4615</v>
      </c>
      <c r="H5268" s="4">
        <v>42002.346981134258</v>
      </c>
      <c r="I5268" s="2" t="s">
        <v>4616</v>
      </c>
      <c r="J5268" s="21" t="s">
        <v>19369</v>
      </c>
      <c r="K5268" s="2" t="s">
        <v>4618</v>
      </c>
      <c r="L5268" s="2" t="s">
        <v>4667</v>
      </c>
    </row>
    <row r="5269" spans="1:12" x14ac:dyDescent="0.2">
      <c r="A5269" s="11">
        <v>5268</v>
      </c>
      <c r="B5269" s="7" t="s">
        <v>5451</v>
      </c>
      <c r="C5269" s="4">
        <v>42488.42166832176</v>
      </c>
      <c r="D5269" s="20">
        <f>+YEAR(Tabla14[[#This Row],[Fecha
Trámite]])</f>
        <v>2016</v>
      </c>
      <c r="E5269" s="7" t="s">
        <v>4621</v>
      </c>
      <c r="F5269" s="2" t="s">
        <v>17</v>
      </c>
      <c r="G5269" s="2" t="s">
        <v>4615</v>
      </c>
      <c r="H5269" s="4">
        <v>42632.364946064816</v>
      </c>
      <c r="I5269" s="2" t="s">
        <v>4616</v>
      </c>
      <c r="J5269" s="21" t="s">
        <v>5452</v>
      </c>
      <c r="K5269" s="2" t="s">
        <v>4618</v>
      </c>
      <c r="L5269" s="2" t="s">
        <v>4649</v>
      </c>
    </row>
    <row r="5270" spans="1:12" x14ac:dyDescent="0.2">
      <c r="A5270" s="11">
        <v>5269</v>
      </c>
      <c r="B5270" s="7" t="s">
        <v>7571</v>
      </c>
      <c r="C5270" s="4">
        <v>42510.426264699076</v>
      </c>
      <c r="D5270" s="20">
        <f>+YEAR(Tabla14[[#This Row],[Fecha
Trámite]])</f>
        <v>2016</v>
      </c>
      <c r="E5270" s="7" t="s">
        <v>4621</v>
      </c>
      <c r="F5270" s="2" t="s">
        <v>4614</v>
      </c>
      <c r="G5270" s="2" t="s">
        <v>4615</v>
      </c>
      <c r="H5270" s="4">
        <v>42654.343612696757</v>
      </c>
      <c r="I5270" s="2" t="s">
        <v>4616</v>
      </c>
      <c r="J5270" s="21" t="s">
        <v>7572</v>
      </c>
      <c r="K5270" s="2" t="s">
        <v>4623</v>
      </c>
      <c r="L5270" s="2" t="s">
        <v>4812</v>
      </c>
    </row>
    <row r="5271" spans="1:12" x14ac:dyDescent="0.2">
      <c r="A5271" s="11">
        <v>5270</v>
      </c>
      <c r="B5271" s="7" t="s">
        <v>10781</v>
      </c>
      <c r="C5271" s="4">
        <v>42863.39224375</v>
      </c>
      <c r="D5271" s="20">
        <f>+YEAR(Tabla14[[#This Row],[Fecha
Trámite]])</f>
        <v>2017</v>
      </c>
      <c r="E5271" s="7" t="s">
        <v>4621</v>
      </c>
      <c r="F5271" s="2" t="s">
        <v>4614</v>
      </c>
      <c r="G5271" s="2" t="s">
        <v>4615</v>
      </c>
      <c r="H5271" s="4">
        <v>43021.655825925925</v>
      </c>
      <c r="I5271" s="2" t="s">
        <v>4616</v>
      </c>
      <c r="J5271" s="21" t="s">
        <v>10782</v>
      </c>
      <c r="K5271" s="2" t="s">
        <v>4623</v>
      </c>
      <c r="L5271" s="2" t="s">
        <v>4753</v>
      </c>
    </row>
    <row r="5272" spans="1:12" x14ac:dyDescent="0.2">
      <c r="A5272" s="11">
        <v>5271</v>
      </c>
      <c r="B5272" s="7" t="s">
        <v>7416</v>
      </c>
      <c r="C5272" s="4">
        <v>42130.563447372682</v>
      </c>
      <c r="D5272" s="20">
        <f>+YEAR(Tabla14[[#This Row],[Fecha
Trámite]])</f>
        <v>2015</v>
      </c>
      <c r="E5272" s="7" t="s">
        <v>4621</v>
      </c>
      <c r="F5272" s="2" t="s">
        <v>4614</v>
      </c>
      <c r="G5272" s="2" t="s">
        <v>4615</v>
      </c>
      <c r="H5272" s="4">
        <v>42235.505976006942</v>
      </c>
      <c r="I5272" s="2" t="s">
        <v>4616</v>
      </c>
      <c r="J5272" s="21" t="s">
        <v>7417</v>
      </c>
      <c r="K5272" s="2" t="s">
        <v>4623</v>
      </c>
      <c r="L5272" s="2" t="s">
        <v>5724</v>
      </c>
    </row>
    <row r="5273" spans="1:12" x14ac:dyDescent="0.2">
      <c r="A5273" s="11">
        <v>5272</v>
      </c>
      <c r="B5273" s="7" t="s">
        <v>8167</v>
      </c>
      <c r="C5273" s="4">
        <v>43357.589548958334</v>
      </c>
      <c r="D5273" s="20">
        <f>+YEAR(Tabla14[[#This Row],[Fecha
Trámite]])</f>
        <v>2018</v>
      </c>
      <c r="E5273" s="7" t="s">
        <v>4621</v>
      </c>
      <c r="F5273" s="2" t="s">
        <v>4614</v>
      </c>
      <c r="G5273" s="2" t="s">
        <v>4615</v>
      </c>
      <c r="H5273" s="4">
        <v>43448.68804390046</v>
      </c>
      <c r="I5273" s="2" t="s">
        <v>4616</v>
      </c>
      <c r="J5273" s="21" t="s">
        <v>8168</v>
      </c>
      <c r="K5273" s="2" t="s">
        <v>4623</v>
      </c>
      <c r="L5273" s="2" t="s">
        <v>4631</v>
      </c>
    </row>
    <row r="5274" spans="1:12" x14ac:dyDescent="0.2">
      <c r="A5274" s="11">
        <v>5273</v>
      </c>
      <c r="B5274" s="7" t="s">
        <v>6865</v>
      </c>
      <c r="C5274" s="4">
        <v>42949.479280474538</v>
      </c>
      <c r="D5274" s="20">
        <f>+YEAR(Tabla14[[#This Row],[Fecha
Trámite]])</f>
        <v>2017</v>
      </c>
      <c r="E5274" s="7" t="s">
        <v>4621</v>
      </c>
      <c r="F5274" s="2" t="s">
        <v>4614</v>
      </c>
      <c r="G5274" s="2" t="s">
        <v>4615</v>
      </c>
      <c r="H5274" s="4">
        <v>43021.64060864583</v>
      </c>
      <c r="I5274" s="2" t="s">
        <v>4616</v>
      </c>
      <c r="J5274" s="21" t="s">
        <v>6866</v>
      </c>
      <c r="K5274" s="2" t="s">
        <v>4623</v>
      </c>
      <c r="L5274" s="2" t="s">
        <v>4624</v>
      </c>
    </row>
    <row r="5275" spans="1:12" x14ac:dyDescent="0.2">
      <c r="A5275" s="11">
        <v>5274</v>
      </c>
      <c r="B5275" s="7" t="s">
        <v>10783</v>
      </c>
      <c r="C5275" s="4">
        <v>43052.534467627316</v>
      </c>
      <c r="D5275" s="20">
        <f>+YEAR(Tabla14[[#This Row],[Fecha
Trámite]])</f>
        <v>2017</v>
      </c>
      <c r="E5275" s="7" t="s">
        <v>4613</v>
      </c>
      <c r="F5275" s="2" t="s">
        <v>4614</v>
      </c>
      <c r="G5275" s="2" t="s">
        <v>4615</v>
      </c>
      <c r="H5275" s="4">
        <v>43152.685964930555</v>
      </c>
      <c r="I5275" s="2" t="s">
        <v>4616</v>
      </c>
      <c r="J5275" s="21" t="s">
        <v>10784</v>
      </c>
      <c r="K5275" s="2" t="s">
        <v>4618</v>
      </c>
      <c r="L5275" s="2" t="s">
        <v>4624</v>
      </c>
    </row>
    <row r="5276" spans="1:12" x14ac:dyDescent="0.2">
      <c r="A5276" s="11">
        <v>5275</v>
      </c>
      <c r="B5276" s="7" t="s">
        <v>10785</v>
      </c>
      <c r="C5276" s="4">
        <v>43034.484556365744</v>
      </c>
      <c r="D5276" s="20">
        <f>+YEAR(Tabla14[[#This Row],[Fecha
Trámite]])</f>
        <v>2017</v>
      </c>
      <c r="E5276" s="7" t="s">
        <v>4621</v>
      </c>
      <c r="F5276" s="2" t="s">
        <v>4614</v>
      </c>
      <c r="G5276" s="2" t="s">
        <v>4615</v>
      </c>
      <c r="H5276" s="4">
        <v>43259.762573761574</v>
      </c>
      <c r="I5276" s="2" t="s">
        <v>4616</v>
      </c>
      <c r="J5276" s="21" t="s">
        <v>10786</v>
      </c>
      <c r="K5276" s="2" t="s">
        <v>4623</v>
      </c>
      <c r="L5276" s="2" t="s">
        <v>4750</v>
      </c>
    </row>
    <row r="5277" spans="1:12" x14ac:dyDescent="0.2">
      <c r="A5277" s="11">
        <v>5276</v>
      </c>
      <c r="B5277" s="7" t="s">
        <v>9835</v>
      </c>
      <c r="C5277" s="4">
        <v>42012.486803587963</v>
      </c>
      <c r="D5277" s="20">
        <f>+YEAR(Tabla14[[#This Row],[Fecha
Trámite]])</f>
        <v>2015</v>
      </c>
      <c r="E5277" s="7" t="s">
        <v>4613</v>
      </c>
      <c r="F5277" s="2" t="s">
        <v>4614</v>
      </c>
      <c r="G5277" s="2" t="s">
        <v>4615</v>
      </c>
      <c r="H5277" s="4">
        <v>42051.387239583331</v>
      </c>
      <c r="I5277" s="2" t="s">
        <v>4616</v>
      </c>
      <c r="J5277" s="21" t="s">
        <v>9836</v>
      </c>
      <c r="K5277" s="2" t="s">
        <v>4618</v>
      </c>
      <c r="L5277" s="2" t="s">
        <v>4631</v>
      </c>
    </row>
    <row r="5278" spans="1:12" x14ac:dyDescent="0.2">
      <c r="A5278" s="11">
        <v>5277</v>
      </c>
      <c r="B5278" s="7" t="s">
        <v>6867</v>
      </c>
      <c r="C5278" s="4">
        <v>43105.450353819448</v>
      </c>
      <c r="D5278" s="20">
        <f>+YEAR(Tabla14[[#This Row],[Fecha
Trámite]])</f>
        <v>2018</v>
      </c>
      <c r="E5278" s="7" t="s">
        <v>4621</v>
      </c>
      <c r="F5278" s="2" t="s">
        <v>4614</v>
      </c>
      <c r="G5278" s="2" t="s">
        <v>4615</v>
      </c>
      <c r="H5278" s="4">
        <v>43287.387410069445</v>
      </c>
      <c r="I5278" s="2" t="s">
        <v>4616</v>
      </c>
      <c r="J5278" s="21" t="s">
        <v>6868</v>
      </c>
      <c r="K5278" s="2" t="s">
        <v>4623</v>
      </c>
      <c r="L5278" s="2" t="s">
        <v>4812</v>
      </c>
    </row>
    <row r="5279" spans="1:12" x14ac:dyDescent="0.2">
      <c r="A5279" s="11">
        <v>5278</v>
      </c>
      <c r="B5279" s="7" t="s">
        <v>8169</v>
      </c>
      <c r="C5279" s="4">
        <v>42958.530997951391</v>
      </c>
      <c r="D5279" s="20">
        <f>+YEAR(Tabla14[[#This Row],[Fecha
Trámite]])</f>
        <v>2017</v>
      </c>
      <c r="E5279" s="7" t="s">
        <v>4613</v>
      </c>
      <c r="F5279" s="2" t="s">
        <v>17</v>
      </c>
      <c r="G5279" s="2" t="s">
        <v>4993</v>
      </c>
      <c r="H5279" s="4">
        <v>42958.530998148148</v>
      </c>
      <c r="I5279" s="2" t="s">
        <v>4616</v>
      </c>
      <c r="J5279" s="21" t="s">
        <v>8170</v>
      </c>
      <c r="K5279" s="2" t="s">
        <v>4623</v>
      </c>
      <c r="L5279" s="2" t="s">
        <v>4619</v>
      </c>
    </row>
    <row r="5280" spans="1:12" x14ac:dyDescent="0.2">
      <c r="A5280" s="11">
        <v>5279</v>
      </c>
      <c r="B5280" s="7" t="s">
        <v>5973</v>
      </c>
      <c r="C5280" s="4">
        <v>41964.458717789355</v>
      </c>
      <c r="D5280" s="20">
        <f>+YEAR(Tabla14[[#This Row],[Fecha
Trámite]])</f>
        <v>2014</v>
      </c>
      <c r="E5280" s="7" t="s">
        <v>4621</v>
      </c>
      <c r="F5280" s="2" t="s">
        <v>4614</v>
      </c>
      <c r="G5280" s="2" t="s">
        <v>4615</v>
      </c>
      <c r="H5280" s="4">
        <v>42072.547034722222</v>
      </c>
      <c r="I5280" s="2" t="s">
        <v>4616</v>
      </c>
      <c r="J5280" s="21" t="s">
        <v>5974</v>
      </c>
      <c r="K5280" s="2" t="s">
        <v>4618</v>
      </c>
      <c r="L5280" s="2" t="s">
        <v>4714</v>
      </c>
    </row>
    <row r="5281" spans="1:12" x14ac:dyDescent="0.2">
      <c r="A5281" s="11">
        <v>5280</v>
      </c>
      <c r="B5281" s="7" t="s">
        <v>5314</v>
      </c>
      <c r="C5281" s="4">
        <v>42045.516583946759</v>
      </c>
      <c r="D5281" s="20">
        <f>+YEAR(Tabla14[[#This Row],[Fecha
Trámite]])</f>
        <v>2015</v>
      </c>
      <c r="E5281" s="7" t="s">
        <v>4621</v>
      </c>
      <c r="F5281" s="2" t="s">
        <v>4691</v>
      </c>
      <c r="G5281" s="2" t="s">
        <v>4627</v>
      </c>
      <c r="H5281" s="4">
        <v>42095.702878009259</v>
      </c>
      <c r="I5281" s="2" t="s">
        <v>4616</v>
      </c>
      <c r="J5281" s="21" t="s">
        <v>5315</v>
      </c>
      <c r="K5281" s="2" t="s">
        <v>4618</v>
      </c>
      <c r="L5281" s="2" t="s">
        <v>4656</v>
      </c>
    </row>
    <row r="5282" spans="1:12" x14ac:dyDescent="0.2">
      <c r="A5282" s="11">
        <v>5281</v>
      </c>
      <c r="B5282" s="7" t="s">
        <v>5453</v>
      </c>
      <c r="C5282" s="4">
        <v>42565.426774189815</v>
      </c>
      <c r="D5282" s="20">
        <f>+YEAR(Tabla14[[#This Row],[Fecha
Trámite]])</f>
        <v>2016</v>
      </c>
      <c r="E5282" s="7" t="s">
        <v>1337</v>
      </c>
      <c r="F5282" s="2" t="s">
        <v>17</v>
      </c>
      <c r="G5282" s="2" t="s">
        <v>4672</v>
      </c>
      <c r="H5282" s="4">
        <v>42565.426774386571</v>
      </c>
      <c r="I5282" s="2" t="s">
        <v>4616</v>
      </c>
      <c r="J5282" s="21" t="s">
        <v>5454</v>
      </c>
      <c r="K5282" s="2" t="s">
        <v>4618</v>
      </c>
      <c r="L5282" s="2" t="s">
        <v>4750</v>
      </c>
    </row>
    <row r="5283" spans="1:12" x14ac:dyDescent="0.2">
      <c r="A5283" s="11">
        <v>5282</v>
      </c>
      <c r="B5283" s="7" t="s">
        <v>20722</v>
      </c>
      <c r="C5283" s="4">
        <v>41236.398744328704</v>
      </c>
      <c r="D5283" s="20">
        <f>+YEAR(Tabla14[[#This Row],[Fecha
Trámite]])</f>
        <v>2012</v>
      </c>
      <c r="E5283" s="7" t="s">
        <v>4621</v>
      </c>
      <c r="F5283" s="2" t="s">
        <v>4614</v>
      </c>
      <c r="G5283" s="2" t="s">
        <v>4615</v>
      </c>
      <c r="H5283" s="4">
        <v>41256.398179247684</v>
      </c>
      <c r="I5283" s="2" t="s">
        <v>4616</v>
      </c>
      <c r="J5283" s="21" t="s">
        <v>20723</v>
      </c>
      <c r="K5283" s="2" t="s">
        <v>4618</v>
      </c>
      <c r="L5283" s="2" t="s">
        <v>4730</v>
      </c>
    </row>
    <row r="5284" spans="1:12" x14ac:dyDescent="0.2">
      <c r="A5284" s="11">
        <v>5283</v>
      </c>
      <c r="B5284" s="7" t="s">
        <v>9837</v>
      </c>
      <c r="C5284" s="4">
        <v>42067.641617557871</v>
      </c>
      <c r="D5284" s="20">
        <f>+YEAR(Tabla14[[#This Row],[Fecha
Trámite]])</f>
        <v>2015</v>
      </c>
      <c r="E5284" s="7" t="s">
        <v>4621</v>
      </c>
      <c r="F5284" s="2" t="s">
        <v>4614</v>
      </c>
      <c r="G5284" s="2" t="s">
        <v>4615</v>
      </c>
      <c r="H5284" s="4">
        <v>42144.518352581021</v>
      </c>
      <c r="I5284" s="2" t="s">
        <v>4616</v>
      </c>
      <c r="J5284" s="21" t="s">
        <v>9838</v>
      </c>
      <c r="K5284" s="2" t="s">
        <v>4618</v>
      </c>
      <c r="L5284" s="2" t="s">
        <v>4875</v>
      </c>
    </row>
    <row r="5285" spans="1:12" x14ac:dyDescent="0.2">
      <c r="A5285" s="11">
        <v>5284</v>
      </c>
      <c r="B5285" s="7" t="s">
        <v>17412</v>
      </c>
      <c r="C5285" s="4">
        <v>41779.352647569445</v>
      </c>
      <c r="D5285" s="20">
        <f>+YEAR(Tabla14[[#This Row],[Fecha
Trámite]])</f>
        <v>2014</v>
      </c>
      <c r="E5285" s="7" t="s">
        <v>4621</v>
      </c>
      <c r="F5285" s="2" t="s">
        <v>4614</v>
      </c>
      <c r="G5285" s="2" t="s">
        <v>4615</v>
      </c>
      <c r="H5285" s="4">
        <v>41900.664998993052</v>
      </c>
      <c r="I5285" s="2" t="s">
        <v>4616</v>
      </c>
      <c r="J5285" s="21" t="s">
        <v>17413</v>
      </c>
      <c r="K5285" s="2" t="s">
        <v>4618</v>
      </c>
      <c r="L5285" s="2" t="s">
        <v>4667</v>
      </c>
    </row>
    <row r="5286" spans="1:12" x14ac:dyDescent="0.2">
      <c r="A5286" s="11">
        <v>5285</v>
      </c>
      <c r="B5286" s="7" t="s">
        <v>5455</v>
      </c>
      <c r="C5286" s="4">
        <v>42356.435162187503</v>
      </c>
      <c r="D5286" s="20">
        <f>+YEAR(Tabla14[[#This Row],[Fecha
Trámite]])</f>
        <v>2015</v>
      </c>
      <c r="E5286" s="7" t="s">
        <v>4899</v>
      </c>
      <c r="F5286" s="2" t="s">
        <v>17</v>
      </c>
      <c r="G5286" s="2" t="s">
        <v>4627</v>
      </c>
      <c r="H5286" s="4">
        <v>42356.435162187503</v>
      </c>
      <c r="I5286" s="2" t="s">
        <v>4616</v>
      </c>
      <c r="J5286" s="21" t="s">
        <v>5456</v>
      </c>
      <c r="K5286" s="2" t="s">
        <v>4623</v>
      </c>
      <c r="L5286" s="2" t="s">
        <v>2747</v>
      </c>
    </row>
    <row r="5287" spans="1:12" x14ac:dyDescent="0.2">
      <c r="A5287" s="11">
        <v>5286</v>
      </c>
      <c r="B5287" s="7" t="s">
        <v>7418</v>
      </c>
      <c r="C5287" s="4">
        <v>41178.418970335646</v>
      </c>
      <c r="D5287" s="20">
        <f>+YEAR(Tabla14[[#This Row],[Fecha
Trámite]])</f>
        <v>2012</v>
      </c>
      <c r="E5287" s="7" t="s">
        <v>4685</v>
      </c>
      <c r="F5287" s="2" t="s">
        <v>4626</v>
      </c>
      <c r="G5287" s="2" t="s">
        <v>4627</v>
      </c>
      <c r="H5287" s="4">
        <v>42695.590757638885</v>
      </c>
      <c r="I5287" s="2" t="s">
        <v>4616</v>
      </c>
      <c r="J5287" s="21" t="s">
        <v>7419</v>
      </c>
      <c r="K5287" s="2" t="s">
        <v>4618</v>
      </c>
      <c r="L5287" s="2" t="s">
        <v>4945</v>
      </c>
    </row>
    <row r="5288" spans="1:12" x14ac:dyDescent="0.2">
      <c r="A5288" s="11">
        <v>5287</v>
      </c>
      <c r="B5288" s="7" t="s">
        <v>11636</v>
      </c>
      <c r="C5288" s="4">
        <v>43273.411851041667</v>
      </c>
      <c r="D5288" s="20">
        <f>+YEAR(Tabla14[[#This Row],[Fecha
Trámite]])</f>
        <v>2018</v>
      </c>
      <c r="E5288" s="7" t="s">
        <v>4685</v>
      </c>
      <c r="F5288" s="2" t="s">
        <v>4614</v>
      </c>
      <c r="G5288" s="2" t="s">
        <v>4615</v>
      </c>
      <c r="H5288" s="4">
        <v>44204.623503703704</v>
      </c>
      <c r="I5288" s="2" t="s">
        <v>4616</v>
      </c>
      <c r="J5288" s="21" t="s">
        <v>7419</v>
      </c>
      <c r="K5288" s="2" t="s">
        <v>4618</v>
      </c>
      <c r="L5288" s="2" t="s">
        <v>4945</v>
      </c>
    </row>
    <row r="5289" spans="1:12" x14ac:dyDescent="0.2">
      <c r="A5289" s="11">
        <v>5288</v>
      </c>
      <c r="B5289" s="7" t="s">
        <v>15953</v>
      </c>
      <c r="C5289" s="4">
        <v>41145.749151238429</v>
      </c>
      <c r="D5289" s="20">
        <f>+YEAR(Tabla14[[#This Row],[Fecha
Trámite]])</f>
        <v>2012</v>
      </c>
      <c r="E5289" s="7" t="s">
        <v>4613</v>
      </c>
      <c r="F5289" s="2" t="s">
        <v>4614</v>
      </c>
      <c r="G5289" s="2" t="s">
        <v>4615</v>
      </c>
      <c r="H5289" s="4">
        <v>41207.49995957176</v>
      </c>
      <c r="I5289" s="2" t="s">
        <v>4616</v>
      </c>
      <c r="J5289" s="21" t="s">
        <v>15954</v>
      </c>
      <c r="K5289" s="2" t="s">
        <v>4623</v>
      </c>
      <c r="L5289" s="2" t="s">
        <v>4619</v>
      </c>
    </row>
    <row r="5290" spans="1:12" x14ac:dyDescent="0.2">
      <c r="A5290" s="11">
        <v>5289</v>
      </c>
      <c r="B5290" s="7" t="s">
        <v>6869</v>
      </c>
      <c r="C5290" s="4">
        <v>43378.427100312503</v>
      </c>
      <c r="D5290" s="20">
        <f>+YEAR(Tabla14[[#This Row],[Fecha
Trámite]])</f>
        <v>2018</v>
      </c>
      <c r="E5290" s="7" t="s">
        <v>4685</v>
      </c>
      <c r="F5290" s="2" t="s">
        <v>17</v>
      </c>
      <c r="G5290" s="2" t="s">
        <v>4627</v>
      </c>
      <c r="H5290" s="4">
        <v>43378.427100381945</v>
      </c>
      <c r="I5290" s="2" t="s">
        <v>4616</v>
      </c>
      <c r="J5290" s="21" t="s">
        <v>6870</v>
      </c>
      <c r="K5290" s="2" t="s">
        <v>4618</v>
      </c>
      <c r="L5290" s="2" t="s">
        <v>4714</v>
      </c>
    </row>
    <row r="5291" spans="1:12" x14ac:dyDescent="0.2">
      <c r="A5291" s="11">
        <v>5290</v>
      </c>
      <c r="B5291" s="7" t="s">
        <v>9839</v>
      </c>
      <c r="C5291" s="4">
        <v>42394.552080636575</v>
      </c>
      <c r="D5291" s="20">
        <f>+YEAR(Tabla14[[#This Row],[Fecha
Trámite]])</f>
        <v>2016</v>
      </c>
      <c r="E5291" s="7" t="s">
        <v>4621</v>
      </c>
      <c r="F5291" s="2" t="s">
        <v>4614</v>
      </c>
      <c r="G5291" s="2" t="s">
        <v>4615</v>
      </c>
      <c r="H5291" s="4">
        <v>42523.432138078701</v>
      </c>
      <c r="I5291" s="2" t="s">
        <v>4616</v>
      </c>
      <c r="J5291" s="21" t="s">
        <v>9840</v>
      </c>
      <c r="K5291" s="2" t="s">
        <v>4623</v>
      </c>
      <c r="L5291" s="2" t="s">
        <v>4714</v>
      </c>
    </row>
    <row r="5292" spans="1:12" x14ac:dyDescent="0.2">
      <c r="A5292" s="11">
        <v>5291</v>
      </c>
      <c r="B5292" s="7" t="s">
        <v>10787</v>
      </c>
      <c r="C5292" s="4">
        <v>43334.412880439813</v>
      </c>
      <c r="D5292" s="20">
        <f>+YEAR(Tabla14[[#This Row],[Fecha
Trámite]])</f>
        <v>2018</v>
      </c>
      <c r="E5292" s="7" t="s">
        <v>4621</v>
      </c>
      <c r="F5292" s="2" t="s">
        <v>4614</v>
      </c>
      <c r="G5292" s="2" t="s">
        <v>4615</v>
      </c>
      <c r="H5292" s="4">
        <v>43530.729720567128</v>
      </c>
      <c r="I5292" s="2" t="s">
        <v>4616</v>
      </c>
      <c r="J5292" s="21" t="s">
        <v>10788</v>
      </c>
      <c r="K5292" s="2" t="s">
        <v>4623</v>
      </c>
      <c r="L5292" s="2" t="s">
        <v>4619</v>
      </c>
    </row>
    <row r="5293" spans="1:12" x14ac:dyDescent="0.2">
      <c r="A5293" s="11">
        <v>5292</v>
      </c>
      <c r="B5293" s="7" t="s">
        <v>6871</v>
      </c>
      <c r="C5293" s="4">
        <v>43402.414277048614</v>
      </c>
      <c r="D5293" s="20">
        <f>+YEAR(Tabla14[[#This Row],[Fecha
Trámite]])</f>
        <v>2018</v>
      </c>
      <c r="E5293" s="7" t="s">
        <v>4621</v>
      </c>
      <c r="F5293" s="2" t="s">
        <v>4614</v>
      </c>
      <c r="G5293" s="2" t="s">
        <v>4615</v>
      </c>
      <c r="H5293" s="4">
        <v>43776.462785567128</v>
      </c>
      <c r="I5293" s="2" t="s">
        <v>4616</v>
      </c>
      <c r="J5293" s="21" t="s">
        <v>6872</v>
      </c>
      <c r="K5293" s="2" t="s">
        <v>4623</v>
      </c>
      <c r="L5293" s="2" t="s">
        <v>4619</v>
      </c>
    </row>
    <row r="5294" spans="1:12" x14ac:dyDescent="0.2">
      <c r="A5294" s="11">
        <v>5293</v>
      </c>
      <c r="B5294" s="7" t="s">
        <v>20724</v>
      </c>
      <c r="C5294" s="4">
        <v>41120.548226157407</v>
      </c>
      <c r="D5294" s="20">
        <f>+YEAR(Tabla14[[#This Row],[Fecha
Trámite]])</f>
        <v>2012</v>
      </c>
      <c r="E5294" s="7" t="s">
        <v>4621</v>
      </c>
      <c r="F5294" s="2" t="s">
        <v>4614</v>
      </c>
      <c r="G5294" s="2" t="s">
        <v>4615</v>
      </c>
      <c r="H5294" s="4">
        <v>41320.740911805558</v>
      </c>
      <c r="I5294" s="2" t="s">
        <v>4616</v>
      </c>
      <c r="J5294" s="21" t="s">
        <v>20725</v>
      </c>
      <c r="K5294" s="2" t="s">
        <v>4618</v>
      </c>
      <c r="L5294" s="2" t="s">
        <v>4958</v>
      </c>
    </row>
    <row r="5295" spans="1:12" x14ac:dyDescent="0.2">
      <c r="A5295" s="11">
        <v>5294</v>
      </c>
      <c r="B5295" s="7" t="s">
        <v>9174</v>
      </c>
      <c r="C5295" s="4">
        <v>42913.495530173612</v>
      </c>
      <c r="D5295" s="20">
        <f>+YEAR(Tabla14[[#This Row],[Fecha
Trámite]])</f>
        <v>2017</v>
      </c>
      <c r="E5295" s="7" t="s">
        <v>4621</v>
      </c>
      <c r="F5295" s="2" t="s">
        <v>4614</v>
      </c>
      <c r="G5295" s="2" t="s">
        <v>4615</v>
      </c>
      <c r="H5295" s="4">
        <v>43354.462481747687</v>
      </c>
      <c r="I5295" s="2" t="s">
        <v>4616</v>
      </c>
      <c r="J5295" s="21" t="s">
        <v>9175</v>
      </c>
      <c r="K5295" s="2" t="s">
        <v>4618</v>
      </c>
      <c r="L5295" s="2" t="s">
        <v>4619</v>
      </c>
    </row>
    <row r="5296" spans="1:12" x14ac:dyDescent="0.2">
      <c r="A5296" s="11">
        <v>5295</v>
      </c>
      <c r="B5296" s="7" t="s">
        <v>19370</v>
      </c>
      <c r="C5296" s="4">
        <v>41570.654103703702</v>
      </c>
      <c r="D5296" s="20">
        <f>+YEAR(Tabla14[[#This Row],[Fecha
Trámite]])</f>
        <v>2013</v>
      </c>
      <c r="E5296" s="7" t="s">
        <v>4621</v>
      </c>
      <c r="F5296" s="2" t="s">
        <v>4614</v>
      </c>
      <c r="G5296" s="2" t="s">
        <v>4615</v>
      </c>
      <c r="H5296" s="4">
        <v>41642.546996562502</v>
      </c>
      <c r="I5296" s="2" t="s">
        <v>4616</v>
      </c>
      <c r="J5296" s="21" t="s">
        <v>19371</v>
      </c>
      <c r="K5296" s="2" t="s">
        <v>4618</v>
      </c>
      <c r="L5296" s="2" t="s">
        <v>5724</v>
      </c>
    </row>
    <row r="5297" spans="1:12" x14ac:dyDescent="0.2">
      <c r="A5297" s="11">
        <v>5296</v>
      </c>
      <c r="B5297" s="7" t="s">
        <v>7420</v>
      </c>
      <c r="C5297" s="4">
        <v>42122.432747569444</v>
      </c>
      <c r="D5297" s="20">
        <f>+YEAR(Tabla14[[#This Row],[Fecha
Trámite]])</f>
        <v>2015</v>
      </c>
      <c r="E5297" s="7" t="s">
        <v>4613</v>
      </c>
      <c r="F5297" s="2" t="s">
        <v>4614</v>
      </c>
      <c r="G5297" s="2" t="s">
        <v>4615</v>
      </c>
      <c r="H5297" s="4">
        <v>42160.498829710647</v>
      </c>
      <c r="I5297" s="2" t="s">
        <v>4616</v>
      </c>
      <c r="J5297" s="21" t="s">
        <v>7421</v>
      </c>
      <c r="K5297" s="2" t="s">
        <v>4618</v>
      </c>
      <c r="L5297" s="2" t="s">
        <v>4667</v>
      </c>
    </row>
    <row r="5298" spans="1:12" x14ac:dyDescent="0.2">
      <c r="A5298" s="11">
        <v>5297</v>
      </c>
      <c r="B5298" s="7" t="s">
        <v>5316</v>
      </c>
      <c r="C5298" s="4">
        <v>41992.494795289349</v>
      </c>
      <c r="D5298" s="20">
        <f>+YEAR(Tabla14[[#This Row],[Fecha
Trámite]])</f>
        <v>2014</v>
      </c>
      <c r="E5298" s="7" t="s">
        <v>4621</v>
      </c>
      <c r="F5298" s="2" t="s">
        <v>4614</v>
      </c>
      <c r="G5298" s="2" t="s">
        <v>4615</v>
      </c>
      <c r="H5298" s="4">
        <v>42058.501624733799</v>
      </c>
      <c r="I5298" s="2" t="s">
        <v>4616</v>
      </c>
      <c r="J5298" s="21" t="s">
        <v>5317</v>
      </c>
      <c r="K5298" s="2" t="s">
        <v>4618</v>
      </c>
      <c r="L5298" s="2" t="s">
        <v>4812</v>
      </c>
    </row>
    <row r="5299" spans="1:12" x14ac:dyDescent="0.2">
      <c r="A5299" s="11">
        <v>5298</v>
      </c>
      <c r="B5299" s="7" t="s">
        <v>10789</v>
      </c>
      <c r="C5299" s="4">
        <v>43014.385434490738</v>
      </c>
      <c r="D5299" s="20">
        <f>+YEAR(Tabla14[[#This Row],[Fecha
Trámite]])</f>
        <v>2017</v>
      </c>
      <c r="E5299" s="7" t="s">
        <v>4621</v>
      </c>
      <c r="F5299" s="2" t="s">
        <v>4614</v>
      </c>
      <c r="G5299" s="2" t="s">
        <v>4615</v>
      </c>
      <c r="H5299" s="4">
        <v>43307.583541701388</v>
      </c>
      <c r="I5299" s="2" t="s">
        <v>4616</v>
      </c>
      <c r="J5299" s="21" t="s">
        <v>10790</v>
      </c>
      <c r="K5299" s="2" t="s">
        <v>4618</v>
      </c>
      <c r="L5299" s="2" t="s">
        <v>4753</v>
      </c>
    </row>
    <row r="5300" spans="1:12" x14ac:dyDescent="0.2">
      <c r="A5300" s="11">
        <v>5299</v>
      </c>
      <c r="B5300" s="7" t="s">
        <v>17426</v>
      </c>
      <c r="C5300" s="4">
        <v>41334.530902858794</v>
      </c>
      <c r="D5300" s="20">
        <f>+YEAR(Tabla14[[#This Row],[Fecha
Trámite]])</f>
        <v>2013</v>
      </c>
      <c r="E5300" s="7" t="s">
        <v>4621</v>
      </c>
      <c r="F5300" s="2" t="s">
        <v>4614</v>
      </c>
      <c r="G5300" s="2" t="s">
        <v>4615</v>
      </c>
      <c r="H5300" s="4">
        <v>41372.503559259261</v>
      </c>
      <c r="I5300" s="2" t="s">
        <v>4616</v>
      </c>
      <c r="J5300" s="21" t="s">
        <v>17427</v>
      </c>
      <c r="K5300" s="2" t="s">
        <v>4623</v>
      </c>
      <c r="L5300" s="2" t="s">
        <v>2747</v>
      </c>
    </row>
    <row r="5301" spans="1:12" x14ac:dyDescent="0.2">
      <c r="A5301" s="11">
        <v>5300</v>
      </c>
      <c r="B5301" s="7" t="s">
        <v>19374</v>
      </c>
      <c r="C5301" s="4">
        <v>41131.383949687501</v>
      </c>
      <c r="D5301" s="20">
        <f>+YEAR(Tabla14[[#This Row],[Fecha
Trámite]])</f>
        <v>2012</v>
      </c>
      <c r="E5301" s="7" t="s">
        <v>4621</v>
      </c>
      <c r="F5301" s="2" t="s">
        <v>4614</v>
      </c>
      <c r="G5301" s="2" t="s">
        <v>4615</v>
      </c>
      <c r="H5301" s="4">
        <v>41221.439137997688</v>
      </c>
      <c r="I5301" s="2" t="s">
        <v>4616</v>
      </c>
      <c r="J5301" s="21" t="s">
        <v>19375</v>
      </c>
      <c r="K5301" s="2" t="s">
        <v>4618</v>
      </c>
      <c r="L5301" s="2" t="s">
        <v>4624</v>
      </c>
    </row>
    <row r="5302" spans="1:12" x14ac:dyDescent="0.2">
      <c r="A5302" s="11">
        <v>5301</v>
      </c>
      <c r="B5302" s="7" t="s">
        <v>19376</v>
      </c>
      <c r="C5302" s="4">
        <v>41541.42650721065</v>
      </c>
      <c r="D5302" s="20">
        <f>+YEAR(Tabla14[[#This Row],[Fecha
Trámite]])</f>
        <v>2013</v>
      </c>
      <c r="E5302" s="7" t="s">
        <v>4621</v>
      </c>
      <c r="F5302" s="2" t="s">
        <v>4614</v>
      </c>
      <c r="G5302" s="2" t="s">
        <v>4615</v>
      </c>
      <c r="H5302" s="4">
        <v>41600.422562650463</v>
      </c>
      <c r="I5302" s="2" t="s">
        <v>4616</v>
      </c>
      <c r="J5302" s="21" t="s">
        <v>19377</v>
      </c>
      <c r="K5302" s="2" t="s">
        <v>4623</v>
      </c>
      <c r="L5302" s="2" t="s">
        <v>4659</v>
      </c>
    </row>
    <row r="5303" spans="1:12" x14ac:dyDescent="0.2">
      <c r="A5303" s="11">
        <v>5302</v>
      </c>
      <c r="B5303" s="7" t="s">
        <v>10791</v>
      </c>
      <c r="C5303" s="4">
        <v>43179.481507789351</v>
      </c>
      <c r="D5303" s="20">
        <f>+YEAR(Tabla14[[#This Row],[Fecha
Trámite]])</f>
        <v>2018</v>
      </c>
      <c r="E5303" s="7" t="s">
        <v>4685</v>
      </c>
      <c r="F5303" s="2" t="s">
        <v>17</v>
      </c>
      <c r="G5303" s="2" t="s">
        <v>4627</v>
      </c>
      <c r="H5303" s="4">
        <v>43179.481507870369</v>
      </c>
      <c r="I5303" s="2" t="s">
        <v>4616</v>
      </c>
      <c r="J5303" s="21" t="s">
        <v>10792</v>
      </c>
      <c r="K5303" s="2" t="s">
        <v>4618</v>
      </c>
      <c r="L5303" s="2" t="s">
        <v>4619</v>
      </c>
    </row>
    <row r="5304" spans="1:12" x14ac:dyDescent="0.2">
      <c r="A5304" s="11">
        <v>5303</v>
      </c>
      <c r="B5304" s="7" t="s">
        <v>7573</v>
      </c>
      <c r="C5304" s="4">
        <v>42103.368411770833</v>
      </c>
      <c r="D5304" s="20">
        <f>+YEAR(Tabla14[[#This Row],[Fecha
Trámite]])</f>
        <v>2015</v>
      </c>
      <c r="E5304" s="7" t="s">
        <v>4621</v>
      </c>
      <c r="F5304" s="2" t="s">
        <v>4614</v>
      </c>
      <c r="G5304" s="2" t="s">
        <v>4615</v>
      </c>
      <c r="H5304" s="4">
        <v>42164.389746875</v>
      </c>
      <c r="I5304" s="2" t="s">
        <v>4616</v>
      </c>
      <c r="J5304" s="21" t="s">
        <v>7574</v>
      </c>
      <c r="K5304" s="2" t="s">
        <v>4618</v>
      </c>
      <c r="L5304" s="2" t="s">
        <v>6864</v>
      </c>
    </row>
    <row r="5305" spans="1:12" x14ac:dyDescent="0.2">
      <c r="A5305" s="11">
        <v>5304</v>
      </c>
      <c r="B5305" s="7" t="s">
        <v>8173</v>
      </c>
      <c r="C5305" s="4">
        <v>42773.395503587963</v>
      </c>
      <c r="D5305" s="20">
        <f>+YEAR(Tabla14[[#This Row],[Fecha
Trámite]])</f>
        <v>2017</v>
      </c>
      <c r="E5305" s="7" t="s">
        <v>4621</v>
      </c>
      <c r="F5305" s="2" t="s">
        <v>4614</v>
      </c>
      <c r="G5305" s="2" t="s">
        <v>4615</v>
      </c>
      <c r="H5305" s="4">
        <v>43021.658503819446</v>
      </c>
      <c r="I5305" s="2" t="s">
        <v>4616</v>
      </c>
      <c r="J5305" s="21" t="s">
        <v>8174</v>
      </c>
      <c r="K5305" s="2" t="s">
        <v>4623</v>
      </c>
      <c r="L5305" s="2" t="s">
        <v>4753</v>
      </c>
    </row>
    <row r="5306" spans="1:12" x14ac:dyDescent="0.2">
      <c r="A5306" s="11">
        <v>5305</v>
      </c>
      <c r="B5306" s="7" t="s">
        <v>9841</v>
      </c>
      <c r="C5306" s="4">
        <v>42247.42067835648</v>
      </c>
      <c r="D5306" s="20">
        <f>+YEAR(Tabla14[[#This Row],[Fecha
Trámite]])</f>
        <v>2015</v>
      </c>
      <c r="E5306" s="7" t="s">
        <v>4621</v>
      </c>
      <c r="F5306" s="2" t="s">
        <v>4614</v>
      </c>
      <c r="G5306" s="2" t="s">
        <v>4615</v>
      </c>
      <c r="H5306" s="4">
        <v>42432.349712766205</v>
      </c>
      <c r="I5306" s="2" t="s">
        <v>4616</v>
      </c>
      <c r="J5306" s="21" t="s">
        <v>9842</v>
      </c>
      <c r="K5306" s="2" t="s">
        <v>4623</v>
      </c>
      <c r="L5306" s="2" t="s">
        <v>4735</v>
      </c>
    </row>
    <row r="5307" spans="1:12" x14ac:dyDescent="0.2">
      <c r="A5307" s="11">
        <v>5306</v>
      </c>
      <c r="B5307" s="7" t="s">
        <v>15955</v>
      </c>
      <c r="C5307" s="4">
        <v>41684.49021103009</v>
      </c>
      <c r="D5307" s="20">
        <f>+YEAR(Tabla14[[#This Row],[Fecha
Trámite]])</f>
        <v>2014</v>
      </c>
      <c r="E5307" s="7" t="s">
        <v>4613</v>
      </c>
      <c r="F5307" s="2" t="s">
        <v>4614</v>
      </c>
      <c r="G5307" s="2" t="s">
        <v>4615</v>
      </c>
      <c r="H5307" s="4">
        <v>41718.546744363426</v>
      </c>
      <c r="I5307" s="2" t="s">
        <v>4616</v>
      </c>
      <c r="J5307" s="21" t="s">
        <v>15956</v>
      </c>
      <c r="K5307" s="2" t="s">
        <v>4623</v>
      </c>
      <c r="L5307" s="2" t="s">
        <v>4903</v>
      </c>
    </row>
    <row r="5308" spans="1:12" x14ac:dyDescent="0.2">
      <c r="A5308" s="11">
        <v>5307</v>
      </c>
      <c r="B5308" s="7" t="s">
        <v>12671</v>
      </c>
      <c r="C5308" s="4">
        <v>42783.545931793982</v>
      </c>
      <c r="D5308" s="20">
        <f>+YEAR(Tabla14[[#This Row],[Fecha
Trámite]])</f>
        <v>2017</v>
      </c>
      <c r="E5308" s="7" t="s">
        <v>4613</v>
      </c>
      <c r="F5308" s="2" t="s">
        <v>4614</v>
      </c>
      <c r="G5308" s="2" t="s">
        <v>4615</v>
      </c>
      <c r="H5308" s="4">
        <v>43259.776046099534</v>
      </c>
      <c r="I5308" s="2" t="s">
        <v>4616</v>
      </c>
      <c r="J5308" s="21" t="s">
        <v>12672</v>
      </c>
      <c r="K5308" s="2" t="s">
        <v>4618</v>
      </c>
      <c r="L5308" s="2" t="s">
        <v>4649</v>
      </c>
    </row>
    <row r="5309" spans="1:12" x14ac:dyDescent="0.2">
      <c r="A5309" s="11">
        <v>5308</v>
      </c>
      <c r="B5309" s="7" t="s">
        <v>19378</v>
      </c>
      <c r="C5309" s="4">
        <v>41120.398717361109</v>
      </c>
      <c r="D5309" s="20">
        <f>+YEAR(Tabla14[[#This Row],[Fecha
Trámite]])</f>
        <v>2012</v>
      </c>
      <c r="E5309" s="7" t="s">
        <v>4621</v>
      </c>
      <c r="F5309" s="2" t="s">
        <v>4614</v>
      </c>
      <c r="G5309" s="2" t="s">
        <v>4615</v>
      </c>
      <c r="H5309" s="4">
        <v>41208.479772569444</v>
      </c>
      <c r="I5309" s="2" t="s">
        <v>4616</v>
      </c>
      <c r="J5309" s="21" t="s">
        <v>19379</v>
      </c>
      <c r="K5309" s="2" t="s">
        <v>4623</v>
      </c>
      <c r="L5309" s="2" t="s">
        <v>4631</v>
      </c>
    </row>
    <row r="5310" spans="1:12" x14ac:dyDescent="0.2">
      <c r="A5310" s="11">
        <v>5309</v>
      </c>
      <c r="B5310" s="7" t="s">
        <v>9176</v>
      </c>
      <c r="C5310" s="4">
        <v>43110.530700266201</v>
      </c>
      <c r="D5310" s="20">
        <f>+YEAR(Tabla14[[#This Row],[Fecha
Trámite]])</f>
        <v>2018</v>
      </c>
      <c r="E5310" s="7" t="s">
        <v>4621</v>
      </c>
      <c r="F5310" s="2" t="s">
        <v>4614</v>
      </c>
      <c r="G5310" s="2" t="s">
        <v>4615</v>
      </c>
      <c r="H5310" s="4">
        <v>43606.360367280089</v>
      </c>
      <c r="I5310" s="2" t="s">
        <v>4616</v>
      </c>
      <c r="J5310" s="21" t="s">
        <v>9177</v>
      </c>
      <c r="K5310" s="2" t="s">
        <v>4618</v>
      </c>
      <c r="L5310" s="2" t="s">
        <v>4646</v>
      </c>
    </row>
    <row r="5311" spans="1:12" x14ac:dyDescent="0.2">
      <c r="A5311" s="11">
        <v>5310</v>
      </c>
      <c r="B5311" s="7" t="s">
        <v>7422</v>
      </c>
      <c r="C5311" s="4">
        <v>42619.559308449076</v>
      </c>
      <c r="D5311" s="20">
        <f>+YEAR(Tabla14[[#This Row],[Fecha
Trámite]])</f>
        <v>2016</v>
      </c>
      <c r="E5311" s="7" t="s">
        <v>4613</v>
      </c>
      <c r="F5311" s="2" t="s">
        <v>17</v>
      </c>
      <c r="G5311" s="2" t="s">
        <v>4627</v>
      </c>
      <c r="H5311" s="4">
        <v>42619.559308599535</v>
      </c>
      <c r="I5311" s="2" t="s">
        <v>4616</v>
      </c>
      <c r="J5311" s="21" t="s">
        <v>7423</v>
      </c>
      <c r="K5311" s="2" t="s">
        <v>4623</v>
      </c>
      <c r="L5311" s="2" t="s">
        <v>4619</v>
      </c>
    </row>
    <row r="5312" spans="1:12" x14ac:dyDescent="0.2">
      <c r="A5312" s="11">
        <v>5311</v>
      </c>
      <c r="B5312" s="7" t="s">
        <v>15678</v>
      </c>
      <c r="C5312" s="4">
        <v>41354.521924456021</v>
      </c>
      <c r="D5312" s="20">
        <f>+YEAR(Tabla14[[#This Row],[Fecha
Trámite]])</f>
        <v>2013</v>
      </c>
      <c r="E5312" s="7" t="s">
        <v>1337</v>
      </c>
      <c r="F5312" s="2" t="s">
        <v>17</v>
      </c>
      <c r="G5312" s="2" t="s">
        <v>4627</v>
      </c>
      <c r="H5312" s="4">
        <v>41354.521926655092</v>
      </c>
      <c r="I5312" s="2" t="s">
        <v>4616</v>
      </c>
      <c r="J5312" s="21" t="s">
        <v>15679</v>
      </c>
      <c r="K5312" s="2" t="s">
        <v>4618</v>
      </c>
      <c r="L5312" s="2" t="s">
        <v>4705</v>
      </c>
    </row>
    <row r="5313" spans="1:12" x14ac:dyDescent="0.2">
      <c r="A5313" s="11">
        <v>5312</v>
      </c>
      <c r="B5313" s="7" t="s">
        <v>12673</v>
      </c>
      <c r="C5313" s="4">
        <v>42808.539224502318</v>
      </c>
      <c r="D5313" s="20">
        <f>+YEAR(Tabla14[[#This Row],[Fecha
Trámite]])</f>
        <v>2017</v>
      </c>
      <c r="E5313" s="7" t="s">
        <v>4621</v>
      </c>
      <c r="F5313" s="2" t="s">
        <v>4614</v>
      </c>
      <c r="G5313" s="2" t="s">
        <v>4615</v>
      </c>
      <c r="H5313" s="4">
        <v>43152.694593171298</v>
      </c>
      <c r="I5313" s="2" t="s">
        <v>4616</v>
      </c>
      <c r="J5313" s="21" t="s">
        <v>12674</v>
      </c>
      <c r="K5313" s="2" t="s">
        <v>4623</v>
      </c>
      <c r="L5313" s="2" t="s">
        <v>4624</v>
      </c>
    </row>
    <row r="5314" spans="1:12" x14ac:dyDescent="0.2">
      <c r="A5314" s="11">
        <v>5313</v>
      </c>
      <c r="B5314" s="7" t="s">
        <v>17434</v>
      </c>
      <c r="C5314" s="4">
        <v>41835.388098495372</v>
      </c>
      <c r="D5314" s="20">
        <f>+YEAR(Tabla14[[#This Row],[Fecha
Trámite]])</f>
        <v>2014</v>
      </c>
      <c r="E5314" s="7" t="s">
        <v>4621</v>
      </c>
      <c r="F5314" s="2" t="s">
        <v>4614</v>
      </c>
      <c r="G5314" s="2" t="s">
        <v>4615</v>
      </c>
      <c r="H5314" s="4">
        <v>41911.660469907409</v>
      </c>
      <c r="I5314" s="2" t="s">
        <v>4616</v>
      </c>
      <c r="J5314" s="21" t="s">
        <v>17435</v>
      </c>
      <c r="K5314" s="2" t="s">
        <v>4618</v>
      </c>
      <c r="L5314" s="2" t="s">
        <v>5069</v>
      </c>
    </row>
    <row r="5315" spans="1:12" x14ac:dyDescent="0.2">
      <c r="A5315" s="11">
        <v>5314</v>
      </c>
      <c r="B5315" s="7" t="s">
        <v>20730</v>
      </c>
      <c r="C5315" s="4">
        <v>41717.552179826387</v>
      </c>
      <c r="D5315" s="20">
        <f>+YEAR(Tabla14[[#This Row],[Fecha
Trámite]])</f>
        <v>2014</v>
      </c>
      <c r="E5315" s="7" t="s">
        <v>4621</v>
      </c>
      <c r="F5315" s="2" t="s">
        <v>4614</v>
      </c>
      <c r="G5315" s="2" t="s">
        <v>4615</v>
      </c>
      <c r="H5315" s="4">
        <v>41781.351387812501</v>
      </c>
      <c r="I5315" s="2" t="s">
        <v>4616</v>
      </c>
      <c r="J5315" s="21" t="s">
        <v>20731</v>
      </c>
      <c r="K5315" s="2" t="s">
        <v>4618</v>
      </c>
      <c r="L5315" s="2" t="s">
        <v>4649</v>
      </c>
    </row>
    <row r="5316" spans="1:12" x14ac:dyDescent="0.2">
      <c r="A5316" s="11">
        <v>5315</v>
      </c>
      <c r="B5316" s="7" t="s">
        <v>12675</v>
      </c>
      <c r="C5316" s="4">
        <v>43110.403651817127</v>
      </c>
      <c r="D5316" s="20">
        <f>+YEAR(Tabla14[[#This Row],[Fecha
Trámite]])</f>
        <v>2018</v>
      </c>
      <c r="E5316" s="7" t="s">
        <v>4613</v>
      </c>
      <c r="F5316" s="2" t="s">
        <v>4614</v>
      </c>
      <c r="G5316" s="2" t="s">
        <v>4615</v>
      </c>
      <c r="H5316" s="4">
        <v>43271.688718483798</v>
      </c>
      <c r="I5316" s="2" t="s">
        <v>4616</v>
      </c>
      <c r="J5316" s="21" t="s">
        <v>12676</v>
      </c>
      <c r="K5316" s="2" t="s">
        <v>4623</v>
      </c>
      <c r="L5316" s="2" t="s">
        <v>4619</v>
      </c>
    </row>
    <row r="5317" spans="1:12" x14ac:dyDescent="0.2">
      <c r="A5317" s="11">
        <v>5316</v>
      </c>
      <c r="B5317" s="7" t="s">
        <v>20732</v>
      </c>
      <c r="C5317" s="4">
        <v>41201.412095833337</v>
      </c>
      <c r="D5317" s="20">
        <f>+YEAR(Tabla14[[#This Row],[Fecha
Trámite]])</f>
        <v>2012</v>
      </c>
      <c r="E5317" s="7" t="s">
        <v>4621</v>
      </c>
      <c r="F5317" s="2" t="s">
        <v>4614</v>
      </c>
      <c r="G5317" s="2" t="s">
        <v>4615</v>
      </c>
      <c r="H5317" s="4">
        <v>41236.362964236112</v>
      </c>
      <c r="I5317" s="2" t="s">
        <v>4616</v>
      </c>
      <c r="J5317" s="21" t="s">
        <v>20733</v>
      </c>
      <c r="K5317" s="2" t="s">
        <v>4623</v>
      </c>
      <c r="L5317" s="2" t="s">
        <v>4753</v>
      </c>
    </row>
    <row r="5318" spans="1:12" x14ac:dyDescent="0.2">
      <c r="A5318" s="11">
        <v>5317</v>
      </c>
      <c r="B5318" s="7" t="s">
        <v>9178</v>
      </c>
      <c r="C5318" s="4">
        <v>43021.447379594909</v>
      </c>
      <c r="D5318" s="20">
        <f>+YEAR(Tabla14[[#This Row],[Fecha
Trámite]])</f>
        <v>2017</v>
      </c>
      <c r="E5318" s="7" t="s">
        <v>4621</v>
      </c>
      <c r="F5318" s="2" t="s">
        <v>4614</v>
      </c>
      <c r="G5318" s="2" t="s">
        <v>4615</v>
      </c>
      <c r="H5318" s="4">
        <v>43259.632542708336</v>
      </c>
      <c r="I5318" s="2" t="s">
        <v>4616</v>
      </c>
      <c r="J5318" s="21" t="s">
        <v>9179</v>
      </c>
      <c r="K5318" s="2" t="s">
        <v>4618</v>
      </c>
      <c r="L5318" s="2" t="s">
        <v>2747</v>
      </c>
    </row>
    <row r="5319" spans="1:12" x14ac:dyDescent="0.2">
      <c r="A5319" s="11">
        <v>5318</v>
      </c>
      <c r="B5319" s="7" t="s">
        <v>19380</v>
      </c>
      <c r="C5319" s="4">
        <v>41593.404374305559</v>
      </c>
      <c r="D5319" s="20">
        <f>+YEAR(Tabla14[[#This Row],[Fecha
Trámite]])</f>
        <v>2013</v>
      </c>
      <c r="E5319" s="7" t="s">
        <v>4621</v>
      </c>
      <c r="F5319" s="2" t="s">
        <v>4614</v>
      </c>
      <c r="G5319" s="2" t="s">
        <v>4615</v>
      </c>
      <c r="H5319" s="4">
        <v>41663.449936574078</v>
      </c>
      <c r="I5319" s="2" t="s">
        <v>4616</v>
      </c>
      <c r="J5319" s="21" t="s">
        <v>19381</v>
      </c>
      <c r="K5319" s="2" t="s">
        <v>4623</v>
      </c>
      <c r="L5319" s="2" t="s">
        <v>4714</v>
      </c>
    </row>
    <row r="5320" spans="1:12" x14ac:dyDescent="0.2">
      <c r="A5320" s="11">
        <v>5319</v>
      </c>
      <c r="B5320" s="7" t="s">
        <v>15957</v>
      </c>
      <c r="C5320" s="4">
        <v>41913.539148263888</v>
      </c>
      <c r="D5320" s="20">
        <f>+YEAR(Tabla14[[#This Row],[Fecha
Trámite]])</f>
        <v>2014</v>
      </c>
      <c r="E5320" s="7" t="s">
        <v>4613</v>
      </c>
      <c r="F5320" s="2" t="s">
        <v>4614</v>
      </c>
      <c r="G5320" s="2" t="s">
        <v>4615</v>
      </c>
      <c r="H5320" s="4">
        <v>41946.616459837962</v>
      </c>
      <c r="I5320" s="2" t="s">
        <v>4616</v>
      </c>
      <c r="J5320" s="21" t="s">
        <v>15958</v>
      </c>
      <c r="K5320" s="2" t="s">
        <v>4618</v>
      </c>
      <c r="L5320" s="2" t="s">
        <v>7096</v>
      </c>
    </row>
    <row r="5321" spans="1:12" x14ac:dyDescent="0.2">
      <c r="A5321" s="11">
        <v>5320</v>
      </c>
      <c r="B5321" s="7" t="s">
        <v>11638</v>
      </c>
      <c r="C5321" s="4">
        <v>43272.362379826387</v>
      </c>
      <c r="D5321" s="20">
        <f>+YEAR(Tabla14[[#This Row],[Fecha
Trámite]])</f>
        <v>2018</v>
      </c>
      <c r="E5321" s="7" t="s">
        <v>4621</v>
      </c>
      <c r="F5321" s="2" t="s">
        <v>4691</v>
      </c>
      <c r="G5321" s="2" t="s">
        <v>4627</v>
      </c>
      <c r="H5321" s="4">
        <v>43740.401624999999</v>
      </c>
      <c r="I5321" s="2" t="s">
        <v>4616</v>
      </c>
      <c r="J5321" s="21" t="s">
        <v>11639</v>
      </c>
      <c r="K5321" s="2" t="s">
        <v>4623</v>
      </c>
      <c r="L5321" s="2" t="s">
        <v>4631</v>
      </c>
    </row>
    <row r="5322" spans="1:12" x14ac:dyDescent="0.2">
      <c r="A5322" s="11">
        <v>5321</v>
      </c>
      <c r="B5322" s="7" t="s">
        <v>9180</v>
      </c>
      <c r="C5322" s="4">
        <v>42740.41091979167</v>
      </c>
      <c r="D5322" s="20">
        <f>+YEAR(Tabla14[[#This Row],[Fecha
Trámite]])</f>
        <v>2017</v>
      </c>
      <c r="E5322" s="7" t="s">
        <v>4621</v>
      </c>
      <c r="F5322" s="2" t="s">
        <v>4614</v>
      </c>
      <c r="G5322" s="2" t="s">
        <v>4615</v>
      </c>
      <c r="H5322" s="4">
        <v>42879.624705706017</v>
      </c>
      <c r="I5322" s="2" t="s">
        <v>4616</v>
      </c>
      <c r="J5322" s="21" t="s">
        <v>9181</v>
      </c>
      <c r="K5322" s="2" t="s">
        <v>4618</v>
      </c>
      <c r="L5322" s="2" t="s">
        <v>9182</v>
      </c>
    </row>
    <row r="5323" spans="1:12" x14ac:dyDescent="0.2">
      <c r="A5323" s="11">
        <v>5322</v>
      </c>
      <c r="B5323" s="7" t="s">
        <v>10793</v>
      </c>
      <c r="C5323" s="4">
        <v>43353.497617858797</v>
      </c>
      <c r="D5323" s="20">
        <f>+YEAR(Tabla14[[#This Row],[Fecha
Trámite]])</f>
        <v>2018</v>
      </c>
      <c r="E5323" s="7" t="s">
        <v>4621</v>
      </c>
      <c r="F5323" s="2" t="s">
        <v>4614</v>
      </c>
      <c r="G5323" s="2" t="s">
        <v>4615</v>
      </c>
      <c r="H5323" s="4">
        <v>43556.393045219906</v>
      </c>
      <c r="I5323" s="2" t="s">
        <v>4616</v>
      </c>
      <c r="J5323" s="21" t="s">
        <v>10794</v>
      </c>
      <c r="K5323" s="2" t="s">
        <v>4618</v>
      </c>
      <c r="L5323" s="2" t="s">
        <v>4735</v>
      </c>
    </row>
    <row r="5324" spans="1:12" x14ac:dyDescent="0.2">
      <c r="A5324" s="11">
        <v>5323</v>
      </c>
      <c r="B5324" s="7" t="s">
        <v>3260</v>
      </c>
      <c r="C5324" s="4">
        <v>43391.481119178243</v>
      </c>
      <c r="D5324" s="20">
        <f>+YEAR(Tabla14[[#This Row],[Fecha
Trámite]])</f>
        <v>2018</v>
      </c>
      <c r="E5324" s="7" t="s">
        <v>4685</v>
      </c>
      <c r="F5324" s="2" t="s">
        <v>17</v>
      </c>
      <c r="G5324" s="2" t="s">
        <v>4627</v>
      </c>
      <c r="H5324" s="4">
        <v>43391.481119212964</v>
      </c>
      <c r="I5324" s="2" t="s">
        <v>4616</v>
      </c>
      <c r="J5324" s="21" t="s">
        <v>6873</v>
      </c>
      <c r="K5324" s="2" t="s">
        <v>4618</v>
      </c>
      <c r="L5324" s="2" t="s">
        <v>4646</v>
      </c>
    </row>
    <row r="5325" spans="1:12" x14ac:dyDescent="0.2">
      <c r="A5325" s="11">
        <v>5324</v>
      </c>
      <c r="B5325" s="7" t="s">
        <v>19382</v>
      </c>
      <c r="C5325" s="4">
        <v>41506.497554247682</v>
      </c>
      <c r="D5325" s="20">
        <f>+YEAR(Tabla14[[#This Row],[Fecha
Trámite]])</f>
        <v>2013</v>
      </c>
      <c r="E5325" s="7" t="s">
        <v>4621</v>
      </c>
      <c r="F5325" s="2" t="s">
        <v>4614</v>
      </c>
      <c r="G5325" s="2" t="s">
        <v>4615</v>
      </c>
      <c r="H5325" s="4">
        <v>41625.679767442132</v>
      </c>
      <c r="I5325" s="2" t="s">
        <v>4616</v>
      </c>
      <c r="J5325" s="21" t="s">
        <v>19383</v>
      </c>
      <c r="K5325" s="2" t="s">
        <v>4623</v>
      </c>
      <c r="L5325" s="2" t="s">
        <v>4958</v>
      </c>
    </row>
    <row r="5326" spans="1:12" x14ac:dyDescent="0.2">
      <c r="A5326" s="11">
        <v>5325</v>
      </c>
      <c r="B5326" s="7" t="s">
        <v>9843</v>
      </c>
      <c r="C5326" s="4">
        <v>42167.580230092593</v>
      </c>
      <c r="D5326" s="20">
        <f>+YEAR(Tabla14[[#This Row],[Fecha
Trámite]])</f>
        <v>2015</v>
      </c>
      <c r="E5326" s="7" t="s">
        <v>4621</v>
      </c>
      <c r="F5326" s="2" t="s">
        <v>4614</v>
      </c>
      <c r="G5326" s="2" t="s">
        <v>4615</v>
      </c>
      <c r="H5326" s="4">
        <v>42234.434371331015</v>
      </c>
      <c r="I5326" s="2" t="s">
        <v>4616</v>
      </c>
      <c r="J5326" s="21" t="s">
        <v>9844</v>
      </c>
      <c r="K5326" s="2" t="s">
        <v>4623</v>
      </c>
      <c r="L5326" s="2" t="s">
        <v>4753</v>
      </c>
    </row>
    <row r="5327" spans="1:12" x14ac:dyDescent="0.2">
      <c r="A5327" s="11">
        <v>5326</v>
      </c>
      <c r="B5327" s="7" t="s">
        <v>17444</v>
      </c>
      <c r="C5327" s="4">
        <v>41389.388191932871</v>
      </c>
      <c r="D5327" s="20">
        <f>+YEAR(Tabla14[[#This Row],[Fecha
Trámite]])</f>
        <v>2013</v>
      </c>
      <c r="E5327" s="7" t="s">
        <v>4621</v>
      </c>
      <c r="F5327" s="2" t="s">
        <v>4614</v>
      </c>
      <c r="G5327" s="2" t="s">
        <v>4615</v>
      </c>
      <c r="H5327" s="4">
        <v>41487.668883993058</v>
      </c>
      <c r="I5327" s="2" t="s">
        <v>4616</v>
      </c>
      <c r="J5327" s="21" t="s">
        <v>17445</v>
      </c>
      <c r="K5327" s="2" t="s">
        <v>4623</v>
      </c>
      <c r="L5327" s="2" t="s">
        <v>5069</v>
      </c>
    </row>
    <row r="5328" spans="1:12" x14ac:dyDescent="0.2">
      <c r="A5328" s="11">
        <v>5327</v>
      </c>
      <c r="B5328" s="7" t="s">
        <v>8176</v>
      </c>
      <c r="C5328" s="4">
        <v>43304.412661145834</v>
      </c>
      <c r="D5328" s="20">
        <f>+YEAR(Tabla14[[#This Row],[Fecha
Trámite]])</f>
        <v>2018</v>
      </c>
      <c r="E5328" s="7" t="s">
        <v>4621</v>
      </c>
      <c r="F5328" s="2" t="s">
        <v>4614</v>
      </c>
      <c r="G5328" s="2" t="s">
        <v>4615</v>
      </c>
      <c r="H5328" s="4">
        <v>43550.438528738428</v>
      </c>
      <c r="I5328" s="2" t="s">
        <v>4616</v>
      </c>
      <c r="J5328" s="21" t="s">
        <v>8177</v>
      </c>
      <c r="K5328" s="2" t="s">
        <v>4623</v>
      </c>
      <c r="L5328" s="2" t="s">
        <v>4656</v>
      </c>
    </row>
    <row r="5329" spans="1:12" x14ac:dyDescent="0.2">
      <c r="A5329" s="11">
        <v>5328</v>
      </c>
      <c r="B5329" s="7" t="s">
        <v>7575</v>
      </c>
      <c r="C5329" s="4">
        <v>42158.44782465278</v>
      </c>
      <c r="D5329" s="20">
        <f>+YEAR(Tabla14[[#This Row],[Fecha
Trámite]])</f>
        <v>2015</v>
      </c>
      <c r="E5329" s="7" t="s">
        <v>4621</v>
      </c>
      <c r="F5329" s="2" t="s">
        <v>4691</v>
      </c>
      <c r="G5329" s="2" t="s">
        <v>4627</v>
      </c>
      <c r="H5329" s="4">
        <v>42270.61159479167</v>
      </c>
      <c r="I5329" s="2" t="s">
        <v>4616</v>
      </c>
      <c r="J5329" s="21" t="s">
        <v>7576</v>
      </c>
      <c r="K5329" s="2" t="s">
        <v>4618</v>
      </c>
      <c r="L5329" s="2" t="s">
        <v>4624</v>
      </c>
    </row>
    <row r="5330" spans="1:12" x14ac:dyDescent="0.2">
      <c r="A5330" s="11">
        <v>5329</v>
      </c>
      <c r="B5330" s="7" t="s">
        <v>17446</v>
      </c>
      <c r="C5330" s="4">
        <v>41619.645454050929</v>
      </c>
      <c r="D5330" s="20">
        <f>+YEAR(Tabla14[[#This Row],[Fecha
Trámite]])</f>
        <v>2013</v>
      </c>
      <c r="E5330" s="7" t="s">
        <v>4621</v>
      </c>
      <c r="F5330" s="2" t="s">
        <v>4614</v>
      </c>
      <c r="G5330" s="2" t="s">
        <v>4615</v>
      </c>
      <c r="H5330" s="4">
        <v>41726.622328784724</v>
      </c>
      <c r="I5330" s="2" t="s">
        <v>4616</v>
      </c>
      <c r="J5330" s="21" t="s">
        <v>17447</v>
      </c>
      <c r="K5330" s="2" t="s">
        <v>4623</v>
      </c>
      <c r="L5330" s="2" t="s">
        <v>4714</v>
      </c>
    </row>
    <row r="5331" spans="1:12" x14ac:dyDescent="0.2">
      <c r="A5331" s="11">
        <v>5330</v>
      </c>
      <c r="B5331" s="7" t="s">
        <v>5975</v>
      </c>
      <c r="C5331" s="4">
        <v>42268.43617241898</v>
      </c>
      <c r="D5331" s="20">
        <f>+YEAR(Tabla14[[#This Row],[Fecha
Trámite]])</f>
        <v>2015</v>
      </c>
      <c r="E5331" s="7" t="s">
        <v>4621</v>
      </c>
      <c r="F5331" s="2" t="s">
        <v>4614</v>
      </c>
      <c r="G5331" s="2" t="s">
        <v>4615</v>
      </c>
      <c r="H5331" s="4">
        <v>42380.414542708335</v>
      </c>
      <c r="I5331" s="2" t="s">
        <v>4616</v>
      </c>
      <c r="J5331" s="21" t="s">
        <v>5976</v>
      </c>
      <c r="K5331" s="2" t="s">
        <v>4618</v>
      </c>
      <c r="L5331" s="2" t="s">
        <v>4667</v>
      </c>
    </row>
    <row r="5332" spans="1:12" x14ac:dyDescent="0.2">
      <c r="A5332" s="11">
        <v>5331</v>
      </c>
      <c r="B5332" s="7" t="s">
        <v>12677</v>
      </c>
      <c r="C5332" s="4">
        <v>42907.583186377313</v>
      </c>
      <c r="D5332" s="20">
        <f>+YEAR(Tabla14[[#This Row],[Fecha
Trámite]])</f>
        <v>2017</v>
      </c>
      <c r="E5332" s="7" t="s">
        <v>4621</v>
      </c>
      <c r="F5332" s="2" t="s">
        <v>4614</v>
      </c>
      <c r="G5332" s="2" t="s">
        <v>4615</v>
      </c>
      <c r="H5332" s="4">
        <v>43132.542295914354</v>
      </c>
      <c r="I5332" s="2" t="s">
        <v>4616</v>
      </c>
      <c r="J5332" s="21" t="s">
        <v>12678</v>
      </c>
      <c r="K5332" s="2" t="s">
        <v>4618</v>
      </c>
      <c r="L5332" s="2" t="s">
        <v>7319</v>
      </c>
    </row>
    <row r="5333" spans="1:12" x14ac:dyDescent="0.2">
      <c r="A5333" s="11">
        <v>5332</v>
      </c>
      <c r="B5333" s="7" t="s">
        <v>19386</v>
      </c>
      <c r="C5333" s="4">
        <v>41666.389538506941</v>
      </c>
      <c r="D5333" s="20">
        <f>+YEAR(Tabla14[[#This Row],[Fecha
Trámite]])</f>
        <v>2014</v>
      </c>
      <c r="E5333" s="7" t="s">
        <v>4621</v>
      </c>
      <c r="F5333" s="2" t="s">
        <v>4614</v>
      </c>
      <c r="G5333" s="2" t="s">
        <v>4615</v>
      </c>
      <c r="H5333" s="4">
        <v>41712.595725462961</v>
      </c>
      <c r="I5333" s="2" t="s">
        <v>4616</v>
      </c>
      <c r="J5333" s="21" t="s">
        <v>19387</v>
      </c>
      <c r="K5333" s="2" t="s">
        <v>4623</v>
      </c>
      <c r="L5333" s="2" t="s">
        <v>4812</v>
      </c>
    </row>
    <row r="5334" spans="1:12" x14ac:dyDescent="0.2">
      <c r="A5334" s="11">
        <v>5333</v>
      </c>
      <c r="B5334" s="7" t="s">
        <v>9845</v>
      </c>
      <c r="C5334" s="4">
        <v>42382.455565937496</v>
      </c>
      <c r="D5334" s="20">
        <f>+YEAR(Tabla14[[#This Row],[Fecha
Trámite]])</f>
        <v>2016</v>
      </c>
      <c r="E5334" s="7" t="s">
        <v>4621</v>
      </c>
      <c r="F5334" s="2" t="s">
        <v>4614</v>
      </c>
      <c r="G5334" s="2" t="s">
        <v>4615</v>
      </c>
      <c r="H5334" s="4">
        <v>42523.571232754628</v>
      </c>
      <c r="I5334" s="2" t="s">
        <v>4616</v>
      </c>
      <c r="J5334" s="21" t="s">
        <v>9846</v>
      </c>
      <c r="K5334" s="2" t="s">
        <v>4618</v>
      </c>
      <c r="L5334" s="2" t="s">
        <v>4656</v>
      </c>
    </row>
    <row r="5335" spans="1:12" x14ac:dyDescent="0.2">
      <c r="A5335" s="11">
        <v>5334</v>
      </c>
      <c r="B5335" s="7" t="s">
        <v>6874</v>
      </c>
      <c r="C5335" s="4">
        <v>43430.372236342591</v>
      </c>
      <c r="D5335" s="20">
        <f>+YEAR(Tabla14[[#This Row],[Fecha
Trámite]])</f>
        <v>2018</v>
      </c>
      <c r="E5335" s="7" t="s">
        <v>4621</v>
      </c>
      <c r="F5335" s="2" t="s">
        <v>4614</v>
      </c>
      <c r="G5335" s="2" t="s">
        <v>4615</v>
      </c>
      <c r="H5335" s="4">
        <v>43626.366641006942</v>
      </c>
      <c r="I5335" s="2" t="s">
        <v>4616</v>
      </c>
      <c r="J5335" s="21" t="s">
        <v>6875</v>
      </c>
      <c r="K5335" s="2" t="s">
        <v>4618</v>
      </c>
      <c r="L5335" s="2" t="s">
        <v>4758</v>
      </c>
    </row>
    <row r="5336" spans="1:12" x14ac:dyDescent="0.2">
      <c r="A5336" s="11">
        <v>5335</v>
      </c>
      <c r="B5336" s="7" t="s">
        <v>10795</v>
      </c>
      <c r="C5336" s="4">
        <v>43053.369873645832</v>
      </c>
      <c r="D5336" s="20">
        <f>+YEAR(Tabla14[[#This Row],[Fecha
Trámite]])</f>
        <v>2017</v>
      </c>
      <c r="E5336" s="7" t="s">
        <v>4621</v>
      </c>
      <c r="F5336" s="2" t="s">
        <v>4614</v>
      </c>
      <c r="G5336" s="2" t="s">
        <v>4615</v>
      </c>
      <c r="H5336" s="4">
        <v>43186.652106134257</v>
      </c>
      <c r="I5336" s="2" t="s">
        <v>4616</v>
      </c>
      <c r="J5336" s="21" t="s">
        <v>10796</v>
      </c>
      <c r="K5336" s="2" t="s">
        <v>4618</v>
      </c>
      <c r="L5336" s="2" t="s">
        <v>4619</v>
      </c>
    </row>
    <row r="5337" spans="1:12" x14ac:dyDescent="0.2">
      <c r="A5337" s="11">
        <v>5336</v>
      </c>
      <c r="B5337" s="7" t="s">
        <v>19388</v>
      </c>
      <c r="C5337" s="4">
        <v>41236.495484259256</v>
      </c>
      <c r="D5337" s="20">
        <f>+YEAR(Tabla14[[#This Row],[Fecha
Trámite]])</f>
        <v>2012</v>
      </c>
      <c r="E5337" s="7" t="s">
        <v>4621</v>
      </c>
      <c r="F5337" s="2" t="s">
        <v>4614</v>
      </c>
      <c r="G5337" s="2" t="s">
        <v>4615</v>
      </c>
      <c r="H5337" s="4">
        <v>41250.501803819447</v>
      </c>
      <c r="I5337" s="2" t="s">
        <v>4616</v>
      </c>
      <c r="J5337" s="21" t="s">
        <v>19389</v>
      </c>
      <c r="K5337" s="2" t="s">
        <v>4618</v>
      </c>
      <c r="L5337" s="2" t="s">
        <v>4656</v>
      </c>
    </row>
    <row r="5338" spans="1:12" x14ac:dyDescent="0.2">
      <c r="A5338" s="11">
        <v>5337</v>
      </c>
      <c r="B5338" s="7" t="s">
        <v>11641</v>
      </c>
      <c r="C5338" s="4">
        <v>42990.398897997686</v>
      </c>
      <c r="D5338" s="20">
        <f>+YEAR(Tabla14[[#This Row],[Fecha
Trámite]])</f>
        <v>2017</v>
      </c>
      <c r="E5338" s="7" t="s">
        <v>4621</v>
      </c>
      <c r="F5338" s="2" t="s">
        <v>4614</v>
      </c>
      <c r="G5338" s="2" t="s">
        <v>4615</v>
      </c>
      <c r="H5338" s="4">
        <v>43186.658733796299</v>
      </c>
      <c r="I5338" s="2" t="s">
        <v>4616</v>
      </c>
      <c r="J5338" s="21" t="s">
        <v>11642</v>
      </c>
      <c r="K5338" s="2" t="s">
        <v>4618</v>
      </c>
      <c r="L5338" s="2" t="s">
        <v>4656</v>
      </c>
    </row>
    <row r="5339" spans="1:12" x14ac:dyDescent="0.2">
      <c r="A5339" s="11">
        <v>5338</v>
      </c>
      <c r="B5339" s="7" t="s">
        <v>19390</v>
      </c>
      <c r="C5339" s="4">
        <v>41668.439283101849</v>
      </c>
      <c r="D5339" s="20">
        <f>+YEAR(Tabla14[[#This Row],[Fecha
Trámite]])</f>
        <v>2014</v>
      </c>
      <c r="E5339" s="7" t="s">
        <v>4621</v>
      </c>
      <c r="F5339" s="2" t="s">
        <v>4614</v>
      </c>
      <c r="G5339" s="2" t="s">
        <v>4615</v>
      </c>
      <c r="H5339" s="4">
        <v>41788.509116168978</v>
      </c>
      <c r="I5339" s="2" t="s">
        <v>4616</v>
      </c>
      <c r="J5339" s="21" t="s">
        <v>19391</v>
      </c>
      <c r="K5339" s="2" t="s">
        <v>4618</v>
      </c>
      <c r="L5339" s="2" t="s">
        <v>4649</v>
      </c>
    </row>
    <row r="5340" spans="1:12" x14ac:dyDescent="0.2">
      <c r="A5340" s="11">
        <v>5339</v>
      </c>
      <c r="B5340" s="7" t="s">
        <v>17450</v>
      </c>
      <c r="C5340" s="4">
        <v>41808.441668946762</v>
      </c>
      <c r="D5340" s="20">
        <f>+YEAR(Tabla14[[#This Row],[Fecha
Trámite]])</f>
        <v>2014</v>
      </c>
      <c r="E5340" s="7" t="s">
        <v>4621</v>
      </c>
      <c r="F5340" s="2" t="s">
        <v>4614</v>
      </c>
      <c r="G5340" s="2" t="s">
        <v>4615</v>
      </c>
      <c r="H5340" s="4">
        <v>41866.442962766203</v>
      </c>
      <c r="I5340" s="2" t="s">
        <v>4616</v>
      </c>
      <c r="J5340" s="21" t="s">
        <v>17451</v>
      </c>
      <c r="K5340" s="2" t="s">
        <v>4623</v>
      </c>
      <c r="L5340" s="2" t="s">
        <v>4619</v>
      </c>
    </row>
    <row r="5341" spans="1:12" x14ac:dyDescent="0.2">
      <c r="A5341" s="11">
        <v>5340</v>
      </c>
      <c r="B5341" s="7" t="s">
        <v>8179</v>
      </c>
      <c r="C5341" s="4">
        <v>43196.554906481484</v>
      </c>
      <c r="D5341" s="20">
        <f>+YEAR(Tabla14[[#This Row],[Fecha
Trámite]])</f>
        <v>2018</v>
      </c>
      <c r="E5341" s="7" t="s">
        <v>4621</v>
      </c>
      <c r="F5341" s="2" t="s">
        <v>4614</v>
      </c>
      <c r="G5341" s="2" t="s">
        <v>4615</v>
      </c>
      <c r="H5341" s="4">
        <v>43361.606934178242</v>
      </c>
      <c r="I5341" s="2" t="s">
        <v>4616</v>
      </c>
      <c r="J5341" s="21" t="s">
        <v>8180</v>
      </c>
      <c r="K5341" s="2" t="s">
        <v>4623</v>
      </c>
      <c r="L5341" s="2" t="s">
        <v>4619</v>
      </c>
    </row>
    <row r="5342" spans="1:12" x14ac:dyDescent="0.2">
      <c r="A5342" s="11">
        <v>5341</v>
      </c>
      <c r="B5342" s="7" t="s">
        <v>17456</v>
      </c>
      <c r="C5342" s="4">
        <v>41561.401977199072</v>
      </c>
      <c r="D5342" s="20">
        <f>+YEAR(Tabla14[[#This Row],[Fecha
Trámite]])</f>
        <v>2013</v>
      </c>
      <c r="E5342" s="7" t="s">
        <v>4621</v>
      </c>
      <c r="F5342" s="2" t="s">
        <v>4614</v>
      </c>
      <c r="G5342" s="2" t="s">
        <v>4615</v>
      </c>
      <c r="H5342" s="4">
        <v>41612.424948958331</v>
      </c>
      <c r="I5342" s="2" t="s">
        <v>4616</v>
      </c>
      <c r="J5342" s="21" t="s">
        <v>17457</v>
      </c>
      <c r="K5342" s="2" t="s">
        <v>4618</v>
      </c>
      <c r="L5342" s="2" t="s">
        <v>4758</v>
      </c>
    </row>
    <row r="5343" spans="1:12" x14ac:dyDescent="0.2">
      <c r="A5343" s="11">
        <v>5342</v>
      </c>
      <c r="B5343" s="7" t="s">
        <v>9847</v>
      </c>
      <c r="C5343" s="4">
        <v>42487.526836342593</v>
      </c>
      <c r="D5343" s="20">
        <f>+YEAR(Tabla14[[#This Row],[Fecha
Trámite]])</f>
        <v>2016</v>
      </c>
      <c r="E5343" s="7" t="s">
        <v>4613</v>
      </c>
      <c r="F5343" s="2" t="s">
        <v>4614</v>
      </c>
      <c r="G5343" s="2" t="s">
        <v>4615</v>
      </c>
      <c r="H5343" s="4">
        <v>42613.350068287036</v>
      </c>
      <c r="I5343" s="2" t="s">
        <v>4616</v>
      </c>
      <c r="J5343" s="21" t="s">
        <v>9848</v>
      </c>
      <c r="K5343" s="2" t="s">
        <v>4623</v>
      </c>
      <c r="L5343" s="2" t="s">
        <v>4619</v>
      </c>
    </row>
    <row r="5344" spans="1:12" x14ac:dyDescent="0.2">
      <c r="A5344" s="11">
        <v>5343</v>
      </c>
      <c r="B5344" s="7" t="s">
        <v>10797</v>
      </c>
      <c r="C5344" s="4">
        <v>43312.426944942126</v>
      </c>
      <c r="D5344" s="20">
        <f>+YEAR(Tabla14[[#This Row],[Fecha
Trámite]])</f>
        <v>2018</v>
      </c>
      <c r="E5344" s="7" t="s">
        <v>4621</v>
      </c>
      <c r="F5344" s="2" t="s">
        <v>4614</v>
      </c>
      <c r="G5344" s="2" t="s">
        <v>4615</v>
      </c>
      <c r="H5344" s="4">
        <v>43448.68562488426</v>
      </c>
      <c r="I5344" s="2" t="s">
        <v>4616</v>
      </c>
      <c r="J5344" s="21" t="s">
        <v>10798</v>
      </c>
      <c r="K5344" s="2" t="s">
        <v>4623</v>
      </c>
      <c r="L5344" s="2" t="s">
        <v>4812</v>
      </c>
    </row>
    <row r="5345" spans="1:12" x14ac:dyDescent="0.2">
      <c r="A5345" s="11">
        <v>5344</v>
      </c>
      <c r="B5345" s="7" t="s">
        <v>5457</v>
      </c>
      <c r="C5345" s="4">
        <v>42618.629937152778</v>
      </c>
      <c r="D5345" s="20">
        <f>+YEAR(Tabla14[[#This Row],[Fecha
Trámite]])</f>
        <v>2016</v>
      </c>
      <c r="E5345" s="7" t="s">
        <v>4613</v>
      </c>
      <c r="F5345" s="2" t="s">
        <v>17</v>
      </c>
      <c r="G5345" s="2" t="s">
        <v>4627</v>
      </c>
      <c r="H5345" s="4">
        <v>42618.629937349535</v>
      </c>
      <c r="I5345" s="2" t="s">
        <v>4616</v>
      </c>
      <c r="J5345" s="21" t="s">
        <v>5458</v>
      </c>
      <c r="K5345" s="2" t="s">
        <v>4618</v>
      </c>
      <c r="L5345" s="2" t="s">
        <v>4619</v>
      </c>
    </row>
    <row r="5346" spans="1:12" x14ac:dyDescent="0.2">
      <c r="A5346" s="11">
        <v>5345</v>
      </c>
      <c r="B5346" s="7" t="s">
        <v>7424</v>
      </c>
      <c r="C5346" s="4">
        <v>42706.406619525464</v>
      </c>
      <c r="D5346" s="20">
        <f>+YEAR(Tabla14[[#This Row],[Fecha
Trámite]])</f>
        <v>2016</v>
      </c>
      <c r="E5346" s="7" t="s">
        <v>4621</v>
      </c>
      <c r="F5346" s="2" t="s">
        <v>4614</v>
      </c>
      <c r="G5346" s="2" t="s">
        <v>4615</v>
      </c>
      <c r="H5346" s="4">
        <v>43186.657360960649</v>
      </c>
      <c r="I5346" s="2" t="s">
        <v>4616</v>
      </c>
      <c r="J5346" s="21" t="s">
        <v>7425</v>
      </c>
      <c r="K5346" s="2" t="s">
        <v>4623</v>
      </c>
      <c r="L5346" s="2" t="s">
        <v>4903</v>
      </c>
    </row>
    <row r="5347" spans="1:12" x14ac:dyDescent="0.2">
      <c r="A5347" s="11">
        <v>5346</v>
      </c>
      <c r="B5347" s="7" t="s">
        <v>1051</v>
      </c>
      <c r="C5347" s="4">
        <v>43251.400514317131</v>
      </c>
      <c r="D5347" s="20">
        <f>+YEAR(Tabla14[[#This Row],[Fecha
Trámite]])</f>
        <v>2018</v>
      </c>
      <c r="E5347" s="7" t="s">
        <v>4685</v>
      </c>
      <c r="F5347" s="2" t="s">
        <v>4614</v>
      </c>
      <c r="G5347" s="2" t="s">
        <v>4615</v>
      </c>
      <c r="H5347" s="4">
        <v>44176.586706909722</v>
      </c>
      <c r="I5347" s="2" t="s">
        <v>4616</v>
      </c>
      <c r="J5347" s="21" t="s">
        <v>9183</v>
      </c>
      <c r="K5347" s="2" t="s">
        <v>4618</v>
      </c>
      <c r="L5347" s="2" t="s">
        <v>4619</v>
      </c>
    </row>
    <row r="5348" spans="1:12" x14ac:dyDescent="0.2">
      <c r="A5348" s="11">
        <v>5347</v>
      </c>
      <c r="B5348" s="7" t="s">
        <v>17462</v>
      </c>
      <c r="C5348" s="4">
        <v>41306.579633680558</v>
      </c>
      <c r="D5348" s="20">
        <f>+YEAR(Tabla14[[#This Row],[Fecha
Trámite]])</f>
        <v>2013</v>
      </c>
      <c r="E5348" s="7" t="s">
        <v>4621</v>
      </c>
      <c r="F5348" s="2" t="s">
        <v>4614</v>
      </c>
      <c r="G5348" s="2" t="s">
        <v>4615</v>
      </c>
      <c r="H5348" s="4">
        <v>41337.465472685188</v>
      </c>
      <c r="I5348" s="2" t="s">
        <v>4616</v>
      </c>
      <c r="J5348" s="21" t="s">
        <v>17463</v>
      </c>
      <c r="K5348" s="2" t="s">
        <v>4623</v>
      </c>
      <c r="L5348" s="2" t="s">
        <v>4624</v>
      </c>
    </row>
    <row r="5349" spans="1:12" x14ac:dyDescent="0.2">
      <c r="A5349" s="11">
        <v>5348</v>
      </c>
      <c r="B5349" s="7" t="s">
        <v>9849</v>
      </c>
      <c r="C5349" s="4">
        <v>42493.610568252312</v>
      </c>
      <c r="D5349" s="20">
        <f>+YEAR(Tabla14[[#This Row],[Fecha
Trámite]])</f>
        <v>2016</v>
      </c>
      <c r="E5349" s="7" t="s">
        <v>4621</v>
      </c>
      <c r="F5349" s="2" t="s">
        <v>4626</v>
      </c>
      <c r="G5349" s="2" t="s">
        <v>4627</v>
      </c>
      <c r="H5349" s="4">
        <v>42664.687500578701</v>
      </c>
      <c r="I5349" s="2" t="s">
        <v>4616</v>
      </c>
      <c r="J5349" s="21" t="s">
        <v>9850</v>
      </c>
      <c r="K5349" s="2" t="s">
        <v>4623</v>
      </c>
      <c r="L5349" s="2" t="s">
        <v>6250</v>
      </c>
    </row>
    <row r="5350" spans="1:12" x14ac:dyDescent="0.2">
      <c r="A5350" s="11">
        <v>5349</v>
      </c>
      <c r="B5350" s="7" t="s">
        <v>19394</v>
      </c>
      <c r="C5350" s="4">
        <v>41561.524296724536</v>
      </c>
      <c r="D5350" s="20">
        <f>+YEAR(Tabla14[[#This Row],[Fecha
Trámite]])</f>
        <v>2013</v>
      </c>
      <c r="E5350" s="7" t="s">
        <v>4621</v>
      </c>
      <c r="F5350" s="2" t="s">
        <v>4691</v>
      </c>
      <c r="G5350" s="2" t="s">
        <v>4627</v>
      </c>
      <c r="H5350" s="4">
        <v>41619.385855821762</v>
      </c>
      <c r="I5350" s="2" t="s">
        <v>4616</v>
      </c>
      <c r="J5350" s="21" t="s">
        <v>19395</v>
      </c>
      <c r="K5350" s="2" t="s">
        <v>4618</v>
      </c>
      <c r="L5350" s="2" t="s">
        <v>4659</v>
      </c>
    </row>
    <row r="5351" spans="1:12" x14ac:dyDescent="0.2">
      <c r="A5351" s="11">
        <v>5350</v>
      </c>
      <c r="B5351" s="7" t="s">
        <v>20736</v>
      </c>
      <c r="C5351" s="4">
        <v>41606.461512881942</v>
      </c>
      <c r="D5351" s="20">
        <f>+YEAR(Tabla14[[#This Row],[Fecha
Trámite]])</f>
        <v>2013</v>
      </c>
      <c r="E5351" s="7" t="s">
        <v>4621</v>
      </c>
      <c r="F5351" s="2" t="s">
        <v>4614</v>
      </c>
      <c r="G5351" s="2" t="s">
        <v>4615</v>
      </c>
      <c r="H5351" s="4">
        <v>41656.367400428244</v>
      </c>
      <c r="I5351" s="2" t="s">
        <v>4616</v>
      </c>
      <c r="J5351" s="21" t="s">
        <v>20737</v>
      </c>
      <c r="K5351" s="2" t="s">
        <v>4618</v>
      </c>
      <c r="L5351" s="2" t="s">
        <v>4656</v>
      </c>
    </row>
    <row r="5352" spans="1:12" x14ac:dyDescent="0.2">
      <c r="A5352" s="11">
        <v>5351</v>
      </c>
      <c r="B5352" s="7" t="s">
        <v>5694</v>
      </c>
      <c r="C5352" s="4">
        <v>42278.61605582176</v>
      </c>
      <c r="D5352" s="20">
        <f>+YEAR(Tabla14[[#This Row],[Fecha
Trámite]])</f>
        <v>2015</v>
      </c>
      <c r="E5352" s="7" t="s">
        <v>4621</v>
      </c>
      <c r="F5352" s="2" t="s">
        <v>4691</v>
      </c>
      <c r="G5352" s="2" t="s">
        <v>4627</v>
      </c>
      <c r="H5352" s="4">
        <v>42376.484934409724</v>
      </c>
      <c r="I5352" s="2" t="s">
        <v>4616</v>
      </c>
      <c r="J5352" s="21" t="s">
        <v>5695</v>
      </c>
      <c r="K5352" s="2" t="s">
        <v>4618</v>
      </c>
      <c r="L5352" s="2" t="s">
        <v>5696</v>
      </c>
    </row>
    <row r="5353" spans="1:12" x14ac:dyDescent="0.2">
      <c r="A5353" s="11">
        <v>5352</v>
      </c>
      <c r="B5353" s="7" t="s">
        <v>1356</v>
      </c>
      <c r="C5353" s="4">
        <v>43230.46793353009</v>
      </c>
      <c r="D5353" s="20">
        <f>+YEAR(Tabla14[[#This Row],[Fecha
Trámite]])</f>
        <v>2018</v>
      </c>
      <c r="E5353" s="7" t="s">
        <v>4685</v>
      </c>
      <c r="F5353" s="2" t="s">
        <v>17</v>
      </c>
      <c r="G5353" s="2" t="s">
        <v>6512</v>
      </c>
      <c r="H5353" s="4">
        <v>43230.467933645836</v>
      </c>
      <c r="I5353" s="2" t="s">
        <v>4616</v>
      </c>
      <c r="J5353" s="21" t="s">
        <v>11644</v>
      </c>
      <c r="K5353" s="2" t="s">
        <v>4618</v>
      </c>
      <c r="L5353" s="2" t="s">
        <v>4646</v>
      </c>
    </row>
    <row r="5354" spans="1:12" x14ac:dyDescent="0.2">
      <c r="A5354" s="11">
        <v>5353</v>
      </c>
      <c r="B5354" s="7" t="s">
        <v>11645</v>
      </c>
      <c r="C5354" s="4">
        <v>42790.504599768516</v>
      </c>
      <c r="D5354" s="20">
        <f>+YEAR(Tabla14[[#This Row],[Fecha
Trámite]])</f>
        <v>2017</v>
      </c>
      <c r="E5354" s="7" t="s">
        <v>4621</v>
      </c>
      <c r="F5354" s="2" t="s">
        <v>4614</v>
      </c>
      <c r="G5354" s="2" t="s">
        <v>4615</v>
      </c>
      <c r="H5354" s="4">
        <v>43238.518293865738</v>
      </c>
      <c r="I5354" s="2" t="s">
        <v>4616</v>
      </c>
      <c r="J5354" s="21" t="s">
        <v>11646</v>
      </c>
      <c r="K5354" s="2" t="s">
        <v>4618</v>
      </c>
      <c r="L5354" s="2" t="s">
        <v>4753</v>
      </c>
    </row>
    <row r="5355" spans="1:12" x14ac:dyDescent="0.2">
      <c r="A5355" s="11">
        <v>5354</v>
      </c>
      <c r="B5355" s="7" t="s">
        <v>12680</v>
      </c>
      <c r="C5355" s="4">
        <v>43187.491917094907</v>
      </c>
      <c r="D5355" s="20">
        <f>+YEAR(Tabla14[[#This Row],[Fecha
Trámite]])</f>
        <v>2018</v>
      </c>
      <c r="E5355" s="7" t="s">
        <v>4621</v>
      </c>
      <c r="F5355" s="2" t="s">
        <v>4614</v>
      </c>
      <c r="G5355" s="2" t="s">
        <v>4615</v>
      </c>
      <c r="H5355" s="4">
        <v>43326.476592789353</v>
      </c>
      <c r="I5355" s="2" t="s">
        <v>4616</v>
      </c>
      <c r="J5355" s="21" t="s">
        <v>9852</v>
      </c>
      <c r="K5355" s="2" t="s">
        <v>4623</v>
      </c>
      <c r="L5355" s="2" t="s">
        <v>4714</v>
      </c>
    </row>
    <row r="5356" spans="1:12" x14ac:dyDescent="0.2">
      <c r="A5356" s="11">
        <v>5355</v>
      </c>
      <c r="B5356" s="7" t="s">
        <v>9851</v>
      </c>
      <c r="C5356" s="4">
        <v>42150.53293202546</v>
      </c>
      <c r="D5356" s="20">
        <f>+YEAR(Tabla14[[#This Row],[Fecha
Trámite]])</f>
        <v>2015</v>
      </c>
      <c r="E5356" s="7" t="s">
        <v>4621</v>
      </c>
      <c r="F5356" s="2" t="s">
        <v>4691</v>
      </c>
      <c r="G5356" s="2" t="s">
        <v>4627</v>
      </c>
      <c r="H5356" s="4">
        <v>42240.681418715278</v>
      </c>
      <c r="I5356" s="2" t="s">
        <v>4616</v>
      </c>
      <c r="J5356" s="21" t="s">
        <v>9852</v>
      </c>
      <c r="K5356" s="2" t="s">
        <v>4623</v>
      </c>
      <c r="L5356" s="2" t="s">
        <v>4714</v>
      </c>
    </row>
    <row r="5357" spans="1:12" x14ac:dyDescent="0.2">
      <c r="A5357" s="11">
        <v>5356</v>
      </c>
      <c r="B5357" s="7" t="s">
        <v>9853</v>
      </c>
      <c r="C5357" s="4">
        <v>41949.421250810185</v>
      </c>
      <c r="D5357" s="20">
        <f>+YEAR(Tabla14[[#This Row],[Fecha
Trámite]])</f>
        <v>2014</v>
      </c>
      <c r="E5357" s="7" t="s">
        <v>4621</v>
      </c>
      <c r="F5357" s="2" t="s">
        <v>4614</v>
      </c>
      <c r="G5357" s="2" t="s">
        <v>4615</v>
      </c>
      <c r="H5357" s="4">
        <v>42012.696369907404</v>
      </c>
      <c r="I5357" s="2" t="s">
        <v>4616</v>
      </c>
      <c r="J5357" s="21" t="s">
        <v>9854</v>
      </c>
      <c r="K5357" s="2" t="s">
        <v>4618</v>
      </c>
      <c r="L5357" s="2" t="s">
        <v>4875</v>
      </c>
    </row>
    <row r="5358" spans="1:12" x14ac:dyDescent="0.2">
      <c r="A5358" s="11">
        <v>5357</v>
      </c>
      <c r="B5358" s="7" t="s">
        <v>1039</v>
      </c>
      <c r="C5358" s="4">
        <v>43173.353576504633</v>
      </c>
      <c r="D5358" s="20">
        <f>+YEAR(Tabla14[[#This Row],[Fecha
Trámite]])</f>
        <v>2018</v>
      </c>
      <c r="E5358" s="7" t="s">
        <v>4685</v>
      </c>
      <c r="F5358" s="2" t="s">
        <v>4614</v>
      </c>
      <c r="G5358" s="2" t="s">
        <v>4615</v>
      </c>
      <c r="H5358" s="4">
        <v>44176.603942210648</v>
      </c>
      <c r="I5358" s="2" t="s">
        <v>4616</v>
      </c>
      <c r="J5358" s="21" t="s">
        <v>10799</v>
      </c>
      <c r="K5358" s="2" t="s">
        <v>4623</v>
      </c>
      <c r="L5358" s="2" t="s">
        <v>4619</v>
      </c>
    </row>
    <row r="5359" spans="1:12" x14ac:dyDescent="0.2">
      <c r="A5359" s="11">
        <v>5358</v>
      </c>
      <c r="B5359" s="7" t="s">
        <v>7577</v>
      </c>
      <c r="C5359" s="4">
        <v>42174.402782141202</v>
      </c>
      <c r="D5359" s="20">
        <f>+YEAR(Tabla14[[#This Row],[Fecha
Trámite]])</f>
        <v>2015</v>
      </c>
      <c r="E5359" s="7" t="s">
        <v>4621</v>
      </c>
      <c r="F5359" s="2" t="s">
        <v>4614</v>
      </c>
      <c r="G5359" s="2" t="s">
        <v>4615</v>
      </c>
      <c r="H5359" s="4">
        <v>42241.340509918984</v>
      </c>
      <c r="I5359" s="2" t="s">
        <v>4616</v>
      </c>
      <c r="J5359" s="21" t="s">
        <v>7578</v>
      </c>
      <c r="K5359" s="2" t="s">
        <v>4618</v>
      </c>
      <c r="L5359" s="2" t="s">
        <v>4624</v>
      </c>
    </row>
    <row r="5360" spans="1:12" x14ac:dyDescent="0.2">
      <c r="A5360" s="11">
        <v>5359</v>
      </c>
      <c r="B5360" s="7" t="s">
        <v>1027</v>
      </c>
      <c r="C5360" s="4">
        <v>43487.496815856481</v>
      </c>
      <c r="D5360" s="20">
        <f>+YEAR(Tabla14[[#This Row],[Fecha
Trámite]])</f>
        <v>2019</v>
      </c>
      <c r="E5360" s="7" t="s">
        <v>4621</v>
      </c>
      <c r="F5360" s="2" t="s">
        <v>4614</v>
      </c>
      <c r="G5360" s="2" t="s">
        <v>4615</v>
      </c>
      <c r="H5360" s="4">
        <v>44176.544474108799</v>
      </c>
      <c r="I5360" s="2" t="s">
        <v>4616</v>
      </c>
      <c r="J5360" s="21" t="s">
        <v>8181</v>
      </c>
      <c r="K5360" s="2" t="s">
        <v>4623</v>
      </c>
      <c r="L5360" s="2" t="s">
        <v>4619</v>
      </c>
    </row>
    <row r="5361" spans="1:12" x14ac:dyDescent="0.2">
      <c r="A5361" s="11">
        <v>5360</v>
      </c>
      <c r="B5361" s="7" t="s">
        <v>5697</v>
      </c>
      <c r="C5361" s="4">
        <v>42503.49816693287</v>
      </c>
      <c r="D5361" s="20">
        <f>+YEAR(Tabla14[[#This Row],[Fecha
Trámite]])</f>
        <v>2016</v>
      </c>
      <c r="E5361" s="7" t="s">
        <v>4621</v>
      </c>
      <c r="F5361" s="2" t="s">
        <v>4614</v>
      </c>
      <c r="G5361" s="2" t="s">
        <v>4615</v>
      </c>
      <c r="H5361" s="4">
        <v>42585.43544267361</v>
      </c>
      <c r="I5361" s="2" t="s">
        <v>4616</v>
      </c>
      <c r="J5361" s="21" t="s">
        <v>5698</v>
      </c>
      <c r="K5361" s="2" t="s">
        <v>4618</v>
      </c>
      <c r="L5361" s="2" t="s">
        <v>5699</v>
      </c>
    </row>
    <row r="5362" spans="1:12" x14ac:dyDescent="0.2">
      <c r="A5362" s="11">
        <v>5361</v>
      </c>
      <c r="B5362" s="7" t="s">
        <v>9184</v>
      </c>
      <c r="C5362" s="4">
        <v>43031.402739317127</v>
      </c>
      <c r="D5362" s="20">
        <f>+YEAR(Tabla14[[#This Row],[Fecha
Trámite]])</f>
        <v>2017</v>
      </c>
      <c r="E5362" s="7" t="s">
        <v>4621</v>
      </c>
      <c r="F5362" s="2" t="s">
        <v>4614</v>
      </c>
      <c r="G5362" s="2" t="s">
        <v>4615</v>
      </c>
      <c r="H5362" s="4">
        <v>43326.479046180553</v>
      </c>
      <c r="I5362" s="2" t="s">
        <v>4616</v>
      </c>
      <c r="J5362" s="21" t="s">
        <v>9185</v>
      </c>
      <c r="K5362" s="2" t="s">
        <v>4623</v>
      </c>
      <c r="L5362" s="2" t="s">
        <v>4619</v>
      </c>
    </row>
    <row r="5363" spans="1:12" x14ac:dyDescent="0.2">
      <c r="A5363" s="11">
        <v>5362</v>
      </c>
      <c r="B5363" s="7" t="s">
        <v>5977</v>
      </c>
      <c r="C5363" s="4">
        <v>42080.480246412037</v>
      </c>
      <c r="D5363" s="20">
        <f>+YEAR(Tabla14[[#This Row],[Fecha
Trámite]])</f>
        <v>2015</v>
      </c>
      <c r="E5363" s="7" t="s">
        <v>4621</v>
      </c>
      <c r="F5363" s="2" t="s">
        <v>4614</v>
      </c>
      <c r="G5363" s="2" t="s">
        <v>4615</v>
      </c>
      <c r="H5363" s="4">
        <v>42132.390524803239</v>
      </c>
      <c r="I5363" s="2" t="s">
        <v>4616</v>
      </c>
      <c r="J5363" s="21" t="s">
        <v>5978</v>
      </c>
      <c r="K5363" s="2" t="s">
        <v>4618</v>
      </c>
      <c r="L5363" s="2" t="s">
        <v>4624</v>
      </c>
    </row>
    <row r="5364" spans="1:12" x14ac:dyDescent="0.2">
      <c r="A5364" s="11">
        <v>5363</v>
      </c>
      <c r="B5364" s="7" t="s">
        <v>9855</v>
      </c>
      <c r="C5364" s="4">
        <v>42531.391280671298</v>
      </c>
      <c r="D5364" s="20">
        <f>+YEAR(Tabla14[[#This Row],[Fecha
Trámite]])</f>
        <v>2016</v>
      </c>
      <c r="E5364" s="7" t="s">
        <v>4621</v>
      </c>
      <c r="F5364" s="2" t="s">
        <v>4614</v>
      </c>
      <c r="G5364" s="2" t="s">
        <v>4615</v>
      </c>
      <c r="H5364" s="4">
        <v>42703.604170983795</v>
      </c>
      <c r="I5364" s="2" t="s">
        <v>4616</v>
      </c>
      <c r="J5364" s="21" t="s">
        <v>9856</v>
      </c>
      <c r="K5364" s="2" t="s">
        <v>4618</v>
      </c>
      <c r="L5364" s="2" t="s">
        <v>9857</v>
      </c>
    </row>
    <row r="5365" spans="1:12" x14ac:dyDescent="0.2">
      <c r="A5365" s="11">
        <v>5364</v>
      </c>
      <c r="B5365" s="7" t="s">
        <v>5700</v>
      </c>
      <c r="C5365" s="4">
        <v>41710.644656909724</v>
      </c>
      <c r="D5365" s="20">
        <f>+YEAR(Tabla14[[#This Row],[Fecha
Trámite]])</f>
        <v>2014</v>
      </c>
      <c r="E5365" s="7" t="s">
        <v>4621</v>
      </c>
      <c r="F5365" s="2" t="s">
        <v>4691</v>
      </c>
      <c r="G5365" s="2" t="s">
        <v>4627</v>
      </c>
      <c r="H5365" s="4">
        <v>42625.665394247684</v>
      </c>
      <c r="I5365" s="2" t="s">
        <v>4616</v>
      </c>
      <c r="J5365" s="21" t="s">
        <v>5701</v>
      </c>
      <c r="K5365" s="2" t="s">
        <v>4618</v>
      </c>
      <c r="L5365" s="2" t="s">
        <v>4646</v>
      </c>
    </row>
    <row r="5366" spans="1:12" x14ac:dyDescent="0.2">
      <c r="A5366" s="11">
        <v>5365</v>
      </c>
      <c r="B5366" s="7" t="s">
        <v>7579</v>
      </c>
      <c r="C5366" s="4">
        <v>42447.467795486111</v>
      </c>
      <c r="D5366" s="20">
        <f>+YEAR(Tabla14[[#This Row],[Fecha
Trámite]])</f>
        <v>2016</v>
      </c>
      <c r="E5366" s="7" t="s">
        <v>4621</v>
      </c>
      <c r="F5366" s="2" t="s">
        <v>4614</v>
      </c>
      <c r="G5366" s="2" t="s">
        <v>4615</v>
      </c>
      <c r="H5366" s="4">
        <v>42506.430630671297</v>
      </c>
      <c r="I5366" s="2" t="s">
        <v>4616</v>
      </c>
      <c r="J5366" s="21" t="s">
        <v>7580</v>
      </c>
      <c r="K5366" s="2" t="s">
        <v>4623</v>
      </c>
      <c r="L5366" s="2" t="s">
        <v>4656</v>
      </c>
    </row>
    <row r="5367" spans="1:12" x14ac:dyDescent="0.2">
      <c r="A5367" s="11">
        <v>5366</v>
      </c>
      <c r="B5367" s="7" t="s">
        <v>19396</v>
      </c>
      <c r="C5367" s="4">
        <v>41676.466220949071</v>
      </c>
      <c r="D5367" s="20">
        <f>+YEAR(Tabla14[[#This Row],[Fecha
Trámite]])</f>
        <v>2014</v>
      </c>
      <c r="E5367" s="7" t="s">
        <v>4621</v>
      </c>
      <c r="F5367" s="2" t="s">
        <v>4614</v>
      </c>
      <c r="G5367" s="2" t="s">
        <v>4615</v>
      </c>
      <c r="H5367" s="4">
        <v>41732.33530003472</v>
      </c>
      <c r="I5367" s="2" t="s">
        <v>4616</v>
      </c>
      <c r="J5367" s="21" t="s">
        <v>19397</v>
      </c>
      <c r="K5367" s="2" t="s">
        <v>4618</v>
      </c>
      <c r="L5367" s="2" t="s">
        <v>4698</v>
      </c>
    </row>
    <row r="5368" spans="1:12" x14ac:dyDescent="0.2">
      <c r="A5368" s="11">
        <v>5367</v>
      </c>
      <c r="B5368" s="7" t="s">
        <v>17466</v>
      </c>
      <c r="C5368" s="4">
        <v>41393.459647025462</v>
      </c>
      <c r="D5368" s="20">
        <f>+YEAR(Tabla14[[#This Row],[Fecha
Trámite]])</f>
        <v>2013</v>
      </c>
      <c r="E5368" s="7" t="s">
        <v>4621</v>
      </c>
      <c r="F5368" s="2" t="s">
        <v>4614</v>
      </c>
      <c r="G5368" s="2" t="s">
        <v>4615</v>
      </c>
      <c r="H5368" s="4">
        <v>41486.340992592595</v>
      </c>
      <c r="I5368" s="2" t="s">
        <v>4616</v>
      </c>
      <c r="J5368" s="21" t="s">
        <v>17467</v>
      </c>
      <c r="K5368" s="2" t="s">
        <v>4623</v>
      </c>
      <c r="L5368" s="2" t="s">
        <v>4631</v>
      </c>
    </row>
    <row r="5369" spans="1:12" x14ac:dyDescent="0.2">
      <c r="A5369" s="11">
        <v>5368</v>
      </c>
      <c r="B5369" s="7" t="s">
        <v>10800</v>
      </c>
      <c r="C5369" s="4">
        <v>42787.466813576386</v>
      </c>
      <c r="D5369" s="20">
        <f>+YEAR(Tabla14[[#This Row],[Fecha
Trámite]])</f>
        <v>2017</v>
      </c>
      <c r="E5369" s="7" t="s">
        <v>4621</v>
      </c>
      <c r="F5369" s="2" t="s">
        <v>4614</v>
      </c>
      <c r="G5369" s="2" t="s">
        <v>4615</v>
      </c>
      <c r="H5369" s="4">
        <v>42964.6489693287</v>
      </c>
      <c r="I5369" s="2" t="s">
        <v>4616</v>
      </c>
      <c r="J5369" s="21" t="s">
        <v>10801</v>
      </c>
      <c r="K5369" s="2" t="s">
        <v>4618</v>
      </c>
      <c r="L5369" s="2" t="s">
        <v>4646</v>
      </c>
    </row>
    <row r="5370" spans="1:12" x14ac:dyDescent="0.2">
      <c r="A5370" s="11">
        <v>5369</v>
      </c>
      <c r="B5370" s="7" t="s">
        <v>5318</v>
      </c>
      <c r="C5370" s="4">
        <v>42186.590619247683</v>
      </c>
      <c r="D5370" s="20">
        <f>+YEAR(Tabla14[[#This Row],[Fecha
Trámite]])</f>
        <v>2015</v>
      </c>
      <c r="E5370" s="7" t="s">
        <v>4613</v>
      </c>
      <c r="F5370" s="2" t="s">
        <v>4614</v>
      </c>
      <c r="G5370" s="2" t="s">
        <v>4615</v>
      </c>
      <c r="H5370" s="4">
        <v>42227.636042743055</v>
      </c>
      <c r="I5370" s="2" t="s">
        <v>4616</v>
      </c>
      <c r="J5370" s="21" t="s">
        <v>5319</v>
      </c>
      <c r="K5370" s="2" t="s">
        <v>4618</v>
      </c>
      <c r="L5370" s="2" t="s">
        <v>4667</v>
      </c>
    </row>
    <row r="5371" spans="1:12" x14ac:dyDescent="0.2">
      <c r="A5371" s="11">
        <v>5370</v>
      </c>
      <c r="B5371" s="7" t="s">
        <v>12681</v>
      </c>
      <c r="C5371" s="4">
        <v>43403.516960914349</v>
      </c>
      <c r="D5371" s="20">
        <f>+YEAR(Tabla14[[#This Row],[Fecha
Trámite]])</f>
        <v>2018</v>
      </c>
      <c r="E5371" s="7" t="s">
        <v>4621</v>
      </c>
      <c r="F5371" s="2" t="s">
        <v>4691</v>
      </c>
      <c r="G5371" s="2" t="s">
        <v>4627</v>
      </c>
      <c r="H5371" s="4">
        <v>43689.432993946757</v>
      </c>
      <c r="I5371" s="2" t="s">
        <v>4616</v>
      </c>
      <c r="J5371" s="21" t="s">
        <v>12682</v>
      </c>
      <c r="K5371" s="2" t="s">
        <v>4623</v>
      </c>
      <c r="L5371" s="2" t="s">
        <v>4624</v>
      </c>
    </row>
    <row r="5372" spans="1:12" x14ac:dyDescent="0.2">
      <c r="A5372" s="11">
        <v>5371</v>
      </c>
      <c r="B5372" s="7" t="s">
        <v>20740</v>
      </c>
      <c r="C5372" s="4">
        <v>41820.579010995367</v>
      </c>
      <c r="D5372" s="20">
        <f>+YEAR(Tabla14[[#This Row],[Fecha
Trámite]])</f>
        <v>2014</v>
      </c>
      <c r="E5372" s="7" t="s">
        <v>4621</v>
      </c>
      <c r="F5372" s="2" t="s">
        <v>4614</v>
      </c>
      <c r="G5372" s="2" t="s">
        <v>4615</v>
      </c>
      <c r="H5372" s="4">
        <v>41873.368883368057</v>
      </c>
      <c r="I5372" s="2" t="s">
        <v>4616</v>
      </c>
      <c r="J5372" s="21" t="s">
        <v>20741</v>
      </c>
      <c r="K5372" s="2" t="s">
        <v>4618</v>
      </c>
      <c r="L5372" s="2" t="s">
        <v>4646</v>
      </c>
    </row>
    <row r="5373" spans="1:12" x14ac:dyDescent="0.2">
      <c r="A5373" s="11">
        <v>5372</v>
      </c>
      <c r="B5373" s="7" t="s">
        <v>17468</v>
      </c>
      <c r="C5373" s="4">
        <v>41473.527577858797</v>
      </c>
      <c r="D5373" s="20">
        <f>+YEAR(Tabla14[[#This Row],[Fecha
Trámite]])</f>
        <v>2013</v>
      </c>
      <c r="E5373" s="7" t="s">
        <v>4621</v>
      </c>
      <c r="F5373" s="2" t="s">
        <v>4614</v>
      </c>
      <c r="G5373" s="2" t="s">
        <v>4615</v>
      </c>
      <c r="H5373" s="4">
        <v>41527.502278125001</v>
      </c>
      <c r="I5373" s="2" t="s">
        <v>4616</v>
      </c>
      <c r="J5373" s="21" t="s">
        <v>17469</v>
      </c>
      <c r="K5373" s="2" t="s">
        <v>4623</v>
      </c>
      <c r="L5373" s="2" t="s">
        <v>4641</v>
      </c>
    </row>
    <row r="5374" spans="1:12" x14ac:dyDescent="0.2">
      <c r="A5374" s="11">
        <v>5373</v>
      </c>
      <c r="B5374" s="7" t="s">
        <v>16954</v>
      </c>
      <c r="C5374" s="4">
        <v>41767.405771064812</v>
      </c>
      <c r="D5374" s="20">
        <f>+YEAR(Tabla14[[#This Row],[Fecha
Trámite]])</f>
        <v>2014</v>
      </c>
      <c r="E5374" s="7" t="s">
        <v>4621</v>
      </c>
      <c r="F5374" s="2" t="s">
        <v>4614</v>
      </c>
      <c r="G5374" s="2" t="s">
        <v>4615</v>
      </c>
      <c r="H5374" s="4">
        <v>41820.475947025465</v>
      </c>
      <c r="I5374" s="2" t="s">
        <v>4616</v>
      </c>
      <c r="J5374" s="21" t="s">
        <v>16955</v>
      </c>
      <c r="K5374" s="2" t="s">
        <v>4623</v>
      </c>
      <c r="L5374" s="2" t="s">
        <v>4730</v>
      </c>
    </row>
    <row r="5375" spans="1:12" x14ac:dyDescent="0.2">
      <c r="A5375" s="11">
        <v>5374</v>
      </c>
      <c r="B5375" s="7" t="s">
        <v>8182</v>
      </c>
      <c r="C5375" s="4">
        <v>43482.475449456018</v>
      </c>
      <c r="D5375" s="20">
        <f>+YEAR(Tabla14[[#This Row],[Fecha
Trámite]])</f>
        <v>2019</v>
      </c>
      <c r="E5375" s="7" t="s">
        <v>4621</v>
      </c>
      <c r="F5375" s="2" t="s">
        <v>4614</v>
      </c>
      <c r="G5375" s="2" t="s">
        <v>4615</v>
      </c>
      <c r="H5375" s="4">
        <v>43694.515881446758</v>
      </c>
      <c r="I5375" s="2" t="s">
        <v>4616</v>
      </c>
      <c r="J5375" s="21" t="s">
        <v>8183</v>
      </c>
      <c r="K5375" s="2" t="s">
        <v>4618</v>
      </c>
      <c r="L5375" s="2" t="s">
        <v>4714</v>
      </c>
    </row>
    <row r="5376" spans="1:12" x14ac:dyDescent="0.2">
      <c r="A5376" s="11">
        <v>5375</v>
      </c>
      <c r="B5376" s="7" t="s">
        <v>5320</v>
      </c>
      <c r="C5376" s="4">
        <v>42543.456747256947</v>
      </c>
      <c r="D5376" s="20">
        <f>+YEAR(Tabla14[[#This Row],[Fecha
Trámite]])</f>
        <v>2016</v>
      </c>
      <c r="E5376" s="7" t="s">
        <v>4621</v>
      </c>
      <c r="F5376" s="2" t="s">
        <v>4614</v>
      </c>
      <c r="G5376" s="2" t="s">
        <v>4615</v>
      </c>
      <c r="H5376" s="4">
        <v>42655.45071478009</v>
      </c>
      <c r="I5376" s="2" t="s">
        <v>4616</v>
      </c>
      <c r="J5376" s="21" t="s">
        <v>5321</v>
      </c>
      <c r="K5376" s="2" t="s">
        <v>4623</v>
      </c>
      <c r="L5376" s="2" t="s">
        <v>4656</v>
      </c>
    </row>
    <row r="5377" spans="1:12" x14ac:dyDescent="0.2">
      <c r="A5377" s="11">
        <v>5376</v>
      </c>
      <c r="B5377" s="7" t="s">
        <v>5322</v>
      </c>
      <c r="C5377" s="4">
        <v>42432.466363657404</v>
      </c>
      <c r="D5377" s="20">
        <f>+YEAR(Tabla14[[#This Row],[Fecha
Trámite]])</f>
        <v>2016</v>
      </c>
      <c r="E5377" s="7" t="s">
        <v>4621</v>
      </c>
      <c r="F5377" s="2" t="s">
        <v>4614</v>
      </c>
      <c r="G5377" s="2" t="s">
        <v>4615</v>
      </c>
      <c r="H5377" s="4">
        <v>42566.727287766204</v>
      </c>
      <c r="I5377" s="2" t="s">
        <v>4616</v>
      </c>
      <c r="J5377" s="21" t="s">
        <v>5323</v>
      </c>
      <c r="K5377" s="2" t="s">
        <v>4623</v>
      </c>
      <c r="L5377" s="2" t="s">
        <v>4916</v>
      </c>
    </row>
    <row r="5378" spans="1:12" x14ac:dyDescent="0.2">
      <c r="A5378" s="11">
        <v>5377</v>
      </c>
      <c r="B5378" s="7" t="s">
        <v>8184</v>
      </c>
      <c r="C5378" s="4">
        <v>42782.533766817127</v>
      </c>
      <c r="D5378" s="20">
        <f>+YEAR(Tabla14[[#This Row],[Fecha
Trámite]])</f>
        <v>2017</v>
      </c>
      <c r="E5378" s="7" t="s">
        <v>4613</v>
      </c>
      <c r="F5378" s="2" t="s">
        <v>4614</v>
      </c>
      <c r="G5378" s="2" t="s">
        <v>4615</v>
      </c>
      <c r="H5378" s="4">
        <v>43006.742531215277</v>
      </c>
      <c r="I5378" s="2" t="s">
        <v>4616</v>
      </c>
      <c r="J5378" s="21" t="s">
        <v>8185</v>
      </c>
      <c r="K5378" s="2" t="s">
        <v>4623</v>
      </c>
      <c r="L5378" s="2" t="s">
        <v>4619</v>
      </c>
    </row>
    <row r="5379" spans="1:12" x14ac:dyDescent="0.2">
      <c r="A5379" s="11">
        <v>5378</v>
      </c>
      <c r="B5379" s="7" t="s">
        <v>10802</v>
      </c>
      <c r="C5379" s="4">
        <v>42797.501091087965</v>
      </c>
      <c r="D5379" s="20">
        <f>+YEAR(Tabla14[[#This Row],[Fecha
Trámite]])</f>
        <v>2017</v>
      </c>
      <c r="E5379" s="7" t="s">
        <v>4621</v>
      </c>
      <c r="F5379" s="2" t="s">
        <v>4614</v>
      </c>
      <c r="G5379" s="2" t="s">
        <v>4615</v>
      </c>
      <c r="H5379" s="4">
        <v>42993.431895567126</v>
      </c>
      <c r="I5379" s="2" t="s">
        <v>4616</v>
      </c>
      <c r="J5379" s="21" t="s">
        <v>10803</v>
      </c>
      <c r="K5379" s="2" t="s">
        <v>4623</v>
      </c>
      <c r="L5379" s="2" t="s">
        <v>4730</v>
      </c>
    </row>
    <row r="5380" spans="1:12" x14ac:dyDescent="0.2">
      <c r="A5380" s="11">
        <v>5379</v>
      </c>
      <c r="B5380" s="7" t="s">
        <v>9187</v>
      </c>
      <c r="C5380" s="4">
        <v>42719.477977511575</v>
      </c>
      <c r="D5380" s="20">
        <f>+YEAR(Tabla14[[#This Row],[Fecha
Trámite]])</f>
        <v>2016</v>
      </c>
      <c r="E5380" s="7" t="s">
        <v>4621</v>
      </c>
      <c r="F5380" s="2" t="s">
        <v>4614</v>
      </c>
      <c r="G5380" s="2" t="s">
        <v>4615</v>
      </c>
      <c r="H5380" s="4">
        <v>42900.33906377315</v>
      </c>
      <c r="I5380" s="2" t="s">
        <v>4616</v>
      </c>
      <c r="J5380" s="21" t="s">
        <v>9188</v>
      </c>
      <c r="K5380" s="2" t="s">
        <v>4618</v>
      </c>
      <c r="L5380" s="2" t="s">
        <v>4770</v>
      </c>
    </row>
    <row r="5381" spans="1:12" x14ac:dyDescent="0.2">
      <c r="A5381" s="11">
        <v>5380</v>
      </c>
      <c r="B5381" s="7" t="s">
        <v>10804</v>
      </c>
      <c r="C5381" s="4">
        <v>42775.469470451389</v>
      </c>
      <c r="D5381" s="20">
        <f>+YEAR(Tabla14[[#This Row],[Fecha
Trámite]])</f>
        <v>2017</v>
      </c>
      <c r="E5381" s="7" t="s">
        <v>4621</v>
      </c>
      <c r="F5381" s="2" t="s">
        <v>4614</v>
      </c>
      <c r="G5381" s="2" t="s">
        <v>4615</v>
      </c>
      <c r="H5381" s="4">
        <v>42913.353823923608</v>
      </c>
      <c r="I5381" s="2" t="s">
        <v>4616</v>
      </c>
      <c r="J5381" s="21" t="s">
        <v>7582</v>
      </c>
      <c r="K5381" s="2" t="s">
        <v>4618</v>
      </c>
      <c r="L5381" s="2" t="s">
        <v>5656</v>
      </c>
    </row>
    <row r="5382" spans="1:12" x14ac:dyDescent="0.2">
      <c r="A5382" s="11">
        <v>5381</v>
      </c>
      <c r="B5382" s="7" t="s">
        <v>7581</v>
      </c>
      <c r="C5382" s="4">
        <v>42425.533064814816</v>
      </c>
      <c r="D5382" s="20">
        <f>+YEAR(Tabla14[[#This Row],[Fecha
Trámite]])</f>
        <v>2016</v>
      </c>
      <c r="E5382" s="7" t="s">
        <v>4621</v>
      </c>
      <c r="F5382" s="2" t="s">
        <v>4691</v>
      </c>
      <c r="G5382" s="2" t="s">
        <v>4627</v>
      </c>
      <c r="H5382" s="4">
        <v>42552.334839467592</v>
      </c>
      <c r="I5382" s="2" t="s">
        <v>4616</v>
      </c>
      <c r="J5382" s="21" t="s">
        <v>7582</v>
      </c>
      <c r="K5382" s="2" t="s">
        <v>4618</v>
      </c>
      <c r="L5382" s="2" t="s">
        <v>5656</v>
      </c>
    </row>
    <row r="5383" spans="1:12" x14ac:dyDescent="0.2">
      <c r="A5383" s="11">
        <v>5382</v>
      </c>
      <c r="B5383" s="7" t="s">
        <v>5324</v>
      </c>
      <c r="C5383" s="4">
        <v>42628.696025844911</v>
      </c>
      <c r="D5383" s="20">
        <f>+YEAR(Tabla14[[#This Row],[Fecha
Trámite]])</f>
        <v>2016</v>
      </c>
      <c r="E5383" s="7" t="s">
        <v>4621</v>
      </c>
      <c r="F5383" s="2" t="s">
        <v>4614</v>
      </c>
      <c r="G5383" s="2" t="s">
        <v>4615</v>
      </c>
      <c r="H5383" s="4">
        <v>42794.337199571761</v>
      </c>
      <c r="I5383" s="2" t="s">
        <v>4616</v>
      </c>
      <c r="J5383" s="21" t="s">
        <v>5325</v>
      </c>
      <c r="K5383" s="2" t="s">
        <v>4618</v>
      </c>
      <c r="L5383" s="2" t="s">
        <v>4698</v>
      </c>
    </row>
    <row r="5384" spans="1:12" x14ac:dyDescent="0.2">
      <c r="A5384" s="11">
        <v>5383</v>
      </c>
      <c r="B5384" s="7" t="s">
        <v>5702</v>
      </c>
      <c r="C5384" s="4">
        <v>41403.418164849536</v>
      </c>
      <c r="D5384" s="20">
        <f>+YEAR(Tabla14[[#This Row],[Fecha
Trámite]])</f>
        <v>2013</v>
      </c>
      <c r="E5384" s="7" t="s">
        <v>4621</v>
      </c>
      <c r="F5384" s="2" t="s">
        <v>4614</v>
      </c>
      <c r="G5384" s="2" t="s">
        <v>4615</v>
      </c>
      <c r="H5384" s="4">
        <v>42073.476006747682</v>
      </c>
      <c r="I5384" s="2" t="s">
        <v>4616</v>
      </c>
      <c r="J5384" s="21" t="s">
        <v>5703</v>
      </c>
      <c r="K5384" s="2" t="s">
        <v>4618</v>
      </c>
      <c r="L5384" s="2" t="s">
        <v>4656</v>
      </c>
    </row>
    <row r="5385" spans="1:12" x14ac:dyDescent="0.2">
      <c r="A5385" s="11">
        <v>5384</v>
      </c>
      <c r="B5385" s="7" t="s">
        <v>10806</v>
      </c>
      <c r="C5385" s="4">
        <v>42992.450093634259</v>
      </c>
      <c r="D5385" s="20">
        <f>+YEAR(Tabla14[[#This Row],[Fecha
Trámite]])</f>
        <v>2017</v>
      </c>
      <c r="E5385" s="7" t="s">
        <v>4621</v>
      </c>
      <c r="F5385" s="2" t="s">
        <v>4614</v>
      </c>
      <c r="G5385" s="2" t="s">
        <v>4615</v>
      </c>
      <c r="H5385" s="4">
        <v>43249.559292164355</v>
      </c>
      <c r="I5385" s="2" t="s">
        <v>4616</v>
      </c>
      <c r="J5385" s="21" t="s">
        <v>10807</v>
      </c>
      <c r="K5385" s="2" t="s">
        <v>4623</v>
      </c>
      <c r="L5385" s="2" t="s">
        <v>10808</v>
      </c>
    </row>
    <row r="5386" spans="1:12" x14ac:dyDescent="0.2">
      <c r="A5386" s="11">
        <v>5385</v>
      </c>
      <c r="B5386" s="7" t="s">
        <v>6876</v>
      </c>
      <c r="C5386" s="4">
        <v>42913.391453159726</v>
      </c>
      <c r="D5386" s="20">
        <f>+YEAR(Tabla14[[#This Row],[Fecha
Trámite]])</f>
        <v>2017</v>
      </c>
      <c r="E5386" s="7" t="s">
        <v>4621</v>
      </c>
      <c r="F5386" s="2" t="s">
        <v>4691</v>
      </c>
      <c r="G5386" s="2" t="s">
        <v>4627</v>
      </c>
      <c r="H5386" s="4">
        <v>43185.79877079861</v>
      </c>
      <c r="I5386" s="2" t="s">
        <v>4616</v>
      </c>
      <c r="J5386" s="21" t="s">
        <v>6877</v>
      </c>
      <c r="K5386" s="2" t="s">
        <v>4623</v>
      </c>
      <c r="L5386" s="2" t="s">
        <v>4753</v>
      </c>
    </row>
    <row r="5387" spans="1:12" x14ac:dyDescent="0.2">
      <c r="A5387" s="11">
        <v>5386</v>
      </c>
      <c r="B5387" s="7" t="s">
        <v>9858</v>
      </c>
      <c r="C5387" s="4">
        <v>42195.371235613427</v>
      </c>
      <c r="D5387" s="20">
        <f>+YEAR(Tabla14[[#This Row],[Fecha
Trámite]])</f>
        <v>2015</v>
      </c>
      <c r="E5387" s="7" t="s">
        <v>4621</v>
      </c>
      <c r="F5387" s="2" t="s">
        <v>4614</v>
      </c>
      <c r="G5387" s="2" t="s">
        <v>4615</v>
      </c>
      <c r="H5387" s="4">
        <v>42271.340001469907</v>
      </c>
      <c r="I5387" s="2" t="s">
        <v>4616</v>
      </c>
      <c r="J5387" s="21" t="s">
        <v>9859</v>
      </c>
      <c r="K5387" s="2" t="s">
        <v>4618</v>
      </c>
      <c r="L5387" s="2" t="s">
        <v>4624</v>
      </c>
    </row>
    <row r="5388" spans="1:12" x14ac:dyDescent="0.2">
      <c r="A5388" s="11">
        <v>5387</v>
      </c>
      <c r="B5388" s="7" t="s">
        <v>19400</v>
      </c>
      <c r="C5388" s="4">
        <v>41120.624760451392</v>
      </c>
      <c r="D5388" s="20">
        <f>+YEAR(Tabla14[[#This Row],[Fecha
Trámite]])</f>
        <v>2012</v>
      </c>
      <c r="E5388" s="7" t="s">
        <v>4621</v>
      </c>
      <c r="F5388" s="2" t="s">
        <v>4614</v>
      </c>
      <c r="G5388" s="2" t="s">
        <v>4615</v>
      </c>
      <c r="H5388" s="4">
        <v>41179.524423379633</v>
      </c>
      <c r="I5388" s="2" t="s">
        <v>4616</v>
      </c>
      <c r="J5388" s="21" t="s">
        <v>19401</v>
      </c>
      <c r="K5388" s="2" t="s">
        <v>4618</v>
      </c>
      <c r="L5388" s="2" t="s">
        <v>4624</v>
      </c>
    </row>
    <row r="5389" spans="1:12" x14ac:dyDescent="0.2">
      <c r="A5389" s="11">
        <v>5388</v>
      </c>
      <c r="B5389" s="7" t="s">
        <v>699</v>
      </c>
      <c r="C5389" s="4">
        <v>43518.398179745367</v>
      </c>
      <c r="D5389" s="20">
        <f>+YEAR(Tabla14[[#This Row],[Fecha
Trámite]])</f>
        <v>2019</v>
      </c>
      <c r="E5389" s="7" t="s">
        <v>4621</v>
      </c>
      <c r="F5389" s="2" t="s">
        <v>4614</v>
      </c>
      <c r="G5389" s="2" t="s">
        <v>4615</v>
      </c>
      <c r="H5389" s="4">
        <v>44125.42269579861</v>
      </c>
      <c r="I5389" s="2" t="s">
        <v>4616</v>
      </c>
      <c r="J5389" s="21" t="s">
        <v>8187</v>
      </c>
      <c r="K5389" s="2" t="s">
        <v>4618</v>
      </c>
      <c r="L5389" s="2" t="s">
        <v>4714</v>
      </c>
    </row>
    <row r="5390" spans="1:12" x14ac:dyDescent="0.2">
      <c r="A5390" s="11">
        <v>5389</v>
      </c>
      <c r="B5390" s="7" t="s">
        <v>8188</v>
      </c>
      <c r="C5390" s="4">
        <v>43452.393851851855</v>
      </c>
      <c r="D5390" s="20">
        <f>+YEAR(Tabla14[[#This Row],[Fecha
Trámite]])</f>
        <v>2018</v>
      </c>
      <c r="E5390" s="7" t="s">
        <v>4621</v>
      </c>
      <c r="F5390" s="2" t="s">
        <v>4614</v>
      </c>
      <c r="G5390" s="2" t="s">
        <v>4615</v>
      </c>
      <c r="H5390" s="4">
        <v>43669.366582523151</v>
      </c>
      <c r="I5390" s="2" t="s">
        <v>4616</v>
      </c>
      <c r="J5390" s="21" t="s">
        <v>8189</v>
      </c>
      <c r="K5390" s="2" t="s">
        <v>4618</v>
      </c>
      <c r="L5390" s="2" t="s">
        <v>4667</v>
      </c>
    </row>
    <row r="5391" spans="1:12" x14ac:dyDescent="0.2">
      <c r="A5391" s="11">
        <v>5390</v>
      </c>
      <c r="B5391" s="7" t="s">
        <v>7583</v>
      </c>
      <c r="C5391" s="4">
        <v>42480.522332291664</v>
      </c>
      <c r="D5391" s="20">
        <f>+YEAR(Tabla14[[#This Row],[Fecha
Trámite]])</f>
        <v>2016</v>
      </c>
      <c r="E5391" s="7" t="s">
        <v>4621</v>
      </c>
      <c r="F5391" s="2" t="s">
        <v>4614</v>
      </c>
      <c r="G5391" s="2" t="s">
        <v>4615</v>
      </c>
      <c r="H5391" s="4">
        <v>42604.398715740739</v>
      </c>
      <c r="I5391" s="2" t="s">
        <v>4616</v>
      </c>
      <c r="J5391" s="21" t="s">
        <v>7584</v>
      </c>
      <c r="K5391" s="2" t="s">
        <v>4618</v>
      </c>
      <c r="L5391" s="2" t="s">
        <v>4753</v>
      </c>
    </row>
    <row r="5392" spans="1:12" x14ac:dyDescent="0.2">
      <c r="A5392" s="11">
        <v>5391</v>
      </c>
      <c r="B5392" s="7" t="s">
        <v>560</v>
      </c>
      <c r="C5392" s="4">
        <v>43391.374911805557</v>
      </c>
      <c r="D5392" s="20">
        <f>+YEAR(Tabla14[[#This Row],[Fecha
Trámite]])</f>
        <v>2018</v>
      </c>
      <c r="E5392" s="7" t="s">
        <v>4671</v>
      </c>
      <c r="F5392" s="2" t="s">
        <v>17</v>
      </c>
      <c r="G5392" s="2" t="s">
        <v>6790</v>
      </c>
      <c r="H5392" s="4">
        <v>43391.374911840277</v>
      </c>
      <c r="I5392" s="2" t="s">
        <v>4616</v>
      </c>
      <c r="J5392" s="21" t="s">
        <v>10809</v>
      </c>
      <c r="K5392" s="2" t="s">
        <v>4618</v>
      </c>
      <c r="L5392" s="2" t="s">
        <v>4656</v>
      </c>
    </row>
    <row r="5393" spans="1:12" x14ac:dyDescent="0.2">
      <c r="A5393" s="11">
        <v>5392</v>
      </c>
      <c r="B5393" s="7" t="s">
        <v>19402</v>
      </c>
      <c r="C5393" s="4">
        <v>41263.65083298611</v>
      </c>
      <c r="D5393" s="20">
        <f>+YEAR(Tabla14[[#This Row],[Fecha
Trámite]])</f>
        <v>2012</v>
      </c>
      <c r="E5393" s="7" t="s">
        <v>4621</v>
      </c>
      <c r="F5393" s="2" t="s">
        <v>4614</v>
      </c>
      <c r="G5393" s="2" t="s">
        <v>4615</v>
      </c>
      <c r="H5393" s="4">
        <v>41333.668866203705</v>
      </c>
      <c r="I5393" s="2" t="s">
        <v>4616</v>
      </c>
      <c r="J5393" s="21" t="s">
        <v>19403</v>
      </c>
      <c r="K5393" s="2" t="s">
        <v>4618</v>
      </c>
      <c r="L5393" s="2" t="s">
        <v>4698</v>
      </c>
    </row>
    <row r="5394" spans="1:12" x14ac:dyDescent="0.2">
      <c r="A5394" s="11">
        <v>5393</v>
      </c>
      <c r="B5394" s="7" t="s">
        <v>18870</v>
      </c>
      <c r="C5394" s="4">
        <v>41192.449911145835</v>
      </c>
      <c r="D5394" s="20">
        <f>+YEAR(Tabla14[[#This Row],[Fecha
Trámite]])</f>
        <v>2012</v>
      </c>
      <c r="E5394" s="7" t="s">
        <v>4621</v>
      </c>
      <c r="F5394" s="2" t="s">
        <v>4614</v>
      </c>
      <c r="G5394" s="2" t="s">
        <v>4615</v>
      </c>
      <c r="H5394" s="4">
        <v>41375.525516782407</v>
      </c>
      <c r="I5394" s="2" t="s">
        <v>4616</v>
      </c>
      <c r="J5394" s="21" t="s">
        <v>16977</v>
      </c>
      <c r="K5394" s="2" t="s">
        <v>4618</v>
      </c>
      <c r="L5394" s="2" t="s">
        <v>4646</v>
      </c>
    </row>
    <row r="5395" spans="1:12" x14ac:dyDescent="0.2">
      <c r="A5395" s="11">
        <v>5394</v>
      </c>
      <c r="B5395" s="7" t="s">
        <v>9189</v>
      </c>
      <c r="C5395" s="4">
        <v>43047.429545057872</v>
      </c>
      <c r="D5395" s="20">
        <f>+YEAR(Tabla14[[#This Row],[Fecha
Trámite]])</f>
        <v>2017</v>
      </c>
      <c r="E5395" s="7" t="s">
        <v>4621</v>
      </c>
      <c r="F5395" s="2" t="s">
        <v>4614</v>
      </c>
      <c r="G5395" s="2" t="s">
        <v>4615</v>
      </c>
      <c r="H5395" s="4">
        <v>43241.720558912035</v>
      </c>
      <c r="I5395" s="2" t="s">
        <v>4616</v>
      </c>
      <c r="J5395" s="21" t="s">
        <v>9190</v>
      </c>
      <c r="K5395" s="2" t="s">
        <v>4623</v>
      </c>
      <c r="L5395" s="2" t="s">
        <v>4619</v>
      </c>
    </row>
    <row r="5396" spans="1:12" x14ac:dyDescent="0.2">
      <c r="A5396" s="11">
        <v>5395</v>
      </c>
      <c r="B5396" s="7" t="s">
        <v>20742</v>
      </c>
      <c r="C5396" s="4">
        <v>41179.564439085647</v>
      </c>
      <c r="D5396" s="20">
        <f>+YEAR(Tabla14[[#This Row],[Fecha
Trámite]])</f>
        <v>2012</v>
      </c>
      <c r="E5396" s="7" t="s">
        <v>4685</v>
      </c>
      <c r="F5396" s="2" t="s">
        <v>4691</v>
      </c>
      <c r="G5396" s="2" t="s">
        <v>4627</v>
      </c>
      <c r="H5396" s="4">
        <v>41549.646530324077</v>
      </c>
      <c r="I5396" s="2" t="s">
        <v>4616</v>
      </c>
      <c r="J5396" s="21" t="s">
        <v>9861</v>
      </c>
      <c r="K5396" s="2" t="s">
        <v>4623</v>
      </c>
      <c r="L5396" s="2" t="s">
        <v>4646</v>
      </c>
    </row>
    <row r="5397" spans="1:12" x14ac:dyDescent="0.2">
      <c r="A5397" s="11">
        <v>5396</v>
      </c>
      <c r="B5397" s="7" t="s">
        <v>9860</v>
      </c>
      <c r="C5397" s="4">
        <v>42201.522375034721</v>
      </c>
      <c r="D5397" s="20">
        <f>+YEAR(Tabla14[[#This Row],[Fecha
Trámite]])</f>
        <v>2015</v>
      </c>
      <c r="E5397" s="7" t="s">
        <v>4621</v>
      </c>
      <c r="F5397" s="2" t="s">
        <v>4614</v>
      </c>
      <c r="G5397" s="2" t="s">
        <v>4615</v>
      </c>
      <c r="H5397" s="4">
        <v>42332.46322716435</v>
      </c>
      <c r="I5397" s="2" t="s">
        <v>4616</v>
      </c>
      <c r="J5397" s="21" t="s">
        <v>9861</v>
      </c>
      <c r="K5397" s="2" t="s">
        <v>4623</v>
      </c>
      <c r="L5397" s="2" t="s">
        <v>4646</v>
      </c>
    </row>
    <row r="5398" spans="1:12" x14ac:dyDescent="0.2">
      <c r="A5398" s="11">
        <v>5397</v>
      </c>
      <c r="B5398" s="7" t="s">
        <v>11647</v>
      </c>
      <c r="C5398" s="4">
        <v>42769.498677465279</v>
      </c>
      <c r="D5398" s="20">
        <f>+YEAR(Tabla14[[#This Row],[Fecha
Trámite]])</f>
        <v>2017</v>
      </c>
      <c r="E5398" s="7" t="s">
        <v>4613</v>
      </c>
      <c r="F5398" s="2" t="s">
        <v>4614</v>
      </c>
      <c r="G5398" s="2" t="s">
        <v>4615</v>
      </c>
      <c r="H5398" s="4">
        <v>42914.688766863423</v>
      </c>
      <c r="I5398" s="2" t="s">
        <v>4616</v>
      </c>
      <c r="J5398" s="21" t="s">
        <v>11648</v>
      </c>
      <c r="K5398" s="2" t="s">
        <v>4618</v>
      </c>
      <c r="L5398" s="2" t="s">
        <v>4619</v>
      </c>
    </row>
    <row r="5399" spans="1:12" x14ac:dyDescent="0.2">
      <c r="A5399" s="11">
        <v>5398</v>
      </c>
      <c r="B5399" s="7" t="s">
        <v>7585</v>
      </c>
      <c r="C5399" s="4">
        <v>42621.454895023147</v>
      </c>
      <c r="D5399" s="20">
        <f>+YEAR(Tabla14[[#This Row],[Fecha
Trámite]])</f>
        <v>2016</v>
      </c>
      <c r="E5399" s="7" t="s">
        <v>4621</v>
      </c>
      <c r="F5399" s="2" t="s">
        <v>4614</v>
      </c>
      <c r="G5399" s="2" t="s">
        <v>4615</v>
      </c>
      <c r="H5399" s="4">
        <v>42948.726571180552</v>
      </c>
      <c r="I5399" s="2" t="s">
        <v>4616</v>
      </c>
      <c r="J5399" s="21" t="s">
        <v>7586</v>
      </c>
      <c r="K5399" s="2" t="s">
        <v>4623</v>
      </c>
      <c r="L5399" s="2" t="s">
        <v>4698</v>
      </c>
    </row>
    <row r="5400" spans="1:12" x14ac:dyDescent="0.2">
      <c r="A5400" s="11">
        <v>5399</v>
      </c>
      <c r="B5400" s="7" t="s">
        <v>10810</v>
      </c>
      <c r="C5400" s="4">
        <v>42738.430734837966</v>
      </c>
      <c r="D5400" s="20">
        <f>+YEAR(Tabla14[[#This Row],[Fecha
Trámite]])</f>
        <v>2017</v>
      </c>
      <c r="E5400" s="7" t="s">
        <v>5892</v>
      </c>
      <c r="F5400" s="2" t="s">
        <v>4614</v>
      </c>
      <c r="G5400" s="2" t="s">
        <v>4615</v>
      </c>
      <c r="H5400" s="4">
        <v>43132.635369525466</v>
      </c>
      <c r="I5400" s="2" t="s">
        <v>4616</v>
      </c>
      <c r="J5400" s="21" t="s">
        <v>10811</v>
      </c>
      <c r="K5400" s="2" t="s">
        <v>4618</v>
      </c>
      <c r="L5400" s="2" t="s">
        <v>4667</v>
      </c>
    </row>
    <row r="5401" spans="1:12" x14ac:dyDescent="0.2">
      <c r="A5401" s="11">
        <v>5400</v>
      </c>
      <c r="B5401" s="7" t="s">
        <v>16993</v>
      </c>
      <c r="C5401" s="4">
        <v>41871.361360844909</v>
      </c>
      <c r="D5401" s="20">
        <f>+YEAR(Tabla14[[#This Row],[Fecha
Trámite]])</f>
        <v>2014</v>
      </c>
      <c r="E5401" s="7" t="s">
        <v>4621</v>
      </c>
      <c r="F5401" s="2" t="s">
        <v>4614</v>
      </c>
      <c r="G5401" s="2" t="s">
        <v>4615</v>
      </c>
      <c r="H5401" s="4">
        <v>41925.385531863423</v>
      </c>
      <c r="I5401" s="2" t="s">
        <v>4616</v>
      </c>
      <c r="J5401" s="21" t="s">
        <v>16994</v>
      </c>
      <c r="K5401" s="2" t="s">
        <v>4623</v>
      </c>
      <c r="L5401" s="2" t="s">
        <v>4624</v>
      </c>
    </row>
    <row r="5402" spans="1:12" x14ac:dyDescent="0.2">
      <c r="A5402" s="11">
        <v>5401</v>
      </c>
      <c r="B5402" s="7" t="s">
        <v>5326</v>
      </c>
      <c r="C5402" s="4">
        <v>42068.580925231479</v>
      </c>
      <c r="D5402" s="20">
        <f>+YEAR(Tabla14[[#This Row],[Fecha
Trámite]])</f>
        <v>2015</v>
      </c>
      <c r="E5402" s="7" t="s">
        <v>4621</v>
      </c>
      <c r="F5402" s="2" t="s">
        <v>17</v>
      </c>
      <c r="G5402" s="2" t="s">
        <v>5327</v>
      </c>
      <c r="H5402" s="4">
        <v>42068.580925231479</v>
      </c>
      <c r="I5402" s="2" t="s">
        <v>4616</v>
      </c>
      <c r="J5402" s="21" t="s">
        <v>5328</v>
      </c>
      <c r="K5402" s="2" t="s">
        <v>4623</v>
      </c>
      <c r="L5402" s="2" t="s">
        <v>4631</v>
      </c>
    </row>
    <row r="5403" spans="1:12" x14ac:dyDescent="0.2">
      <c r="A5403" s="11">
        <v>5402</v>
      </c>
      <c r="B5403" s="7" t="s">
        <v>9191</v>
      </c>
      <c r="C5403" s="4">
        <v>43054.394097569442</v>
      </c>
      <c r="D5403" s="20">
        <f>+YEAR(Tabla14[[#This Row],[Fecha
Trámite]])</f>
        <v>2017</v>
      </c>
      <c r="E5403" s="7" t="s">
        <v>4613</v>
      </c>
      <c r="F5403" s="2" t="s">
        <v>4614</v>
      </c>
      <c r="G5403" s="2" t="s">
        <v>4615</v>
      </c>
      <c r="H5403" s="4">
        <v>43241.710240428241</v>
      </c>
      <c r="I5403" s="2" t="s">
        <v>4616</v>
      </c>
      <c r="J5403" s="21" t="s">
        <v>9192</v>
      </c>
      <c r="K5403" s="2" t="s">
        <v>4618</v>
      </c>
      <c r="L5403" s="2" t="s">
        <v>4619</v>
      </c>
    </row>
    <row r="5404" spans="1:12" x14ac:dyDescent="0.2">
      <c r="A5404" s="11">
        <v>5403</v>
      </c>
      <c r="B5404" s="7" t="s">
        <v>9193</v>
      </c>
      <c r="C5404" s="4">
        <v>43277.480707210649</v>
      </c>
      <c r="D5404" s="20">
        <f>+YEAR(Tabla14[[#This Row],[Fecha
Trámite]])</f>
        <v>2018</v>
      </c>
      <c r="E5404" s="7" t="s">
        <v>4621</v>
      </c>
      <c r="F5404" s="2" t="s">
        <v>4691</v>
      </c>
      <c r="G5404" s="2" t="s">
        <v>4627</v>
      </c>
      <c r="H5404" s="4">
        <v>44074.53473846065</v>
      </c>
      <c r="I5404" s="2" t="s">
        <v>4616</v>
      </c>
      <c r="J5404" s="21" t="s">
        <v>9194</v>
      </c>
      <c r="K5404" s="2" t="s">
        <v>4618</v>
      </c>
      <c r="L5404" s="2" t="s">
        <v>4631</v>
      </c>
    </row>
    <row r="5405" spans="1:12" x14ac:dyDescent="0.2">
      <c r="A5405" s="11">
        <v>5404</v>
      </c>
      <c r="B5405" s="7" t="s">
        <v>16995</v>
      </c>
      <c r="C5405" s="4">
        <v>41593.609993402781</v>
      </c>
      <c r="D5405" s="20">
        <f>+YEAR(Tabla14[[#This Row],[Fecha
Trámite]])</f>
        <v>2013</v>
      </c>
      <c r="E5405" s="7" t="s">
        <v>4621</v>
      </c>
      <c r="F5405" s="2" t="s">
        <v>4614</v>
      </c>
      <c r="G5405" s="2" t="s">
        <v>4615</v>
      </c>
      <c r="H5405" s="4">
        <v>41655.4421315625</v>
      </c>
      <c r="I5405" s="2" t="s">
        <v>4616</v>
      </c>
      <c r="J5405" s="21" t="s">
        <v>16996</v>
      </c>
      <c r="K5405" s="2" t="s">
        <v>4618</v>
      </c>
      <c r="L5405" s="2" t="s">
        <v>4631</v>
      </c>
    </row>
    <row r="5406" spans="1:12" x14ac:dyDescent="0.2">
      <c r="A5406" s="11">
        <v>5405</v>
      </c>
      <c r="B5406" s="7" t="s">
        <v>19404</v>
      </c>
      <c r="C5406" s="4">
        <v>41344.696849189815</v>
      </c>
      <c r="D5406" s="20">
        <f>+YEAR(Tabla14[[#This Row],[Fecha
Trámite]])</f>
        <v>2013</v>
      </c>
      <c r="E5406" s="7" t="s">
        <v>4621</v>
      </c>
      <c r="F5406" s="2" t="s">
        <v>4691</v>
      </c>
      <c r="G5406" s="2" t="s">
        <v>4627</v>
      </c>
      <c r="H5406" s="4">
        <v>41564.69418402778</v>
      </c>
      <c r="I5406" s="2" t="s">
        <v>4616</v>
      </c>
      <c r="J5406" s="21" t="s">
        <v>19405</v>
      </c>
      <c r="K5406" s="2" t="s">
        <v>4618</v>
      </c>
      <c r="L5406" s="2" t="s">
        <v>4785</v>
      </c>
    </row>
    <row r="5407" spans="1:12" x14ac:dyDescent="0.2">
      <c r="A5407" s="11">
        <v>5406</v>
      </c>
      <c r="B5407" s="7" t="s">
        <v>20743</v>
      </c>
      <c r="C5407" s="4">
        <v>41528.485431053239</v>
      </c>
      <c r="D5407" s="20">
        <f>+YEAR(Tabla14[[#This Row],[Fecha
Trámite]])</f>
        <v>2013</v>
      </c>
      <c r="E5407" s="7" t="s">
        <v>4621</v>
      </c>
      <c r="F5407" s="2" t="s">
        <v>4614</v>
      </c>
      <c r="G5407" s="2" t="s">
        <v>4615</v>
      </c>
      <c r="H5407" s="4">
        <v>41600.390020520834</v>
      </c>
      <c r="I5407" s="2" t="s">
        <v>4616</v>
      </c>
      <c r="J5407" s="21" t="s">
        <v>20744</v>
      </c>
      <c r="K5407" s="2" t="s">
        <v>4618</v>
      </c>
      <c r="L5407" s="2" t="s">
        <v>5072</v>
      </c>
    </row>
    <row r="5408" spans="1:12" x14ac:dyDescent="0.2">
      <c r="A5408" s="11">
        <v>5407</v>
      </c>
      <c r="B5408" s="7" t="s">
        <v>7587</v>
      </c>
      <c r="C5408" s="4">
        <v>42135.45564594907</v>
      </c>
      <c r="D5408" s="20">
        <f>+YEAR(Tabla14[[#This Row],[Fecha
Trámite]])</f>
        <v>2015</v>
      </c>
      <c r="E5408" s="7" t="s">
        <v>4621</v>
      </c>
      <c r="F5408" s="2" t="s">
        <v>4614</v>
      </c>
      <c r="G5408" s="2" t="s">
        <v>4615</v>
      </c>
      <c r="H5408" s="4">
        <v>42209.465987581018</v>
      </c>
      <c r="I5408" s="2" t="s">
        <v>4616</v>
      </c>
      <c r="J5408" s="21" t="s">
        <v>7588</v>
      </c>
      <c r="K5408" s="2" t="s">
        <v>4623</v>
      </c>
      <c r="L5408" s="2" t="s">
        <v>4624</v>
      </c>
    </row>
    <row r="5409" spans="1:12" x14ac:dyDescent="0.2">
      <c r="A5409" s="11">
        <v>5408</v>
      </c>
      <c r="B5409" s="7" t="s">
        <v>9195</v>
      </c>
      <c r="C5409" s="4">
        <v>43010.461460613427</v>
      </c>
      <c r="D5409" s="20">
        <f>+YEAR(Tabla14[[#This Row],[Fecha
Trámite]])</f>
        <v>2017</v>
      </c>
      <c r="E5409" s="7" t="s">
        <v>4613</v>
      </c>
      <c r="F5409" s="2" t="s">
        <v>4614</v>
      </c>
      <c r="G5409" s="2" t="s">
        <v>4615</v>
      </c>
      <c r="H5409" s="4">
        <v>43269.375598692131</v>
      </c>
      <c r="I5409" s="2" t="s">
        <v>4616</v>
      </c>
      <c r="J5409" s="21" t="s">
        <v>9196</v>
      </c>
      <c r="K5409" s="2" t="s">
        <v>4623</v>
      </c>
      <c r="L5409" s="2" t="s">
        <v>4619</v>
      </c>
    </row>
    <row r="5410" spans="1:12" x14ac:dyDescent="0.2">
      <c r="A5410" s="11">
        <v>5409</v>
      </c>
      <c r="B5410" s="7" t="s">
        <v>5704</v>
      </c>
      <c r="C5410" s="4">
        <v>42608.599416747682</v>
      </c>
      <c r="D5410" s="20">
        <f>+YEAR(Tabla14[[#This Row],[Fecha
Trámite]])</f>
        <v>2016</v>
      </c>
      <c r="E5410" s="7" t="s">
        <v>4613</v>
      </c>
      <c r="F5410" s="2" t="s">
        <v>4614</v>
      </c>
      <c r="G5410" s="2" t="s">
        <v>4615</v>
      </c>
      <c r="H5410" s="4">
        <v>42850.711483449071</v>
      </c>
      <c r="I5410" s="2" t="s">
        <v>4616</v>
      </c>
      <c r="J5410" s="21" t="s">
        <v>5705</v>
      </c>
      <c r="K5410" s="2" t="s">
        <v>4618</v>
      </c>
      <c r="L5410" s="2" t="s">
        <v>4619</v>
      </c>
    </row>
    <row r="5411" spans="1:12" x14ac:dyDescent="0.2">
      <c r="A5411" s="11">
        <v>5410</v>
      </c>
      <c r="B5411" s="7" t="s">
        <v>16997</v>
      </c>
      <c r="C5411" s="4">
        <v>41626.604310995368</v>
      </c>
      <c r="D5411" s="20">
        <f>+YEAR(Tabla14[[#This Row],[Fecha
Trámite]])</f>
        <v>2013</v>
      </c>
      <c r="E5411" s="7" t="s">
        <v>4621</v>
      </c>
      <c r="F5411" s="2" t="s">
        <v>4614</v>
      </c>
      <c r="G5411" s="2" t="s">
        <v>4615</v>
      </c>
      <c r="H5411" s="4">
        <v>41688.511129363425</v>
      </c>
      <c r="I5411" s="2" t="s">
        <v>4616</v>
      </c>
      <c r="J5411" s="21" t="s">
        <v>16998</v>
      </c>
      <c r="K5411" s="2" t="s">
        <v>4623</v>
      </c>
      <c r="L5411" s="2" t="s">
        <v>4624</v>
      </c>
    </row>
    <row r="5412" spans="1:12" x14ac:dyDescent="0.2">
      <c r="A5412" s="11">
        <v>5411</v>
      </c>
      <c r="B5412" s="7" t="s">
        <v>5979</v>
      </c>
      <c r="C5412" s="4">
        <v>42165.392492129627</v>
      </c>
      <c r="D5412" s="20">
        <f>+YEAR(Tabla14[[#This Row],[Fecha
Trámite]])</f>
        <v>2015</v>
      </c>
      <c r="E5412" s="7" t="s">
        <v>4621</v>
      </c>
      <c r="F5412" s="2" t="s">
        <v>4614</v>
      </c>
      <c r="G5412" s="2" t="s">
        <v>4615</v>
      </c>
      <c r="H5412" s="4">
        <v>42236.353368599535</v>
      </c>
      <c r="I5412" s="2" t="s">
        <v>4616</v>
      </c>
      <c r="J5412" s="21" t="s">
        <v>5980</v>
      </c>
      <c r="K5412" s="2" t="s">
        <v>4618</v>
      </c>
      <c r="L5412" s="2" t="s">
        <v>4875</v>
      </c>
    </row>
    <row r="5413" spans="1:12" x14ac:dyDescent="0.2">
      <c r="A5413" s="11">
        <v>5412</v>
      </c>
      <c r="B5413" s="7" t="s">
        <v>17001</v>
      </c>
      <c r="C5413" s="4">
        <v>41809.37493125</v>
      </c>
      <c r="D5413" s="20">
        <f>+YEAR(Tabla14[[#This Row],[Fecha
Trámite]])</f>
        <v>2014</v>
      </c>
      <c r="E5413" s="7" t="s">
        <v>4621</v>
      </c>
      <c r="F5413" s="2" t="s">
        <v>4614</v>
      </c>
      <c r="G5413" s="2" t="s">
        <v>4615</v>
      </c>
      <c r="H5413" s="4">
        <v>41871.49495104167</v>
      </c>
      <c r="I5413" s="2" t="s">
        <v>4616</v>
      </c>
      <c r="J5413" s="21" t="s">
        <v>17002</v>
      </c>
      <c r="K5413" s="2" t="s">
        <v>4618</v>
      </c>
      <c r="L5413" s="2" t="s">
        <v>4656</v>
      </c>
    </row>
    <row r="5414" spans="1:12" x14ac:dyDescent="0.2">
      <c r="A5414" s="11">
        <v>5413</v>
      </c>
      <c r="B5414" s="7" t="s">
        <v>9197</v>
      </c>
      <c r="C5414" s="4">
        <v>42783.520488888891</v>
      </c>
      <c r="D5414" s="20">
        <f>+YEAR(Tabla14[[#This Row],[Fecha
Trámite]])</f>
        <v>2017</v>
      </c>
      <c r="E5414" s="7" t="s">
        <v>4621</v>
      </c>
      <c r="F5414" s="2" t="s">
        <v>4614</v>
      </c>
      <c r="G5414" s="2" t="s">
        <v>4615</v>
      </c>
      <c r="H5414" s="4">
        <v>43115.725660069445</v>
      </c>
      <c r="I5414" s="2" t="s">
        <v>4616</v>
      </c>
      <c r="J5414" s="21" t="s">
        <v>9198</v>
      </c>
      <c r="K5414" s="2" t="s">
        <v>4618</v>
      </c>
      <c r="L5414" s="2" t="s">
        <v>4705</v>
      </c>
    </row>
    <row r="5415" spans="1:12" x14ac:dyDescent="0.2">
      <c r="A5415" s="11">
        <v>5414</v>
      </c>
      <c r="B5415" s="7" t="s">
        <v>20745</v>
      </c>
      <c r="C5415" s="4">
        <v>41243.403408483799</v>
      </c>
      <c r="D5415" s="20">
        <f>+YEAR(Tabla14[[#This Row],[Fecha
Trámite]])</f>
        <v>2012</v>
      </c>
      <c r="E5415" s="7" t="s">
        <v>4685</v>
      </c>
      <c r="F5415" s="2" t="s">
        <v>17</v>
      </c>
      <c r="G5415" s="2" t="s">
        <v>4627</v>
      </c>
      <c r="H5415" s="4">
        <v>41243.403408831022</v>
      </c>
      <c r="I5415" s="2" t="s">
        <v>4616</v>
      </c>
      <c r="J5415" s="21" t="s">
        <v>20746</v>
      </c>
      <c r="K5415" s="2" t="s">
        <v>4623</v>
      </c>
      <c r="L5415" s="2" t="s">
        <v>2747</v>
      </c>
    </row>
    <row r="5416" spans="1:12" x14ac:dyDescent="0.2">
      <c r="A5416" s="11">
        <v>5415</v>
      </c>
      <c r="B5416" s="7" t="s">
        <v>5706</v>
      </c>
      <c r="C5416" s="4">
        <v>41957.586025462966</v>
      </c>
      <c r="D5416" s="20">
        <f>+YEAR(Tabla14[[#This Row],[Fecha
Trámite]])</f>
        <v>2014</v>
      </c>
      <c r="E5416" s="7" t="s">
        <v>4621</v>
      </c>
      <c r="F5416" s="2" t="s">
        <v>4614</v>
      </c>
      <c r="G5416" s="2" t="s">
        <v>4615</v>
      </c>
      <c r="H5416" s="4">
        <v>42009.716401736114</v>
      </c>
      <c r="I5416" s="2" t="s">
        <v>4616</v>
      </c>
      <c r="J5416" s="21" t="s">
        <v>5707</v>
      </c>
      <c r="K5416" s="2" t="s">
        <v>4623</v>
      </c>
      <c r="L5416" s="2" t="s">
        <v>4624</v>
      </c>
    </row>
    <row r="5417" spans="1:12" x14ac:dyDescent="0.2">
      <c r="A5417" s="11">
        <v>5416</v>
      </c>
      <c r="B5417" s="7" t="s">
        <v>3351</v>
      </c>
      <c r="C5417" s="4">
        <v>43448.441105868056</v>
      </c>
      <c r="D5417" s="20">
        <f>+YEAR(Tabla14[[#This Row],[Fecha
Trámite]])</f>
        <v>2018</v>
      </c>
      <c r="E5417" s="7" t="s">
        <v>4685</v>
      </c>
      <c r="F5417" s="2" t="s">
        <v>4626</v>
      </c>
      <c r="G5417" s="2" t="s">
        <v>4627</v>
      </c>
      <c r="H5417" s="4">
        <v>44181.692577928239</v>
      </c>
      <c r="I5417" s="2" t="s">
        <v>4616</v>
      </c>
      <c r="J5417" s="21" t="s">
        <v>10812</v>
      </c>
      <c r="K5417" s="2" t="s">
        <v>4623</v>
      </c>
      <c r="L5417" s="2" t="s">
        <v>4619</v>
      </c>
    </row>
    <row r="5418" spans="1:12" x14ac:dyDescent="0.2">
      <c r="A5418" s="11">
        <v>5417</v>
      </c>
      <c r="B5418" s="7" t="s">
        <v>8190</v>
      </c>
      <c r="C5418" s="4">
        <v>43130.376108252312</v>
      </c>
      <c r="D5418" s="20">
        <f>+YEAR(Tabla14[[#This Row],[Fecha
Trámite]])</f>
        <v>2018</v>
      </c>
      <c r="E5418" s="7" t="s">
        <v>4613</v>
      </c>
      <c r="F5418" s="2" t="s">
        <v>4614</v>
      </c>
      <c r="G5418" s="2" t="s">
        <v>4615</v>
      </c>
      <c r="H5418" s="4">
        <v>43297.653748032404</v>
      </c>
      <c r="I5418" s="2" t="s">
        <v>4616</v>
      </c>
      <c r="J5418" s="21" t="s">
        <v>8191</v>
      </c>
      <c r="K5418" s="2" t="s">
        <v>4623</v>
      </c>
      <c r="L5418" s="2" t="s">
        <v>4619</v>
      </c>
    </row>
    <row r="5419" spans="1:12" x14ac:dyDescent="0.2">
      <c r="A5419" s="11">
        <v>5418</v>
      </c>
      <c r="B5419" s="7" t="s">
        <v>12683</v>
      </c>
      <c r="C5419" s="4">
        <v>43138.375255983796</v>
      </c>
      <c r="D5419" s="20">
        <f>+YEAR(Tabla14[[#This Row],[Fecha
Trámite]])</f>
        <v>2018</v>
      </c>
      <c r="E5419" s="7" t="s">
        <v>4613</v>
      </c>
      <c r="F5419" s="2" t="s">
        <v>4614</v>
      </c>
      <c r="G5419" s="2" t="s">
        <v>4615</v>
      </c>
      <c r="H5419" s="4">
        <v>43271.36480408565</v>
      </c>
      <c r="I5419" s="2" t="s">
        <v>4616</v>
      </c>
      <c r="J5419" s="21" t="s">
        <v>12684</v>
      </c>
      <c r="K5419" s="2" t="s">
        <v>4618</v>
      </c>
      <c r="L5419" s="2" t="s">
        <v>4619</v>
      </c>
    </row>
    <row r="5420" spans="1:12" x14ac:dyDescent="0.2">
      <c r="A5420" s="11">
        <v>5419</v>
      </c>
      <c r="B5420" s="7" t="s">
        <v>19412</v>
      </c>
      <c r="C5420" s="4">
        <v>41248.499139814812</v>
      </c>
      <c r="D5420" s="20">
        <f>+YEAR(Tabla14[[#This Row],[Fecha
Trámite]])</f>
        <v>2012</v>
      </c>
      <c r="E5420" s="7" t="s">
        <v>4621</v>
      </c>
      <c r="F5420" s="2" t="s">
        <v>4614</v>
      </c>
      <c r="G5420" s="2" t="s">
        <v>4615</v>
      </c>
      <c r="H5420" s="4">
        <v>41263.435938310184</v>
      </c>
      <c r="I5420" s="2" t="s">
        <v>4616</v>
      </c>
      <c r="J5420" s="21" t="s">
        <v>19413</v>
      </c>
      <c r="K5420" s="2" t="s">
        <v>4623</v>
      </c>
      <c r="L5420" s="2" t="s">
        <v>5044</v>
      </c>
    </row>
    <row r="5421" spans="1:12" x14ac:dyDescent="0.2">
      <c r="A5421" s="11">
        <v>5420</v>
      </c>
      <c r="B5421" s="7" t="s">
        <v>12685</v>
      </c>
      <c r="C5421" s="4">
        <v>43318.500797187502</v>
      </c>
      <c r="D5421" s="20">
        <f>+YEAR(Tabla14[[#This Row],[Fecha
Trámite]])</f>
        <v>2018</v>
      </c>
      <c r="E5421" s="7" t="s">
        <v>4685</v>
      </c>
      <c r="F5421" s="2" t="s">
        <v>17</v>
      </c>
      <c r="G5421" s="2" t="s">
        <v>8350</v>
      </c>
      <c r="H5421" s="4">
        <v>43318.500797303241</v>
      </c>
      <c r="I5421" s="2" t="s">
        <v>4616</v>
      </c>
      <c r="J5421" s="21" t="s">
        <v>12686</v>
      </c>
      <c r="K5421" s="2" t="s">
        <v>4618</v>
      </c>
      <c r="L5421" s="2" t="s">
        <v>4619</v>
      </c>
    </row>
    <row r="5422" spans="1:12" x14ac:dyDescent="0.2">
      <c r="A5422" s="11">
        <v>5421</v>
      </c>
      <c r="B5422" s="7" t="s">
        <v>8192</v>
      </c>
      <c r="C5422" s="4">
        <v>42814.559490474538</v>
      </c>
      <c r="D5422" s="20">
        <f>+YEAR(Tabla14[[#This Row],[Fecha
Trámite]])</f>
        <v>2017</v>
      </c>
      <c r="E5422" s="7" t="s">
        <v>4621</v>
      </c>
      <c r="F5422" s="2" t="s">
        <v>4614</v>
      </c>
      <c r="G5422" s="2" t="s">
        <v>4615</v>
      </c>
      <c r="H5422" s="4">
        <v>42985.483209837963</v>
      </c>
      <c r="I5422" s="2" t="s">
        <v>4616</v>
      </c>
      <c r="J5422" s="21" t="s">
        <v>8193</v>
      </c>
      <c r="K5422" s="2" t="s">
        <v>4618</v>
      </c>
      <c r="L5422" s="2" t="s">
        <v>4750</v>
      </c>
    </row>
    <row r="5423" spans="1:12" x14ac:dyDescent="0.2">
      <c r="A5423" s="11">
        <v>5422</v>
      </c>
      <c r="B5423" s="7" t="s">
        <v>10813</v>
      </c>
      <c r="C5423" s="4">
        <v>42794.415813344909</v>
      </c>
      <c r="D5423" s="20">
        <f>+YEAR(Tabla14[[#This Row],[Fecha
Trámite]])</f>
        <v>2017</v>
      </c>
      <c r="E5423" s="7" t="s">
        <v>4613</v>
      </c>
      <c r="F5423" s="2" t="s">
        <v>4614</v>
      </c>
      <c r="G5423" s="2" t="s">
        <v>4615</v>
      </c>
      <c r="H5423" s="4">
        <v>42968.424903437503</v>
      </c>
      <c r="I5423" s="2" t="s">
        <v>4616</v>
      </c>
      <c r="J5423" s="21" t="s">
        <v>10814</v>
      </c>
      <c r="K5423" s="2" t="s">
        <v>4623</v>
      </c>
      <c r="L5423" s="2" t="s">
        <v>4619</v>
      </c>
    </row>
    <row r="5424" spans="1:12" x14ac:dyDescent="0.2">
      <c r="A5424" s="11">
        <v>5423</v>
      </c>
      <c r="B5424" s="7" t="s">
        <v>19414</v>
      </c>
      <c r="C5424" s="4">
        <v>41185.406813657406</v>
      </c>
      <c r="D5424" s="20">
        <f>+YEAR(Tabla14[[#This Row],[Fecha
Trámite]])</f>
        <v>2012</v>
      </c>
      <c r="E5424" s="7" t="s">
        <v>4621</v>
      </c>
      <c r="F5424" s="2" t="s">
        <v>4614</v>
      </c>
      <c r="G5424" s="2" t="s">
        <v>4615</v>
      </c>
      <c r="H5424" s="4">
        <v>41243.392896990743</v>
      </c>
      <c r="I5424" s="2" t="s">
        <v>4616</v>
      </c>
      <c r="J5424" s="21" t="s">
        <v>19415</v>
      </c>
      <c r="K5424" s="2" t="s">
        <v>4623</v>
      </c>
      <c r="L5424" s="2" t="s">
        <v>4649</v>
      </c>
    </row>
    <row r="5425" spans="1:12" x14ac:dyDescent="0.2">
      <c r="A5425" s="11">
        <v>5424</v>
      </c>
      <c r="B5425" s="7" t="s">
        <v>15959</v>
      </c>
      <c r="C5425" s="4">
        <v>41774.532646331019</v>
      </c>
      <c r="D5425" s="20">
        <f>+YEAR(Tabla14[[#This Row],[Fecha
Trámite]])</f>
        <v>2014</v>
      </c>
      <c r="E5425" s="7" t="s">
        <v>4613</v>
      </c>
      <c r="F5425" s="2" t="s">
        <v>4626</v>
      </c>
      <c r="G5425" s="2" t="s">
        <v>4672</v>
      </c>
      <c r="H5425" s="4">
        <v>41820.679168437498</v>
      </c>
      <c r="I5425" s="2" t="s">
        <v>4616</v>
      </c>
      <c r="J5425" s="21" t="s">
        <v>15960</v>
      </c>
      <c r="K5425" s="2" t="s">
        <v>4618</v>
      </c>
      <c r="L5425" s="2" t="s">
        <v>4619</v>
      </c>
    </row>
    <row r="5426" spans="1:12" x14ac:dyDescent="0.2">
      <c r="A5426" s="11">
        <v>5425</v>
      </c>
      <c r="B5426" s="7" t="s">
        <v>19416</v>
      </c>
      <c r="C5426" s="4">
        <v>41306.553388194443</v>
      </c>
      <c r="D5426" s="20">
        <f>+YEAR(Tabla14[[#This Row],[Fecha
Trámite]])</f>
        <v>2013</v>
      </c>
      <c r="E5426" s="7" t="s">
        <v>4621</v>
      </c>
      <c r="F5426" s="2" t="s">
        <v>4614</v>
      </c>
      <c r="G5426" s="2" t="s">
        <v>4615</v>
      </c>
      <c r="H5426" s="4">
        <v>41340.520208564812</v>
      </c>
      <c r="I5426" s="2" t="s">
        <v>4616</v>
      </c>
      <c r="J5426" s="21" t="s">
        <v>19417</v>
      </c>
      <c r="K5426" s="2" t="s">
        <v>4618</v>
      </c>
      <c r="L5426" s="2" t="s">
        <v>4646</v>
      </c>
    </row>
    <row r="5427" spans="1:12" x14ac:dyDescent="0.2">
      <c r="A5427" s="11">
        <v>5426</v>
      </c>
      <c r="B5427" s="7" t="s">
        <v>19420</v>
      </c>
      <c r="C5427" s="4">
        <v>41331.404738576392</v>
      </c>
      <c r="D5427" s="20">
        <f>+YEAR(Tabla14[[#This Row],[Fecha
Trámite]])</f>
        <v>2013</v>
      </c>
      <c r="E5427" s="7" t="s">
        <v>4621</v>
      </c>
      <c r="F5427" s="2" t="s">
        <v>17</v>
      </c>
      <c r="G5427" s="2" t="s">
        <v>4615</v>
      </c>
      <c r="H5427" s="4">
        <v>41331.404738969904</v>
      </c>
      <c r="I5427" s="2" t="s">
        <v>4616</v>
      </c>
      <c r="J5427" s="21" t="s">
        <v>19421</v>
      </c>
      <c r="K5427" s="2" t="s">
        <v>4623</v>
      </c>
      <c r="L5427" s="2" t="s">
        <v>4659</v>
      </c>
    </row>
    <row r="5428" spans="1:12" x14ac:dyDescent="0.2">
      <c r="A5428" s="11">
        <v>5427</v>
      </c>
      <c r="B5428" s="7" t="s">
        <v>12687</v>
      </c>
      <c r="C5428" s="4">
        <v>42710.555277812498</v>
      </c>
      <c r="D5428" s="20">
        <f>+YEAR(Tabla14[[#This Row],[Fecha
Trámite]])</f>
        <v>2016</v>
      </c>
      <c r="E5428" s="7" t="s">
        <v>4621</v>
      </c>
      <c r="F5428" s="2" t="s">
        <v>4614</v>
      </c>
      <c r="G5428" s="2" t="s">
        <v>4615</v>
      </c>
      <c r="H5428" s="4">
        <v>42786.503891435183</v>
      </c>
      <c r="I5428" s="2" t="s">
        <v>4616</v>
      </c>
      <c r="J5428" s="21" t="s">
        <v>12688</v>
      </c>
      <c r="K5428" s="2" t="s">
        <v>4618</v>
      </c>
      <c r="L5428" s="2" t="s">
        <v>4656</v>
      </c>
    </row>
    <row r="5429" spans="1:12" x14ac:dyDescent="0.2">
      <c r="A5429" s="11">
        <v>5428</v>
      </c>
      <c r="B5429" s="7" t="s">
        <v>5708</v>
      </c>
      <c r="C5429" s="4">
        <v>42283.399390393519</v>
      </c>
      <c r="D5429" s="20">
        <f>+YEAR(Tabla14[[#This Row],[Fecha
Trámite]])</f>
        <v>2015</v>
      </c>
      <c r="E5429" s="7" t="s">
        <v>4621</v>
      </c>
      <c r="F5429" s="2" t="s">
        <v>4614</v>
      </c>
      <c r="G5429" s="2" t="s">
        <v>4615</v>
      </c>
      <c r="H5429" s="4">
        <v>42395.421497372685</v>
      </c>
      <c r="I5429" s="2" t="s">
        <v>4616</v>
      </c>
      <c r="J5429" s="21" t="s">
        <v>5709</v>
      </c>
      <c r="K5429" s="2" t="s">
        <v>4623</v>
      </c>
      <c r="L5429" s="2" t="s">
        <v>4649</v>
      </c>
    </row>
    <row r="5430" spans="1:12" x14ac:dyDescent="0.2">
      <c r="A5430" s="11">
        <v>5429</v>
      </c>
      <c r="B5430" s="7" t="s">
        <v>11652</v>
      </c>
      <c r="C5430" s="4">
        <v>43172.487139155091</v>
      </c>
      <c r="D5430" s="20">
        <f>+YEAR(Tabla14[[#This Row],[Fecha
Trámite]])</f>
        <v>2018</v>
      </c>
      <c r="E5430" s="7" t="s">
        <v>4613</v>
      </c>
      <c r="F5430" s="2" t="s">
        <v>4614</v>
      </c>
      <c r="G5430" s="2" t="s">
        <v>4615</v>
      </c>
      <c r="H5430" s="4">
        <v>43271.712527430558</v>
      </c>
      <c r="I5430" s="2" t="s">
        <v>4616</v>
      </c>
      <c r="J5430" s="21" t="s">
        <v>11653</v>
      </c>
      <c r="K5430" s="2" t="s">
        <v>4618</v>
      </c>
      <c r="L5430" s="2" t="s">
        <v>4619</v>
      </c>
    </row>
    <row r="5431" spans="1:12" x14ac:dyDescent="0.2">
      <c r="A5431" s="11">
        <v>5430</v>
      </c>
      <c r="B5431" s="7" t="s">
        <v>9199</v>
      </c>
      <c r="C5431" s="4">
        <v>43340.406516087962</v>
      </c>
      <c r="D5431" s="20">
        <f>+YEAR(Tabla14[[#This Row],[Fecha
Trámite]])</f>
        <v>2018</v>
      </c>
      <c r="E5431" s="7" t="s">
        <v>4621</v>
      </c>
      <c r="F5431" s="2" t="s">
        <v>4614</v>
      </c>
      <c r="G5431" s="2" t="s">
        <v>4615</v>
      </c>
      <c r="H5431" s="4">
        <v>43482.705295752312</v>
      </c>
      <c r="I5431" s="2" t="s">
        <v>4616</v>
      </c>
      <c r="J5431" s="21" t="s">
        <v>9200</v>
      </c>
      <c r="K5431" s="2" t="s">
        <v>4618</v>
      </c>
      <c r="L5431" s="2" t="s">
        <v>4619</v>
      </c>
    </row>
    <row r="5432" spans="1:12" x14ac:dyDescent="0.2">
      <c r="A5432" s="11">
        <v>5431</v>
      </c>
      <c r="B5432" s="7" t="s">
        <v>19422</v>
      </c>
      <c r="C5432" s="4">
        <v>41464.398566932869</v>
      </c>
      <c r="D5432" s="20">
        <f>+YEAR(Tabla14[[#This Row],[Fecha
Trámite]])</f>
        <v>2013</v>
      </c>
      <c r="E5432" s="7" t="s">
        <v>4621</v>
      </c>
      <c r="F5432" s="2" t="s">
        <v>4614</v>
      </c>
      <c r="G5432" s="2" t="s">
        <v>4615</v>
      </c>
      <c r="H5432" s="4">
        <v>41515.600216782404</v>
      </c>
      <c r="I5432" s="2" t="s">
        <v>4616</v>
      </c>
      <c r="J5432" s="21" t="s">
        <v>19423</v>
      </c>
      <c r="K5432" s="2" t="s">
        <v>4623</v>
      </c>
      <c r="L5432" s="2" t="s">
        <v>4624</v>
      </c>
    </row>
    <row r="5433" spans="1:12" x14ac:dyDescent="0.2">
      <c r="A5433" s="11">
        <v>5432</v>
      </c>
      <c r="B5433" s="7" t="s">
        <v>19424</v>
      </c>
      <c r="C5433" s="4">
        <v>41425.436023842594</v>
      </c>
      <c r="D5433" s="20">
        <f>+YEAR(Tabla14[[#This Row],[Fecha
Trámite]])</f>
        <v>2013</v>
      </c>
      <c r="E5433" s="7" t="s">
        <v>4621</v>
      </c>
      <c r="F5433" s="2" t="s">
        <v>4614</v>
      </c>
      <c r="G5433" s="2" t="s">
        <v>4615</v>
      </c>
      <c r="H5433" s="4">
        <v>41467.448212384261</v>
      </c>
      <c r="I5433" s="2" t="s">
        <v>4616</v>
      </c>
      <c r="J5433" s="21" t="s">
        <v>19425</v>
      </c>
      <c r="K5433" s="2" t="s">
        <v>4623</v>
      </c>
      <c r="L5433" s="2" t="s">
        <v>4649</v>
      </c>
    </row>
    <row r="5434" spans="1:12" x14ac:dyDescent="0.2">
      <c r="A5434" s="11">
        <v>5433</v>
      </c>
      <c r="B5434" s="7" t="s">
        <v>5981</v>
      </c>
      <c r="C5434" s="4">
        <v>42396.392012037039</v>
      </c>
      <c r="D5434" s="20">
        <f>+YEAR(Tabla14[[#This Row],[Fecha
Trámite]])</f>
        <v>2016</v>
      </c>
      <c r="E5434" s="7" t="s">
        <v>4621</v>
      </c>
      <c r="F5434" s="2" t="s">
        <v>17</v>
      </c>
      <c r="G5434" s="2" t="s">
        <v>4672</v>
      </c>
      <c r="H5434" s="4">
        <v>42396.392012187498</v>
      </c>
      <c r="I5434" s="2" t="s">
        <v>4616</v>
      </c>
      <c r="J5434" s="21" t="s">
        <v>5982</v>
      </c>
      <c r="K5434" s="2" t="s">
        <v>4623</v>
      </c>
      <c r="L5434" s="2" t="s">
        <v>4631</v>
      </c>
    </row>
    <row r="5435" spans="1:12" x14ac:dyDescent="0.2">
      <c r="A5435" s="11">
        <v>5434</v>
      </c>
      <c r="B5435" s="7" t="s">
        <v>15670</v>
      </c>
      <c r="C5435" s="4">
        <v>41901.622707210649</v>
      </c>
      <c r="D5435" s="20">
        <f>+YEAR(Tabla14[[#This Row],[Fecha
Trámite]])</f>
        <v>2014</v>
      </c>
      <c r="E5435" s="7" t="s">
        <v>4613</v>
      </c>
      <c r="F5435" s="2" t="s">
        <v>4614</v>
      </c>
      <c r="G5435" s="2" t="s">
        <v>4615</v>
      </c>
      <c r="H5435" s="4">
        <v>41947.748935532407</v>
      </c>
      <c r="I5435" s="2" t="s">
        <v>4616</v>
      </c>
      <c r="J5435" s="21" t="s">
        <v>15671</v>
      </c>
      <c r="K5435" s="2" t="s">
        <v>4618</v>
      </c>
      <c r="L5435" s="2" t="s">
        <v>4619</v>
      </c>
    </row>
    <row r="5436" spans="1:12" x14ac:dyDescent="0.2">
      <c r="A5436" s="11">
        <v>5435</v>
      </c>
      <c r="B5436" s="7" t="s">
        <v>11655</v>
      </c>
      <c r="C5436" s="4">
        <v>43427.422298263889</v>
      </c>
      <c r="D5436" s="20">
        <f>+YEAR(Tabla14[[#This Row],[Fecha
Trámite]])</f>
        <v>2018</v>
      </c>
      <c r="E5436" s="7" t="s">
        <v>4621</v>
      </c>
      <c r="F5436" s="2" t="s">
        <v>4614</v>
      </c>
      <c r="G5436" s="2" t="s">
        <v>4615</v>
      </c>
      <c r="H5436" s="4">
        <v>43704.453010381942</v>
      </c>
      <c r="I5436" s="2" t="s">
        <v>4616</v>
      </c>
      <c r="J5436" s="21" t="s">
        <v>11656</v>
      </c>
      <c r="K5436" s="2" t="s">
        <v>4623</v>
      </c>
      <c r="L5436" s="2" t="s">
        <v>4649</v>
      </c>
    </row>
    <row r="5437" spans="1:12" x14ac:dyDescent="0.2">
      <c r="A5437" s="11">
        <v>5436</v>
      </c>
      <c r="B5437" s="7" t="s">
        <v>17051</v>
      </c>
      <c r="C5437" s="4">
        <v>41127.715614317131</v>
      </c>
      <c r="D5437" s="20">
        <f>+YEAR(Tabla14[[#This Row],[Fecha
Trámite]])</f>
        <v>2012</v>
      </c>
      <c r="E5437" s="7" t="s">
        <v>4621</v>
      </c>
      <c r="F5437" s="2" t="s">
        <v>4614</v>
      </c>
      <c r="G5437" s="2" t="s">
        <v>4615</v>
      </c>
      <c r="H5437" s="4">
        <v>41414.69862314815</v>
      </c>
      <c r="I5437" s="2" t="s">
        <v>4616</v>
      </c>
      <c r="J5437" s="21" t="s">
        <v>17052</v>
      </c>
      <c r="K5437" s="2" t="s">
        <v>4618</v>
      </c>
      <c r="L5437" s="2" t="s">
        <v>5069</v>
      </c>
    </row>
    <row r="5438" spans="1:12" x14ac:dyDescent="0.2">
      <c r="A5438" s="11">
        <v>5437</v>
      </c>
      <c r="B5438" s="7" t="s">
        <v>10815</v>
      </c>
      <c r="C5438" s="4">
        <v>43167.609746493057</v>
      </c>
      <c r="D5438" s="20">
        <f>+YEAR(Tabla14[[#This Row],[Fecha
Trámite]])</f>
        <v>2018</v>
      </c>
      <c r="E5438" s="7" t="s">
        <v>4613</v>
      </c>
      <c r="F5438" s="2" t="s">
        <v>4614</v>
      </c>
      <c r="G5438" s="2" t="s">
        <v>4615</v>
      </c>
      <c r="H5438" s="4">
        <v>43186.664028090279</v>
      </c>
      <c r="I5438" s="2" t="s">
        <v>4616</v>
      </c>
      <c r="J5438" s="21" t="s">
        <v>10816</v>
      </c>
      <c r="K5438" s="2" t="s">
        <v>4618</v>
      </c>
      <c r="L5438" s="2" t="s">
        <v>4619</v>
      </c>
    </row>
    <row r="5439" spans="1:12" x14ac:dyDescent="0.2">
      <c r="A5439" s="11">
        <v>5438</v>
      </c>
      <c r="B5439" s="7" t="s">
        <v>7589</v>
      </c>
      <c r="C5439" s="4">
        <v>42551.364305289353</v>
      </c>
      <c r="D5439" s="20">
        <f>+YEAR(Tabla14[[#This Row],[Fecha
Trámite]])</f>
        <v>2016</v>
      </c>
      <c r="E5439" s="7" t="s">
        <v>4621</v>
      </c>
      <c r="F5439" s="2" t="s">
        <v>4614</v>
      </c>
      <c r="G5439" s="2" t="s">
        <v>4615</v>
      </c>
      <c r="H5439" s="4">
        <v>42719.54786053241</v>
      </c>
      <c r="I5439" s="2" t="s">
        <v>4616</v>
      </c>
      <c r="J5439" s="21" t="s">
        <v>7590</v>
      </c>
      <c r="K5439" s="2" t="s">
        <v>4623</v>
      </c>
      <c r="L5439" s="2" t="s">
        <v>2747</v>
      </c>
    </row>
    <row r="5440" spans="1:12" x14ac:dyDescent="0.2">
      <c r="A5440" s="11">
        <v>5439</v>
      </c>
      <c r="B5440" s="7" t="s">
        <v>9201</v>
      </c>
      <c r="C5440" s="4">
        <v>42829.420512847224</v>
      </c>
      <c r="D5440" s="20">
        <f>+YEAR(Tabla14[[#This Row],[Fecha
Trámite]])</f>
        <v>2017</v>
      </c>
      <c r="E5440" s="7" t="s">
        <v>4621</v>
      </c>
      <c r="F5440" s="2" t="s">
        <v>4614</v>
      </c>
      <c r="G5440" s="2" t="s">
        <v>4615</v>
      </c>
      <c r="H5440" s="4">
        <v>42900.337831597222</v>
      </c>
      <c r="I5440" s="2" t="s">
        <v>4616</v>
      </c>
      <c r="J5440" s="21" t="s">
        <v>9202</v>
      </c>
      <c r="K5440" s="2" t="s">
        <v>4618</v>
      </c>
      <c r="L5440" s="2" t="s">
        <v>4656</v>
      </c>
    </row>
    <row r="5441" spans="1:12" x14ac:dyDescent="0.2">
      <c r="A5441" s="11">
        <v>5440</v>
      </c>
      <c r="B5441" s="7" t="s">
        <v>1516</v>
      </c>
      <c r="C5441" s="4">
        <v>43202.464153391207</v>
      </c>
      <c r="D5441" s="20">
        <f>+YEAR(Tabla14[[#This Row],[Fecha
Trámite]])</f>
        <v>2018</v>
      </c>
      <c r="E5441" s="7" t="s">
        <v>4685</v>
      </c>
      <c r="F5441" s="2" t="s">
        <v>17</v>
      </c>
      <c r="G5441" s="2" t="s">
        <v>4993</v>
      </c>
      <c r="H5441" s="4">
        <v>43202.464153935187</v>
      </c>
      <c r="I5441" s="2" t="s">
        <v>4616</v>
      </c>
      <c r="J5441" s="21" t="s">
        <v>11657</v>
      </c>
      <c r="K5441" s="2" t="s">
        <v>4618</v>
      </c>
      <c r="L5441" s="2" t="s">
        <v>2747</v>
      </c>
    </row>
    <row r="5442" spans="1:12" x14ac:dyDescent="0.2">
      <c r="A5442" s="11">
        <v>5441</v>
      </c>
      <c r="B5442" s="7" t="s">
        <v>5329</v>
      </c>
      <c r="C5442" s="4">
        <v>42584.503999884262</v>
      </c>
      <c r="D5442" s="20">
        <f>+YEAR(Tabla14[[#This Row],[Fecha
Trámite]])</f>
        <v>2016</v>
      </c>
      <c r="E5442" s="7" t="s">
        <v>4621</v>
      </c>
      <c r="F5442" s="2" t="s">
        <v>4614</v>
      </c>
      <c r="G5442" s="2" t="s">
        <v>4615</v>
      </c>
      <c r="H5442" s="4">
        <v>42608.385717939818</v>
      </c>
      <c r="I5442" s="2" t="s">
        <v>4616</v>
      </c>
      <c r="J5442" s="21" t="s">
        <v>5330</v>
      </c>
      <c r="K5442" s="2" t="s">
        <v>4623</v>
      </c>
      <c r="L5442" s="2" t="s">
        <v>4624</v>
      </c>
    </row>
    <row r="5443" spans="1:12" x14ac:dyDescent="0.2">
      <c r="A5443" s="11">
        <v>5442</v>
      </c>
      <c r="B5443" s="7" t="s">
        <v>16964</v>
      </c>
      <c r="C5443" s="4">
        <v>41450.425889085651</v>
      </c>
      <c r="D5443" s="20">
        <f>+YEAR(Tabla14[[#This Row],[Fecha
Trámite]])</f>
        <v>2013</v>
      </c>
      <c r="E5443" s="7" t="s">
        <v>4621</v>
      </c>
      <c r="F5443" s="2" t="s">
        <v>4614</v>
      </c>
      <c r="G5443" s="2" t="s">
        <v>4615</v>
      </c>
      <c r="H5443" s="4">
        <v>41530.440593784719</v>
      </c>
      <c r="I5443" s="2" t="s">
        <v>4616</v>
      </c>
      <c r="J5443" s="21" t="s">
        <v>16965</v>
      </c>
      <c r="K5443" s="2" t="s">
        <v>4623</v>
      </c>
      <c r="L5443" s="2" t="s">
        <v>4656</v>
      </c>
    </row>
    <row r="5444" spans="1:12" x14ac:dyDescent="0.2">
      <c r="A5444" s="11">
        <v>5443</v>
      </c>
      <c r="B5444" s="7" t="s">
        <v>19426</v>
      </c>
      <c r="C5444" s="4">
        <v>41614.490510300922</v>
      </c>
      <c r="D5444" s="20">
        <f>+YEAR(Tabla14[[#This Row],[Fecha
Trámite]])</f>
        <v>2013</v>
      </c>
      <c r="E5444" s="7" t="s">
        <v>4621</v>
      </c>
      <c r="F5444" s="2" t="s">
        <v>4614</v>
      </c>
      <c r="G5444" s="2" t="s">
        <v>4615</v>
      </c>
      <c r="H5444" s="4">
        <v>41828.433083564814</v>
      </c>
      <c r="I5444" s="2" t="s">
        <v>4616</v>
      </c>
      <c r="J5444" s="21" t="s">
        <v>19427</v>
      </c>
      <c r="K5444" s="2" t="s">
        <v>4618</v>
      </c>
      <c r="L5444" s="2" t="s">
        <v>4649</v>
      </c>
    </row>
    <row r="5445" spans="1:12" x14ac:dyDescent="0.2">
      <c r="A5445" s="11">
        <v>5444</v>
      </c>
      <c r="B5445" s="7" t="s">
        <v>19428</v>
      </c>
      <c r="C5445" s="4">
        <v>41220.414200462961</v>
      </c>
      <c r="D5445" s="20">
        <f>+YEAR(Tabla14[[#This Row],[Fecha
Trámite]])</f>
        <v>2012</v>
      </c>
      <c r="E5445" s="7" t="s">
        <v>4621</v>
      </c>
      <c r="F5445" s="2" t="s">
        <v>4614</v>
      </c>
      <c r="G5445" s="2" t="s">
        <v>4615</v>
      </c>
      <c r="H5445" s="4">
        <v>41242.452645868056</v>
      </c>
      <c r="I5445" s="2" t="s">
        <v>4616</v>
      </c>
      <c r="J5445" s="21" t="s">
        <v>19429</v>
      </c>
      <c r="K5445" s="2" t="s">
        <v>4618</v>
      </c>
      <c r="L5445" s="2" t="s">
        <v>4770</v>
      </c>
    </row>
    <row r="5446" spans="1:12" x14ac:dyDescent="0.2">
      <c r="A5446" s="11">
        <v>5445</v>
      </c>
      <c r="B5446" s="7" t="s">
        <v>8194</v>
      </c>
      <c r="C5446" s="4">
        <v>42957.356660335645</v>
      </c>
      <c r="D5446" s="20">
        <f>+YEAR(Tabla14[[#This Row],[Fecha
Trámite]])</f>
        <v>2017</v>
      </c>
      <c r="E5446" s="7" t="s">
        <v>4621</v>
      </c>
      <c r="F5446" s="2" t="s">
        <v>4614</v>
      </c>
      <c r="G5446" s="2" t="s">
        <v>4615</v>
      </c>
      <c r="H5446" s="4">
        <v>43196.760550775463</v>
      </c>
      <c r="I5446" s="2" t="s">
        <v>4616</v>
      </c>
      <c r="J5446" s="21" t="s">
        <v>8195</v>
      </c>
      <c r="K5446" s="2" t="s">
        <v>4623</v>
      </c>
      <c r="L5446" s="2" t="s">
        <v>4730</v>
      </c>
    </row>
    <row r="5447" spans="1:12" x14ac:dyDescent="0.2">
      <c r="A5447" s="11">
        <v>5446</v>
      </c>
      <c r="B5447" s="7" t="s">
        <v>17477</v>
      </c>
      <c r="C5447" s="4">
        <v>41754.459585682867</v>
      </c>
      <c r="D5447" s="20">
        <f>+YEAR(Tabla14[[#This Row],[Fecha
Trámite]])</f>
        <v>2014</v>
      </c>
      <c r="E5447" s="7" t="s">
        <v>4621</v>
      </c>
      <c r="F5447" s="2" t="s">
        <v>4614</v>
      </c>
      <c r="G5447" s="2" t="s">
        <v>4615</v>
      </c>
      <c r="H5447" s="4">
        <v>41810.545395335648</v>
      </c>
      <c r="I5447" s="2" t="s">
        <v>4616</v>
      </c>
      <c r="J5447" s="21" t="s">
        <v>17478</v>
      </c>
      <c r="K5447" s="2" t="s">
        <v>4623</v>
      </c>
      <c r="L5447" s="2" t="s">
        <v>4624</v>
      </c>
    </row>
    <row r="5448" spans="1:12" x14ac:dyDescent="0.2">
      <c r="A5448" s="11">
        <v>5447</v>
      </c>
      <c r="B5448" s="7" t="s">
        <v>19430</v>
      </c>
      <c r="C5448" s="4">
        <v>41148.530713078704</v>
      </c>
      <c r="D5448" s="20">
        <f>+YEAR(Tabla14[[#This Row],[Fecha
Trámite]])</f>
        <v>2012</v>
      </c>
      <c r="E5448" s="7" t="s">
        <v>4621</v>
      </c>
      <c r="F5448" s="2" t="s">
        <v>4614</v>
      </c>
      <c r="G5448" s="2" t="s">
        <v>4615</v>
      </c>
      <c r="H5448" s="4">
        <v>41207.429635613429</v>
      </c>
      <c r="I5448" s="2" t="s">
        <v>4616</v>
      </c>
      <c r="J5448" s="21" t="s">
        <v>19431</v>
      </c>
      <c r="K5448" s="2" t="s">
        <v>4618</v>
      </c>
      <c r="L5448" s="2" t="s">
        <v>2747</v>
      </c>
    </row>
    <row r="5449" spans="1:12" x14ac:dyDescent="0.2">
      <c r="A5449" s="11">
        <v>5448</v>
      </c>
      <c r="B5449" s="7" t="s">
        <v>7426</v>
      </c>
      <c r="C5449" s="4">
        <v>42404.489848182871</v>
      </c>
      <c r="D5449" s="20">
        <f>+YEAR(Tabla14[[#This Row],[Fecha
Trámite]])</f>
        <v>2016</v>
      </c>
      <c r="E5449" s="7" t="s">
        <v>4621</v>
      </c>
      <c r="F5449" s="2" t="s">
        <v>4614</v>
      </c>
      <c r="G5449" s="2" t="s">
        <v>4615</v>
      </c>
      <c r="H5449" s="4">
        <v>42569.405967824074</v>
      </c>
      <c r="I5449" s="2" t="s">
        <v>4616</v>
      </c>
      <c r="J5449" s="21" t="s">
        <v>7427</v>
      </c>
      <c r="K5449" s="2" t="s">
        <v>4618</v>
      </c>
      <c r="L5449" s="2" t="s">
        <v>4753</v>
      </c>
    </row>
    <row r="5450" spans="1:12" x14ac:dyDescent="0.2">
      <c r="A5450" s="11">
        <v>5449</v>
      </c>
      <c r="B5450" s="7" t="s">
        <v>15666</v>
      </c>
      <c r="C5450" s="4">
        <v>41288.511025034721</v>
      </c>
      <c r="D5450" s="20">
        <f>+YEAR(Tabla14[[#This Row],[Fecha
Trámite]])</f>
        <v>2013</v>
      </c>
      <c r="E5450" s="7" t="s">
        <v>4613</v>
      </c>
      <c r="F5450" s="2" t="s">
        <v>4614</v>
      </c>
      <c r="G5450" s="2" t="s">
        <v>4615</v>
      </c>
      <c r="H5450" s="4">
        <v>41319.373038773148</v>
      </c>
      <c r="I5450" s="2" t="s">
        <v>4616</v>
      </c>
      <c r="J5450" s="21" t="s">
        <v>15667</v>
      </c>
      <c r="K5450" s="2" t="s">
        <v>4623</v>
      </c>
      <c r="L5450" s="2" t="s">
        <v>4656</v>
      </c>
    </row>
    <row r="5451" spans="1:12" x14ac:dyDescent="0.2">
      <c r="A5451" s="11">
        <v>5450</v>
      </c>
      <c r="B5451" s="7" t="s">
        <v>17529</v>
      </c>
      <c r="C5451" s="4">
        <v>41878.380373298613</v>
      </c>
      <c r="D5451" s="20">
        <f>+YEAR(Tabla14[[#This Row],[Fecha
Trámite]])</f>
        <v>2014</v>
      </c>
      <c r="E5451" s="7" t="s">
        <v>4621</v>
      </c>
      <c r="F5451" s="2" t="s">
        <v>4614</v>
      </c>
      <c r="G5451" s="2" t="s">
        <v>4615</v>
      </c>
      <c r="H5451" s="4">
        <v>41922.559390312497</v>
      </c>
      <c r="I5451" s="2" t="s">
        <v>4616</v>
      </c>
      <c r="J5451" s="21" t="s">
        <v>17530</v>
      </c>
      <c r="K5451" s="2" t="s">
        <v>4618</v>
      </c>
      <c r="L5451" s="2" t="s">
        <v>4735</v>
      </c>
    </row>
    <row r="5452" spans="1:12" x14ac:dyDescent="0.2">
      <c r="A5452" s="11">
        <v>5451</v>
      </c>
      <c r="B5452" s="7" t="s">
        <v>11658</v>
      </c>
      <c r="C5452" s="4">
        <v>43098.486864004626</v>
      </c>
      <c r="D5452" s="20">
        <f>+YEAR(Tabla14[[#This Row],[Fecha
Trámite]])</f>
        <v>2017</v>
      </c>
      <c r="E5452" s="7" t="s">
        <v>4621</v>
      </c>
      <c r="F5452" s="2" t="s">
        <v>4614</v>
      </c>
      <c r="G5452" s="2" t="s">
        <v>4615</v>
      </c>
      <c r="H5452" s="4">
        <v>43389.629107986111</v>
      </c>
      <c r="I5452" s="2" t="s">
        <v>4616</v>
      </c>
      <c r="J5452" s="21" t="s">
        <v>11659</v>
      </c>
      <c r="K5452" s="2" t="s">
        <v>4623</v>
      </c>
      <c r="L5452" s="2" t="s">
        <v>4667</v>
      </c>
    </row>
    <row r="5453" spans="1:12" x14ac:dyDescent="0.2">
      <c r="A5453" s="11">
        <v>5452</v>
      </c>
      <c r="B5453" s="7" t="s">
        <v>5331</v>
      </c>
      <c r="C5453" s="4">
        <v>42601.382369409723</v>
      </c>
      <c r="D5453" s="20">
        <f>+YEAR(Tabla14[[#This Row],[Fecha
Trámite]])</f>
        <v>2016</v>
      </c>
      <c r="E5453" s="7" t="s">
        <v>4621</v>
      </c>
      <c r="F5453" s="2" t="s">
        <v>4614</v>
      </c>
      <c r="G5453" s="2" t="s">
        <v>4615</v>
      </c>
      <c r="H5453" s="4">
        <v>42713.532142280092</v>
      </c>
      <c r="I5453" s="2" t="s">
        <v>4616</v>
      </c>
      <c r="J5453" s="21" t="s">
        <v>5332</v>
      </c>
      <c r="K5453" s="2" t="s">
        <v>4623</v>
      </c>
      <c r="L5453" s="2" t="s">
        <v>2747</v>
      </c>
    </row>
    <row r="5454" spans="1:12" x14ac:dyDescent="0.2">
      <c r="A5454" s="11">
        <v>5453</v>
      </c>
      <c r="B5454" s="7" t="s">
        <v>11660</v>
      </c>
      <c r="C5454" s="4">
        <v>43122.443850034724</v>
      </c>
      <c r="D5454" s="20">
        <f>+YEAR(Tabla14[[#This Row],[Fecha
Trámite]])</f>
        <v>2018</v>
      </c>
      <c r="E5454" s="7" t="s">
        <v>4613</v>
      </c>
      <c r="F5454" s="2" t="s">
        <v>4614</v>
      </c>
      <c r="G5454" s="2" t="s">
        <v>4615</v>
      </c>
      <c r="H5454" s="4">
        <v>43276.600534143516</v>
      </c>
      <c r="I5454" s="2" t="s">
        <v>4616</v>
      </c>
      <c r="J5454" s="21" t="s">
        <v>11661</v>
      </c>
      <c r="K5454" s="2" t="s">
        <v>4623</v>
      </c>
      <c r="L5454" s="2" t="s">
        <v>4619</v>
      </c>
    </row>
    <row r="5455" spans="1:12" x14ac:dyDescent="0.2">
      <c r="A5455" s="11">
        <v>5454</v>
      </c>
      <c r="B5455" s="7" t="s">
        <v>9862</v>
      </c>
      <c r="C5455" s="4">
        <v>42571.366076539351</v>
      </c>
      <c r="D5455" s="20">
        <f>+YEAR(Tabla14[[#This Row],[Fecha
Trámite]])</f>
        <v>2016</v>
      </c>
      <c r="E5455" s="7" t="s">
        <v>4621</v>
      </c>
      <c r="F5455" s="2" t="s">
        <v>4614</v>
      </c>
      <c r="G5455" s="2" t="s">
        <v>4615</v>
      </c>
      <c r="H5455" s="4">
        <v>42716.404040277775</v>
      </c>
      <c r="I5455" s="2" t="s">
        <v>4616</v>
      </c>
      <c r="J5455" s="21" t="s">
        <v>9863</v>
      </c>
      <c r="K5455" s="2" t="s">
        <v>4618</v>
      </c>
      <c r="L5455" s="2" t="s">
        <v>5699</v>
      </c>
    </row>
    <row r="5456" spans="1:12" x14ac:dyDescent="0.2">
      <c r="A5456" s="11">
        <v>5455</v>
      </c>
      <c r="B5456" s="7" t="s">
        <v>6879</v>
      </c>
      <c r="C5456" s="4">
        <v>43384.606519444445</v>
      </c>
      <c r="D5456" s="20">
        <f>+YEAR(Tabla14[[#This Row],[Fecha
Trámite]])</f>
        <v>2018</v>
      </c>
      <c r="E5456" s="7" t="s">
        <v>4621</v>
      </c>
      <c r="F5456" s="2" t="s">
        <v>4614</v>
      </c>
      <c r="G5456" s="2" t="s">
        <v>4615</v>
      </c>
      <c r="H5456" s="4">
        <v>43641.469340011572</v>
      </c>
      <c r="I5456" s="2" t="s">
        <v>4616</v>
      </c>
      <c r="J5456" s="21" t="s">
        <v>6880</v>
      </c>
      <c r="K5456" s="2" t="s">
        <v>4618</v>
      </c>
      <c r="L5456" s="2" t="s">
        <v>4753</v>
      </c>
    </row>
    <row r="5457" spans="1:12" x14ac:dyDescent="0.2">
      <c r="A5457" s="11">
        <v>5456</v>
      </c>
      <c r="B5457" s="7" t="s">
        <v>6881</v>
      </c>
      <c r="C5457" s="4">
        <v>43010.466248958335</v>
      </c>
      <c r="D5457" s="20">
        <f>+YEAR(Tabla14[[#This Row],[Fecha
Trámite]])</f>
        <v>2017</v>
      </c>
      <c r="E5457" s="7" t="s">
        <v>4621</v>
      </c>
      <c r="F5457" s="2" t="s">
        <v>4614</v>
      </c>
      <c r="G5457" s="2" t="s">
        <v>4615</v>
      </c>
      <c r="H5457" s="4">
        <v>43196.764781979167</v>
      </c>
      <c r="I5457" s="2" t="s">
        <v>4616</v>
      </c>
      <c r="J5457" s="21" t="s">
        <v>6882</v>
      </c>
      <c r="K5457" s="2" t="s">
        <v>4623</v>
      </c>
      <c r="L5457" s="2" t="s">
        <v>4659</v>
      </c>
    </row>
    <row r="5458" spans="1:12" x14ac:dyDescent="0.2">
      <c r="A5458" s="11">
        <v>5457</v>
      </c>
      <c r="B5458" s="7" t="s">
        <v>9203</v>
      </c>
      <c r="C5458" s="4">
        <v>43157.411830439814</v>
      </c>
      <c r="D5458" s="20">
        <f>+YEAR(Tabla14[[#This Row],[Fecha
Trámite]])</f>
        <v>2018</v>
      </c>
      <c r="E5458" s="7" t="s">
        <v>4613</v>
      </c>
      <c r="F5458" s="2" t="s">
        <v>4614</v>
      </c>
      <c r="G5458" s="2" t="s">
        <v>4615</v>
      </c>
      <c r="H5458" s="4">
        <v>43271.730237037038</v>
      </c>
      <c r="I5458" s="2" t="s">
        <v>4616</v>
      </c>
      <c r="J5458" s="21" t="s">
        <v>9204</v>
      </c>
      <c r="K5458" s="2" t="s">
        <v>4623</v>
      </c>
      <c r="L5458" s="2" t="s">
        <v>4646</v>
      </c>
    </row>
    <row r="5459" spans="1:12" x14ac:dyDescent="0.2">
      <c r="A5459" s="11">
        <v>5458</v>
      </c>
      <c r="B5459" s="7" t="s">
        <v>9725</v>
      </c>
      <c r="C5459" s="4">
        <v>42619.440536423608</v>
      </c>
      <c r="D5459" s="20">
        <f>+YEAR(Tabla14[[#This Row],[Fecha
Trámite]])</f>
        <v>2016</v>
      </c>
      <c r="E5459" s="7" t="s">
        <v>4621</v>
      </c>
      <c r="F5459" s="2" t="s">
        <v>4614</v>
      </c>
      <c r="G5459" s="2" t="s">
        <v>4615</v>
      </c>
      <c r="H5459" s="4">
        <v>42781.562039351855</v>
      </c>
      <c r="I5459" s="2" t="s">
        <v>4616</v>
      </c>
      <c r="J5459" s="21" t="s">
        <v>9726</v>
      </c>
      <c r="K5459" s="2" t="s">
        <v>4618</v>
      </c>
      <c r="L5459" s="2" t="s">
        <v>5072</v>
      </c>
    </row>
    <row r="5460" spans="1:12" x14ac:dyDescent="0.2">
      <c r="A5460" s="11">
        <v>5459</v>
      </c>
      <c r="B5460" s="7" t="s">
        <v>19438</v>
      </c>
      <c r="C5460" s="4">
        <v>41682.59339548611</v>
      </c>
      <c r="D5460" s="20">
        <f>+YEAR(Tabla14[[#This Row],[Fecha
Trámite]])</f>
        <v>2014</v>
      </c>
      <c r="E5460" s="7" t="s">
        <v>4621</v>
      </c>
      <c r="F5460" s="2" t="s">
        <v>4614</v>
      </c>
      <c r="G5460" s="2" t="s">
        <v>4615</v>
      </c>
      <c r="H5460" s="4">
        <v>41733.341195983798</v>
      </c>
      <c r="I5460" s="2" t="s">
        <v>4616</v>
      </c>
      <c r="J5460" s="21" t="s">
        <v>19439</v>
      </c>
      <c r="K5460" s="2" t="s">
        <v>4618</v>
      </c>
      <c r="L5460" s="2" t="s">
        <v>4646</v>
      </c>
    </row>
    <row r="5461" spans="1:12" x14ac:dyDescent="0.2">
      <c r="A5461" s="11">
        <v>5460</v>
      </c>
      <c r="B5461" s="7" t="s">
        <v>9727</v>
      </c>
      <c r="C5461" s="4">
        <v>42254.520570520835</v>
      </c>
      <c r="D5461" s="20">
        <f>+YEAR(Tabla14[[#This Row],[Fecha
Trámite]])</f>
        <v>2015</v>
      </c>
      <c r="E5461" s="7" t="s">
        <v>4621</v>
      </c>
      <c r="F5461" s="2" t="s">
        <v>4614</v>
      </c>
      <c r="G5461" s="2" t="s">
        <v>4615</v>
      </c>
      <c r="H5461" s="4">
        <v>42391.406035416665</v>
      </c>
      <c r="I5461" s="2" t="s">
        <v>4616</v>
      </c>
      <c r="J5461" s="21" t="s">
        <v>9728</v>
      </c>
      <c r="K5461" s="2" t="s">
        <v>4618</v>
      </c>
      <c r="L5461" s="2" t="s">
        <v>4838</v>
      </c>
    </row>
    <row r="5462" spans="1:12" x14ac:dyDescent="0.2">
      <c r="A5462" s="11">
        <v>5461</v>
      </c>
      <c r="B5462" s="7" t="s">
        <v>8198</v>
      </c>
      <c r="C5462" s="4">
        <v>42685.407526932868</v>
      </c>
      <c r="D5462" s="20">
        <f>+YEAR(Tabla14[[#This Row],[Fecha
Trámite]])</f>
        <v>2016</v>
      </c>
      <c r="E5462" s="7" t="s">
        <v>4613</v>
      </c>
      <c r="F5462" s="2" t="s">
        <v>4626</v>
      </c>
      <c r="G5462" s="2" t="s">
        <v>4627</v>
      </c>
      <c r="H5462" s="4">
        <v>42906.376224803244</v>
      </c>
      <c r="I5462" s="2" t="s">
        <v>4616</v>
      </c>
      <c r="J5462" s="21" t="s">
        <v>8199</v>
      </c>
      <c r="K5462" s="2" t="s">
        <v>4618</v>
      </c>
      <c r="L5462" s="2" t="s">
        <v>4619</v>
      </c>
    </row>
    <row r="5463" spans="1:12" x14ac:dyDescent="0.2">
      <c r="A5463" s="11">
        <v>5462</v>
      </c>
      <c r="B5463" s="7" t="s">
        <v>11662</v>
      </c>
      <c r="C5463" s="4">
        <v>43349.418136608794</v>
      </c>
      <c r="D5463" s="20">
        <f>+YEAR(Tabla14[[#This Row],[Fecha
Trámite]])</f>
        <v>2018</v>
      </c>
      <c r="E5463" s="7" t="s">
        <v>4621</v>
      </c>
      <c r="F5463" s="2" t="s">
        <v>4614</v>
      </c>
      <c r="G5463" s="2" t="s">
        <v>4615</v>
      </c>
      <c r="H5463" s="4">
        <v>43530.728948032411</v>
      </c>
      <c r="I5463" s="2" t="s">
        <v>4616</v>
      </c>
      <c r="J5463" s="21" t="s">
        <v>11663</v>
      </c>
      <c r="K5463" s="2" t="s">
        <v>4623</v>
      </c>
      <c r="L5463" s="2" t="s">
        <v>4646</v>
      </c>
    </row>
    <row r="5464" spans="1:12" x14ac:dyDescent="0.2">
      <c r="A5464" s="11">
        <v>5463</v>
      </c>
      <c r="B5464" s="7" t="s">
        <v>11664</v>
      </c>
      <c r="C5464" s="4">
        <v>43265.455928043979</v>
      </c>
      <c r="D5464" s="20">
        <f>+YEAR(Tabla14[[#This Row],[Fecha
Trámite]])</f>
        <v>2018</v>
      </c>
      <c r="E5464" s="7" t="s">
        <v>4621</v>
      </c>
      <c r="F5464" s="2" t="s">
        <v>4614</v>
      </c>
      <c r="G5464" s="2" t="s">
        <v>4615</v>
      </c>
      <c r="H5464" s="4">
        <v>43411.375947106484</v>
      </c>
      <c r="I5464" s="2" t="s">
        <v>4616</v>
      </c>
      <c r="J5464" s="21" t="s">
        <v>11665</v>
      </c>
      <c r="K5464" s="2" t="s">
        <v>4623</v>
      </c>
      <c r="L5464" s="2" t="s">
        <v>2747</v>
      </c>
    </row>
    <row r="5465" spans="1:12" x14ac:dyDescent="0.2">
      <c r="A5465" s="11">
        <v>5464</v>
      </c>
      <c r="B5465" s="7" t="s">
        <v>12690</v>
      </c>
      <c r="C5465" s="4">
        <v>42898.461550729167</v>
      </c>
      <c r="D5465" s="20">
        <f>+YEAR(Tabla14[[#This Row],[Fecha
Trámite]])</f>
        <v>2017</v>
      </c>
      <c r="E5465" s="7" t="s">
        <v>4685</v>
      </c>
      <c r="F5465" s="2" t="s">
        <v>17</v>
      </c>
      <c r="G5465" s="2" t="s">
        <v>4672</v>
      </c>
      <c r="H5465" s="4">
        <v>42898.461550925924</v>
      </c>
      <c r="I5465" s="2" t="s">
        <v>4616</v>
      </c>
      <c r="J5465" s="21" t="s">
        <v>12691</v>
      </c>
      <c r="K5465" s="2" t="s">
        <v>4623</v>
      </c>
      <c r="L5465" s="2" t="s">
        <v>7101</v>
      </c>
    </row>
    <row r="5466" spans="1:12" x14ac:dyDescent="0.2">
      <c r="A5466" s="11">
        <v>5465</v>
      </c>
      <c r="B5466" s="7" t="s">
        <v>1331</v>
      </c>
      <c r="C5466" s="4">
        <v>43501.61580378472</v>
      </c>
      <c r="D5466" s="20">
        <f>+YEAR(Tabla14[[#This Row],[Fecha
Trámite]])</f>
        <v>2019</v>
      </c>
      <c r="E5466" s="7" t="s">
        <v>4671</v>
      </c>
      <c r="F5466" s="2" t="s">
        <v>17</v>
      </c>
      <c r="G5466" s="2" t="s">
        <v>4993</v>
      </c>
      <c r="H5466" s="4">
        <v>43501.615803935187</v>
      </c>
      <c r="I5466" s="2" t="s">
        <v>4616</v>
      </c>
      <c r="J5466" s="21" t="s">
        <v>10817</v>
      </c>
      <c r="K5466" s="2" t="s">
        <v>4618</v>
      </c>
      <c r="L5466" s="2" t="s">
        <v>4656</v>
      </c>
    </row>
    <row r="5467" spans="1:12" x14ac:dyDescent="0.2">
      <c r="A5467" s="11">
        <v>5466</v>
      </c>
      <c r="B5467" s="7" t="s">
        <v>5333</v>
      </c>
      <c r="C5467" s="4">
        <v>42083.510879201393</v>
      </c>
      <c r="D5467" s="20">
        <f>+YEAR(Tabla14[[#This Row],[Fecha
Trámite]])</f>
        <v>2015</v>
      </c>
      <c r="E5467" s="7" t="s">
        <v>4621</v>
      </c>
      <c r="F5467" s="2" t="s">
        <v>4614</v>
      </c>
      <c r="G5467" s="2" t="s">
        <v>4615</v>
      </c>
      <c r="H5467" s="4">
        <v>42131.435398993053</v>
      </c>
      <c r="I5467" s="2" t="s">
        <v>4616</v>
      </c>
      <c r="J5467" s="21" t="s">
        <v>5334</v>
      </c>
      <c r="K5467" s="2" t="s">
        <v>4623</v>
      </c>
      <c r="L5467" s="2" t="s">
        <v>4646</v>
      </c>
    </row>
    <row r="5468" spans="1:12" x14ac:dyDescent="0.2">
      <c r="A5468" s="11">
        <v>5467</v>
      </c>
      <c r="B5468" s="7" t="s">
        <v>9729</v>
      </c>
      <c r="C5468" s="4">
        <v>42558.422702777774</v>
      </c>
      <c r="D5468" s="20">
        <f>+YEAR(Tabla14[[#This Row],[Fecha
Trámite]])</f>
        <v>2016</v>
      </c>
      <c r="E5468" s="7" t="s">
        <v>4621</v>
      </c>
      <c r="F5468" s="2" t="s">
        <v>4614</v>
      </c>
      <c r="G5468" s="2" t="s">
        <v>4615</v>
      </c>
      <c r="H5468" s="4">
        <v>42711.453551388891</v>
      </c>
      <c r="I5468" s="2" t="s">
        <v>4616</v>
      </c>
      <c r="J5468" s="21" t="s">
        <v>9730</v>
      </c>
      <c r="K5468" s="2" t="s">
        <v>4618</v>
      </c>
      <c r="L5468" s="2" t="s">
        <v>4646</v>
      </c>
    </row>
    <row r="5469" spans="1:12" x14ac:dyDescent="0.2">
      <c r="A5469" s="11">
        <v>5468</v>
      </c>
      <c r="B5469" s="7" t="s">
        <v>19442</v>
      </c>
      <c r="C5469" s="4">
        <v>41367.425090393517</v>
      </c>
      <c r="D5469" s="20">
        <f>+YEAR(Tabla14[[#This Row],[Fecha
Trámite]])</f>
        <v>2013</v>
      </c>
      <c r="E5469" s="7" t="s">
        <v>4621</v>
      </c>
      <c r="F5469" s="2" t="s">
        <v>4614</v>
      </c>
      <c r="G5469" s="2" t="s">
        <v>4615</v>
      </c>
      <c r="H5469" s="4">
        <v>41389.421901967595</v>
      </c>
      <c r="I5469" s="2" t="s">
        <v>4616</v>
      </c>
      <c r="J5469" s="21" t="s">
        <v>19443</v>
      </c>
      <c r="K5469" s="2" t="s">
        <v>4618</v>
      </c>
      <c r="L5469" s="2" t="s">
        <v>4758</v>
      </c>
    </row>
    <row r="5470" spans="1:12" x14ac:dyDescent="0.2">
      <c r="A5470" s="11">
        <v>5469</v>
      </c>
      <c r="B5470" s="7" t="s">
        <v>9205</v>
      </c>
      <c r="C5470" s="4">
        <v>42982.394365081018</v>
      </c>
      <c r="D5470" s="20">
        <f>+YEAR(Tabla14[[#This Row],[Fecha
Trámite]])</f>
        <v>2017</v>
      </c>
      <c r="E5470" s="7" t="s">
        <v>5892</v>
      </c>
      <c r="F5470" s="2" t="s">
        <v>4614</v>
      </c>
      <c r="G5470" s="2" t="s">
        <v>4615</v>
      </c>
      <c r="H5470" s="4">
        <v>43132.634796180559</v>
      </c>
      <c r="I5470" s="2" t="s">
        <v>4616</v>
      </c>
      <c r="J5470" s="21" t="s">
        <v>9206</v>
      </c>
      <c r="K5470" s="2" t="s">
        <v>4618</v>
      </c>
      <c r="L5470" s="2" t="s">
        <v>4758</v>
      </c>
    </row>
    <row r="5471" spans="1:12" x14ac:dyDescent="0.2">
      <c r="A5471" s="11">
        <v>5470</v>
      </c>
      <c r="B5471" s="7" t="s">
        <v>12692</v>
      </c>
      <c r="C5471" s="4">
        <v>42942.541937534719</v>
      </c>
      <c r="D5471" s="20">
        <f>+YEAR(Tabla14[[#This Row],[Fecha
Trámite]])</f>
        <v>2017</v>
      </c>
      <c r="E5471" s="7" t="s">
        <v>4621</v>
      </c>
      <c r="F5471" s="2" t="s">
        <v>4614</v>
      </c>
      <c r="G5471" s="2" t="s">
        <v>4615</v>
      </c>
      <c r="H5471" s="4">
        <v>43159.555545289353</v>
      </c>
      <c r="I5471" s="2" t="s">
        <v>4616</v>
      </c>
      <c r="J5471" s="21" t="s">
        <v>12693</v>
      </c>
      <c r="K5471" s="2" t="s">
        <v>4623</v>
      </c>
      <c r="L5471" s="2" t="s">
        <v>4631</v>
      </c>
    </row>
    <row r="5472" spans="1:12" x14ac:dyDescent="0.2">
      <c r="A5472" s="11">
        <v>5471</v>
      </c>
      <c r="B5472" s="7" t="s">
        <v>12694</v>
      </c>
      <c r="C5472" s="4">
        <v>43368.453468946762</v>
      </c>
      <c r="D5472" s="20">
        <f>+YEAR(Tabla14[[#This Row],[Fecha
Trámite]])</f>
        <v>2018</v>
      </c>
      <c r="E5472" s="7" t="s">
        <v>4621</v>
      </c>
      <c r="F5472" s="2" t="s">
        <v>4614</v>
      </c>
      <c r="G5472" s="2" t="s">
        <v>4615</v>
      </c>
      <c r="H5472" s="4">
        <v>43479.494919826386</v>
      </c>
      <c r="I5472" s="2" t="s">
        <v>4616</v>
      </c>
      <c r="J5472" s="21" t="s">
        <v>12695</v>
      </c>
      <c r="K5472" s="2" t="s">
        <v>4618</v>
      </c>
      <c r="L5472" s="2" t="s">
        <v>4758</v>
      </c>
    </row>
    <row r="5473" spans="1:12" x14ac:dyDescent="0.2">
      <c r="A5473" s="11">
        <v>5472</v>
      </c>
      <c r="B5473" s="7" t="s">
        <v>12696</v>
      </c>
      <c r="C5473" s="4">
        <v>43087.427339386573</v>
      </c>
      <c r="D5473" s="20">
        <f>+YEAR(Tabla14[[#This Row],[Fecha
Trámite]])</f>
        <v>2017</v>
      </c>
      <c r="E5473" s="7" t="s">
        <v>4613</v>
      </c>
      <c r="F5473" s="2" t="s">
        <v>4614</v>
      </c>
      <c r="G5473" s="2" t="s">
        <v>4615</v>
      </c>
      <c r="H5473" s="4">
        <v>43271.713236539355</v>
      </c>
      <c r="I5473" s="2" t="s">
        <v>4616</v>
      </c>
      <c r="J5473" s="21" t="s">
        <v>12697</v>
      </c>
      <c r="K5473" s="2" t="s">
        <v>4618</v>
      </c>
      <c r="L5473" s="2" t="s">
        <v>4619</v>
      </c>
    </row>
    <row r="5474" spans="1:12" x14ac:dyDescent="0.2">
      <c r="A5474" s="11">
        <v>5473</v>
      </c>
      <c r="B5474" s="7" t="s">
        <v>6883</v>
      </c>
      <c r="C5474" s="4">
        <v>42801.449649571761</v>
      </c>
      <c r="D5474" s="20">
        <f>+YEAR(Tabla14[[#This Row],[Fecha
Trámite]])</f>
        <v>2017</v>
      </c>
      <c r="E5474" s="7" t="s">
        <v>4621</v>
      </c>
      <c r="F5474" s="2" t="s">
        <v>4614</v>
      </c>
      <c r="G5474" s="2" t="s">
        <v>4615</v>
      </c>
      <c r="H5474" s="4">
        <v>42942.382748067132</v>
      </c>
      <c r="I5474" s="2" t="s">
        <v>4616</v>
      </c>
      <c r="J5474" s="21" t="s">
        <v>6884</v>
      </c>
      <c r="K5474" s="2" t="s">
        <v>4618</v>
      </c>
      <c r="L5474" s="2" t="s">
        <v>4656</v>
      </c>
    </row>
    <row r="5475" spans="1:12" x14ac:dyDescent="0.2">
      <c r="A5475" s="11">
        <v>5474</v>
      </c>
      <c r="B5475" s="7" t="s">
        <v>9731</v>
      </c>
      <c r="C5475" s="4">
        <v>42618.521975150463</v>
      </c>
      <c r="D5475" s="20">
        <f>+YEAR(Tabla14[[#This Row],[Fecha
Trámite]])</f>
        <v>2016</v>
      </c>
      <c r="E5475" s="7" t="s">
        <v>4621</v>
      </c>
      <c r="F5475" s="2" t="s">
        <v>4614</v>
      </c>
      <c r="G5475" s="2" t="s">
        <v>4615</v>
      </c>
      <c r="H5475" s="4">
        <v>42913.350308483794</v>
      </c>
      <c r="I5475" s="2" t="s">
        <v>4616</v>
      </c>
      <c r="J5475" s="21" t="s">
        <v>9732</v>
      </c>
      <c r="K5475" s="2" t="s">
        <v>4623</v>
      </c>
      <c r="L5475" s="2" t="s">
        <v>4656</v>
      </c>
    </row>
    <row r="5476" spans="1:12" x14ac:dyDescent="0.2">
      <c r="A5476" s="11">
        <v>5475</v>
      </c>
      <c r="B5476" s="7" t="s">
        <v>6885</v>
      </c>
      <c r="C5476" s="4">
        <v>42772.423329710648</v>
      </c>
      <c r="D5476" s="20">
        <f>+YEAR(Tabla14[[#This Row],[Fecha
Trámite]])</f>
        <v>2017</v>
      </c>
      <c r="E5476" s="7" t="s">
        <v>4621</v>
      </c>
      <c r="F5476" s="2" t="s">
        <v>4614</v>
      </c>
      <c r="G5476" s="2" t="s">
        <v>4615</v>
      </c>
      <c r="H5476" s="4">
        <v>42919.351162303239</v>
      </c>
      <c r="I5476" s="2" t="s">
        <v>4616</v>
      </c>
      <c r="J5476" s="21" t="s">
        <v>6886</v>
      </c>
      <c r="K5476" s="2" t="s">
        <v>4623</v>
      </c>
      <c r="L5476" s="2" t="s">
        <v>4619</v>
      </c>
    </row>
    <row r="5477" spans="1:12" x14ac:dyDescent="0.2">
      <c r="A5477" s="11">
        <v>5476</v>
      </c>
      <c r="B5477" s="7" t="s">
        <v>9733</v>
      </c>
      <c r="C5477" s="4">
        <v>42510.528031828704</v>
      </c>
      <c r="D5477" s="20">
        <f>+YEAR(Tabla14[[#This Row],[Fecha
Trámite]])</f>
        <v>2016</v>
      </c>
      <c r="E5477" s="7" t="s">
        <v>4621</v>
      </c>
      <c r="F5477" s="2" t="s">
        <v>4614</v>
      </c>
      <c r="G5477" s="2" t="s">
        <v>4615</v>
      </c>
      <c r="H5477" s="4">
        <v>42643.341413229165</v>
      </c>
      <c r="I5477" s="2" t="s">
        <v>4616</v>
      </c>
      <c r="J5477" s="21" t="s">
        <v>9734</v>
      </c>
      <c r="K5477" s="2" t="s">
        <v>4618</v>
      </c>
      <c r="L5477" s="2" t="s">
        <v>4758</v>
      </c>
    </row>
    <row r="5478" spans="1:12" x14ac:dyDescent="0.2">
      <c r="A5478" s="11">
        <v>5477</v>
      </c>
      <c r="B5478" s="7" t="s">
        <v>20753</v>
      </c>
      <c r="C5478" s="4">
        <v>41298.438445949076</v>
      </c>
      <c r="D5478" s="20">
        <f>+YEAR(Tabla14[[#This Row],[Fecha
Trámite]])</f>
        <v>2013</v>
      </c>
      <c r="E5478" s="7" t="s">
        <v>4621</v>
      </c>
      <c r="F5478" s="2" t="s">
        <v>4614</v>
      </c>
      <c r="G5478" s="2" t="s">
        <v>4615</v>
      </c>
      <c r="H5478" s="4">
        <v>41397.473282638886</v>
      </c>
      <c r="I5478" s="2" t="s">
        <v>4616</v>
      </c>
      <c r="J5478" s="21" t="s">
        <v>20754</v>
      </c>
      <c r="K5478" s="2" t="s">
        <v>4623</v>
      </c>
      <c r="L5478" s="2" t="s">
        <v>4687</v>
      </c>
    </row>
    <row r="5479" spans="1:12" x14ac:dyDescent="0.2">
      <c r="A5479" s="11">
        <v>5478</v>
      </c>
      <c r="B5479" s="7" t="s">
        <v>5710</v>
      </c>
      <c r="C5479" s="4">
        <v>42367.372904282405</v>
      </c>
      <c r="D5479" s="20">
        <f>+YEAR(Tabla14[[#This Row],[Fecha
Trámite]])</f>
        <v>2015</v>
      </c>
      <c r="E5479" s="7" t="s">
        <v>4621</v>
      </c>
      <c r="F5479" s="2" t="s">
        <v>4614</v>
      </c>
      <c r="G5479" s="2" t="s">
        <v>4615</v>
      </c>
      <c r="H5479" s="4">
        <v>42572.425191932867</v>
      </c>
      <c r="I5479" s="2" t="s">
        <v>4616</v>
      </c>
      <c r="J5479" s="21" t="s">
        <v>5711</v>
      </c>
      <c r="K5479" s="2" t="s">
        <v>4623</v>
      </c>
      <c r="L5479" s="2" t="s">
        <v>4750</v>
      </c>
    </row>
    <row r="5480" spans="1:12" x14ac:dyDescent="0.2">
      <c r="A5480" s="11">
        <v>5479</v>
      </c>
      <c r="B5480" s="7" t="s">
        <v>8200</v>
      </c>
      <c r="C5480" s="4">
        <v>43269.503403240742</v>
      </c>
      <c r="D5480" s="20">
        <f>+YEAR(Tabla14[[#This Row],[Fecha
Trámite]])</f>
        <v>2018</v>
      </c>
      <c r="E5480" s="7" t="s">
        <v>4621</v>
      </c>
      <c r="F5480" s="2" t="s">
        <v>4691</v>
      </c>
      <c r="G5480" s="2" t="s">
        <v>4627</v>
      </c>
      <c r="H5480" s="4">
        <v>43886.520146793984</v>
      </c>
      <c r="I5480" s="2" t="s">
        <v>4616</v>
      </c>
      <c r="J5480" s="21" t="s">
        <v>8201</v>
      </c>
      <c r="K5480" s="2" t="s">
        <v>4623</v>
      </c>
      <c r="L5480" s="2" t="s">
        <v>4753</v>
      </c>
    </row>
    <row r="5481" spans="1:12" x14ac:dyDescent="0.2">
      <c r="A5481" s="11">
        <v>5480</v>
      </c>
      <c r="B5481" s="7" t="s">
        <v>12698</v>
      </c>
      <c r="C5481" s="4">
        <v>43202.621803240741</v>
      </c>
      <c r="D5481" s="20">
        <f>+YEAR(Tabla14[[#This Row],[Fecha
Trámite]])</f>
        <v>2018</v>
      </c>
      <c r="E5481" s="7" t="s">
        <v>4621</v>
      </c>
      <c r="F5481" s="2" t="s">
        <v>4614</v>
      </c>
      <c r="G5481" s="2" t="s">
        <v>4615</v>
      </c>
      <c r="H5481" s="4">
        <v>43411.372787418979</v>
      </c>
      <c r="I5481" s="2" t="s">
        <v>4616</v>
      </c>
      <c r="J5481" s="21" t="s">
        <v>12699</v>
      </c>
      <c r="K5481" s="2" t="s">
        <v>4623</v>
      </c>
      <c r="L5481" s="2" t="s">
        <v>4631</v>
      </c>
    </row>
    <row r="5482" spans="1:12" x14ac:dyDescent="0.2">
      <c r="A5482" s="11">
        <v>5481</v>
      </c>
      <c r="B5482" s="7" t="s">
        <v>8202</v>
      </c>
      <c r="C5482" s="4">
        <v>43341.457451041664</v>
      </c>
      <c r="D5482" s="20">
        <f>+YEAR(Tabla14[[#This Row],[Fecha
Trámite]])</f>
        <v>2018</v>
      </c>
      <c r="E5482" s="7" t="s">
        <v>4621</v>
      </c>
      <c r="F5482" s="2" t="s">
        <v>4691</v>
      </c>
      <c r="G5482" s="2" t="s">
        <v>4627</v>
      </c>
      <c r="H5482" s="4">
        <v>43735.441654780094</v>
      </c>
      <c r="I5482" s="2" t="s">
        <v>4616</v>
      </c>
      <c r="J5482" s="21" t="s">
        <v>8203</v>
      </c>
      <c r="K5482" s="2" t="s">
        <v>4618</v>
      </c>
      <c r="L5482" s="2" t="s">
        <v>4656</v>
      </c>
    </row>
    <row r="5483" spans="1:12" x14ac:dyDescent="0.2">
      <c r="A5483" s="11">
        <v>5482</v>
      </c>
      <c r="B5483" s="7" t="s">
        <v>1045</v>
      </c>
      <c r="C5483" s="4">
        <v>43329.602413460649</v>
      </c>
      <c r="D5483" s="20">
        <f>+YEAR(Tabla14[[#This Row],[Fecha
Trámite]])</f>
        <v>2018</v>
      </c>
      <c r="E5483" s="7" t="s">
        <v>4685</v>
      </c>
      <c r="F5483" s="2" t="s">
        <v>4614</v>
      </c>
      <c r="G5483" s="2" t="s">
        <v>4615</v>
      </c>
      <c r="H5483" s="4">
        <v>44176.536311111115</v>
      </c>
      <c r="I5483" s="2" t="s">
        <v>4616</v>
      </c>
      <c r="J5483" s="21" t="s">
        <v>12700</v>
      </c>
      <c r="K5483" s="2" t="s">
        <v>4618</v>
      </c>
      <c r="L5483" s="2" t="s">
        <v>4619</v>
      </c>
    </row>
    <row r="5484" spans="1:12" x14ac:dyDescent="0.2">
      <c r="A5484" s="11">
        <v>5483</v>
      </c>
      <c r="B5484" s="7" t="s">
        <v>7428</v>
      </c>
      <c r="C5484" s="4">
        <v>42047.610039502317</v>
      </c>
      <c r="D5484" s="20">
        <f>+YEAR(Tabla14[[#This Row],[Fecha
Trámite]])</f>
        <v>2015</v>
      </c>
      <c r="E5484" s="7" t="s">
        <v>4621</v>
      </c>
      <c r="F5484" s="2" t="s">
        <v>4614</v>
      </c>
      <c r="G5484" s="2" t="s">
        <v>4615</v>
      </c>
      <c r="H5484" s="4">
        <v>42100.394767557867</v>
      </c>
      <c r="I5484" s="2" t="s">
        <v>4616</v>
      </c>
      <c r="J5484" s="21" t="s">
        <v>7429</v>
      </c>
      <c r="K5484" s="2" t="s">
        <v>4618</v>
      </c>
      <c r="L5484" s="2" t="s">
        <v>4770</v>
      </c>
    </row>
    <row r="5485" spans="1:12" x14ac:dyDescent="0.2">
      <c r="A5485" s="11">
        <v>5484</v>
      </c>
      <c r="B5485" s="7" t="s">
        <v>15664</v>
      </c>
      <c r="C5485" s="4">
        <v>41927.380540821759</v>
      </c>
      <c r="D5485" s="20">
        <f>+YEAR(Tabla14[[#This Row],[Fecha
Trámite]])</f>
        <v>2014</v>
      </c>
      <c r="E5485" s="7" t="s">
        <v>4613</v>
      </c>
      <c r="F5485" s="2" t="s">
        <v>4614</v>
      </c>
      <c r="G5485" s="2" t="s">
        <v>4615</v>
      </c>
      <c r="H5485" s="4">
        <v>41975.362945057874</v>
      </c>
      <c r="I5485" s="2" t="s">
        <v>4616</v>
      </c>
      <c r="J5485" s="21" t="s">
        <v>15665</v>
      </c>
      <c r="K5485" s="2" t="s">
        <v>4618</v>
      </c>
      <c r="L5485" s="2" t="s">
        <v>2747</v>
      </c>
    </row>
    <row r="5486" spans="1:12" x14ac:dyDescent="0.2">
      <c r="A5486" s="11">
        <v>5485</v>
      </c>
      <c r="B5486" s="7" t="s">
        <v>9864</v>
      </c>
      <c r="C5486" s="4">
        <v>42446.389178275465</v>
      </c>
      <c r="D5486" s="20">
        <f>+YEAR(Tabla14[[#This Row],[Fecha
Trámite]])</f>
        <v>2016</v>
      </c>
      <c r="E5486" s="7" t="s">
        <v>4621</v>
      </c>
      <c r="F5486" s="2" t="s">
        <v>4614</v>
      </c>
      <c r="G5486" s="2" t="s">
        <v>4615</v>
      </c>
      <c r="H5486" s="4">
        <v>42573.345483831021</v>
      </c>
      <c r="I5486" s="2" t="s">
        <v>4616</v>
      </c>
      <c r="J5486" s="21" t="s">
        <v>9865</v>
      </c>
      <c r="K5486" s="2" t="s">
        <v>4618</v>
      </c>
      <c r="L5486" s="2" t="s">
        <v>2747</v>
      </c>
    </row>
    <row r="5487" spans="1:12" x14ac:dyDescent="0.2">
      <c r="A5487" s="11">
        <v>5486</v>
      </c>
      <c r="B5487" s="7" t="s">
        <v>11720</v>
      </c>
      <c r="C5487" s="4">
        <v>42933.554862152778</v>
      </c>
      <c r="D5487" s="20">
        <f>+YEAR(Tabla14[[#This Row],[Fecha
Trámite]])</f>
        <v>2017</v>
      </c>
      <c r="E5487" s="7" t="s">
        <v>4621</v>
      </c>
      <c r="F5487" s="2" t="s">
        <v>4614</v>
      </c>
      <c r="G5487" s="2" t="s">
        <v>4615</v>
      </c>
      <c r="H5487" s="4">
        <v>43384.381239467592</v>
      </c>
      <c r="I5487" s="2" t="s">
        <v>4616</v>
      </c>
      <c r="J5487" s="21" t="s">
        <v>11721</v>
      </c>
      <c r="K5487" s="2" t="s">
        <v>4623</v>
      </c>
      <c r="L5487" s="2" t="s">
        <v>4624</v>
      </c>
    </row>
    <row r="5488" spans="1:12" x14ac:dyDescent="0.2">
      <c r="A5488" s="11">
        <v>5487</v>
      </c>
      <c r="B5488" s="7" t="s">
        <v>9735</v>
      </c>
      <c r="C5488" s="4">
        <v>42549.371109143518</v>
      </c>
      <c r="D5488" s="20">
        <f>+YEAR(Tabla14[[#This Row],[Fecha
Trámite]])</f>
        <v>2016</v>
      </c>
      <c r="E5488" s="7" t="s">
        <v>4621</v>
      </c>
      <c r="F5488" s="2" t="s">
        <v>4614</v>
      </c>
      <c r="G5488" s="2" t="s">
        <v>4615</v>
      </c>
      <c r="H5488" s="4">
        <v>42654.516761030092</v>
      </c>
      <c r="I5488" s="2" t="s">
        <v>4616</v>
      </c>
      <c r="J5488" s="21" t="s">
        <v>9736</v>
      </c>
      <c r="K5488" s="2" t="s">
        <v>4623</v>
      </c>
      <c r="L5488" s="2" t="s">
        <v>4624</v>
      </c>
    </row>
    <row r="5489" spans="1:12" x14ac:dyDescent="0.2">
      <c r="A5489" s="11">
        <v>5488</v>
      </c>
      <c r="B5489" s="7" t="s">
        <v>9737</v>
      </c>
      <c r="C5489" s="4">
        <v>42110.564193090278</v>
      </c>
      <c r="D5489" s="20">
        <f>+YEAR(Tabla14[[#This Row],[Fecha
Trámite]])</f>
        <v>2015</v>
      </c>
      <c r="E5489" s="7" t="s">
        <v>4671</v>
      </c>
      <c r="F5489" s="2" t="s">
        <v>17</v>
      </c>
      <c r="G5489" s="2" t="s">
        <v>4627</v>
      </c>
      <c r="H5489" s="4">
        <v>42110.564193252314</v>
      </c>
      <c r="I5489" s="2" t="s">
        <v>4616</v>
      </c>
      <c r="J5489" s="21" t="s">
        <v>9738</v>
      </c>
      <c r="K5489" s="2" t="s">
        <v>4618</v>
      </c>
      <c r="L5489" s="2" t="s">
        <v>4656</v>
      </c>
    </row>
    <row r="5490" spans="1:12" x14ac:dyDescent="0.2">
      <c r="A5490" s="11">
        <v>5489</v>
      </c>
      <c r="B5490" s="7" t="s">
        <v>924</v>
      </c>
      <c r="C5490" s="4">
        <v>43454.411023298613</v>
      </c>
      <c r="D5490" s="20">
        <f>+YEAR(Tabla14[[#This Row],[Fecha
Trámite]])</f>
        <v>2018</v>
      </c>
      <c r="E5490" s="7" t="s">
        <v>4621</v>
      </c>
      <c r="F5490" s="2" t="s">
        <v>4614</v>
      </c>
      <c r="G5490" s="2" t="s">
        <v>4615</v>
      </c>
      <c r="H5490" s="4">
        <v>44175.665410104164</v>
      </c>
      <c r="I5490" s="2" t="s">
        <v>4616</v>
      </c>
      <c r="J5490" s="21" t="s">
        <v>8204</v>
      </c>
      <c r="K5490" s="2" t="s">
        <v>4623</v>
      </c>
      <c r="L5490" s="2" t="s">
        <v>4619</v>
      </c>
    </row>
    <row r="5491" spans="1:12" x14ac:dyDescent="0.2">
      <c r="A5491" s="11">
        <v>5490</v>
      </c>
      <c r="B5491" s="7" t="s">
        <v>9207</v>
      </c>
      <c r="C5491" s="4">
        <v>42921.510014085645</v>
      </c>
      <c r="D5491" s="20">
        <f>+YEAR(Tabla14[[#This Row],[Fecha
Trámite]])</f>
        <v>2017</v>
      </c>
      <c r="E5491" s="7" t="s">
        <v>4613</v>
      </c>
      <c r="F5491" s="2" t="s">
        <v>17</v>
      </c>
      <c r="G5491" s="2" t="s">
        <v>5327</v>
      </c>
      <c r="H5491" s="4">
        <v>42921.510014270832</v>
      </c>
      <c r="I5491" s="2" t="s">
        <v>4616</v>
      </c>
      <c r="J5491" s="21" t="s">
        <v>9208</v>
      </c>
      <c r="K5491" s="2" t="s">
        <v>4623</v>
      </c>
      <c r="L5491" s="2" t="s">
        <v>4619</v>
      </c>
    </row>
    <row r="5492" spans="1:12" x14ac:dyDescent="0.2">
      <c r="A5492" s="11">
        <v>5491</v>
      </c>
      <c r="B5492" s="7" t="s">
        <v>19444</v>
      </c>
      <c r="C5492" s="4">
        <v>41730.562424074073</v>
      </c>
      <c r="D5492" s="20">
        <f>+YEAR(Tabla14[[#This Row],[Fecha
Trámite]])</f>
        <v>2014</v>
      </c>
      <c r="E5492" s="7" t="s">
        <v>4621</v>
      </c>
      <c r="F5492" s="2" t="s">
        <v>4614</v>
      </c>
      <c r="G5492" s="2" t="s">
        <v>4615</v>
      </c>
      <c r="H5492" s="4">
        <v>41836.537934872686</v>
      </c>
      <c r="I5492" s="2" t="s">
        <v>4616</v>
      </c>
      <c r="J5492" s="21" t="s">
        <v>19445</v>
      </c>
      <c r="K5492" s="2" t="s">
        <v>4623</v>
      </c>
      <c r="L5492" s="2" t="s">
        <v>2747</v>
      </c>
    </row>
    <row r="5493" spans="1:12" x14ac:dyDescent="0.2">
      <c r="A5493" s="11">
        <v>5492</v>
      </c>
      <c r="B5493" s="7" t="s">
        <v>8205</v>
      </c>
      <c r="C5493" s="4">
        <v>43143.535518206016</v>
      </c>
      <c r="D5493" s="20">
        <f>+YEAR(Tabla14[[#This Row],[Fecha
Trámite]])</f>
        <v>2018</v>
      </c>
      <c r="E5493" s="7" t="s">
        <v>4621</v>
      </c>
      <c r="F5493" s="2" t="s">
        <v>4614</v>
      </c>
      <c r="G5493" s="2" t="s">
        <v>4615</v>
      </c>
      <c r="H5493" s="4">
        <v>43305.643365972224</v>
      </c>
      <c r="I5493" s="2" t="s">
        <v>4616</v>
      </c>
      <c r="J5493" s="21" t="s">
        <v>8206</v>
      </c>
      <c r="K5493" s="2" t="s">
        <v>4618</v>
      </c>
      <c r="L5493" s="2" t="s">
        <v>4770</v>
      </c>
    </row>
    <row r="5494" spans="1:12" x14ac:dyDescent="0.2">
      <c r="A5494" s="11">
        <v>5493</v>
      </c>
      <c r="B5494" s="7" t="s">
        <v>12701</v>
      </c>
      <c r="C5494" s="4">
        <v>42874.553087152781</v>
      </c>
      <c r="D5494" s="20">
        <f>+YEAR(Tabla14[[#This Row],[Fecha
Trámite]])</f>
        <v>2017</v>
      </c>
      <c r="E5494" s="7" t="s">
        <v>4621</v>
      </c>
      <c r="F5494" s="2" t="s">
        <v>4614</v>
      </c>
      <c r="G5494" s="2" t="s">
        <v>4615</v>
      </c>
      <c r="H5494" s="4">
        <v>43159.55720505787</v>
      </c>
      <c r="I5494" s="2" t="s">
        <v>4616</v>
      </c>
      <c r="J5494" s="21" t="s">
        <v>12702</v>
      </c>
      <c r="K5494" s="2" t="s">
        <v>4618</v>
      </c>
      <c r="L5494" s="2" t="s">
        <v>4646</v>
      </c>
    </row>
    <row r="5495" spans="1:12" x14ac:dyDescent="0.2">
      <c r="A5495" s="11">
        <v>5494</v>
      </c>
      <c r="B5495" s="7" t="s">
        <v>2096</v>
      </c>
      <c r="C5495" s="4">
        <v>43479.479490590275</v>
      </c>
      <c r="D5495" s="20">
        <f>+YEAR(Tabla14[[#This Row],[Fecha
Trámite]])</f>
        <v>2019</v>
      </c>
      <c r="E5495" s="7" t="s">
        <v>4621</v>
      </c>
      <c r="F5495" s="2" t="s">
        <v>17</v>
      </c>
      <c r="G5495" s="2" t="s">
        <v>4627</v>
      </c>
      <c r="H5495" s="4">
        <v>43479.479490625003</v>
      </c>
      <c r="I5495" s="2" t="s">
        <v>4616</v>
      </c>
      <c r="J5495" s="21" t="s">
        <v>9209</v>
      </c>
      <c r="K5495" s="2" t="s">
        <v>4623</v>
      </c>
      <c r="L5495" s="2" t="s">
        <v>4619</v>
      </c>
    </row>
    <row r="5496" spans="1:12" x14ac:dyDescent="0.2">
      <c r="A5496" s="11">
        <v>5495</v>
      </c>
      <c r="B5496" s="7" t="s">
        <v>19446</v>
      </c>
      <c r="C5496" s="4">
        <v>41491.569453738426</v>
      </c>
      <c r="D5496" s="20">
        <f>+YEAR(Tabla14[[#This Row],[Fecha
Trámite]])</f>
        <v>2013</v>
      </c>
      <c r="E5496" s="7" t="s">
        <v>4621</v>
      </c>
      <c r="F5496" s="2" t="s">
        <v>4614</v>
      </c>
      <c r="G5496" s="2" t="s">
        <v>4615</v>
      </c>
      <c r="H5496" s="4">
        <v>41549.627075578705</v>
      </c>
      <c r="I5496" s="2" t="s">
        <v>4616</v>
      </c>
      <c r="J5496" s="21" t="s">
        <v>19447</v>
      </c>
      <c r="K5496" s="2" t="s">
        <v>4618</v>
      </c>
      <c r="L5496" s="2" t="s">
        <v>4646</v>
      </c>
    </row>
    <row r="5497" spans="1:12" x14ac:dyDescent="0.2">
      <c r="A5497" s="11">
        <v>5496</v>
      </c>
      <c r="B5497" s="7" t="s">
        <v>5335</v>
      </c>
      <c r="C5497" s="4">
        <v>42605.428630821756</v>
      </c>
      <c r="D5497" s="20">
        <f>+YEAR(Tabla14[[#This Row],[Fecha
Trámite]])</f>
        <v>2016</v>
      </c>
      <c r="E5497" s="7" t="s">
        <v>4613</v>
      </c>
      <c r="F5497" s="2" t="s">
        <v>4614</v>
      </c>
      <c r="G5497" s="2" t="s">
        <v>4615</v>
      </c>
      <c r="H5497" s="4">
        <v>42879.616428356479</v>
      </c>
      <c r="I5497" s="2" t="s">
        <v>4616</v>
      </c>
      <c r="J5497" s="21" t="s">
        <v>5336</v>
      </c>
      <c r="K5497" s="2" t="s">
        <v>4623</v>
      </c>
      <c r="L5497" s="2" t="s">
        <v>4619</v>
      </c>
    </row>
    <row r="5498" spans="1:12" x14ac:dyDescent="0.2">
      <c r="A5498" s="11">
        <v>5497</v>
      </c>
      <c r="B5498" s="7" t="s">
        <v>5712</v>
      </c>
      <c r="C5498" s="4">
        <v>42296.602524386573</v>
      </c>
      <c r="D5498" s="20">
        <f>+YEAR(Tabla14[[#This Row],[Fecha
Trámite]])</f>
        <v>2015</v>
      </c>
      <c r="E5498" s="7" t="s">
        <v>4621</v>
      </c>
      <c r="F5498" s="2" t="s">
        <v>4614</v>
      </c>
      <c r="G5498" s="2" t="s">
        <v>4615</v>
      </c>
      <c r="H5498" s="4">
        <v>42433.441814085651</v>
      </c>
      <c r="I5498" s="2" t="s">
        <v>4616</v>
      </c>
      <c r="J5498" s="21" t="s">
        <v>5713</v>
      </c>
      <c r="K5498" s="2" t="s">
        <v>4623</v>
      </c>
      <c r="L5498" s="2" t="s">
        <v>4714</v>
      </c>
    </row>
    <row r="5499" spans="1:12" x14ac:dyDescent="0.2">
      <c r="A5499" s="11">
        <v>5498</v>
      </c>
      <c r="B5499" s="7" t="s">
        <v>10888</v>
      </c>
      <c r="C5499" s="4">
        <v>42950.527247650462</v>
      </c>
      <c r="D5499" s="20">
        <f>+YEAR(Tabla14[[#This Row],[Fecha
Trámite]])</f>
        <v>2017</v>
      </c>
      <c r="E5499" s="7" t="s">
        <v>4621</v>
      </c>
      <c r="F5499" s="2" t="s">
        <v>4694</v>
      </c>
      <c r="G5499" s="2" t="s">
        <v>4627</v>
      </c>
      <c r="H5499" s="4">
        <v>42963.542692164352</v>
      </c>
      <c r="I5499" s="2" t="s">
        <v>4616</v>
      </c>
      <c r="J5499" s="21" t="s">
        <v>10889</v>
      </c>
      <c r="K5499" s="2" t="s">
        <v>4623</v>
      </c>
      <c r="L5499" s="2" t="s">
        <v>4619</v>
      </c>
    </row>
    <row r="5500" spans="1:12" x14ac:dyDescent="0.2">
      <c r="A5500" s="11">
        <v>5499</v>
      </c>
      <c r="B5500" s="7" t="s">
        <v>11722</v>
      </c>
      <c r="C5500" s="4">
        <v>42964.509376851849</v>
      </c>
      <c r="D5500" s="20">
        <f>+YEAR(Tabla14[[#This Row],[Fecha
Trámite]])</f>
        <v>2017</v>
      </c>
      <c r="E5500" s="7" t="s">
        <v>4621</v>
      </c>
      <c r="F5500" s="2" t="s">
        <v>4614</v>
      </c>
      <c r="G5500" s="2" t="s">
        <v>4615</v>
      </c>
      <c r="H5500" s="4">
        <v>43186.66034869213</v>
      </c>
      <c r="I5500" s="2" t="s">
        <v>4616</v>
      </c>
      <c r="J5500" s="21" t="s">
        <v>10889</v>
      </c>
      <c r="K5500" s="2" t="s">
        <v>4623</v>
      </c>
      <c r="L5500" s="2" t="s">
        <v>4619</v>
      </c>
    </row>
    <row r="5501" spans="1:12" x14ac:dyDescent="0.2">
      <c r="A5501" s="11">
        <v>5500</v>
      </c>
      <c r="B5501" s="7" t="s">
        <v>17541</v>
      </c>
      <c r="C5501" s="4">
        <v>41339.629427511572</v>
      </c>
      <c r="D5501" s="20">
        <f>+YEAR(Tabla14[[#This Row],[Fecha
Trámite]])</f>
        <v>2013</v>
      </c>
      <c r="E5501" s="7" t="s">
        <v>4621</v>
      </c>
      <c r="F5501" s="2" t="s">
        <v>4691</v>
      </c>
      <c r="G5501" s="2" t="s">
        <v>4627</v>
      </c>
      <c r="H5501" s="4">
        <v>41509.482893865737</v>
      </c>
      <c r="I5501" s="2" t="s">
        <v>4616</v>
      </c>
      <c r="J5501" s="21" t="s">
        <v>17542</v>
      </c>
      <c r="K5501" s="2" t="s">
        <v>4618</v>
      </c>
      <c r="L5501" s="2" t="s">
        <v>4714</v>
      </c>
    </row>
    <row r="5502" spans="1:12" x14ac:dyDescent="0.2">
      <c r="A5502" s="11">
        <v>5501</v>
      </c>
      <c r="B5502" s="7" t="s">
        <v>20757</v>
      </c>
      <c r="C5502" s="4">
        <v>41481.412100891204</v>
      </c>
      <c r="D5502" s="20">
        <f>+YEAR(Tabla14[[#This Row],[Fecha
Trámite]])</f>
        <v>2013</v>
      </c>
      <c r="E5502" s="7" t="s">
        <v>4621</v>
      </c>
      <c r="F5502" s="2" t="s">
        <v>4614</v>
      </c>
      <c r="G5502" s="2" t="s">
        <v>4615</v>
      </c>
      <c r="H5502" s="4">
        <v>41557.363759988424</v>
      </c>
      <c r="I5502" s="2" t="s">
        <v>4616</v>
      </c>
      <c r="J5502" s="21" t="s">
        <v>20758</v>
      </c>
      <c r="K5502" s="2" t="s">
        <v>4623</v>
      </c>
      <c r="L5502" s="2" t="s">
        <v>4735</v>
      </c>
    </row>
    <row r="5503" spans="1:12" x14ac:dyDescent="0.2">
      <c r="A5503" s="11">
        <v>5502</v>
      </c>
      <c r="B5503" s="7" t="s">
        <v>5714</v>
      </c>
      <c r="C5503" s="4">
        <v>42018.393582407407</v>
      </c>
      <c r="D5503" s="20">
        <f>+YEAR(Tabla14[[#This Row],[Fecha
Trámite]])</f>
        <v>2015</v>
      </c>
      <c r="E5503" s="7" t="s">
        <v>4621</v>
      </c>
      <c r="F5503" s="2" t="s">
        <v>4614</v>
      </c>
      <c r="G5503" s="2" t="s">
        <v>4615</v>
      </c>
      <c r="H5503" s="4">
        <v>42059.48466952546</v>
      </c>
      <c r="I5503" s="2" t="s">
        <v>4616</v>
      </c>
      <c r="J5503" s="21" t="s">
        <v>5715</v>
      </c>
      <c r="K5503" s="2" t="s">
        <v>4623</v>
      </c>
      <c r="L5503" s="2" t="s">
        <v>4624</v>
      </c>
    </row>
    <row r="5504" spans="1:12" x14ac:dyDescent="0.2">
      <c r="A5504" s="11">
        <v>5503</v>
      </c>
      <c r="B5504" s="7" t="s">
        <v>7430</v>
      </c>
      <c r="C5504" s="4">
        <v>42613.470768287036</v>
      </c>
      <c r="D5504" s="20">
        <f>+YEAR(Tabla14[[#This Row],[Fecha
Trámite]])</f>
        <v>2016</v>
      </c>
      <c r="E5504" s="7" t="s">
        <v>4621</v>
      </c>
      <c r="F5504" s="2" t="s">
        <v>4614</v>
      </c>
      <c r="G5504" s="2" t="s">
        <v>4615</v>
      </c>
      <c r="H5504" s="4">
        <v>42713.366336574072</v>
      </c>
      <c r="I5504" s="2" t="s">
        <v>4616</v>
      </c>
      <c r="J5504" s="21" t="s">
        <v>7431</v>
      </c>
      <c r="K5504" s="2" t="s">
        <v>4618</v>
      </c>
      <c r="L5504" s="2" t="s">
        <v>4750</v>
      </c>
    </row>
    <row r="5505" spans="1:12" x14ac:dyDescent="0.2">
      <c r="A5505" s="11">
        <v>5504</v>
      </c>
      <c r="B5505" s="7" t="s">
        <v>7432</v>
      </c>
      <c r="C5505" s="4">
        <v>42009.518556446761</v>
      </c>
      <c r="D5505" s="20">
        <f>+YEAR(Tabla14[[#This Row],[Fecha
Trámite]])</f>
        <v>2015</v>
      </c>
      <c r="E5505" s="7" t="s">
        <v>4613</v>
      </c>
      <c r="F5505" s="2" t="s">
        <v>4614</v>
      </c>
      <c r="G5505" s="2" t="s">
        <v>4615</v>
      </c>
      <c r="H5505" s="4">
        <v>42054.42360667824</v>
      </c>
      <c r="I5505" s="2" t="s">
        <v>4616</v>
      </c>
      <c r="J5505" s="21" t="s">
        <v>7433</v>
      </c>
      <c r="K5505" s="2" t="s">
        <v>4618</v>
      </c>
      <c r="L5505" s="2" t="s">
        <v>2747</v>
      </c>
    </row>
    <row r="5506" spans="1:12" x14ac:dyDescent="0.2">
      <c r="A5506" s="11">
        <v>5505</v>
      </c>
      <c r="B5506" s="7" t="s">
        <v>15662</v>
      </c>
      <c r="C5506" s="4">
        <v>41499.420412268519</v>
      </c>
      <c r="D5506" s="20">
        <f>+YEAR(Tabla14[[#This Row],[Fecha
Trámite]])</f>
        <v>2013</v>
      </c>
      <c r="E5506" s="7" t="s">
        <v>4613</v>
      </c>
      <c r="F5506" s="2" t="s">
        <v>4614</v>
      </c>
      <c r="G5506" s="2" t="s">
        <v>4615</v>
      </c>
      <c r="H5506" s="4">
        <v>41537.45966458333</v>
      </c>
      <c r="I5506" s="2" t="s">
        <v>4616</v>
      </c>
      <c r="J5506" s="21" t="s">
        <v>15663</v>
      </c>
      <c r="K5506" s="2" t="s">
        <v>4618</v>
      </c>
      <c r="L5506" s="2" t="s">
        <v>4619</v>
      </c>
    </row>
    <row r="5507" spans="1:12" x14ac:dyDescent="0.2">
      <c r="A5507" s="11">
        <v>5506</v>
      </c>
      <c r="B5507" s="7" t="s">
        <v>9739</v>
      </c>
      <c r="C5507" s="4">
        <v>42676.469777048609</v>
      </c>
      <c r="D5507" s="20">
        <f>+YEAR(Tabla14[[#This Row],[Fecha
Trámite]])</f>
        <v>2016</v>
      </c>
      <c r="E5507" s="7" t="s">
        <v>4613</v>
      </c>
      <c r="F5507" s="2" t="s">
        <v>4614</v>
      </c>
      <c r="G5507" s="2" t="s">
        <v>4615</v>
      </c>
      <c r="H5507" s="4">
        <v>42832.707958298612</v>
      </c>
      <c r="I5507" s="2" t="s">
        <v>4616</v>
      </c>
      <c r="J5507" s="21" t="s">
        <v>9740</v>
      </c>
      <c r="K5507" s="2" t="s">
        <v>4618</v>
      </c>
      <c r="L5507" s="2" t="s">
        <v>4619</v>
      </c>
    </row>
    <row r="5508" spans="1:12" x14ac:dyDescent="0.2">
      <c r="A5508" s="11">
        <v>5507</v>
      </c>
      <c r="B5508" s="7" t="s">
        <v>19448</v>
      </c>
      <c r="C5508" s="4">
        <v>41460.544150497684</v>
      </c>
      <c r="D5508" s="20">
        <f>+YEAR(Tabla14[[#This Row],[Fecha
Trámite]])</f>
        <v>2013</v>
      </c>
      <c r="E5508" s="7" t="s">
        <v>4621</v>
      </c>
      <c r="F5508" s="2" t="s">
        <v>4614</v>
      </c>
      <c r="G5508" s="2" t="s">
        <v>4615</v>
      </c>
      <c r="H5508" s="4">
        <v>41526.581922951387</v>
      </c>
      <c r="I5508" s="2" t="s">
        <v>4616</v>
      </c>
      <c r="J5508" s="21" t="s">
        <v>19449</v>
      </c>
      <c r="K5508" s="2" t="s">
        <v>4618</v>
      </c>
      <c r="L5508" s="2" t="s">
        <v>4758</v>
      </c>
    </row>
    <row r="5509" spans="1:12" x14ac:dyDescent="0.2">
      <c r="A5509" s="11">
        <v>5508</v>
      </c>
      <c r="B5509" s="7" t="s">
        <v>5337</v>
      </c>
      <c r="C5509" s="4">
        <v>42128.662743715278</v>
      </c>
      <c r="D5509" s="20">
        <f>+YEAR(Tabla14[[#This Row],[Fecha
Trámite]])</f>
        <v>2015</v>
      </c>
      <c r="E5509" s="7" t="s">
        <v>4621</v>
      </c>
      <c r="F5509" s="2" t="s">
        <v>4614</v>
      </c>
      <c r="G5509" s="2" t="s">
        <v>4615</v>
      </c>
      <c r="H5509" s="4">
        <v>42226.626535613424</v>
      </c>
      <c r="I5509" s="2" t="s">
        <v>4616</v>
      </c>
      <c r="J5509" s="21" t="s">
        <v>5338</v>
      </c>
      <c r="K5509" s="2" t="s">
        <v>4623</v>
      </c>
      <c r="L5509" s="2" t="s">
        <v>4664</v>
      </c>
    </row>
    <row r="5510" spans="1:12" x14ac:dyDescent="0.2">
      <c r="A5510" s="11">
        <v>5509</v>
      </c>
      <c r="B5510" s="7" t="s">
        <v>6887</v>
      </c>
      <c r="C5510" s="4">
        <v>43122.510417361111</v>
      </c>
      <c r="D5510" s="20">
        <f>+YEAR(Tabla14[[#This Row],[Fecha
Trámite]])</f>
        <v>2018</v>
      </c>
      <c r="E5510" s="7" t="s">
        <v>4621</v>
      </c>
      <c r="F5510" s="2" t="s">
        <v>4614</v>
      </c>
      <c r="G5510" s="2" t="s">
        <v>4615</v>
      </c>
      <c r="H5510" s="4">
        <v>43276.634366284721</v>
      </c>
      <c r="I5510" s="2" t="s">
        <v>4616</v>
      </c>
      <c r="J5510" s="21" t="s">
        <v>6888</v>
      </c>
      <c r="K5510" s="2" t="s">
        <v>4618</v>
      </c>
      <c r="L5510" s="2" t="s">
        <v>4646</v>
      </c>
    </row>
    <row r="5511" spans="1:12" x14ac:dyDescent="0.2">
      <c r="A5511" s="11">
        <v>5510</v>
      </c>
      <c r="B5511" s="7" t="s">
        <v>6889</v>
      </c>
      <c r="C5511" s="4">
        <v>43297.535665625001</v>
      </c>
      <c r="D5511" s="20">
        <f>+YEAR(Tabla14[[#This Row],[Fecha
Trámite]])</f>
        <v>2018</v>
      </c>
      <c r="E5511" s="7" t="s">
        <v>4621</v>
      </c>
      <c r="F5511" s="2" t="s">
        <v>4614</v>
      </c>
      <c r="G5511" s="2" t="s">
        <v>4615</v>
      </c>
      <c r="H5511" s="4">
        <v>44186.666217245373</v>
      </c>
      <c r="I5511" s="2" t="s">
        <v>4616</v>
      </c>
      <c r="J5511" s="21" t="s">
        <v>6890</v>
      </c>
      <c r="K5511" s="2" t="s">
        <v>4618</v>
      </c>
      <c r="L5511" s="2" t="s">
        <v>2747</v>
      </c>
    </row>
    <row r="5512" spans="1:12" x14ac:dyDescent="0.2">
      <c r="A5512" s="11">
        <v>5511</v>
      </c>
      <c r="B5512" s="7" t="s">
        <v>9741</v>
      </c>
      <c r="C5512" s="4">
        <v>42072.501367824072</v>
      </c>
      <c r="D5512" s="20">
        <f>+YEAR(Tabla14[[#This Row],[Fecha
Trámite]])</f>
        <v>2015</v>
      </c>
      <c r="E5512" s="7" t="s">
        <v>4621</v>
      </c>
      <c r="F5512" s="2" t="s">
        <v>4614</v>
      </c>
      <c r="G5512" s="2" t="s">
        <v>4615</v>
      </c>
      <c r="H5512" s="4">
        <v>42128.491454432871</v>
      </c>
      <c r="I5512" s="2" t="s">
        <v>4616</v>
      </c>
      <c r="J5512" s="21" t="s">
        <v>9742</v>
      </c>
      <c r="K5512" s="2" t="s">
        <v>4623</v>
      </c>
      <c r="L5512" s="2" t="s">
        <v>5239</v>
      </c>
    </row>
    <row r="5513" spans="1:12" x14ac:dyDescent="0.2">
      <c r="A5513" s="11">
        <v>5512</v>
      </c>
      <c r="B5513" s="7" t="s">
        <v>6891</v>
      </c>
      <c r="C5513" s="4">
        <v>43487.361016006944</v>
      </c>
      <c r="D5513" s="20">
        <f>+YEAR(Tabla14[[#This Row],[Fecha
Trámite]])</f>
        <v>2019</v>
      </c>
      <c r="E5513" s="7" t="s">
        <v>4621</v>
      </c>
      <c r="F5513" s="2" t="s">
        <v>4614</v>
      </c>
      <c r="G5513" s="2" t="s">
        <v>4615</v>
      </c>
      <c r="H5513" s="4">
        <v>43713.619247337963</v>
      </c>
      <c r="I5513" s="2" t="s">
        <v>4616</v>
      </c>
      <c r="J5513" s="21" t="s">
        <v>6892</v>
      </c>
      <c r="K5513" s="2" t="s">
        <v>4623</v>
      </c>
      <c r="L5513" s="2" t="s">
        <v>4624</v>
      </c>
    </row>
    <row r="5514" spans="1:12" x14ac:dyDescent="0.2">
      <c r="A5514" s="11">
        <v>5513</v>
      </c>
      <c r="B5514" s="7" t="s">
        <v>5716</v>
      </c>
      <c r="C5514" s="4">
        <v>42500.383634062498</v>
      </c>
      <c r="D5514" s="20">
        <f>+YEAR(Tabla14[[#This Row],[Fecha
Trámite]])</f>
        <v>2016</v>
      </c>
      <c r="E5514" s="7" t="s">
        <v>4621</v>
      </c>
      <c r="F5514" s="2" t="s">
        <v>4614</v>
      </c>
      <c r="G5514" s="2" t="s">
        <v>4615</v>
      </c>
      <c r="H5514" s="4">
        <v>42611.630942361109</v>
      </c>
      <c r="I5514" s="2" t="s">
        <v>4616</v>
      </c>
      <c r="J5514" s="21" t="s">
        <v>5717</v>
      </c>
      <c r="K5514" s="2" t="s">
        <v>4618</v>
      </c>
      <c r="L5514" s="2" t="s">
        <v>4667</v>
      </c>
    </row>
    <row r="5515" spans="1:12" x14ac:dyDescent="0.2">
      <c r="A5515" s="11">
        <v>5514</v>
      </c>
      <c r="B5515" s="7" t="s">
        <v>6893</v>
      </c>
      <c r="C5515" s="4">
        <v>42949.387406018519</v>
      </c>
      <c r="D5515" s="20">
        <f>+YEAR(Tabla14[[#This Row],[Fecha
Trámite]])</f>
        <v>2017</v>
      </c>
      <c r="E5515" s="7" t="s">
        <v>4621</v>
      </c>
      <c r="F5515" s="2" t="s">
        <v>4614</v>
      </c>
      <c r="G5515" s="2" t="s">
        <v>4615</v>
      </c>
      <c r="H5515" s="4">
        <v>43258.69867322917</v>
      </c>
      <c r="I5515" s="2" t="s">
        <v>4616</v>
      </c>
      <c r="J5515" s="21" t="s">
        <v>6894</v>
      </c>
      <c r="K5515" s="2" t="s">
        <v>4618</v>
      </c>
      <c r="L5515" s="2" t="s">
        <v>4624</v>
      </c>
    </row>
    <row r="5516" spans="1:12" x14ac:dyDescent="0.2">
      <c r="A5516" s="11">
        <v>5515</v>
      </c>
      <c r="B5516" s="7" t="s">
        <v>5718</v>
      </c>
      <c r="C5516" s="4">
        <v>42556.382060729164</v>
      </c>
      <c r="D5516" s="20">
        <f>+YEAR(Tabla14[[#This Row],[Fecha
Trámite]])</f>
        <v>2016</v>
      </c>
      <c r="E5516" s="7" t="s">
        <v>4621</v>
      </c>
      <c r="F5516" s="2" t="s">
        <v>4614</v>
      </c>
      <c r="G5516" s="2" t="s">
        <v>4615</v>
      </c>
      <c r="H5516" s="4">
        <v>42681.597980208331</v>
      </c>
      <c r="I5516" s="2" t="s">
        <v>4616</v>
      </c>
      <c r="J5516" s="21" t="s">
        <v>5719</v>
      </c>
      <c r="K5516" s="2" t="s">
        <v>4623</v>
      </c>
      <c r="L5516" s="2" t="s">
        <v>4646</v>
      </c>
    </row>
    <row r="5517" spans="1:12" x14ac:dyDescent="0.2">
      <c r="A5517" s="11">
        <v>5516</v>
      </c>
      <c r="B5517" s="7" t="s">
        <v>10890</v>
      </c>
      <c r="C5517" s="4">
        <v>42734.581693865737</v>
      </c>
      <c r="D5517" s="20">
        <f>+YEAR(Tabla14[[#This Row],[Fecha
Trámite]])</f>
        <v>2016</v>
      </c>
      <c r="E5517" s="7" t="s">
        <v>4621</v>
      </c>
      <c r="F5517" s="2" t="s">
        <v>4694</v>
      </c>
      <c r="G5517" s="2" t="s">
        <v>4627</v>
      </c>
      <c r="H5517" s="4">
        <v>42783.588293715278</v>
      </c>
      <c r="I5517" s="2" t="s">
        <v>4616</v>
      </c>
      <c r="J5517" s="21" t="s">
        <v>9212</v>
      </c>
      <c r="K5517" s="2" t="s">
        <v>4623</v>
      </c>
      <c r="L5517" s="2" t="s">
        <v>4624</v>
      </c>
    </row>
    <row r="5518" spans="1:12" x14ac:dyDescent="0.2">
      <c r="A5518" s="11">
        <v>5517</v>
      </c>
      <c r="B5518" s="7" t="s">
        <v>9211</v>
      </c>
      <c r="C5518" s="4">
        <v>42874.452996446758</v>
      </c>
      <c r="D5518" s="20">
        <f>+YEAR(Tabla14[[#This Row],[Fecha
Trámite]])</f>
        <v>2017</v>
      </c>
      <c r="E5518" s="7" t="s">
        <v>4621</v>
      </c>
      <c r="F5518" s="2" t="s">
        <v>4614</v>
      </c>
      <c r="G5518" s="2" t="s">
        <v>4615</v>
      </c>
      <c r="H5518" s="4">
        <v>43159.56157114583</v>
      </c>
      <c r="I5518" s="2" t="s">
        <v>4616</v>
      </c>
      <c r="J5518" s="21" t="s">
        <v>9212</v>
      </c>
      <c r="K5518" s="2" t="s">
        <v>4623</v>
      </c>
      <c r="L5518" s="2" t="s">
        <v>4624</v>
      </c>
    </row>
    <row r="5519" spans="1:12" x14ac:dyDescent="0.2">
      <c r="A5519" s="11">
        <v>5518</v>
      </c>
      <c r="B5519" s="7" t="s">
        <v>794</v>
      </c>
      <c r="C5519" s="4">
        <v>43371.494189386576</v>
      </c>
      <c r="D5519" s="20">
        <f>+YEAR(Tabla14[[#This Row],[Fecha
Trámite]])</f>
        <v>2018</v>
      </c>
      <c r="E5519" s="7" t="s">
        <v>4621</v>
      </c>
      <c r="F5519" s="2" t="s">
        <v>17</v>
      </c>
      <c r="G5519" s="2" t="s">
        <v>4615</v>
      </c>
      <c r="H5519" s="4">
        <v>43371.494189583333</v>
      </c>
      <c r="I5519" s="2" t="s">
        <v>4616</v>
      </c>
      <c r="J5519" s="21" t="s">
        <v>6895</v>
      </c>
      <c r="K5519" s="2" t="s">
        <v>4623</v>
      </c>
      <c r="L5519" s="2" t="s">
        <v>4753</v>
      </c>
    </row>
    <row r="5520" spans="1:12" x14ac:dyDescent="0.2">
      <c r="A5520" s="11">
        <v>5519</v>
      </c>
      <c r="B5520" s="7" t="s">
        <v>7434</v>
      </c>
      <c r="C5520" s="4">
        <v>42626.553142673612</v>
      </c>
      <c r="D5520" s="20">
        <f>+YEAR(Tabla14[[#This Row],[Fecha
Trámite]])</f>
        <v>2016</v>
      </c>
      <c r="E5520" s="7" t="s">
        <v>4621</v>
      </c>
      <c r="F5520" s="2" t="s">
        <v>4614</v>
      </c>
      <c r="G5520" s="2" t="s">
        <v>4615</v>
      </c>
      <c r="H5520" s="4">
        <v>42758.526718090281</v>
      </c>
      <c r="I5520" s="2" t="s">
        <v>4616</v>
      </c>
      <c r="J5520" s="21" t="s">
        <v>7435</v>
      </c>
      <c r="K5520" s="2" t="s">
        <v>4623</v>
      </c>
      <c r="L5520" s="2" t="s">
        <v>4624</v>
      </c>
    </row>
    <row r="5521" spans="1:12" x14ac:dyDescent="0.2">
      <c r="A5521" s="11">
        <v>5520</v>
      </c>
      <c r="B5521" s="7" t="s">
        <v>19450</v>
      </c>
      <c r="C5521" s="4">
        <v>41157.78566400463</v>
      </c>
      <c r="D5521" s="20">
        <f>+YEAR(Tabla14[[#This Row],[Fecha
Trámite]])</f>
        <v>2012</v>
      </c>
      <c r="E5521" s="7" t="s">
        <v>4621</v>
      </c>
      <c r="F5521" s="2" t="s">
        <v>4614</v>
      </c>
      <c r="G5521" s="2" t="s">
        <v>4615</v>
      </c>
      <c r="H5521" s="4">
        <v>41352.393769525464</v>
      </c>
      <c r="I5521" s="2" t="s">
        <v>4616</v>
      </c>
      <c r="J5521" s="21" t="s">
        <v>19451</v>
      </c>
      <c r="K5521" s="2" t="s">
        <v>4623</v>
      </c>
      <c r="L5521" s="2" t="s">
        <v>4631</v>
      </c>
    </row>
    <row r="5522" spans="1:12" x14ac:dyDescent="0.2">
      <c r="A5522" s="11">
        <v>5521</v>
      </c>
      <c r="B5522" s="7" t="s">
        <v>9743</v>
      </c>
      <c r="C5522" s="4">
        <v>42607.471736342595</v>
      </c>
      <c r="D5522" s="20">
        <f>+YEAR(Tabla14[[#This Row],[Fecha
Trámite]])</f>
        <v>2016</v>
      </c>
      <c r="E5522" s="7" t="s">
        <v>4621</v>
      </c>
      <c r="F5522" s="2" t="s">
        <v>4694</v>
      </c>
      <c r="G5522" s="2" t="s">
        <v>4627</v>
      </c>
      <c r="H5522" s="4">
        <v>42725.664466238428</v>
      </c>
      <c r="I5522" s="2" t="s">
        <v>4616</v>
      </c>
      <c r="J5522" s="21" t="s">
        <v>9744</v>
      </c>
      <c r="K5522" s="2" t="s">
        <v>4618</v>
      </c>
      <c r="L5522" s="2" t="s">
        <v>4659</v>
      </c>
    </row>
    <row r="5523" spans="1:12" x14ac:dyDescent="0.2">
      <c r="A5523" s="11">
        <v>5522</v>
      </c>
      <c r="B5523" s="7" t="s">
        <v>19452</v>
      </c>
      <c r="C5523" s="4">
        <v>41689.677610729166</v>
      </c>
      <c r="D5523" s="20">
        <f>+YEAR(Tabla14[[#This Row],[Fecha
Trámite]])</f>
        <v>2014</v>
      </c>
      <c r="E5523" s="7" t="s">
        <v>4621</v>
      </c>
      <c r="F5523" s="2" t="s">
        <v>4614</v>
      </c>
      <c r="G5523" s="2" t="s">
        <v>4615</v>
      </c>
      <c r="H5523" s="4">
        <v>41732.60557673611</v>
      </c>
      <c r="I5523" s="2" t="s">
        <v>4616</v>
      </c>
      <c r="J5523" s="21" t="s">
        <v>19453</v>
      </c>
      <c r="K5523" s="2" t="s">
        <v>4618</v>
      </c>
      <c r="L5523" s="2" t="s">
        <v>4631</v>
      </c>
    </row>
    <row r="5524" spans="1:12" x14ac:dyDescent="0.2">
      <c r="A5524" s="11">
        <v>5523</v>
      </c>
      <c r="B5524" s="7" t="s">
        <v>9745</v>
      </c>
      <c r="C5524" s="4">
        <v>42398.420194212966</v>
      </c>
      <c r="D5524" s="20">
        <f>+YEAR(Tabla14[[#This Row],[Fecha
Trámite]])</f>
        <v>2016</v>
      </c>
      <c r="E5524" s="7" t="s">
        <v>4621</v>
      </c>
      <c r="F5524" s="2" t="s">
        <v>17</v>
      </c>
      <c r="G5524" s="2" t="s">
        <v>4615</v>
      </c>
      <c r="H5524" s="4">
        <v>42398.420194212966</v>
      </c>
      <c r="I5524" s="2" t="s">
        <v>4616</v>
      </c>
      <c r="J5524" s="21" t="s">
        <v>9746</v>
      </c>
      <c r="K5524" s="2" t="s">
        <v>4623</v>
      </c>
      <c r="L5524" s="2" t="s">
        <v>4714</v>
      </c>
    </row>
    <row r="5525" spans="1:12" x14ac:dyDescent="0.2">
      <c r="A5525" s="11">
        <v>5524</v>
      </c>
      <c r="B5525" s="7" t="s">
        <v>9213</v>
      </c>
      <c r="C5525" s="4">
        <v>42901.399338229166</v>
      </c>
      <c r="D5525" s="20">
        <f>+YEAR(Tabla14[[#This Row],[Fecha
Trámite]])</f>
        <v>2017</v>
      </c>
      <c r="E5525" s="7" t="s">
        <v>4621</v>
      </c>
      <c r="F5525" s="2" t="s">
        <v>4614</v>
      </c>
      <c r="G5525" s="2" t="s">
        <v>4615</v>
      </c>
      <c r="H5525" s="4">
        <v>43186.656102314817</v>
      </c>
      <c r="I5525" s="2" t="s">
        <v>4616</v>
      </c>
      <c r="J5525" s="21" t="s">
        <v>9214</v>
      </c>
      <c r="K5525" s="2" t="s">
        <v>4623</v>
      </c>
      <c r="L5525" s="2" t="s">
        <v>4624</v>
      </c>
    </row>
    <row r="5526" spans="1:12" x14ac:dyDescent="0.2">
      <c r="A5526" s="11">
        <v>5525</v>
      </c>
      <c r="B5526" s="7" t="s">
        <v>12709</v>
      </c>
      <c r="C5526" s="4">
        <v>43364.37029244213</v>
      </c>
      <c r="D5526" s="20">
        <f>+YEAR(Tabla14[[#This Row],[Fecha
Trámite]])</f>
        <v>2018</v>
      </c>
      <c r="E5526" s="7" t="s">
        <v>4621</v>
      </c>
      <c r="F5526" s="2" t="s">
        <v>4614</v>
      </c>
      <c r="G5526" s="2" t="s">
        <v>4615</v>
      </c>
      <c r="H5526" s="4">
        <v>43556.387573263892</v>
      </c>
      <c r="I5526" s="2" t="s">
        <v>4616</v>
      </c>
      <c r="J5526" s="21" t="s">
        <v>12710</v>
      </c>
      <c r="K5526" s="2" t="s">
        <v>4618</v>
      </c>
      <c r="L5526" s="2" t="s">
        <v>4619</v>
      </c>
    </row>
    <row r="5527" spans="1:12" x14ac:dyDescent="0.2">
      <c r="A5527" s="11">
        <v>5526</v>
      </c>
      <c r="B5527" s="7" t="s">
        <v>9215</v>
      </c>
      <c r="C5527" s="4">
        <v>43201.525550347222</v>
      </c>
      <c r="D5527" s="20">
        <f>+YEAR(Tabla14[[#This Row],[Fecha
Trámite]])</f>
        <v>2018</v>
      </c>
      <c r="E5527" s="7" t="s">
        <v>4621</v>
      </c>
      <c r="F5527" s="2" t="s">
        <v>4614</v>
      </c>
      <c r="G5527" s="2" t="s">
        <v>4615</v>
      </c>
      <c r="H5527" s="4">
        <v>43735.756400231483</v>
      </c>
      <c r="I5527" s="2" t="s">
        <v>4616</v>
      </c>
      <c r="J5527" s="21" t="s">
        <v>8209</v>
      </c>
      <c r="K5527" s="2" t="s">
        <v>4618</v>
      </c>
      <c r="L5527" s="2" t="s">
        <v>8210</v>
      </c>
    </row>
    <row r="5528" spans="1:12" x14ac:dyDescent="0.2">
      <c r="A5528" s="11">
        <v>5527</v>
      </c>
      <c r="B5528" s="7" t="s">
        <v>8208</v>
      </c>
      <c r="C5528" s="4">
        <v>43082.539695833337</v>
      </c>
      <c r="D5528" s="20">
        <f>+YEAR(Tabla14[[#This Row],[Fecha
Trámite]])</f>
        <v>2017</v>
      </c>
      <c r="E5528" s="7" t="s">
        <v>4621</v>
      </c>
      <c r="F5528" s="2" t="s">
        <v>4694</v>
      </c>
      <c r="G5528" s="2" t="s">
        <v>4627</v>
      </c>
      <c r="H5528" s="4">
        <v>43138.748683333331</v>
      </c>
      <c r="I5528" s="2" t="s">
        <v>4616</v>
      </c>
      <c r="J5528" s="21" t="s">
        <v>8209</v>
      </c>
      <c r="K5528" s="2" t="s">
        <v>4618</v>
      </c>
      <c r="L5528" s="2" t="s">
        <v>8210</v>
      </c>
    </row>
    <row r="5529" spans="1:12" x14ac:dyDescent="0.2">
      <c r="A5529" s="11">
        <v>5528</v>
      </c>
      <c r="B5529" s="7" t="s">
        <v>9216</v>
      </c>
      <c r="C5529" s="4">
        <v>42942.689720752314</v>
      </c>
      <c r="D5529" s="20">
        <f>+YEAR(Tabla14[[#This Row],[Fecha
Trámite]])</f>
        <v>2017</v>
      </c>
      <c r="E5529" s="7" t="s">
        <v>4685</v>
      </c>
      <c r="F5529" s="2" t="s">
        <v>8751</v>
      </c>
      <c r="G5529" s="2" t="s">
        <v>4627</v>
      </c>
      <c r="H5529" s="4">
        <v>42942.743304942131</v>
      </c>
      <c r="I5529" s="2" t="s">
        <v>4616</v>
      </c>
      <c r="J5529" s="21" t="s">
        <v>9217</v>
      </c>
      <c r="K5529" s="2" t="s">
        <v>4618</v>
      </c>
      <c r="L5529" s="2" t="s">
        <v>5149</v>
      </c>
    </row>
    <row r="5530" spans="1:12" x14ac:dyDescent="0.2">
      <c r="A5530" s="11">
        <v>5529</v>
      </c>
      <c r="B5530" s="7" t="s">
        <v>10891</v>
      </c>
      <c r="C5530" s="4">
        <v>43076.471928240739</v>
      </c>
      <c r="D5530" s="20">
        <f>+YEAR(Tabla14[[#This Row],[Fecha
Trámite]])</f>
        <v>2017</v>
      </c>
      <c r="E5530" s="7" t="s">
        <v>4671</v>
      </c>
      <c r="F5530" s="2" t="s">
        <v>4691</v>
      </c>
      <c r="G5530" s="2" t="s">
        <v>4627</v>
      </c>
      <c r="H5530" s="4">
        <v>44102.415007557873</v>
      </c>
      <c r="I5530" s="2" t="s">
        <v>4616</v>
      </c>
      <c r="J5530" s="21" t="s">
        <v>10892</v>
      </c>
      <c r="K5530" s="2" t="s">
        <v>4618</v>
      </c>
      <c r="L5530" s="2" t="s">
        <v>4656</v>
      </c>
    </row>
    <row r="5531" spans="1:12" x14ac:dyDescent="0.2">
      <c r="A5531" s="11">
        <v>5530</v>
      </c>
      <c r="B5531" s="7" t="s">
        <v>12711</v>
      </c>
      <c r="C5531" s="4">
        <v>42786.537852627313</v>
      </c>
      <c r="D5531" s="20">
        <f>+YEAR(Tabla14[[#This Row],[Fecha
Trámite]])</f>
        <v>2017</v>
      </c>
      <c r="E5531" s="7" t="s">
        <v>4621</v>
      </c>
      <c r="F5531" s="2" t="s">
        <v>4614</v>
      </c>
      <c r="G5531" s="2" t="s">
        <v>4615</v>
      </c>
      <c r="H5531" s="4">
        <v>42979.367387500002</v>
      </c>
      <c r="I5531" s="2" t="s">
        <v>4616</v>
      </c>
      <c r="J5531" s="21" t="s">
        <v>12712</v>
      </c>
      <c r="K5531" s="2" t="s">
        <v>4623</v>
      </c>
      <c r="L5531" s="2" t="s">
        <v>4624</v>
      </c>
    </row>
    <row r="5532" spans="1:12" x14ac:dyDescent="0.2">
      <c r="A5532" s="11">
        <v>5531</v>
      </c>
      <c r="B5532" s="7" t="s">
        <v>7591</v>
      </c>
      <c r="C5532" s="4">
        <v>42304.441280092593</v>
      </c>
      <c r="D5532" s="20">
        <f>+YEAR(Tabla14[[#This Row],[Fecha
Trámite]])</f>
        <v>2015</v>
      </c>
      <c r="E5532" s="7" t="s">
        <v>4621</v>
      </c>
      <c r="F5532" s="2" t="s">
        <v>4614</v>
      </c>
      <c r="G5532" s="2" t="s">
        <v>4615</v>
      </c>
      <c r="H5532" s="4">
        <v>42325.441317476849</v>
      </c>
      <c r="I5532" s="2" t="s">
        <v>4616</v>
      </c>
      <c r="J5532" s="21" t="s">
        <v>7592</v>
      </c>
      <c r="K5532" s="2" t="s">
        <v>4618</v>
      </c>
      <c r="L5532" s="2" t="s">
        <v>4770</v>
      </c>
    </row>
    <row r="5533" spans="1:12" x14ac:dyDescent="0.2">
      <c r="A5533" s="11">
        <v>5532</v>
      </c>
      <c r="B5533" s="7" t="s">
        <v>3191</v>
      </c>
      <c r="C5533" s="4">
        <v>43516.448725115741</v>
      </c>
      <c r="D5533" s="20">
        <f>+YEAR(Tabla14[[#This Row],[Fecha
Trámite]])</f>
        <v>2019</v>
      </c>
      <c r="E5533" s="7" t="s">
        <v>4685</v>
      </c>
      <c r="F5533" s="2" t="s">
        <v>17</v>
      </c>
      <c r="G5533" s="2" t="s">
        <v>4627</v>
      </c>
      <c r="H5533" s="4">
        <v>43516.44872565972</v>
      </c>
      <c r="I5533" s="2" t="s">
        <v>4616</v>
      </c>
      <c r="J5533" s="21" t="s">
        <v>11727</v>
      </c>
      <c r="K5533" s="2" t="s">
        <v>4618</v>
      </c>
      <c r="L5533" s="2" t="s">
        <v>5239</v>
      </c>
    </row>
    <row r="5534" spans="1:12" x14ac:dyDescent="0.2">
      <c r="A5534" s="11">
        <v>5533</v>
      </c>
      <c r="B5534" s="7" t="s">
        <v>12713</v>
      </c>
      <c r="C5534" s="4">
        <v>43005.482823344908</v>
      </c>
      <c r="D5534" s="20">
        <f>+YEAR(Tabla14[[#This Row],[Fecha
Trámite]])</f>
        <v>2017</v>
      </c>
      <c r="E5534" s="7" t="s">
        <v>4613</v>
      </c>
      <c r="F5534" s="2" t="s">
        <v>4614</v>
      </c>
      <c r="G5534" s="2" t="s">
        <v>4615</v>
      </c>
      <c r="H5534" s="4">
        <v>43263.624085219904</v>
      </c>
      <c r="I5534" s="2" t="s">
        <v>4616</v>
      </c>
      <c r="J5534" s="21" t="s">
        <v>12714</v>
      </c>
      <c r="K5534" s="2" t="s">
        <v>4623</v>
      </c>
      <c r="L5534" s="2" t="s">
        <v>4619</v>
      </c>
    </row>
    <row r="5535" spans="1:12" x14ac:dyDescent="0.2">
      <c r="A5535" s="11">
        <v>5534</v>
      </c>
      <c r="B5535" s="7" t="s">
        <v>9866</v>
      </c>
      <c r="C5535" s="4">
        <v>42313.483750694446</v>
      </c>
      <c r="D5535" s="20">
        <f>+YEAR(Tabla14[[#This Row],[Fecha
Trámite]])</f>
        <v>2015</v>
      </c>
      <c r="E5535" s="7" t="s">
        <v>4621</v>
      </c>
      <c r="F5535" s="2" t="s">
        <v>4614</v>
      </c>
      <c r="G5535" s="2" t="s">
        <v>4615</v>
      </c>
      <c r="H5535" s="4">
        <v>42412.551239733795</v>
      </c>
      <c r="I5535" s="2" t="s">
        <v>4616</v>
      </c>
      <c r="J5535" s="21" t="s">
        <v>9867</v>
      </c>
      <c r="K5535" s="2" t="s">
        <v>4618</v>
      </c>
      <c r="L5535" s="2" t="s">
        <v>4656</v>
      </c>
    </row>
    <row r="5536" spans="1:12" x14ac:dyDescent="0.2">
      <c r="A5536" s="11">
        <v>5535</v>
      </c>
      <c r="B5536" s="7" t="s">
        <v>17493</v>
      </c>
      <c r="C5536" s="4">
        <v>41211.416279398145</v>
      </c>
      <c r="D5536" s="20">
        <f>+YEAR(Tabla14[[#This Row],[Fecha
Trámite]])</f>
        <v>2012</v>
      </c>
      <c r="E5536" s="7" t="s">
        <v>4621</v>
      </c>
      <c r="F5536" s="2" t="s">
        <v>4614</v>
      </c>
      <c r="G5536" s="2" t="s">
        <v>4615</v>
      </c>
      <c r="H5536" s="4">
        <v>41228.363034953705</v>
      </c>
      <c r="I5536" s="2" t="s">
        <v>4616</v>
      </c>
      <c r="J5536" s="21" t="s">
        <v>17494</v>
      </c>
      <c r="K5536" s="2" t="s">
        <v>4623</v>
      </c>
      <c r="L5536" s="2" t="s">
        <v>4649</v>
      </c>
    </row>
    <row r="5537" spans="1:12" x14ac:dyDescent="0.2">
      <c r="A5537" s="11">
        <v>5536</v>
      </c>
      <c r="B5537" s="7" t="s">
        <v>17549</v>
      </c>
      <c r="C5537" s="4">
        <v>41429.564923645834</v>
      </c>
      <c r="D5537" s="20">
        <f>+YEAR(Tabla14[[#This Row],[Fecha
Trámite]])</f>
        <v>2013</v>
      </c>
      <c r="E5537" s="7" t="s">
        <v>4621</v>
      </c>
      <c r="F5537" s="2" t="s">
        <v>4614</v>
      </c>
      <c r="G5537" s="2" t="s">
        <v>4615</v>
      </c>
      <c r="H5537" s="4">
        <v>41528.362113854164</v>
      </c>
      <c r="I5537" s="2" t="s">
        <v>4616</v>
      </c>
      <c r="J5537" s="21" t="s">
        <v>17550</v>
      </c>
      <c r="K5537" s="2" t="s">
        <v>4618</v>
      </c>
      <c r="L5537" s="2" t="s">
        <v>4649</v>
      </c>
    </row>
    <row r="5538" spans="1:12" x14ac:dyDescent="0.2">
      <c r="A5538" s="11">
        <v>5537</v>
      </c>
      <c r="B5538" s="7" t="s">
        <v>7593</v>
      </c>
      <c r="C5538" s="4">
        <v>42643.597462002312</v>
      </c>
      <c r="D5538" s="20">
        <f>+YEAR(Tabla14[[#This Row],[Fecha
Trámite]])</f>
        <v>2016</v>
      </c>
      <c r="E5538" s="7" t="s">
        <v>4621</v>
      </c>
      <c r="F5538" s="2" t="s">
        <v>4614</v>
      </c>
      <c r="G5538" s="2" t="s">
        <v>4615</v>
      </c>
      <c r="H5538" s="4">
        <v>43091.551935763891</v>
      </c>
      <c r="I5538" s="2" t="s">
        <v>4616</v>
      </c>
      <c r="J5538" s="21" t="s">
        <v>7594</v>
      </c>
      <c r="K5538" s="2" t="s">
        <v>4623</v>
      </c>
      <c r="L5538" s="2" t="s">
        <v>4646</v>
      </c>
    </row>
    <row r="5539" spans="1:12" x14ac:dyDescent="0.2">
      <c r="A5539" s="11">
        <v>5538</v>
      </c>
      <c r="B5539" s="7" t="s">
        <v>5339</v>
      </c>
      <c r="C5539" s="4">
        <v>42657.534098495373</v>
      </c>
      <c r="D5539" s="20">
        <f>+YEAR(Tabla14[[#This Row],[Fecha
Trámite]])</f>
        <v>2016</v>
      </c>
      <c r="E5539" s="7" t="s">
        <v>4621</v>
      </c>
      <c r="F5539" s="2" t="s">
        <v>4614</v>
      </c>
      <c r="G5539" s="2" t="s">
        <v>4615</v>
      </c>
      <c r="H5539" s="4">
        <v>42709.597041550929</v>
      </c>
      <c r="I5539" s="2" t="s">
        <v>4616</v>
      </c>
      <c r="J5539" s="21" t="s">
        <v>5340</v>
      </c>
      <c r="K5539" s="2" t="s">
        <v>4623</v>
      </c>
      <c r="L5539" s="2" t="s">
        <v>4649</v>
      </c>
    </row>
    <row r="5540" spans="1:12" x14ac:dyDescent="0.2">
      <c r="A5540" s="11">
        <v>5539</v>
      </c>
      <c r="B5540" s="7" t="s">
        <v>5720</v>
      </c>
      <c r="C5540" s="4">
        <v>42146.524483020832</v>
      </c>
      <c r="D5540" s="20">
        <f>+YEAR(Tabla14[[#This Row],[Fecha
Trámite]])</f>
        <v>2015</v>
      </c>
      <c r="E5540" s="7" t="s">
        <v>4621</v>
      </c>
      <c r="F5540" s="2" t="s">
        <v>4614</v>
      </c>
      <c r="G5540" s="2" t="s">
        <v>4615</v>
      </c>
      <c r="H5540" s="4">
        <v>42268.429993055557</v>
      </c>
      <c r="I5540" s="2" t="s">
        <v>4616</v>
      </c>
      <c r="J5540" s="21" t="s">
        <v>5721</v>
      </c>
      <c r="K5540" s="2" t="s">
        <v>4618</v>
      </c>
      <c r="L5540" s="2" t="s">
        <v>2747</v>
      </c>
    </row>
    <row r="5541" spans="1:12" x14ac:dyDescent="0.2">
      <c r="A5541" s="11">
        <v>5540</v>
      </c>
      <c r="B5541" s="7" t="s">
        <v>15656</v>
      </c>
      <c r="C5541" s="4">
        <v>41815.499817592594</v>
      </c>
      <c r="D5541" s="20">
        <f>+YEAR(Tabla14[[#This Row],[Fecha
Trámite]])</f>
        <v>2014</v>
      </c>
      <c r="E5541" s="7" t="s">
        <v>4613</v>
      </c>
      <c r="F5541" s="2" t="s">
        <v>4614</v>
      </c>
      <c r="G5541" s="2" t="s">
        <v>4615</v>
      </c>
      <c r="H5541" s="4">
        <v>41850.43933572917</v>
      </c>
      <c r="I5541" s="2" t="s">
        <v>4616</v>
      </c>
      <c r="J5541" s="21" t="s">
        <v>15657</v>
      </c>
      <c r="K5541" s="2" t="s">
        <v>4618</v>
      </c>
      <c r="L5541" s="2" t="s">
        <v>4619</v>
      </c>
    </row>
    <row r="5542" spans="1:12" x14ac:dyDescent="0.2">
      <c r="A5542" s="11">
        <v>5541</v>
      </c>
      <c r="B5542" s="7" t="s">
        <v>9218</v>
      </c>
      <c r="C5542" s="4">
        <v>42772.541745868053</v>
      </c>
      <c r="D5542" s="20">
        <f>+YEAR(Tabla14[[#This Row],[Fecha
Trámite]])</f>
        <v>2017</v>
      </c>
      <c r="E5542" s="7" t="s">
        <v>4621</v>
      </c>
      <c r="F5542" s="2" t="s">
        <v>4614</v>
      </c>
      <c r="G5542" s="2" t="s">
        <v>4615</v>
      </c>
      <c r="H5542" s="4">
        <v>43196.728434259261</v>
      </c>
      <c r="I5542" s="2" t="s">
        <v>4616</v>
      </c>
      <c r="J5542" s="21" t="s">
        <v>9219</v>
      </c>
      <c r="K5542" s="2" t="s">
        <v>4623</v>
      </c>
      <c r="L5542" s="2" t="s">
        <v>4646</v>
      </c>
    </row>
    <row r="5543" spans="1:12" x14ac:dyDescent="0.2">
      <c r="A5543" s="11">
        <v>5542</v>
      </c>
      <c r="B5543" s="7" t="s">
        <v>7436</v>
      </c>
      <c r="C5543" s="4">
        <v>42558.419414733798</v>
      </c>
      <c r="D5543" s="20">
        <f>+YEAR(Tabla14[[#This Row],[Fecha
Trámite]])</f>
        <v>2016</v>
      </c>
      <c r="E5543" s="7" t="s">
        <v>4621</v>
      </c>
      <c r="F5543" s="2" t="s">
        <v>4614</v>
      </c>
      <c r="G5543" s="2" t="s">
        <v>4615</v>
      </c>
      <c r="H5543" s="4">
        <v>42632.453355868056</v>
      </c>
      <c r="I5543" s="2" t="s">
        <v>4616</v>
      </c>
      <c r="J5543" s="21" t="s">
        <v>7437</v>
      </c>
      <c r="K5543" s="2" t="s">
        <v>4623</v>
      </c>
      <c r="L5543" s="2" t="s">
        <v>4619</v>
      </c>
    </row>
    <row r="5544" spans="1:12" x14ac:dyDescent="0.2">
      <c r="A5544" s="11">
        <v>5543</v>
      </c>
      <c r="B5544" s="7" t="s">
        <v>6896</v>
      </c>
      <c r="C5544" s="4">
        <v>43118.384967673614</v>
      </c>
      <c r="D5544" s="20">
        <f>+YEAR(Tabla14[[#This Row],[Fecha
Trámite]])</f>
        <v>2018</v>
      </c>
      <c r="E5544" s="7" t="s">
        <v>4621</v>
      </c>
      <c r="F5544" s="2" t="s">
        <v>4614</v>
      </c>
      <c r="G5544" s="2" t="s">
        <v>4615</v>
      </c>
      <c r="H5544" s="4">
        <v>43384.3536622338</v>
      </c>
      <c r="I5544" s="2" t="s">
        <v>4616</v>
      </c>
      <c r="J5544" s="21" t="s">
        <v>6897</v>
      </c>
      <c r="K5544" s="2" t="s">
        <v>4623</v>
      </c>
      <c r="L5544" s="2" t="s">
        <v>4631</v>
      </c>
    </row>
    <row r="5545" spans="1:12" x14ac:dyDescent="0.2">
      <c r="A5545" s="11">
        <v>5544</v>
      </c>
      <c r="B5545" s="7" t="s">
        <v>19467</v>
      </c>
      <c r="C5545" s="4">
        <v>41866.476874571759</v>
      </c>
      <c r="D5545" s="20">
        <f>+YEAR(Tabla14[[#This Row],[Fecha
Trámite]])</f>
        <v>2014</v>
      </c>
      <c r="E5545" s="7" t="s">
        <v>4621</v>
      </c>
      <c r="F5545" s="2" t="s">
        <v>4614</v>
      </c>
      <c r="G5545" s="2" t="s">
        <v>4615</v>
      </c>
      <c r="H5545" s="4">
        <v>41911.659877349535</v>
      </c>
      <c r="I5545" s="2" t="s">
        <v>4616</v>
      </c>
      <c r="J5545" s="21" t="s">
        <v>19468</v>
      </c>
      <c r="K5545" s="2" t="s">
        <v>4618</v>
      </c>
      <c r="L5545" s="2" t="s">
        <v>4646</v>
      </c>
    </row>
    <row r="5546" spans="1:12" x14ac:dyDescent="0.2">
      <c r="A5546" s="11">
        <v>5545</v>
      </c>
      <c r="B5546" s="7" t="s">
        <v>11728</v>
      </c>
      <c r="C5546" s="4">
        <v>43404.365955092595</v>
      </c>
      <c r="D5546" s="20">
        <f>+YEAR(Tabla14[[#This Row],[Fecha
Trámite]])</f>
        <v>2018</v>
      </c>
      <c r="E5546" s="7" t="s">
        <v>4621</v>
      </c>
      <c r="F5546" s="2" t="s">
        <v>4691</v>
      </c>
      <c r="G5546" s="2" t="s">
        <v>4627</v>
      </c>
      <c r="H5546" s="4">
        <v>44081.396499386574</v>
      </c>
      <c r="I5546" s="2" t="s">
        <v>4616</v>
      </c>
      <c r="J5546" s="21" t="s">
        <v>11729</v>
      </c>
      <c r="K5546" s="2" t="s">
        <v>4623</v>
      </c>
      <c r="L5546" s="2" t="s">
        <v>4619</v>
      </c>
    </row>
    <row r="5547" spans="1:12" x14ac:dyDescent="0.2">
      <c r="A5547" s="11">
        <v>5546</v>
      </c>
      <c r="B5547" s="7" t="s">
        <v>6898</v>
      </c>
      <c r="C5547" s="4">
        <v>43028.418626620369</v>
      </c>
      <c r="D5547" s="20">
        <f>+YEAR(Tabla14[[#This Row],[Fecha
Trámite]])</f>
        <v>2017</v>
      </c>
      <c r="E5547" s="7" t="s">
        <v>4671</v>
      </c>
      <c r="F5547" s="2" t="s">
        <v>17</v>
      </c>
      <c r="G5547" s="2" t="s">
        <v>4627</v>
      </c>
      <c r="H5547" s="4">
        <v>43028.418626967592</v>
      </c>
      <c r="I5547" s="2" t="s">
        <v>4616</v>
      </c>
      <c r="J5547" s="21" t="s">
        <v>6899</v>
      </c>
      <c r="K5547" s="2" t="s">
        <v>4618</v>
      </c>
      <c r="L5547" s="2" t="s">
        <v>4656</v>
      </c>
    </row>
    <row r="5548" spans="1:12" x14ac:dyDescent="0.2">
      <c r="A5548" s="11">
        <v>5547</v>
      </c>
      <c r="B5548" s="7" t="s">
        <v>3384</v>
      </c>
      <c r="C5548" s="4">
        <v>43193.411590081021</v>
      </c>
      <c r="D5548" s="20">
        <f>+YEAR(Tabla14[[#This Row],[Fecha
Trámite]])</f>
        <v>2018</v>
      </c>
      <c r="E5548" s="7" t="s">
        <v>4685</v>
      </c>
      <c r="F5548" s="2" t="s">
        <v>17</v>
      </c>
      <c r="G5548" s="2" t="s">
        <v>4627</v>
      </c>
      <c r="H5548" s="4">
        <v>43193.411590243057</v>
      </c>
      <c r="I5548" s="2" t="s">
        <v>4616</v>
      </c>
      <c r="J5548" s="21" t="s">
        <v>8212</v>
      </c>
      <c r="K5548" s="2" t="s">
        <v>4618</v>
      </c>
      <c r="L5548" s="2" t="s">
        <v>4641</v>
      </c>
    </row>
    <row r="5549" spans="1:12" x14ac:dyDescent="0.2">
      <c r="A5549" s="11">
        <v>5548</v>
      </c>
      <c r="B5549" s="7" t="s">
        <v>12716</v>
      </c>
      <c r="C5549" s="4">
        <v>42671.453418518518</v>
      </c>
      <c r="D5549" s="20">
        <f>+YEAR(Tabla14[[#This Row],[Fecha
Trámite]])</f>
        <v>2016</v>
      </c>
      <c r="E5549" s="7" t="s">
        <v>4621</v>
      </c>
      <c r="F5549" s="2" t="s">
        <v>4614</v>
      </c>
      <c r="G5549" s="2" t="s">
        <v>4615</v>
      </c>
      <c r="H5549" s="4">
        <v>42892.37356605324</v>
      </c>
      <c r="I5549" s="2" t="s">
        <v>4616</v>
      </c>
      <c r="J5549" s="21" t="s">
        <v>12717</v>
      </c>
      <c r="K5549" s="2" t="s">
        <v>4618</v>
      </c>
      <c r="L5549" s="2" t="s">
        <v>4619</v>
      </c>
    </row>
    <row r="5550" spans="1:12" x14ac:dyDescent="0.2">
      <c r="A5550" s="11">
        <v>5549</v>
      </c>
      <c r="B5550" s="7" t="s">
        <v>15969</v>
      </c>
      <c r="C5550" s="4">
        <v>41723.606194479165</v>
      </c>
      <c r="D5550" s="20">
        <f>+YEAR(Tabla14[[#This Row],[Fecha
Trámite]])</f>
        <v>2014</v>
      </c>
      <c r="E5550" s="7" t="s">
        <v>4613</v>
      </c>
      <c r="F5550" s="2" t="s">
        <v>4626</v>
      </c>
      <c r="G5550" s="2" t="s">
        <v>5167</v>
      </c>
      <c r="H5550" s="4">
        <v>41926.383429166664</v>
      </c>
      <c r="I5550" s="2" t="s">
        <v>4616</v>
      </c>
      <c r="J5550" s="21" t="s">
        <v>15970</v>
      </c>
      <c r="K5550" s="2" t="s">
        <v>4618</v>
      </c>
      <c r="L5550" s="2" t="s">
        <v>4758</v>
      </c>
    </row>
    <row r="5551" spans="1:12" x14ac:dyDescent="0.2">
      <c r="A5551" s="11">
        <v>5550</v>
      </c>
      <c r="B5551" s="7" t="s">
        <v>1465</v>
      </c>
      <c r="C5551" s="4">
        <v>43362.532956712967</v>
      </c>
      <c r="D5551" s="20">
        <f>+YEAR(Tabla14[[#This Row],[Fecha
Trámite]])</f>
        <v>2018</v>
      </c>
      <c r="E5551" s="7" t="s">
        <v>4621</v>
      </c>
      <c r="F5551" s="2" t="s">
        <v>17</v>
      </c>
      <c r="G5551" s="2" t="s">
        <v>7351</v>
      </c>
      <c r="H5551" s="4">
        <v>43362.532956747687</v>
      </c>
      <c r="I5551" s="2" t="s">
        <v>4616</v>
      </c>
      <c r="J5551" s="21" t="s">
        <v>9220</v>
      </c>
      <c r="K5551" s="2" t="s">
        <v>4623</v>
      </c>
      <c r="L5551" s="2" t="s">
        <v>4945</v>
      </c>
    </row>
    <row r="5552" spans="1:12" x14ac:dyDescent="0.2">
      <c r="A5552" s="11">
        <v>5551</v>
      </c>
      <c r="B5552" s="7" t="s">
        <v>12718</v>
      </c>
      <c r="C5552" s="4">
        <v>42899.527914664352</v>
      </c>
      <c r="D5552" s="20">
        <f>+YEAR(Tabla14[[#This Row],[Fecha
Trámite]])</f>
        <v>2017</v>
      </c>
      <c r="E5552" s="7" t="s">
        <v>4621</v>
      </c>
      <c r="F5552" s="2" t="s">
        <v>4614</v>
      </c>
      <c r="G5552" s="2" t="s">
        <v>4615</v>
      </c>
      <c r="H5552" s="4">
        <v>43241.697796608794</v>
      </c>
      <c r="I5552" s="2" t="s">
        <v>4616</v>
      </c>
      <c r="J5552" s="21" t="s">
        <v>12719</v>
      </c>
      <c r="K5552" s="2" t="s">
        <v>4618</v>
      </c>
      <c r="L5552" s="2" t="s">
        <v>4656</v>
      </c>
    </row>
    <row r="5553" spans="1:12" x14ac:dyDescent="0.2">
      <c r="A5553" s="11">
        <v>5552</v>
      </c>
      <c r="B5553" s="7" t="s">
        <v>5722</v>
      </c>
      <c r="C5553" s="4">
        <v>42375.573913113425</v>
      </c>
      <c r="D5553" s="20">
        <f>+YEAR(Tabla14[[#This Row],[Fecha
Trámite]])</f>
        <v>2016</v>
      </c>
      <c r="E5553" s="7" t="s">
        <v>4621</v>
      </c>
      <c r="F5553" s="2" t="s">
        <v>4614</v>
      </c>
      <c r="G5553" s="2" t="s">
        <v>4615</v>
      </c>
      <c r="H5553" s="4">
        <v>42541.466319247687</v>
      </c>
      <c r="I5553" s="2" t="s">
        <v>4616</v>
      </c>
      <c r="J5553" s="21" t="s">
        <v>5723</v>
      </c>
      <c r="K5553" s="2" t="s">
        <v>4618</v>
      </c>
      <c r="L5553" s="2" t="s">
        <v>5724</v>
      </c>
    </row>
    <row r="5554" spans="1:12" x14ac:dyDescent="0.2">
      <c r="A5554" s="11">
        <v>5553</v>
      </c>
      <c r="B5554" s="7" t="s">
        <v>20774</v>
      </c>
      <c r="C5554" s="4">
        <v>41493.655491006946</v>
      </c>
      <c r="D5554" s="20">
        <f>+YEAR(Tabla14[[#This Row],[Fecha
Trámite]])</f>
        <v>2013</v>
      </c>
      <c r="E5554" s="7" t="s">
        <v>4621</v>
      </c>
      <c r="F5554" s="2" t="s">
        <v>4614</v>
      </c>
      <c r="G5554" s="2" t="s">
        <v>4615</v>
      </c>
      <c r="H5554" s="4">
        <v>41549.404347685188</v>
      </c>
      <c r="I5554" s="2" t="s">
        <v>4616</v>
      </c>
      <c r="J5554" s="21" t="s">
        <v>20775</v>
      </c>
      <c r="K5554" s="2" t="s">
        <v>4623</v>
      </c>
      <c r="L5554" s="2" t="s">
        <v>4659</v>
      </c>
    </row>
    <row r="5555" spans="1:12" x14ac:dyDescent="0.2">
      <c r="A5555" s="11">
        <v>5554</v>
      </c>
      <c r="B5555" s="7" t="s">
        <v>10894</v>
      </c>
      <c r="C5555" s="4">
        <v>43461.379827430559</v>
      </c>
      <c r="D5555" s="20">
        <f>+YEAR(Tabla14[[#This Row],[Fecha
Trámite]])</f>
        <v>2018</v>
      </c>
      <c r="E5555" s="7" t="s">
        <v>4621</v>
      </c>
      <c r="F5555" s="2" t="s">
        <v>4614</v>
      </c>
      <c r="G5555" s="2" t="s">
        <v>4615</v>
      </c>
      <c r="H5555" s="4">
        <v>43713.523483020836</v>
      </c>
      <c r="I5555" s="2" t="s">
        <v>4616</v>
      </c>
      <c r="J5555" s="21" t="s">
        <v>10895</v>
      </c>
      <c r="K5555" s="2" t="s">
        <v>4618</v>
      </c>
      <c r="L5555" s="2" t="s">
        <v>4624</v>
      </c>
    </row>
    <row r="5556" spans="1:12" x14ac:dyDescent="0.2">
      <c r="A5556" s="11">
        <v>5555</v>
      </c>
      <c r="B5556" s="7" t="s">
        <v>19469</v>
      </c>
      <c r="C5556" s="4">
        <v>41327.484307905092</v>
      </c>
      <c r="D5556" s="20">
        <f>+YEAR(Tabla14[[#This Row],[Fecha
Trámite]])</f>
        <v>2013</v>
      </c>
      <c r="E5556" s="7" t="s">
        <v>4621</v>
      </c>
      <c r="F5556" s="2" t="s">
        <v>4691</v>
      </c>
      <c r="G5556" s="2" t="s">
        <v>7315</v>
      </c>
      <c r="H5556" s="4">
        <v>41551.640491631944</v>
      </c>
      <c r="I5556" s="2" t="s">
        <v>4616</v>
      </c>
      <c r="J5556" s="21" t="s">
        <v>19470</v>
      </c>
      <c r="K5556" s="2" t="s">
        <v>4623</v>
      </c>
      <c r="L5556" s="2" t="s">
        <v>4656</v>
      </c>
    </row>
    <row r="5557" spans="1:12" x14ac:dyDescent="0.2">
      <c r="A5557" s="11">
        <v>5556</v>
      </c>
      <c r="B5557" s="7" t="s">
        <v>12721</v>
      </c>
      <c r="C5557" s="4">
        <v>43039.432688194443</v>
      </c>
      <c r="D5557" s="20">
        <f>+YEAR(Tabla14[[#This Row],[Fecha
Trámite]])</f>
        <v>2017</v>
      </c>
      <c r="E5557" s="7" t="s">
        <v>4671</v>
      </c>
      <c r="F5557" s="2" t="s">
        <v>17</v>
      </c>
      <c r="G5557" s="2" t="s">
        <v>4627</v>
      </c>
      <c r="H5557" s="4">
        <v>43039.432688391207</v>
      </c>
      <c r="I5557" s="2" t="s">
        <v>4616</v>
      </c>
      <c r="J5557" s="21" t="s">
        <v>12722</v>
      </c>
      <c r="K5557" s="2" t="s">
        <v>4618</v>
      </c>
      <c r="L5557" s="2" t="s">
        <v>4656</v>
      </c>
    </row>
    <row r="5558" spans="1:12" x14ac:dyDescent="0.2">
      <c r="A5558" s="11">
        <v>5557</v>
      </c>
      <c r="B5558" s="7" t="s">
        <v>12723</v>
      </c>
      <c r="C5558" s="4">
        <v>43385.626244675928</v>
      </c>
      <c r="D5558" s="20">
        <f>+YEAR(Tabla14[[#This Row],[Fecha
Trámite]])</f>
        <v>2018</v>
      </c>
      <c r="E5558" s="7" t="s">
        <v>4685</v>
      </c>
      <c r="F5558" s="2" t="s">
        <v>4626</v>
      </c>
      <c r="G5558" s="2" t="s">
        <v>4627</v>
      </c>
      <c r="H5558" s="4">
        <v>44053.475888541667</v>
      </c>
      <c r="I5558" s="2" t="s">
        <v>4616</v>
      </c>
      <c r="J5558" s="21" t="s">
        <v>12724</v>
      </c>
      <c r="K5558" s="2" t="s">
        <v>4618</v>
      </c>
      <c r="L5558" s="2" t="s">
        <v>4812</v>
      </c>
    </row>
    <row r="5559" spans="1:12" x14ac:dyDescent="0.2">
      <c r="A5559" s="11">
        <v>5558</v>
      </c>
      <c r="B5559" s="7" t="s">
        <v>10896</v>
      </c>
      <c r="C5559" s="4">
        <v>43076.388329363428</v>
      </c>
      <c r="D5559" s="20">
        <f>+YEAR(Tabla14[[#This Row],[Fecha
Trámite]])</f>
        <v>2017</v>
      </c>
      <c r="E5559" s="7" t="s">
        <v>4621</v>
      </c>
      <c r="F5559" s="2" t="s">
        <v>4614</v>
      </c>
      <c r="G5559" s="2" t="s">
        <v>4615</v>
      </c>
      <c r="H5559" s="4">
        <v>43259.768723726855</v>
      </c>
      <c r="I5559" s="2" t="s">
        <v>4616</v>
      </c>
      <c r="J5559" s="21" t="s">
        <v>10897</v>
      </c>
      <c r="K5559" s="2" t="s">
        <v>4618</v>
      </c>
      <c r="L5559" s="2" t="s">
        <v>4646</v>
      </c>
    </row>
    <row r="5560" spans="1:12" x14ac:dyDescent="0.2">
      <c r="A5560" s="11">
        <v>5559</v>
      </c>
      <c r="B5560" s="7" t="s">
        <v>19471</v>
      </c>
      <c r="C5560" s="4">
        <v>41785.504928935188</v>
      </c>
      <c r="D5560" s="20">
        <f>+YEAR(Tabla14[[#This Row],[Fecha
Trámite]])</f>
        <v>2014</v>
      </c>
      <c r="E5560" s="7" t="s">
        <v>4621</v>
      </c>
      <c r="F5560" s="2" t="s">
        <v>4691</v>
      </c>
      <c r="G5560" s="2" t="s">
        <v>4627</v>
      </c>
      <c r="H5560" s="4">
        <v>41842.412019016207</v>
      </c>
      <c r="I5560" s="2" t="s">
        <v>4616</v>
      </c>
      <c r="J5560" s="21" t="s">
        <v>19472</v>
      </c>
      <c r="K5560" s="2" t="s">
        <v>4618</v>
      </c>
      <c r="L5560" s="2" t="s">
        <v>4656</v>
      </c>
    </row>
    <row r="5561" spans="1:12" x14ac:dyDescent="0.2">
      <c r="A5561" s="11">
        <v>5560</v>
      </c>
      <c r="B5561" s="7" t="s">
        <v>20776</v>
      </c>
      <c r="C5561" s="4">
        <v>41613.658848923609</v>
      </c>
      <c r="D5561" s="20">
        <f>+YEAR(Tabla14[[#This Row],[Fecha
Trámite]])</f>
        <v>2013</v>
      </c>
      <c r="E5561" s="7" t="s">
        <v>4621</v>
      </c>
      <c r="F5561" s="2" t="s">
        <v>4614</v>
      </c>
      <c r="G5561" s="2" t="s">
        <v>4615</v>
      </c>
      <c r="H5561" s="4">
        <v>41663.493803437501</v>
      </c>
      <c r="I5561" s="2" t="s">
        <v>4616</v>
      </c>
      <c r="J5561" s="21" t="s">
        <v>20777</v>
      </c>
      <c r="K5561" s="2" t="s">
        <v>4618</v>
      </c>
      <c r="L5561" s="2" t="s">
        <v>4631</v>
      </c>
    </row>
    <row r="5562" spans="1:12" x14ac:dyDescent="0.2">
      <c r="A5562" s="11">
        <v>5561</v>
      </c>
      <c r="B5562" s="7" t="s">
        <v>3188</v>
      </c>
      <c r="C5562" s="4">
        <v>43489.655368368054</v>
      </c>
      <c r="D5562" s="20">
        <f>+YEAR(Tabla14[[#This Row],[Fecha
Trámite]])</f>
        <v>2019</v>
      </c>
      <c r="E5562" s="7" t="s">
        <v>4685</v>
      </c>
      <c r="F5562" s="2" t="s">
        <v>17</v>
      </c>
      <c r="G5562" s="2" t="s">
        <v>4627</v>
      </c>
      <c r="H5562" s="4">
        <v>43489.655368402775</v>
      </c>
      <c r="I5562" s="2" t="s">
        <v>4616</v>
      </c>
      <c r="J5562" s="21" t="s">
        <v>8214</v>
      </c>
      <c r="K5562" s="2" t="s">
        <v>4618</v>
      </c>
      <c r="L5562" s="2" t="s">
        <v>2747</v>
      </c>
    </row>
    <row r="5563" spans="1:12" x14ac:dyDescent="0.2">
      <c r="A5563" s="11">
        <v>5562</v>
      </c>
      <c r="B5563" s="7" t="s">
        <v>20778</v>
      </c>
      <c r="C5563" s="4">
        <v>41120.640303703702</v>
      </c>
      <c r="D5563" s="20">
        <f>+YEAR(Tabla14[[#This Row],[Fecha
Trámite]])</f>
        <v>2012</v>
      </c>
      <c r="E5563" s="7" t="s">
        <v>4621</v>
      </c>
      <c r="F5563" s="2" t="s">
        <v>4614</v>
      </c>
      <c r="G5563" s="2" t="s">
        <v>4615</v>
      </c>
      <c r="H5563" s="4">
        <v>41207.463031018517</v>
      </c>
      <c r="I5563" s="2" t="s">
        <v>4616</v>
      </c>
      <c r="J5563" s="21" t="s">
        <v>20779</v>
      </c>
      <c r="K5563" s="2" t="s">
        <v>4618</v>
      </c>
      <c r="L5563" s="2" t="s">
        <v>4646</v>
      </c>
    </row>
    <row r="5564" spans="1:12" x14ac:dyDescent="0.2">
      <c r="A5564" s="11">
        <v>5563</v>
      </c>
      <c r="B5564" s="7" t="s">
        <v>8215</v>
      </c>
      <c r="C5564" s="4">
        <v>42727.504033796293</v>
      </c>
      <c r="D5564" s="20">
        <f>+YEAR(Tabla14[[#This Row],[Fecha
Trámite]])</f>
        <v>2016</v>
      </c>
      <c r="E5564" s="7" t="s">
        <v>4621</v>
      </c>
      <c r="F5564" s="2" t="s">
        <v>4691</v>
      </c>
      <c r="G5564" s="2" t="s">
        <v>4627</v>
      </c>
      <c r="H5564" s="4">
        <v>43559.608342361113</v>
      </c>
      <c r="I5564" s="2" t="s">
        <v>4616</v>
      </c>
      <c r="J5564" s="21" t="s">
        <v>8216</v>
      </c>
      <c r="K5564" s="2" t="s">
        <v>4618</v>
      </c>
      <c r="L5564" s="2" t="s">
        <v>4656</v>
      </c>
    </row>
    <row r="5565" spans="1:12" x14ac:dyDescent="0.2">
      <c r="A5565" s="11">
        <v>5564</v>
      </c>
      <c r="B5565" s="7" t="s">
        <v>9221</v>
      </c>
      <c r="C5565" s="4">
        <v>43080.42977033565</v>
      </c>
      <c r="D5565" s="20">
        <f>+YEAR(Tabla14[[#This Row],[Fecha
Trámite]])</f>
        <v>2017</v>
      </c>
      <c r="E5565" s="7" t="s">
        <v>5892</v>
      </c>
      <c r="F5565" s="2" t="s">
        <v>4614</v>
      </c>
      <c r="G5565" s="2" t="s">
        <v>4615</v>
      </c>
      <c r="H5565" s="4">
        <v>43238.654108449075</v>
      </c>
      <c r="I5565" s="2" t="s">
        <v>4616</v>
      </c>
      <c r="J5565" s="21" t="s">
        <v>9222</v>
      </c>
      <c r="K5565" s="2" t="s">
        <v>4618</v>
      </c>
      <c r="L5565" s="2" t="s">
        <v>4659</v>
      </c>
    </row>
    <row r="5566" spans="1:12" x14ac:dyDescent="0.2">
      <c r="A5566" s="11">
        <v>5565</v>
      </c>
      <c r="B5566" s="7" t="s">
        <v>9747</v>
      </c>
      <c r="C5566" s="4">
        <v>42040.649625115744</v>
      </c>
      <c r="D5566" s="20">
        <f>+YEAR(Tabla14[[#This Row],[Fecha
Trámite]])</f>
        <v>2015</v>
      </c>
      <c r="E5566" s="7" t="s">
        <v>4621</v>
      </c>
      <c r="F5566" s="2" t="s">
        <v>4614</v>
      </c>
      <c r="G5566" s="2" t="s">
        <v>4615</v>
      </c>
      <c r="H5566" s="4">
        <v>42114.5018528125</v>
      </c>
      <c r="I5566" s="2" t="s">
        <v>4616</v>
      </c>
      <c r="J5566" s="21" t="s">
        <v>9748</v>
      </c>
      <c r="K5566" s="2" t="s">
        <v>4618</v>
      </c>
      <c r="L5566" s="2" t="s">
        <v>4958</v>
      </c>
    </row>
    <row r="5567" spans="1:12" x14ac:dyDescent="0.2">
      <c r="A5567" s="11">
        <v>5566</v>
      </c>
      <c r="B5567" s="7" t="s">
        <v>9224</v>
      </c>
      <c r="C5567" s="4">
        <v>42942.448472685188</v>
      </c>
      <c r="D5567" s="20">
        <f>+YEAR(Tabla14[[#This Row],[Fecha
Trámite]])</f>
        <v>2017</v>
      </c>
      <c r="E5567" s="7" t="s">
        <v>4613</v>
      </c>
      <c r="F5567" s="2" t="s">
        <v>4614</v>
      </c>
      <c r="G5567" s="2" t="s">
        <v>4615</v>
      </c>
      <c r="H5567" s="4">
        <v>43091.562448958335</v>
      </c>
      <c r="I5567" s="2" t="s">
        <v>4616</v>
      </c>
      <c r="J5567" s="21" t="s">
        <v>9225</v>
      </c>
      <c r="K5567" s="2" t="s">
        <v>4618</v>
      </c>
      <c r="L5567" s="2" t="s">
        <v>2747</v>
      </c>
    </row>
    <row r="5568" spans="1:12" x14ac:dyDescent="0.2">
      <c r="A5568" s="11">
        <v>5567</v>
      </c>
      <c r="B5568" s="7" t="s">
        <v>7595</v>
      </c>
      <c r="C5568" s="4">
        <v>42256.460617708333</v>
      </c>
      <c r="D5568" s="20">
        <f>+YEAR(Tabla14[[#This Row],[Fecha
Trámite]])</f>
        <v>2015</v>
      </c>
      <c r="E5568" s="7" t="s">
        <v>4621</v>
      </c>
      <c r="F5568" s="2" t="s">
        <v>4626</v>
      </c>
      <c r="G5568" s="2" t="s">
        <v>4627</v>
      </c>
      <c r="H5568" s="4">
        <v>42507.386519444444</v>
      </c>
      <c r="I5568" s="2" t="s">
        <v>4616</v>
      </c>
      <c r="J5568" s="21" t="s">
        <v>7596</v>
      </c>
      <c r="K5568" s="2" t="s">
        <v>4623</v>
      </c>
      <c r="L5568" s="2" t="s">
        <v>4725</v>
      </c>
    </row>
    <row r="5569" spans="1:12" x14ac:dyDescent="0.2">
      <c r="A5569" s="11">
        <v>5568</v>
      </c>
      <c r="B5569" s="7" t="s">
        <v>5725</v>
      </c>
      <c r="C5569" s="4">
        <v>41757.386355983799</v>
      </c>
      <c r="D5569" s="20">
        <f>+YEAR(Tabla14[[#This Row],[Fecha
Trámite]])</f>
        <v>2014</v>
      </c>
      <c r="E5569" s="7" t="s">
        <v>4613</v>
      </c>
      <c r="F5569" s="2" t="s">
        <v>4691</v>
      </c>
      <c r="G5569" s="2" t="s">
        <v>4627</v>
      </c>
      <c r="H5569" s="4">
        <v>42052.37169255787</v>
      </c>
      <c r="I5569" s="2" t="s">
        <v>4616</v>
      </c>
      <c r="J5569" s="21" t="s">
        <v>5726</v>
      </c>
      <c r="K5569" s="2" t="s">
        <v>4623</v>
      </c>
      <c r="L5569" s="2" t="s">
        <v>4903</v>
      </c>
    </row>
    <row r="5570" spans="1:12" x14ac:dyDescent="0.2">
      <c r="A5570" s="11">
        <v>5569</v>
      </c>
      <c r="B5570" s="7" t="s">
        <v>7438</v>
      </c>
      <c r="C5570" s="4">
        <v>42234.41553283565</v>
      </c>
      <c r="D5570" s="20">
        <f>+YEAR(Tabla14[[#This Row],[Fecha
Trámite]])</f>
        <v>2015</v>
      </c>
      <c r="E5570" s="7" t="s">
        <v>4613</v>
      </c>
      <c r="F5570" s="2" t="s">
        <v>4614</v>
      </c>
      <c r="G5570" s="2" t="s">
        <v>4615</v>
      </c>
      <c r="H5570" s="4">
        <v>42283.352663391204</v>
      </c>
      <c r="I5570" s="2" t="s">
        <v>4616</v>
      </c>
      <c r="J5570" s="21" t="s">
        <v>7439</v>
      </c>
      <c r="K5570" s="2" t="s">
        <v>4618</v>
      </c>
      <c r="L5570" s="2" t="s">
        <v>4619</v>
      </c>
    </row>
    <row r="5571" spans="1:12" x14ac:dyDescent="0.2">
      <c r="A5571" s="11">
        <v>5570</v>
      </c>
      <c r="B5571" s="7" t="s">
        <v>3429</v>
      </c>
      <c r="C5571" s="4">
        <v>43509.389717280093</v>
      </c>
      <c r="D5571" s="20">
        <f>+YEAR(Tabla14[[#This Row],[Fecha
Trámite]])</f>
        <v>2019</v>
      </c>
      <c r="E5571" s="7" t="s">
        <v>4671</v>
      </c>
      <c r="F5571" s="2" t="s">
        <v>17</v>
      </c>
      <c r="G5571" s="2" t="s">
        <v>4627</v>
      </c>
      <c r="H5571" s="4">
        <v>43509.389717395832</v>
      </c>
      <c r="I5571" s="2" t="s">
        <v>4616</v>
      </c>
      <c r="J5571" s="21" t="s">
        <v>12725</v>
      </c>
      <c r="K5571" s="2" t="s">
        <v>4618</v>
      </c>
      <c r="L5571" s="2" t="s">
        <v>4656</v>
      </c>
    </row>
    <row r="5572" spans="1:12" x14ac:dyDescent="0.2">
      <c r="A5572" s="11">
        <v>5571</v>
      </c>
      <c r="B5572" s="7" t="s">
        <v>12726</v>
      </c>
      <c r="C5572" s="4">
        <v>43140.447416435185</v>
      </c>
      <c r="D5572" s="20">
        <f>+YEAR(Tabla14[[#This Row],[Fecha
Trámite]])</f>
        <v>2018</v>
      </c>
      <c r="E5572" s="7" t="s">
        <v>4621</v>
      </c>
      <c r="F5572" s="2" t="s">
        <v>4614</v>
      </c>
      <c r="G5572" s="2" t="s">
        <v>4615</v>
      </c>
      <c r="H5572" s="4">
        <v>43374.684206979167</v>
      </c>
      <c r="I5572" s="2" t="s">
        <v>4616</v>
      </c>
      <c r="J5572" s="21" t="s">
        <v>12727</v>
      </c>
      <c r="K5572" s="2" t="s">
        <v>4623</v>
      </c>
      <c r="L5572" s="2" t="s">
        <v>4619</v>
      </c>
    </row>
    <row r="5573" spans="1:12" x14ac:dyDescent="0.2">
      <c r="A5573" s="11">
        <v>5572</v>
      </c>
      <c r="B5573" s="7" t="s">
        <v>20780</v>
      </c>
      <c r="C5573" s="4">
        <v>41458.381766203704</v>
      </c>
      <c r="D5573" s="20">
        <f>+YEAR(Tabla14[[#This Row],[Fecha
Trámite]])</f>
        <v>2013</v>
      </c>
      <c r="E5573" s="7" t="s">
        <v>4621</v>
      </c>
      <c r="F5573" s="2" t="s">
        <v>4614</v>
      </c>
      <c r="G5573" s="2" t="s">
        <v>4615</v>
      </c>
      <c r="H5573" s="4">
        <v>41556.373774652777</v>
      </c>
      <c r="I5573" s="2" t="s">
        <v>4616</v>
      </c>
      <c r="J5573" s="21" t="s">
        <v>20781</v>
      </c>
      <c r="K5573" s="2" t="s">
        <v>4618</v>
      </c>
      <c r="L5573" s="2" t="s">
        <v>2747</v>
      </c>
    </row>
    <row r="5574" spans="1:12" x14ac:dyDescent="0.2">
      <c r="A5574" s="11">
        <v>5573</v>
      </c>
      <c r="B5574" s="7" t="s">
        <v>6900</v>
      </c>
      <c r="C5574" s="4">
        <v>42809.382864317129</v>
      </c>
      <c r="D5574" s="20">
        <f>+YEAR(Tabla14[[#This Row],[Fecha
Trámite]])</f>
        <v>2017</v>
      </c>
      <c r="E5574" s="7" t="s">
        <v>4621</v>
      </c>
      <c r="F5574" s="2" t="s">
        <v>4614</v>
      </c>
      <c r="G5574" s="2" t="s">
        <v>4615</v>
      </c>
      <c r="H5574" s="4">
        <v>42968.418176122686</v>
      </c>
      <c r="I5574" s="2" t="s">
        <v>4616</v>
      </c>
      <c r="J5574" s="21" t="s">
        <v>6901</v>
      </c>
      <c r="K5574" s="2" t="s">
        <v>4623</v>
      </c>
      <c r="L5574" s="2" t="s">
        <v>4705</v>
      </c>
    </row>
    <row r="5575" spans="1:12" x14ac:dyDescent="0.2">
      <c r="A5575" s="11">
        <v>5574</v>
      </c>
      <c r="B5575" s="7" t="s">
        <v>8218</v>
      </c>
      <c r="C5575" s="4">
        <v>43112.397687303244</v>
      </c>
      <c r="D5575" s="20">
        <f>+YEAR(Tabla14[[#This Row],[Fecha
Trámite]])</f>
        <v>2018</v>
      </c>
      <c r="E5575" s="7" t="s">
        <v>4899</v>
      </c>
      <c r="F5575" s="2" t="s">
        <v>17</v>
      </c>
      <c r="G5575" s="2" t="s">
        <v>4627</v>
      </c>
      <c r="H5575" s="4">
        <v>43112.397687384262</v>
      </c>
      <c r="I5575" s="2" t="s">
        <v>4616</v>
      </c>
      <c r="J5575" s="21" t="s">
        <v>8219</v>
      </c>
      <c r="K5575" s="2" t="s">
        <v>4623</v>
      </c>
      <c r="L5575" s="2" t="s">
        <v>2747</v>
      </c>
    </row>
    <row r="5576" spans="1:12" x14ac:dyDescent="0.2">
      <c r="A5576" s="11">
        <v>5575</v>
      </c>
      <c r="B5576" s="7" t="s">
        <v>7440</v>
      </c>
      <c r="C5576" s="4">
        <v>42592.449010682867</v>
      </c>
      <c r="D5576" s="20">
        <f>+YEAR(Tabla14[[#This Row],[Fecha
Trámite]])</f>
        <v>2016</v>
      </c>
      <c r="E5576" s="7" t="s">
        <v>4621</v>
      </c>
      <c r="F5576" s="2" t="s">
        <v>4614</v>
      </c>
      <c r="G5576" s="2" t="s">
        <v>4615</v>
      </c>
      <c r="H5576" s="4">
        <v>42732.379697418983</v>
      </c>
      <c r="I5576" s="2" t="s">
        <v>4616</v>
      </c>
      <c r="J5576" s="21" t="s">
        <v>7441</v>
      </c>
      <c r="K5576" s="2" t="s">
        <v>4618</v>
      </c>
      <c r="L5576" s="2" t="s">
        <v>4838</v>
      </c>
    </row>
    <row r="5577" spans="1:12" x14ac:dyDescent="0.2">
      <c r="A5577" s="11">
        <v>5576</v>
      </c>
      <c r="B5577" s="7" t="s">
        <v>5341</v>
      </c>
      <c r="C5577" s="4">
        <v>42100.422027696761</v>
      </c>
      <c r="D5577" s="20">
        <f>+YEAR(Tabla14[[#This Row],[Fecha
Trámite]])</f>
        <v>2015</v>
      </c>
      <c r="E5577" s="7" t="s">
        <v>4621</v>
      </c>
      <c r="F5577" s="2" t="s">
        <v>4614</v>
      </c>
      <c r="G5577" s="2" t="s">
        <v>4615</v>
      </c>
      <c r="H5577" s="4">
        <v>42156.472238888891</v>
      </c>
      <c r="I5577" s="2" t="s">
        <v>4616</v>
      </c>
      <c r="J5577" s="21" t="s">
        <v>5342</v>
      </c>
      <c r="K5577" s="2" t="s">
        <v>4618</v>
      </c>
      <c r="L5577" s="2" t="s">
        <v>4758</v>
      </c>
    </row>
    <row r="5578" spans="1:12" x14ac:dyDescent="0.2">
      <c r="A5578" s="11">
        <v>5577</v>
      </c>
      <c r="B5578" s="7" t="s">
        <v>19475</v>
      </c>
      <c r="C5578" s="4">
        <v>41446.383973067132</v>
      </c>
      <c r="D5578" s="20">
        <f>+YEAR(Tabla14[[#This Row],[Fecha
Trámite]])</f>
        <v>2013</v>
      </c>
      <c r="E5578" s="7" t="s">
        <v>4621</v>
      </c>
      <c r="F5578" s="2" t="s">
        <v>4691</v>
      </c>
      <c r="G5578" s="2" t="s">
        <v>4627</v>
      </c>
      <c r="H5578" s="4">
        <v>41533.392896909725</v>
      </c>
      <c r="I5578" s="2" t="s">
        <v>4616</v>
      </c>
      <c r="J5578" s="21" t="s">
        <v>19476</v>
      </c>
      <c r="K5578" s="2" t="s">
        <v>4618</v>
      </c>
      <c r="L5578" s="2" t="s">
        <v>4619</v>
      </c>
    </row>
    <row r="5579" spans="1:12" x14ac:dyDescent="0.2">
      <c r="A5579" s="11">
        <v>5578</v>
      </c>
      <c r="B5579" s="7" t="s">
        <v>20782</v>
      </c>
      <c r="C5579" s="4">
        <v>41383.456071793982</v>
      </c>
      <c r="D5579" s="20">
        <f>+YEAR(Tabla14[[#This Row],[Fecha
Trámite]])</f>
        <v>2013</v>
      </c>
      <c r="E5579" s="7" t="s">
        <v>4685</v>
      </c>
      <c r="F5579" s="2" t="s">
        <v>17</v>
      </c>
      <c r="G5579" s="2" t="s">
        <v>4627</v>
      </c>
      <c r="H5579" s="4">
        <v>41383.456071990739</v>
      </c>
      <c r="I5579" s="2" t="s">
        <v>4616</v>
      </c>
      <c r="J5579" s="21" t="s">
        <v>20783</v>
      </c>
      <c r="K5579" s="2" t="s">
        <v>4618</v>
      </c>
      <c r="L5579" s="2" t="s">
        <v>4641</v>
      </c>
    </row>
    <row r="5580" spans="1:12" x14ac:dyDescent="0.2">
      <c r="A5580" s="11">
        <v>5579</v>
      </c>
      <c r="B5580" s="7" t="s">
        <v>15429</v>
      </c>
      <c r="C5580" s="4">
        <v>41935.484592395835</v>
      </c>
      <c r="D5580" s="20">
        <f>+YEAR(Tabla14[[#This Row],[Fecha
Trámite]])</f>
        <v>2014</v>
      </c>
      <c r="E5580" s="7" t="s">
        <v>4613</v>
      </c>
      <c r="F5580" s="2" t="s">
        <v>4614</v>
      </c>
      <c r="G5580" s="2" t="s">
        <v>4615</v>
      </c>
      <c r="H5580" s="4">
        <v>41955.635811574073</v>
      </c>
      <c r="I5580" s="2" t="s">
        <v>4616</v>
      </c>
      <c r="J5580" s="21" t="s">
        <v>15430</v>
      </c>
      <c r="K5580" s="2" t="s">
        <v>4618</v>
      </c>
      <c r="L5580" s="2" t="s">
        <v>4770</v>
      </c>
    </row>
    <row r="5581" spans="1:12" x14ac:dyDescent="0.2">
      <c r="A5581" s="11">
        <v>5580</v>
      </c>
      <c r="B5581" s="7" t="s">
        <v>20784</v>
      </c>
      <c r="C5581" s="4">
        <v>41444.621102395831</v>
      </c>
      <c r="D5581" s="20">
        <f>+YEAR(Tabla14[[#This Row],[Fecha
Trámite]])</f>
        <v>2013</v>
      </c>
      <c r="E5581" s="7" t="s">
        <v>4621</v>
      </c>
      <c r="F5581" s="2" t="s">
        <v>4614</v>
      </c>
      <c r="G5581" s="2" t="s">
        <v>4615</v>
      </c>
      <c r="H5581" s="4">
        <v>41513.448477696758</v>
      </c>
      <c r="I5581" s="2" t="s">
        <v>4616</v>
      </c>
      <c r="J5581" s="21" t="s">
        <v>20785</v>
      </c>
      <c r="K5581" s="2" t="s">
        <v>4623</v>
      </c>
      <c r="L5581" s="2" t="s">
        <v>4714</v>
      </c>
    </row>
    <row r="5582" spans="1:12" x14ac:dyDescent="0.2">
      <c r="A5582" s="11">
        <v>5581</v>
      </c>
      <c r="B5582" s="7" t="s">
        <v>11732</v>
      </c>
      <c r="C5582" s="4">
        <v>43249.440994826386</v>
      </c>
      <c r="D5582" s="20">
        <f>+YEAR(Tabla14[[#This Row],[Fecha
Trámite]])</f>
        <v>2018</v>
      </c>
      <c r="E5582" s="7" t="s">
        <v>4621</v>
      </c>
      <c r="F5582" s="2" t="s">
        <v>4614</v>
      </c>
      <c r="G5582" s="2" t="s">
        <v>4615</v>
      </c>
      <c r="H5582" s="4">
        <v>43781.614956365738</v>
      </c>
      <c r="I5582" s="2" t="s">
        <v>4616</v>
      </c>
      <c r="J5582" s="21" t="s">
        <v>11733</v>
      </c>
      <c r="K5582" s="2" t="s">
        <v>4618</v>
      </c>
      <c r="L5582" s="2" t="s">
        <v>4624</v>
      </c>
    </row>
    <row r="5583" spans="1:12" x14ac:dyDescent="0.2">
      <c r="A5583" s="11">
        <v>5582</v>
      </c>
      <c r="B5583" s="7" t="s">
        <v>5727</v>
      </c>
      <c r="C5583" s="4">
        <v>42419.422567557871</v>
      </c>
      <c r="D5583" s="20">
        <f>+YEAR(Tabla14[[#This Row],[Fecha
Trámite]])</f>
        <v>2016</v>
      </c>
      <c r="E5583" s="7" t="s">
        <v>4621</v>
      </c>
      <c r="F5583" s="2" t="s">
        <v>4614</v>
      </c>
      <c r="G5583" s="2" t="s">
        <v>4615</v>
      </c>
      <c r="H5583" s="4">
        <v>42531.350714733795</v>
      </c>
      <c r="I5583" s="2" t="s">
        <v>4616</v>
      </c>
      <c r="J5583" s="21" t="s">
        <v>5728</v>
      </c>
      <c r="K5583" s="2" t="s">
        <v>4618</v>
      </c>
      <c r="L5583" s="2" t="s">
        <v>4656</v>
      </c>
    </row>
    <row r="5584" spans="1:12" x14ac:dyDescent="0.2">
      <c r="A5584" s="11">
        <v>5583</v>
      </c>
      <c r="B5584" s="7" t="s">
        <v>10900</v>
      </c>
      <c r="C5584" s="4">
        <v>43418.538329976851</v>
      </c>
      <c r="D5584" s="20">
        <f>+YEAR(Tabla14[[#This Row],[Fecha
Trámite]])</f>
        <v>2018</v>
      </c>
      <c r="E5584" s="7" t="s">
        <v>4621</v>
      </c>
      <c r="F5584" s="2" t="s">
        <v>4614</v>
      </c>
      <c r="G5584" s="2" t="s">
        <v>4615</v>
      </c>
      <c r="H5584" s="4">
        <v>43704.455621990739</v>
      </c>
      <c r="I5584" s="2" t="s">
        <v>4616</v>
      </c>
      <c r="J5584" s="21" t="s">
        <v>10901</v>
      </c>
      <c r="K5584" s="2" t="s">
        <v>4618</v>
      </c>
      <c r="L5584" s="2" t="s">
        <v>4646</v>
      </c>
    </row>
    <row r="5585" spans="1:12" x14ac:dyDescent="0.2">
      <c r="A5585" s="11">
        <v>5584</v>
      </c>
      <c r="B5585" s="7" t="s">
        <v>7442</v>
      </c>
      <c r="C5585" s="4">
        <v>42025.510715046294</v>
      </c>
      <c r="D5585" s="20">
        <f>+YEAR(Tabla14[[#This Row],[Fecha
Trámite]])</f>
        <v>2015</v>
      </c>
      <c r="E5585" s="7" t="s">
        <v>4621</v>
      </c>
      <c r="F5585" s="2" t="s">
        <v>4614</v>
      </c>
      <c r="G5585" s="2" t="s">
        <v>4615</v>
      </c>
      <c r="H5585" s="4">
        <v>42083.496399340278</v>
      </c>
      <c r="I5585" s="2" t="s">
        <v>4616</v>
      </c>
      <c r="J5585" s="21" t="s">
        <v>7443</v>
      </c>
      <c r="K5585" s="2" t="s">
        <v>4623</v>
      </c>
      <c r="L5585" s="2" t="s">
        <v>4624</v>
      </c>
    </row>
    <row r="5586" spans="1:12" x14ac:dyDescent="0.2">
      <c r="A5586" s="11">
        <v>5585</v>
      </c>
      <c r="B5586" s="7" t="s">
        <v>8220</v>
      </c>
      <c r="C5586" s="4">
        <v>42762.532139236115</v>
      </c>
      <c r="D5586" s="20">
        <f>+YEAR(Tabla14[[#This Row],[Fecha
Trámite]])</f>
        <v>2017</v>
      </c>
      <c r="E5586" s="7" t="s">
        <v>4621</v>
      </c>
      <c r="F5586" s="2" t="s">
        <v>4614</v>
      </c>
      <c r="G5586" s="2" t="s">
        <v>4615</v>
      </c>
      <c r="H5586" s="4">
        <v>42985.487850231482</v>
      </c>
      <c r="I5586" s="2" t="s">
        <v>4616</v>
      </c>
      <c r="J5586" s="21" t="s">
        <v>8221</v>
      </c>
      <c r="K5586" s="2" t="s">
        <v>4618</v>
      </c>
      <c r="L5586" s="2" t="s">
        <v>5044</v>
      </c>
    </row>
    <row r="5587" spans="1:12" x14ac:dyDescent="0.2">
      <c r="A5587" s="11">
        <v>5586</v>
      </c>
      <c r="B5587" s="7" t="s">
        <v>12729</v>
      </c>
      <c r="C5587" s="4">
        <v>43508.357658298613</v>
      </c>
      <c r="D5587" s="20">
        <f>+YEAR(Tabla14[[#This Row],[Fecha
Trámite]])</f>
        <v>2019</v>
      </c>
      <c r="E5587" s="7" t="s">
        <v>4621</v>
      </c>
      <c r="F5587" s="2" t="s">
        <v>4614</v>
      </c>
      <c r="G5587" s="2" t="s">
        <v>4615</v>
      </c>
      <c r="H5587" s="4">
        <v>43802.697632210649</v>
      </c>
      <c r="I5587" s="2" t="s">
        <v>4616</v>
      </c>
      <c r="J5587" s="21" t="s">
        <v>12730</v>
      </c>
      <c r="K5587" s="2" t="s">
        <v>4623</v>
      </c>
      <c r="L5587" s="2" t="s">
        <v>4812</v>
      </c>
    </row>
    <row r="5588" spans="1:12" x14ac:dyDescent="0.2">
      <c r="A5588" s="11">
        <v>5587</v>
      </c>
      <c r="B5588" s="7" t="s">
        <v>19479</v>
      </c>
      <c r="C5588" s="4">
        <v>41759.495851273146</v>
      </c>
      <c r="D5588" s="20">
        <f>+YEAR(Tabla14[[#This Row],[Fecha
Trámite]])</f>
        <v>2014</v>
      </c>
      <c r="E5588" s="7" t="s">
        <v>4621</v>
      </c>
      <c r="F5588" s="2" t="s">
        <v>4614</v>
      </c>
      <c r="G5588" s="2" t="s">
        <v>4615</v>
      </c>
      <c r="H5588" s="4">
        <v>41809.408746759262</v>
      </c>
      <c r="I5588" s="2" t="s">
        <v>4616</v>
      </c>
      <c r="J5588" s="21" t="s">
        <v>19480</v>
      </c>
      <c r="K5588" s="2" t="s">
        <v>4618</v>
      </c>
      <c r="L5588" s="2" t="s">
        <v>4646</v>
      </c>
    </row>
    <row r="5589" spans="1:12" x14ac:dyDescent="0.2">
      <c r="A5589" s="11">
        <v>5588</v>
      </c>
      <c r="B5589" s="7" t="s">
        <v>8222</v>
      </c>
      <c r="C5589" s="4">
        <v>42787.532368055552</v>
      </c>
      <c r="D5589" s="20">
        <f>+YEAR(Tabla14[[#This Row],[Fecha
Trámite]])</f>
        <v>2017</v>
      </c>
      <c r="E5589" s="7" t="s">
        <v>4621</v>
      </c>
      <c r="F5589" s="2" t="s">
        <v>4614</v>
      </c>
      <c r="G5589" s="2" t="s">
        <v>4615</v>
      </c>
      <c r="H5589" s="4">
        <v>42892.374586574071</v>
      </c>
      <c r="I5589" s="2" t="s">
        <v>4616</v>
      </c>
      <c r="J5589" s="21" t="s">
        <v>8223</v>
      </c>
      <c r="K5589" s="2" t="s">
        <v>4618</v>
      </c>
      <c r="L5589" s="2" t="s">
        <v>4770</v>
      </c>
    </row>
    <row r="5590" spans="1:12" x14ac:dyDescent="0.2">
      <c r="A5590" s="11">
        <v>5589</v>
      </c>
      <c r="B5590" s="7" t="s">
        <v>7597</v>
      </c>
      <c r="C5590" s="4">
        <v>42047.478815972223</v>
      </c>
      <c r="D5590" s="20">
        <f>+YEAR(Tabla14[[#This Row],[Fecha
Trámite]])</f>
        <v>2015</v>
      </c>
      <c r="E5590" s="7" t="s">
        <v>4621</v>
      </c>
      <c r="F5590" s="2" t="s">
        <v>4614</v>
      </c>
      <c r="G5590" s="2" t="s">
        <v>4615</v>
      </c>
      <c r="H5590" s="4">
        <v>42174.352965046295</v>
      </c>
      <c r="I5590" s="2" t="s">
        <v>4616</v>
      </c>
      <c r="J5590" s="21" t="s">
        <v>7598</v>
      </c>
      <c r="K5590" s="2" t="s">
        <v>4618</v>
      </c>
      <c r="L5590" s="2" t="s">
        <v>4656</v>
      </c>
    </row>
    <row r="5591" spans="1:12" x14ac:dyDescent="0.2">
      <c r="A5591" s="11">
        <v>5590</v>
      </c>
      <c r="B5591" s="7" t="s">
        <v>12731</v>
      </c>
      <c r="C5591" s="4">
        <v>43021.414774618053</v>
      </c>
      <c r="D5591" s="20">
        <f>+YEAR(Tabla14[[#This Row],[Fecha
Trámite]])</f>
        <v>2017</v>
      </c>
      <c r="E5591" s="7" t="s">
        <v>4613</v>
      </c>
      <c r="F5591" s="2" t="s">
        <v>4614</v>
      </c>
      <c r="G5591" s="2" t="s">
        <v>4615</v>
      </c>
      <c r="H5591" s="4">
        <v>43215.477286076391</v>
      </c>
      <c r="I5591" s="2" t="s">
        <v>4616</v>
      </c>
      <c r="J5591" s="21" t="s">
        <v>12732</v>
      </c>
      <c r="K5591" s="2" t="s">
        <v>4618</v>
      </c>
      <c r="L5591" s="2" t="s">
        <v>4619</v>
      </c>
    </row>
    <row r="5592" spans="1:12" x14ac:dyDescent="0.2">
      <c r="A5592" s="11">
        <v>5591</v>
      </c>
      <c r="B5592" s="7" t="s">
        <v>9749</v>
      </c>
      <c r="C5592" s="4">
        <v>42513.547840740743</v>
      </c>
      <c r="D5592" s="20">
        <f>+YEAR(Tabla14[[#This Row],[Fecha
Trámite]])</f>
        <v>2016</v>
      </c>
      <c r="E5592" s="7" t="s">
        <v>4621</v>
      </c>
      <c r="F5592" s="2" t="s">
        <v>4614</v>
      </c>
      <c r="G5592" s="2" t="s">
        <v>4615</v>
      </c>
      <c r="H5592" s="4">
        <v>42654.417742592595</v>
      </c>
      <c r="I5592" s="2" t="s">
        <v>4616</v>
      </c>
      <c r="J5592" s="21" t="s">
        <v>9750</v>
      </c>
      <c r="K5592" s="2" t="s">
        <v>4623</v>
      </c>
      <c r="L5592" s="2" t="s">
        <v>4641</v>
      </c>
    </row>
    <row r="5593" spans="1:12" x14ac:dyDescent="0.2">
      <c r="A5593" s="11">
        <v>5592</v>
      </c>
      <c r="B5593" s="7" t="s">
        <v>11734</v>
      </c>
      <c r="C5593" s="4">
        <v>43418.503294594906</v>
      </c>
      <c r="D5593" s="20">
        <f>+YEAR(Tabla14[[#This Row],[Fecha
Trámite]])</f>
        <v>2018</v>
      </c>
      <c r="E5593" s="7" t="s">
        <v>4621</v>
      </c>
      <c r="F5593" s="2" t="s">
        <v>17</v>
      </c>
      <c r="G5593" s="2" t="s">
        <v>4615</v>
      </c>
      <c r="H5593" s="4">
        <v>43418.503302696758</v>
      </c>
      <c r="I5593" s="2" t="s">
        <v>4616</v>
      </c>
      <c r="J5593" s="21" t="s">
        <v>11735</v>
      </c>
      <c r="K5593" s="2" t="s">
        <v>4623</v>
      </c>
      <c r="L5593" s="2" t="s">
        <v>4735</v>
      </c>
    </row>
    <row r="5594" spans="1:12" x14ac:dyDescent="0.2">
      <c r="A5594" s="11">
        <v>5593</v>
      </c>
      <c r="B5594" s="7" t="s">
        <v>17497</v>
      </c>
      <c r="C5594" s="4">
        <v>41373.449936145837</v>
      </c>
      <c r="D5594" s="20">
        <f>+YEAR(Tabla14[[#This Row],[Fecha
Trámite]])</f>
        <v>2013</v>
      </c>
      <c r="E5594" s="7" t="s">
        <v>4621</v>
      </c>
      <c r="F5594" s="2" t="s">
        <v>4614</v>
      </c>
      <c r="G5594" s="2" t="s">
        <v>4615</v>
      </c>
      <c r="H5594" s="4">
        <v>41411.385600891204</v>
      </c>
      <c r="I5594" s="2" t="s">
        <v>4616</v>
      </c>
      <c r="J5594" s="21" t="s">
        <v>17498</v>
      </c>
      <c r="K5594" s="2" t="s">
        <v>4623</v>
      </c>
      <c r="L5594" s="2" t="s">
        <v>4619</v>
      </c>
    </row>
    <row r="5595" spans="1:12" x14ac:dyDescent="0.2">
      <c r="A5595" s="11">
        <v>5594</v>
      </c>
      <c r="B5595" s="7" t="s">
        <v>9751</v>
      </c>
      <c r="C5595" s="4">
        <v>42352.56798310185</v>
      </c>
      <c r="D5595" s="20">
        <f>+YEAR(Tabla14[[#This Row],[Fecha
Trámite]])</f>
        <v>2015</v>
      </c>
      <c r="E5595" s="7" t="s">
        <v>4621</v>
      </c>
      <c r="F5595" s="2" t="s">
        <v>4614</v>
      </c>
      <c r="G5595" s="2" t="s">
        <v>4615</v>
      </c>
      <c r="H5595" s="4">
        <v>42444.481107523148</v>
      </c>
      <c r="I5595" s="2" t="s">
        <v>4616</v>
      </c>
      <c r="J5595" s="21" t="s">
        <v>9752</v>
      </c>
      <c r="K5595" s="2" t="s">
        <v>4618</v>
      </c>
      <c r="L5595" s="2" t="s">
        <v>5072</v>
      </c>
    </row>
    <row r="5596" spans="1:12" x14ac:dyDescent="0.2">
      <c r="A5596" s="11">
        <v>5595</v>
      </c>
      <c r="B5596" s="7" t="s">
        <v>19481</v>
      </c>
      <c r="C5596" s="4">
        <v>41480.475916284726</v>
      </c>
      <c r="D5596" s="20">
        <f>+YEAR(Tabla14[[#This Row],[Fecha
Trámite]])</f>
        <v>2013</v>
      </c>
      <c r="E5596" s="7" t="s">
        <v>4621</v>
      </c>
      <c r="F5596" s="2" t="s">
        <v>4614</v>
      </c>
      <c r="G5596" s="2" t="s">
        <v>4615</v>
      </c>
      <c r="H5596" s="4">
        <v>41529.519583067129</v>
      </c>
      <c r="I5596" s="2" t="s">
        <v>4616</v>
      </c>
      <c r="J5596" s="21" t="s">
        <v>19482</v>
      </c>
      <c r="K5596" s="2" t="s">
        <v>4623</v>
      </c>
      <c r="L5596" s="2" t="s">
        <v>4646</v>
      </c>
    </row>
    <row r="5597" spans="1:12" x14ac:dyDescent="0.2">
      <c r="A5597" s="11">
        <v>5596</v>
      </c>
      <c r="B5597" s="7" t="s">
        <v>19483</v>
      </c>
      <c r="C5597" s="4">
        <v>41194.698241087965</v>
      </c>
      <c r="D5597" s="20">
        <f>+YEAR(Tabla14[[#This Row],[Fecha
Trámite]])</f>
        <v>2012</v>
      </c>
      <c r="E5597" s="7" t="s">
        <v>4621</v>
      </c>
      <c r="F5597" s="2" t="s">
        <v>4614</v>
      </c>
      <c r="G5597" s="2" t="s">
        <v>4615</v>
      </c>
      <c r="H5597" s="4">
        <v>41263.424068865737</v>
      </c>
      <c r="I5597" s="2" t="s">
        <v>4616</v>
      </c>
      <c r="J5597" s="21" t="s">
        <v>19484</v>
      </c>
      <c r="K5597" s="2" t="s">
        <v>4623</v>
      </c>
      <c r="L5597" s="2" t="s">
        <v>4624</v>
      </c>
    </row>
    <row r="5598" spans="1:12" x14ac:dyDescent="0.2">
      <c r="A5598" s="11">
        <v>5597</v>
      </c>
      <c r="B5598" s="7" t="s">
        <v>5343</v>
      </c>
      <c r="C5598" s="4">
        <v>42571.344382210649</v>
      </c>
      <c r="D5598" s="20">
        <f>+YEAR(Tabla14[[#This Row],[Fecha
Trámite]])</f>
        <v>2016</v>
      </c>
      <c r="E5598" s="7" t="s">
        <v>4621</v>
      </c>
      <c r="F5598" s="2" t="s">
        <v>4614</v>
      </c>
      <c r="G5598" s="2" t="s">
        <v>4615</v>
      </c>
      <c r="H5598" s="4">
        <v>42709.426912002316</v>
      </c>
      <c r="I5598" s="2" t="s">
        <v>4616</v>
      </c>
      <c r="J5598" s="21" t="s">
        <v>5344</v>
      </c>
      <c r="K5598" s="2" t="s">
        <v>4623</v>
      </c>
      <c r="L5598" s="2" t="s">
        <v>4646</v>
      </c>
    </row>
    <row r="5599" spans="1:12" x14ac:dyDescent="0.2">
      <c r="A5599" s="11">
        <v>5598</v>
      </c>
      <c r="B5599" s="7" t="s">
        <v>12733</v>
      </c>
      <c r="C5599" s="4">
        <v>43112.418385879631</v>
      </c>
      <c r="D5599" s="20">
        <f>+YEAR(Tabla14[[#This Row],[Fecha
Trámite]])</f>
        <v>2018</v>
      </c>
      <c r="E5599" s="7" t="s">
        <v>4621</v>
      </c>
      <c r="F5599" s="2" t="s">
        <v>4614</v>
      </c>
      <c r="G5599" s="2" t="s">
        <v>4615</v>
      </c>
      <c r="H5599" s="4">
        <v>43305.725765162038</v>
      </c>
      <c r="I5599" s="2" t="s">
        <v>4616</v>
      </c>
      <c r="J5599" s="21" t="s">
        <v>12734</v>
      </c>
      <c r="K5599" s="2" t="s">
        <v>4623</v>
      </c>
      <c r="L5599" s="2" t="s">
        <v>2747</v>
      </c>
    </row>
    <row r="5600" spans="1:12" x14ac:dyDescent="0.2">
      <c r="A5600" s="11">
        <v>5599</v>
      </c>
      <c r="B5600" s="7" t="s">
        <v>5729</v>
      </c>
      <c r="C5600" s="4">
        <v>42545.595766319442</v>
      </c>
      <c r="D5600" s="20">
        <f>+YEAR(Tabla14[[#This Row],[Fecha
Trámite]])</f>
        <v>2016</v>
      </c>
      <c r="E5600" s="7" t="s">
        <v>4685</v>
      </c>
      <c r="F5600" s="2" t="s">
        <v>5730</v>
      </c>
      <c r="G5600" s="2" t="s">
        <v>4627</v>
      </c>
      <c r="H5600" s="4">
        <v>44124.686601655092</v>
      </c>
      <c r="I5600" s="2" t="s">
        <v>4616</v>
      </c>
      <c r="J5600" s="21" t="s">
        <v>5731</v>
      </c>
      <c r="K5600" s="2" t="s">
        <v>4618</v>
      </c>
      <c r="L5600" s="2" t="s">
        <v>5732</v>
      </c>
    </row>
    <row r="5601" spans="1:12" x14ac:dyDescent="0.2">
      <c r="A5601" s="11">
        <v>5600</v>
      </c>
      <c r="B5601" s="7" t="s">
        <v>614</v>
      </c>
      <c r="C5601" s="4">
        <v>43455.4937909375</v>
      </c>
      <c r="D5601" s="20">
        <f>+YEAR(Tabla14[[#This Row],[Fecha
Trámite]])</f>
        <v>2018</v>
      </c>
      <c r="E5601" s="7" t="s">
        <v>4621</v>
      </c>
      <c r="F5601" s="2" t="s">
        <v>4614</v>
      </c>
      <c r="G5601" s="2" t="s">
        <v>4615</v>
      </c>
      <c r="H5601" s="4">
        <v>44106.453428587964</v>
      </c>
      <c r="I5601" s="2" t="s">
        <v>4616</v>
      </c>
      <c r="J5601" s="21" t="s">
        <v>8224</v>
      </c>
      <c r="K5601" s="2" t="s">
        <v>4623</v>
      </c>
      <c r="L5601" s="2" t="s">
        <v>4619</v>
      </c>
    </row>
    <row r="5602" spans="1:12" x14ac:dyDescent="0.2">
      <c r="A5602" s="11">
        <v>5601</v>
      </c>
      <c r="B5602" s="7" t="s">
        <v>5733</v>
      </c>
      <c r="C5602" s="4">
        <v>42507.419160034726</v>
      </c>
      <c r="D5602" s="20">
        <f>+YEAR(Tabla14[[#This Row],[Fecha
Trámite]])</f>
        <v>2016</v>
      </c>
      <c r="E5602" s="7" t="s">
        <v>4621</v>
      </c>
      <c r="F5602" s="2" t="s">
        <v>4626</v>
      </c>
      <c r="G5602" s="2" t="s">
        <v>4627</v>
      </c>
      <c r="H5602" s="4">
        <v>42591.665259293979</v>
      </c>
      <c r="I5602" s="2" t="s">
        <v>4616</v>
      </c>
      <c r="J5602" s="21" t="s">
        <v>5734</v>
      </c>
      <c r="K5602" s="2" t="s">
        <v>4623</v>
      </c>
      <c r="L5602" s="2" t="s">
        <v>4624</v>
      </c>
    </row>
    <row r="5603" spans="1:12" x14ac:dyDescent="0.2">
      <c r="A5603" s="11">
        <v>5602</v>
      </c>
      <c r="B5603" s="7" t="s">
        <v>7444</v>
      </c>
      <c r="C5603" s="4">
        <v>42115.609354432869</v>
      </c>
      <c r="D5603" s="20">
        <f>+YEAR(Tabla14[[#This Row],[Fecha
Trámite]])</f>
        <v>2015</v>
      </c>
      <c r="E5603" s="7" t="s">
        <v>4621</v>
      </c>
      <c r="F5603" s="2" t="s">
        <v>4614</v>
      </c>
      <c r="G5603" s="2" t="s">
        <v>4615</v>
      </c>
      <c r="H5603" s="4">
        <v>42248.487272835649</v>
      </c>
      <c r="I5603" s="2" t="s">
        <v>4616</v>
      </c>
      <c r="J5603" s="21" t="s">
        <v>7445</v>
      </c>
      <c r="K5603" s="2" t="s">
        <v>4618</v>
      </c>
      <c r="L5603" s="2" t="s">
        <v>4624</v>
      </c>
    </row>
    <row r="5604" spans="1:12" x14ac:dyDescent="0.2">
      <c r="A5604" s="11">
        <v>5603</v>
      </c>
      <c r="B5604" s="7" t="s">
        <v>19485</v>
      </c>
      <c r="C5604" s="4">
        <v>41922.531890243059</v>
      </c>
      <c r="D5604" s="20">
        <f>+YEAR(Tabla14[[#This Row],[Fecha
Trámite]])</f>
        <v>2014</v>
      </c>
      <c r="E5604" s="7" t="s">
        <v>4621</v>
      </c>
      <c r="F5604" s="2" t="s">
        <v>4614</v>
      </c>
      <c r="G5604" s="2" t="s">
        <v>4615</v>
      </c>
      <c r="H5604" s="4">
        <v>41971.442771412039</v>
      </c>
      <c r="I5604" s="2" t="s">
        <v>4616</v>
      </c>
      <c r="J5604" s="21" t="s">
        <v>19486</v>
      </c>
      <c r="K5604" s="2" t="s">
        <v>4623</v>
      </c>
      <c r="L5604" s="2" t="s">
        <v>4624</v>
      </c>
    </row>
    <row r="5605" spans="1:12" x14ac:dyDescent="0.2">
      <c r="A5605" s="11">
        <v>5604</v>
      </c>
      <c r="B5605" s="7" t="s">
        <v>17561</v>
      </c>
      <c r="C5605" s="4">
        <v>41124.587001655091</v>
      </c>
      <c r="D5605" s="20">
        <f>+YEAR(Tabla14[[#This Row],[Fecha
Trámite]])</f>
        <v>2012</v>
      </c>
      <c r="E5605" s="7" t="s">
        <v>4621</v>
      </c>
      <c r="F5605" s="2" t="s">
        <v>4614</v>
      </c>
      <c r="G5605" s="2" t="s">
        <v>4615</v>
      </c>
      <c r="H5605" s="4">
        <v>41207.410168171293</v>
      </c>
      <c r="I5605" s="2" t="s">
        <v>4616</v>
      </c>
      <c r="J5605" s="21" t="s">
        <v>17562</v>
      </c>
      <c r="K5605" s="2" t="s">
        <v>4618</v>
      </c>
      <c r="L5605" s="2" t="s">
        <v>4667</v>
      </c>
    </row>
    <row r="5606" spans="1:12" x14ac:dyDescent="0.2">
      <c r="A5606" s="11">
        <v>5605</v>
      </c>
      <c r="B5606" s="7" t="s">
        <v>9753</v>
      </c>
      <c r="C5606" s="4">
        <v>42676.543700000002</v>
      </c>
      <c r="D5606" s="20">
        <f>+YEAR(Tabla14[[#This Row],[Fecha
Trámite]])</f>
        <v>2016</v>
      </c>
      <c r="E5606" s="7" t="s">
        <v>4621</v>
      </c>
      <c r="F5606" s="2" t="s">
        <v>4614</v>
      </c>
      <c r="G5606" s="2" t="s">
        <v>4615</v>
      </c>
      <c r="H5606" s="4">
        <v>42923.708552465279</v>
      </c>
      <c r="I5606" s="2" t="s">
        <v>4616</v>
      </c>
      <c r="J5606" s="21" t="s">
        <v>9754</v>
      </c>
      <c r="K5606" s="2" t="s">
        <v>4623</v>
      </c>
      <c r="L5606" s="2" t="s">
        <v>4631</v>
      </c>
    </row>
    <row r="5607" spans="1:12" x14ac:dyDescent="0.2">
      <c r="A5607" s="11">
        <v>5606</v>
      </c>
      <c r="B5607" s="7" t="s">
        <v>15650</v>
      </c>
      <c r="C5607" s="4">
        <v>41593.555506631943</v>
      </c>
      <c r="D5607" s="20">
        <f>+YEAR(Tabla14[[#This Row],[Fecha
Trámite]])</f>
        <v>2013</v>
      </c>
      <c r="E5607" s="7" t="s">
        <v>4613</v>
      </c>
      <c r="F5607" s="2" t="s">
        <v>4614</v>
      </c>
      <c r="G5607" s="2" t="s">
        <v>4615</v>
      </c>
      <c r="H5607" s="4">
        <v>41677.519823263887</v>
      </c>
      <c r="I5607" s="2" t="s">
        <v>4616</v>
      </c>
      <c r="J5607" s="21" t="s">
        <v>15651</v>
      </c>
      <c r="K5607" s="2" t="s">
        <v>4618</v>
      </c>
      <c r="L5607" s="2" t="s">
        <v>4619</v>
      </c>
    </row>
    <row r="5608" spans="1:12" x14ac:dyDescent="0.2">
      <c r="A5608" s="11">
        <v>5607</v>
      </c>
      <c r="B5608" s="7" t="s">
        <v>15975</v>
      </c>
      <c r="C5608" s="4">
        <v>41347.467936377318</v>
      </c>
      <c r="D5608" s="20">
        <f>+YEAR(Tabla14[[#This Row],[Fecha
Trámite]])</f>
        <v>2013</v>
      </c>
      <c r="E5608" s="7" t="s">
        <v>4613</v>
      </c>
      <c r="F5608" s="2" t="s">
        <v>4614</v>
      </c>
      <c r="G5608" s="2" t="s">
        <v>4615</v>
      </c>
      <c r="H5608" s="4">
        <v>41409.638870451388</v>
      </c>
      <c r="I5608" s="2" t="s">
        <v>4616</v>
      </c>
      <c r="J5608" s="21" t="s">
        <v>15976</v>
      </c>
      <c r="K5608" s="2" t="s">
        <v>4618</v>
      </c>
      <c r="L5608" s="2" t="s">
        <v>4667</v>
      </c>
    </row>
    <row r="5609" spans="1:12" x14ac:dyDescent="0.2">
      <c r="A5609" s="11">
        <v>5608</v>
      </c>
      <c r="B5609" s="7" t="s">
        <v>20794</v>
      </c>
      <c r="C5609" s="4">
        <v>41387.470865972224</v>
      </c>
      <c r="D5609" s="20">
        <f>+YEAR(Tabla14[[#This Row],[Fecha
Trámite]])</f>
        <v>2013</v>
      </c>
      <c r="E5609" s="7" t="s">
        <v>4621</v>
      </c>
      <c r="F5609" s="2" t="s">
        <v>4614</v>
      </c>
      <c r="G5609" s="2" t="s">
        <v>4615</v>
      </c>
      <c r="H5609" s="4">
        <v>41411.627743287034</v>
      </c>
      <c r="I5609" s="2" t="s">
        <v>4616</v>
      </c>
      <c r="J5609" s="21" t="s">
        <v>20795</v>
      </c>
      <c r="K5609" s="2" t="s">
        <v>4623</v>
      </c>
      <c r="L5609" s="2" t="s">
        <v>6022</v>
      </c>
    </row>
    <row r="5610" spans="1:12" x14ac:dyDescent="0.2">
      <c r="A5610" s="11">
        <v>5609</v>
      </c>
      <c r="B5610" s="7" t="s">
        <v>19489</v>
      </c>
      <c r="C5610" s="4">
        <v>41544.40642511574</v>
      </c>
      <c r="D5610" s="20">
        <f>+YEAR(Tabla14[[#This Row],[Fecha
Trámite]])</f>
        <v>2013</v>
      </c>
      <c r="E5610" s="7" t="s">
        <v>4621</v>
      </c>
      <c r="F5610" s="2" t="s">
        <v>4614</v>
      </c>
      <c r="G5610" s="2" t="s">
        <v>4615</v>
      </c>
      <c r="H5610" s="4">
        <v>41786.665548182871</v>
      </c>
      <c r="I5610" s="2" t="s">
        <v>4616</v>
      </c>
      <c r="J5610" s="21" t="s">
        <v>19490</v>
      </c>
      <c r="K5610" s="2" t="s">
        <v>4618</v>
      </c>
      <c r="L5610" s="2" t="s">
        <v>4770</v>
      </c>
    </row>
    <row r="5611" spans="1:12" x14ac:dyDescent="0.2">
      <c r="A5611" s="11">
        <v>5610</v>
      </c>
      <c r="B5611" s="7" t="s">
        <v>10902</v>
      </c>
      <c r="C5611" s="4">
        <v>43011.392642743056</v>
      </c>
      <c r="D5611" s="20">
        <f>+YEAR(Tabla14[[#This Row],[Fecha
Trámite]])</f>
        <v>2017</v>
      </c>
      <c r="E5611" s="7" t="s">
        <v>4621</v>
      </c>
      <c r="F5611" s="2" t="s">
        <v>4614</v>
      </c>
      <c r="G5611" s="2" t="s">
        <v>4615</v>
      </c>
      <c r="H5611" s="4">
        <v>43229.365215081016</v>
      </c>
      <c r="I5611" s="2" t="s">
        <v>4616</v>
      </c>
      <c r="J5611" s="21" t="s">
        <v>10903</v>
      </c>
      <c r="K5611" s="2" t="s">
        <v>4623</v>
      </c>
      <c r="L5611" s="2" t="s">
        <v>4619</v>
      </c>
    </row>
    <row r="5612" spans="1:12" x14ac:dyDescent="0.2">
      <c r="A5612" s="11">
        <v>5611</v>
      </c>
      <c r="B5612" s="7" t="s">
        <v>6903</v>
      </c>
      <c r="C5612" s="4">
        <v>43084.500800613423</v>
      </c>
      <c r="D5612" s="20">
        <f>+YEAR(Tabla14[[#This Row],[Fecha
Trámite]])</f>
        <v>2017</v>
      </c>
      <c r="E5612" s="7" t="s">
        <v>4621</v>
      </c>
      <c r="F5612" s="2" t="s">
        <v>4614</v>
      </c>
      <c r="G5612" s="2" t="s">
        <v>4615</v>
      </c>
      <c r="H5612" s="4">
        <v>43297.64052523148</v>
      </c>
      <c r="I5612" s="2" t="s">
        <v>4616</v>
      </c>
      <c r="J5612" s="21" t="s">
        <v>6904</v>
      </c>
      <c r="K5612" s="2" t="s">
        <v>4623</v>
      </c>
      <c r="L5612" s="2" t="s">
        <v>4714</v>
      </c>
    </row>
    <row r="5613" spans="1:12" x14ac:dyDescent="0.2">
      <c r="A5613" s="11">
        <v>5612</v>
      </c>
      <c r="B5613" s="7" t="s">
        <v>6905</v>
      </c>
      <c r="C5613" s="4">
        <v>42914.44533865741</v>
      </c>
      <c r="D5613" s="20">
        <f>+YEAR(Tabla14[[#This Row],[Fecha
Trámite]])</f>
        <v>2017</v>
      </c>
      <c r="E5613" s="7" t="s">
        <v>4621</v>
      </c>
      <c r="F5613" s="2" t="s">
        <v>4614</v>
      </c>
      <c r="G5613" s="2" t="s">
        <v>4615</v>
      </c>
      <c r="H5613" s="4">
        <v>43258.564678819443</v>
      </c>
      <c r="I5613" s="2" t="s">
        <v>4616</v>
      </c>
      <c r="J5613" s="21" t="s">
        <v>6906</v>
      </c>
      <c r="K5613" s="2" t="s">
        <v>4623</v>
      </c>
      <c r="L5613" s="2" t="s">
        <v>4631</v>
      </c>
    </row>
    <row r="5614" spans="1:12" x14ac:dyDescent="0.2">
      <c r="A5614" s="11">
        <v>5613</v>
      </c>
      <c r="B5614" s="7" t="s">
        <v>17565</v>
      </c>
      <c r="C5614" s="4">
        <v>41213.421699224535</v>
      </c>
      <c r="D5614" s="20">
        <f>+YEAR(Tabla14[[#This Row],[Fecha
Trámite]])</f>
        <v>2012</v>
      </c>
      <c r="E5614" s="7" t="s">
        <v>4621</v>
      </c>
      <c r="F5614" s="2" t="s">
        <v>4614</v>
      </c>
      <c r="G5614" s="2" t="s">
        <v>4615</v>
      </c>
      <c r="H5614" s="4">
        <v>41235.478829861109</v>
      </c>
      <c r="I5614" s="2" t="s">
        <v>4616</v>
      </c>
      <c r="J5614" s="21" t="s">
        <v>17566</v>
      </c>
      <c r="K5614" s="2" t="s">
        <v>4623</v>
      </c>
      <c r="L5614" s="2" t="s">
        <v>4631</v>
      </c>
    </row>
    <row r="5615" spans="1:12" x14ac:dyDescent="0.2">
      <c r="A5615" s="11">
        <v>5614</v>
      </c>
      <c r="B5615" s="7" t="s">
        <v>10904</v>
      </c>
      <c r="C5615" s="4">
        <v>42779.548743900465</v>
      </c>
      <c r="D5615" s="20">
        <f>+YEAR(Tabla14[[#This Row],[Fecha
Trámite]])</f>
        <v>2017</v>
      </c>
      <c r="E5615" s="7" t="s">
        <v>4613</v>
      </c>
      <c r="F5615" s="2" t="s">
        <v>17</v>
      </c>
      <c r="G5615" s="2" t="s">
        <v>4627</v>
      </c>
      <c r="H5615" s="4">
        <v>42779.5487440625</v>
      </c>
      <c r="I5615" s="2" t="s">
        <v>4616</v>
      </c>
      <c r="J5615" s="21" t="s">
        <v>10905</v>
      </c>
      <c r="K5615" s="2" t="s">
        <v>4618</v>
      </c>
      <c r="L5615" s="2" t="s">
        <v>4656</v>
      </c>
    </row>
    <row r="5616" spans="1:12" x14ac:dyDescent="0.2">
      <c r="A5616" s="11">
        <v>5615</v>
      </c>
      <c r="B5616" s="7" t="s">
        <v>15648</v>
      </c>
      <c r="C5616" s="4">
        <v>41806.602796064813</v>
      </c>
      <c r="D5616" s="20">
        <f>+YEAR(Tabla14[[#This Row],[Fecha
Trámite]])</f>
        <v>2014</v>
      </c>
      <c r="E5616" s="7" t="s">
        <v>4613</v>
      </c>
      <c r="F5616" s="2" t="s">
        <v>4614</v>
      </c>
      <c r="G5616" s="2" t="s">
        <v>4615</v>
      </c>
      <c r="H5616" s="4">
        <v>41850.475793634258</v>
      </c>
      <c r="I5616" s="2" t="s">
        <v>4616</v>
      </c>
      <c r="J5616" s="21" t="s">
        <v>15649</v>
      </c>
      <c r="K5616" s="2" t="s">
        <v>4623</v>
      </c>
      <c r="L5616" s="2" t="s">
        <v>4770</v>
      </c>
    </row>
    <row r="5617" spans="1:12" x14ac:dyDescent="0.2">
      <c r="A5617" s="11">
        <v>5616</v>
      </c>
      <c r="B5617" s="7" t="s">
        <v>9868</v>
      </c>
      <c r="C5617" s="4">
        <v>42135.485607025461</v>
      </c>
      <c r="D5617" s="20">
        <f>+YEAR(Tabla14[[#This Row],[Fecha
Trámite]])</f>
        <v>2015</v>
      </c>
      <c r="E5617" s="7" t="s">
        <v>4621</v>
      </c>
      <c r="F5617" s="2" t="s">
        <v>4614</v>
      </c>
      <c r="G5617" s="2" t="s">
        <v>4615</v>
      </c>
      <c r="H5617" s="4">
        <v>42202.369655671297</v>
      </c>
      <c r="I5617" s="2" t="s">
        <v>4616</v>
      </c>
      <c r="J5617" s="21" t="s">
        <v>9869</v>
      </c>
      <c r="K5617" s="2" t="s">
        <v>4618</v>
      </c>
      <c r="L5617" s="2" t="s">
        <v>5044</v>
      </c>
    </row>
    <row r="5618" spans="1:12" x14ac:dyDescent="0.2">
      <c r="A5618" s="11">
        <v>5617</v>
      </c>
      <c r="B5618" s="7" t="s">
        <v>7446</v>
      </c>
      <c r="C5618" s="4">
        <v>42159.511976192131</v>
      </c>
      <c r="D5618" s="20">
        <f>+YEAR(Tabla14[[#This Row],[Fecha
Trámite]])</f>
        <v>2015</v>
      </c>
      <c r="E5618" s="7" t="s">
        <v>4621</v>
      </c>
      <c r="F5618" s="2" t="s">
        <v>4691</v>
      </c>
      <c r="G5618" s="2" t="s">
        <v>4627</v>
      </c>
      <c r="H5618" s="4">
        <v>42270.618212847221</v>
      </c>
      <c r="I5618" s="2" t="s">
        <v>4616</v>
      </c>
      <c r="J5618" s="21" t="s">
        <v>7447</v>
      </c>
      <c r="K5618" s="2" t="s">
        <v>4618</v>
      </c>
      <c r="L5618" s="2" t="s">
        <v>4758</v>
      </c>
    </row>
    <row r="5619" spans="1:12" x14ac:dyDescent="0.2">
      <c r="A5619" s="11">
        <v>5618</v>
      </c>
      <c r="B5619" s="7" t="s">
        <v>6907</v>
      </c>
      <c r="C5619" s="4">
        <v>43493.373397951385</v>
      </c>
      <c r="D5619" s="20">
        <f>+YEAR(Tabla14[[#This Row],[Fecha
Trámite]])</f>
        <v>2019</v>
      </c>
      <c r="E5619" s="7" t="s">
        <v>4621</v>
      </c>
      <c r="F5619" s="2" t="s">
        <v>4614</v>
      </c>
      <c r="G5619" s="2" t="s">
        <v>4615</v>
      </c>
      <c r="H5619" s="4">
        <v>43802.679673379629</v>
      </c>
      <c r="I5619" s="2" t="s">
        <v>4616</v>
      </c>
      <c r="J5619" s="21" t="s">
        <v>6908</v>
      </c>
      <c r="K5619" s="2" t="s">
        <v>4618</v>
      </c>
      <c r="L5619" s="2" t="s">
        <v>4619</v>
      </c>
    </row>
    <row r="5620" spans="1:12" x14ac:dyDescent="0.2">
      <c r="A5620" s="11">
        <v>5619</v>
      </c>
      <c r="B5620" s="7" t="s">
        <v>8225</v>
      </c>
      <c r="C5620" s="4">
        <v>43493.456864270833</v>
      </c>
      <c r="D5620" s="20">
        <f>+YEAR(Tabla14[[#This Row],[Fecha
Trámite]])</f>
        <v>2019</v>
      </c>
      <c r="E5620" s="7" t="s">
        <v>4621</v>
      </c>
      <c r="F5620" s="2" t="s">
        <v>4614</v>
      </c>
      <c r="G5620" s="2" t="s">
        <v>4615</v>
      </c>
      <c r="H5620" s="4">
        <v>44204.602777430555</v>
      </c>
      <c r="I5620" s="2" t="s">
        <v>4616</v>
      </c>
      <c r="J5620" s="21" t="s">
        <v>8226</v>
      </c>
      <c r="K5620" s="2" t="s">
        <v>4623</v>
      </c>
      <c r="L5620" s="2" t="s">
        <v>4656</v>
      </c>
    </row>
    <row r="5621" spans="1:12" x14ac:dyDescent="0.2">
      <c r="A5621" s="11">
        <v>5620</v>
      </c>
      <c r="B5621" s="7" t="s">
        <v>5735</v>
      </c>
      <c r="C5621" s="4">
        <v>42530.525964120374</v>
      </c>
      <c r="D5621" s="20">
        <f>+YEAR(Tabla14[[#This Row],[Fecha
Trámite]])</f>
        <v>2016</v>
      </c>
      <c r="E5621" s="7" t="s">
        <v>4621</v>
      </c>
      <c r="F5621" s="2" t="s">
        <v>4691</v>
      </c>
      <c r="G5621" s="2" t="s">
        <v>4627</v>
      </c>
      <c r="H5621" s="4">
        <v>42836.742030821762</v>
      </c>
      <c r="I5621" s="2" t="s">
        <v>4616</v>
      </c>
      <c r="J5621" s="21" t="s">
        <v>5736</v>
      </c>
      <c r="K5621" s="2" t="s">
        <v>4623</v>
      </c>
      <c r="L5621" s="2" t="s">
        <v>4916</v>
      </c>
    </row>
    <row r="5622" spans="1:12" x14ac:dyDescent="0.2">
      <c r="A5622" s="11">
        <v>5621</v>
      </c>
      <c r="B5622" s="7" t="s">
        <v>5345</v>
      </c>
      <c r="C5622" s="4">
        <v>41906.508891319441</v>
      </c>
      <c r="D5622" s="20">
        <f>+YEAR(Tabla14[[#This Row],[Fecha
Trámite]])</f>
        <v>2014</v>
      </c>
      <c r="E5622" s="7" t="s">
        <v>4621</v>
      </c>
      <c r="F5622" s="2" t="s">
        <v>4691</v>
      </c>
      <c r="G5622" s="2" t="s">
        <v>4627</v>
      </c>
      <c r="H5622" s="4">
        <v>42034.561741469908</v>
      </c>
      <c r="I5622" s="2" t="s">
        <v>4616</v>
      </c>
      <c r="J5622" s="21" t="s">
        <v>5346</v>
      </c>
      <c r="K5622" s="2" t="s">
        <v>4618</v>
      </c>
      <c r="L5622" s="2" t="s">
        <v>4646</v>
      </c>
    </row>
    <row r="5623" spans="1:12" x14ac:dyDescent="0.2">
      <c r="A5623" s="11">
        <v>5622</v>
      </c>
      <c r="B5623" s="7" t="s">
        <v>20800</v>
      </c>
      <c r="C5623" s="4">
        <v>41578.657122106481</v>
      </c>
      <c r="D5623" s="20">
        <f>+YEAR(Tabla14[[#This Row],[Fecha
Trámite]])</f>
        <v>2013</v>
      </c>
      <c r="E5623" s="7" t="s">
        <v>4621</v>
      </c>
      <c r="F5623" s="2" t="s">
        <v>4614</v>
      </c>
      <c r="G5623" s="2" t="s">
        <v>4615</v>
      </c>
      <c r="H5623" s="4">
        <v>41729.360973344905</v>
      </c>
      <c r="I5623" s="2" t="s">
        <v>4616</v>
      </c>
      <c r="J5623" s="21" t="s">
        <v>20801</v>
      </c>
      <c r="K5623" s="2" t="s">
        <v>4623</v>
      </c>
      <c r="L5623" s="2" t="s">
        <v>4631</v>
      </c>
    </row>
    <row r="5624" spans="1:12" x14ac:dyDescent="0.2">
      <c r="A5624" s="11">
        <v>5623</v>
      </c>
      <c r="B5624" s="7" t="s">
        <v>9226</v>
      </c>
      <c r="C5624" s="4">
        <v>42975.428953819443</v>
      </c>
      <c r="D5624" s="20">
        <f>+YEAR(Tabla14[[#This Row],[Fecha
Trámite]])</f>
        <v>2017</v>
      </c>
      <c r="E5624" s="7" t="s">
        <v>4621</v>
      </c>
      <c r="F5624" s="2" t="s">
        <v>4614</v>
      </c>
      <c r="G5624" s="2" t="s">
        <v>4615</v>
      </c>
      <c r="H5624" s="4">
        <v>43361.610345717592</v>
      </c>
      <c r="I5624" s="2" t="s">
        <v>4616</v>
      </c>
      <c r="J5624" s="21" t="s">
        <v>9227</v>
      </c>
      <c r="K5624" s="2" t="s">
        <v>4618</v>
      </c>
      <c r="L5624" s="2" t="s">
        <v>5239</v>
      </c>
    </row>
    <row r="5625" spans="1:12" x14ac:dyDescent="0.2">
      <c r="A5625" s="11">
        <v>5624</v>
      </c>
      <c r="B5625" s="7" t="s">
        <v>9755</v>
      </c>
      <c r="C5625" s="4">
        <v>42611.424283020831</v>
      </c>
      <c r="D5625" s="20">
        <f>+YEAR(Tabla14[[#This Row],[Fecha
Trámite]])</f>
        <v>2016</v>
      </c>
      <c r="E5625" s="7" t="s">
        <v>4621</v>
      </c>
      <c r="F5625" s="2" t="s">
        <v>4694</v>
      </c>
      <c r="G5625" s="2" t="s">
        <v>4627</v>
      </c>
      <c r="H5625" s="4">
        <v>42615.478453506941</v>
      </c>
      <c r="I5625" s="2" t="s">
        <v>4616</v>
      </c>
      <c r="J5625" s="21" t="s">
        <v>9756</v>
      </c>
      <c r="K5625" s="2" t="s">
        <v>4618</v>
      </c>
      <c r="L5625" s="2" t="s">
        <v>4750</v>
      </c>
    </row>
    <row r="5626" spans="1:12" x14ac:dyDescent="0.2">
      <c r="A5626" s="11">
        <v>5625</v>
      </c>
      <c r="B5626" s="7" t="s">
        <v>9870</v>
      </c>
      <c r="C5626" s="4">
        <v>42627.378659027781</v>
      </c>
      <c r="D5626" s="20">
        <f>+YEAR(Tabla14[[#This Row],[Fecha
Trámite]])</f>
        <v>2016</v>
      </c>
      <c r="E5626" s="7" t="s">
        <v>4621</v>
      </c>
      <c r="F5626" s="2" t="s">
        <v>4614</v>
      </c>
      <c r="G5626" s="2" t="s">
        <v>4615</v>
      </c>
      <c r="H5626" s="4">
        <v>42775.354718750001</v>
      </c>
      <c r="I5626" s="2" t="s">
        <v>4616</v>
      </c>
      <c r="J5626" s="21" t="s">
        <v>9756</v>
      </c>
      <c r="K5626" s="2" t="s">
        <v>4618</v>
      </c>
      <c r="L5626" s="2" t="s">
        <v>4750</v>
      </c>
    </row>
    <row r="5627" spans="1:12" x14ac:dyDescent="0.2">
      <c r="A5627" s="11">
        <v>5626</v>
      </c>
      <c r="B5627" s="7" t="s">
        <v>5347</v>
      </c>
      <c r="C5627" s="4">
        <v>42430.450722256945</v>
      </c>
      <c r="D5627" s="20">
        <f>+YEAR(Tabla14[[#This Row],[Fecha
Trámite]])</f>
        <v>2016</v>
      </c>
      <c r="E5627" s="7" t="s">
        <v>4621</v>
      </c>
      <c r="F5627" s="2" t="s">
        <v>4614</v>
      </c>
      <c r="G5627" s="2" t="s">
        <v>4615</v>
      </c>
      <c r="H5627" s="4">
        <v>42649.346025347222</v>
      </c>
      <c r="I5627" s="2" t="s">
        <v>4616</v>
      </c>
      <c r="J5627" s="21" t="s">
        <v>5348</v>
      </c>
      <c r="K5627" s="2" t="s">
        <v>4618</v>
      </c>
      <c r="L5627" s="2" t="s">
        <v>4646</v>
      </c>
    </row>
    <row r="5628" spans="1:12" x14ac:dyDescent="0.2">
      <c r="A5628" s="11">
        <v>5627</v>
      </c>
      <c r="B5628" s="7" t="s">
        <v>5349</v>
      </c>
      <c r="C5628" s="4">
        <v>41983.658162268519</v>
      </c>
      <c r="D5628" s="20">
        <f>+YEAR(Tabla14[[#This Row],[Fecha
Trámite]])</f>
        <v>2014</v>
      </c>
      <c r="E5628" s="7" t="s">
        <v>4621</v>
      </c>
      <c r="F5628" s="2" t="s">
        <v>4614</v>
      </c>
      <c r="G5628" s="2" t="s">
        <v>4615</v>
      </c>
      <c r="H5628" s="4">
        <v>42080.723886655091</v>
      </c>
      <c r="I5628" s="2" t="s">
        <v>4616</v>
      </c>
      <c r="J5628" s="21" t="s">
        <v>5350</v>
      </c>
      <c r="K5628" s="2" t="s">
        <v>4618</v>
      </c>
      <c r="L5628" s="2" t="s">
        <v>4656</v>
      </c>
    </row>
    <row r="5629" spans="1:12" x14ac:dyDescent="0.2">
      <c r="A5629" s="11">
        <v>5628</v>
      </c>
      <c r="B5629" s="7" t="s">
        <v>11736</v>
      </c>
      <c r="C5629" s="4">
        <v>42776.575931516207</v>
      </c>
      <c r="D5629" s="20">
        <f>+YEAR(Tabla14[[#This Row],[Fecha
Trámite]])</f>
        <v>2017</v>
      </c>
      <c r="E5629" s="7" t="s">
        <v>4621</v>
      </c>
      <c r="F5629" s="2" t="s">
        <v>4614</v>
      </c>
      <c r="G5629" s="2" t="s">
        <v>4615</v>
      </c>
      <c r="H5629" s="4">
        <v>42929.355137118058</v>
      </c>
      <c r="I5629" s="2" t="s">
        <v>4616</v>
      </c>
      <c r="J5629" s="21" t="s">
        <v>11737</v>
      </c>
      <c r="K5629" s="2" t="s">
        <v>4623</v>
      </c>
      <c r="L5629" s="2" t="s">
        <v>4631</v>
      </c>
    </row>
    <row r="5630" spans="1:12" x14ac:dyDescent="0.2">
      <c r="A5630" s="11">
        <v>5629</v>
      </c>
      <c r="B5630" s="7" t="s">
        <v>5737</v>
      </c>
      <c r="C5630" s="4">
        <v>42227.379851817132</v>
      </c>
      <c r="D5630" s="20">
        <f>+YEAR(Tabla14[[#This Row],[Fecha
Trámite]])</f>
        <v>2015</v>
      </c>
      <c r="E5630" s="7" t="s">
        <v>4621</v>
      </c>
      <c r="F5630" s="2" t="s">
        <v>4614</v>
      </c>
      <c r="G5630" s="2" t="s">
        <v>4615</v>
      </c>
      <c r="H5630" s="4">
        <v>42429.388664351849</v>
      </c>
      <c r="I5630" s="2" t="s">
        <v>4616</v>
      </c>
      <c r="J5630" s="21" t="s">
        <v>5738</v>
      </c>
      <c r="K5630" s="2" t="s">
        <v>4623</v>
      </c>
      <c r="L5630" s="2" t="s">
        <v>5580</v>
      </c>
    </row>
    <row r="5631" spans="1:12" x14ac:dyDescent="0.2">
      <c r="A5631" s="11">
        <v>5630</v>
      </c>
      <c r="B5631" s="7" t="s">
        <v>7599</v>
      </c>
      <c r="C5631" s="4">
        <v>41962.431174537036</v>
      </c>
      <c r="D5631" s="20">
        <f>+YEAR(Tabla14[[#This Row],[Fecha
Trámite]])</f>
        <v>2014</v>
      </c>
      <c r="E5631" s="7" t="s">
        <v>4621</v>
      </c>
      <c r="F5631" s="2" t="s">
        <v>4614</v>
      </c>
      <c r="G5631" s="2" t="s">
        <v>4615</v>
      </c>
      <c r="H5631" s="4">
        <v>42087.389239351854</v>
      </c>
      <c r="I5631" s="2" t="s">
        <v>4616</v>
      </c>
      <c r="J5631" s="21" t="s">
        <v>7600</v>
      </c>
      <c r="K5631" s="2" t="s">
        <v>4623</v>
      </c>
      <c r="L5631" s="2" t="s">
        <v>4631</v>
      </c>
    </row>
    <row r="5632" spans="1:12" x14ac:dyDescent="0.2">
      <c r="A5632" s="11">
        <v>5631</v>
      </c>
      <c r="B5632" s="7" t="s">
        <v>10908</v>
      </c>
      <c r="C5632" s="4">
        <v>43206.388682060184</v>
      </c>
      <c r="D5632" s="20">
        <f>+YEAR(Tabla14[[#This Row],[Fecha
Trámite]])</f>
        <v>2018</v>
      </c>
      <c r="E5632" s="7" t="s">
        <v>4621</v>
      </c>
      <c r="F5632" s="2" t="s">
        <v>4614</v>
      </c>
      <c r="G5632" s="2" t="s">
        <v>4615</v>
      </c>
      <c r="H5632" s="4">
        <v>43361.536962962964</v>
      </c>
      <c r="I5632" s="2" t="s">
        <v>4616</v>
      </c>
      <c r="J5632" s="21" t="s">
        <v>10909</v>
      </c>
      <c r="K5632" s="2" t="s">
        <v>4618</v>
      </c>
      <c r="L5632" s="2" t="s">
        <v>4659</v>
      </c>
    </row>
    <row r="5633" spans="1:12" x14ac:dyDescent="0.2">
      <c r="A5633" s="11">
        <v>5632</v>
      </c>
      <c r="B5633" s="7" t="s">
        <v>6909</v>
      </c>
      <c r="C5633" s="4">
        <v>43159.523997916665</v>
      </c>
      <c r="D5633" s="20">
        <f>+YEAR(Tabla14[[#This Row],[Fecha
Trámite]])</f>
        <v>2018</v>
      </c>
      <c r="E5633" s="7" t="s">
        <v>4621</v>
      </c>
      <c r="F5633" s="2" t="s">
        <v>4614</v>
      </c>
      <c r="G5633" s="2" t="s">
        <v>4615</v>
      </c>
      <c r="H5633" s="4">
        <v>43326.476916400461</v>
      </c>
      <c r="I5633" s="2" t="s">
        <v>4616</v>
      </c>
      <c r="J5633" s="21" t="s">
        <v>6910</v>
      </c>
      <c r="K5633" s="2" t="s">
        <v>4623</v>
      </c>
      <c r="L5633" s="2" t="s">
        <v>4649</v>
      </c>
    </row>
    <row r="5634" spans="1:12" x14ac:dyDescent="0.2">
      <c r="A5634" s="11">
        <v>5633</v>
      </c>
      <c r="B5634" s="7" t="s">
        <v>12735</v>
      </c>
      <c r="C5634" s="4">
        <v>43472.481507638891</v>
      </c>
      <c r="D5634" s="20">
        <f>+YEAR(Tabla14[[#This Row],[Fecha
Trámite]])</f>
        <v>2019</v>
      </c>
      <c r="E5634" s="7" t="s">
        <v>4621</v>
      </c>
      <c r="F5634" s="2" t="s">
        <v>4614</v>
      </c>
      <c r="G5634" s="2" t="s">
        <v>4615</v>
      </c>
      <c r="H5634" s="4">
        <v>43781.596164201386</v>
      </c>
      <c r="I5634" s="2" t="s">
        <v>4616</v>
      </c>
      <c r="J5634" s="21" t="s">
        <v>12736</v>
      </c>
      <c r="K5634" s="2" t="s">
        <v>4623</v>
      </c>
      <c r="L5634" s="2" t="s">
        <v>4619</v>
      </c>
    </row>
    <row r="5635" spans="1:12" x14ac:dyDescent="0.2">
      <c r="A5635" s="11">
        <v>5634</v>
      </c>
      <c r="B5635" s="7" t="s">
        <v>5351</v>
      </c>
      <c r="C5635" s="4">
        <v>42324.461218321761</v>
      </c>
      <c r="D5635" s="20">
        <f>+YEAR(Tabla14[[#This Row],[Fecha
Trámite]])</f>
        <v>2015</v>
      </c>
      <c r="E5635" s="7" t="s">
        <v>4621</v>
      </c>
      <c r="F5635" s="2" t="s">
        <v>17</v>
      </c>
      <c r="G5635" s="2" t="s">
        <v>4627</v>
      </c>
      <c r="H5635" s="4">
        <v>42324.461218483797</v>
      </c>
      <c r="I5635" s="2" t="s">
        <v>4616</v>
      </c>
      <c r="J5635" s="21" t="s">
        <v>5352</v>
      </c>
      <c r="K5635" s="2" t="s">
        <v>4618</v>
      </c>
      <c r="L5635" s="2" t="s">
        <v>4646</v>
      </c>
    </row>
    <row r="5636" spans="1:12" x14ac:dyDescent="0.2">
      <c r="A5636" s="11">
        <v>5635</v>
      </c>
      <c r="B5636" s="7" t="s">
        <v>19497</v>
      </c>
      <c r="C5636" s="4">
        <v>41502.410738194441</v>
      </c>
      <c r="D5636" s="20">
        <f>+YEAR(Tabla14[[#This Row],[Fecha
Trámite]])</f>
        <v>2013</v>
      </c>
      <c r="E5636" s="7" t="s">
        <v>4621</v>
      </c>
      <c r="F5636" s="2" t="s">
        <v>4614</v>
      </c>
      <c r="G5636" s="2" t="s">
        <v>4615</v>
      </c>
      <c r="H5636" s="4">
        <v>41540.655194560182</v>
      </c>
      <c r="I5636" s="2" t="s">
        <v>4616</v>
      </c>
      <c r="J5636" s="21" t="s">
        <v>19498</v>
      </c>
      <c r="K5636" s="2" t="s">
        <v>4618</v>
      </c>
      <c r="L5636" s="2" t="s">
        <v>4770</v>
      </c>
    </row>
    <row r="5637" spans="1:12" x14ac:dyDescent="0.2">
      <c r="A5637" s="11">
        <v>5636</v>
      </c>
      <c r="B5637" s="7" t="s">
        <v>5739</v>
      </c>
      <c r="C5637" s="4">
        <v>42026.506806365738</v>
      </c>
      <c r="D5637" s="20">
        <f>+YEAR(Tabla14[[#This Row],[Fecha
Trámite]])</f>
        <v>2015</v>
      </c>
      <c r="E5637" s="7" t="s">
        <v>4621</v>
      </c>
      <c r="F5637" s="2" t="s">
        <v>4614</v>
      </c>
      <c r="G5637" s="2" t="s">
        <v>4615</v>
      </c>
      <c r="H5637" s="4">
        <v>42083.407351076392</v>
      </c>
      <c r="I5637" s="2" t="s">
        <v>4616</v>
      </c>
      <c r="J5637" s="21" t="s">
        <v>5740</v>
      </c>
      <c r="K5637" s="2" t="s">
        <v>4623</v>
      </c>
      <c r="L5637" s="2" t="s">
        <v>4624</v>
      </c>
    </row>
    <row r="5638" spans="1:12" x14ac:dyDescent="0.2">
      <c r="A5638" s="11">
        <v>5637</v>
      </c>
      <c r="B5638" s="7" t="s">
        <v>8227</v>
      </c>
      <c r="C5638" s="4">
        <v>42814.577069409723</v>
      </c>
      <c r="D5638" s="20">
        <f>+YEAR(Tabla14[[#This Row],[Fecha
Trámite]])</f>
        <v>2017</v>
      </c>
      <c r="E5638" s="7" t="s">
        <v>4613</v>
      </c>
      <c r="F5638" s="2" t="s">
        <v>17</v>
      </c>
      <c r="G5638" s="2" t="s">
        <v>4615</v>
      </c>
      <c r="H5638" s="4">
        <v>42814.577069756946</v>
      </c>
      <c r="I5638" s="2" t="s">
        <v>4616</v>
      </c>
      <c r="J5638" s="21" t="s">
        <v>8228</v>
      </c>
      <c r="K5638" s="2" t="s">
        <v>4623</v>
      </c>
      <c r="L5638" s="2" t="s">
        <v>4619</v>
      </c>
    </row>
    <row r="5639" spans="1:12" x14ac:dyDescent="0.2">
      <c r="A5639" s="11">
        <v>5638</v>
      </c>
      <c r="B5639" s="7" t="s">
        <v>7601</v>
      </c>
      <c r="C5639" s="4">
        <v>42458.419544756944</v>
      </c>
      <c r="D5639" s="20">
        <f>+YEAR(Tabla14[[#This Row],[Fecha
Trámite]])</f>
        <v>2016</v>
      </c>
      <c r="E5639" s="7" t="s">
        <v>4621</v>
      </c>
      <c r="F5639" s="2" t="s">
        <v>4614</v>
      </c>
      <c r="G5639" s="2" t="s">
        <v>4615</v>
      </c>
      <c r="H5639" s="4">
        <v>42611.412260532408</v>
      </c>
      <c r="I5639" s="2" t="s">
        <v>4616</v>
      </c>
      <c r="J5639" s="21" t="s">
        <v>7602</v>
      </c>
      <c r="K5639" s="2" t="s">
        <v>4623</v>
      </c>
      <c r="L5639" s="2" t="s">
        <v>4714</v>
      </c>
    </row>
    <row r="5640" spans="1:12" x14ac:dyDescent="0.2">
      <c r="A5640" s="11">
        <v>5639</v>
      </c>
      <c r="B5640" s="7" t="s">
        <v>7448</v>
      </c>
      <c r="C5640" s="4">
        <v>42068.574244791664</v>
      </c>
      <c r="D5640" s="20">
        <f>+YEAR(Tabla14[[#This Row],[Fecha
Trámite]])</f>
        <v>2015</v>
      </c>
      <c r="E5640" s="7" t="s">
        <v>4621</v>
      </c>
      <c r="F5640" s="2" t="s">
        <v>4614</v>
      </c>
      <c r="G5640" s="2" t="s">
        <v>4615</v>
      </c>
      <c r="H5640" s="4">
        <v>42123.653751273145</v>
      </c>
      <c r="I5640" s="2" t="s">
        <v>4616</v>
      </c>
      <c r="J5640" s="21" t="s">
        <v>7449</v>
      </c>
      <c r="K5640" s="2" t="s">
        <v>4623</v>
      </c>
      <c r="L5640" s="2" t="s">
        <v>4624</v>
      </c>
    </row>
    <row r="5641" spans="1:12" x14ac:dyDescent="0.2">
      <c r="A5641" s="11">
        <v>5640</v>
      </c>
      <c r="B5641" s="7" t="s">
        <v>3261</v>
      </c>
      <c r="C5641" s="4">
        <v>43399.449589004631</v>
      </c>
      <c r="D5641" s="20">
        <f>+YEAR(Tabla14[[#This Row],[Fecha
Trámite]])</f>
        <v>2018</v>
      </c>
      <c r="E5641" s="7" t="s">
        <v>4685</v>
      </c>
      <c r="F5641" s="2" t="s">
        <v>17</v>
      </c>
      <c r="G5641" s="2" t="s">
        <v>4627</v>
      </c>
      <c r="H5641" s="4">
        <v>43399.449589467593</v>
      </c>
      <c r="I5641" s="2" t="s">
        <v>4616</v>
      </c>
      <c r="J5641" s="21" t="s">
        <v>9229</v>
      </c>
      <c r="K5641" s="2" t="s">
        <v>4623</v>
      </c>
      <c r="L5641" s="2" t="s">
        <v>4619</v>
      </c>
    </row>
    <row r="5642" spans="1:12" x14ac:dyDescent="0.2">
      <c r="A5642" s="11">
        <v>5641</v>
      </c>
      <c r="B5642" s="7" t="s">
        <v>7603</v>
      </c>
      <c r="C5642" s="4">
        <v>42324.372322835647</v>
      </c>
      <c r="D5642" s="20">
        <f>+YEAR(Tabla14[[#This Row],[Fecha
Trámite]])</f>
        <v>2015</v>
      </c>
      <c r="E5642" s="7" t="s">
        <v>4621</v>
      </c>
      <c r="F5642" s="2" t="s">
        <v>4626</v>
      </c>
      <c r="G5642" s="2" t="s">
        <v>4627</v>
      </c>
      <c r="H5642" s="4">
        <v>42424.637932372687</v>
      </c>
      <c r="I5642" s="2" t="s">
        <v>4616</v>
      </c>
      <c r="J5642" s="21" t="s">
        <v>7604</v>
      </c>
      <c r="K5642" s="2" t="s">
        <v>4623</v>
      </c>
      <c r="L5642" s="2" t="s">
        <v>4624</v>
      </c>
    </row>
    <row r="5643" spans="1:12" x14ac:dyDescent="0.2">
      <c r="A5643" s="11">
        <v>5642</v>
      </c>
      <c r="B5643" s="7" t="s">
        <v>9757</v>
      </c>
      <c r="C5643" s="4">
        <v>42599.613665081015</v>
      </c>
      <c r="D5643" s="20">
        <f>+YEAR(Tabla14[[#This Row],[Fecha
Trámite]])</f>
        <v>2016</v>
      </c>
      <c r="E5643" s="7" t="s">
        <v>4621</v>
      </c>
      <c r="F5643" s="2" t="s">
        <v>4614</v>
      </c>
      <c r="G5643" s="2" t="s">
        <v>4615</v>
      </c>
      <c r="H5643" s="4">
        <v>42765.493430590279</v>
      </c>
      <c r="I5643" s="2" t="s">
        <v>4616</v>
      </c>
      <c r="J5643" s="21" t="s">
        <v>9758</v>
      </c>
      <c r="K5643" s="2" t="s">
        <v>4623</v>
      </c>
      <c r="L5643" s="2" t="s">
        <v>4631</v>
      </c>
    </row>
    <row r="5644" spans="1:12" x14ac:dyDescent="0.2">
      <c r="A5644" s="11">
        <v>5643</v>
      </c>
      <c r="B5644" s="7" t="s">
        <v>19499</v>
      </c>
      <c r="C5644" s="4">
        <v>41092.592191122683</v>
      </c>
      <c r="D5644" s="20">
        <f>+YEAR(Tabla14[[#This Row],[Fecha
Trámite]])</f>
        <v>2012</v>
      </c>
      <c r="E5644" s="7" t="s">
        <v>4621</v>
      </c>
      <c r="F5644" s="2" t="s">
        <v>4614</v>
      </c>
      <c r="G5644" s="2" t="s">
        <v>4615</v>
      </c>
      <c r="H5644" s="4">
        <v>41130.42472427083</v>
      </c>
      <c r="I5644" s="2" t="s">
        <v>4616</v>
      </c>
      <c r="J5644" s="21" t="s">
        <v>19500</v>
      </c>
      <c r="K5644" s="2" t="s">
        <v>4623</v>
      </c>
      <c r="L5644" s="2" t="s">
        <v>4659</v>
      </c>
    </row>
    <row r="5645" spans="1:12" x14ac:dyDescent="0.2">
      <c r="A5645" s="11">
        <v>5644</v>
      </c>
      <c r="B5645" s="7" t="s">
        <v>9230</v>
      </c>
      <c r="C5645" s="4">
        <v>42922.488474537036</v>
      </c>
      <c r="D5645" s="20">
        <f>+YEAR(Tabla14[[#This Row],[Fecha
Trámite]])</f>
        <v>2017</v>
      </c>
      <c r="E5645" s="7" t="s">
        <v>4621</v>
      </c>
      <c r="F5645" s="2" t="s">
        <v>4691</v>
      </c>
      <c r="G5645" s="2" t="s">
        <v>4627</v>
      </c>
      <c r="H5645" s="4">
        <v>43193.431468055554</v>
      </c>
      <c r="I5645" s="2" t="s">
        <v>4616</v>
      </c>
      <c r="J5645" s="21" t="s">
        <v>9231</v>
      </c>
      <c r="K5645" s="2" t="s">
        <v>4623</v>
      </c>
      <c r="L5645" s="2" t="s">
        <v>4619</v>
      </c>
    </row>
    <row r="5646" spans="1:12" x14ac:dyDescent="0.2">
      <c r="A5646" s="11">
        <v>5645</v>
      </c>
      <c r="B5646" s="7" t="s">
        <v>17571</v>
      </c>
      <c r="C5646" s="4">
        <v>41213.452417129629</v>
      </c>
      <c r="D5646" s="20">
        <f>+YEAR(Tabla14[[#This Row],[Fecha
Trámite]])</f>
        <v>2012</v>
      </c>
      <c r="E5646" s="7" t="s">
        <v>4621</v>
      </c>
      <c r="F5646" s="2" t="s">
        <v>4614</v>
      </c>
      <c r="G5646" s="2" t="s">
        <v>4615</v>
      </c>
      <c r="H5646" s="4">
        <v>41236.516079085646</v>
      </c>
      <c r="I5646" s="2" t="s">
        <v>4616</v>
      </c>
      <c r="J5646" s="21" t="s">
        <v>17572</v>
      </c>
      <c r="K5646" s="2" t="s">
        <v>4623</v>
      </c>
      <c r="L5646" s="2" t="s">
        <v>4659</v>
      </c>
    </row>
    <row r="5647" spans="1:12" x14ac:dyDescent="0.2">
      <c r="A5647" s="11">
        <v>5646</v>
      </c>
      <c r="B5647" s="7" t="s">
        <v>20825</v>
      </c>
      <c r="C5647" s="4">
        <v>41563.545678159724</v>
      </c>
      <c r="D5647" s="20">
        <f>+YEAR(Tabla14[[#This Row],[Fecha
Trámite]])</f>
        <v>2013</v>
      </c>
      <c r="E5647" s="7" t="s">
        <v>4621</v>
      </c>
      <c r="F5647" s="2" t="s">
        <v>4614</v>
      </c>
      <c r="G5647" s="2" t="s">
        <v>4615</v>
      </c>
      <c r="H5647" s="4">
        <v>41688.341292395831</v>
      </c>
      <c r="I5647" s="2" t="s">
        <v>4616</v>
      </c>
      <c r="J5647" s="21" t="s">
        <v>20826</v>
      </c>
      <c r="K5647" s="2" t="s">
        <v>4623</v>
      </c>
      <c r="L5647" s="2" t="s">
        <v>4656</v>
      </c>
    </row>
    <row r="5648" spans="1:12" x14ac:dyDescent="0.2">
      <c r="A5648" s="11">
        <v>5647</v>
      </c>
      <c r="B5648" s="7" t="s">
        <v>9871</v>
      </c>
      <c r="C5648" s="4">
        <v>42517.40910300926</v>
      </c>
      <c r="D5648" s="20">
        <f>+YEAR(Tabla14[[#This Row],[Fecha
Trámite]])</f>
        <v>2016</v>
      </c>
      <c r="E5648" s="7" t="s">
        <v>4613</v>
      </c>
      <c r="F5648" s="2" t="s">
        <v>4626</v>
      </c>
      <c r="G5648" s="2" t="s">
        <v>4627</v>
      </c>
      <c r="H5648" s="4">
        <v>42704.684854131941</v>
      </c>
      <c r="I5648" s="2" t="s">
        <v>4616</v>
      </c>
      <c r="J5648" s="21" t="s">
        <v>9872</v>
      </c>
      <c r="K5648" s="2" t="s">
        <v>4623</v>
      </c>
      <c r="L5648" s="2" t="s">
        <v>4619</v>
      </c>
    </row>
    <row r="5649" spans="1:12" x14ac:dyDescent="0.2">
      <c r="A5649" s="11">
        <v>5648</v>
      </c>
      <c r="B5649" s="7" t="s">
        <v>12737</v>
      </c>
      <c r="C5649" s="4">
        <v>42731.435870104164</v>
      </c>
      <c r="D5649" s="20">
        <f>+YEAR(Tabla14[[#This Row],[Fecha
Trámite]])</f>
        <v>2016</v>
      </c>
      <c r="E5649" s="7" t="s">
        <v>4621</v>
      </c>
      <c r="F5649" s="2" t="s">
        <v>4614</v>
      </c>
      <c r="G5649" s="2" t="s">
        <v>4615</v>
      </c>
      <c r="H5649" s="4">
        <v>42865.766556284725</v>
      </c>
      <c r="I5649" s="2" t="s">
        <v>4616</v>
      </c>
      <c r="J5649" s="21" t="s">
        <v>12738</v>
      </c>
      <c r="K5649" s="2" t="s">
        <v>4623</v>
      </c>
      <c r="L5649" s="2" t="s">
        <v>4624</v>
      </c>
    </row>
    <row r="5650" spans="1:12" x14ac:dyDescent="0.2">
      <c r="A5650" s="11">
        <v>5649</v>
      </c>
      <c r="B5650" s="7" t="s">
        <v>5741</v>
      </c>
      <c r="C5650" s="4">
        <v>42468.487217442133</v>
      </c>
      <c r="D5650" s="20">
        <f>+YEAR(Tabla14[[#This Row],[Fecha
Trámite]])</f>
        <v>2016</v>
      </c>
      <c r="E5650" s="7" t="s">
        <v>4613</v>
      </c>
      <c r="F5650" s="2" t="s">
        <v>4614</v>
      </c>
      <c r="G5650" s="2" t="s">
        <v>4615</v>
      </c>
      <c r="H5650" s="4">
        <v>42618.531411226853</v>
      </c>
      <c r="I5650" s="2" t="s">
        <v>4616</v>
      </c>
      <c r="J5650" s="21" t="s">
        <v>5742</v>
      </c>
      <c r="K5650" s="2" t="s">
        <v>4623</v>
      </c>
      <c r="L5650" s="2" t="s">
        <v>4619</v>
      </c>
    </row>
    <row r="5651" spans="1:12" x14ac:dyDescent="0.2">
      <c r="A5651" s="11">
        <v>5650</v>
      </c>
      <c r="B5651" s="7" t="s">
        <v>11738</v>
      </c>
      <c r="C5651" s="4">
        <v>43150.509975578701</v>
      </c>
      <c r="D5651" s="20">
        <f>+YEAR(Tabla14[[#This Row],[Fecha
Trámite]])</f>
        <v>2018</v>
      </c>
      <c r="E5651" s="7" t="s">
        <v>4613</v>
      </c>
      <c r="F5651" s="2" t="s">
        <v>4614</v>
      </c>
      <c r="G5651" s="2" t="s">
        <v>4615</v>
      </c>
      <c r="H5651" s="4">
        <v>43271.69456640046</v>
      </c>
      <c r="I5651" s="2" t="s">
        <v>4616</v>
      </c>
      <c r="J5651" s="21" t="s">
        <v>11739</v>
      </c>
      <c r="K5651" s="2" t="s">
        <v>4618</v>
      </c>
      <c r="L5651" s="2" t="s">
        <v>4619</v>
      </c>
    </row>
    <row r="5652" spans="1:12" x14ac:dyDescent="0.2">
      <c r="A5652" s="11">
        <v>5651</v>
      </c>
      <c r="B5652" s="7" t="s">
        <v>17579</v>
      </c>
      <c r="C5652" s="4">
        <v>41514.377796608795</v>
      </c>
      <c r="D5652" s="20">
        <f>+YEAR(Tabla14[[#This Row],[Fecha
Trámite]])</f>
        <v>2013</v>
      </c>
      <c r="E5652" s="7" t="s">
        <v>4621</v>
      </c>
      <c r="F5652" s="2" t="s">
        <v>4614</v>
      </c>
      <c r="G5652" s="2" t="s">
        <v>4615</v>
      </c>
      <c r="H5652" s="4">
        <v>41627.357168437498</v>
      </c>
      <c r="I5652" s="2" t="s">
        <v>4616</v>
      </c>
      <c r="J5652" s="21" t="s">
        <v>17580</v>
      </c>
      <c r="K5652" s="2" t="s">
        <v>4618</v>
      </c>
      <c r="L5652" s="2" t="s">
        <v>4624</v>
      </c>
    </row>
    <row r="5653" spans="1:12" x14ac:dyDescent="0.2">
      <c r="A5653" s="11">
        <v>5652</v>
      </c>
      <c r="B5653" s="7" t="s">
        <v>17509</v>
      </c>
      <c r="C5653" s="4">
        <v>41120.343189618055</v>
      </c>
      <c r="D5653" s="20">
        <f>+YEAR(Tabla14[[#This Row],[Fecha
Trámite]])</f>
        <v>2012</v>
      </c>
      <c r="E5653" s="7" t="s">
        <v>4621</v>
      </c>
      <c r="F5653" s="2" t="s">
        <v>4614</v>
      </c>
      <c r="G5653" s="2" t="s">
        <v>4615</v>
      </c>
      <c r="H5653" s="4">
        <v>41155.441491122685</v>
      </c>
      <c r="I5653" s="2" t="s">
        <v>4616</v>
      </c>
      <c r="J5653" s="21" t="s">
        <v>17510</v>
      </c>
      <c r="K5653" s="2" t="s">
        <v>4618</v>
      </c>
      <c r="L5653" s="2" t="s">
        <v>2747</v>
      </c>
    </row>
    <row r="5654" spans="1:12" x14ac:dyDescent="0.2">
      <c r="A5654" s="11">
        <v>5653</v>
      </c>
      <c r="B5654" s="7" t="s">
        <v>10910</v>
      </c>
      <c r="C5654" s="4">
        <v>43186.42232986111</v>
      </c>
      <c r="D5654" s="20">
        <f>+YEAR(Tabla14[[#This Row],[Fecha
Trámite]])</f>
        <v>2018</v>
      </c>
      <c r="E5654" s="7" t="s">
        <v>4621</v>
      </c>
      <c r="F5654" s="2" t="s">
        <v>4614</v>
      </c>
      <c r="G5654" s="2" t="s">
        <v>4615</v>
      </c>
      <c r="H5654" s="4">
        <v>43341.359985567127</v>
      </c>
      <c r="I5654" s="2" t="s">
        <v>4616</v>
      </c>
      <c r="J5654" s="21" t="s">
        <v>10911</v>
      </c>
      <c r="K5654" s="2" t="s">
        <v>4623</v>
      </c>
      <c r="L5654" s="2" t="s">
        <v>5580</v>
      </c>
    </row>
    <row r="5655" spans="1:12" x14ac:dyDescent="0.2">
      <c r="A5655" s="11">
        <v>5654</v>
      </c>
      <c r="B5655" s="7" t="s">
        <v>17583</v>
      </c>
      <c r="C5655" s="4">
        <v>41341.528994907407</v>
      </c>
      <c r="D5655" s="20">
        <f>+YEAR(Tabla14[[#This Row],[Fecha
Trámite]])</f>
        <v>2013</v>
      </c>
      <c r="E5655" s="7" t="s">
        <v>4621</v>
      </c>
      <c r="F5655" s="2" t="s">
        <v>4614</v>
      </c>
      <c r="G5655" s="2" t="s">
        <v>4615</v>
      </c>
      <c r="H5655" s="4">
        <v>41368.522571724534</v>
      </c>
      <c r="I5655" s="2" t="s">
        <v>4616</v>
      </c>
      <c r="J5655" s="21" t="s">
        <v>17584</v>
      </c>
      <c r="K5655" s="2" t="s">
        <v>4623</v>
      </c>
      <c r="L5655" s="2" t="s">
        <v>4812</v>
      </c>
    </row>
    <row r="5656" spans="1:12" x14ac:dyDescent="0.2">
      <c r="A5656" s="11">
        <v>5655</v>
      </c>
      <c r="B5656" s="7" t="s">
        <v>6096</v>
      </c>
      <c r="C5656" s="4">
        <v>42053.380609918982</v>
      </c>
      <c r="D5656" s="20">
        <f>+YEAR(Tabla14[[#This Row],[Fecha
Trámite]])</f>
        <v>2015</v>
      </c>
      <c r="E5656" s="7" t="s">
        <v>4621</v>
      </c>
      <c r="F5656" s="2" t="s">
        <v>4691</v>
      </c>
      <c r="G5656" s="2" t="s">
        <v>4627</v>
      </c>
      <c r="H5656" s="4">
        <v>42109.353132256947</v>
      </c>
      <c r="I5656" s="2" t="s">
        <v>4616</v>
      </c>
      <c r="J5656" s="21" t="s">
        <v>6097</v>
      </c>
      <c r="K5656" s="2" t="s">
        <v>4623</v>
      </c>
      <c r="L5656" s="2" t="s">
        <v>4624</v>
      </c>
    </row>
    <row r="5657" spans="1:12" x14ac:dyDescent="0.2">
      <c r="A5657" s="11">
        <v>5656</v>
      </c>
      <c r="B5657" s="7" t="s">
        <v>9873</v>
      </c>
      <c r="C5657" s="4">
        <v>42500.558358483795</v>
      </c>
      <c r="D5657" s="20">
        <f>+YEAR(Tabla14[[#This Row],[Fecha
Trámite]])</f>
        <v>2016</v>
      </c>
      <c r="E5657" s="7" t="s">
        <v>4621</v>
      </c>
      <c r="F5657" s="2" t="s">
        <v>4691</v>
      </c>
      <c r="G5657" s="2" t="s">
        <v>4627</v>
      </c>
      <c r="H5657" s="4">
        <v>42843.338046562501</v>
      </c>
      <c r="I5657" s="2" t="s">
        <v>4616</v>
      </c>
      <c r="J5657" s="21" t="s">
        <v>9874</v>
      </c>
      <c r="K5657" s="2" t="s">
        <v>4623</v>
      </c>
      <c r="L5657" s="2" t="s">
        <v>4624</v>
      </c>
    </row>
    <row r="5658" spans="1:12" x14ac:dyDescent="0.2">
      <c r="A5658" s="11">
        <v>5657</v>
      </c>
      <c r="B5658" s="7" t="s">
        <v>9759</v>
      </c>
      <c r="C5658" s="4">
        <v>42223.513876851852</v>
      </c>
      <c r="D5658" s="20">
        <f>+YEAR(Tabla14[[#This Row],[Fecha
Trámite]])</f>
        <v>2015</v>
      </c>
      <c r="E5658" s="7" t="s">
        <v>4621</v>
      </c>
      <c r="F5658" s="2" t="s">
        <v>17</v>
      </c>
      <c r="G5658" s="2" t="s">
        <v>4615</v>
      </c>
      <c r="H5658" s="4">
        <v>42223.513877048608</v>
      </c>
      <c r="I5658" s="2" t="s">
        <v>4616</v>
      </c>
      <c r="J5658" s="21" t="s">
        <v>9760</v>
      </c>
      <c r="K5658" s="2" t="s">
        <v>4618</v>
      </c>
      <c r="L5658" s="2" t="s">
        <v>4664</v>
      </c>
    </row>
    <row r="5659" spans="1:12" x14ac:dyDescent="0.2">
      <c r="A5659" s="11">
        <v>5658</v>
      </c>
      <c r="B5659" s="7" t="s">
        <v>10912</v>
      </c>
      <c r="C5659" s="4">
        <v>43325.499676041669</v>
      </c>
      <c r="D5659" s="20">
        <f>+YEAR(Tabla14[[#This Row],[Fecha
Trámite]])</f>
        <v>2018</v>
      </c>
      <c r="E5659" s="7" t="s">
        <v>4621</v>
      </c>
      <c r="F5659" s="2" t="s">
        <v>4614</v>
      </c>
      <c r="G5659" s="2" t="s">
        <v>4615</v>
      </c>
      <c r="H5659" s="4">
        <v>43440.700263622683</v>
      </c>
      <c r="I5659" s="2" t="s">
        <v>4616</v>
      </c>
      <c r="J5659" s="21" t="s">
        <v>10913</v>
      </c>
      <c r="K5659" s="2" t="s">
        <v>4623</v>
      </c>
      <c r="L5659" s="2" t="s">
        <v>4753</v>
      </c>
    </row>
    <row r="5660" spans="1:12" x14ac:dyDescent="0.2">
      <c r="A5660" s="11">
        <v>5659</v>
      </c>
      <c r="B5660" s="7" t="s">
        <v>7450</v>
      </c>
      <c r="C5660" s="4">
        <v>42713.426649652778</v>
      </c>
      <c r="D5660" s="20">
        <f>+YEAR(Tabla14[[#This Row],[Fecha
Trámite]])</f>
        <v>2016</v>
      </c>
      <c r="E5660" s="7" t="s">
        <v>4621</v>
      </c>
      <c r="F5660" s="2" t="s">
        <v>4614</v>
      </c>
      <c r="G5660" s="2" t="s">
        <v>4615</v>
      </c>
      <c r="H5660" s="4">
        <v>42908.351754895833</v>
      </c>
      <c r="I5660" s="2" t="s">
        <v>4616</v>
      </c>
      <c r="J5660" s="21" t="s">
        <v>7451</v>
      </c>
      <c r="K5660" s="2" t="s">
        <v>4623</v>
      </c>
      <c r="L5660" s="2" t="s">
        <v>4656</v>
      </c>
    </row>
    <row r="5661" spans="1:12" x14ac:dyDescent="0.2">
      <c r="A5661" s="11">
        <v>5660</v>
      </c>
      <c r="B5661" s="7" t="s">
        <v>9875</v>
      </c>
      <c r="C5661" s="4">
        <v>42090.625371099537</v>
      </c>
      <c r="D5661" s="20">
        <f>+YEAR(Tabla14[[#This Row],[Fecha
Trámite]])</f>
        <v>2015</v>
      </c>
      <c r="E5661" s="7" t="s">
        <v>4621</v>
      </c>
      <c r="F5661" s="2" t="s">
        <v>4614</v>
      </c>
      <c r="G5661" s="2" t="s">
        <v>4615</v>
      </c>
      <c r="H5661" s="4">
        <v>42159.554925150464</v>
      </c>
      <c r="I5661" s="2" t="s">
        <v>4616</v>
      </c>
      <c r="J5661" s="21" t="s">
        <v>9876</v>
      </c>
      <c r="K5661" s="2" t="s">
        <v>4623</v>
      </c>
      <c r="L5661" s="2" t="s">
        <v>4667</v>
      </c>
    </row>
    <row r="5662" spans="1:12" x14ac:dyDescent="0.2">
      <c r="A5662" s="11">
        <v>5661</v>
      </c>
      <c r="B5662" s="7" t="s">
        <v>200</v>
      </c>
      <c r="C5662" s="4">
        <v>43462.478288576393</v>
      </c>
      <c r="D5662" s="20">
        <f>+YEAR(Tabla14[[#This Row],[Fecha
Trámite]])</f>
        <v>2018</v>
      </c>
      <c r="E5662" s="7" t="s">
        <v>4621</v>
      </c>
      <c r="F5662" s="2" t="s">
        <v>4614</v>
      </c>
      <c r="G5662" s="2" t="s">
        <v>4615</v>
      </c>
      <c r="H5662" s="4">
        <v>43860.460322025465</v>
      </c>
      <c r="I5662" s="2" t="s">
        <v>4616</v>
      </c>
      <c r="J5662" s="21" t="s">
        <v>6912</v>
      </c>
      <c r="K5662" s="2" t="s">
        <v>4623</v>
      </c>
      <c r="L5662" s="2" t="s">
        <v>4714</v>
      </c>
    </row>
    <row r="5663" spans="1:12" x14ac:dyDescent="0.2">
      <c r="A5663" s="11">
        <v>5662</v>
      </c>
      <c r="B5663" s="7" t="s">
        <v>8229</v>
      </c>
      <c r="C5663" s="4">
        <v>43014.504813078704</v>
      </c>
      <c r="D5663" s="20">
        <f>+YEAR(Tabla14[[#This Row],[Fecha
Trámite]])</f>
        <v>2017</v>
      </c>
      <c r="E5663" s="7" t="s">
        <v>4621</v>
      </c>
      <c r="F5663" s="2" t="s">
        <v>4614</v>
      </c>
      <c r="G5663" s="2" t="s">
        <v>4615</v>
      </c>
      <c r="H5663" s="4">
        <v>43238.516290775464</v>
      </c>
      <c r="I5663" s="2" t="s">
        <v>4616</v>
      </c>
      <c r="J5663" s="21" t="s">
        <v>8230</v>
      </c>
      <c r="K5663" s="2" t="s">
        <v>4618</v>
      </c>
      <c r="L5663" s="2" t="s">
        <v>4624</v>
      </c>
    </row>
    <row r="5664" spans="1:12" x14ac:dyDescent="0.2">
      <c r="A5664" s="11">
        <v>5663</v>
      </c>
      <c r="B5664" s="7" t="s">
        <v>9232</v>
      </c>
      <c r="C5664" s="4">
        <v>42996.738067048609</v>
      </c>
      <c r="D5664" s="20">
        <f>+YEAR(Tabla14[[#This Row],[Fecha
Trámite]])</f>
        <v>2017</v>
      </c>
      <c r="E5664" s="7" t="s">
        <v>4685</v>
      </c>
      <c r="F5664" s="2" t="s">
        <v>17</v>
      </c>
      <c r="G5664" s="2" t="s">
        <v>4627</v>
      </c>
      <c r="H5664" s="4">
        <v>42996.738067395832</v>
      </c>
      <c r="I5664" s="2" t="s">
        <v>4616</v>
      </c>
      <c r="J5664" s="21" t="s">
        <v>9233</v>
      </c>
      <c r="K5664" s="2" t="s">
        <v>4618</v>
      </c>
      <c r="L5664" s="2" t="s">
        <v>6864</v>
      </c>
    </row>
    <row r="5665" spans="1:12" x14ac:dyDescent="0.2">
      <c r="A5665" s="11">
        <v>5664</v>
      </c>
      <c r="B5665" s="7" t="s">
        <v>207</v>
      </c>
      <c r="C5665" s="4">
        <v>43039.429072881947</v>
      </c>
      <c r="D5665" s="20">
        <f>+YEAR(Tabla14[[#This Row],[Fecha
Trámite]])</f>
        <v>2017</v>
      </c>
      <c r="E5665" s="7" t="s">
        <v>4671</v>
      </c>
      <c r="F5665" s="2" t="s">
        <v>17</v>
      </c>
      <c r="G5665" s="2" t="s">
        <v>6784</v>
      </c>
      <c r="H5665" s="4">
        <v>43039.429072881947</v>
      </c>
      <c r="I5665" s="2" t="s">
        <v>4616</v>
      </c>
      <c r="J5665" s="21" t="s">
        <v>12740</v>
      </c>
      <c r="K5665" s="2" t="s">
        <v>4618</v>
      </c>
      <c r="L5665" s="2" t="s">
        <v>4656</v>
      </c>
    </row>
    <row r="5666" spans="1:12" x14ac:dyDescent="0.2">
      <c r="A5666" s="11">
        <v>5665</v>
      </c>
      <c r="B5666" s="7" t="s">
        <v>20821</v>
      </c>
      <c r="C5666" s="4">
        <v>41407.402154282405</v>
      </c>
      <c r="D5666" s="20">
        <f>+YEAR(Tabla14[[#This Row],[Fecha
Trámite]])</f>
        <v>2013</v>
      </c>
      <c r="E5666" s="7" t="s">
        <v>4621</v>
      </c>
      <c r="F5666" s="2" t="s">
        <v>4614</v>
      </c>
      <c r="G5666" s="2" t="s">
        <v>4615</v>
      </c>
      <c r="H5666" s="4">
        <v>41534.413445983795</v>
      </c>
      <c r="I5666" s="2" t="s">
        <v>4616</v>
      </c>
      <c r="J5666" s="21" t="s">
        <v>20822</v>
      </c>
      <c r="K5666" s="2" t="s">
        <v>4618</v>
      </c>
      <c r="L5666" s="2" t="s">
        <v>2747</v>
      </c>
    </row>
    <row r="5667" spans="1:12" x14ac:dyDescent="0.2">
      <c r="A5667" s="11">
        <v>5666</v>
      </c>
      <c r="B5667" s="7" t="s">
        <v>17589</v>
      </c>
      <c r="C5667" s="4">
        <v>41120.461765856482</v>
      </c>
      <c r="D5667" s="20">
        <f>+YEAR(Tabla14[[#This Row],[Fecha
Trámite]])</f>
        <v>2012</v>
      </c>
      <c r="E5667" s="7" t="s">
        <v>4621</v>
      </c>
      <c r="F5667" s="2" t="s">
        <v>4614</v>
      </c>
      <c r="G5667" s="2" t="s">
        <v>4615</v>
      </c>
      <c r="H5667" s="4">
        <v>41155.400881597219</v>
      </c>
      <c r="I5667" s="2" t="s">
        <v>4616</v>
      </c>
      <c r="J5667" s="21" t="s">
        <v>17590</v>
      </c>
      <c r="K5667" s="2" t="s">
        <v>4618</v>
      </c>
      <c r="L5667" s="2" t="s">
        <v>4646</v>
      </c>
    </row>
    <row r="5668" spans="1:12" x14ac:dyDescent="0.2">
      <c r="A5668" s="11">
        <v>5667</v>
      </c>
      <c r="B5668" s="7" t="s">
        <v>9234</v>
      </c>
      <c r="C5668" s="4">
        <v>43021.531282175929</v>
      </c>
      <c r="D5668" s="20">
        <f>+YEAR(Tabla14[[#This Row],[Fecha
Trámite]])</f>
        <v>2017</v>
      </c>
      <c r="E5668" s="7" t="s">
        <v>4613</v>
      </c>
      <c r="F5668" s="2" t="s">
        <v>4614</v>
      </c>
      <c r="G5668" s="2" t="s">
        <v>4615</v>
      </c>
      <c r="H5668" s="4">
        <v>43249.545572453702</v>
      </c>
      <c r="I5668" s="2" t="s">
        <v>4616</v>
      </c>
      <c r="J5668" s="21" t="s">
        <v>9235</v>
      </c>
      <c r="K5668" s="2" t="s">
        <v>4623</v>
      </c>
      <c r="L5668" s="2" t="s">
        <v>4619</v>
      </c>
    </row>
    <row r="5669" spans="1:12" x14ac:dyDescent="0.2">
      <c r="A5669" s="11">
        <v>5668</v>
      </c>
      <c r="B5669" s="7" t="s">
        <v>9236</v>
      </c>
      <c r="C5669" s="4">
        <v>43187.436572141203</v>
      </c>
      <c r="D5669" s="20">
        <f>+YEAR(Tabla14[[#This Row],[Fecha
Trámite]])</f>
        <v>2018</v>
      </c>
      <c r="E5669" s="7" t="s">
        <v>4621</v>
      </c>
      <c r="F5669" s="2" t="s">
        <v>4614</v>
      </c>
      <c r="G5669" s="2" t="s">
        <v>4615</v>
      </c>
      <c r="H5669" s="4">
        <v>43326.470582719907</v>
      </c>
      <c r="I5669" s="2" t="s">
        <v>4616</v>
      </c>
      <c r="J5669" s="21" t="s">
        <v>9237</v>
      </c>
      <c r="K5669" s="2" t="s">
        <v>4618</v>
      </c>
      <c r="L5669" s="2" t="s">
        <v>4619</v>
      </c>
    </row>
    <row r="5670" spans="1:12" x14ac:dyDescent="0.2">
      <c r="A5670" s="11">
        <v>5669</v>
      </c>
      <c r="B5670" s="7" t="s">
        <v>7605</v>
      </c>
      <c r="C5670" s="4">
        <v>42324.536896527781</v>
      </c>
      <c r="D5670" s="20">
        <f>+YEAR(Tabla14[[#This Row],[Fecha
Trámite]])</f>
        <v>2015</v>
      </c>
      <c r="E5670" s="7" t="s">
        <v>4621</v>
      </c>
      <c r="F5670" s="2" t="s">
        <v>4614</v>
      </c>
      <c r="G5670" s="2" t="s">
        <v>4615</v>
      </c>
      <c r="H5670" s="4">
        <v>42465.434243900461</v>
      </c>
      <c r="I5670" s="2" t="s">
        <v>4616</v>
      </c>
      <c r="J5670" s="21" t="s">
        <v>7606</v>
      </c>
      <c r="K5670" s="2" t="s">
        <v>4623</v>
      </c>
      <c r="L5670" s="2" t="s">
        <v>4624</v>
      </c>
    </row>
    <row r="5671" spans="1:12" x14ac:dyDescent="0.2">
      <c r="A5671" s="11">
        <v>5670</v>
      </c>
      <c r="B5671" s="7" t="s">
        <v>9238</v>
      </c>
      <c r="C5671" s="4">
        <v>43138.386301932871</v>
      </c>
      <c r="D5671" s="20">
        <f>+YEAR(Tabla14[[#This Row],[Fecha
Trámite]])</f>
        <v>2018</v>
      </c>
      <c r="E5671" s="7" t="s">
        <v>4613</v>
      </c>
      <c r="F5671" s="2" t="s">
        <v>4614</v>
      </c>
      <c r="G5671" s="2" t="s">
        <v>4615</v>
      </c>
      <c r="H5671" s="4">
        <v>43318.365440358793</v>
      </c>
      <c r="I5671" s="2" t="s">
        <v>4616</v>
      </c>
      <c r="J5671" s="21" t="s">
        <v>9239</v>
      </c>
      <c r="K5671" s="2" t="s">
        <v>4623</v>
      </c>
      <c r="L5671" s="2" t="s">
        <v>4619</v>
      </c>
    </row>
    <row r="5672" spans="1:12" x14ac:dyDescent="0.2">
      <c r="A5672" s="11">
        <v>5671</v>
      </c>
      <c r="B5672" s="7" t="s">
        <v>9761</v>
      </c>
      <c r="C5672" s="4">
        <v>42265.452673067128</v>
      </c>
      <c r="D5672" s="20">
        <f>+YEAR(Tabla14[[#This Row],[Fecha
Trámite]])</f>
        <v>2015</v>
      </c>
      <c r="E5672" s="7" t="s">
        <v>4613</v>
      </c>
      <c r="F5672" s="2" t="s">
        <v>4614</v>
      </c>
      <c r="G5672" s="2" t="s">
        <v>4615</v>
      </c>
      <c r="H5672" s="4">
        <v>42335.350932175927</v>
      </c>
      <c r="I5672" s="2" t="s">
        <v>4616</v>
      </c>
      <c r="J5672" s="21" t="s">
        <v>9762</v>
      </c>
      <c r="K5672" s="2" t="s">
        <v>4623</v>
      </c>
      <c r="L5672" s="2" t="s">
        <v>4619</v>
      </c>
    </row>
    <row r="5673" spans="1:12" x14ac:dyDescent="0.2">
      <c r="A5673" s="11">
        <v>5672</v>
      </c>
      <c r="B5673" s="7" t="s">
        <v>1492</v>
      </c>
      <c r="C5673" s="4">
        <v>43447.412157754632</v>
      </c>
      <c r="D5673" s="20">
        <f>+YEAR(Tabla14[[#This Row],[Fecha
Trámite]])</f>
        <v>2018</v>
      </c>
      <c r="E5673" s="7" t="s">
        <v>4685</v>
      </c>
      <c r="F5673" s="2" t="s">
        <v>17</v>
      </c>
      <c r="G5673" s="2" t="s">
        <v>4993</v>
      </c>
      <c r="H5673" s="4">
        <v>43447.412157789353</v>
      </c>
      <c r="I5673" s="2" t="s">
        <v>4616</v>
      </c>
      <c r="J5673" s="21" t="s">
        <v>10914</v>
      </c>
      <c r="K5673" s="2" t="s">
        <v>4623</v>
      </c>
      <c r="L5673" s="2" t="s">
        <v>4619</v>
      </c>
    </row>
    <row r="5674" spans="1:12" x14ac:dyDescent="0.2">
      <c r="A5674" s="11">
        <v>5673</v>
      </c>
      <c r="B5674" s="7" t="s">
        <v>20961</v>
      </c>
      <c r="C5674" s="4">
        <v>41236.425777395831</v>
      </c>
      <c r="D5674" s="20">
        <f>+YEAR(Tabla14[[#This Row],[Fecha
Trámite]])</f>
        <v>2012</v>
      </c>
      <c r="E5674" s="7" t="s">
        <v>4685</v>
      </c>
      <c r="F5674" s="2" t="s">
        <v>17</v>
      </c>
      <c r="G5674" s="2" t="s">
        <v>4627</v>
      </c>
      <c r="H5674" s="4">
        <v>41236.425777546297</v>
      </c>
      <c r="I5674" s="2" t="s">
        <v>4616</v>
      </c>
      <c r="J5674" s="21" t="s">
        <v>20962</v>
      </c>
      <c r="K5674" s="2" t="s">
        <v>4623</v>
      </c>
      <c r="L5674" s="2" t="s">
        <v>4646</v>
      </c>
    </row>
    <row r="5675" spans="1:12" x14ac:dyDescent="0.2">
      <c r="A5675" s="11">
        <v>5674</v>
      </c>
      <c r="B5675" s="7" t="s">
        <v>11743</v>
      </c>
      <c r="C5675" s="4">
        <v>43341.440160451391</v>
      </c>
      <c r="D5675" s="20">
        <f>+YEAR(Tabla14[[#This Row],[Fecha
Trámite]])</f>
        <v>2018</v>
      </c>
      <c r="E5675" s="7" t="s">
        <v>4621</v>
      </c>
      <c r="F5675" s="2" t="s">
        <v>4614</v>
      </c>
      <c r="G5675" s="2" t="s">
        <v>4615</v>
      </c>
      <c r="H5675" s="4">
        <v>43479.491994791664</v>
      </c>
      <c r="I5675" s="2" t="s">
        <v>4616</v>
      </c>
      <c r="J5675" s="21" t="s">
        <v>11744</v>
      </c>
      <c r="K5675" s="2" t="s">
        <v>4623</v>
      </c>
      <c r="L5675" s="2" t="s">
        <v>4619</v>
      </c>
    </row>
    <row r="5676" spans="1:12" x14ac:dyDescent="0.2">
      <c r="A5676" s="11">
        <v>5675</v>
      </c>
      <c r="B5676" s="7" t="s">
        <v>6098</v>
      </c>
      <c r="C5676" s="4">
        <v>42368.528580787039</v>
      </c>
      <c r="D5676" s="20">
        <f>+YEAR(Tabla14[[#This Row],[Fecha
Trámite]])</f>
        <v>2015</v>
      </c>
      <c r="E5676" s="7" t="s">
        <v>4621</v>
      </c>
      <c r="F5676" s="2" t="s">
        <v>4614</v>
      </c>
      <c r="G5676" s="2" t="s">
        <v>4615</v>
      </c>
      <c r="H5676" s="4">
        <v>42468.41279722222</v>
      </c>
      <c r="I5676" s="2" t="s">
        <v>4616</v>
      </c>
      <c r="J5676" s="21" t="s">
        <v>6099</v>
      </c>
      <c r="K5676" s="2" t="s">
        <v>4618</v>
      </c>
      <c r="L5676" s="2" t="s">
        <v>4656</v>
      </c>
    </row>
    <row r="5677" spans="1:12" x14ac:dyDescent="0.2">
      <c r="A5677" s="11">
        <v>5676</v>
      </c>
      <c r="B5677" s="7" t="s">
        <v>7452</v>
      </c>
      <c r="C5677" s="4">
        <v>42044.546488692133</v>
      </c>
      <c r="D5677" s="20">
        <f>+YEAR(Tabla14[[#This Row],[Fecha
Trámite]])</f>
        <v>2015</v>
      </c>
      <c r="E5677" s="7" t="s">
        <v>4621</v>
      </c>
      <c r="F5677" s="2" t="s">
        <v>17</v>
      </c>
      <c r="G5677" s="2" t="s">
        <v>5327</v>
      </c>
      <c r="H5677" s="4">
        <v>42044.546489085646</v>
      </c>
      <c r="I5677" s="2" t="s">
        <v>4616</v>
      </c>
      <c r="J5677" s="21" t="s">
        <v>7453</v>
      </c>
      <c r="K5677" s="2" t="s">
        <v>4618</v>
      </c>
      <c r="L5677" s="2" t="s">
        <v>2747</v>
      </c>
    </row>
    <row r="5678" spans="1:12" x14ac:dyDescent="0.2">
      <c r="A5678" s="11">
        <v>5677</v>
      </c>
      <c r="B5678" s="7" t="s">
        <v>17593</v>
      </c>
      <c r="C5678" s="4">
        <v>41255.568847453702</v>
      </c>
      <c r="D5678" s="20">
        <f>+YEAR(Tabla14[[#This Row],[Fecha
Trámite]])</f>
        <v>2012</v>
      </c>
      <c r="E5678" s="7" t="s">
        <v>4621</v>
      </c>
      <c r="F5678" s="2" t="s">
        <v>4614</v>
      </c>
      <c r="G5678" s="2" t="s">
        <v>4615</v>
      </c>
      <c r="H5678" s="4">
        <v>41271.563475960647</v>
      </c>
      <c r="I5678" s="2" t="s">
        <v>4616</v>
      </c>
      <c r="J5678" s="21" t="s">
        <v>17594</v>
      </c>
      <c r="K5678" s="2" t="s">
        <v>4623</v>
      </c>
      <c r="L5678" s="2" t="s">
        <v>6073</v>
      </c>
    </row>
    <row r="5679" spans="1:12" x14ac:dyDescent="0.2">
      <c r="A5679" s="11">
        <v>5678</v>
      </c>
      <c r="B5679" s="7" t="s">
        <v>7454</v>
      </c>
      <c r="C5679" s="4">
        <v>42065.474997106481</v>
      </c>
      <c r="D5679" s="20">
        <f>+YEAR(Tabla14[[#This Row],[Fecha
Trámite]])</f>
        <v>2015</v>
      </c>
      <c r="E5679" s="7" t="s">
        <v>4621</v>
      </c>
      <c r="F5679" s="2" t="s">
        <v>4614</v>
      </c>
      <c r="G5679" s="2" t="s">
        <v>4615</v>
      </c>
      <c r="H5679" s="4">
        <v>42104.476584143522</v>
      </c>
      <c r="I5679" s="2" t="s">
        <v>4616</v>
      </c>
      <c r="J5679" s="21" t="s">
        <v>7455</v>
      </c>
      <c r="K5679" s="2" t="s">
        <v>4618</v>
      </c>
      <c r="L5679" s="2" t="s">
        <v>4758</v>
      </c>
    </row>
    <row r="5680" spans="1:12" x14ac:dyDescent="0.2">
      <c r="A5680" s="11">
        <v>5679</v>
      </c>
      <c r="B5680" s="7" t="s">
        <v>7456</v>
      </c>
      <c r="C5680" s="4">
        <v>42319.417216979164</v>
      </c>
      <c r="D5680" s="20">
        <f>+YEAR(Tabla14[[#This Row],[Fecha
Trámite]])</f>
        <v>2015</v>
      </c>
      <c r="E5680" s="7" t="s">
        <v>4621</v>
      </c>
      <c r="F5680" s="2" t="s">
        <v>4614</v>
      </c>
      <c r="G5680" s="2" t="s">
        <v>4615</v>
      </c>
      <c r="H5680" s="4">
        <v>42485.343477465278</v>
      </c>
      <c r="I5680" s="2" t="s">
        <v>4616</v>
      </c>
      <c r="J5680" s="21" t="s">
        <v>7457</v>
      </c>
      <c r="K5680" s="2" t="s">
        <v>4618</v>
      </c>
      <c r="L5680" s="2" t="s">
        <v>4656</v>
      </c>
    </row>
    <row r="5681" spans="1:12" x14ac:dyDescent="0.2">
      <c r="A5681" s="11">
        <v>5680</v>
      </c>
      <c r="B5681" s="7" t="s">
        <v>12741</v>
      </c>
      <c r="C5681" s="4">
        <v>42971.676038854166</v>
      </c>
      <c r="D5681" s="20">
        <f>+YEAR(Tabla14[[#This Row],[Fecha
Trámite]])</f>
        <v>2017</v>
      </c>
      <c r="E5681" s="7" t="s">
        <v>4621</v>
      </c>
      <c r="F5681" s="2" t="s">
        <v>4614</v>
      </c>
      <c r="G5681" s="2" t="s">
        <v>4615</v>
      </c>
      <c r="H5681" s="4">
        <v>43235.539681516202</v>
      </c>
      <c r="I5681" s="2" t="s">
        <v>4616</v>
      </c>
      <c r="J5681" s="21" t="s">
        <v>12742</v>
      </c>
      <c r="K5681" s="2" t="s">
        <v>4618</v>
      </c>
      <c r="L5681" s="2" t="s">
        <v>4753</v>
      </c>
    </row>
    <row r="5682" spans="1:12" x14ac:dyDescent="0.2">
      <c r="A5682" s="11">
        <v>5681</v>
      </c>
      <c r="B5682" s="7" t="s">
        <v>17595</v>
      </c>
      <c r="C5682" s="4">
        <v>41754.586593715278</v>
      </c>
      <c r="D5682" s="20">
        <f>+YEAR(Tabla14[[#This Row],[Fecha
Trámite]])</f>
        <v>2014</v>
      </c>
      <c r="E5682" s="7" t="s">
        <v>4621</v>
      </c>
      <c r="F5682" s="2" t="s">
        <v>4614</v>
      </c>
      <c r="G5682" s="2" t="s">
        <v>4615</v>
      </c>
      <c r="H5682" s="4">
        <v>41887.568202696762</v>
      </c>
      <c r="I5682" s="2" t="s">
        <v>4616</v>
      </c>
      <c r="J5682" s="21" t="s">
        <v>17596</v>
      </c>
      <c r="K5682" s="2" t="s">
        <v>4618</v>
      </c>
      <c r="L5682" s="2" t="s">
        <v>2747</v>
      </c>
    </row>
    <row r="5683" spans="1:12" x14ac:dyDescent="0.2">
      <c r="A5683" s="11">
        <v>5682</v>
      </c>
      <c r="B5683" s="7" t="s">
        <v>12743</v>
      </c>
      <c r="C5683" s="4">
        <v>43210.392183217591</v>
      </c>
      <c r="D5683" s="20">
        <f>+YEAR(Tabla14[[#This Row],[Fecha
Trámite]])</f>
        <v>2018</v>
      </c>
      <c r="E5683" s="7" t="s">
        <v>4621</v>
      </c>
      <c r="F5683" s="2" t="s">
        <v>4626</v>
      </c>
      <c r="G5683" s="2" t="s">
        <v>4627</v>
      </c>
      <c r="H5683" s="4">
        <v>43425.527910104167</v>
      </c>
      <c r="I5683" s="2" t="s">
        <v>4616</v>
      </c>
      <c r="J5683" s="21" t="s">
        <v>10915</v>
      </c>
      <c r="K5683" s="2" t="s">
        <v>4618</v>
      </c>
      <c r="L5683" s="2" t="s">
        <v>4619</v>
      </c>
    </row>
    <row r="5684" spans="1:12" x14ac:dyDescent="0.2">
      <c r="A5684" s="11">
        <v>5683</v>
      </c>
      <c r="B5684" s="7" t="s">
        <v>19503</v>
      </c>
      <c r="C5684" s="4">
        <v>41086.698131562502</v>
      </c>
      <c r="D5684" s="20">
        <f>+YEAR(Tabla14[[#This Row],[Fecha
Trámite]])</f>
        <v>2012</v>
      </c>
      <c r="E5684" s="7" t="s">
        <v>4621</v>
      </c>
      <c r="F5684" s="2" t="s">
        <v>4614</v>
      </c>
      <c r="G5684" s="2" t="s">
        <v>4615</v>
      </c>
      <c r="H5684" s="4">
        <v>41673.444560451389</v>
      </c>
      <c r="I5684" s="2" t="s">
        <v>4616</v>
      </c>
      <c r="J5684" s="21" t="s">
        <v>19504</v>
      </c>
      <c r="K5684" s="2" t="s">
        <v>4623</v>
      </c>
      <c r="L5684" s="2" t="s">
        <v>4714</v>
      </c>
    </row>
    <row r="5685" spans="1:12" x14ac:dyDescent="0.2">
      <c r="A5685" s="11">
        <v>5684</v>
      </c>
      <c r="B5685" s="7" t="s">
        <v>8232</v>
      </c>
      <c r="C5685" s="4">
        <v>43060.496036458331</v>
      </c>
      <c r="D5685" s="20">
        <f>+YEAR(Tabla14[[#This Row],[Fecha
Trámite]])</f>
        <v>2017</v>
      </c>
      <c r="E5685" s="7" t="s">
        <v>4621</v>
      </c>
      <c r="F5685" s="2" t="s">
        <v>4626</v>
      </c>
      <c r="G5685" s="2" t="s">
        <v>4627</v>
      </c>
      <c r="H5685" s="4">
        <v>43151.638110219908</v>
      </c>
      <c r="I5685" s="2" t="s">
        <v>4616</v>
      </c>
      <c r="J5685" s="21" t="s">
        <v>8233</v>
      </c>
      <c r="K5685" s="2" t="s">
        <v>4623</v>
      </c>
      <c r="L5685" s="2" t="s">
        <v>4916</v>
      </c>
    </row>
    <row r="5686" spans="1:12" x14ac:dyDescent="0.2">
      <c r="A5686" s="11">
        <v>5685</v>
      </c>
      <c r="B5686" s="7" t="s">
        <v>1416</v>
      </c>
      <c r="C5686" s="4">
        <v>43495.528521446759</v>
      </c>
      <c r="D5686" s="20">
        <f>+YEAR(Tabla14[[#This Row],[Fecha
Trámite]])</f>
        <v>2019</v>
      </c>
      <c r="E5686" s="7" t="s">
        <v>4621</v>
      </c>
      <c r="F5686" s="2" t="s">
        <v>17</v>
      </c>
      <c r="G5686" s="2" t="s">
        <v>4993</v>
      </c>
      <c r="H5686" s="4">
        <v>43495.528521643515</v>
      </c>
      <c r="I5686" s="2" t="s">
        <v>4616</v>
      </c>
      <c r="J5686" s="21" t="s">
        <v>11745</v>
      </c>
      <c r="K5686" s="2" t="s">
        <v>4623</v>
      </c>
      <c r="L5686" s="2" t="s">
        <v>4619</v>
      </c>
    </row>
    <row r="5687" spans="1:12" x14ac:dyDescent="0.2">
      <c r="A5687" s="11">
        <v>5686</v>
      </c>
      <c r="B5687" s="7" t="s">
        <v>7607</v>
      </c>
      <c r="C5687" s="4">
        <v>42353.379750196757</v>
      </c>
      <c r="D5687" s="20">
        <f>+YEAR(Tabla14[[#This Row],[Fecha
Trámite]])</f>
        <v>2015</v>
      </c>
      <c r="E5687" s="7" t="s">
        <v>4621</v>
      </c>
      <c r="F5687" s="2" t="s">
        <v>4614</v>
      </c>
      <c r="G5687" s="2" t="s">
        <v>4615</v>
      </c>
      <c r="H5687" s="4">
        <v>42432.350032442133</v>
      </c>
      <c r="I5687" s="2" t="s">
        <v>4616</v>
      </c>
      <c r="J5687" s="21" t="s">
        <v>7608</v>
      </c>
      <c r="K5687" s="2" t="s">
        <v>4623</v>
      </c>
      <c r="L5687" s="2" t="s">
        <v>4812</v>
      </c>
    </row>
    <row r="5688" spans="1:12" x14ac:dyDescent="0.2">
      <c r="A5688" s="11">
        <v>5687</v>
      </c>
      <c r="B5688" s="7" t="s">
        <v>17597</v>
      </c>
      <c r="C5688" s="4">
        <v>41578.581692442131</v>
      </c>
      <c r="D5688" s="20">
        <f>+YEAR(Tabla14[[#This Row],[Fecha
Trámite]])</f>
        <v>2013</v>
      </c>
      <c r="E5688" s="7" t="s">
        <v>4621</v>
      </c>
      <c r="F5688" s="2" t="s">
        <v>4614</v>
      </c>
      <c r="G5688" s="2" t="s">
        <v>4615</v>
      </c>
      <c r="H5688" s="4">
        <v>41694.36007855324</v>
      </c>
      <c r="I5688" s="2" t="s">
        <v>4616</v>
      </c>
      <c r="J5688" s="21" t="s">
        <v>17598</v>
      </c>
      <c r="K5688" s="2" t="s">
        <v>4623</v>
      </c>
      <c r="L5688" s="2" t="s">
        <v>2747</v>
      </c>
    </row>
    <row r="5689" spans="1:12" x14ac:dyDescent="0.2">
      <c r="A5689" s="11">
        <v>5688</v>
      </c>
      <c r="B5689" s="7" t="s">
        <v>5743</v>
      </c>
      <c r="C5689" s="4">
        <v>42192.584531018518</v>
      </c>
      <c r="D5689" s="20">
        <f>+YEAR(Tabla14[[#This Row],[Fecha
Trámite]])</f>
        <v>2015</v>
      </c>
      <c r="E5689" s="7" t="s">
        <v>4621</v>
      </c>
      <c r="F5689" s="2" t="s">
        <v>4626</v>
      </c>
      <c r="G5689" s="2" t="s">
        <v>4627</v>
      </c>
      <c r="H5689" s="4">
        <v>42243.418219247687</v>
      </c>
      <c r="I5689" s="2" t="s">
        <v>4616</v>
      </c>
      <c r="J5689" s="21" t="s">
        <v>5744</v>
      </c>
      <c r="K5689" s="2" t="s">
        <v>4618</v>
      </c>
      <c r="L5689" s="2" t="s">
        <v>4656</v>
      </c>
    </row>
    <row r="5690" spans="1:12" x14ac:dyDescent="0.2">
      <c r="A5690" s="11">
        <v>5689</v>
      </c>
      <c r="B5690" s="7" t="s">
        <v>8234</v>
      </c>
      <c r="C5690" s="4">
        <v>43095.392251041667</v>
      </c>
      <c r="D5690" s="20">
        <f>+YEAR(Tabla14[[#This Row],[Fecha
Trámite]])</f>
        <v>2017</v>
      </c>
      <c r="E5690" s="7" t="s">
        <v>4613</v>
      </c>
      <c r="F5690" s="2" t="s">
        <v>17</v>
      </c>
      <c r="G5690" s="2" t="s">
        <v>4627</v>
      </c>
      <c r="H5690" s="4">
        <v>43095.392251273151</v>
      </c>
      <c r="I5690" s="2" t="s">
        <v>4616</v>
      </c>
      <c r="J5690" s="21" t="s">
        <v>8235</v>
      </c>
      <c r="K5690" s="2" t="s">
        <v>4618</v>
      </c>
      <c r="L5690" s="2" t="s">
        <v>4619</v>
      </c>
    </row>
    <row r="5691" spans="1:12" x14ac:dyDescent="0.2">
      <c r="A5691" s="11">
        <v>5690</v>
      </c>
      <c r="B5691" s="7" t="s">
        <v>6914</v>
      </c>
      <c r="C5691" s="4">
        <v>43096.535654398147</v>
      </c>
      <c r="D5691" s="20">
        <f>+YEAR(Tabla14[[#This Row],[Fecha
Trámite]])</f>
        <v>2017</v>
      </c>
      <c r="E5691" s="7" t="s">
        <v>4621</v>
      </c>
      <c r="F5691" s="2" t="s">
        <v>4614</v>
      </c>
      <c r="G5691" s="2" t="s">
        <v>4615</v>
      </c>
      <c r="H5691" s="4">
        <v>43287.370952349534</v>
      </c>
      <c r="I5691" s="2" t="s">
        <v>4616</v>
      </c>
      <c r="J5691" s="21" t="s">
        <v>6915</v>
      </c>
      <c r="K5691" s="2" t="s">
        <v>4623</v>
      </c>
      <c r="L5691" s="2" t="s">
        <v>4649</v>
      </c>
    </row>
    <row r="5692" spans="1:12" x14ac:dyDescent="0.2">
      <c r="A5692" s="11">
        <v>5691</v>
      </c>
      <c r="B5692" s="7" t="s">
        <v>11746</v>
      </c>
      <c r="C5692" s="4">
        <v>43038.502778506947</v>
      </c>
      <c r="D5692" s="20">
        <f>+YEAR(Tabla14[[#This Row],[Fecha
Trámite]])</f>
        <v>2017</v>
      </c>
      <c r="E5692" s="7" t="s">
        <v>4613</v>
      </c>
      <c r="F5692" s="2" t="s">
        <v>4614</v>
      </c>
      <c r="G5692" s="2" t="s">
        <v>4615</v>
      </c>
      <c r="H5692" s="4">
        <v>43235.529197141201</v>
      </c>
      <c r="I5692" s="2" t="s">
        <v>4616</v>
      </c>
      <c r="J5692" s="21" t="s">
        <v>11747</v>
      </c>
      <c r="K5692" s="2" t="s">
        <v>4623</v>
      </c>
      <c r="L5692" s="2" t="s">
        <v>4619</v>
      </c>
    </row>
    <row r="5693" spans="1:12" x14ac:dyDescent="0.2">
      <c r="A5693" s="11">
        <v>5692</v>
      </c>
      <c r="B5693" s="7" t="s">
        <v>20959</v>
      </c>
      <c r="C5693" s="4">
        <v>41869.490339004631</v>
      </c>
      <c r="D5693" s="20">
        <f>+YEAR(Tabla14[[#This Row],[Fecha
Trámite]])</f>
        <v>2014</v>
      </c>
      <c r="E5693" s="7" t="s">
        <v>4621</v>
      </c>
      <c r="F5693" s="2" t="s">
        <v>4614</v>
      </c>
      <c r="G5693" s="2" t="s">
        <v>4615</v>
      </c>
      <c r="H5693" s="4">
        <v>41928.448269907407</v>
      </c>
      <c r="I5693" s="2" t="s">
        <v>4616</v>
      </c>
      <c r="J5693" s="21" t="s">
        <v>20960</v>
      </c>
      <c r="K5693" s="2" t="s">
        <v>4618</v>
      </c>
      <c r="L5693" s="2" t="s">
        <v>4725</v>
      </c>
    </row>
    <row r="5694" spans="1:12" x14ac:dyDescent="0.2">
      <c r="A5694" s="11">
        <v>5693</v>
      </c>
      <c r="B5694" s="7" t="s">
        <v>5745</v>
      </c>
      <c r="C5694" s="4">
        <v>42046.444494212963</v>
      </c>
      <c r="D5694" s="20">
        <f>+YEAR(Tabla14[[#This Row],[Fecha
Trámite]])</f>
        <v>2015</v>
      </c>
      <c r="E5694" s="7" t="s">
        <v>4621</v>
      </c>
      <c r="F5694" s="2" t="s">
        <v>4614</v>
      </c>
      <c r="G5694" s="2" t="s">
        <v>4615</v>
      </c>
      <c r="H5694" s="4">
        <v>42087.376871759261</v>
      </c>
      <c r="I5694" s="2" t="s">
        <v>4616</v>
      </c>
      <c r="J5694" s="21" t="s">
        <v>5746</v>
      </c>
      <c r="K5694" s="2" t="s">
        <v>4618</v>
      </c>
      <c r="L5694" s="2" t="s">
        <v>4646</v>
      </c>
    </row>
    <row r="5695" spans="1:12" x14ac:dyDescent="0.2">
      <c r="A5695" s="11">
        <v>5694</v>
      </c>
      <c r="B5695" s="7" t="s">
        <v>9240</v>
      </c>
      <c r="C5695" s="4">
        <v>43054.532557442129</v>
      </c>
      <c r="D5695" s="20">
        <f>+YEAR(Tabla14[[#This Row],[Fecha
Trámite]])</f>
        <v>2017</v>
      </c>
      <c r="E5695" s="7" t="s">
        <v>4613</v>
      </c>
      <c r="F5695" s="2" t="s">
        <v>4614</v>
      </c>
      <c r="G5695" s="2" t="s">
        <v>4615</v>
      </c>
      <c r="H5695" s="4">
        <v>43263.630558449076</v>
      </c>
      <c r="I5695" s="2" t="s">
        <v>4616</v>
      </c>
      <c r="J5695" s="21" t="s">
        <v>9241</v>
      </c>
      <c r="K5695" s="2" t="s">
        <v>4623</v>
      </c>
      <c r="L5695" s="2" t="s">
        <v>4619</v>
      </c>
    </row>
    <row r="5696" spans="1:12" x14ac:dyDescent="0.2">
      <c r="A5696" s="11">
        <v>5695</v>
      </c>
      <c r="B5696" s="7" t="s">
        <v>6916</v>
      </c>
      <c r="C5696" s="4">
        <v>42990.39271605324</v>
      </c>
      <c r="D5696" s="20">
        <f>+YEAR(Tabla14[[#This Row],[Fecha
Trámite]])</f>
        <v>2017</v>
      </c>
      <c r="E5696" s="7" t="s">
        <v>4621</v>
      </c>
      <c r="F5696" s="2" t="s">
        <v>4614</v>
      </c>
      <c r="G5696" s="2" t="s">
        <v>4615</v>
      </c>
      <c r="H5696" s="4">
        <v>43259.766053356485</v>
      </c>
      <c r="I5696" s="2" t="s">
        <v>4616</v>
      </c>
      <c r="J5696" s="21" t="s">
        <v>6917</v>
      </c>
      <c r="K5696" s="2" t="s">
        <v>4623</v>
      </c>
      <c r="L5696" s="2" t="s">
        <v>4619</v>
      </c>
    </row>
    <row r="5697" spans="1:12" x14ac:dyDescent="0.2">
      <c r="A5697" s="11">
        <v>5696</v>
      </c>
      <c r="B5697" s="7" t="s">
        <v>11748</v>
      </c>
      <c r="C5697" s="4">
        <v>43284.449452430556</v>
      </c>
      <c r="D5697" s="20">
        <f>+YEAR(Tabla14[[#This Row],[Fecha
Trámite]])</f>
        <v>2018</v>
      </c>
      <c r="E5697" s="7" t="s">
        <v>4621</v>
      </c>
      <c r="F5697" s="2" t="s">
        <v>4614</v>
      </c>
      <c r="G5697" s="2" t="s">
        <v>4615</v>
      </c>
      <c r="H5697" s="4">
        <v>43802.683474224534</v>
      </c>
      <c r="I5697" s="2" t="s">
        <v>4616</v>
      </c>
      <c r="J5697" s="21" t="s">
        <v>11749</v>
      </c>
      <c r="K5697" s="2" t="s">
        <v>4618</v>
      </c>
      <c r="L5697" s="2" t="s">
        <v>4714</v>
      </c>
    </row>
    <row r="5698" spans="1:12" x14ac:dyDescent="0.2">
      <c r="A5698" s="11">
        <v>5697</v>
      </c>
      <c r="B5698" s="7" t="s">
        <v>12744</v>
      </c>
      <c r="C5698" s="4">
        <v>43266.649543206018</v>
      </c>
      <c r="D5698" s="20">
        <f>+YEAR(Tabla14[[#This Row],[Fecha
Trámite]])</f>
        <v>2018</v>
      </c>
      <c r="E5698" s="7" t="s">
        <v>4621</v>
      </c>
      <c r="F5698" s="2" t="s">
        <v>4614</v>
      </c>
      <c r="G5698" s="2" t="s">
        <v>4615</v>
      </c>
      <c r="H5698" s="4">
        <v>43584.711459687504</v>
      </c>
      <c r="I5698" s="2" t="s">
        <v>4616</v>
      </c>
      <c r="J5698" s="21" t="s">
        <v>12745</v>
      </c>
      <c r="K5698" s="2" t="s">
        <v>4618</v>
      </c>
      <c r="L5698" s="2" t="s">
        <v>6671</v>
      </c>
    </row>
    <row r="5699" spans="1:12" x14ac:dyDescent="0.2">
      <c r="A5699" s="11">
        <v>5698</v>
      </c>
      <c r="B5699" s="7" t="s">
        <v>12746</v>
      </c>
      <c r="C5699" s="4">
        <v>42773.388335381947</v>
      </c>
      <c r="D5699" s="20">
        <f>+YEAR(Tabla14[[#This Row],[Fecha
Trámite]])</f>
        <v>2017</v>
      </c>
      <c r="E5699" s="7" t="s">
        <v>4621</v>
      </c>
      <c r="F5699" s="2" t="s">
        <v>4614</v>
      </c>
      <c r="G5699" s="2" t="s">
        <v>4615</v>
      </c>
      <c r="H5699" s="4">
        <v>42942.372238773147</v>
      </c>
      <c r="I5699" s="2" t="s">
        <v>4616</v>
      </c>
      <c r="J5699" s="21" t="s">
        <v>12747</v>
      </c>
      <c r="K5699" s="2" t="s">
        <v>4623</v>
      </c>
      <c r="L5699" s="2" t="s">
        <v>4624</v>
      </c>
    </row>
    <row r="5700" spans="1:12" x14ac:dyDescent="0.2">
      <c r="A5700" s="11">
        <v>5699</v>
      </c>
      <c r="B5700" s="7" t="s">
        <v>12748</v>
      </c>
      <c r="C5700" s="4">
        <v>42870.569699571759</v>
      </c>
      <c r="D5700" s="20">
        <f>+YEAR(Tabla14[[#This Row],[Fecha
Trámite]])</f>
        <v>2017</v>
      </c>
      <c r="E5700" s="7" t="s">
        <v>4621</v>
      </c>
      <c r="F5700" s="2" t="s">
        <v>4614</v>
      </c>
      <c r="G5700" s="2" t="s">
        <v>4615</v>
      </c>
      <c r="H5700" s="4">
        <v>43111.52115177083</v>
      </c>
      <c r="I5700" s="2" t="s">
        <v>4616</v>
      </c>
      <c r="J5700" s="21" t="s">
        <v>12749</v>
      </c>
      <c r="K5700" s="2" t="s">
        <v>4618</v>
      </c>
      <c r="L5700" s="2" t="s">
        <v>4770</v>
      </c>
    </row>
    <row r="5701" spans="1:12" x14ac:dyDescent="0.2">
      <c r="A5701" s="11">
        <v>5700</v>
      </c>
      <c r="B5701" s="7" t="s">
        <v>8237</v>
      </c>
      <c r="C5701" s="4">
        <v>43038.454259837963</v>
      </c>
      <c r="D5701" s="20">
        <f>+YEAR(Tabla14[[#This Row],[Fecha
Trámite]])</f>
        <v>2017</v>
      </c>
      <c r="E5701" s="7" t="s">
        <v>4621</v>
      </c>
      <c r="F5701" s="2" t="s">
        <v>4614</v>
      </c>
      <c r="G5701" s="2" t="s">
        <v>4615</v>
      </c>
      <c r="H5701" s="4">
        <v>43241.7199946412</v>
      </c>
      <c r="I5701" s="2" t="s">
        <v>4616</v>
      </c>
      <c r="J5701" s="21" t="s">
        <v>8238</v>
      </c>
      <c r="K5701" s="2" t="s">
        <v>4623</v>
      </c>
      <c r="L5701" s="2" t="s">
        <v>4619</v>
      </c>
    </row>
    <row r="5702" spans="1:12" x14ac:dyDescent="0.2">
      <c r="A5702" s="11">
        <v>5701</v>
      </c>
      <c r="B5702" s="7" t="s">
        <v>20957</v>
      </c>
      <c r="C5702" s="4">
        <v>41193.698965393516</v>
      </c>
      <c r="D5702" s="20">
        <f>+YEAR(Tabla14[[#This Row],[Fecha
Trámite]])</f>
        <v>2012</v>
      </c>
      <c r="E5702" s="7" t="s">
        <v>4621</v>
      </c>
      <c r="F5702" s="2" t="s">
        <v>4614</v>
      </c>
      <c r="G5702" s="2" t="s">
        <v>4615</v>
      </c>
      <c r="H5702" s="4">
        <v>41320.746823067129</v>
      </c>
      <c r="I5702" s="2" t="s">
        <v>4616</v>
      </c>
      <c r="J5702" s="21" t="s">
        <v>20958</v>
      </c>
      <c r="K5702" s="2" t="s">
        <v>4623</v>
      </c>
      <c r="L5702" s="2" t="s">
        <v>4631</v>
      </c>
    </row>
    <row r="5703" spans="1:12" x14ac:dyDescent="0.2">
      <c r="A5703" s="11">
        <v>5702</v>
      </c>
      <c r="B5703" s="7" t="s">
        <v>8239</v>
      </c>
      <c r="C5703" s="4">
        <v>43397.494152893516</v>
      </c>
      <c r="D5703" s="20">
        <f>+YEAR(Tabla14[[#This Row],[Fecha
Trámite]])</f>
        <v>2018</v>
      </c>
      <c r="E5703" s="7" t="s">
        <v>4621</v>
      </c>
      <c r="F5703" s="2" t="s">
        <v>4614</v>
      </c>
      <c r="G5703" s="2" t="s">
        <v>4615</v>
      </c>
      <c r="H5703" s="4">
        <v>43817.376799305559</v>
      </c>
      <c r="I5703" s="2" t="s">
        <v>4616</v>
      </c>
      <c r="J5703" s="21" t="s">
        <v>8240</v>
      </c>
      <c r="K5703" s="2" t="s">
        <v>4618</v>
      </c>
      <c r="L5703" s="2" t="s">
        <v>4619</v>
      </c>
    </row>
    <row r="5704" spans="1:12" x14ac:dyDescent="0.2">
      <c r="A5704" s="11">
        <v>5703</v>
      </c>
      <c r="B5704" s="7" t="s">
        <v>86</v>
      </c>
      <c r="C5704" s="4">
        <v>43510.361225891204</v>
      </c>
      <c r="D5704" s="20">
        <f>+YEAR(Tabla14[[#This Row],[Fecha
Trámite]])</f>
        <v>2019</v>
      </c>
      <c r="E5704" s="7" t="s">
        <v>4621</v>
      </c>
      <c r="F5704" s="2" t="s">
        <v>4614</v>
      </c>
      <c r="G5704" s="2" t="s">
        <v>4615</v>
      </c>
      <c r="H5704" s="4">
        <v>43838.598691168983</v>
      </c>
      <c r="I5704" s="2" t="s">
        <v>4616</v>
      </c>
      <c r="J5704" s="21" t="s">
        <v>9242</v>
      </c>
      <c r="K5704" s="2" t="s">
        <v>4623</v>
      </c>
      <c r="L5704" s="2" t="s">
        <v>2747</v>
      </c>
    </row>
    <row r="5705" spans="1:12" x14ac:dyDescent="0.2">
      <c r="A5705" s="11">
        <v>5704</v>
      </c>
      <c r="B5705" s="7" t="s">
        <v>12750</v>
      </c>
      <c r="C5705" s="4">
        <v>42772.48973695602</v>
      </c>
      <c r="D5705" s="20">
        <f>+YEAR(Tabla14[[#This Row],[Fecha
Trámite]])</f>
        <v>2017</v>
      </c>
      <c r="E5705" s="7" t="s">
        <v>4621</v>
      </c>
      <c r="F5705" s="2" t="s">
        <v>4614</v>
      </c>
      <c r="G5705" s="2" t="s">
        <v>4615</v>
      </c>
      <c r="H5705" s="4">
        <v>42936.525603125003</v>
      </c>
      <c r="I5705" s="2" t="s">
        <v>4616</v>
      </c>
      <c r="J5705" s="21" t="s">
        <v>12751</v>
      </c>
      <c r="K5705" s="2" t="s">
        <v>4618</v>
      </c>
      <c r="L5705" s="2" t="s">
        <v>4646</v>
      </c>
    </row>
    <row r="5706" spans="1:12" x14ac:dyDescent="0.2">
      <c r="A5706" s="11">
        <v>5705</v>
      </c>
      <c r="B5706" s="7" t="s">
        <v>6920</v>
      </c>
      <c r="C5706" s="4">
        <v>43266.393021331016</v>
      </c>
      <c r="D5706" s="20">
        <f>+YEAR(Tabla14[[#This Row],[Fecha
Trámite]])</f>
        <v>2018</v>
      </c>
      <c r="E5706" s="7" t="s">
        <v>4621</v>
      </c>
      <c r="F5706" s="2" t="s">
        <v>4691</v>
      </c>
      <c r="G5706" s="2" t="s">
        <v>4627</v>
      </c>
      <c r="H5706" s="4">
        <v>44102.414426736112</v>
      </c>
      <c r="I5706" s="2" t="s">
        <v>4616</v>
      </c>
      <c r="J5706" s="21" t="s">
        <v>6921</v>
      </c>
      <c r="K5706" s="2" t="s">
        <v>4618</v>
      </c>
      <c r="L5706" s="2" t="s">
        <v>4659</v>
      </c>
    </row>
    <row r="5707" spans="1:12" x14ac:dyDescent="0.2">
      <c r="A5707" s="11">
        <v>5706</v>
      </c>
      <c r="B5707" s="7" t="s">
        <v>9243</v>
      </c>
      <c r="C5707" s="4">
        <v>42781.367327002314</v>
      </c>
      <c r="D5707" s="20">
        <f>+YEAR(Tabla14[[#This Row],[Fecha
Trámite]])</f>
        <v>2017</v>
      </c>
      <c r="E5707" s="7" t="s">
        <v>4621</v>
      </c>
      <c r="F5707" s="2" t="s">
        <v>4614</v>
      </c>
      <c r="G5707" s="2" t="s">
        <v>4615</v>
      </c>
      <c r="H5707" s="4">
        <v>42794.339579780091</v>
      </c>
      <c r="I5707" s="2" t="s">
        <v>4616</v>
      </c>
      <c r="J5707" s="21" t="s">
        <v>9244</v>
      </c>
      <c r="K5707" s="2" t="s">
        <v>4618</v>
      </c>
      <c r="L5707" s="2" t="s">
        <v>4758</v>
      </c>
    </row>
    <row r="5708" spans="1:12" x14ac:dyDescent="0.2">
      <c r="A5708" s="11">
        <v>5707</v>
      </c>
      <c r="B5708" s="7" t="s">
        <v>5747</v>
      </c>
      <c r="C5708" s="4">
        <v>42419.587325891203</v>
      </c>
      <c r="D5708" s="20">
        <f>+YEAR(Tabla14[[#This Row],[Fecha
Trámite]])</f>
        <v>2016</v>
      </c>
      <c r="E5708" s="7" t="s">
        <v>4671</v>
      </c>
      <c r="F5708" s="2" t="s">
        <v>17</v>
      </c>
      <c r="G5708" s="2" t="s">
        <v>4627</v>
      </c>
      <c r="H5708" s="4">
        <v>42419.58732604167</v>
      </c>
      <c r="I5708" s="2" t="s">
        <v>4616</v>
      </c>
      <c r="J5708" s="21" t="s">
        <v>5748</v>
      </c>
      <c r="K5708" s="2" t="s">
        <v>4618</v>
      </c>
      <c r="L5708" s="2" t="s">
        <v>4656</v>
      </c>
    </row>
    <row r="5709" spans="1:12" x14ac:dyDescent="0.2">
      <c r="A5709" s="11">
        <v>5708</v>
      </c>
      <c r="B5709" s="7" t="s">
        <v>19507</v>
      </c>
      <c r="C5709" s="4">
        <v>41193.704949224535</v>
      </c>
      <c r="D5709" s="20">
        <f>+YEAR(Tabla14[[#This Row],[Fecha
Trámite]])</f>
        <v>2012</v>
      </c>
      <c r="E5709" s="7" t="s">
        <v>4621</v>
      </c>
      <c r="F5709" s="2" t="s">
        <v>4614</v>
      </c>
      <c r="G5709" s="2" t="s">
        <v>4615</v>
      </c>
      <c r="H5709" s="4">
        <v>41333.664646909725</v>
      </c>
      <c r="I5709" s="2" t="s">
        <v>4616</v>
      </c>
      <c r="J5709" s="21" t="s">
        <v>19508</v>
      </c>
      <c r="K5709" s="2" t="s">
        <v>4618</v>
      </c>
      <c r="L5709" s="2" t="s">
        <v>2747</v>
      </c>
    </row>
    <row r="5710" spans="1:12" x14ac:dyDescent="0.2">
      <c r="A5710" s="11">
        <v>5709</v>
      </c>
      <c r="B5710" s="7" t="s">
        <v>19509</v>
      </c>
      <c r="C5710" s="4">
        <v>41809.601703009263</v>
      </c>
      <c r="D5710" s="20">
        <f>+YEAR(Tabla14[[#This Row],[Fecha
Trámite]])</f>
        <v>2014</v>
      </c>
      <c r="E5710" s="7" t="s">
        <v>4621</v>
      </c>
      <c r="F5710" s="2" t="s">
        <v>4614</v>
      </c>
      <c r="G5710" s="2" t="s">
        <v>4615</v>
      </c>
      <c r="H5710" s="4">
        <v>41899.517350613423</v>
      </c>
      <c r="I5710" s="2" t="s">
        <v>4616</v>
      </c>
      <c r="J5710" s="21" t="s">
        <v>19510</v>
      </c>
      <c r="K5710" s="2" t="s">
        <v>4623</v>
      </c>
      <c r="L5710" s="2" t="s">
        <v>4687</v>
      </c>
    </row>
    <row r="5711" spans="1:12" x14ac:dyDescent="0.2">
      <c r="A5711" s="11">
        <v>5710</v>
      </c>
      <c r="B5711" s="7" t="s">
        <v>16384</v>
      </c>
      <c r="C5711" s="4">
        <v>41864.580838113427</v>
      </c>
      <c r="D5711" s="20">
        <f>+YEAR(Tabla14[[#This Row],[Fecha
Trámite]])</f>
        <v>2014</v>
      </c>
      <c r="E5711" s="7" t="s">
        <v>1337</v>
      </c>
      <c r="F5711" s="2" t="s">
        <v>17</v>
      </c>
      <c r="G5711" s="2" t="s">
        <v>6784</v>
      </c>
      <c r="H5711" s="4">
        <v>41864.580838310183</v>
      </c>
      <c r="I5711" s="2" t="s">
        <v>4616</v>
      </c>
      <c r="J5711" s="21" t="s">
        <v>16385</v>
      </c>
      <c r="K5711" s="2" t="s">
        <v>4618</v>
      </c>
      <c r="L5711" s="2" t="s">
        <v>4705</v>
      </c>
    </row>
    <row r="5712" spans="1:12" x14ac:dyDescent="0.2">
      <c r="A5712" s="11">
        <v>5711</v>
      </c>
      <c r="B5712" s="7" t="s">
        <v>9877</v>
      </c>
      <c r="C5712" s="4">
        <v>42468.552817361109</v>
      </c>
      <c r="D5712" s="20">
        <f>+YEAR(Tabla14[[#This Row],[Fecha
Trámite]])</f>
        <v>2016</v>
      </c>
      <c r="E5712" s="7" t="s">
        <v>4685</v>
      </c>
      <c r="F5712" s="2" t="s">
        <v>17</v>
      </c>
      <c r="G5712" s="2" t="s">
        <v>4627</v>
      </c>
      <c r="H5712" s="4">
        <v>42468.552817557873</v>
      </c>
      <c r="I5712" s="2" t="s">
        <v>4616</v>
      </c>
      <c r="J5712" s="21" t="s">
        <v>9878</v>
      </c>
      <c r="K5712" s="2" t="s">
        <v>4618</v>
      </c>
      <c r="L5712" s="2" t="s">
        <v>4714</v>
      </c>
    </row>
    <row r="5713" spans="1:12" x14ac:dyDescent="0.2">
      <c r="A5713" s="11">
        <v>5712</v>
      </c>
      <c r="B5713" s="7" t="s">
        <v>10917</v>
      </c>
      <c r="C5713" s="4">
        <v>42971.454803900466</v>
      </c>
      <c r="D5713" s="20">
        <f>+YEAR(Tabla14[[#This Row],[Fecha
Trámite]])</f>
        <v>2017</v>
      </c>
      <c r="E5713" s="7" t="s">
        <v>4621</v>
      </c>
      <c r="F5713" s="2" t="s">
        <v>4614</v>
      </c>
      <c r="G5713" s="2" t="s">
        <v>4615</v>
      </c>
      <c r="H5713" s="4">
        <v>43341.367404976852</v>
      </c>
      <c r="I5713" s="2" t="s">
        <v>4616</v>
      </c>
      <c r="J5713" s="21" t="s">
        <v>10918</v>
      </c>
      <c r="K5713" s="2" t="s">
        <v>4623</v>
      </c>
      <c r="L5713" s="2" t="s">
        <v>4646</v>
      </c>
    </row>
    <row r="5714" spans="1:12" x14ac:dyDescent="0.2">
      <c r="A5714" s="11">
        <v>5713</v>
      </c>
      <c r="B5714" s="7" t="s">
        <v>11750</v>
      </c>
      <c r="C5714" s="4">
        <v>42845.375078159719</v>
      </c>
      <c r="D5714" s="20">
        <f>+YEAR(Tabla14[[#This Row],[Fecha
Trámite]])</f>
        <v>2017</v>
      </c>
      <c r="E5714" s="7" t="s">
        <v>4621</v>
      </c>
      <c r="F5714" s="2" t="s">
        <v>4614</v>
      </c>
      <c r="G5714" s="2" t="s">
        <v>4615</v>
      </c>
      <c r="H5714" s="4">
        <v>43038.640747997684</v>
      </c>
      <c r="I5714" s="2" t="s">
        <v>4616</v>
      </c>
      <c r="J5714" s="21" t="s">
        <v>11751</v>
      </c>
      <c r="K5714" s="2" t="s">
        <v>4618</v>
      </c>
      <c r="L5714" s="2" t="s">
        <v>2747</v>
      </c>
    </row>
    <row r="5715" spans="1:12" x14ac:dyDescent="0.2">
      <c r="A5715" s="11">
        <v>5714</v>
      </c>
      <c r="B5715" s="7" t="s">
        <v>10919</v>
      </c>
      <c r="C5715" s="4">
        <v>43066.50199074074</v>
      </c>
      <c r="D5715" s="20">
        <f>+YEAR(Tabla14[[#This Row],[Fecha
Trámite]])</f>
        <v>2017</v>
      </c>
      <c r="E5715" s="7" t="s">
        <v>4621</v>
      </c>
      <c r="F5715" s="2" t="s">
        <v>4614</v>
      </c>
      <c r="G5715" s="2" t="s">
        <v>4615</v>
      </c>
      <c r="H5715" s="4">
        <v>43276.635323495371</v>
      </c>
      <c r="I5715" s="2" t="s">
        <v>4616</v>
      </c>
      <c r="J5715" s="21" t="s">
        <v>10920</v>
      </c>
      <c r="K5715" s="2" t="s">
        <v>4623</v>
      </c>
      <c r="L5715" s="2" t="s">
        <v>4624</v>
      </c>
    </row>
    <row r="5716" spans="1:12" x14ac:dyDescent="0.2">
      <c r="A5716" s="11">
        <v>5715</v>
      </c>
      <c r="B5716" s="7" t="s">
        <v>9245</v>
      </c>
      <c r="C5716" s="4">
        <v>43271.479814733793</v>
      </c>
      <c r="D5716" s="20">
        <f>+YEAR(Tabla14[[#This Row],[Fecha
Trámite]])</f>
        <v>2018</v>
      </c>
      <c r="E5716" s="7" t="s">
        <v>4621</v>
      </c>
      <c r="F5716" s="2" t="s">
        <v>4691</v>
      </c>
      <c r="G5716" s="2" t="s">
        <v>4627</v>
      </c>
      <c r="H5716" s="4">
        <v>43724.420067708335</v>
      </c>
      <c r="I5716" s="2" t="s">
        <v>4616</v>
      </c>
      <c r="J5716" s="21" t="s">
        <v>8737</v>
      </c>
      <c r="K5716" s="2" t="s">
        <v>4618</v>
      </c>
      <c r="L5716" s="2" t="s">
        <v>4619</v>
      </c>
    </row>
    <row r="5717" spans="1:12" x14ac:dyDescent="0.2">
      <c r="A5717" s="11">
        <v>5716</v>
      </c>
      <c r="B5717" s="7" t="s">
        <v>6100</v>
      </c>
      <c r="C5717" s="4">
        <v>42642.651073692126</v>
      </c>
      <c r="D5717" s="20">
        <f>+YEAR(Tabla14[[#This Row],[Fecha
Trámite]])</f>
        <v>2016</v>
      </c>
      <c r="E5717" s="7" t="s">
        <v>4671</v>
      </c>
      <c r="F5717" s="2" t="s">
        <v>17</v>
      </c>
      <c r="G5717" s="2" t="s">
        <v>4627</v>
      </c>
      <c r="H5717" s="4">
        <v>42642.651073877314</v>
      </c>
      <c r="I5717" s="2" t="s">
        <v>4616</v>
      </c>
      <c r="J5717" s="21" t="s">
        <v>6101</v>
      </c>
      <c r="K5717" s="2" t="s">
        <v>4618</v>
      </c>
      <c r="L5717" s="2" t="s">
        <v>4656</v>
      </c>
    </row>
    <row r="5718" spans="1:12" x14ac:dyDescent="0.2">
      <c r="A5718" s="11">
        <v>5717</v>
      </c>
      <c r="B5718" s="7" t="s">
        <v>6922</v>
      </c>
      <c r="C5718" s="4">
        <v>42704.423448807873</v>
      </c>
      <c r="D5718" s="20">
        <f>+YEAR(Tabla14[[#This Row],[Fecha
Trámite]])</f>
        <v>2016</v>
      </c>
      <c r="E5718" s="7" t="s">
        <v>4621</v>
      </c>
      <c r="F5718" s="2" t="s">
        <v>4614</v>
      </c>
      <c r="G5718" s="2" t="s">
        <v>4615</v>
      </c>
      <c r="H5718" s="4">
        <v>43126.344503819448</v>
      </c>
      <c r="I5718" s="2" t="s">
        <v>4616</v>
      </c>
      <c r="J5718" s="21" t="s">
        <v>6923</v>
      </c>
      <c r="K5718" s="2" t="s">
        <v>4623</v>
      </c>
      <c r="L5718" s="2" t="s">
        <v>4624</v>
      </c>
    </row>
    <row r="5719" spans="1:12" x14ac:dyDescent="0.2">
      <c r="A5719" s="11">
        <v>5718</v>
      </c>
      <c r="B5719" s="7" t="s">
        <v>6102</v>
      </c>
      <c r="C5719" s="4">
        <v>42571.472343136571</v>
      </c>
      <c r="D5719" s="20">
        <f>+YEAR(Tabla14[[#This Row],[Fecha
Trámite]])</f>
        <v>2016</v>
      </c>
      <c r="E5719" s="7" t="s">
        <v>4621</v>
      </c>
      <c r="F5719" s="2" t="s">
        <v>4694</v>
      </c>
      <c r="G5719" s="2" t="s">
        <v>4627</v>
      </c>
      <c r="H5719" s="4">
        <v>42578.470823460651</v>
      </c>
      <c r="I5719" s="2" t="s">
        <v>4616</v>
      </c>
      <c r="J5719" s="21" t="s">
        <v>6103</v>
      </c>
      <c r="K5719" s="2" t="s">
        <v>4623</v>
      </c>
      <c r="L5719" s="2" t="s">
        <v>4619</v>
      </c>
    </row>
    <row r="5720" spans="1:12" x14ac:dyDescent="0.2">
      <c r="A5720" s="11">
        <v>5719</v>
      </c>
      <c r="B5720" s="7" t="s">
        <v>9879</v>
      </c>
      <c r="C5720" s="4">
        <v>42578.534092210648</v>
      </c>
      <c r="D5720" s="20">
        <f>+YEAR(Tabla14[[#This Row],[Fecha
Trámite]])</f>
        <v>2016</v>
      </c>
      <c r="E5720" s="7" t="s">
        <v>4621</v>
      </c>
      <c r="F5720" s="2" t="s">
        <v>4614</v>
      </c>
      <c r="G5720" s="2" t="s">
        <v>4615</v>
      </c>
      <c r="H5720" s="4">
        <v>42697.455802314813</v>
      </c>
      <c r="I5720" s="2" t="s">
        <v>4616</v>
      </c>
      <c r="J5720" s="21" t="s">
        <v>6103</v>
      </c>
      <c r="K5720" s="2" t="s">
        <v>4623</v>
      </c>
      <c r="L5720" s="2" t="s">
        <v>4619</v>
      </c>
    </row>
    <row r="5721" spans="1:12" x14ac:dyDescent="0.2">
      <c r="A5721" s="11">
        <v>5720</v>
      </c>
      <c r="B5721" s="7" t="s">
        <v>12753</v>
      </c>
      <c r="C5721" s="4">
        <v>43140.817793287039</v>
      </c>
      <c r="D5721" s="20">
        <f>+YEAR(Tabla14[[#This Row],[Fecha
Trámite]])</f>
        <v>2018</v>
      </c>
      <c r="E5721" s="7" t="s">
        <v>4613</v>
      </c>
      <c r="F5721" s="2" t="s">
        <v>17</v>
      </c>
      <c r="G5721" s="2" t="s">
        <v>4993</v>
      </c>
      <c r="H5721" s="4">
        <v>43140.817793287039</v>
      </c>
      <c r="I5721" s="2" t="s">
        <v>4616</v>
      </c>
      <c r="J5721" s="21" t="s">
        <v>12754</v>
      </c>
      <c r="K5721" s="2" t="s">
        <v>4623</v>
      </c>
      <c r="L5721" s="2" t="s">
        <v>2747</v>
      </c>
    </row>
    <row r="5722" spans="1:12" x14ac:dyDescent="0.2">
      <c r="A5722" s="11">
        <v>5721</v>
      </c>
      <c r="B5722" s="7" t="s">
        <v>783</v>
      </c>
      <c r="C5722" s="4">
        <v>43521.448300659722</v>
      </c>
      <c r="D5722" s="20">
        <f>+YEAR(Tabla14[[#This Row],[Fecha
Trámite]])</f>
        <v>2019</v>
      </c>
      <c r="E5722" s="7" t="s">
        <v>4621</v>
      </c>
      <c r="F5722" s="2" t="s">
        <v>4614</v>
      </c>
      <c r="G5722" s="2" t="s">
        <v>4615</v>
      </c>
      <c r="H5722" s="4">
        <v>44160.725292476855</v>
      </c>
      <c r="I5722" s="2" t="s">
        <v>4616</v>
      </c>
      <c r="J5722" s="21" t="s">
        <v>6924</v>
      </c>
      <c r="K5722" s="2" t="s">
        <v>4623</v>
      </c>
      <c r="L5722" s="2" t="s">
        <v>4624</v>
      </c>
    </row>
    <row r="5723" spans="1:12" x14ac:dyDescent="0.2">
      <c r="A5723" s="11">
        <v>5722</v>
      </c>
      <c r="B5723" s="7" t="s">
        <v>7609</v>
      </c>
      <c r="C5723" s="4">
        <v>42425.576136111114</v>
      </c>
      <c r="D5723" s="20">
        <f>+YEAR(Tabla14[[#This Row],[Fecha
Trámite]])</f>
        <v>2016</v>
      </c>
      <c r="E5723" s="7" t="s">
        <v>4621</v>
      </c>
      <c r="F5723" s="2" t="s">
        <v>4614</v>
      </c>
      <c r="G5723" s="2" t="s">
        <v>4615</v>
      </c>
      <c r="H5723" s="4">
        <v>42457.386785104165</v>
      </c>
      <c r="I5723" s="2" t="s">
        <v>4616</v>
      </c>
      <c r="J5723" s="21" t="s">
        <v>5750</v>
      </c>
      <c r="K5723" s="2" t="s">
        <v>4618</v>
      </c>
      <c r="L5723" s="2" t="s">
        <v>5631</v>
      </c>
    </row>
    <row r="5724" spans="1:12" x14ac:dyDescent="0.2">
      <c r="A5724" s="11">
        <v>5723</v>
      </c>
      <c r="B5724" s="7" t="s">
        <v>5749</v>
      </c>
      <c r="C5724" s="4">
        <v>42206.554205405089</v>
      </c>
      <c r="D5724" s="20">
        <f>+YEAR(Tabla14[[#This Row],[Fecha
Trámite]])</f>
        <v>2015</v>
      </c>
      <c r="E5724" s="7" t="s">
        <v>4621</v>
      </c>
      <c r="F5724" s="2" t="s">
        <v>4691</v>
      </c>
      <c r="G5724" s="2" t="s">
        <v>4627</v>
      </c>
      <c r="H5724" s="4">
        <v>42306.684456597221</v>
      </c>
      <c r="I5724" s="2" t="s">
        <v>4616</v>
      </c>
      <c r="J5724" s="21" t="s">
        <v>5750</v>
      </c>
      <c r="K5724" s="2" t="s">
        <v>4618</v>
      </c>
      <c r="L5724" s="2" t="s">
        <v>5631</v>
      </c>
    </row>
    <row r="5725" spans="1:12" x14ac:dyDescent="0.2">
      <c r="A5725" s="11">
        <v>5724</v>
      </c>
      <c r="B5725" s="7" t="s">
        <v>12755</v>
      </c>
      <c r="C5725" s="4">
        <v>43277.676831400466</v>
      </c>
      <c r="D5725" s="20">
        <f>+YEAR(Tabla14[[#This Row],[Fecha
Trámite]])</f>
        <v>2018</v>
      </c>
      <c r="E5725" s="7" t="s">
        <v>4621</v>
      </c>
      <c r="F5725" s="2" t="s">
        <v>4614</v>
      </c>
      <c r="G5725" s="2" t="s">
        <v>4615</v>
      </c>
      <c r="H5725" s="4">
        <v>43411.374231828704</v>
      </c>
      <c r="I5725" s="2" t="s">
        <v>4616</v>
      </c>
      <c r="J5725" s="21" t="s">
        <v>12756</v>
      </c>
      <c r="K5725" s="2" t="s">
        <v>4618</v>
      </c>
      <c r="L5725" s="2" t="s">
        <v>4753</v>
      </c>
    </row>
    <row r="5726" spans="1:12" x14ac:dyDescent="0.2">
      <c r="A5726" s="11">
        <v>5725</v>
      </c>
      <c r="B5726" s="7" t="s">
        <v>12757</v>
      </c>
      <c r="C5726" s="4">
        <v>42908.538545868054</v>
      </c>
      <c r="D5726" s="20">
        <f>+YEAR(Tabla14[[#This Row],[Fecha
Trámite]])</f>
        <v>2017</v>
      </c>
      <c r="E5726" s="7" t="s">
        <v>4621</v>
      </c>
      <c r="F5726" s="2" t="s">
        <v>4614</v>
      </c>
      <c r="G5726" s="2" t="s">
        <v>4615</v>
      </c>
      <c r="H5726" s="4">
        <v>43124.719788854163</v>
      </c>
      <c r="I5726" s="2" t="s">
        <v>4616</v>
      </c>
      <c r="J5726" s="21" t="s">
        <v>12758</v>
      </c>
      <c r="K5726" s="2" t="s">
        <v>4623</v>
      </c>
      <c r="L5726" s="2" t="s">
        <v>4619</v>
      </c>
    </row>
    <row r="5727" spans="1:12" x14ac:dyDescent="0.2">
      <c r="A5727" s="11">
        <v>5726</v>
      </c>
      <c r="B5727" s="7" t="s">
        <v>19513</v>
      </c>
      <c r="C5727" s="4">
        <v>41389.574937303238</v>
      </c>
      <c r="D5727" s="20">
        <f>+YEAR(Tabla14[[#This Row],[Fecha
Trámite]])</f>
        <v>2013</v>
      </c>
      <c r="E5727" s="7" t="s">
        <v>4621</v>
      </c>
      <c r="F5727" s="2" t="s">
        <v>4614</v>
      </c>
      <c r="G5727" s="2" t="s">
        <v>4615</v>
      </c>
      <c r="H5727" s="4">
        <v>41460.480018553244</v>
      </c>
      <c r="I5727" s="2" t="s">
        <v>4616</v>
      </c>
      <c r="J5727" s="21" t="s">
        <v>19514</v>
      </c>
      <c r="K5727" s="2" t="s">
        <v>4618</v>
      </c>
      <c r="L5727" s="2" t="s">
        <v>2747</v>
      </c>
    </row>
    <row r="5728" spans="1:12" x14ac:dyDescent="0.2">
      <c r="A5728" s="11">
        <v>5727</v>
      </c>
      <c r="B5728" s="7" t="s">
        <v>19515</v>
      </c>
      <c r="C5728" s="4">
        <v>41565.364592824073</v>
      </c>
      <c r="D5728" s="20">
        <f>+YEAR(Tabla14[[#This Row],[Fecha
Trámite]])</f>
        <v>2013</v>
      </c>
      <c r="E5728" s="7" t="s">
        <v>4621</v>
      </c>
      <c r="F5728" s="2" t="s">
        <v>4614</v>
      </c>
      <c r="G5728" s="2" t="s">
        <v>4615</v>
      </c>
      <c r="H5728" s="4">
        <v>41613.419623182868</v>
      </c>
      <c r="I5728" s="2" t="s">
        <v>4616</v>
      </c>
      <c r="J5728" s="21" t="s">
        <v>19516</v>
      </c>
      <c r="K5728" s="2" t="s">
        <v>4618</v>
      </c>
      <c r="L5728" s="2" t="s">
        <v>4624</v>
      </c>
    </row>
    <row r="5729" spans="1:12" x14ac:dyDescent="0.2">
      <c r="A5729" s="11">
        <v>5728</v>
      </c>
      <c r="B5729" s="7" t="s">
        <v>11752</v>
      </c>
      <c r="C5729" s="4">
        <v>43108.52824482639</v>
      </c>
      <c r="D5729" s="20">
        <f>+YEAR(Tabla14[[#This Row],[Fecha
Trámite]])</f>
        <v>2018</v>
      </c>
      <c r="E5729" s="7" t="s">
        <v>4613</v>
      </c>
      <c r="F5729" s="2" t="s">
        <v>17</v>
      </c>
      <c r="G5729" s="2" t="s">
        <v>4993</v>
      </c>
      <c r="H5729" s="4">
        <v>43108.528244907407</v>
      </c>
      <c r="I5729" s="2" t="s">
        <v>4616</v>
      </c>
      <c r="J5729" s="21" t="s">
        <v>11753</v>
      </c>
      <c r="K5729" s="2" t="s">
        <v>4623</v>
      </c>
      <c r="L5729" s="2" t="s">
        <v>2747</v>
      </c>
    </row>
    <row r="5730" spans="1:12" x14ac:dyDescent="0.2">
      <c r="A5730" s="11">
        <v>5729</v>
      </c>
      <c r="B5730" s="7" t="s">
        <v>11754</v>
      </c>
      <c r="C5730" s="4">
        <v>42810.432651504627</v>
      </c>
      <c r="D5730" s="20">
        <f>+YEAR(Tabla14[[#This Row],[Fecha
Trámite]])</f>
        <v>2017</v>
      </c>
      <c r="E5730" s="7" t="s">
        <v>4621</v>
      </c>
      <c r="F5730" s="2" t="s">
        <v>4614</v>
      </c>
      <c r="G5730" s="2" t="s">
        <v>4615</v>
      </c>
      <c r="H5730" s="4">
        <v>42993.435432638886</v>
      </c>
      <c r="I5730" s="2" t="s">
        <v>4616</v>
      </c>
      <c r="J5730" s="21" t="s">
        <v>11755</v>
      </c>
      <c r="K5730" s="2" t="s">
        <v>4623</v>
      </c>
      <c r="L5730" s="2" t="s">
        <v>4619</v>
      </c>
    </row>
    <row r="5731" spans="1:12" x14ac:dyDescent="0.2">
      <c r="A5731" s="11">
        <v>5730</v>
      </c>
      <c r="B5731" s="7" t="s">
        <v>10921</v>
      </c>
      <c r="C5731" s="4">
        <v>43418.431742245368</v>
      </c>
      <c r="D5731" s="20">
        <f>+YEAR(Tabla14[[#This Row],[Fecha
Trámite]])</f>
        <v>2018</v>
      </c>
      <c r="E5731" s="7" t="s">
        <v>4621</v>
      </c>
      <c r="F5731" s="2" t="s">
        <v>4614</v>
      </c>
      <c r="G5731" s="2" t="s">
        <v>4615</v>
      </c>
      <c r="H5731" s="4">
        <v>43694.518345868055</v>
      </c>
      <c r="I5731" s="2" t="s">
        <v>4616</v>
      </c>
      <c r="J5731" s="21" t="s">
        <v>10922</v>
      </c>
      <c r="K5731" s="2" t="s">
        <v>4623</v>
      </c>
      <c r="L5731" s="2" t="s">
        <v>4619</v>
      </c>
    </row>
    <row r="5732" spans="1:12" x14ac:dyDescent="0.2">
      <c r="A5732" s="11">
        <v>5731</v>
      </c>
      <c r="B5732" s="7" t="s">
        <v>9248</v>
      </c>
      <c r="C5732" s="4">
        <v>43307.400831678242</v>
      </c>
      <c r="D5732" s="20">
        <f>+YEAR(Tabla14[[#This Row],[Fecha
Trámite]])</f>
        <v>2018</v>
      </c>
      <c r="E5732" s="7" t="s">
        <v>4621</v>
      </c>
      <c r="F5732" s="2" t="s">
        <v>4614</v>
      </c>
      <c r="G5732" s="2" t="s">
        <v>4615</v>
      </c>
      <c r="H5732" s="4">
        <v>43515.3811440625</v>
      </c>
      <c r="I5732" s="2" t="s">
        <v>4616</v>
      </c>
      <c r="J5732" s="21" t="s">
        <v>9249</v>
      </c>
      <c r="K5732" s="2" t="s">
        <v>4623</v>
      </c>
      <c r="L5732" s="2" t="s">
        <v>4916</v>
      </c>
    </row>
    <row r="5733" spans="1:12" x14ac:dyDescent="0.2">
      <c r="A5733" s="11">
        <v>5732</v>
      </c>
      <c r="B5733" s="7" t="s">
        <v>7458</v>
      </c>
      <c r="C5733" s="4">
        <v>42156.503084872682</v>
      </c>
      <c r="D5733" s="20">
        <f>+YEAR(Tabla14[[#This Row],[Fecha
Trámite]])</f>
        <v>2015</v>
      </c>
      <c r="E5733" s="7" t="s">
        <v>4621</v>
      </c>
      <c r="F5733" s="2" t="s">
        <v>4691</v>
      </c>
      <c r="G5733" s="2" t="s">
        <v>4627</v>
      </c>
      <c r="H5733" s="4">
        <v>42270.64067523148</v>
      </c>
      <c r="I5733" s="2" t="s">
        <v>4616</v>
      </c>
      <c r="J5733" s="21" t="s">
        <v>7459</v>
      </c>
      <c r="K5733" s="2" t="s">
        <v>4623</v>
      </c>
      <c r="L5733" s="2" t="s">
        <v>4619</v>
      </c>
    </row>
    <row r="5734" spans="1:12" x14ac:dyDescent="0.2">
      <c r="A5734" s="11">
        <v>5733</v>
      </c>
      <c r="B5734" s="7" t="s">
        <v>6926</v>
      </c>
      <c r="C5734" s="4">
        <v>43353.420744988427</v>
      </c>
      <c r="D5734" s="20">
        <f>+YEAR(Tabla14[[#This Row],[Fecha
Trámite]])</f>
        <v>2018</v>
      </c>
      <c r="E5734" s="7" t="s">
        <v>4621</v>
      </c>
      <c r="F5734" s="2" t="s">
        <v>4614</v>
      </c>
      <c r="G5734" s="2" t="s">
        <v>4615</v>
      </c>
      <c r="H5734" s="4">
        <v>43531.360069641203</v>
      </c>
      <c r="I5734" s="2" t="s">
        <v>4616</v>
      </c>
      <c r="J5734" s="21" t="s">
        <v>6927</v>
      </c>
      <c r="K5734" s="2" t="s">
        <v>4623</v>
      </c>
      <c r="L5734" s="2" t="s">
        <v>4619</v>
      </c>
    </row>
    <row r="5735" spans="1:12" x14ac:dyDescent="0.2">
      <c r="A5735" s="11">
        <v>5734</v>
      </c>
      <c r="B5735" s="7" t="s">
        <v>5751</v>
      </c>
      <c r="C5735" s="4">
        <v>42083.515147719911</v>
      </c>
      <c r="D5735" s="20">
        <f>+YEAR(Tabla14[[#This Row],[Fecha
Trámite]])</f>
        <v>2015</v>
      </c>
      <c r="E5735" s="7" t="s">
        <v>4671</v>
      </c>
      <c r="F5735" s="2" t="s">
        <v>17</v>
      </c>
      <c r="G5735" s="2" t="s">
        <v>4627</v>
      </c>
      <c r="H5735" s="4">
        <v>42083.515148113423</v>
      </c>
      <c r="I5735" s="2" t="s">
        <v>4616</v>
      </c>
      <c r="J5735" s="21" t="s">
        <v>5752</v>
      </c>
      <c r="K5735" s="2" t="s">
        <v>4618</v>
      </c>
      <c r="L5735" s="2" t="s">
        <v>4656</v>
      </c>
    </row>
    <row r="5736" spans="1:12" x14ac:dyDescent="0.2">
      <c r="A5736" s="11">
        <v>5735</v>
      </c>
      <c r="B5736" s="7" t="s">
        <v>8241</v>
      </c>
      <c r="C5736" s="4">
        <v>43371.413046562498</v>
      </c>
      <c r="D5736" s="20">
        <f>+YEAR(Tabla14[[#This Row],[Fecha
Trámite]])</f>
        <v>2018</v>
      </c>
      <c r="E5736" s="7" t="s">
        <v>4621</v>
      </c>
      <c r="F5736" s="2" t="s">
        <v>4614</v>
      </c>
      <c r="G5736" s="2" t="s">
        <v>4615</v>
      </c>
      <c r="H5736" s="4">
        <v>43556.389881979165</v>
      </c>
      <c r="I5736" s="2" t="s">
        <v>4616</v>
      </c>
      <c r="J5736" s="21" t="s">
        <v>8242</v>
      </c>
      <c r="K5736" s="2" t="s">
        <v>4623</v>
      </c>
      <c r="L5736" s="2" t="s">
        <v>4619</v>
      </c>
    </row>
    <row r="5737" spans="1:12" x14ac:dyDescent="0.2">
      <c r="A5737" s="11">
        <v>5736</v>
      </c>
      <c r="B5737" s="7" t="s">
        <v>19519</v>
      </c>
      <c r="C5737" s="4">
        <v>41926.517576469909</v>
      </c>
      <c r="D5737" s="20">
        <f>+YEAR(Tabla14[[#This Row],[Fecha
Trámite]])</f>
        <v>2014</v>
      </c>
      <c r="E5737" s="7" t="s">
        <v>4621</v>
      </c>
      <c r="F5737" s="2" t="s">
        <v>4614</v>
      </c>
      <c r="G5737" s="2" t="s">
        <v>4615</v>
      </c>
      <c r="H5737" s="4">
        <v>41970.478564201389</v>
      </c>
      <c r="I5737" s="2" t="s">
        <v>4616</v>
      </c>
      <c r="J5737" s="21" t="s">
        <v>19520</v>
      </c>
      <c r="K5737" s="2" t="s">
        <v>4618</v>
      </c>
      <c r="L5737" s="2" t="s">
        <v>4753</v>
      </c>
    </row>
    <row r="5738" spans="1:12" x14ac:dyDescent="0.2">
      <c r="A5738" s="11">
        <v>5737</v>
      </c>
      <c r="B5738" s="7" t="s">
        <v>9880</v>
      </c>
      <c r="C5738" s="4">
        <v>42283.56789204861</v>
      </c>
      <c r="D5738" s="20">
        <f>+YEAR(Tabla14[[#This Row],[Fecha
Trámite]])</f>
        <v>2015</v>
      </c>
      <c r="E5738" s="7" t="s">
        <v>4621</v>
      </c>
      <c r="F5738" s="2" t="s">
        <v>4626</v>
      </c>
      <c r="G5738" s="2" t="s">
        <v>4627</v>
      </c>
      <c r="H5738" s="4">
        <v>42389.679612731481</v>
      </c>
      <c r="I5738" s="2" t="s">
        <v>4616</v>
      </c>
      <c r="J5738" s="21" t="s">
        <v>5754</v>
      </c>
      <c r="K5738" s="2" t="s">
        <v>4618</v>
      </c>
      <c r="L5738" s="2" t="s">
        <v>2747</v>
      </c>
    </row>
    <row r="5739" spans="1:12" x14ac:dyDescent="0.2">
      <c r="A5739" s="11">
        <v>5738</v>
      </c>
      <c r="B5739" s="7" t="s">
        <v>5753</v>
      </c>
      <c r="C5739" s="4">
        <v>42481.590347534722</v>
      </c>
      <c r="D5739" s="20">
        <f>+YEAR(Tabla14[[#This Row],[Fecha
Trámite]])</f>
        <v>2016</v>
      </c>
      <c r="E5739" s="7" t="s">
        <v>4621</v>
      </c>
      <c r="F5739" s="2" t="s">
        <v>4614</v>
      </c>
      <c r="G5739" s="2" t="s">
        <v>4615</v>
      </c>
      <c r="H5739" s="4">
        <v>42636.560119479167</v>
      </c>
      <c r="I5739" s="2" t="s">
        <v>4616</v>
      </c>
      <c r="J5739" s="21" t="s">
        <v>5754</v>
      </c>
      <c r="K5739" s="2" t="s">
        <v>4618</v>
      </c>
      <c r="L5739" s="2" t="s">
        <v>2747</v>
      </c>
    </row>
    <row r="5740" spans="1:12" x14ac:dyDescent="0.2">
      <c r="A5740" s="11">
        <v>5739</v>
      </c>
      <c r="B5740" s="7" t="s">
        <v>6104</v>
      </c>
      <c r="C5740" s="4">
        <v>42452.374561377314</v>
      </c>
      <c r="D5740" s="20">
        <f>+YEAR(Tabla14[[#This Row],[Fecha
Trámite]])</f>
        <v>2016</v>
      </c>
      <c r="E5740" s="7" t="s">
        <v>4621</v>
      </c>
      <c r="F5740" s="2" t="s">
        <v>4626</v>
      </c>
      <c r="G5740" s="2" t="s">
        <v>4627</v>
      </c>
      <c r="H5740" s="4">
        <v>42507.356614930555</v>
      </c>
      <c r="I5740" s="2" t="s">
        <v>4616</v>
      </c>
      <c r="J5740" s="21" t="s">
        <v>6105</v>
      </c>
      <c r="K5740" s="2" t="s">
        <v>4623</v>
      </c>
      <c r="L5740" s="2" t="s">
        <v>4714</v>
      </c>
    </row>
    <row r="5741" spans="1:12" x14ac:dyDescent="0.2">
      <c r="A5741" s="11">
        <v>5740</v>
      </c>
      <c r="B5741" s="7" t="s">
        <v>10923</v>
      </c>
      <c r="C5741" s="4">
        <v>42775.501990046294</v>
      </c>
      <c r="D5741" s="20">
        <f>+YEAR(Tabla14[[#This Row],[Fecha
Trámite]])</f>
        <v>2017</v>
      </c>
      <c r="E5741" s="7" t="s">
        <v>4613</v>
      </c>
      <c r="F5741" s="2" t="s">
        <v>4614</v>
      </c>
      <c r="G5741" s="2" t="s">
        <v>4615</v>
      </c>
      <c r="H5741" s="4">
        <v>42908.35205115741</v>
      </c>
      <c r="I5741" s="2" t="s">
        <v>4616</v>
      </c>
      <c r="J5741" s="21" t="s">
        <v>10924</v>
      </c>
      <c r="K5741" s="2" t="s">
        <v>4623</v>
      </c>
      <c r="L5741" s="2" t="s">
        <v>4619</v>
      </c>
    </row>
    <row r="5742" spans="1:12" x14ac:dyDescent="0.2">
      <c r="A5742" s="11">
        <v>5741</v>
      </c>
      <c r="B5742" s="7" t="s">
        <v>15642</v>
      </c>
      <c r="C5742" s="4">
        <v>41372.492691435182</v>
      </c>
      <c r="D5742" s="20">
        <f>+YEAR(Tabla14[[#This Row],[Fecha
Trámite]])</f>
        <v>2013</v>
      </c>
      <c r="E5742" s="7" t="s">
        <v>4613</v>
      </c>
      <c r="F5742" s="2" t="s">
        <v>4614</v>
      </c>
      <c r="G5742" s="2" t="s">
        <v>4615</v>
      </c>
      <c r="H5742" s="4">
        <v>41407.505098726855</v>
      </c>
      <c r="I5742" s="2" t="s">
        <v>4616</v>
      </c>
      <c r="J5742" s="21" t="s">
        <v>15643</v>
      </c>
      <c r="K5742" s="2" t="s">
        <v>4623</v>
      </c>
      <c r="L5742" s="2" t="s">
        <v>4656</v>
      </c>
    </row>
    <row r="5743" spans="1:12" x14ac:dyDescent="0.2">
      <c r="A5743" s="11">
        <v>5742</v>
      </c>
      <c r="B5743" s="7" t="s">
        <v>9250</v>
      </c>
      <c r="C5743" s="4">
        <v>43182.525605405091</v>
      </c>
      <c r="D5743" s="20">
        <f>+YEAR(Tabla14[[#This Row],[Fecha
Trámite]])</f>
        <v>2018</v>
      </c>
      <c r="E5743" s="7" t="s">
        <v>4621</v>
      </c>
      <c r="F5743" s="2" t="s">
        <v>4626</v>
      </c>
      <c r="G5743" s="2" t="s">
        <v>4627</v>
      </c>
      <c r="H5743" s="4">
        <v>43663.630779629631</v>
      </c>
      <c r="I5743" s="2" t="s">
        <v>4616</v>
      </c>
      <c r="J5743" s="21" t="s">
        <v>9251</v>
      </c>
      <c r="K5743" s="2" t="s">
        <v>4623</v>
      </c>
      <c r="L5743" s="2" t="s">
        <v>4624</v>
      </c>
    </row>
    <row r="5744" spans="1:12" x14ac:dyDescent="0.2">
      <c r="A5744" s="11">
        <v>5743</v>
      </c>
      <c r="B5744" s="7" t="s">
        <v>19525</v>
      </c>
      <c r="C5744" s="4">
        <v>41561.566876886573</v>
      </c>
      <c r="D5744" s="20">
        <f>+YEAR(Tabla14[[#This Row],[Fecha
Trámite]])</f>
        <v>2013</v>
      </c>
      <c r="E5744" s="7" t="s">
        <v>4621</v>
      </c>
      <c r="F5744" s="2" t="s">
        <v>4614</v>
      </c>
      <c r="G5744" s="2" t="s">
        <v>4615</v>
      </c>
      <c r="H5744" s="4">
        <v>41611.56388159722</v>
      </c>
      <c r="I5744" s="2" t="s">
        <v>4616</v>
      </c>
      <c r="J5744" s="21" t="s">
        <v>19526</v>
      </c>
      <c r="K5744" s="2" t="s">
        <v>4623</v>
      </c>
      <c r="L5744" s="2" t="s">
        <v>4659</v>
      </c>
    </row>
    <row r="5745" spans="1:12" x14ac:dyDescent="0.2">
      <c r="A5745" s="11">
        <v>5744</v>
      </c>
      <c r="B5745" s="7" t="s">
        <v>19527</v>
      </c>
      <c r="C5745" s="4">
        <v>41752.443667905092</v>
      </c>
      <c r="D5745" s="20">
        <f>+YEAR(Tabla14[[#This Row],[Fecha
Trámite]])</f>
        <v>2014</v>
      </c>
      <c r="E5745" s="7" t="s">
        <v>4621</v>
      </c>
      <c r="F5745" s="2" t="s">
        <v>4614</v>
      </c>
      <c r="G5745" s="2" t="s">
        <v>4615</v>
      </c>
      <c r="H5745" s="4">
        <v>41887.567629398145</v>
      </c>
      <c r="I5745" s="2" t="s">
        <v>4616</v>
      </c>
      <c r="J5745" s="21" t="s">
        <v>19528</v>
      </c>
      <c r="K5745" s="2" t="s">
        <v>4623</v>
      </c>
      <c r="L5745" s="2" t="s">
        <v>4770</v>
      </c>
    </row>
    <row r="5746" spans="1:12" x14ac:dyDescent="0.2">
      <c r="A5746" s="11">
        <v>5745</v>
      </c>
      <c r="B5746" s="7" t="s">
        <v>9252</v>
      </c>
      <c r="C5746" s="4">
        <v>42985.344021608798</v>
      </c>
      <c r="D5746" s="20">
        <f>+YEAR(Tabla14[[#This Row],[Fecha
Trámite]])</f>
        <v>2017</v>
      </c>
      <c r="E5746" s="7" t="s">
        <v>4685</v>
      </c>
      <c r="F5746" s="2" t="s">
        <v>17</v>
      </c>
      <c r="G5746" s="2" t="s">
        <v>4627</v>
      </c>
      <c r="H5746" s="4">
        <v>42985.344021608798</v>
      </c>
      <c r="I5746" s="2" t="s">
        <v>4616</v>
      </c>
      <c r="J5746" s="21" t="s">
        <v>9253</v>
      </c>
      <c r="K5746" s="2" t="s">
        <v>4618</v>
      </c>
      <c r="L5746" s="2" t="s">
        <v>4758</v>
      </c>
    </row>
    <row r="5747" spans="1:12" x14ac:dyDescent="0.2">
      <c r="A5747" s="11">
        <v>5746</v>
      </c>
      <c r="B5747" s="7" t="s">
        <v>17513</v>
      </c>
      <c r="C5747" s="4">
        <v>41410.485175960646</v>
      </c>
      <c r="D5747" s="20">
        <f>+YEAR(Tabla14[[#This Row],[Fecha
Trámite]])</f>
        <v>2013</v>
      </c>
      <c r="E5747" s="7" t="s">
        <v>4621</v>
      </c>
      <c r="F5747" s="2" t="s">
        <v>4614</v>
      </c>
      <c r="G5747" s="2" t="s">
        <v>4615</v>
      </c>
      <c r="H5747" s="4">
        <v>41471.497416122686</v>
      </c>
      <c r="I5747" s="2" t="s">
        <v>4616</v>
      </c>
      <c r="J5747" s="21" t="s">
        <v>17514</v>
      </c>
      <c r="K5747" s="2" t="s">
        <v>4623</v>
      </c>
      <c r="L5747" s="2" t="s">
        <v>4753</v>
      </c>
    </row>
    <row r="5748" spans="1:12" x14ac:dyDescent="0.2">
      <c r="A5748" s="11">
        <v>5747</v>
      </c>
      <c r="B5748" s="7" t="s">
        <v>9254</v>
      </c>
      <c r="C5748" s="4">
        <v>43006.429049571758</v>
      </c>
      <c r="D5748" s="20">
        <f>+YEAR(Tabla14[[#This Row],[Fecha
Trámite]])</f>
        <v>2017</v>
      </c>
      <c r="E5748" s="7" t="s">
        <v>4613</v>
      </c>
      <c r="F5748" s="2" t="s">
        <v>4614</v>
      </c>
      <c r="G5748" s="2" t="s">
        <v>4615</v>
      </c>
      <c r="H5748" s="4">
        <v>43263.63202060185</v>
      </c>
      <c r="I5748" s="2" t="s">
        <v>4616</v>
      </c>
      <c r="J5748" s="21" t="s">
        <v>9255</v>
      </c>
      <c r="K5748" s="2" t="s">
        <v>4623</v>
      </c>
      <c r="L5748" s="2" t="s">
        <v>4656</v>
      </c>
    </row>
    <row r="5749" spans="1:12" x14ac:dyDescent="0.2">
      <c r="A5749" s="11">
        <v>5748</v>
      </c>
      <c r="B5749" s="7" t="s">
        <v>717</v>
      </c>
      <c r="C5749" s="4">
        <v>43315.487613344907</v>
      </c>
      <c r="D5749" s="20">
        <f>+YEAR(Tabla14[[#This Row],[Fecha
Trámite]])</f>
        <v>2018</v>
      </c>
      <c r="E5749" s="7" t="s">
        <v>4621</v>
      </c>
      <c r="F5749" s="2" t="s">
        <v>4614</v>
      </c>
      <c r="G5749" s="2" t="s">
        <v>4615</v>
      </c>
      <c r="H5749" s="4">
        <v>44126.508361192129</v>
      </c>
      <c r="I5749" s="2" t="s">
        <v>4616</v>
      </c>
      <c r="J5749" s="21" t="s">
        <v>10925</v>
      </c>
      <c r="K5749" s="2" t="s">
        <v>4623</v>
      </c>
      <c r="L5749" s="2" t="s">
        <v>4619</v>
      </c>
    </row>
    <row r="5750" spans="1:12" x14ac:dyDescent="0.2">
      <c r="A5750" s="11">
        <v>5749</v>
      </c>
      <c r="B5750" s="7" t="s">
        <v>9256</v>
      </c>
      <c r="C5750" s="4">
        <v>43104.498839664353</v>
      </c>
      <c r="D5750" s="20">
        <f>+YEAR(Tabla14[[#This Row],[Fecha
Trámite]])</f>
        <v>2018</v>
      </c>
      <c r="E5750" s="7" t="s">
        <v>1337</v>
      </c>
      <c r="F5750" s="2" t="s">
        <v>17</v>
      </c>
      <c r="G5750" s="2" t="s">
        <v>4627</v>
      </c>
      <c r="H5750" s="4">
        <v>43104.498839780092</v>
      </c>
      <c r="I5750" s="2" t="s">
        <v>4616</v>
      </c>
      <c r="J5750" s="21" t="s">
        <v>9257</v>
      </c>
      <c r="K5750" s="2" t="s">
        <v>4618</v>
      </c>
      <c r="L5750" s="2" t="s">
        <v>4903</v>
      </c>
    </row>
    <row r="5751" spans="1:12" x14ac:dyDescent="0.2">
      <c r="A5751" s="11">
        <v>5750</v>
      </c>
      <c r="B5751" s="7" t="s">
        <v>19529</v>
      </c>
      <c r="C5751" s="4">
        <v>41351.62577820602</v>
      </c>
      <c r="D5751" s="20">
        <f>+YEAR(Tabla14[[#This Row],[Fecha
Trámite]])</f>
        <v>2013</v>
      </c>
      <c r="E5751" s="7" t="s">
        <v>4621</v>
      </c>
      <c r="F5751" s="2" t="s">
        <v>4614</v>
      </c>
      <c r="G5751" s="2" t="s">
        <v>4615</v>
      </c>
      <c r="H5751" s="4">
        <v>41404.444926851851</v>
      </c>
      <c r="I5751" s="2" t="s">
        <v>4616</v>
      </c>
      <c r="J5751" s="21" t="s">
        <v>19530</v>
      </c>
      <c r="K5751" s="2" t="s">
        <v>4618</v>
      </c>
      <c r="L5751" s="2" t="s">
        <v>4659</v>
      </c>
    </row>
    <row r="5752" spans="1:12" x14ac:dyDescent="0.2">
      <c r="A5752" s="11">
        <v>5751</v>
      </c>
      <c r="B5752" s="7" t="s">
        <v>5755</v>
      </c>
      <c r="C5752" s="4">
        <v>42297.569860381947</v>
      </c>
      <c r="D5752" s="20">
        <f>+YEAR(Tabla14[[#This Row],[Fecha
Trámite]])</f>
        <v>2015</v>
      </c>
      <c r="E5752" s="7" t="s">
        <v>4621</v>
      </c>
      <c r="F5752" s="2" t="s">
        <v>4614</v>
      </c>
      <c r="G5752" s="2" t="s">
        <v>4615</v>
      </c>
      <c r="H5752" s="4">
        <v>42423.345088194445</v>
      </c>
      <c r="I5752" s="2" t="s">
        <v>4616</v>
      </c>
      <c r="J5752" s="21" t="s">
        <v>5756</v>
      </c>
      <c r="K5752" s="2" t="s">
        <v>4618</v>
      </c>
      <c r="L5752" s="2" t="s">
        <v>4619</v>
      </c>
    </row>
    <row r="5753" spans="1:12" x14ac:dyDescent="0.2">
      <c r="A5753" s="11">
        <v>5752</v>
      </c>
      <c r="B5753" s="7" t="s">
        <v>17619</v>
      </c>
      <c r="C5753" s="4">
        <v>41201.557703356484</v>
      </c>
      <c r="D5753" s="20">
        <f>+YEAR(Tabla14[[#This Row],[Fecha
Trámite]])</f>
        <v>2012</v>
      </c>
      <c r="E5753" s="7" t="s">
        <v>4621</v>
      </c>
      <c r="F5753" s="2" t="s">
        <v>4614</v>
      </c>
      <c r="G5753" s="2" t="s">
        <v>4615</v>
      </c>
      <c r="H5753" s="4">
        <v>41228.40765173611</v>
      </c>
      <c r="I5753" s="2" t="s">
        <v>4616</v>
      </c>
      <c r="J5753" s="21" t="s">
        <v>17620</v>
      </c>
      <c r="K5753" s="2" t="s">
        <v>4618</v>
      </c>
      <c r="L5753" s="2" t="s">
        <v>4770</v>
      </c>
    </row>
    <row r="5754" spans="1:12" x14ac:dyDescent="0.2">
      <c r="A5754" s="11">
        <v>5753</v>
      </c>
      <c r="B5754" s="7" t="s">
        <v>5757</v>
      </c>
      <c r="C5754" s="4">
        <v>42254.543810416668</v>
      </c>
      <c r="D5754" s="20">
        <f>+YEAR(Tabla14[[#This Row],[Fecha
Trámite]])</f>
        <v>2015</v>
      </c>
      <c r="E5754" s="7" t="s">
        <v>4621</v>
      </c>
      <c r="F5754" s="2" t="s">
        <v>4614</v>
      </c>
      <c r="G5754" s="2" t="s">
        <v>4615</v>
      </c>
      <c r="H5754" s="4">
        <v>42475.42876732639</v>
      </c>
      <c r="I5754" s="2" t="s">
        <v>4616</v>
      </c>
      <c r="J5754" s="21" t="s">
        <v>5758</v>
      </c>
      <c r="K5754" s="2" t="s">
        <v>4618</v>
      </c>
      <c r="L5754" s="2" t="s">
        <v>5239</v>
      </c>
    </row>
    <row r="5755" spans="1:12" x14ac:dyDescent="0.2">
      <c r="A5755" s="11">
        <v>5754</v>
      </c>
      <c r="B5755" s="7" t="s">
        <v>7460</v>
      </c>
      <c r="C5755" s="4">
        <v>42649.535938194444</v>
      </c>
      <c r="D5755" s="20">
        <f>+YEAR(Tabla14[[#This Row],[Fecha
Trámite]])</f>
        <v>2016</v>
      </c>
      <c r="E5755" s="7" t="s">
        <v>4621</v>
      </c>
      <c r="F5755" s="2" t="s">
        <v>4614</v>
      </c>
      <c r="G5755" s="2" t="s">
        <v>4615</v>
      </c>
      <c r="H5755" s="4">
        <v>42866.692371562502</v>
      </c>
      <c r="I5755" s="2" t="s">
        <v>4616</v>
      </c>
      <c r="J5755" s="21" t="s">
        <v>7461</v>
      </c>
      <c r="K5755" s="2" t="s">
        <v>4618</v>
      </c>
      <c r="L5755" s="2" t="s">
        <v>4659</v>
      </c>
    </row>
    <row r="5756" spans="1:12" x14ac:dyDescent="0.2">
      <c r="A5756" s="11">
        <v>5755</v>
      </c>
      <c r="B5756" s="7" t="s">
        <v>10926</v>
      </c>
      <c r="C5756" s="4">
        <v>42884.487391631941</v>
      </c>
      <c r="D5756" s="20">
        <f>+YEAR(Tabla14[[#This Row],[Fecha
Trámite]])</f>
        <v>2017</v>
      </c>
      <c r="E5756" s="7" t="s">
        <v>4621</v>
      </c>
      <c r="F5756" s="2" t="s">
        <v>4614</v>
      </c>
      <c r="G5756" s="2" t="s">
        <v>4615</v>
      </c>
      <c r="H5756" s="4">
        <v>43214.721913738424</v>
      </c>
      <c r="I5756" s="2" t="s">
        <v>4616</v>
      </c>
      <c r="J5756" s="21" t="s">
        <v>10927</v>
      </c>
      <c r="K5756" s="2" t="s">
        <v>4618</v>
      </c>
      <c r="L5756" s="2" t="s">
        <v>5631</v>
      </c>
    </row>
    <row r="5757" spans="1:12" x14ac:dyDescent="0.2">
      <c r="A5757" s="11">
        <v>5756</v>
      </c>
      <c r="B5757" s="7" t="s">
        <v>388</v>
      </c>
      <c r="C5757" s="4">
        <v>43194.417724965278</v>
      </c>
      <c r="D5757" s="20">
        <f>+YEAR(Tabla14[[#This Row],[Fecha
Trámite]])</f>
        <v>2018</v>
      </c>
      <c r="E5757" s="7" t="s">
        <v>4671</v>
      </c>
      <c r="F5757" s="2" t="s">
        <v>17</v>
      </c>
      <c r="G5757" s="2" t="s">
        <v>6790</v>
      </c>
      <c r="H5757" s="4">
        <v>43194.41772503472</v>
      </c>
      <c r="I5757" s="2" t="s">
        <v>4616</v>
      </c>
      <c r="J5757" s="21" t="s">
        <v>8244</v>
      </c>
      <c r="K5757" s="2" t="s">
        <v>4623</v>
      </c>
      <c r="L5757" s="2" t="s">
        <v>4656</v>
      </c>
    </row>
    <row r="5758" spans="1:12" x14ac:dyDescent="0.2">
      <c r="A5758" s="11">
        <v>5757</v>
      </c>
      <c r="B5758" s="7" t="s">
        <v>10928</v>
      </c>
      <c r="C5758" s="4">
        <v>43293.421349884258</v>
      </c>
      <c r="D5758" s="20">
        <f>+YEAR(Tabla14[[#This Row],[Fecha
Trámite]])</f>
        <v>2018</v>
      </c>
      <c r="E5758" s="7" t="s">
        <v>4621</v>
      </c>
      <c r="F5758" s="2" t="s">
        <v>4614</v>
      </c>
      <c r="G5758" s="2" t="s">
        <v>4615</v>
      </c>
      <c r="H5758" s="4">
        <v>43817.380533449075</v>
      </c>
      <c r="I5758" s="2" t="s">
        <v>4616</v>
      </c>
      <c r="J5758" s="21" t="s">
        <v>10929</v>
      </c>
      <c r="K5758" s="2" t="s">
        <v>4618</v>
      </c>
      <c r="L5758" s="2" t="s">
        <v>2747</v>
      </c>
    </row>
    <row r="5759" spans="1:12" x14ac:dyDescent="0.2">
      <c r="A5759" s="11">
        <v>5758</v>
      </c>
      <c r="B5759" s="7" t="s">
        <v>19531</v>
      </c>
      <c r="C5759" s="4">
        <v>41514.437523645836</v>
      </c>
      <c r="D5759" s="20">
        <f>+YEAR(Tabla14[[#This Row],[Fecha
Trámite]])</f>
        <v>2013</v>
      </c>
      <c r="E5759" s="7" t="s">
        <v>4621</v>
      </c>
      <c r="F5759" s="2" t="s">
        <v>4614</v>
      </c>
      <c r="G5759" s="2" t="s">
        <v>4615</v>
      </c>
      <c r="H5759" s="4">
        <v>41562.407885567132</v>
      </c>
      <c r="I5759" s="2" t="s">
        <v>4616</v>
      </c>
      <c r="J5759" s="21" t="s">
        <v>19532</v>
      </c>
      <c r="K5759" s="2" t="s">
        <v>4618</v>
      </c>
      <c r="L5759" s="2" t="s">
        <v>4838</v>
      </c>
    </row>
    <row r="5760" spans="1:12" x14ac:dyDescent="0.2">
      <c r="A5760" s="11">
        <v>5759</v>
      </c>
      <c r="B5760" s="7" t="s">
        <v>12760</v>
      </c>
      <c r="C5760" s="4">
        <v>43202.452537847224</v>
      </c>
      <c r="D5760" s="20">
        <f>+YEAR(Tabla14[[#This Row],[Fecha
Trámite]])</f>
        <v>2018</v>
      </c>
      <c r="E5760" s="7" t="s">
        <v>4685</v>
      </c>
      <c r="F5760" s="2" t="s">
        <v>8751</v>
      </c>
      <c r="G5760" s="2" t="s">
        <v>4627</v>
      </c>
      <c r="H5760" s="4">
        <v>43759.593603125002</v>
      </c>
      <c r="I5760" s="2" t="s">
        <v>4616</v>
      </c>
      <c r="J5760" s="21" t="s">
        <v>12761</v>
      </c>
      <c r="K5760" s="2" t="s">
        <v>4618</v>
      </c>
      <c r="L5760" s="2" t="s">
        <v>4619</v>
      </c>
    </row>
    <row r="5761" spans="1:12" x14ac:dyDescent="0.2">
      <c r="A5761" s="11">
        <v>5760</v>
      </c>
      <c r="B5761" s="7" t="s">
        <v>6106</v>
      </c>
      <c r="C5761" s="4">
        <v>42565.466660451391</v>
      </c>
      <c r="D5761" s="20">
        <f>+YEAR(Tabla14[[#This Row],[Fecha
Trámite]])</f>
        <v>2016</v>
      </c>
      <c r="E5761" s="7" t="s">
        <v>4621</v>
      </c>
      <c r="F5761" s="2" t="s">
        <v>4614</v>
      </c>
      <c r="G5761" s="2" t="s">
        <v>4615</v>
      </c>
      <c r="H5761" s="4">
        <v>42626.50861744213</v>
      </c>
      <c r="I5761" s="2" t="s">
        <v>4616</v>
      </c>
      <c r="J5761" s="21" t="s">
        <v>6107</v>
      </c>
      <c r="K5761" s="2" t="s">
        <v>4618</v>
      </c>
      <c r="L5761" s="2" t="s">
        <v>4667</v>
      </c>
    </row>
    <row r="5762" spans="1:12" x14ac:dyDescent="0.2">
      <c r="A5762" s="11">
        <v>5761</v>
      </c>
      <c r="B5762" s="7" t="s">
        <v>6928</v>
      </c>
      <c r="C5762" s="4">
        <v>42717.583630092595</v>
      </c>
      <c r="D5762" s="20">
        <f>+YEAR(Tabla14[[#This Row],[Fecha
Trámite]])</f>
        <v>2016</v>
      </c>
      <c r="E5762" s="7" t="s">
        <v>4613</v>
      </c>
      <c r="F5762" s="2" t="s">
        <v>4614</v>
      </c>
      <c r="G5762" s="2" t="s">
        <v>4615</v>
      </c>
      <c r="H5762" s="4">
        <v>42905.395674803243</v>
      </c>
      <c r="I5762" s="2" t="s">
        <v>4616</v>
      </c>
      <c r="J5762" s="21" t="s">
        <v>6929</v>
      </c>
      <c r="K5762" s="2" t="s">
        <v>4623</v>
      </c>
      <c r="L5762" s="2" t="s">
        <v>4619</v>
      </c>
    </row>
    <row r="5763" spans="1:12" x14ac:dyDescent="0.2">
      <c r="A5763" s="11">
        <v>5762</v>
      </c>
      <c r="B5763" s="7" t="s">
        <v>20803</v>
      </c>
      <c r="C5763" s="4">
        <v>41768.62296508102</v>
      </c>
      <c r="D5763" s="20">
        <f>+YEAR(Tabla14[[#This Row],[Fecha
Trámite]])</f>
        <v>2014</v>
      </c>
      <c r="E5763" s="7" t="s">
        <v>4621</v>
      </c>
      <c r="F5763" s="2" t="s">
        <v>4614</v>
      </c>
      <c r="G5763" s="2" t="s">
        <v>4615</v>
      </c>
      <c r="H5763" s="4">
        <v>41912.400682835651</v>
      </c>
      <c r="I5763" s="2" t="s">
        <v>4616</v>
      </c>
      <c r="J5763" s="21" t="s">
        <v>20804</v>
      </c>
      <c r="K5763" s="2" t="s">
        <v>4623</v>
      </c>
      <c r="L5763" s="2" t="s">
        <v>4631</v>
      </c>
    </row>
    <row r="5764" spans="1:12" x14ac:dyDescent="0.2">
      <c r="A5764" s="11">
        <v>5763</v>
      </c>
      <c r="B5764" s="7" t="s">
        <v>19533</v>
      </c>
      <c r="C5764" s="4">
        <v>41383.596971527775</v>
      </c>
      <c r="D5764" s="20">
        <f>+YEAR(Tabla14[[#This Row],[Fecha
Trámite]])</f>
        <v>2013</v>
      </c>
      <c r="E5764" s="7" t="s">
        <v>4621</v>
      </c>
      <c r="F5764" s="2" t="s">
        <v>4614</v>
      </c>
      <c r="G5764" s="2" t="s">
        <v>4615</v>
      </c>
      <c r="H5764" s="4">
        <v>41407.55838209491</v>
      </c>
      <c r="I5764" s="2" t="s">
        <v>4616</v>
      </c>
      <c r="J5764" s="21" t="s">
        <v>19534</v>
      </c>
      <c r="K5764" s="2" t="s">
        <v>4623</v>
      </c>
      <c r="L5764" s="2" t="s">
        <v>4758</v>
      </c>
    </row>
    <row r="5765" spans="1:12" x14ac:dyDescent="0.2">
      <c r="A5765" s="11">
        <v>5764</v>
      </c>
      <c r="B5765" s="7" t="s">
        <v>15985</v>
      </c>
      <c r="C5765" s="4">
        <v>41227.396460798613</v>
      </c>
      <c r="D5765" s="20">
        <f>+YEAR(Tabla14[[#This Row],[Fecha
Trámite]])</f>
        <v>2012</v>
      </c>
      <c r="E5765" s="7" t="s">
        <v>4613</v>
      </c>
      <c r="F5765" s="2" t="s">
        <v>4614</v>
      </c>
      <c r="G5765" s="2" t="s">
        <v>4615</v>
      </c>
      <c r="H5765" s="4">
        <v>41242.372885266203</v>
      </c>
      <c r="I5765" s="2" t="s">
        <v>4616</v>
      </c>
      <c r="J5765" s="21" t="s">
        <v>15986</v>
      </c>
      <c r="K5765" s="2" t="s">
        <v>4623</v>
      </c>
      <c r="L5765" s="2" t="s">
        <v>4656</v>
      </c>
    </row>
    <row r="5766" spans="1:12" x14ac:dyDescent="0.2">
      <c r="A5766" s="11">
        <v>5765</v>
      </c>
      <c r="B5766" s="7" t="s">
        <v>19535</v>
      </c>
      <c r="C5766" s="4">
        <v>41956.483901504631</v>
      </c>
      <c r="D5766" s="20">
        <f>+YEAR(Tabla14[[#This Row],[Fecha
Trámite]])</f>
        <v>2014</v>
      </c>
      <c r="E5766" s="7" t="s">
        <v>4621</v>
      </c>
      <c r="F5766" s="2" t="s">
        <v>4614</v>
      </c>
      <c r="G5766" s="2" t="s">
        <v>4615</v>
      </c>
      <c r="H5766" s="4">
        <v>42004.348116284724</v>
      </c>
      <c r="I5766" s="2" t="s">
        <v>4616</v>
      </c>
      <c r="J5766" s="21" t="s">
        <v>19536</v>
      </c>
      <c r="K5766" s="2" t="s">
        <v>4623</v>
      </c>
      <c r="L5766" s="2" t="s">
        <v>4812</v>
      </c>
    </row>
    <row r="5767" spans="1:12" x14ac:dyDescent="0.2">
      <c r="A5767" s="11">
        <v>5766</v>
      </c>
      <c r="B5767" s="7" t="s">
        <v>7610</v>
      </c>
      <c r="C5767" s="4">
        <v>42236.479564351852</v>
      </c>
      <c r="D5767" s="20">
        <f>+YEAR(Tabla14[[#This Row],[Fecha
Trámite]])</f>
        <v>2015</v>
      </c>
      <c r="E5767" s="7" t="s">
        <v>4621</v>
      </c>
      <c r="F5767" s="2" t="s">
        <v>4691</v>
      </c>
      <c r="G5767" s="2" t="s">
        <v>4627</v>
      </c>
      <c r="H5767" s="4">
        <v>42387.620699803243</v>
      </c>
      <c r="I5767" s="2" t="s">
        <v>4616</v>
      </c>
      <c r="J5767" s="21" t="s">
        <v>7611</v>
      </c>
      <c r="K5767" s="2" t="s">
        <v>4618</v>
      </c>
      <c r="L5767" s="2" t="s">
        <v>4634</v>
      </c>
    </row>
    <row r="5768" spans="1:12" x14ac:dyDescent="0.2">
      <c r="A5768" s="11">
        <v>5767</v>
      </c>
      <c r="B5768" s="7" t="s">
        <v>9881</v>
      </c>
      <c r="C5768" s="4">
        <v>42283.520051504631</v>
      </c>
      <c r="D5768" s="20">
        <f>+YEAR(Tabla14[[#This Row],[Fecha
Trámite]])</f>
        <v>2015</v>
      </c>
      <c r="E5768" s="7" t="s">
        <v>4621</v>
      </c>
      <c r="F5768" s="2" t="s">
        <v>4614</v>
      </c>
      <c r="G5768" s="2" t="s">
        <v>4615</v>
      </c>
      <c r="H5768" s="4">
        <v>42398.365013807874</v>
      </c>
      <c r="I5768" s="2" t="s">
        <v>4616</v>
      </c>
      <c r="J5768" s="21" t="s">
        <v>9882</v>
      </c>
      <c r="K5768" s="2" t="s">
        <v>4618</v>
      </c>
      <c r="L5768" s="2" t="s">
        <v>4656</v>
      </c>
    </row>
    <row r="5769" spans="1:12" x14ac:dyDescent="0.2">
      <c r="A5769" s="11">
        <v>5768</v>
      </c>
      <c r="B5769" s="7" t="s">
        <v>11757</v>
      </c>
      <c r="C5769" s="4">
        <v>43074.382524652778</v>
      </c>
      <c r="D5769" s="20">
        <f>+YEAR(Tabla14[[#This Row],[Fecha
Trámite]])</f>
        <v>2017</v>
      </c>
      <c r="E5769" s="7" t="s">
        <v>4621</v>
      </c>
      <c r="F5769" s="2" t="s">
        <v>4614</v>
      </c>
      <c r="G5769" s="2" t="s">
        <v>4615</v>
      </c>
      <c r="H5769" s="4">
        <v>43271.738076770831</v>
      </c>
      <c r="I5769" s="2" t="s">
        <v>4616</v>
      </c>
      <c r="J5769" s="21" t="s">
        <v>11758</v>
      </c>
      <c r="K5769" s="2" t="s">
        <v>4618</v>
      </c>
      <c r="L5769" s="2" t="s">
        <v>4619</v>
      </c>
    </row>
    <row r="5770" spans="1:12" x14ac:dyDescent="0.2">
      <c r="A5770" s="11">
        <v>5769</v>
      </c>
      <c r="B5770" s="7" t="s">
        <v>9258</v>
      </c>
      <c r="C5770" s="4">
        <v>43088.434973495372</v>
      </c>
      <c r="D5770" s="20">
        <f>+YEAR(Tabla14[[#This Row],[Fecha
Trámite]])</f>
        <v>2017</v>
      </c>
      <c r="E5770" s="7" t="s">
        <v>4613</v>
      </c>
      <c r="F5770" s="2" t="s">
        <v>4614</v>
      </c>
      <c r="G5770" s="2" t="s">
        <v>4615</v>
      </c>
      <c r="H5770" s="4">
        <v>43263.638173032406</v>
      </c>
      <c r="I5770" s="2" t="s">
        <v>4616</v>
      </c>
      <c r="J5770" s="21" t="s">
        <v>9259</v>
      </c>
      <c r="K5770" s="2" t="s">
        <v>4618</v>
      </c>
      <c r="L5770" s="2" t="s">
        <v>4619</v>
      </c>
    </row>
    <row r="5771" spans="1:12" x14ac:dyDescent="0.2">
      <c r="A5771" s="11">
        <v>5770</v>
      </c>
      <c r="B5771" s="7" t="s">
        <v>105</v>
      </c>
      <c r="C5771" s="4">
        <v>43516.607391747682</v>
      </c>
      <c r="D5771" s="20">
        <f>+YEAR(Tabla14[[#This Row],[Fecha
Trámite]])</f>
        <v>2019</v>
      </c>
      <c r="E5771" s="7" t="s">
        <v>4621</v>
      </c>
      <c r="F5771" s="2" t="s">
        <v>4614</v>
      </c>
      <c r="G5771" s="2" t="s">
        <v>4615</v>
      </c>
      <c r="H5771" s="4">
        <v>43838.605914849541</v>
      </c>
      <c r="I5771" s="2" t="s">
        <v>4616</v>
      </c>
      <c r="J5771" s="21" t="s">
        <v>8245</v>
      </c>
      <c r="K5771" s="2" t="s">
        <v>4623</v>
      </c>
      <c r="L5771" s="2" t="s">
        <v>4619</v>
      </c>
    </row>
    <row r="5772" spans="1:12" x14ac:dyDescent="0.2">
      <c r="A5772" s="11">
        <v>5771</v>
      </c>
      <c r="B5772" s="7" t="s">
        <v>19539</v>
      </c>
      <c r="C5772" s="4">
        <v>41424.454061689816</v>
      </c>
      <c r="D5772" s="20">
        <f>+YEAR(Tabla14[[#This Row],[Fecha
Trámite]])</f>
        <v>2013</v>
      </c>
      <c r="E5772" s="7" t="s">
        <v>4621</v>
      </c>
      <c r="F5772" s="2" t="s">
        <v>4614</v>
      </c>
      <c r="G5772" s="2" t="s">
        <v>4615</v>
      </c>
      <c r="H5772" s="4">
        <v>41472.44921875</v>
      </c>
      <c r="I5772" s="2" t="s">
        <v>4616</v>
      </c>
      <c r="J5772" s="21" t="s">
        <v>19540</v>
      </c>
      <c r="K5772" s="2" t="s">
        <v>4623</v>
      </c>
      <c r="L5772" s="2" t="s">
        <v>4714</v>
      </c>
    </row>
    <row r="5773" spans="1:12" x14ac:dyDescent="0.2">
      <c r="A5773" s="11">
        <v>5772</v>
      </c>
      <c r="B5773" s="7" t="s">
        <v>747</v>
      </c>
      <c r="C5773" s="4">
        <v>43511.360226701392</v>
      </c>
      <c r="D5773" s="20">
        <f>+YEAR(Tabla14[[#This Row],[Fecha
Trámite]])</f>
        <v>2019</v>
      </c>
      <c r="E5773" s="7" t="s">
        <v>4621</v>
      </c>
      <c r="F5773" s="2" t="s">
        <v>4614</v>
      </c>
      <c r="G5773" s="2" t="s">
        <v>4615</v>
      </c>
      <c r="H5773" s="4">
        <v>44119.543961724536</v>
      </c>
      <c r="I5773" s="2" t="s">
        <v>4616</v>
      </c>
      <c r="J5773" s="21" t="s">
        <v>12762</v>
      </c>
      <c r="K5773" s="2" t="s">
        <v>4618</v>
      </c>
      <c r="L5773" s="2" t="s">
        <v>4619</v>
      </c>
    </row>
    <row r="5774" spans="1:12" x14ac:dyDescent="0.2">
      <c r="A5774" s="11">
        <v>5773</v>
      </c>
      <c r="B5774" s="7" t="s">
        <v>1631</v>
      </c>
      <c r="C5774" s="4">
        <v>43369.493739467594</v>
      </c>
      <c r="D5774" s="20">
        <f>+YEAR(Tabla14[[#This Row],[Fecha
Trámite]])</f>
        <v>2018</v>
      </c>
      <c r="E5774" s="7" t="s">
        <v>4685</v>
      </c>
      <c r="F5774" s="2" t="s">
        <v>17</v>
      </c>
      <c r="G5774" s="2" t="s">
        <v>4627</v>
      </c>
      <c r="H5774" s="4">
        <v>43369.493739583333</v>
      </c>
      <c r="I5774" s="2" t="s">
        <v>4616</v>
      </c>
      <c r="J5774" s="21" t="s">
        <v>6930</v>
      </c>
      <c r="K5774" s="2" t="s">
        <v>4618</v>
      </c>
      <c r="L5774" s="2" t="s">
        <v>6931</v>
      </c>
    </row>
    <row r="5775" spans="1:12" x14ac:dyDescent="0.2">
      <c r="A5775" s="11">
        <v>5774</v>
      </c>
      <c r="B5775" s="7" t="s">
        <v>5759</v>
      </c>
      <c r="C5775" s="4">
        <v>42650.609792557872</v>
      </c>
      <c r="D5775" s="20">
        <f>+YEAR(Tabla14[[#This Row],[Fecha
Trámite]])</f>
        <v>2016</v>
      </c>
      <c r="E5775" s="7" t="s">
        <v>4621</v>
      </c>
      <c r="F5775" s="2" t="s">
        <v>4614</v>
      </c>
      <c r="G5775" s="2" t="s">
        <v>4615</v>
      </c>
      <c r="H5775" s="4">
        <v>42809.615151655089</v>
      </c>
      <c r="I5775" s="2" t="s">
        <v>4616</v>
      </c>
      <c r="J5775" s="21" t="s">
        <v>5760</v>
      </c>
      <c r="K5775" s="2" t="s">
        <v>4618</v>
      </c>
      <c r="L5775" s="2" t="s">
        <v>5631</v>
      </c>
    </row>
    <row r="5776" spans="1:12" x14ac:dyDescent="0.2">
      <c r="A5776" s="11">
        <v>5775</v>
      </c>
      <c r="B5776" s="7" t="s">
        <v>9260</v>
      </c>
      <c r="C5776" s="4">
        <v>43062.44579351852</v>
      </c>
      <c r="D5776" s="20">
        <f>+YEAR(Tabla14[[#This Row],[Fecha
Trámite]])</f>
        <v>2017</v>
      </c>
      <c r="E5776" s="7" t="s">
        <v>4621</v>
      </c>
      <c r="F5776" s="2" t="s">
        <v>4614</v>
      </c>
      <c r="G5776" s="2" t="s">
        <v>4615</v>
      </c>
      <c r="H5776" s="4">
        <v>43259.768101469905</v>
      </c>
      <c r="I5776" s="2" t="s">
        <v>4616</v>
      </c>
      <c r="J5776" s="21" t="s">
        <v>9261</v>
      </c>
      <c r="K5776" s="2" t="s">
        <v>4623</v>
      </c>
      <c r="L5776" s="2" t="s">
        <v>4619</v>
      </c>
    </row>
    <row r="5777" spans="1:12" x14ac:dyDescent="0.2">
      <c r="A5777" s="11">
        <v>5776</v>
      </c>
      <c r="B5777" s="7" t="s">
        <v>6933</v>
      </c>
      <c r="C5777" s="4">
        <v>42717.414841087964</v>
      </c>
      <c r="D5777" s="20">
        <f>+YEAR(Tabla14[[#This Row],[Fecha
Trámite]])</f>
        <v>2016</v>
      </c>
      <c r="E5777" s="7" t="s">
        <v>4621</v>
      </c>
      <c r="F5777" s="2" t="s">
        <v>4614</v>
      </c>
      <c r="G5777" s="2" t="s">
        <v>4615</v>
      </c>
      <c r="H5777" s="4">
        <v>42968.417662384258</v>
      </c>
      <c r="I5777" s="2" t="s">
        <v>4616</v>
      </c>
      <c r="J5777" s="21" t="s">
        <v>6934</v>
      </c>
      <c r="K5777" s="2" t="s">
        <v>4623</v>
      </c>
      <c r="L5777" s="2" t="s">
        <v>4624</v>
      </c>
    </row>
    <row r="5778" spans="1:12" x14ac:dyDescent="0.2">
      <c r="A5778" s="11">
        <v>5777</v>
      </c>
      <c r="B5778" s="7" t="s">
        <v>1048</v>
      </c>
      <c r="C5778" s="4">
        <v>43328.411757557871</v>
      </c>
      <c r="D5778" s="20">
        <f>+YEAR(Tabla14[[#This Row],[Fecha
Trámite]])</f>
        <v>2018</v>
      </c>
      <c r="E5778" s="7" t="s">
        <v>4685</v>
      </c>
      <c r="F5778" s="2" t="s">
        <v>4614</v>
      </c>
      <c r="G5778" s="2" t="s">
        <v>4615</v>
      </c>
      <c r="H5778" s="4">
        <v>44176.601173148149</v>
      </c>
      <c r="I5778" s="2" t="s">
        <v>4616</v>
      </c>
      <c r="J5778" s="21" t="s">
        <v>10930</v>
      </c>
      <c r="K5778" s="2" t="s">
        <v>4623</v>
      </c>
      <c r="L5778" s="2" t="s">
        <v>4619</v>
      </c>
    </row>
    <row r="5779" spans="1:12" x14ac:dyDescent="0.2">
      <c r="A5779" s="11">
        <v>5778</v>
      </c>
      <c r="B5779" s="7" t="s">
        <v>11759</v>
      </c>
      <c r="C5779" s="4">
        <v>42921.399576701391</v>
      </c>
      <c r="D5779" s="20">
        <f>+YEAR(Tabla14[[#This Row],[Fecha
Trámite]])</f>
        <v>2017</v>
      </c>
      <c r="E5779" s="7" t="s">
        <v>4621</v>
      </c>
      <c r="F5779" s="2" t="s">
        <v>4614</v>
      </c>
      <c r="G5779" s="2" t="s">
        <v>4615</v>
      </c>
      <c r="H5779" s="4">
        <v>43115.723302858794</v>
      </c>
      <c r="I5779" s="2" t="s">
        <v>4616</v>
      </c>
      <c r="J5779" s="21" t="s">
        <v>11760</v>
      </c>
      <c r="K5779" s="2" t="s">
        <v>4618</v>
      </c>
      <c r="L5779" s="2" t="s">
        <v>4659</v>
      </c>
    </row>
    <row r="5780" spans="1:12" x14ac:dyDescent="0.2">
      <c r="A5780" s="11">
        <v>5779</v>
      </c>
      <c r="B5780" s="7" t="s">
        <v>7612</v>
      </c>
      <c r="C5780" s="4">
        <v>42194.530670520835</v>
      </c>
      <c r="D5780" s="20">
        <f>+YEAR(Tabla14[[#This Row],[Fecha
Trámite]])</f>
        <v>2015</v>
      </c>
      <c r="E5780" s="7" t="s">
        <v>4621</v>
      </c>
      <c r="F5780" s="2" t="s">
        <v>4614</v>
      </c>
      <c r="G5780" s="2" t="s">
        <v>4615</v>
      </c>
      <c r="H5780" s="4">
        <v>42221.636229976852</v>
      </c>
      <c r="I5780" s="2" t="s">
        <v>4616</v>
      </c>
      <c r="J5780" s="21" t="s">
        <v>7613</v>
      </c>
      <c r="K5780" s="2" t="s">
        <v>4623</v>
      </c>
      <c r="L5780" s="2" t="s">
        <v>4624</v>
      </c>
    </row>
    <row r="5781" spans="1:12" x14ac:dyDescent="0.2">
      <c r="A5781" s="11">
        <v>5780</v>
      </c>
      <c r="B5781" s="7" t="s">
        <v>11761</v>
      </c>
      <c r="C5781" s="4">
        <v>43201.414066898149</v>
      </c>
      <c r="D5781" s="20">
        <f>+YEAR(Tabla14[[#This Row],[Fecha
Trámite]])</f>
        <v>2018</v>
      </c>
      <c r="E5781" s="7" t="s">
        <v>4621</v>
      </c>
      <c r="F5781" s="2" t="s">
        <v>4691</v>
      </c>
      <c r="G5781" s="2" t="s">
        <v>4627</v>
      </c>
      <c r="H5781" s="4">
        <v>43733.491486261577</v>
      </c>
      <c r="I5781" s="2" t="s">
        <v>4616</v>
      </c>
      <c r="J5781" s="21" t="s">
        <v>11762</v>
      </c>
      <c r="K5781" s="2" t="s">
        <v>4618</v>
      </c>
      <c r="L5781" s="2" t="s">
        <v>4656</v>
      </c>
    </row>
    <row r="5782" spans="1:12" x14ac:dyDescent="0.2">
      <c r="A5782" s="11">
        <v>5781</v>
      </c>
      <c r="B5782" s="7" t="s">
        <v>3180</v>
      </c>
      <c r="C5782" s="4">
        <v>43061.639048877318</v>
      </c>
      <c r="D5782" s="20">
        <f>+YEAR(Tabla14[[#This Row],[Fecha
Trámite]])</f>
        <v>2017</v>
      </c>
      <c r="E5782" s="7" t="s">
        <v>4685</v>
      </c>
      <c r="F5782" s="2" t="s">
        <v>17</v>
      </c>
      <c r="G5782" s="2" t="s">
        <v>4627</v>
      </c>
      <c r="H5782" s="4">
        <v>43061.639049074074</v>
      </c>
      <c r="I5782" s="2" t="s">
        <v>4616</v>
      </c>
      <c r="J5782" s="21" t="s">
        <v>9262</v>
      </c>
      <c r="K5782" s="2" t="s">
        <v>4623</v>
      </c>
      <c r="L5782" s="2" t="s">
        <v>2747</v>
      </c>
    </row>
    <row r="5783" spans="1:12" x14ac:dyDescent="0.2">
      <c r="A5783" s="11">
        <v>5782</v>
      </c>
      <c r="B5783" s="7" t="s">
        <v>1486</v>
      </c>
      <c r="C5783" s="4">
        <v>43490.36000439815</v>
      </c>
      <c r="D5783" s="20">
        <f>+YEAR(Tabla14[[#This Row],[Fecha
Trámite]])</f>
        <v>2019</v>
      </c>
      <c r="E5783" s="7" t="s">
        <v>4685</v>
      </c>
      <c r="F5783" s="2" t="s">
        <v>17</v>
      </c>
      <c r="G5783" s="2" t="s">
        <v>4993</v>
      </c>
      <c r="H5783" s="4">
        <v>43490.360005011571</v>
      </c>
      <c r="I5783" s="2" t="s">
        <v>4616</v>
      </c>
      <c r="J5783" s="21" t="s">
        <v>9263</v>
      </c>
      <c r="K5783" s="2" t="s">
        <v>4618</v>
      </c>
      <c r="L5783" s="2" t="s">
        <v>4667</v>
      </c>
    </row>
    <row r="5784" spans="1:12" x14ac:dyDescent="0.2">
      <c r="A5784" s="11">
        <v>5783</v>
      </c>
      <c r="B5784" s="7" t="s">
        <v>12763</v>
      </c>
      <c r="C5784" s="4">
        <v>43046.350680011572</v>
      </c>
      <c r="D5784" s="20">
        <f>+YEAR(Tabla14[[#This Row],[Fecha
Trámite]])</f>
        <v>2017</v>
      </c>
      <c r="E5784" s="7" t="s">
        <v>4621</v>
      </c>
      <c r="F5784" s="2" t="s">
        <v>4614</v>
      </c>
      <c r="G5784" s="2" t="s">
        <v>4615</v>
      </c>
      <c r="H5784" s="4">
        <v>43238.516868553241</v>
      </c>
      <c r="I5784" s="2" t="s">
        <v>4616</v>
      </c>
      <c r="J5784" s="21" t="s">
        <v>12764</v>
      </c>
      <c r="K5784" s="2" t="s">
        <v>4618</v>
      </c>
      <c r="L5784" s="2" t="s">
        <v>4646</v>
      </c>
    </row>
    <row r="5785" spans="1:12" x14ac:dyDescent="0.2">
      <c r="A5785" s="11">
        <v>5784</v>
      </c>
      <c r="B5785" s="7" t="s">
        <v>9883</v>
      </c>
      <c r="C5785" s="4">
        <v>42128.515193599538</v>
      </c>
      <c r="D5785" s="20">
        <f>+YEAR(Tabla14[[#This Row],[Fecha
Trámite]])</f>
        <v>2015</v>
      </c>
      <c r="E5785" s="7" t="s">
        <v>4621</v>
      </c>
      <c r="F5785" s="2" t="s">
        <v>4614</v>
      </c>
      <c r="G5785" s="2" t="s">
        <v>4615</v>
      </c>
      <c r="H5785" s="4">
        <v>42208.441657986114</v>
      </c>
      <c r="I5785" s="2" t="s">
        <v>4616</v>
      </c>
      <c r="J5785" s="21" t="s">
        <v>9884</v>
      </c>
      <c r="K5785" s="2" t="s">
        <v>4623</v>
      </c>
      <c r="L5785" s="2" t="s">
        <v>4619</v>
      </c>
    </row>
    <row r="5786" spans="1:12" x14ac:dyDescent="0.2">
      <c r="A5786" s="11">
        <v>5785</v>
      </c>
      <c r="B5786" s="7" t="s">
        <v>10931</v>
      </c>
      <c r="C5786" s="4">
        <v>43075.479331863426</v>
      </c>
      <c r="D5786" s="20">
        <f>+YEAR(Tabla14[[#This Row],[Fecha
Trámite]])</f>
        <v>2017</v>
      </c>
      <c r="E5786" s="7" t="s">
        <v>4613</v>
      </c>
      <c r="F5786" s="2" t="s">
        <v>4626</v>
      </c>
      <c r="G5786" s="2" t="s">
        <v>4627</v>
      </c>
      <c r="H5786" s="4">
        <v>43143.440679363426</v>
      </c>
      <c r="I5786" s="2" t="s">
        <v>4616</v>
      </c>
      <c r="J5786" s="21" t="s">
        <v>10932</v>
      </c>
      <c r="K5786" s="2" t="s">
        <v>4623</v>
      </c>
      <c r="L5786" s="2" t="s">
        <v>4619</v>
      </c>
    </row>
    <row r="5787" spans="1:12" x14ac:dyDescent="0.2">
      <c r="A5787" s="11">
        <v>5786</v>
      </c>
      <c r="B5787" s="7" t="s">
        <v>9763</v>
      </c>
      <c r="C5787" s="4">
        <v>41964.433361145835</v>
      </c>
      <c r="D5787" s="20">
        <f>+YEAR(Tabla14[[#This Row],[Fecha
Trámite]])</f>
        <v>2014</v>
      </c>
      <c r="E5787" s="7" t="s">
        <v>4621</v>
      </c>
      <c r="F5787" s="2" t="s">
        <v>4614</v>
      </c>
      <c r="G5787" s="2" t="s">
        <v>4615</v>
      </c>
      <c r="H5787" s="4">
        <v>42031.557719641205</v>
      </c>
      <c r="I5787" s="2" t="s">
        <v>4616</v>
      </c>
      <c r="J5787" s="21" t="s">
        <v>9764</v>
      </c>
      <c r="K5787" s="2" t="s">
        <v>4618</v>
      </c>
      <c r="L5787" s="2" t="s">
        <v>4698</v>
      </c>
    </row>
    <row r="5788" spans="1:12" x14ac:dyDescent="0.2">
      <c r="A5788" s="11">
        <v>5787</v>
      </c>
      <c r="B5788" s="7" t="s">
        <v>19544</v>
      </c>
      <c r="C5788" s="4">
        <v>41487.475178472225</v>
      </c>
      <c r="D5788" s="20">
        <f>+YEAR(Tabla14[[#This Row],[Fecha
Trámite]])</f>
        <v>2013</v>
      </c>
      <c r="E5788" s="7" t="s">
        <v>4621</v>
      </c>
      <c r="F5788" s="2" t="s">
        <v>4614</v>
      </c>
      <c r="G5788" s="2" t="s">
        <v>4615</v>
      </c>
      <c r="H5788" s="4">
        <v>41537.385627233794</v>
      </c>
      <c r="I5788" s="2" t="s">
        <v>4616</v>
      </c>
      <c r="J5788" s="21" t="s">
        <v>19545</v>
      </c>
      <c r="K5788" s="2" t="s">
        <v>4623</v>
      </c>
      <c r="L5788" s="2" t="s">
        <v>10808</v>
      </c>
    </row>
    <row r="5789" spans="1:12" x14ac:dyDescent="0.2">
      <c r="A5789" s="11">
        <v>5788</v>
      </c>
      <c r="B5789" s="7" t="s">
        <v>6935</v>
      </c>
      <c r="C5789" s="4">
        <v>43439.413519212962</v>
      </c>
      <c r="D5789" s="20">
        <f>+YEAR(Tabla14[[#This Row],[Fecha
Trámite]])</f>
        <v>2018</v>
      </c>
      <c r="E5789" s="7" t="s">
        <v>4621</v>
      </c>
      <c r="F5789" s="2" t="s">
        <v>4691</v>
      </c>
      <c r="G5789" s="2" t="s">
        <v>4627</v>
      </c>
      <c r="H5789" s="4">
        <v>44089.357541817131</v>
      </c>
      <c r="I5789" s="2" t="s">
        <v>4616</v>
      </c>
      <c r="J5789" s="21" t="s">
        <v>6936</v>
      </c>
      <c r="K5789" s="2" t="s">
        <v>4623</v>
      </c>
      <c r="L5789" s="2" t="s">
        <v>4619</v>
      </c>
    </row>
    <row r="5790" spans="1:12" x14ac:dyDescent="0.2">
      <c r="A5790" s="11">
        <v>5789</v>
      </c>
      <c r="B5790" s="7" t="s">
        <v>19000</v>
      </c>
      <c r="C5790" s="4">
        <v>41822.494003043983</v>
      </c>
      <c r="D5790" s="20">
        <f>+YEAR(Tabla14[[#This Row],[Fecha
Trámite]])</f>
        <v>2014</v>
      </c>
      <c r="E5790" s="7" t="s">
        <v>4621</v>
      </c>
      <c r="F5790" s="2" t="s">
        <v>4691</v>
      </c>
      <c r="G5790" s="2" t="s">
        <v>4627</v>
      </c>
      <c r="H5790" s="4">
        <v>41897.586978240739</v>
      </c>
      <c r="I5790" s="2" t="s">
        <v>4616</v>
      </c>
      <c r="J5790" s="21" t="s">
        <v>6326</v>
      </c>
      <c r="K5790" s="2" t="s">
        <v>4618</v>
      </c>
      <c r="L5790" s="2" t="s">
        <v>4646</v>
      </c>
    </row>
    <row r="5791" spans="1:12" x14ac:dyDescent="0.2">
      <c r="A5791" s="11">
        <v>5790</v>
      </c>
      <c r="B5791" s="7" t="s">
        <v>6325</v>
      </c>
      <c r="C5791" s="4">
        <v>41983.565682256944</v>
      </c>
      <c r="D5791" s="20">
        <f>+YEAR(Tabla14[[#This Row],[Fecha
Trámite]])</f>
        <v>2014</v>
      </c>
      <c r="E5791" s="7" t="s">
        <v>4621</v>
      </c>
      <c r="F5791" s="2" t="s">
        <v>4614</v>
      </c>
      <c r="G5791" s="2" t="s">
        <v>4615</v>
      </c>
      <c r="H5791" s="4">
        <v>42034.500372141207</v>
      </c>
      <c r="I5791" s="2" t="s">
        <v>4616</v>
      </c>
      <c r="J5791" s="21" t="s">
        <v>6326</v>
      </c>
      <c r="K5791" s="2" t="s">
        <v>4618</v>
      </c>
      <c r="L5791" s="2" t="s">
        <v>4646</v>
      </c>
    </row>
    <row r="5792" spans="1:12" x14ac:dyDescent="0.2">
      <c r="A5792" s="11">
        <v>5791</v>
      </c>
      <c r="B5792" s="7" t="s">
        <v>7614</v>
      </c>
      <c r="C5792" s="4">
        <v>42228.531455983793</v>
      </c>
      <c r="D5792" s="20">
        <f>+YEAR(Tabla14[[#This Row],[Fecha
Trámite]])</f>
        <v>2015</v>
      </c>
      <c r="E5792" s="7" t="s">
        <v>4621</v>
      </c>
      <c r="F5792" s="2" t="s">
        <v>4614</v>
      </c>
      <c r="G5792" s="2" t="s">
        <v>4615</v>
      </c>
      <c r="H5792" s="4">
        <v>42409.41207175926</v>
      </c>
      <c r="I5792" s="2" t="s">
        <v>4616</v>
      </c>
      <c r="J5792" s="21" t="s">
        <v>7615</v>
      </c>
      <c r="K5792" s="2" t="s">
        <v>4623</v>
      </c>
      <c r="L5792" s="2" t="s">
        <v>4624</v>
      </c>
    </row>
    <row r="5793" spans="1:12" x14ac:dyDescent="0.2">
      <c r="A5793" s="11">
        <v>5792</v>
      </c>
      <c r="B5793" s="7" t="s">
        <v>19546</v>
      </c>
      <c r="C5793" s="4">
        <v>41135.780260914355</v>
      </c>
      <c r="D5793" s="20">
        <f>+YEAR(Tabla14[[#This Row],[Fecha
Trámite]])</f>
        <v>2012</v>
      </c>
      <c r="E5793" s="7" t="s">
        <v>4621</v>
      </c>
      <c r="F5793" s="2" t="s">
        <v>17</v>
      </c>
      <c r="G5793" s="2" t="s">
        <v>4615</v>
      </c>
      <c r="H5793" s="4">
        <v>41135.780261261571</v>
      </c>
      <c r="I5793" s="2" t="s">
        <v>4616</v>
      </c>
      <c r="J5793" s="21" t="s">
        <v>19547</v>
      </c>
      <c r="K5793" s="2" t="s">
        <v>4623</v>
      </c>
      <c r="L5793" s="2" t="s">
        <v>4624</v>
      </c>
    </row>
    <row r="5794" spans="1:12" x14ac:dyDescent="0.2">
      <c r="A5794" s="11">
        <v>5793</v>
      </c>
      <c r="B5794" s="7" t="s">
        <v>12765</v>
      </c>
      <c r="C5794" s="4">
        <v>43031.426728043982</v>
      </c>
      <c r="D5794" s="20">
        <f>+YEAR(Tabla14[[#This Row],[Fecha
Trámite]])</f>
        <v>2017</v>
      </c>
      <c r="E5794" s="7" t="s">
        <v>4621</v>
      </c>
      <c r="F5794" s="2" t="s">
        <v>4614</v>
      </c>
      <c r="G5794" s="2" t="s">
        <v>4615</v>
      </c>
      <c r="H5794" s="4">
        <v>43178.634481678244</v>
      </c>
      <c r="I5794" s="2" t="s">
        <v>4616</v>
      </c>
      <c r="J5794" s="21" t="s">
        <v>12766</v>
      </c>
      <c r="K5794" s="2" t="s">
        <v>4623</v>
      </c>
      <c r="L5794" s="2" t="s">
        <v>4619</v>
      </c>
    </row>
    <row r="5795" spans="1:12" x14ac:dyDescent="0.2">
      <c r="A5795" s="11">
        <v>5794</v>
      </c>
      <c r="B5795" s="7" t="s">
        <v>11763</v>
      </c>
      <c r="C5795" s="4">
        <v>42895.534023460648</v>
      </c>
      <c r="D5795" s="20">
        <f>+YEAR(Tabla14[[#This Row],[Fecha
Trámite]])</f>
        <v>2017</v>
      </c>
      <c r="E5795" s="7" t="s">
        <v>4685</v>
      </c>
      <c r="F5795" s="2" t="s">
        <v>17</v>
      </c>
      <c r="G5795" s="2" t="s">
        <v>4627</v>
      </c>
      <c r="H5795" s="4">
        <v>42895.534023460648</v>
      </c>
      <c r="I5795" s="2" t="s">
        <v>4616</v>
      </c>
      <c r="J5795" s="21" t="s">
        <v>11764</v>
      </c>
      <c r="K5795" s="2" t="s">
        <v>4623</v>
      </c>
      <c r="L5795" s="2" t="s">
        <v>4667</v>
      </c>
    </row>
    <row r="5796" spans="1:12" x14ac:dyDescent="0.2">
      <c r="A5796" s="11">
        <v>5795</v>
      </c>
      <c r="B5796" s="7" t="s">
        <v>12767</v>
      </c>
      <c r="C5796" s="4">
        <v>43210.528009108799</v>
      </c>
      <c r="D5796" s="20">
        <f>+YEAR(Tabla14[[#This Row],[Fecha
Trámite]])</f>
        <v>2018</v>
      </c>
      <c r="E5796" s="7" t="s">
        <v>4621</v>
      </c>
      <c r="F5796" s="2" t="s">
        <v>4614</v>
      </c>
      <c r="G5796" s="2" t="s">
        <v>4615</v>
      </c>
      <c r="H5796" s="4">
        <v>43448.684824039352</v>
      </c>
      <c r="I5796" s="2" t="s">
        <v>4616</v>
      </c>
      <c r="J5796" s="21" t="s">
        <v>12768</v>
      </c>
      <c r="K5796" s="2" t="s">
        <v>4618</v>
      </c>
      <c r="L5796" s="2" t="s">
        <v>4641</v>
      </c>
    </row>
    <row r="5797" spans="1:12" x14ac:dyDescent="0.2">
      <c r="A5797" s="11">
        <v>5796</v>
      </c>
      <c r="B5797" s="7" t="s">
        <v>17627</v>
      </c>
      <c r="C5797" s="4">
        <v>41842.404647685187</v>
      </c>
      <c r="D5797" s="20">
        <f>+YEAR(Tabla14[[#This Row],[Fecha
Trámite]])</f>
        <v>2014</v>
      </c>
      <c r="E5797" s="7" t="s">
        <v>4621</v>
      </c>
      <c r="F5797" s="2" t="s">
        <v>4614</v>
      </c>
      <c r="G5797" s="2" t="s">
        <v>4615</v>
      </c>
      <c r="H5797" s="4">
        <v>41957.4075556713</v>
      </c>
      <c r="I5797" s="2" t="s">
        <v>4616</v>
      </c>
      <c r="J5797" s="21" t="s">
        <v>17628</v>
      </c>
      <c r="K5797" s="2" t="s">
        <v>4623</v>
      </c>
      <c r="L5797" s="2" t="s">
        <v>2747</v>
      </c>
    </row>
    <row r="5798" spans="1:12" x14ac:dyDescent="0.2">
      <c r="A5798" s="11">
        <v>5797</v>
      </c>
      <c r="B5798" s="7" t="s">
        <v>17629</v>
      </c>
      <c r="C5798" s="4">
        <v>41824.392574502315</v>
      </c>
      <c r="D5798" s="20">
        <f>+YEAR(Tabla14[[#This Row],[Fecha
Trámite]])</f>
        <v>2014</v>
      </c>
      <c r="E5798" s="7" t="s">
        <v>4621</v>
      </c>
      <c r="F5798" s="2" t="s">
        <v>4614</v>
      </c>
      <c r="G5798" s="2" t="s">
        <v>4615</v>
      </c>
      <c r="H5798" s="4">
        <v>41908.629495983798</v>
      </c>
      <c r="I5798" s="2" t="s">
        <v>4616</v>
      </c>
      <c r="J5798" s="21" t="s">
        <v>17630</v>
      </c>
      <c r="K5798" s="2" t="s">
        <v>4623</v>
      </c>
      <c r="L5798" s="2" t="s">
        <v>4624</v>
      </c>
    </row>
    <row r="5799" spans="1:12" x14ac:dyDescent="0.2">
      <c r="A5799" s="11">
        <v>5798</v>
      </c>
      <c r="B5799" s="7" t="s">
        <v>8246</v>
      </c>
      <c r="C5799" s="4">
        <v>43431.465486030094</v>
      </c>
      <c r="D5799" s="20">
        <f>+YEAR(Tabla14[[#This Row],[Fecha
Trámite]])</f>
        <v>2018</v>
      </c>
      <c r="E5799" s="7" t="s">
        <v>4621</v>
      </c>
      <c r="F5799" s="2" t="s">
        <v>4614</v>
      </c>
      <c r="G5799" s="2" t="s">
        <v>4615</v>
      </c>
      <c r="H5799" s="4">
        <v>43626.369969872685</v>
      </c>
      <c r="I5799" s="2" t="s">
        <v>4616</v>
      </c>
      <c r="J5799" s="21" t="s">
        <v>8247</v>
      </c>
      <c r="K5799" s="2" t="s">
        <v>4618</v>
      </c>
      <c r="L5799" s="2" t="s">
        <v>5072</v>
      </c>
    </row>
    <row r="5800" spans="1:12" x14ac:dyDescent="0.2">
      <c r="A5800" s="11">
        <v>5799</v>
      </c>
      <c r="B5800" s="7" t="s">
        <v>10933</v>
      </c>
      <c r="C5800" s="4">
        <v>42783.493592974541</v>
      </c>
      <c r="D5800" s="20">
        <f>+YEAR(Tabla14[[#This Row],[Fecha
Trámite]])</f>
        <v>2017</v>
      </c>
      <c r="E5800" s="7" t="s">
        <v>4613</v>
      </c>
      <c r="F5800" s="2" t="s">
        <v>4614</v>
      </c>
      <c r="G5800" s="2" t="s">
        <v>4615</v>
      </c>
      <c r="H5800" s="4">
        <v>42809.695477581015</v>
      </c>
      <c r="I5800" s="2" t="s">
        <v>4616</v>
      </c>
      <c r="J5800" s="21" t="s">
        <v>10934</v>
      </c>
      <c r="K5800" s="2" t="s">
        <v>4618</v>
      </c>
      <c r="L5800" s="2" t="s">
        <v>4619</v>
      </c>
    </row>
    <row r="5801" spans="1:12" x14ac:dyDescent="0.2">
      <c r="A5801" s="11">
        <v>5800</v>
      </c>
      <c r="B5801" s="7" t="s">
        <v>20949</v>
      </c>
      <c r="C5801" s="4">
        <v>41759.609498807869</v>
      </c>
      <c r="D5801" s="20">
        <f>+YEAR(Tabla14[[#This Row],[Fecha
Trámite]])</f>
        <v>2014</v>
      </c>
      <c r="E5801" s="7" t="s">
        <v>4621</v>
      </c>
      <c r="F5801" s="2" t="s">
        <v>4614</v>
      </c>
      <c r="G5801" s="2" t="s">
        <v>4615</v>
      </c>
      <c r="H5801" s="4">
        <v>41831.630377893518</v>
      </c>
      <c r="I5801" s="2" t="s">
        <v>4616</v>
      </c>
      <c r="J5801" s="21" t="s">
        <v>20950</v>
      </c>
      <c r="K5801" s="2" t="s">
        <v>4623</v>
      </c>
      <c r="L5801" s="2" t="s">
        <v>4649</v>
      </c>
    </row>
    <row r="5802" spans="1:12" x14ac:dyDescent="0.2">
      <c r="A5802" s="11">
        <v>5801</v>
      </c>
      <c r="B5802" s="7" t="s">
        <v>11765</v>
      </c>
      <c r="C5802" s="4">
        <v>42872.561092592594</v>
      </c>
      <c r="D5802" s="20">
        <f>+YEAR(Tabla14[[#This Row],[Fecha
Trámite]])</f>
        <v>2017</v>
      </c>
      <c r="E5802" s="7" t="s">
        <v>4621</v>
      </c>
      <c r="F5802" s="2" t="s">
        <v>4614</v>
      </c>
      <c r="G5802" s="2" t="s">
        <v>4615</v>
      </c>
      <c r="H5802" s="4">
        <v>43111.51159884259</v>
      </c>
      <c r="I5802" s="2" t="s">
        <v>4616</v>
      </c>
      <c r="J5802" s="21" t="s">
        <v>11766</v>
      </c>
      <c r="K5802" s="2" t="s">
        <v>4623</v>
      </c>
      <c r="L5802" s="2" t="s">
        <v>4667</v>
      </c>
    </row>
    <row r="5803" spans="1:12" x14ac:dyDescent="0.2">
      <c r="A5803" s="11">
        <v>5802</v>
      </c>
      <c r="B5803" s="7" t="s">
        <v>19550</v>
      </c>
      <c r="C5803" s="4">
        <v>41082.681468668983</v>
      </c>
      <c r="D5803" s="20">
        <f>+YEAR(Tabla14[[#This Row],[Fecha
Trámite]])</f>
        <v>2012</v>
      </c>
      <c r="E5803" s="7" t="s">
        <v>4621</v>
      </c>
      <c r="F5803" s="2" t="s">
        <v>4614</v>
      </c>
      <c r="G5803" s="2" t="s">
        <v>4615</v>
      </c>
      <c r="H5803" s="4">
        <v>41102.367558796293</v>
      </c>
      <c r="I5803" s="2" t="s">
        <v>4616</v>
      </c>
      <c r="J5803" s="21" t="s">
        <v>19551</v>
      </c>
      <c r="K5803" s="2" t="s">
        <v>4623</v>
      </c>
      <c r="L5803" s="2" t="s">
        <v>4619</v>
      </c>
    </row>
    <row r="5804" spans="1:12" x14ac:dyDescent="0.2">
      <c r="A5804" s="11">
        <v>5803</v>
      </c>
      <c r="B5804" s="7" t="s">
        <v>19553</v>
      </c>
      <c r="C5804" s="4">
        <v>41199.44799537037</v>
      </c>
      <c r="D5804" s="20">
        <f>+YEAR(Tabla14[[#This Row],[Fecha
Trámite]])</f>
        <v>2012</v>
      </c>
      <c r="E5804" s="7" t="s">
        <v>4621</v>
      </c>
      <c r="F5804" s="2" t="s">
        <v>4614</v>
      </c>
      <c r="G5804" s="2" t="s">
        <v>4615</v>
      </c>
      <c r="H5804" s="4">
        <v>41235.511224768517</v>
      </c>
      <c r="I5804" s="2" t="s">
        <v>4616</v>
      </c>
      <c r="J5804" s="21" t="s">
        <v>19554</v>
      </c>
      <c r="K5804" s="2" t="s">
        <v>4618</v>
      </c>
      <c r="L5804" s="2" t="s">
        <v>4624</v>
      </c>
    </row>
    <row r="5805" spans="1:12" x14ac:dyDescent="0.2">
      <c r="A5805" s="11">
        <v>5804</v>
      </c>
      <c r="B5805" s="7" t="s">
        <v>9765</v>
      </c>
      <c r="C5805" s="4">
        <v>42131.375897256941</v>
      </c>
      <c r="D5805" s="20">
        <f>+YEAR(Tabla14[[#This Row],[Fecha
Trámite]])</f>
        <v>2015</v>
      </c>
      <c r="E5805" s="7" t="s">
        <v>4613</v>
      </c>
      <c r="F5805" s="2" t="s">
        <v>4614</v>
      </c>
      <c r="G5805" s="2" t="s">
        <v>4615</v>
      </c>
      <c r="H5805" s="4">
        <v>42185.440786030093</v>
      </c>
      <c r="I5805" s="2" t="s">
        <v>4616</v>
      </c>
      <c r="J5805" s="21" t="s">
        <v>9766</v>
      </c>
      <c r="K5805" s="2" t="s">
        <v>4618</v>
      </c>
      <c r="L5805" s="2" t="s">
        <v>4619</v>
      </c>
    </row>
    <row r="5806" spans="1:12" x14ac:dyDescent="0.2">
      <c r="A5806" s="11">
        <v>5805</v>
      </c>
      <c r="B5806" s="7" t="s">
        <v>11767</v>
      </c>
      <c r="C5806" s="4">
        <v>43390.384049687498</v>
      </c>
      <c r="D5806" s="20">
        <f>+YEAR(Tabla14[[#This Row],[Fecha
Trámite]])</f>
        <v>2018</v>
      </c>
      <c r="E5806" s="7" t="s">
        <v>4621</v>
      </c>
      <c r="F5806" s="2" t="s">
        <v>4614</v>
      </c>
      <c r="G5806" s="2" t="s">
        <v>4615</v>
      </c>
      <c r="H5806" s="4">
        <v>43556.38341998843</v>
      </c>
      <c r="I5806" s="2" t="s">
        <v>4616</v>
      </c>
      <c r="J5806" s="21" t="s">
        <v>11768</v>
      </c>
      <c r="K5806" s="2" t="s">
        <v>4623</v>
      </c>
      <c r="L5806" s="2" t="s">
        <v>4619</v>
      </c>
    </row>
    <row r="5807" spans="1:12" x14ac:dyDescent="0.2">
      <c r="A5807" s="11">
        <v>5806</v>
      </c>
      <c r="B5807" s="7" t="s">
        <v>15987</v>
      </c>
      <c r="C5807" s="4">
        <v>41667.55625277778</v>
      </c>
      <c r="D5807" s="20">
        <f>+YEAR(Tabla14[[#This Row],[Fecha
Trámite]])</f>
        <v>2014</v>
      </c>
      <c r="E5807" s="7" t="s">
        <v>4613</v>
      </c>
      <c r="F5807" s="2" t="s">
        <v>4614</v>
      </c>
      <c r="G5807" s="2" t="s">
        <v>4615</v>
      </c>
      <c r="H5807" s="4">
        <v>41708.524440474539</v>
      </c>
      <c r="I5807" s="2" t="s">
        <v>4616</v>
      </c>
      <c r="J5807" s="21" t="s">
        <v>15988</v>
      </c>
      <c r="K5807" s="2" t="s">
        <v>4623</v>
      </c>
      <c r="L5807" s="2" t="s">
        <v>4619</v>
      </c>
    </row>
    <row r="5808" spans="1:12" x14ac:dyDescent="0.2">
      <c r="A5808" s="11">
        <v>5807</v>
      </c>
      <c r="B5808" s="7" t="s">
        <v>6937</v>
      </c>
      <c r="C5808" s="4">
        <v>43287.405989039355</v>
      </c>
      <c r="D5808" s="20">
        <f>+YEAR(Tabla14[[#This Row],[Fecha
Trámite]])</f>
        <v>2018</v>
      </c>
      <c r="E5808" s="7" t="s">
        <v>4621</v>
      </c>
      <c r="F5808" s="2" t="s">
        <v>4614</v>
      </c>
      <c r="G5808" s="2" t="s">
        <v>4615</v>
      </c>
      <c r="H5808" s="4">
        <v>43411.376497372687</v>
      </c>
      <c r="I5808" s="2" t="s">
        <v>4616</v>
      </c>
      <c r="J5808" s="21" t="s">
        <v>6938</v>
      </c>
      <c r="K5808" s="2" t="s">
        <v>4618</v>
      </c>
      <c r="L5808" s="2" t="s">
        <v>4619</v>
      </c>
    </row>
    <row r="5809" spans="1:12" x14ac:dyDescent="0.2">
      <c r="A5809" s="11">
        <v>5808</v>
      </c>
      <c r="B5809" s="7" t="s">
        <v>9885</v>
      </c>
      <c r="C5809" s="4">
        <v>42408.441490196761</v>
      </c>
      <c r="D5809" s="20">
        <f>+YEAR(Tabla14[[#This Row],[Fecha
Trámite]])</f>
        <v>2016</v>
      </c>
      <c r="E5809" s="7" t="s">
        <v>1337</v>
      </c>
      <c r="F5809" s="2" t="s">
        <v>17</v>
      </c>
      <c r="G5809" s="2" t="s">
        <v>4672</v>
      </c>
      <c r="H5809" s="4">
        <v>42408.441490393518</v>
      </c>
      <c r="I5809" s="2" t="s">
        <v>4616</v>
      </c>
      <c r="J5809" s="21" t="s">
        <v>9886</v>
      </c>
      <c r="K5809" s="2" t="s">
        <v>4623</v>
      </c>
      <c r="L5809" s="2" t="s">
        <v>9887</v>
      </c>
    </row>
    <row r="5810" spans="1:12" x14ac:dyDescent="0.2">
      <c r="A5810" s="11">
        <v>5809</v>
      </c>
      <c r="B5810" s="7" t="s">
        <v>12769</v>
      </c>
      <c r="C5810" s="4">
        <v>42704.413486145837</v>
      </c>
      <c r="D5810" s="20">
        <f>+YEAR(Tabla14[[#This Row],[Fecha
Trámite]])</f>
        <v>2016</v>
      </c>
      <c r="E5810" s="7" t="s">
        <v>4613</v>
      </c>
      <c r="F5810" s="2" t="s">
        <v>4614</v>
      </c>
      <c r="G5810" s="2" t="s">
        <v>4615</v>
      </c>
      <c r="H5810" s="4">
        <v>42809.621317129633</v>
      </c>
      <c r="I5810" s="2" t="s">
        <v>4616</v>
      </c>
      <c r="J5810" s="21" t="s">
        <v>12770</v>
      </c>
      <c r="K5810" s="2" t="s">
        <v>4623</v>
      </c>
      <c r="L5810" s="2" t="s">
        <v>4619</v>
      </c>
    </row>
    <row r="5811" spans="1:12" x14ac:dyDescent="0.2">
      <c r="A5811" s="11">
        <v>5810</v>
      </c>
      <c r="B5811" s="7" t="s">
        <v>17637</v>
      </c>
      <c r="C5811" s="4">
        <v>41401.423945567127</v>
      </c>
      <c r="D5811" s="20">
        <f>+YEAR(Tabla14[[#This Row],[Fecha
Trámite]])</f>
        <v>2013</v>
      </c>
      <c r="E5811" s="7" t="s">
        <v>4621</v>
      </c>
      <c r="F5811" s="2" t="s">
        <v>4614</v>
      </c>
      <c r="G5811" s="2" t="s">
        <v>4615</v>
      </c>
      <c r="H5811" s="4">
        <v>41460.464939814818</v>
      </c>
      <c r="I5811" s="2" t="s">
        <v>4616</v>
      </c>
      <c r="J5811" s="21" t="s">
        <v>17638</v>
      </c>
      <c r="K5811" s="2" t="s">
        <v>4618</v>
      </c>
      <c r="L5811" s="2" t="s">
        <v>4714</v>
      </c>
    </row>
    <row r="5812" spans="1:12" x14ac:dyDescent="0.2">
      <c r="A5812" s="11">
        <v>5811</v>
      </c>
      <c r="B5812" s="7" t="s">
        <v>9888</v>
      </c>
      <c r="C5812" s="4">
        <v>42436.432663541666</v>
      </c>
      <c r="D5812" s="20">
        <f>+YEAR(Tabla14[[#This Row],[Fecha
Trámite]])</f>
        <v>2016</v>
      </c>
      <c r="E5812" s="7" t="s">
        <v>4613</v>
      </c>
      <c r="F5812" s="2" t="s">
        <v>4614</v>
      </c>
      <c r="G5812" s="2" t="s">
        <v>4615</v>
      </c>
      <c r="H5812" s="4">
        <v>42649.48834019676</v>
      </c>
      <c r="I5812" s="2" t="s">
        <v>4616</v>
      </c>
      <c r="J5812" s="21" t="s">
        <v>9889</v>
      </c>
      <c r="K5812" s="2" t="s">
        <v>4618</v>
      </c>
      <c r="L5812" s="2" t="s">
        <v>4619</v>
      </c>
    </row>
    <row r="5813" spans="1:12" x14ac:dyDescent="0.2">
      <c r="A5813" s="11">
        <v>5812</v>
      </c>
      <c r="B5813" s="7" t="s">
        <v>19559</v>
      </c>
      <c r="C5813" s="4">
        <v>41563.457123576387</v>
      </c>
      <c r="D5813" s="20">
        <f>+YEAR(Tabla14[[#This Row],[Fecha
Trámite]])</f>
        <v>2013</v>
      </c>
      <c r="E5813" s="7" t="s">
        <v>4621</v>
      </c>
      <c r="F5813" s="2" t="s">
        <v>4614</v>
      </c>
      <c r="G5813" s="2" t="s">
        <v>4615</v>
      </c>
      <c r="H5813" s="4">
        <v>41618.399985798613</v>
      </c>
      <c r="I5813" s="2" t="s">
        <v>4616</v>
      </c>
      <c r="J5813" s="21" t="s">
        <v>19560</v>
      </c>
      <c r="K5813" s="2" t="s">
        <v>4623</v>
      </c>
      <c r="L5813" s="2" t="s">
        <v>4619</v>
      </c>
    </row>
    <row r="5814" spans="1:12" x14ac:dyDescent="0.2">
      <c r="A5814" s="11">
        <v>5813</v>
      </c>
      <c r="B5814" s="7" t="s">
        <v>8626</v>
      </c>
      <c r="C5814" s="4">
        <v>41974.393337152775</v>
      </c>
      <c r="D5814" s="20">
        <f>+YEAR(Tabla14[[#This Row],[Fecha
Trámite]])</f>
        <v>2014</v>
      </c>
      <c r="E5814" s="7" t="s">
        <v>4621</v>
      </c>
      <c r="F5814" s="2" t="s">
        <v>4614</v>
      </c>
      <c r="G5814" s="2" t="s">
        <v>4615</v>
      </c>
      <c r="H5814" s="4">
        <v>42034.450797303238</v>
      </c>
      <c r="I5814" s="2" t="s">
        <v>4616</v>
      </c>
      <c r="J5814" s="21" t="s">
        <v>8627</v>
      </c>
      <c r="K5814" s="2" t="s">
        <v>4618</v>
      </c>
      <c r="L5814" s="2" t="s">
        <v>4656</v>
      </c>
    </row>
    <row r="5815" spans="1:12" x14ac:dyDescent="0.2">
      <c r="A5815" s="11">
        <v>5814</v>
      </c>
      <c r="B5815" s="7" t="s">
        <v>8642</v>
      </c>
      <c r="C5815" s="4">
        <v>42216.454932835652</v>
      </c>
      <c r="D5815" s="20">
        <f>+YEAR(Tabla14[[#This Row],[Fecha
Trámite]])</f>
        <v>2015</v>
      </c>
      <c r="E5815" s="7" t="s">
        <v>4621</v>
      </c>
      <c r="F5815" s="2" t="s">
        <v>17</v>
      </c>
      <c r="G5815" s="2" t="s">
        <v>5327</v>
      </c>
      <c r="H5815" s="4">
        <v>42216.454932835652</v>
      </c>
      <c r="I5815" s="2" t="s">
        <v>4616</v>
      </c>
      <c r="J5815" s="21" t="s">
        <v>8643</v>
      </c>
      <c r="K5815" s="2" t="s">
        <v>4623</v>
      </c>
      <c r="L5815" s="2" t="s">
        <v>4624</v>
      </c>
    </row>
    <row r="5816" spans="1:12" x14ac:dyDescent="0.2">
      <c r="A5816" s="11">
        <v>5815</v>
      </c>
      <c r="B5816" s="7" t="s">
        <v>15640</v>
      </c>
      <c r="C5816" s="4">
        <v>41771.479835729166</v>
      </c>
      <c r="D5816" s="20">
        <f>+YEAR(Tabla14[[#This Row],[Fecha
Trámite]])</f>
        <v>2014</v>
      </c>
      <c r="E5816" s="7" t="s">
        <v>1337</v>
      </c>
      <c r="F5816" s="2" t="s">
        <v>8751</v>
      </c>
      <c r="G5816" s="2" t="s">
        <v>4627</v>
      </c>
      <c r="H5816" s="4">
        <v>41771.49137635417</v>
      </c>
      <c r="I5816" s="2" t="s">
        <v>4616</v>
      </c>
      <c r="J5816" s="21" t="s">
        <v>15641</v>
      </c>
      <c r="K5816" s="2" t="s">
        <v>4618</v>
      </c>
      <c r="L5816" s="2" t="s">
        <v>7096</v>
      </c>
    </row>
    <row r="5817" spans="1:12" x14ac:dyDescent="0.2">
      <c r="A5817" s="11">
        <v>5816</v>
      </c>
      <c r="B5817" s="7" t="s">
        <v>9264</v>
      </c>
      <c r="C5817" s="4">
        <v>42992.395386111108</v>
      </c>
      <c r="D5817" s="20">
        <f>+YEAR(Tabla14[[#This Row],[Fecha
Trámite]])</f>
        <v>2017</v>
      </c>
      <c r="E5817" s="7" t="s">
        <v>4621</v>
      </c>
      <c r="F5817" s="2" t="s">
        <v>4614</v>
      </c>
      <c r="G5817" s="2" t="s">
        <v>4615</v>
      </c>
      <c r="H5817" s="4">
        <v>43159.558987384262</v>
      </c>
      <c r="I5817" s="2" t="s">
        <v>4616</v>
      </c>
      <c r="J5817" s="21" t="s">
        <v>9265</v>
      </c>
      <c r="K5817" s="2" t="s">
        <v>4623</v>
      </c>
      <c r="L5817" s="2" t="s">
        <v>4714</v>
      </c>
    </row>
    <row r="5818" spans="1:12" x14ac:dyDescent="0.2">
      <c r="A5818" s="11">
        <v>5817</v>
      </c>
      <c r="B5818" s="7" t="s">
        <v>5761</v>
      </c>
      <c r="C5818" s="4">
        <v>42384.449203553238</v>
      </c>
      <c r="D5818" s="20">
        <f>+YEAR(Tabla14[[#This Row],[Fecha
Trámite]])</f>
        <v>2016</v>
      </c>
      <c r="E5818" s="7" t="s">
        <v>4613</v>
      </c>
      <c r="F5818" s="2" t="s">
        <v>4614</v>
      </c>
      <c r="G5818" s="2" t="s">
        <v>4615</v>
      </c>
      <c r="H5818" s="4">
        <v>42506.406894826388</v>
      </c>
      <c r="I5818" s="2" t="s">
        <v>4616</v>
      </c>
      <c r="J5818" s="21" t="s">
        <v>5762</v>
      </c>
      <c r="K5818" s="2" t="s">
        <v>4618</v>
      </c>
      <c r="L5818" s="2" t="s">
        <v>4619</v>
      </c>
    </row>
    <row r="5819" spans="1:12" x14ac:dyDescent="0.2">
      <c r="A5819" s="11">
        <v>5818</v>
      </c>
      <c r="B5819" s="7" t="s">
        <v>8248</v>
      </c>
      <c r="C5819" s="4">
        <v>43171.537735879632</v>
      </c>
      <c r="D5819" s="20">
        <f>+YEAR(Tabla14[[#This Row],[Fecha
Trámite]])</f>
        <v>2018</v>
      </c>
      <c r="E5819" s="7" t="s">
        <v>4621</v>
      </c>
      <c r="F5819" s="2" t="s">
        <v>4691</v>
      </c>
      <c r="G5819" s="2" t="s">
        <v>4627</v>
      </c>
      <c r="H5819" s="4">
        <v>43733.635281481482</v>
      </c>
      <c r="I5819" s="2" t="s">
        <v>4616</v>
      </c>
      <c r="J5819" s="21" t="s">
        <v>8249</v>
      </c>
      <c r="K5819" s="2" t="s">
        <v>4623</v>
      </c>
      <c r="L5819" s="2" t="s">
        <v>4624</v>
      </c>
    </row>
    <row r="5820" spans="1:12" x14ac:dyDescent="0.2">
      <c r="A5820" s="11">
        <v>5819</v>
      </c>
      <c r="B5820" s="7" t="s">
        <v>15989</v>
      </c>
      <c r="C5820" s="4">
        <v>41753.488098032409</v>
      </c>
      <c r="D5820" s="20">
        <f>+YEAR(Tabla14[[#This Row],[Fecha
Trámite]])</f>
        <v>2014</v>
      </c>
      <c r="E5820" s="7" t="s">
        <v>4613</v>
      </c>
      <c r="F5820" s="2" t="s">
        <v>4614</v>
      </c>
      <c r="G5820" s="2" t="s">
        <v>4615</v>
      </c>
      <c r="H5820" s="4">
        <v>41795.516928206016</v>
      </c>
      <c r="I5820" s="2" t="s">
        <v>4616</v>
      </c>
      <c r="J5820" s="21" t="s">
        <v>15990</v>
      </c>
      <c r="K5820" s="2" t="s">
        <v>4618</v>
      </c>
      <c r="L5820" s="2" t="s">
        <v>2747</v>
      </c>
    </row>
    <row r="5821" spans="1:12" x14ac:dyDescent="0.2">
      <c r="A5821" s="11">
        <v>5820</v>
      </c>
      <c r="B5821" s="7" t="s">
        <v>8250</v>
      </c>
      <c r="C5821" s="4">
        <v>43172.453412071758</v>
      </c>
      <c r="D5821" s="20">
        <f>+YEAR(Tabla14[[#This Row],[Fecha
Trámite]])</f>
        <v>2018</v>
      </c>
      <c r="E5821" s="7" t="s">
        <v>4621</v>
      </c>
      <c r="F5821" s="2" t="s">
        <v>4614</v>
      </c>
      <c r="G5821" s="2" t="s">
        <v>4615</v>
      </c>
      <c r="H5821" s="4">
        <v>43363.486767557872</v>
      </c>
      <c r="I5821" s="2" t="s">
        <v>4616</v>
      </c>
      <c r="J5821" s="21" t="s">
        <v>8251</v>
      </c>
      <c r="K5821" s="2" t="s">
        <v>4623</v>
      </c>
      <c r="L5821" s="2" t="s">
        <v>4875</v>
      </c>
    </row>
    <row r="5822" spans="1:12" x14ac:dyDescent="0.2">
      <c r="A5822" s="11">
        <v>5821</v>
      </c>
      <c r="B5822" s="7" t="s">
        <v>15638</v>
      </c>
      <c r="C5822" s="4">
        <v>41201.455786805556</v>
      </c>
      <c r="D5822" s="20">
        <f>+YEAR(Tabla14[[#This Row],[Fecha
Trámite]])</f>
        <v>2012</v>
      </c>
      <c r="E5822" s="7" t="s">
        <v>4613</v>
      </c>
      <c r="F5822" s="2" t="s">
        <v>4614</v>
      </c>
      <c r="G5822" s="2" t="s">
        <v>4615</v>
      </c>
      <c r="H5822" s="4">
        <v>41324.558579629629</v>
      </c>
      <c r="I5822" s="2" t="s">
        <v>4616</v>
      </c>
      <c r="J5822" s="21" t="s">
        <v>15639</v>
      </c>
      <c r="K5822" s="2" t="s">
        <v>4618</v>
      </c>
      <c r="L5822" s="2" t="s">
        <v>2747</v>
      </c>
    </row>
    <row r="5823" spans="1:12" x14ac:dyDescent="0.2">
      <c r="A5823" s="11">
        <v>5822</v>
      </c>
      <c r="B5823" s="7" t="s">
        <v>5763</v>
      </c>
      <c r="C5823" s="4">
        <v>42277.509240243053</v>
      </c>
      <c r="D5823" s="20">
        <f>+YEAR(Tabla14[[#This Row],[Fecha
Trámite]])</f>
        <v>2015</v>
      </c>
      <c r="E5823" s="7" t="s">
        <v>4685</v>
      </c>
      <c r="F5823" s="2" t="s">
        <v>4626</v>
      </c>
      <c r="G5823" s="2" t="s">
        <v>4627</v>
      </c>
      <c r="H5823" s="4">
        <v>42509.678489155092</v>
      </c>
      <c r="I5823" s="2" t="s">
        <v>4616</v>
      </c>
      <c r="J5823" s="21" t="s">
        <v>5764</v>
      </c>
      <c r="K5823" s="2" t="s">
        <v>4618</v>
      </c>
      <c r="L5823" s="2" t="s">
        <v>4646</v>
      </c>
    </row>
    <row r="5824" spans="1:12" x14ac:dyDescent="0.2">
      <c r="A5824" s="11">
        <v>5823</v>
      </c>
      <c r="B5824" s="7" t="s">
        <v>7616</v>
      </c>
      <c r="C5824" s="4">
        <v>42121.458958020834</v>
      </c>
      <c r="D5824" s="20">
        <f>+YEAR(Tabla14[[#This Row],[Fecha
Trámite]])</f>
        <v>2015</v>
      </c>
      <c r="E5824" s="7" t="s">
        <v>4621</v>
      </c>
      <c r="F5824" s="2" t="s">
        <v>4614</v>
      </c>
      <c r="G5824" s="2" t="s">
        <v>4615</v>
      </c>
      <c r="H5824" s="4">
        <v>42174.485269675926</v>
      </c>
      <c r="I5824" s="2" t="s">
        <v>4616</v>
      </c>
      <c r="J5824" s="21" t="s">
        <v>7617</v>
      </c>
      <c r="K5824" s="2" t="s">
        <v>4618</v>
      </c>
      <c r="L5824" s="2" t="s">
        <v>7618</v>
      </c>
    </row>
    <row r="5825" spans="1:12" x14ac:dyDescent="0.2">
      <c r="A5825" s="11">
        <v>5824</v>
      </c>
      <c r="B5825" s="7" t="s">
        <v>17641</v>
      </c>
      <c r="C5825" s="4">
        <v>41120.457544826386</v>
      </c>
      <c r="D5825" s="20">
        <f>+YEAR(Tabla14[[#This Row],[Fecha
Trámite]])</f>
        <v>2012</v>
      </c>
      <c r="E5825" s="7" t="s">
        <v>4621</v>
      </c>
      <c r="F5825" s="2" t="s">
        <v>4614</v>
      </c>
      <c r="G5825" s="2" t="s">
        <v>4615</v>
      </c>
      <c r="H5825" s="4">
        <v>41193.434285451389</v>
      </c>
      <c r="I5825" s="2" t="s">
        <v>4616</v>
      </c>
      <c r="J5825" s="21" t="s">
        <v>17642</v>
      </c>
      <c r="K5825" s="2" t="s">
        <v>4623</v>
      </c>
      <c r="L5825" s="2" t="s">
        <v>4916</v>
      </c>
    </row>
    <row r="5826" spans="1:12" x14ac:dyDescent="0.2">
      <c r="A5826" s="11">
        <v>5825</v>
      </c>
      <c r="B5826" s="7" t="s">
        <v>11769</v>
      </c>
      <c r="C5826" s="4">
        <v>43056.365863344909</v>
      </c>
      <c r="D5826" s="20">
        <f>+YEAR(Tabla14[[#This Row],[Fecha
Trámite]])</f>
        <v>2017</v>
      </c>
      <c r="E5826" s="7" t="s">
        <v>4621</v>
      </c>
      <c r="F5826" s="2" t="s">
        <v>4614</v>
      </c>
      <c r="G5826" s="2" t="s">
        <v>4615</v>
      </c>
      <c r="H5826" s="4">
        <v>43178.640356249998</v>
      </c>
      <c r="I5826" s="2" t="s">
        <v>4616</v>
      </c>
      <c r="J5826" s="21" t="s">
        <v>11770</v>
      </c>
      <c r="K5826" s="2" t="s">
        <v>4618</v>
      </c>
      <c r="L5826" s="2" t="s">
        <v>5149</v>
      </c>
    </row>
    <row r="5827" spans="1:12" x14ac:dyDescent="0.2">
      <c r="A5827" s="11">
        <v>5826</v>
      </c>
      <c r="B5827" s="7" t="s">
        <v>6940</v>
      </c>
      <c r="C5827" s="4">
        <v>43269.475198726854</v>
      </c>
      <c r="D5827" s="20">
        <f>+YEAR(Tabla14[[#This Row],[Fecha
Trámite]])</f>
        <v>2018</v>
      </c>
      <c r="E5827" s="7" t="s">
        <v>4621</v>
      </c>
      <c r="F5827" s="2" t="s">
        <v>4691</v>
      </c>
      <c r="G5827" s="2" t="s">
        <v>4627</v>
      </c>
      <c r="H5827" s="4">
        <v>43705.663144016202</v>
      </c>
      <c r="I5827" s="2" t="s">
        <v>4616</v>
      </c>
      <c r="J5827" s="21" t="s">
        <v>6941</v>
      </c>
      <c r="K5827" s="2" t="s">
        <v>4623</v>
      </c>
      <c r="L5827" s="2" t="s">
        <v>4619</v>
      </c>
    </row>
    <row r="5828" spans="1:12" x14ac:dyDescent="0.2">
      <c r="A5828" s="11">
        <v>5827</v>
      </c>
      <c r="B5828" s="7" t="s">
        <v>11771</v>
      </c>
      <c r="C5828" s="4">
        <v>43245.503599502314</v>
      </c>
      <c r="D5828" s="20">
        <f>+YEAR(Tabla14[[#This Row],[Fecha
Trámite]])</f>
        <v>2018</v>
      </c>
      <c r="E5828" s="7" t="s">
        <v>4621</v>
      </c>
      <c r="F5828" s="2" t="s">
        <v>4626</v>
      </c>
      <c r="G5828" s="2" t="s">
        <v>4627</v>
      </c>
      <c r="H5828" s="4">
        <v>43690.745486840278</v>
      </c>
      <c r="I5828" s="2" t="s">
        <v>4616</v>
      </c>
      <c r="J5828" s="21" t="s">
        <v>11772</v>
      </c>
      <c r="K5828" s="2" t="s">
        <v>4623</v>
      </c>
      <c r="L5828" s="2" t="s">
        <v>4646</v>
      </c>
    </row>
    <row r="5829" spans="1:12" x14ac:dyDescent="0.2">
      <c r="A5829" s="11">
        <v>5828</v>
      </c>
      <c r="B5829" s="7" t="s">
        <v>15993</v>
      </c>
      <c r="C5829" s="4">
        <v>41831.568511307873</v>
      </c>
      <c r="D5829" s="20">
        <f>+YEAR(Tabla14[[#This Row],[Fecha
Trámite]])</f>
        <v>2014</v>
      </c>
      <c r="E5829" s="7" t="s">
        <v>4613</v>
      </c>
      <c r="F5829" s="2" t="s">
        <v>4614</v>
      </c>
      <c r="G5829" s="2" t="s">
        <v>4615</v>
      </c>
      <c r="H5829" s="4">
        <v>41887.512604710646</v>
      </c>
      <c r="I5829" s="2" t="s">
        <v>4616</v>
      </c>
      <c r="J5829" s="21" t="s">
        <v>15994</v>
      </c>
      <c r="K5829" s="2" t="s">
        <v>4623</v>
      </c>
      <c r="L5829" s="2" t="s">
        <v>4619</v>
      </c>
    </row>
    <row r="5830" spans="1:12" x14ac:dyDescent="0.2">
      <c r="A5830" s="11">
        <v>5829</v>
      </c>
      <c r="B5830" s="7" t="s">
        <v>10935</v>
      </c>
      <c r="C5830" s="4">
        <v>43069.419614120372</v>
      </c>
      <c r="D5830" s="20">
        <f>+YEAR(Tabla14[[#This Row],[Fecha
Trámite]])</f>
        <v>2017</v>
      </c>
      <c r="E5830" s="7" t="s">
        <v>4621</v>
      </c>
      <c r="F5830" s="2" t="s">
        <v>4614</v>
      </c>
      <c r="G5830" s="2" t="s">
        <v>4615</v>
      </c>
      <c r="H5830" s="4">
        <v>43384.380073113425</v>
      </c>
      <c r="I5830" s="2" t="s">
        <v>4616</v>
      </c>
      <c r="J5830" s="21" t="s">
        <v>10936</v>
      </c>
      <c r="K5830" s="2" t="s">
        <v>4618</v>
      </c>
      <c r="L5830" s="2" t="s">
        <v>4624</v>
      </c>
    </row>
    <row r="5831" spans="1:12" x14ac:dyDescent="0.2">
      <c r="A5831" s="11">
        <v>5830</v>
      </c>
      <c r="B5831" s="7" t="s">
        <v>12772</v>
      </c>
      <c r="C5831" s="4">
        <v>43453.462906018518</v>
      </c>
      <c r="D5831" s="20">
        <f>+YEAR(Tabla14[[#This Row],[Fecha
Trámite]])</f>
        <v>2018</v>
      </c>
      <c r="E5831" s="7" t="s">
        <v>4621</v>
      </c>
      <c r="F5831" s="2" t="s">
        <v>17</v>
      </c>
      <c r="G5831" s="2" t="s">
        <v>4615</v>
      </c>
      <c r="H5831" s="4">
        <v>43453.462906053239</v>
      </c>
      <c r="I5831" s="2" t="s">
        <v>4616</v>
      </c>
      <c r="J5831" s="21" t="s">
        <v>12773</v>
      </c>
      <c r="K5831" s="2" t="s">
        <v>4618</v>
      </c>
      <c r="L5831" s="2" t="s">
        <v>6800</v>
      </c>
    </row>
    <row r="5832" spans="1:12" x14ac:dyDescent="0.2">
      <c r="A5832" s="11">
        <v>5831</v>
      </c>
      <c r="B5832" s="7" t="s">
        <v>6108</v>
      </c>
      <c r="C5832" s="4">
        <v>42340.493302395837</v>
      </c>
      <c r="D5832" s="20">
        <f>+YEAR(Tabla14[[#This Row],[Fecha
Trámite]])</f>
        <v>2015</v>
      </c>
      <c r="E5832" s="7" t="s">
        <v>4621</v>
      </c>
      <c r="F5832" s="2" t="s">
        <v>4614</v>
      </c>
      <c r="G5832" s="2" t="s">
        <v>4615</v>
      </c>
      <c r="H5832" s="4">
        <v>42531.439151307874</v>
      </c>
      <c r="I5832" s="2" t="s">
        <v>4616</v>
      </c>
      <c r="J5832" s="21" t="s">
        <v>6109</v>
      </c>
      <c r="K5832" s="2" t="s">
        <v>4623</v>
      </c>
      <c r="L5832" s="2" t="s">
        <v>4619</v>
      </c>
    </row>
    <row r="5833" spans="1:12" x14ac:dyDescent="0.2">
      <c r="A5833" s="11">
        <v>5832</v>
      </c>
      <c r="B5833" s="7" t="s">
        <v>12774</v>
      </c>
      <c r="C5833" s="4">
        <v>42936.530063229169</v>
      </c>
      <c r="D5833" s="20">
        <f>+YEAR(Tabla14[[#This Row],[Fecha
Trámite]])</f>
        <v>2017</v>
      </c>
      <c r="E5833" s="7" t="s">
        <v>4613</v>
      </c>
      <c r="F5833" s="2" t="s">
        <v>4614</v>
      </c>
      <c r="G5833" s="2" t="s">
        <v>4615</v>
      </c>
      <c r="H5833" s="4">
        <v>43111.52318773148</v>
      </c>
      <c r="I5833" s="2" t="s">
        <v>4616</v>
      </c>
      <c r="J5833" s="21" t="s">
        <v>12775</v>
      </c>
      <c r="K5833" s="2" t="s">
        <v>4618</v>
      </c>
      <c r="L5833" s="2" t="s">
        <v>4619</v>
      </c>
    </row>
    <row r="5834" spans="1:12" x14ac:dyDescent="0.2">
      <c r="A5834" s="11">
        <v>5833</v>
      </c>
      <c r="B5834" s="7" t="s">
        <v>6944</v>
      </c>
      <c r="C5834" s="4">
        <v>43376.54069869213</v>
      </c>
      <c r="D5834" s="20">
        <f>+YEAR(Tabla14[[#This Row],[Fecha
Trámite]])</f>
        <v>2018</v>
      </c>
      <c r="E5834" s="7" t="s">
        <v>4621</v>
      </c>
      <c r="F5834" s="2" t="s">
        <v>4614</v>
      </c>
      <c r="G5834" s="2" t="s">
        <v>4615</v>
      </c>
      <c r="H5834" s="4">
        <v>43479.496137650465</v>
      </c>
      <c r="I5834" s="2" t="s">
        <v>4616</v>
      </c>
      <c r="J5834" s="21" t="s">
        <v>6945</v>
      </c>
      <c r="K5834" s="2" t="s">
        <v>4618</v>
      </c>
      <c r="L5834" s="2" t="s">
        <v>4631</v>
      </c>
    </row>
    <row r="5835" spans="1:12" x14ac:dyDescent="0.2">
      <c r="A5835" s="11">
        <v>5834</v>
      </c>
      <c r="B5835" s="7" t="s">
        <v>6110</v>
      </c>
      <c r="C5835" s="4">
        <v>42515.435421875001</v>
      </c>
      <c r="D5835" s="20">
        <f>+YEAR(Tabla14[[#This Row],[Fecha
Trámite]])</f>
        <v>2016</v>
      </c>
      <c r="E5835" s="7" t="s">
        <v>4621</v>
      </c>
      <c r="F5835" s="2" t="s">
        <v>4614</v>
      </c>
      <c r="G5835" s="2" t="s">
        <v>4615</v>
      </c>
      <c r="H5835" s="4">
        <v>42689.383595949075</v>
      </c>
      <c r="I5835" s="2" t="s">
        <v>4616</v>
      </c>
      <c r="J5835" s="21" t="s">
        <v>6111</v>
      </c>
      <c r="K5835" s="2" t="s">
        <v>4618</v>
      </c>
      <c r="L5835" s="2" t="s">
        <v>4631</v>
      </c>
    </row>
    <row r="5836" spans="1:12" x14ac:dyDescent="0.2">
      <c r="A5836" s="11">
        <v>5835</v>
      </c>
      <c r="B5836" s="7" t="s">
        <v>17113</v>
      </c>
      <c r="C5836" s="4">
        <v>41754.496549918978</v>
      </c>
      <c r="D5836" s="20">
        <f>+YEAR(Tabla14[[#This Row],[Fecha
Trámite]])</f>
        <v>2014</v>
      </c>
      <c r="E5836" s="7" t="s">
        <v>4621</v>
      </c>
      <c r="F5836" s="2" t="s">
        <v>4614</v>
      </c>
      <c r="G5836" s="2" t="s">
        <v>4615</v>
      </c>
      <c r="H5836" s="4">
        <v>41821.438240393516</v>
      </c>
      <c r="I5836" s="2" t="s">
        <v>4616</v>
      </c>
      <c r="J5836" s="21" t="s">
        <v>17114</v>
      </c>
      <c r="K5836" s="2" t="s">
        <v>4618</v>
      </c>
      <c r="L5836" s="2" t="s">
        <v>4838</v>
      </c>
    </row>
    <row r="5837" spans="1:12" x14ac:dyDescent="0.2">
      <c r="A5837" s="11">
        <v>5836</v>
      </c>
      <c r="B5837" s="7" t="s">
        <v>15997</v>
      </c>
      <c r="C5837" s="4">
        <v>41939.573774884258</v>
      </c>
      <c r="D5837" s="20">
        <f>+YEAR(Tabla14[[#This Row],[Fecha
Trámite]])</f>
        <v>2014</v>
      </c>
      <c r="E5837" s="7" t="s">
        <v>4613</v>
      </c>
      <c r="F5837" s="2" t="s">
        <v>4614</v>
      </c>
      <c r="G5837" s="2" t="s">
        <v>4615</v>
      </c>
      <c r="H5837" s="4">
        <v>41974.487991203707</v>
      </c>
      <c r="I5837" s="2" t="s">
        <v>4616</v>
      </c>
      <c r="J5837" s="21" t="s">
        <v>15998</v>
      </c>
      <c r="K5837" s="2" t="s">
        <v>4618</v>
      </c>
      <c r="L5837" s="2" t="s">
        <v>4619</v>
      </c>
    </row>
    <row r="5838" spans="1:12" x14ac:dyDescent="0.2">
      <c r="A5838" s="11">
        <v>5837</v>
      </c>
      <c r="B5838" s="7" t="s">
        <v>20947</v>
      </c>
      <c r="C5838" s="4">
        <v>41341.413334641205</v>
      </c>
      <c r="D5838" s="20">
        <f>+YEAR(Tabla14[[#This Row],[Fecha
Trámite]])</f>
        <v>2013</v>
      </c>
      <c r="E5838" s="7" t="s">
        <v>4621</v>
      </c>
      <c r="F5838" s="2" t="s">
        <v>4614</v>
      </c>
      <c r="G5838" s="2" t="s">
        <v>4615</v>
      </c>
      <c r="H5838" s="4">
        <v>41368.368000497685</v>
      </c>
      <c r="I5838" s="2" t="s">
        <v>4616</v>
      </c>
      <c r="J5838" s="21" t="s">
        <v>20948</v>
      </c>
      <c r="K5838" s="2" t="s">
        <v>4623</v>
      </c>
      <c r="L5838" s="2" t="s">
        <v>4646</v>
      </c>
    </row>
    <row r="5839" spans="1:12" x14ac:dyDescent="0.2">
      <c r="A5839" s="11">
        <v>5838</v>
      </c>
      <c r="B5839" s="7" t="s">
        <v>15999</v>
      </c>
      <c r="C5839" s="4">
        <v>41407.595328668984</v>
      </c>
      <c r="D5839" s="20">
        <f>+YEAR(Tabla14[[#This Row],[Fecha
Trámite]])</f>
        <v>2013</v>
      </c>
      <c r="E5839" s="7" t="s">
        <v>4613</v>
      </c>
      <c r="F5839" s="2" t="s">
        <v>4614</v>
      </c>
      <c r="G5839" s="2" t="s">
        <v>4615</v>
      </c>
      <c r="H5839" s="4">
        <v>41467.610875543978</v>
      </c>
      <c r="I5839" s="2" t="s">
        <v>4616</v>
      </c>
      <c r="J5839" s="21" t="s">
        <v>16000</v>
      </c>
      <c r="K5839" s="2" t="s">
        <v>4618</v>
      </c>
      <c r="L5839" s="2" t="s">
        <v>4656</v>
      </c>
    </row>
    <row r="5840" spans="1:12" x14ac:dyDescent="0.2">
      <c r="A5840" s="11">
        <v>5839</v>
      </c>
      <c r="B5840" s="7" t="s">
        <v>9767</v>
      </c>
      <c r="C5840" s="4">
        <v>41871.401213622688</v>
      </c>
      <c r="D5840" s="20">
        <f>+YEAR(Tabla14[[#This Row],[Fecha
Trámite]])</f>
        <v>2014</v>
      </c>
      <c r="E5840" s="7" t="s">
        <v>4621</v>
      </c>
      <c r="F5840" s="2" t="s">
        <v>4614</v>
      </c>
      <c r="G5840" s="2" t="s">
        <v>4615</v>
      </c>
      <c r="H5840" s="4">
        <v>42115.406928275464</v>
      </c>
      <c r="I5840" s="2" t="s">
        <v>4616</v>
      </c>
      <c r="J5840" s="21" t="s">
        <v>9768</v>
      </c>
      <c r="K5840" s="2" t="s">
        <v>4618</v>
      </c>
      <c r="L5840" s="2" t="s">
        <v>2747</v>
      </c>
    </row>
    <row r="5841" spans="1:12" x14ac:dyDescent="0.2">
      <c r="A5841" s="11">
        <v>5840</v>
      </c>
      <c r="B5841" s="7" t="s">
        <v>10937</v>
      </c>
      <c r="C5841" s="4">
        <v>42964.483704282407</v>
      </c>
      <c r="D5841" s="20">
        <f>+YEAR(Tabla14[[#This Row],[Fecha
Trámite]])</f>
        <v>2017</v>
      </c>
      <c r="E5841" s="7" t="s">
        <v>4621</v>
      </c>
      <c r="F5841" s="2" t="s">
        <v>4614</v>
      </c>
      <c r="G5841" s="2" t="s">
        <v>4615</v>
      </c>
      <c r="H5841" s="4">
        <v>43258.709010648148</v>
      </c>
      <c r="I5841" s="2" t="s">
        <v>4616</v>
      </c>
      <c r="J5841" s="21" t="s">
        <v>10938</v>
      </c>
      <c r="K5841" s="2" t="s">
        <v>4618</v>
      </c>
      <c r="L5841" s="2" t="s">
        <v>4753</v>
      </c>
    </row>
    <row r="5842" spans="1:12" x14ac:dyDescent="0.2">
      <c r="A5842" s="11">
        <v>5841</v>
      </c>
      <c r="B5842" s="7" t="s">
        <v>3235</v>
      </c>
      <c r="C5842" s="4">
        <v>43045.456036377313</v>
      </c>
      <c r="D5842" s="20">
        <f>+YEAR(Tabla14[[#This Row],[Fecha
Trámite]])</f>
        <v>2017</v>
      </c>
      <c r="E5842" s="7" t="s">
        <v>4685</v>
      </c>
      <c r="F5842" s="2" t="s">
        <v>17</v>
      </c>
      <c r="G5842" s="2" t="s">
        <v>4627</v>
      </c>
      <c r="H5842" s="4">
        <v>43045.456036574076</v>
      </c>
      <c r="I5842" s="2" t="s">
        <v>4616</v>
      </c>
      <c r="J5842" s="21" t="s">
        <v>8255</v>
      </c>
      <c r="K5842" s="2" t="s">
        <v>4618</v>
      </c>
      <c r="L5842" s="2" t="s">
        <v>4770</v>
      </c>
    </row>
    <row r="5843" spans="1:12" x14ac:dyDescent="0.2">
      <c r="A5843" s="11">
        <v>5842</v>
      </c>
      <c r="B5843" s="7" t="s">
        <v>9890</v>
      </c>
      <c r="C5843" s="4">
        <v>41974.417873298611</v>
      </c>
      <c r="D5843" s="20">
        <f>+YEAR(Tabla14[[#This Row],[Fecha
Trámite]])</f>
        <v>2014</v>
      </c>
      <c r="E5843" s="7" t="s">
        <v>4621</v>
      </c>
      <c r="F5843" s="2" t="s">
        <v>4614</v>
      </c>
      <c r="G5843" s="2" t="s">
        <v>4615</v>
      </c>
      <c r="H5843" s="4">
        <v>42030.432258564811</v>
      </c>
      <c r="I5843" s="2" t="s">
        <v>4616</v>
      </c>
      <c r="J5843" s="21" t="s">
        <v>9891</v>
      </c>
      <c r="K5843" s="2" t="s">
        <v>4623</v>
      </c>
      <c r="L5843" s="2" t="s">
        <v>5044</v>
      </c>
    </row>
    <row r="5844" spans="1:12" x14ac:dyDescent="0.2">
      <c r="A5844" s="11">
        <v>5843</v>
      </c>
      <c r="B5844" s="7" t="s">
        <v>9267</v>
      </c>
      <c r="C5844" s="4">
        <v>42867.466943900465</v>
      </c>
      <c r="D5844" s="20">
        <f>+YEAR(Tabla14[[#This Row],[Fecha
Trámite]])</f>
        <v>2017</v>
      </c>
      <c r="E5844" s="7" t="s">
        <v>4621</v>
      </c>
      <c r="F5844" s="2" t="s">
        <v>4626</v>
      </c>
      <c r="G5844" s="2" t="s">
        <v>4627</v>
      </c>
      <c r="H5844" s="4">
        <v>42969.428369710651</v>
      </c>
      <c r="I5844" s="2" t="s">
        <v>4616</v>
      </c>
      <c r="J5844" s="21" t="s">
        <v>9268</v>
      </c>
      <c r="K5844" s="2" t="s">
        <v>4618</v>
      </c>
      <c r="L5844" s="2" t="s">
        <v>4619</v>
      </c>
    </row>
    <row r="5845" spans="1:12" x14ac:dyDescent="0.2">
      <c r="A5845" s="11">
        <v>5844</v>
      </c>
      <c r="B5845" s="7" t="s">
        <v>19566</v>
      </c>
      <c r="C5845" s="4">
        <v>41904.466418981479</v>
      </c>
      <c r="D5845" s="20">
        <f>+YEAR(Tabla14[[#This Row],[Fecha
Trámite]])</f>
        <v>2014</v>
      </c>
      <c r="E5845" s="7" t="s">
        <v>4621</v>
      </c>
      <c r="F5845" s="2" t="s">
        <v>4614</v>
      </c>
      <c r="G5845" s="2" t="s">
        <v>4615</v>
      </c>
      <c r="H5845" s="4">
        <v>41960.42108738426</v>
      </c>
      <c r="I5845" s="2" t="s">
        <v>4616</v>
      </c>
      <c r="J5845" s="21" t="s">
        <v>19567</v>
      </c>
      <c r="K5845" s="2" t="s">
        <v>4618</v>
      </c>
      <c r="L5845" s="2" t="s">
        <v>4624</v>
      </c>
    </row>
    <row r="5846" spans="1:12" x14ac:dyDescent="0.2">
      <c r="A5846" s="11">
        <v>5845</v>
      </c>
      <c r="B5846" s="7" t="s">
        <v>918</v>
      </c>
      <c r="C5846" s="4">
        <v>43476.394852546298</v>
      </c>
      <c r="D5846" s="20">
        <f>+YEAR(Tabla14[[#This Row],[Fecha
Trámite]])</f>
        <v>2019</v>
      </c>
      <c r="E5846" s="7" t="s">
        <v>4621</v>
      </c>
      <c r="F5846" s="2" t="s">
        <v>4614</v>
      </c>
      <c r="G5846" s="2" t="s">
        <v>4615</v>
      </c>
      <c r="H5846" s="4">
        <v>44175.663182835648</v>
      </c>
      <c r="I5846" s="2" t="s">
        <v>4616</v>
      </c>
      <c r="J5846" s="21" t="s">
        <v>12776</v>
      </c>
      <c r="K5846" s="2" t="s">
        <v>4623</v>
      </c>
      <c r="L5846" s="2" t="s">
        <v>4619</v>
      </c>
    </row>
    <row r="5847" spans="1:12" x14ac:dyDescent="0.2">
      <c r="A5847" s="11">
        <v>5846</v>
      </c>
      <c r="B5847" s="7" t="s">
        <v>6323</v>
      </c>
      <c r="C5847" s="4">
        <v>42033.632001273145</v>
      </c>
      <c r="D5847" s="20">
        <f>+YEAR(Tabla14[[#This Row],[Fecha
Trámite]])</f>
        <v>2015</v>
      </c>
      <c r="E5847" s="7" t="s">
        <v>4621</v>
      </c>
      <c r="F5847" s="2" t="s">
        <v>4614</v>
      </c>
      <c r="G5847" s="2" t="s">
        <v>4615</v>
      </c>
      <c r="H5847" s="4">
        <v>42109.516322337964</v>
      </c>
      <c r="I5847" s="2" t="s">
        <v>4616</v>
      </c>
      <c r="J5847" s="21" t="s">
        <v>6324</v>
      </c>
      <c r="K5847" s="2" t="s">
        <v>4623</v>
      </c>
      <c r="L5847" s="2" t="s">
        <v>4646</v>
      </c>
    </row>
    <row r="5848" spans="1:12" x14ac:dyDescent="0.2">
      <c r="A5848" s="11">
        <v>5847</v>
      </c>
      <c r="B5848" s="7" t="s">
        <v>15636</v>
      </c>
      <c r="C5848" s="4">
        <v>41953.403610763889</v>
      </c>
      <c r="D5848" s="20">
        <f>+YEAR(Tabla14[[#This Row],[Fecha
Trámite]])</f>
        <v>2014</v>
      </c>
      <c r="E5848" s="7" t="s">
        <v>4613</v>
      </c>
      <c r="F5848" s="2" t="s">
        <v>4614</v>
      </c>
      <c r="G5848" s="2" t="s">
        <v>4615</v>
      </c>
      <c r="H5848" s="4">
        <v>42002.345296990738</v>
      </c>
      <c r="I5848" s="2" t="s">
        <v>4616</v>
      </c>
      <c r="J5848" s="21" t="s">
        <v>15637</v>
      </c>
      <c r="K5848" s="2" t="s">
        <v>4618</v>
      </c>
      <c r="L5848" s="2" t="s">
        <v>4750</v>
      </c>
    </row>
    <row r="5849" spans="1:12" x14ac:dyDescent="0.2">
      <c r="A5849" s="11">
        <v>5848</v>
      </c>
      <c r="B5849" s="7" t="s">
        <v>12777</v>
      </c>
      <c r="C5849" s="4">
        <v>42961.417204432873</v>
      </c>
      <c r="D5849" s="20">
        <f>+YEAR(Tabla14[[#This Row],[Fecha
Trámite]])</f>
        <v>2017</v>
      </c>
      <c r="E5849" s="7" t="s">
        <v>4613</v>
      </c>
      <c r="F5849" s="2" t="s">
        <v>4614</v>
      </c>
      <c r="G5849" s="2" t="s">
        <v>4615</v>
      </c>
      <c r="H5849" s="4">
        <v>43286.637997685182</v>
      </c>
      <c r="I5849" s="2" t="s">
        <v>4616</v>
      </c>
      <c r="J5849" s="21" t="s">
        <v>12778</v>
      </c>
      <c r="K5849" s="2" t="s">
        <v>4618</v>
      </c>
      <c r="L5849" s="2" t="s">
        <v>2747</v>
      </c>
    </row>
    <row r="5850" spans="1:12" x14ac:dyDescent="0.2">
      <c r="A5850" s="11">
        <v>5849</v>
      </c>
      <c r="B5850" s="7" t="s">
        <v>17647</v>
      </c>
      <c r="C5850" s="4">
        <v>41900.48770416667</v>
      </c>
      <c r="D5850" s="20">
        <f>+YEAR(Tabla14[[#This Row],[Fecha
Trámite]])</f>
        <v>2014</v>
      </c>
      <c r="E5850" s="7" t="s">
        <v>4621</v>
      </c>
      <c r="F5850" s="2" t="s">
        <v>4614</v>
      </c>
      <c r="G5850" s="2" t="s">
        <v>4615</v>
      </c>
      <c r="H5850" s="4">
        <v>41969.428126006947</v>
      </c>
      <c r="I5850" s="2" t="s">
        <v>4616</v>
      </c>
      <c r="J5850" s="21" t="s">
        <v>17648</v>
      </c>
      <c r="K5850" s="2" t="s">
        <v>4623</v>
      </c>
      <c r="L5850" s="2" t="s">
        <v>4758</v>
      </c>
    </row>
    <row r="5851" spans="1:12" x14ac:dyDescent="0.2">
      <c r="A5851" s="11">
        <v>5850</v>
      </c>
      <c r="B5851" s="7" t="s">
        <v>9270</v>
      </c>
      <c r="C5851" s="4">
        <v>43132.369536076389</v>
      </c>
      <c r="D5851" s="20">
        <f>+YEAR(Tabla14[[#This Row],[Fecha
Trámite]])</f>
        <v>2018</v>
      </c>
      <c r="E5851" s="7" t="s">
        <v>4621</v>
      </c>
      <c r="F5851" s="2" t="s">
        <v>4614</v>
      </c>
      <c r="G5851" s="2" t="s">
        <v>4615</v>
      </c>
      <c r="H5851" s="4">
        <v>43341.367964583333</v>
      </c>
      <c r="I5851" s="2" t="s">
        <v>4616</v>
      </c>
      <c r="J5851" s="21" t="s">
        <v>9271</v>
      </c>
      <c r="K5851" s="2" t="s">
        <v>4618</v>
      </c>
      <c r="L5851" s="2" t="s">
        <v>4624</v>
      </c>
    </row>
    <row r="5852" spans="1:12" x14ac:dyDescent="0.2">
      <c r="A5852" s="11">
        <v>5851</v>
      </c>
      <c r="B5852" s="7" t="s">
        <v>8640</v>
      </c>
      <c r="C5852" s="4">
        <v>42104.553514432868</v>
      </c>
      <c r="D5852" s="20">
        <f>+YEAR(Tabla14[[#This Row],[Fecha
Trámite]])</f>
        <v>2015</v>
      </c>
      <c r="E5852" s="7" t="s">
        <v>4621</v>
      </c>
      <c r="F5852" s="2" t="s">
        <v>4614</v>
      </c>
      <c r="G5852" s="2" t="s">
        <v>4615</v>
      </c>
      <c r="H5852" s="4">
        <v>42171.401350115739</v>
      </c>
      <c r="I5852" s="2" t="s">
        <v>4616</v>
      </c>
      <c r="J5852" s="21" t="s">
        <v>8641</v>
      </c>
      <c r="K5852" s="2" t="s">
        <v>4618</v>
      </c>
      <c r="L5852" s="2" t="s">
        <v>4758</v>
      </c>
    </row>
    <row r="5853" spans="1:12" x14ac:dyDescent="0.2">
      <c r="A5853" s="11">
        <v>5852</v>
      </c>
      <c r="B5853" s="7" t="s">
        <v>11773</v>
      </c>
      <c r="C5853" s="4">
        <v>42779.485447256942</v>
      </c>
      <c r="D5853" s="20">
        <f>+YEAR(Tabla14[[#This Row],[Fecha
Trámite]])</f>
        <v>2017</v>
      </c>
      <c r="E5853" s="7" t="s">
        <v>4685</v>
      </c>
      <c r="F5853" s="2" t="s">
        <v>17</v>
      </c>
      <c r="G5853" s="2" t="s">
        <v>4627</v>
      </c>
      <c r="H5853" s="4">
        <v>42779.485447997686</v>
      </c>
      <c r="I5853" s="2" t="s">
        <v>4616</v>
      </c>
      <c r="J5853" s="21" t="s">
        <v>11774</v>
      </c>
      <c r="K5853" s="2" t="s">
        <v>4623</v>
      </c>
      <c r="L5853" s="2" t="s">
        <v>4649</v>
      </c>
    </row>
    <row r="5854" spans="1:12" x14ac:dyDescent="0.2">
      <c r="A5854" s="11">
        <v>5853</v>
      </c>
      <c r="B5854" s="7" t="s">
        <v>12779</v>
      </c>
      <c r="C5854" s="4">
        <v>43138.494574849537</v>
      </c>
      <c r="D5854" s="20">
        <f>+YEAR(Tabla14[[#This Row],[Fecha
Trámite]])</f>
        <v>2018</v>
      </c>
      <c r="E5854" s="7" t="s">
        <v>4621</v>
      </c>
      <c r="F5854" s="2" t="s">
        <v>4614</v>
      </c>
      <c r="G5854" s="2" t="s">
        <v>4615</v>
      </c>
      <c r="H5854" s="4">
        <v>43311.521413969909</v>
      </c>
      <c r="I5854" s="2" t="s">
        <v>4616</v>
      </c>
      <c r="J5854" s="21" t="s">
        <v>12780</v>
      </c>
      <c r="K5854" s="2" t="s">
        <v>4623</v>
      </c>
      <c r="L5854" s="2" t="s">
        <v>4619</v>
      </c>
    </row>
    <row r="5855" spans="1:12" x14ac:dyDescent="0.2">
      <c r="A5855" s="11">
        <v>5854</v>
      </c>
      <c r="B5855" s="7" t="s">
        <v>10939</v>
      </c>
      <c r="C5855" s="4">
        <v>43333.378809490743</v>
      </c>
      <c r="D5855" s="20">
        <f>+YEAR(Tabla14[[#This Row],[Fecha
Trámite]])</f>
        <v>2018</v>
      </c>
      <c r="E5855" s="7" t="s">
        <v>4685</v>
      </c>
      <c r="F5855" s="2" t="s">
        <v>17</v>
      </c>
      <c r="G5855" s="2" t="s">
        <v>7315</v>
      </c>
      <c r="H5855" s="4">
        <v>43333.3788096875</v>
      </c>
      <c r="I5855" s="2" t="s">
        <v>4616</v>
      </c>
      <c r="J5855" s="21" t="s">
        <v>10940</v>
      </c>
      <c r="K5855" s="2" t="s">
        <v>4618</v>
      </c>
      <c r="L5855" s="2" t="s">
        <v>4619</v>
      </c>
    </row>
    <row r="5856" spans="1:12" x14ac:dyDescent="0.2">
      <c r="A5856" s="11">
        <v>5855</v>
      </c>
      <c r="B5856" s="7" t="s">
        <v>19045</v>
      </c>
      <c r="C5856" s="4">
        <v>41831.480160879626</v>
      </c>
      <c r="D5856" s="20">
        <f>+YEAR(Tabla14[[#This Row],[Fecha
Trámite]])</f>
        <v>2014</v>
      </c>
      <c r="E5856" s="7" t="s">
        <v>4621</v>
      </c>
      <c r="F5856" s="2" t="s">
        <v>4614</v>
      </c>
      <c r="G5856" s="2" t="s">
        <v>4615</v>
      </c>
      <c r="H5856" s="4">
        <v>41873.342545601852</v>
      </c>
      <c r="I5856" s="2" t="s">
        <v>4616</v>
      </c>
      <c r="J5856" s="21" t="s">
        <v>19046</v>
      </c>
      <c r="K5856" s="2" t="s">
        <v>4618</v>
      </c>
      <c r="L5856" s="2" t="s">
        <v>4646</v>
      </c>
    </row>
    <row r="5857" spans="1:12" x14ac:dyDescent="0.2">
      <c r="A5857" s="11">
        <v>5856</v>
      </c>
      <c r="B5857" s="7" t="s">
        <v>8624</v>
      </c>
      <c r="C5857" s="4">
        <v>42195.431940127317</v>
      </c>
      <c r="D5857" s="20">
        <f>+YEAR(Tabla14[[#This Row],[Fecha
Trámite]])</f>
        <v>2015</v>
      </c>
      <c r="E5857" s="7" t="s">
        <v>4621</v>
      </c>
      <c r="F5857" s="2" t="s">
        <v>4614</v>
      </c>
      <c r="G5857" s="2" t="s">
        <v>4615</v>
      </c>
      <c r="H5857" s="4">
        <v>42277.460790474535</v>
      </c>
      <c r="I5857" s="2" t="s">
        <v>4616</v>
      </c>
      <c r="J5857" s="21" t="s">
        <v>8625</v>
      </c>
      <c r="K5857" s="2" t="s">
        <v>4618</v>
      </c>
      <c r="L5857" s="2" t="s">
        <v>2747</v>
      </c>
    </row>
    <row r="5858" spans="1:12" x14ac:dyDescent="0.2">
      <c r="A5858" s="11">
        <v>5857</v>
      </c>
      <c r="B5858" s="7" t="s">
        <v>9272</v>
      </c>
      <c r="C5858" s="4">
        <v>42892.481598958337</v>
      </c>
      <c r="D5858" s="20">
        <f>+YEAR(Tabla14[[#This Row],[Fecha
Trámite]])</f>
        <v>2017</v>
      </c>
      <c r="E5858" s="7" t="s">
        <v>4621</v>
      </c>
      <c r="F5858" s="2" t="s">
        <v>4691</v>
      </c>
      <c r="G5858" s="2" t="s">
        <v>4627</v>
      </c>
      <c r="H5858" s="4">
        <v>43207.654804548612</v>
      </c>
      <c r="I5858" s="2" t="s">
        <v>4616</v>
      </c>
      <c r="J5858" s="21" t="s">
        <v>9273</v>
      </c>
      <c r="K5858" s="2" t="s">
        <v>4623</v>
      </c>
      <c r="L5858" s="2" t="s">
        <v>4753</v>
      </c>
    </row>
    <row r="5859" spans="1:12" x14ac:dyDescent="0.2">
      <c r="A5859" s="11">
        <v>5858</v>
      </c>
      <c r="B5859" s="7" t="s">
        <v>15851</v>
      </c>
      <c r="C5859" s="4">
        <v>41712.414793483797</v>
      </c>
      <c r="D5859" s="20">
        <f>+YEAR(Tabla14[[#This Row],[Fecha
Trámite]])</f>
        <v>2014</v>
      </c>
      <c r="E5859" s="7" t="s">
        <v>4613</v>
      </c>
      <c r="F5859" s="2" t="s">
        <v>4614</v>
      </c>
      <c r="G5859" s="2" t="s">
        <v>4615</v>
      </c>
      <c r="H5859" s="4">
        <v>41754.540898761574</v>
      </c>
      <c r="I5859" s="2" t="s">
        <v>4616</v>
      </c>
      <c r="J5859" s="21" t="s">
        <v>15852</v>
      </c>
      <c r="K5859" s="2" t="s">
        <v>4618</v>
      </c>
      <c r="L5859" s="2" t="s">
        <v>4646</v>
      </c>
    </row>
    <row r="5860" spans="1:12" x14ac:dyDescent="0.2">
      <c r="A5860" s="11">
        <v>5859</v>
      </c>
      <c r="B5860" s="7" t="s">
        <v>11775</v>
      </c>
      <c r="C5860" s="4">
        <v>43327.430492280095</v>
      </c>
      <c r="D5860" s="20">
        <f>+YEAR(Tabla14[[#This Row],[Fecha
Trámite]])</f>
        <v>2018</v>
      </c>
      <c r="E5860" s="7" t="s">
        <v>4621</v>
      </c>
      <c r="F5860" s="2" t="s">
        <v>4614</v>
      </c>
      <c r="G5860" s="2" t="s">
        <v>4615</v>
      </c>
      <c r="H5860" s="4">
        <v>43440.694901655093</v>
      </c>
      <c r="I5860" s="2" t="s">
        <v>4616</v>
      </c>
      <c r="J5860" s="21" t="s">
        <v>10944</v>
      </c>
      <c r="K5860" s="2" t="s">
        <v>4623</v>
      </c>
      <c r="L5860" s="2" t="s">
        <v>4619</v>
      </c>
    </row>
    <row r="5861" spans="1:12" x14ac:dyDescent="0.2">
      <c r="A5861" s="11">
        <v>5860</v>
      </c>
      <c r="B5861" s="7" t="s">
        <v>10943</v>
      </c>
      <c r="C5861" s="4">
        <v>43017.438724039355</v>
      </c>
      <c r="D5861" s="20">
        <f>+YEAR(Tabla14[[#This Row],[Fecha
Trámite]])</f>
        <v>2017</v>
      </c>
      <c r="E5861" s="7" t="s">
        <v>4621</v>
      </c>
      <c r="F5861" s="2" t="s">
        <v>4626</v>
      </c>
      <c r="G5861" s="2" t="s">
        <v>4672</v>
      </c>
      <c r="H5861" s="4">
        <v>43411.652405983798</v>
      </c>
      <c r="I5861" s="2" t="s">
        <v>4616</v>
      </c>
      <c r="J5861" s="21" t="s">
        <v>10944</v>
      </c>
      <c r="K5861" s="2" t="s">
        <v>4623</v>
      </c>
      <c r="L5861" s="2" t="s">
        <v>4619</v>
      </c>
    </row>
    <row r="5862" spans="1:12" x14ac:dyDescent="0.2">
      <c r="A5862" s="11">
        <v>5861</v>
      </c>
      <c r="B5862" s="7" t="s">
        <v>20943</v>
      </c>
      <c r="C5862" s="4">
        <v>41534.435160416666</v>
      </c>
      <c r="D5862" s="20">
        <f>+YEAR(Tabla14[[#This Row],[Fecha
Trámite]])</f>
        <v>2013</v>
      </c>
      <c r="E5862" s="7" t="s">
        <v>4621</v>
      </c>
      <c r="F5862" s="2" t="s">
        <v>4614</v>
      </c>
      <c r="G5862" s="2" t="s">
        <v>4615</v>
      </c>
      <c r="H5862" s="4">
        <v>41620.535552349538</v>
      </c>
      <c r="I5862" s="2" t="s">
        <v>4616</v>
      </c>
      <c r="J5862" s="21" t="s">
        <v>20944</v>
      </c>
      <c r="K5862" s="2" t="s">
        <v>4618</v>
      </c>
      <c r="L5862" s="2" t="s">
        <v>4646</v>
      </c>
    </row>
    <row r="5863" spans="1:12" x14ac:dyDescent="0.2">
      <c r="A5863" s="11">
        <v>5862</v>
      </c>
      <c r="B5863" s="7" t="s">
        <v>7462</v>
      </c>
      <c r="C5863" s="4">
        <v>42640.517602743057</v>
      </c>
      <c r="D5863" s="20">
        <f>+YEAR(Tabla14[[#This Row],[Fecha
Trámite]])</f>
        <v>2016</v>
      </c>
      <c r="E5863" s="7" t="s">
        <v>4621</v>
      </c>
      <c r="F5863" s="2" t="s">
        <v>4614</v>
      </c>
      <c r="G5863" s="2" t="s">
        <v>4615</v>
      </c>
      <c r="H5863" s="4">
        <v>42810.481664814812</v>
      </c>
      <c r="I5863" s="2" t="s">
        <v>4616</v>
      </c>
      <c r="J5863" s="21" t="s">
        <v>7463</v>
      </c>
      <c r="K5863" s="2" t="s">
        <v>4623</v>
      </c>
      <c r="L5863" s="2" t="s">
        <v>4646</v>
      </c>
    </row>
    <row r="5864" spans="1:12" x14ac:dyDescent="0.2">
      <c r="A5864" s="11">
        <v>5863</v>
      </c>
      <c r="B5864" s="7" t="s">
        <v>12783</v>
      </c>
      <c r="C5864" s="4">
        <v>43145.517256793981</v>
      </c>
      <c r="D5864" s="20">
        <f>+YEAR(Tabla14[[#This Row],[Fecha
Trámite]])</f>
        <v>2018</v>
      </c>
      <c r="E5864" s="7" t="s">
        <v>4621</v>
      </c>
      <c r="F5864" s="2" t="s">
        <v>4691</v>
      </c>
      <c r="G5864" s="2" t="s">
        <v>4627</v>
      </c>
      <c r="H5864" s="4">
        <v>43892.481821296293</v>
      </c>
      <c r="I5864" s="2" t="s">
        <v>4616</v>
      </c>
      <c r="J5864" s="21" t="s">
        <v>12784</v>
      </c>
      <c r="K5864" s="2" t="s">
        <v>4618</v>
      </c>
      <c r="L5864" s="2" t="s">
        <v>5699</v>
      </c>
    </row>
    <row r="5865" spans="1:12" x14ac:dyDescent="0.2">
      <c r="A5865" s="11">
        <v>5864</v>
      </c>
      <c r="B5865" s="7" t="s">
        <v>15634</v>
      </c>
      <c r="C5865" s="4">
        <v>41879.63279822917</v>
      </c>
      <c r="D5865" s="20">
        <f>+YEAR(Tabla14[[#This Row],[Fecha
Trámite]])</f>
        <v>2014</v>
      </c>
      <c r="E5865" s="7" t="s">
        <v>4613</v>
      </c>
      <c r="F5865" s="2" t="s">
        <v>4614</v>
      </c>
      <c r="G5865" s="2" t="s">
        <v>4615</v>
      </c>
      <c r="H5865" s="4">
        <v>41975.365484178241</v>
      </c>
      <c r="I5865" s="2" t="s">
        <v>4616</v>
      </c>
      <c r="J5865" s="21" t="s">
        <v>15635</v>
      </c>
      <c r="K5865" s="2" t="s">
        <v>4618</v>
      </c>
      <c r="L5865" s="2" t="s">
        <v>4667</v>
      </c>
    </row>
    <row r="5866" spans="1:12" x14ac:dyDescent="0.2">
      <c r="A5866" s="11">
        <v>5865</v>
      </c>
      <c r="B5866" s="7" t="s">
        <v>12785</v>
      </c>
      <c r="C5866" s="4">
        <v>43028.468432372683</v>
      </c>
      <c r="D5866" s="20">
        <f>+YEAR(Tabla14[[#This Row],[Fecha
Trámite]])</f>
        <v>2017</v>
      </c>
      <c r="E5866" s="7" t="s">
        <v>4621</v>
      </c>
      <c r="F5866" s="2" t="s">
        <v>4614</v>
      </c>
      <c r="G5866" s="2" t="s">
        <v>4615</v>
      </c>
      <c r="H5866" s="4">
        <v>43259.765152893517</v>
      </c>
      <c r="I5866" s="2" t="s">
        <v>4616</v>
      </c>
      <c r="J5866" s="21" t="s">
        <v>12786</v>
      </c>
      <c r="K5866" s="2" t="s">
        <v>4623</v>
      </c>
      <c r="L5866" s="2" t="s">
        <v>4619</v>
      </c>
    </row>
    <row r="5867" spans="1:12" x14ac:dyDescent="0.2">
      <c r="A5867" s="11">
        <v>5866</v>
      </c>
      <c r="B5867" s="7" t="s">
        <v>5765</v>
      </c>
      <c r="C5867" s="4">
        <v>42489.577514432873</v>
      </c>
      <c r="D5867" s="20">
        <f>+YEAR(Tabla14[[#This Row],[Fecha
Trámite]])</f>
        <v>2016</v>
      </c>
      <c r="E5867" s="7" t="s">
        <v>4621</v>
      </c>
      <c r="F5867" s="2" t="s">
        <v>4614</v>
      </c>
      <c r="G5867" s="2" t="s">
        <v>4615</v>
      </c>
      <c r="H5867" s="4">
        <v>42641.400267048608</v>
      </c>
      <c r="I5867" s="2" t="s">
        <v>4616</v>
      </c>
      <c r="J5867" s="21" t="s">
        <v>5766</v>
      </c>
      <c r="K5867" s="2" t="s">
        <v>4618</v>
      </c>
      <c r="L5867" s="2" t="s">
        <v>4945</v>
      </c>
    </row>
    <row r="5868" spans="1:12" x14ac:dyDescent="0.2">
      <c r="A5868" s="11">
        <v>5867</v>
      </c>
      <c r="B5868" s="7" t="s">
        <v>253</v>
      </c>
      <c r="C5868" s="4">
        <v>43504.382689618054</v>
      </c>
      <c r="D5868" s="20">
        <f>+YEAR(Tabla14[[#This Row],[Fecha
Trámite]])</f>
        <v>2019</v>
      </c>
      <c r="E5868" s="7" t="s">
        <v>4621</v>
      </c>
      <c r="F5868" s="2" t="s">
        <v>4614</v>
      </c>
      <c r="G5868" s="2" t="s">
        <v>4615</v>
      </c>
      <c r="H5868" s="4">
        <v>43867.471619479169</v>
      </c>
      <c r="I5868" s="2" t="s">
        <v>4616</v>
      </c>
      <c r="J5868" s="21" t="s">
        <v>8258</v>
      </c>
      <c r="K5868" s="2" t="s">
        <v>4618</v>
      </c>
      <c r="L5868" s="2" t="s">
        <v>4667</v>
      </c>
    </row>
    <row r="5869" spans="1:12" x14ac:dyDescent="0.2">
      <c r="A5869" s="11">
        <v>5868</v>
      </c>
      <c r="B5869" s="7" t="s">
        <v>8615</v>
      </c>
      <c r="C5869" s="4">
        <v>42164.620010613427</v>
      </c>
      <c r="D5869" s="20">
        <f>+YEAR(Tabla14[[#This Row],[Fecha
Trámite]])</f>
        <v>2015</v>
      </c>
      <c r="E5869" s="7" t="s">
        <v>4621</v>
      </c>
      <c r="F5869" s="2" t="s">
        <v>4614</v>
      </c>
      <c r="G5869" s="2" t="s">
        <v>4615</v>
      </c>
      <c r="H5869" s="4">
        <v>42234.437229317133</v>
      </c>
      <c r="I5869" s="2" t="s">
        <v>4616</v>
      </c>
      <c r="J5869" s="21" t="s">
        <v>8616</v>
      </c>
      <c r="K5869" s="2" t="s">
        <v>4618</v>
      </c>
      <c r="L5869" s="2" t="s">
        <v>4875</v>
      </c>
    </row>
    <row r="5870" spans="1:12" x14ac:dyDescent="0.2">
      <c r="A5870" s="11">
        <v>5869</v>
      </c>
      <c r="B5870" s="7" t="s">
        <v>3419</v>
      </c>
      <c r="C5870" s="4">
        <v>42740.444088969911</v>
      </c>
      <c r="D5870" s="20">
        <f>+YEAR(Tabla14[[#This Row],[Fecha
Trámite]])</f>
        <v>2017</v>
      </c>
      <c r="E5870" s="7" t="s">
        <v>4685</v>
      </c>
      <c r="F5870" s="2" t="s">
        <v>17</v>
      </c>
      <c r="G5870" s="2" t="s">
        <v>4627</v>
      </c>
      <c r="H5870" s="4">
        <v>42740.44408912037</v>
      </c>
      <c r="I5870" s="2" t="s">
        <v>4616</v>
      </c>
      <c r="J5870" s="21" t="s">
        <v>6948</v>
      </c>
      <c r="K5870" s="2" t="s">
        <v>4618</v>
      </c>
      <c r="L5870" s="2" t="s">
        <v>6949</v>
      </c>
    </row>
    <row r="5871" spans="1:12" x14ac:dyDescent="0.2">
      <c r="A5871" s="11">
        <v>5870</v>
      </c>
      <c r="B5871" s="7" t="s">
        <v>19047</v>
      </c>
      <c r="C5871" s="4">
        <v>41239.459120451385</v>
      </c>
      <c r="D5871" s="20">
        <f>+YEAR(Tabla14[[#This Row],[Fecha
Trámite]])</f>
        <v>2012</v>
      </c>
      <c r="E5871" s="7" t="s">
        <v>4621</v>
      </c>
      <c r="F5871" s="2" t="s">
        <v>4614</v>
      </c>
      <c r="G5871" s="2" t="s">
        <v>4615</v>
      </c>
      <c r="H5871" s="4">
        <v>41256.367966782411</v>
      </c>
      <c r="I5871" s="2" t="s">
        <v>4616</v>
      </c>
      <c r="J5871" s="21" t="s">
        <v>19048</v>
      </c>
      <c r="K5871" s="2" t="s">
        <v>4623</v>
      </c>
      <c r="L5871" s="2" t="s">
        <v>4624</v>
      </c>
    </row>
    <row r="5872" spans="1:12" x14ac:dyDescent="0.2">
      <c r="A5872" s="11">
        <v>5871</v>
      </c>
      <c r="B5872" s="7" t="s">
        <v>6950</v>
      </c>
      <c r="C5872" s="4">
        <v>42746.390942013888</v>
      </c>
      <c r="D5872" s="20">
        <f>+YEAR(Tabla14[[#This Row],[Fecha
Trámite]])</f>
        <v>2017</v>
      </c>
      <c r="E5872" s="7" t="s">
        <v>4613</v>
      </c>
      <c r="F5872" s="2" t="s">
        <v>4614</v>
      </c>
      <c r="G5872" s="2" t="s">
        <v>4615</v>
      </c>
      <c r="H5872" s="4">
        <v>42929.356266863426</v>
      </c>
      <c r="I5872" s="2" t="s">
        <v>4616</v>
      </c>
      <c r="J5872" s="21" t="s">
        <v>6951</v>
      </c>
      <c r="K5872" s="2" t="s">
        <v>4623</v>
      </c>
      <c r="L5872" s="2" t="s">
        <v>4619</v>
      </c>
    </row>
    <row r="5873" spans="1:12" x14ac:dyDescent="0.2">
      <c r="A5873" s="11">
        <v>5872</v>
      </c>
      <c r="B5873" s="7" t="s">
        <v>11776</v>
      </c>
      <c r="C5873" s="4">
        <v>43137.529487812499</v>
      </c>
      <c r="D5873" s="20">
        <f>+YEAR(Tabla14[[#This Row],[Fecha
Trámite]])</f>
        <v>2018</v>
      </c>
      <c r="E5873" s="7" t="s">
        <v>4621</v>
      </c>
      <c r="F5873" s="2" t="s">
        <v>4614</v>
      </c>
      <c r="G5873" s="2" t="s">
        <v>4615</v>
      </c>
      <c r="H5873" s="4">
        <v>43341.351387071758</v>
      </c>
      <c r="I5873" s="2" t="s">
        <v>4616</v>
      </c>
      <c r="J5873" s="21" t="s">
        <v>11777</v>
      </c>
      <c r="K5873" s="2" t="s">
        <v>4618</v>
      </c>
      <c r="L5873" s="2" t="s">
        <v>4875</v>
      </c>
    </row>
    <row r="5874" spans="1:12" x14ac:dyDescent="0.2">
      <c r="A5874" s="11">
        <v>5873</v>
      </c>
      <c r="B5874" s="7" t="s">
        <v>7619</v>
      </c>
      <c r="C5874" s="4">
        <v>42116.535608796294</v>
      </c>
      <c r="D5874" s="20">
        <f>+YEAR(Tabla14[[#This Row],[Fecha
Trámite]])</f>
        <v>2015</v>
      </c>
      <c r="E5874" s="7" t="s">
        <v>4621</v>
      </c>
      <c r="F5874" s="2" t="s">
        <v>4614</v>
      </c>
      <c r="G5874" s="2" t="s">
        <v>4615</v>
      </c>
      <c r="H5874" s="4">
        <v>42167.527725081018</v>
      </c>
      <c r="I5874" s="2" t="s">
        <v>4616</v>
      </c>
      <c r="J5874" s="21" t="s">
        <v>7620</v>
      </c>
      <c r="K5874" s="2" t="s">
        <v>4623</v>
      </c>
      <c r="L5874" s="2" t="s">
        <v>4656</v>
      </c>
    </row>
    <row r="5875" spans="1:12" x14ac:dyDescent="0.2">
      <c r="A5875" s="11">
        <v>5874</v>
      </c>
      <c r="B5875" s="7" t="s">
        <v>10945</v>
      </c>
      <c r="C5875" s="4">
        <v>43196.410405983799</v>
      </c>
      <c r="D5875" s="20">
        <f>+YEAR(Tabla14[[#This Row],[Fecha
Trámite]])</f>
        <v>2018</v>
      </c>
      <c r="E5875" s="7" t="s">
        <v>4621</v>
      </c>
      <c r="F5875" s="2" t="s">
        <v>4614</v>
      </c>
      <c r="G5875" s="2" t="s">
        <v>4615</v>
      </c>
      <c r="H5875" s="4">
        <v>43271.739614085651</v>
      </c>
      <c r="I5875" s="2" t="s">
        <v>4616</v>
      </c>
      <c r="J5875" s="21" t="s">
        <v>10946</v>
      </c>
      <c r="K5875" s="2" t="s">
        <v>4618</v>
      </c>
      <c r="L5875" s="2" t="s">
        <v>4634</v>
      </c>
    </row>
    <row r="5876" spans="1:12" x14ac:dyDescent="0.2">
      <c r="A5876" s="11">
        <v>5875</v>
      </c>
      <c r="B5876" s="7" t="s">
        <v>6112</v>
      </c>
      <c r="C5876" s="4">
        <v>41894.581086770835</v>
      </c>
      <c r="D5876" s="20">
        <f>+YEAR(Tabla14[[#This Row],[Fecha
Trámite]])</f>
        <v>2014</v>
      </c>
      <c r="E5876" s="7" t="s">
        <v>4621</v>
      </c>
      <c r="F5876" s="2" t="s">
        <v>4614</v>
      </c>
      <c r="G5876" s="2" t="s">
        <v>4615</v>
      </c>
      <c r="H5876" s="4">
        <v>42100.518539849538</v>
      </c>
      <c r="I5876" s="2" t="s">
        <v>4616</v>
      </c>
      <c r="J5876" s="21" t="s">
        <v>6113</v>
      </c>
      <c r="K5876" s="2" t="s">
        <v>4618</v>
      </c>
      <c r="L5876" s="2" t="s">
        <v>4646</v>
      </c>
    </row>
    <row r="5877" spans="1:12" x14ac:dyDescent="0.2">
      <c r="A5877" s="11">
        <v>5876</v>
      </c>
      <c r="B5877" s="7" t="s">
        <v>17663</v>
      </c>
      <c r="C5877" s="4">
        <v>41463.519274270831</v>
      </c>
      <c r="D5877" s="20">
        <f>+YEAR(Tabla14[[#This Row],[Fecha
Trámite]])</f>
        <v>2013</v>
      </c>
      <c r="E5877" s="7" t="s">
        <v>4621</v>
      </c>
      <c r="F5877" s="2" t="s">
        <v>4614</v>
      </c>
      <c r="G5877" s="2" t="s">
        <v>4615</v>
      </c>
      <c r="H5877" s="4">
        <v>41528.489581828704</v>
      </c>
      <c r="I5877" s="2" t="s">
        <v>4616</v>
      </c>
      <c r="J5877" s="21" t="s">
        <v>17664</v>
      </c>
      <c r="K5877" s="2" t="s">
        <v>4618</v>
      </c>
      <c r="L5877" s="2" t="s">
        <v>4659</v>
      </c>
    </row>
    <row r="5878" spans="1:12" x14ac:dyDescent="0.2">
      <c r="A5878" s="11">
        <v>5877</v>
      </c>
      <c r="B5878" s="7" t="s">
        <v>17665</v>
      </c>
      <c r="C5878" s="4">
        <v>41739.625252893522</v>
      </c>
      <c r="D5878" s="20">
        <f>+YEAR(Tabla14[[#This Row],[Fecha
Trámite]])</f>
        <v>2014</v>
      </c>
      <c r="E5878" s="7" t="s">
        <v>4621</v>
      </c>
      <c r="F5878" s="2" t="s">
        <v>4614</v>
      </c>
      <c r="G5878" s="2" t="s">
        <v>4615</v>
      </c>
      <c r="H5878" s="4">
        <v>41815.480977002313</v>
      </c>
      <c r="I5878" s="2" t="s">
        <v>4616</v>
      </c>
      <c r="J5878" s="21" t="s">
        <v>17666</v>
      </c>
      <c r="K5878" s="2" t="s">
        <v>4623</v>
      </c>
      <c r="L5878" s="2" t="s">
        <v>4656</v>
      </c>
    </row>
    <row r="5879" spans="1:12" x14ac:dyDescent="0.2">
      <c r="A5879" s="11">
        <v>5878</v>
      </c>
      <c r="B5879" s="7" t="s">
        <v>10947</v>
      </c>
      <c r="C5879" s="4">
        <v>43060.401781516201</v>
      </c>
      <c r="D5879" s="20">
        <f>+YEAR(Tabla14[[#This Row],[Fecha
Trámite]])</f>
        <v>2017</v>
      </c>
      <c r="E5879" s="7" t="s">
        <v>4621</v>
      </c>
      <c r="F5879" s="2" t="s">
        <v>4614</v>
      </c>
      <c r="G5879" s="2" t="s">
        <v>4615</v>
      </c>
      <c r="H5879" s="4">
        <v>43326.479751192128</v>
      </c>
      <c r="I5879" s="2" t="s">
        <v>4616</v>
      </c>
      <c r="J5879" s="21" t="s">
        <v>10948</v>
      </c>
      <c r="K5879" s="2" t="s">
        <v>4623</v>
      </c>
      <c r="L5879" s="2" t="s">
        <v>4619</v>
      </c>
    </row>
    <row r="5880" spans="1:12" x14ac:dyDescent="0.2">
      <c r="A5880" s="11">
        <v>5879</v>
      </c>
      <c r="B5880" s="7" t="s">
        <v>10949</v>
      </c>
      <c r="C5880" s="4">
        <v>42793.421604317133</v>
      </c>
      <c r="D5880" s="20">
        <f>+YEAR(Tabla14[[#This Row],[Fecha
Trámite]])</f>
        <v>2017</v>
      </c>
      <c r="E5880" s="7" t="s">
        <v>4621</v>
      </c>
      <c r="F5880" s="2" t="s">
        <v>4614</v>
      </c>
      <c r="G5880" s="2" t="s">
        <v>4615</v>
      </c>
      <c r="H5880" s="4">
        <v>43021.66805601852</v>
      </c>
      <c r="I5880" s="2" t="s">
        <v>4616</v>
      </c>
      <c r="J5880" s="21" t="s">
        <v>10950</v>
      </c>
      <c r="K5880" s="2" t="s">
        <v>4618</v>
      </c>
      <c r="L5880" s="2" t="s">
        <v>4619</v>
      </c>
    </row>
    <row r="5881" spans="1:12" x14ac:dyDescent="0.2">
      <c r="A5881" s="11">
        <v>5880</v>
      </c>
      <c r="B5881" s="7" t="s">
        <v>12787</v>
      </c>
      <c r="C5881" s="4">
        <v>43182.48991246528</v>
      </c>
      <c r="D5881" s="20">
        <f>+YEAR(Tabla14[[#This Row],[Fecha
Trámite]])</f>
        <v>2018</v>
      </c>
      <c r="E5881" s="7" t="s">
        <v>4621</v>
      </c>
      <c r="F5881" s="2" t="s">
        <v>4614</v>
      </c>
      <c r="G5881" s="2" t="s">
        <v>4615</v>
      </c>
      <c r="H5881" s="4">
        <v>43479.492648298612</v>
      </c>
      <c r="I5881" s="2" t="s">
        <v>4616</v>
      </c>
      <c r="J5881" s="21" t="s">
        <v>12788</v>
      </c>
      <c r="K5881" s="2" t="s">
        <v>4618</v>
      </c>
      <c r="L5881" s="2" t="s">
        <v>4698</v>
      </c>
    </row>
    <row r="5882" spans="1:12" x14ac:dyDescent="0.2">
      <c r="A5882" s="11">
        <v>5881</v>
      </c>
      <c r="B5882" s="7" t="s">
        <v>6952</v>
      </c>
      <c r="C5882" s="4">
        <v>42809.448050081017</v>
      </c>
      <c r="D5882" s="20">
        <f>+YEAR(Tabla14[[#This Row],[Fecha
Trámite]])</f>
        <v>2017</v>
      </c>
      <c r="E5882" s="7" t="s">
        <v>4621</v>
      </c>
      <c r="F5882" s="2" t="s">
        <v>4614</v>
      </c>
      <c r="G5882" s="2" t="s">
        <v>4615</v>
      </c>
      <c r="H5882" s="4">
        <v>43038.659890856485</v>
      </c>
      <c r="I5882" s="2" t="s">
        <v>4616</v>
      </c>
      <c r="J5882" s="21" t="s">
        <v>6953</v>
      </c>
      <c r="K5882" s="2" t="s">
        <v>4623</v>
      </c>
      <c r="L5882" s="2" t="s">
        <v>4619</v>
      </c>
    </row>
    <row r="5883" spans="1:12" x14ac:dyDescent="0.2">
      <c r="A5883" s="11">
        <v>5882</v>
      </c>
      <c r="B5883" s="7" t="s">
        <v>19053</v>
      </c>
      <c r="C5883" s="4">
        <v>41288.479564039349</v>
      </c>
      <c r="D5883" s="20">
        <f>+YEAR(Tabla14[[#This Row],[Fecha
Trámite]])</f>
        <v>2013</v>
      </c>
      <c r="E5883" s="7" t="s">
        <v>4621</v>
      </c>
      <c r="F5883" s="2" t="s">
        <v>4614</v>
      </c>
      <c r="G5883" s="2" t="s">
        <v>4615</v>
      </c>
      <c r="H5883" s="4">
        <v>41305.423031099534</v>
      </c>
      <c r="I5883" s="2" t="s">
        <v>4616</v>
      </c>
      <c r="J5883" s="21" t="s">
        <v>19054</v>
      </c>
      <c r="K5883" s="2" t="s">
        <v>4618</v>
      </c>
      <c r="L5883" s="2" t="s">
        <v>6022</v>
      </c>
    </row>
    <row r="5884" spans="1:12" x14ac:dyDescent="0.2">
      <c r="A5884" s="11">
        <v>5883</v>
      </c>
      <c r="B5884" s="7" t="s">
        <v>993</v>
      </c>
      <c r="C5884" s="4">
        <v>43496.515514155093</v>
      </c>
      <c r="D5884" s="20">
        <f>+YEAR(Tabla14[[#This Row],[Fecha
Trámite]])</f>
        <v>2019</v>
      </c>
      <c r="E5884" s="7" t="s">
        <v>4621</v>
      </c>
      <c r="F5884" s="2" t="s">
        <v>4614</v>
      </c>
      <c r="G5884" s="2" t="s">
        <v>4615</v>
      </c>
      <c r="H5884" s="4">
        <v>44176.546371215278</v>
      </c>
      <c r="I5884" s="2" t="s">
        <v>4616</v>
      </c>
      <c r="J5884" s="21" t="s">
        <v>10951</v>
      </c>
      <c r="K5884" s="2" t="s">
        <v>4618</v>
      </c>
      <c r="L5884" s="2" t="s">
        <v>4656</v>
      </c>
    </row>
    <row r="5885" spans="1:12" x14ac:dyDescent="0.2">
      <c r="A5885" s="11">
        <v>5884</v>
      </c>
      <c r="B5885" s="7" t="s">
        <v>9769</v>
      </c>
      <c r="C5885" s="4">
        <v>42671.486137384258</v>
      </c>
      <c r="D5885" s="20">
        <f>+YEAR(Tabla14[[#This Row],[Fecha
Trámite]])</f>
        <v>2016</v>
      </c>
      <c r="E5885" s="7" t="s">
        <v>4621</v>
      </c>
      <c r="F5885" s="2" t="s">
        <v>4614</v>
      </c>
      <c r="G5885" s="2" t="s">
        <v>4615</v>
      </c>
      <c r="H5885" s="4">
        <v>42766.392061342594</v>
      </c>
      <c r="I5885" s="2" t="s">
        <v>4616</v>
      </c>
      <c r="J5885" s="21" t="s">
        <v>9770</v>
      </c>
      <c r="K5885" s="2" t="s">
        <v>4623</v>
      </c>
      <c r="L5885" s="2" t="s">
        <v>4624</v>
      </c>
    </row>
    <row r="5886" spans="1:12" x14ac:dyDescent="0.2">
      <c r="A5886" s="11">
        <v>5885</v>
      </c>
      <c r="B5886" s="7" t="s">
        <v>9276</v>
      </c>
      <c r="C5886" s="4">
        <v>43252.517446412035</v>
      </c>
      <c r="D5886" s="20">
        <f>+YEAR(Tabla14[[#This Row],[Fecha
Trámite]])</f>
        <v>2018</v>
      </c>
      <c r="E5886" s="7" t="s">
        <v>4621</v>
      </c>
      <c r="F5886" s="2" t="s">
        <v>4614</v>
      </c>
      <c r="G5886" s="2" t="s">
        <v>4615</v>
      </c>
      <c r="H5886" s="4">
        <v>43398.729050196758</v>
      </c>
      <c r="I5886" s="2" t="s">
        <v>4616</v>
      </c>
      <c r="J5886" s="21" t="s">
        <v>9277</v>
      </c>
      <c r="K5886" s="2" t="s">
        <v>4618</v>
      </c>
      <c r="L5886" s="2" t="s">
        <v>4619</v>
      </c>
    </row>
    <row r="5887" spans="1:12" x14ac:dyDescent="0.2">
      <c r="A5887" s="11">
        <v>5886</v>
      </c>
      <c r="B5887" s="7" t="s">
        <v>6321</v>
      </c>
      <c r="C5887" s="4">
        <v>42012.43585115741</v>
      </c>
      <c r="D5887" s="20">
        <f>+YEAR(Tabla14[[#This Row],[Fecha
Trámite]])</f>
        <v>2015</v>
      </c>
      <c r="E5887" s="7" t="s">
        <v>4621</v>
      </c>
      <c r="F5887" s="2" t="s">
        <v>4614</v>
      </c>
      <c r="G5887" s="2" t="s">
        <v>4615</v>
      </c>
      <c r="H5887" s="4">
        <v>42088.480655358799</v>
      </c>
      <c r="I5887" s="2" t="s">
        <v>4616</v>
      </c>
      <c r="J5887" s="21" t="s">
        <v>6322</v>
      </c>
      <c r="K5887" s="2" t="s">
        <v>4623</v>
      </c>
      <c r="L5887" s="2" t="s">
        <v>4667</v>
      </c>
    </row>
    <row r="5888" spans="1:12" x14ac:dyDescent="0.2">
      <c r="A5888" s="11">
        <v>5887</v>
      </c>
      <c r="B5888" s="7" t="s">
        <v>19060</v>
      </c>
      <c r="C5888" s="4">
        <v>41262.519677812503</v>
      </c>
      <c r="D5888" s="20">
        <f>+YEAR(Tabla14[[#This Row],[Fecha
Trámite]])</f>
        <v>2012</v>
      </c>
      <c r="E5888" s="7" t="s">
        <v>4621</v>
      </c>
      <c r="F5888" s="2" t="s">
        <v>4614</v>
      </c>
      <c r="G5888" s="2" t="s">
        <v>4615</v>
      </c>
      <c r="H5888" s="4">
        <v>41298.456523032408</v>
      </c>
      <c r="I5888" s="2" t="s">
        <v>4616</v>
      </c>
      <c r="J5888" s="21" t="s">
        <v>19061</v>
      </c>
      <c r="K5888" s="2" t="s">
        <v>4623</v>
      </c>
      <c r="L5888" s="2" t="s">
        <v>4770</v>
      </c>
    </row>
    <row r="5889" spans="1:12" x14ac:dyDescent="0.2">
      <c r="A5889" s="11">
        <v>5888</v>
      </c>
      <c r="B5889" s="7" t="s">
        <v>12789</v>
      </c>
      <c r="C5889" s="4">
        <v>43039.46047662037</v>
      </c>
      <c r="D5889" s="20">
        <f>+YEAR(Tabla14[[#This Row],[Fecha
Trámite]])</f>
        <v>2017</v>
      </c>
      <c r="E5889" s="7" t="s">
        <v>4621</v>
      </c>
      <c r="F5889" s="2" t="s">
        <v>4614</v>
      </c>
      <c r="G5889" s="2" t="s">
        <v>4615</v>
      </c>
      <c r="H5889" s="4">
        <v>43238.551409178239</v>
      </c>
      <c r="I5889" s="2" t="s">
        <v>4616</v>
      </c>
      <c r="J5889" s="21" t="s">
        <v>12790</v>
      </c>
      <c r="K5889" s="2" t="s">
        <v>4618</v>
      </c>
      <c r="L5889" s="2" t="s">
        <v>2747</v>
      </c>
    </row>
    <row r="5890" spans="1:12" x14ac:dyDescent="0.2">
      <c r="A5890" s="11">
        <v>5889</v>
      </c>
      <c r="B5890" s="7" t="s">
        <v>9771</v>
      </c>
      <c r="C5890" s="4">
        <v>42320.548189155095</v>
      </c>
      <c r="D5890" s="20">
        <f>+YEAR(Tabla14[[#This Row],[Fecha
Trámite]])</f>
        <v>2015</v>
      </c>
      <c r="E5890" s="7" t="s">
        <v>4621</v>
      </c>
      <c r="F5890" s="2" t="s">
        <v>4614</v>
      </c>
      <c r="G5890" s="2" t="s">
        <v>4615</v>
      </c>
      <c r="H5890" s="4">
        <v>42485.450367245372</v>
      </c>
      <c r="I5890" s="2" t="s">
        <v>4616</v>
      </c>
      <c r="J5890" s="21" t="s">
        <v>9772</v>
      </c>
      <c r="K5890" s="2" t="s">
        <v>4623</v>
      </c>
      <c r="L5890" s="2" t="s">
        <v>4624</v>
      </c>
    </row>
    <row r="5891" spans="1:12" x14ac:dyDescent="0.2">
      <c r="A5891" s="11">
        <v>5890</v>
      </c>
      <c r="B5891" s="7" t="s">
        <v>19650</v>
      </c>
      <c r="C5891" s="4">
        <v>41592.456672337961</v>
      </c>
      <c r="D5891" s="20">
        <f>+YEAR(Tabla14[[#This Row],[Fecha
Trámite]])</f>
        <v>2013</v>
      </c>
      <c r="E5891" s="7" t="s">
        <v>4621</v>
      </c>
      <c r="F5891" s="2" t="s">
        <v>4614</v>
      </c>
      <c r="G5891" s="2" t="s">
        <v>4615</v>
      </c>
      <c r="H5891" s="4">
        <v>41711.52669259259</v>
      </c>
      <c r="I5891" s="2" t="s">
        <v>4616</v>
      </c>
      <c r="J5891" s="21" t="s">
        <v>19651</v>
      </c>
      <c r="K5891" s="2" t="s">
        <v>4623</v>
      </c>
      <c r="L5891" s="2" t="s">
        <v>4619</v>
      </c>
    </row>
    <row r="5892" spans="1:12" x14ac:dyDescent="0.2">
      <c r="A5892" s="11">
        <v>5891</v>
      </c>
      <c r="B5892" s="7" t="s">
        <v>6956</v>
      </c>
      <c r="C5892" s="4">
        <v>42948.521854363426</v>
      </c>
      <c r="D5892" s="20">
        <f>+YEAR(Tabla14[[#This Row],[Fecha
Trámite]])</f>
        <v>2017</v>
      </c>
      <c r="E5892" s="7" t="s">
        <v>4613</v>
      </c>
      <c r="F5892" s="2" t="s">
        <v>4614</v>
      </c>
      <c r="G5892" s="2" t="s">
        <v>4615</v>
      </c>
      <c r="H5892" s="4">
        <v>43263.627549305558</v>
      </c>
      <c r="I5892" s="2" t="s">
        <v>4616</v>
      </c>
      <c r="J5892" s="21" t="s">
        <v>6957</v>
      </c>
      <c r="K5892" s="2" t="s">
        <v>4618</v>
      </c>
      <c r="L5892" s="2" t="s">
        <v>4619</v>
      </c>
    </row>
    <row r="5893" spans="1:12" x14ac:dyDescent="0.2">
      <c r="A5893" s="11">
        <v>5892</v>
      </c>
      <c r="B5893" s="7" t="s">
        <v>9278</v>
      </c>
      <c r="C5893" s="4">
        <v>43279.538947951391</v>
      </c>
      <c r="D5893" s="20">
        <f>+YEAR(Tabla14[[#This Row],[Fecha
Trámite]])</f>
        <v>2018</v>
      </c>
      <c r="E5893" s="7" t="s">
        <v>4621</v>
      </c>
      <c r="F5893" s="2" t="s">
        <v>4626</v>
      </c>
      <c r="G5893" s="2" t="s">
        <v>4627</v>
      </c>
      <c r="H5893" s="4">
        <v>43826.37756119213</v>
      </c>
      <c r="I5893" s="2" t="s">
        <v>4616</v>
      </c>
      <c r="J5893" s="21" t="s">
        <v>9279</v>
      </c>
      <c r="K5893" s="2" t="s">
        <v>4623</v>
      </c>
      <c r="L5893" s="2" t="s">
        <v>4631</v>
      </c>
    </row>
    <row r="5894" spans="1:12" x14ac:dyDescent="0.2">
      <c r="A5894" s="11">
        <v>5893</v>
      </c>
      <c r="B5894" s="7" t="s">
        <v>6114</v>
      </c>
      <c r="C5894" s="4">
        <v>42320.484269560184</v>
      </c>
      <c r="D5894" s="20">
        <f>+YEAR(Tabla14[[#This Row],[Fecha
Trámite]])</f>
        <v>2015</v>
      </c>
      <c r="E5894" s="7" t="s">
        <v>4613</v>
      </c>
      <c r="F5894" s="2" t="s">
        <v>4614</v>
      </c>
      <c r="G5894" s="2" t="s">
        <v>4615</v>
      </c>
      <c r="H5894" s="4">
        <v>42405.329956284724</v>
      </c>
      <c r="I5894" s="2" t="s">
        <v>4616</v>
      </c>
      <c r="J5894" s="21" t="s">
        <v>6115</v>
      </c>
      <c r="K5894" s="2" t="s">
        <v>4623</v>
      </c>
      <c r="L5894" s="2" t="s">
        <v>4812</v>
      </c>
    </row>
    <row r="5895" spans="1:12" x14ac:dyDescent="0.2">
      <c r="A5895" s="11">
        <v>5894</v>
      </c>
      <c r="B5895" s="7" t="s">
        <v>12791</v>
      </c>
      <c r="C5895" s="4">
        <v>42828.493411574076</v>
      </c>
      <c r="D5895" s="20">
        <f>+YEAR(Tabla14[[#This Row],[Fecha
Trámite]])</f>
        <v>2017</v>
      </c>
      <c r="E5895" s="7" t="s">
        <v>4621</v>
      </c>
      <c r="F5895" s="2" t="s">
        <v>4614</v>
      </c>
      <c r="G5895" s="2" t="s">
        <v>4615</v>
      </c>
      <c r="H5895" s="4">
        <v>43124.718467129627</v>
      </c>
      <c r="I5895" s="2" t="s">
        <v>4616</v>
      </c>
      <c r="J5895" s="21" t="s">
        <v>12792</v>
      </c>
      <c r="K5895" s="2" t="s">
        <v>4618</v>
      </c>
      <c r="L5895" s="2" t="s">
        <v>4730</v>
      </c>
    </row>
    <row r="5896" spans="1:12" x14ac:dyDescent="0.2">
      <c r="A5896" s="11">
        <v>5895</v>
      </c>
      <c r="B5896" s="7" t="s">
        <v>11778</v>
      </c>
      <c r="C5896" s="4">
        <v>43117.539122222224</v>
      </c>
      <c r="D5896" s="20">
        <f>+YEAR(Tabla14[[#This Row],[Fecha
Trámite]])</f>
        <v>2018</v>
      </c>
      <c r="E5896" s="7" t="s">
        <v>4613</v>
      </c>
      <c r="F5896" s="2" t="s">
        <v>4614</v>
      </c>
      <c r="G5896" s="2" t="s">
        <v>4615</v>
      </c>
      <c r="H5896" s="4">
        <v>43276.602807175928</v>
      </c>
      <c r="I5896" s="2" t="s">
        <v>4616</v>
      </c>
      <c r="J5896" s="21" t="s">
        <v>11779</v>
      </c>
      <c r="K5896" s="2" t="s">
        <v>4623</v>
      </c>
      <c r="L5896" s="2" t="s">
        <v>4619</v>
      </c>
    </row>
    <row r="5897" spans="1:12" x14ac:dyDescent="0.2">
      <c r="A5897" s="11">
        <v>5896</v>
      </c>
      <c r="B5897" s="7" t="s">
        <v>9280</v>
      </c>
      <c r="C5897" s="4">
        <v>43223.475350231478</v>
      </c>
      <c r="D5897" s="20">
        <f>+YEAR(Tabla14[[#This Row],[Fecha
Trámite]])</f>
        <v>2018</v>
      </c>
      <c r="E5897" s="7" t="s">
        <v>4621</v>
      </c>
      <c r="F5897" s="2" t="s">
        <v>4614</v>
      </c>
      <c r="G5897" s="2" t="s">
        <v>4615</v>
      </c>
      <c r="H5897" s="4">
        <v>43398.723382951386</v>
      </c>
      <c r="I5897" s="2" t="s">
        <v>4616</v>
      </c>
      <c r="J5897" s="21" t="s">
        <v>9281</v>
      </c>
      <c r="K5897" s="2" t="s">
        <v>4623</v>
      </c>
      <c r="L5897" s="2" t="s">
        <v>4770</v>
      </c>
    </row>
    <row r="5898" spans="1:12" x14ac:dyDescent="0.2">
      <c r="A5898" s="11">
        <v>5897</v>
      </c>
      <c r="B5898" s="7" t="s">
        <v>10952</v>
      </c>
      <c r="C5898" s="4">
        <v>42824.584663194444</v>
      </c>
      <c r="D5898" s="20">
        <f>+YEAR(Tabla14[[#This Row],[Fecha
Trámite]])</f>
        <v>2017</v>
      </c>
      <c r="E5898" s="7" t="s">
        <v>4685</v>
      </c>
      <c r="F5898" s="2" t="s">
        <v>17</v>
      </c>
      <c r="G5898" s="2" t="s">
        <v>4627</v>
      </c>
      <c r="H5898" s="4">
        <v>42824.584663391201</v>
      </c>
      <c r="I5898" s="2" t="s">
        <v>4616</v>
      </c>
      <c r="J5898" s="21" t="s">
        <v>10953</v>
      </c>
      <c r="K5898" s="2" t="s">
        <v>4623</v>
      </c>
      <c r="L5898" s="2" t="s">
        <v>4631</v>
      </c>
    </row>
    <row r="5899" spans="1:12" x14ac:dyDescent="0.2">
      <c r="A5899" s="11">
        <v>5898</v>
      </c>
      <c r="B5899" s="7" t="s">
        <v>7621</v>
      </c>
      <c r="C5899" s="4">
        <v>42648.397994710649</v>
      </c>
      <c r="D5899" s="20">
        <f>+YEAR(Tabla14[[#This Row],[Fecha
Trámite]])</f>
        <v>2016</v>
      </c>
      <c r="E5899" s="7" t="s">
        <v>4621</v>
      </c>
      <c r="F5899" s="2" t="s">
        <v>4614</v>
      </c>
      <c r="G5899" s="2" t="s">
        <v>4615</v>
      </c>
      <c r="H5899" s="4">
        <v>42892.370921099537</v>
      </c>
      <c r="I5899" s="2" t="s">
        <v>4616</v>
      </c>
      <c r="J5899" s="21" t="s">
        <v>7622</v>
      </c>
      <c r="K5899" s="2" t="s">
        <v>4618</v>
      </c>
      <c r="L5899" s="2" t="s">
        <v>4649</v>
      </c>
    </row>
    <row r="5900" spans="1:12" x14ac:dyDescent="0.2">
      <c r="A5900" s="11">
        <v>5899</v>
      </c>
      <c r="B5900" s="7" t="s">
        <v>8262</v>
      </c>
      <c r="C5900" s="4">
        <v>43178.493526388891</v>
      </c>
      <c r="D5900" s="20">
        <f>+YEAR(Tabla14[[#This Row],[Fecha
Trámite]])</f>
        <v>2018</v>
      </c>
      <c r="E5900" s="7" t="s">
        <v>4621</v>
      </c>
      <c r="F5900" s="2" t="s">
        <v>4614</v>
      </c>
      <c r="G5900" s="2" t="s">
        <v>4615</v>
      </c>
      <c r="H5900" s="4">
        <v>43326.472692557873</v>
      </c>
      <c r="I5900" s="2" t="s">
        <v>4616</v>
      </c>
      <c r="J5900" s="21" t="s">
        <v>8263</v>
      </c>
      <c r="K5900" s="2" t="s">
        <v>4618</v>
      </c>
      <c r="L5900" s="2" t="s">
        <v>4750</v>
      </c>
    </row>
    <row r="5901" spans="1:12" x14ac:dyDescent="0.2">
      <c r="A5901" s="11">
        <v>5900</v>
      </c>
      <c r="B5901" s="7" t="s">
        <v>12794</v>
      </c>
      <c r="C5901" s="4">
        <v>42733.479047997687</v>
      </c>
      <c r="D5901" s="20">
        <f>+YEAR(Tabla14[[#This Row],[Fecha
Trámite]])</f>
        <v>2016</v>
      </c>
      <c r="E5901" s="7" t="s">
        <v>4621</v>
      </c>
      <c r="F5901" s="2" t="s">
        <v>4614</v>
      </c>
      <c r="G5901" s="2" t="s">
        <v>4615</v>
      </c>
      <c r="H5901" s="4">
        <v>42879.623278240739</v>
      </c>
      <c r="I5901" s="2" t="s">
        <v>4616</v>
      </c>
      <c r="J5901" s="21" t="s">
        <v>12795</v>
      </c>
      <c r="K5901" s="2" t="s">
        <v>4623</v>
      </c>
      <c r="L5901" s="2" t="s">
        <v>4624</v>
      </c>
    </row>
    <row r="5902" spans="1:12" x14ac:dyDescent="0.2">
      <c r="A5902" s="11">
        <v>5901</v>
      </c>
      <c r="B5902" s="7" t="s">
        <v>6958</v>
      </c>
      <c r="C5902" s="4">
        <v>43418.520308530089</v>
      </c>
      <c r="D5902" s="20">
        <f>+YEAR(Tabla14[[#This Row],[Fecha
Trámite]])</f>
        <v>2018</v>
      </c>
      <c r="E5902" s="7" t="s">
        <v>4621</v>
      </c>
      <c r="F5902" s="2" t="s">
        <v>4614</v>
      </c>
      <c r="G5902" s="2" t="s">
        <v>4615</v>
      </c>
      <c r="H5902" s="4">
        <v>43580.523504398145</v>
      </c>
      <c r="I5902" s="2" t="s">
        <v>4616</v>
      </c>
      <c r="J5902" s="21" t="s">
        <v>6959</v>
      </c>
      <c r="K5902" s="2" t="s">
        <v>4623</v>
      </c>
      <c r="L5902" s="2" t="s">
        <v>4624</v>
      </c>
    </row>
    <row r="5903" spans="1:12" x14ac:dyDescent="0.2">
      <c r="A5903" s="11">
        <v>5902</v>
      </c>
      <c r="B5903" s="7" t="s">
        <v>17669</v>
      </c>
      <c r="C5903" s="4">
        <v>41837.517094178242</v>
      </c>
      <c r="D5903" s="20">
        <f>+YEAR(Tabla14[[#This Row],[Fecha
Trámite]])</f>
        <v>2014</v>
      </c>
      <c r="E5903" s="7" t="s">
        <v>4621</v>
      </c>
      <c r="F5903" s="2" t="s">
        <v>4614</v>
      </c>
      <c r="G5903" s="2" t="s">
        <v>4615</v>
      </c>
      <c r="H5903" s="4">
        <v>41900.405439849535</v>
      </c>
      <c r="I5903" s="2" t="s">
        <v>4616</v>
      </c>
      <c r="J5903" s="21" t="s">
        <v>17670</v>
      </c>
      <c r="K5903" s="2" t="s">
        <v>4623</v>
      </c>
      <c r="L5903" s="2" t="s">
        <v>4619</v>
      </c>
    </row>
    <row r="5904" spans="1:12" x14ac:dyDescent="0.2">
      <c r="A5904" s="11">
        <v>5903</v>
      </c>
      <c r="B5904" s="7" t="s">
        <v>19654</v>
      </c>
      <c r="C5904" s="4">
        <v>41086.662767789348</v>
      </c>
      <c r="D5904" s="20">
        <f>+YEAR(Tabla14[[#This Row],[Fecha
Trámite]])</f>
        <v>2012</v>
      </c>
      <c r="E5904" s="7" t="s">
        <v>4621</v>
      </c>
      <c r="F5904" s="2" t="s">
        <v>4614</v>
      </c>
      <c r="G5904" s="2" t="s">
        <v>4615</v>
      </c>
      <c r="H5904" s="4">
        <v>41192.777105289351</v>
      </c>
      <c r="I5904" s="2" t="s">
        <v>4616</v>
      </c>
      <c r="J5904" s="21" t="s">
        <v>19655</v>
      </c>
      <c r="K5904" s="2" t="s">
        <v>4623</v>
      </c>
      <c r="L5904" s="2" t="s">
        <v>4646</v>
      </c>
    </row>
    <row r="5905" spans="1:12" x14ac:dyDescent="0.2">
      <c r="A5905" s="11">
        <v>5904</v>
      </c>
      <c r="B5905" s="7" t="s">
        <v>9282</v>
      </c>
      <c r="C5905" s="4">
        <v>43244.477561030093</v>
      </c>
      <c r="D5905" s="20">
        <f>+YEAR(Tabla14[[#This Row],[Fecha
Trámite]])</f>
        <v>2018</v>
      </c>
      <c r="E5905" s="7" t="s">
        <v>4621</v>
      </c>
      <c r="F5905" s="2" t="s">
        <v>4691</v>
      </c>
      <c r="G5905" s="2" t="s">
        <v>4627</v>
      </c>
      <c r="H5905" s="4">
        <v>43671.366801539349</v>
      </c>
      <c r="I5905" s="2" t="s">
        <v>4616</v>
      </c>
      <c r="J5905" s="21" t="s">
        <v>9283</v>
      </c>
      <c r="K5905" s="2" t="s">
        <v>4623</v>
      </c>
      <c r="L5905" s="2" t="s">
        <v>4646</v>
      </c>
    </row>
    <row r="5906" spans="1:12" x14ac:dyDescent="0.2">
      <c r="A5906" s="11">
        <v>5905</v>
      </c>
      <c r="B5906" s="7" t="s">
        <v>11780</v>
      </c>
      <c r="C5906" s="4">
        <v>43021.624432951387</v>
      </c>
      <c r="D5906" s="20">
        <f>+YEAR(Tabla14[[#This Row],[Fecha
Trámite]])</f>
        <v>2017</v>
      </c>
      <c r="E5906" s="7" t="s">
        <v>4621</v>
      </c>
      <c r="F5906" s="2" t="s">
        <v>4614</v>
      </c>
      <c r="G5906" s="2" t="s">
        <v>4615</v>
      </c>
      <c r="H5906" s="4">
        <v>43166.43386917824</v>
      </c>
      <c r="I5906" s="2" t="s">
        <v>4616</v>
      </c>
      <c r="J5906" s="21" t="s">
        <v>11781</v>
      </c>
      <c r="K5906" s="2" t="s">
        <v>4623</v>
      </c>
      <c r="L5906" s="2" t="s">
        <v>4631</v>
      </c>
    </row>
    <row r="5907" spans="1:12" x14ac:dyDescent="0.2">
      <c r="A5907" s="11">
        <v>5906</v>
      </c>
      <c r="B5907" s="7" t="s">
        <v>12796</v>
      </c>
      <c r="C5907" s="4">
        <v>42871.59127488426</v>
      </c>
      <c r="D5907" s="20">
        <f>+YEAR(Tabla14[[#This Row],[Fecha
Trámite]])</f>
        <v>2017</v>
      </c>
      <c r="E5907" s="7" t="s">
        <v>4621</v>
      </c>
      <c r="F5907" s="2" t="s">
        <v>4614</v>
      </c>
      <c r="G5907" s="2" t="s">
        <v>4615</v>
      </c>
      <c r="H5907" s="4">
        <v>43115.730435034726</v>
      </c>
      <c r="I5907" s="2" t="s">
        <v>4616</v>
      </c>
      <c r="J5907" s="21" t="s">
        <v>12797</v>
      </c>
      <c r="K5907" s="2" t="s">
        <v>4623</v>
      </c>
      <c r="L5907" s="2" t="s">
        <v>4619</v>
      </c>
    </row>
    <row r="5908" spans="1:12" x14ac:dyDescent="0.2">
      <c r="A5908" s="11">
        <v>5907</v>
      </c>
      <c r="B5908" s="7" t="s">
        <v>10954</v>
      </c>
      <c r="C5908" s="4">
        <v>42850.464923298612</v>
      </c>
      <c r="D5908" s="20">
        <f>+YEAR(Tabla14[[#This Row],[Fecha
Trámite]])</f>
        <v>2017</v>
      </c>
      <c r="E5908" s="7" t="s">
        <v>4621</v>
      </c>
      <c r="F5908" s="2" t="s">
        <v>4614</v>
      </c>
      <c r="G5908" s="2" t="s">
        <v>4615</v>
      </c>
      <c r="H5908" s="4">
        <v>43124.722811423613</v>
      </c>
      <c r="I5908" s="2" t="s">
        <v>4616</v>
      </c>
      <c r="J5908" s="21" t="s">
        <v>10955</v>
      </c>
      <c r="K5908" s="2" t="s">
        <v>4618</v>
      </c>
      <c r="L5908" s="2" t="s">
        <v>4631</v>
      </c>
    </row>
    <row r="5909" spans="1:12" x14ac:dyDescent="0.2">
      <c r="A5909" s="11">
        <v>5908</v>
      </c>
      <c r="B5909" s="7" t="s">
        <v>7464</v>
      </c>
      <c r="C5909" s="4">
        <v>42338.361540891201</v>
      </c>
      <c r="D5909" s="20">
        <f>+YEAR(Tabla14[[#This Row],[Fecha
Trámite]])</f>
        <v>2015</v>
      </c>
      <c r="E5909" s="7" t="s">
        <v>4621</v>
      </c>
      <c r="F5909" s="2" t="s">
        <v>4614</v>
      </c>
      <c r="G5909" s="2" t="s">
        <v>4615</v>
      </c>
      <c r="H5909" s="4">
        <v>42423.338642743052</v>
      </c>
      <c r="I5909" s="2" t="s">
        <v>4616</v>
      </c>
      <c r="J5909" s="21" t="s">
        <v>7465</v>
      </c>
      <c r="K5909" s="2" t="s">
        <v>4618</v>
      </c>
      <c r="L5909" s="2" t="s">
        <v>4758</v>
      </c>
    </row>
    <row r="5910" spans="1:12" x14ac:dyDescent="0.2">
      <c r="A5910" s="11">
        <v>5909</v>
      </c>
      <c r="B5910" s="7" t="s">
        <v>1691</v>
      </c>
      <c r="C5910" s="4">
        <v>42793.489102893516</v>
      </c>
      <c r="D5910" s="20">
        <f>+YEAR(Tabla14[[#This Row],[Fecha
Trámite]])</f>
        <v>2017</v>
      </c>
      <c r="E5910" s="7" t="s">
        <v>4621</v>
      </c>
      <c r="F5910" s="2" t="s">
        <v>17</v>
      </c>
      <c r="G5910" s="2" t="s">
        <v>4627</v>
      </c>
      <c r="H5910" s="4">
        <v>42793.489102893516</v>
      </c>
      <c r="I5910" s="2" t="s">
        <v>4616</v>
      </c>
      <c r="J5910" s="21" t="s">
        <v>12798</v>
      </c>
      <c r="K5910" s="2" t="s">
        <v>4618</v>
      </c>
      <c r="L5910" s="2" t="s">
        <v>2747</v>
      </c>
    </row>
    <row r="5911" spans="1:12" x14ac:dyDescent="0.2">
      <c r="A5911" s="11">
        <v>5910</v>
      </c>
      <c r="B5911" s="7" t="s">
        <v>3325</v>
      </c>
      <c r="C5911" s="4">
        <v>43049.356302002314</v>
      </c>
      <c r="D5911" s="20">
        <f>+YEAR(Tabla14[[#This Row],[Fecha
Trámite]])</f>
        <v>2017</v>
      </c>
      <c r="E5911" s="7" t="s">
        <v>4685</v>
      </c>
      <c r="F5911" s="2" t="s">
        <v>17</v>
      </c>
      <c r="G5911" s="2" t="s">
        <v>4627</v>
      </c>
      <c r="H5911" s="4">
        <v>43049.356302349537</v>
      </c>
      <c r="I5911" s="2" t="s">
        <v>4616</v>
      </c>
      <c r="J5911" s="21" t="s">
        <v>10956</v>
      </c>
      <c r="K5911" s="2" t="s">
        <v>4618</v>
      </c>
      <c r="L5911" s="2" t="s">
        <v>4646</v>
      </c>
    </row>
    <row r="5912" spans="1:12" x14ac:dyDescent="0.2">
      <c r="A5912" s="11">
        <v>5911</v>
      </c>
      <c r="B5912" s="7" t="s">
        <v>6116</v>
      </c>
      <c r="C5912" s="4">
        <v>42598.504603668982</v>
      </c>
      <c r="D5912" s="20">
        <f>+YEAR(Tabla14[[#This Row],[Fecha
Trámite]])</f>
        <v>2016</v>
      </c>
      <c r="E5912" s="7" t="s">
        <v>4621</v>
      </c>
      <c r="F5912" s="2" t="s">
        <v>4614</v>
      </c>
      <c r="G5912" s="2" t="s">
        <v>4615</v>
      </c>
      <c r="H5912" s="4">
        <v>42809.612119178244</v>
      </c>
      <c r="I5912" s="2" t="s">
        <v>4616</v>
      </c>
      <c r="J5912" s="21" t="s">
        <v>6117</v>
      </c>
      <c r="K5912" s="2" t="s">
        <v>4618</v>
      </c>
      <c r="L5912" s="2" t="s">
        <v>4624</v>
      </c>
    </row>
    <row r="5913" spans="1:12" x14ac:dyDescent="0.2">
      <c r="A5913" s="11">
        <v>5912</v>
      </c>
      <c r="B5913" s="7" t="s">
        <v>8622</v>
      </c>
      <c r="C5913" s="4">
        <v>42095.527092592594</v>
      </c>
      <c r="D5913" s="20">
        <f>+YEAR(Tabla14[[#This Row],[Fecha
Trámite]])</f>
        <v>2015</v>
      </c>
      <c r="E5913" s="7" t="s">
        <v>4621</v>
      </c>
      <c r="F5913" s="2" t="s">
        <v>4614</v>
      </c>
      <c r="G5913" s="2" t="s">
        <v>4615</v>
      </c>
      <c r="H5913" s="4">
        <v>42178.521467511571</v>
      </c>
      <c r="I5913" s="2" t="s">
        <v>4616</v>
      </c>
      <c r="J5913" s="21" t="s">
        <v>8623</v>
      </c>
      <c r="K5913" s="2" t="s">
        <v>4623</v>
      </c>
      <c r="L5913" s="2" t="s">
        <v>4624</v>
      </c>
    </row>
    <row r="5914" spans="1:12" x14ac:dyDescent="0.2">
      <c r="A5914" s="11">
        <v>5913</v>
      </c>
      <c r="B5914" s="7" t="s">
        <v>19656</v>
      </c>
      <c r="C5914" s="4">
        <v>41120.542197569448</v>
      </c>
      <c r="D5914" s="20">
        <f>+YEAR(Tabla14[[#This Row],[Fecha
Trámite]])</f>
        <v>2012</v>
      </c>
      <c r="E5914" s="7" t="s">
        <v>4621</v>
      </c>
      <c r="F5914" s="2" t="s">
        <v>4614</v>
      </c>
      <c r="G5914" s="2" t="s">
        <v>4615</v>
      </c>
      <c r="H5914" s="4">
        <v>41179.384333333335</v>
      </c>
      <c r="I5914" s="2" t="s">
        <v>4616</v>
      </c>
      <c r="J5914" s="21" t="s">
        <v>19657</v>
      </c>
      <c r="K5914" s="2" t="s">
        <v>4623</v>
      </c>
      <c r="L5914" s="2" t="s">
        <v>4656</v>
      </c>
    </row>
    <row r="5915" spans="1:12" x14ac:dyDescent="0.2">
      <c r="A5915" s="11">
        <v>5914</v>
      </c>
      <c r="B5915" s="7" t="s">
        <v>5767</v>
      </c>
      <c r="C5915" s="4">
        <v>42417.465021793978</v>
      </c>
      <c r="D5915" s="20">
        <f>+YEAR(Tabla14[[#This Row],[Fecha
Trámite]])</f>
        <v>2016</v>
      </c>
      <c r="E5915" s="7" t="s">
        <v>4613</v>
      </c>
      <c r="F5915" s="2" t="s">
        <v>4614</v>
      </c>
      <c r="G5915" s="2" t="s">
        <v>4615</v>
      </c>
      <c r="H5915" s="4">
        <v>42499.388850844909</v>
      </c>
      <c r="I5915" s="2" t="s">
        <v>4616</v>
      </c>
      <c r="J5915" s="21" t="s">
        <v>5768</v>
      </c>
      <c r="K5915" s="2" t="s">
        <v>4623</v>
      </c>
      <c r="L5915" s="2" t="s">
        <v>4631</v>
      </c>
    </row>
    <row r="5916" spans="1:12" x14ac:dyDescent="0.2">
      <c r="A5916" s="11">
        <v>5915</v>
      </c>
      <c r="B5916" s="7" t="s">
        <v>9773</v>
      </c>
      <c r="C5916" s="4">
        <v>41967.403373032408</v>
      </c>
      <c r="D5916" s="20">
        <f>+YEAR(Tabla14[[#This Row],[Fecha
Trámite]])</f>
        <v>2014</v>
      </c>
      <c r="E5916" s="7" t="s">
        <v>4621</v>
      </c>
      <c r="F5916" s="2" t="s">
        <v>4614</v>
      </c>
      <c r="G5916" s="2" t="s">
        <v>4615</v>
      </c>
      <c r="H5916" s="4">
        <v>42032.538728738429</v>
      </c>
      <c r="I5916" s="2" t="s">
        <v>4616</v>
      </c>
      <c r="J5916" s="21" t="s">
        <v>9774</v>
      </c>
      <c r="K5916" s="2" t="s">
        <v>4623</v>
      </c>
      <c r="L5916" s="2" t="s">
        <v>4750</v>
      </c>
    </row>
    <row r="5917" spans="1:12" x14ac:dyDescent="0.2">
      <c r="A5917" s="11">
        <v>5916</v>
      </c>
      <c r="B5917" s="7" t="s">
        <v>12799</v>
      </c>
      <c r="C5917" s="4">
        <v>42765.401713888888</v>
      </c>
      <c r="D5917" s="20">
        <f>+YEAR(Tabla14[[#This Row],[Fecha
Trámite]])</f>
        <v>2017</v>
      </c>
      <c r="E5917" s="7" t="s">
        <v>4621</v>
      </c>
      <c r="F5917" s="2" t="s">
        <v>4614</v>
      </c>
      <c r="G5917" s="2" t="s">
        <v>4615</v>
      </c>
      <c r="H5917" s="4">
        <v>42865.769523877316</v>
      </c>
      <c r="I5917" s="2" t="s">
        <v>4616</v>
      </c>
      <c r="J5917" s="21" t="s">
        <v>12800</v>
      </c>
      <c r="K5917" s="2" t="s">
        <v>4623</v>
      </c>
      <c r="L5917" s="2" t="s">
        <v>4619</v>
      </c>
    </row>
    <row r="5918" spans="1:12" x14ac:dyDescent="0.2">
      <c r="A5918" s="11">
        <v>5917</v>
      </c>
      <c r="B5918" s="7" t="s">
        <v>19078</v>
      </c>
      <c r="C5918" s="4">
        <v>41864.527096180558</v>
      </c>
      <c r="D5918" s="20">
        <f>+YEAR(Tabla14[[#This Row],[Fecha
Trámite]])</f>
        <v>2014</v>
      </c>
      <c r="E5918" s="7" t="s">
        <v>4621</v>
      </c>
      <c r="F5918" s="2" t="s">
        <v>4614</v>
      </c>
      <c r="G5918" s="2" t="s">
        <v>4615</v>
      </c>
      <c r="H5918" s="4">
        <v>41913.530257986109</v>
      </c>
      <c r="I5918" s="2" t="s">
        <v>4616</v>
      </c>
      <c r="J5918" s="21" t="s">
        <v>19079</v>
      </c>
      <c r="K5918" s="2" t="s">
        <v>4618</v>
      </c>
      <c r="L5918" s="2" t="s">
        <v>4714</v>
      </c>
    </row>
    <row r="5919" spans="1:12" x14ac:dyDescent="0.2">
      <c r="A5919" s="11">
        <v>5918</v>
      </c>
      <c r="B5919" s="7" t="s">
        <v>6118</v>
      </c>
      <c r="C5919" s="4">
        <v>42124.50547596065</v>
      </c>
      <c r="D5919" s="20">
        <f>+YEAR(Tabla14[[#This Row],[Fecha
Trámite]])</f>
        <v>2015</v>
      </c>
      <c r="E5919" s="7" t="s">
        <v>4621</v>
      </c>
      <c r="F5919" s="2" t="s">
        <v>4614</v>
      </c>
      <c r="G5919" s="2" t="s">
        <v>4615</v>
      </c>
      <c r="H5919" s="4">
        <v>42166.348747835647</v>
      </c>
      <c r="I5919" s="2" t="s">
        <v>4616</v>
      </c>
      <c r="J5919" s="21" t="s">
        <v>6119</v>
      </c>
      <c r="K5919" s="2" t="s">
        <v>4623</v>
      </c>
      <c r="L5919" s="2" t="s">
        <v>4624</v>
      </c>
    </row>
    <row r="5920" spans="1:12" x14ac:dyDescent="0.2">
      <c r="A5920" s="11">
        <v>5919</v>
      </c>
      <c r="B5920" s="7" t="s">
        <v>6960</v>
      </c>
      <c r="C5920" s="4">
        <v>43292.524460729168</v>
      </c>
      <c r="D5920" s="20">
        <f>+YEAR(Tabla14[[#This Row],[Fecha
Trámite]])</f>
        <v>2018</v>
      </c>
      <c r="E5920" s="7" t="s">
        <v>4621</v>
      </c>
      <c r="F5920" s="2" t="s">
        <v>4626</v>
      </c>
      <c r="G5920" s="2" t="s">
        <v>4627</v>
      </c>
      <c r="H5920" s="4">
        <v>43663.616548298611</v>
      </c>
      <c r="I5920" s="2" t="s">
        <v>4616</v>
      </c>
      <c r="J5920" s="21" t="s">
        <v>6961</v>
      </c>
      <c r="K5920" s="2" t="s">
        <v>4623</v>
      </c>
      <c r="L5920" s="2" t="s">
        <v>4624</v>
      </c>
    </row>
    <row r="5921" spans="1:12" x14ac:dyDescent="0.2">
      <c r="A5921" s="11">
        <v>5920</v>
      </c>
      <c r="B5921" s="7" t="s">
        <v>6120</v>
      </c>
      <c r="C5921" s="4">
        <v>42221.787700659719</v>
      </c>
      <c r="D5921" s="20">
        <f>+YEAR(Tabla14[[#This Row],[Fecha
Trámite]])</f>
        <v>2015</v>
      </c>
      <c r="E5921" s="7" t="s">
        <v>4621</v>
      </c>
      <c r="F5921" s="2" t="s">
        <v>17</v>
      </c>
      <c r="G5921" s="2" t="s">
        <v>4615</v>
      </c>
      <c r="H5921" s="4">
        <v>42221.787700810186</v>
      </c>
      <c r="I5921" s="2" t="s">
        <v>4616</v>
      </c>
      <c r="J5921" s="21" t="s">
        <v>6121</v>
      </c>
      <c r="K5921" s="2" t="s">
        <v>4623</v>
      </c>
      <c r="L5921" s="2" t="s">
        <v>4916</v>
      </c>
    </row>
    <row r="5922" spans="1:12" x14ac:dyDescent="0.2">
      <c r="A5922" s="11">
        <v>5921</v>
      </c>
      <c r="B5922" s="7" t="s">
        <v>19734</v>
      </c>
      <c r="C5922" s="4">
        <v>41834.386064351849</v>
      </c>
      <c r="D5922" s="20">
        <f>+YEAR(Tabla14[[#This Row],[Fecha
Trámite]])</f>
        <v>2014</v>
      </c>
      <c r="E5922" s="7" t="s">
        <v>4621</v>
      </c>
      <c r="F5922" s="2" t="s">
        <v>4614</v>
      </c>
      <c r="G5922" s="2" t="s">
        <v>4615</v>
      </c>
      <c r="H5922" s="4">
        <v>41900.450768981478</v>
      </c>
      <c r="I5922" s="2" t="s">
        <v>4616</v>
      </c>
      <c r="J5922" s="21" t="s">
        <v>19735</v>
      </c>
      <c r="K5922" s="2" t="s">
        <v>4618</v>
      </c>
      <c r="L5922" s="2" t="s">
        <v>4770</v>
      </c>
    </row>
    <row r="5923" spans="1:12" x14ac:dyDescent="0.2">
      <c r="A5923" s="11">
        <v>5922</v>
      </c>
      <c r="B5923" s="7" t="s">
        <v>20937</v>
      </c>
      <c r="C5923" s="4">
        <v>41589.532611886571</v>
      </c>
      <c r="D5923" s="20">
        <f>+YEAR(Tabla14[[#This Row],[Fecha
Trámite]])</f>
        <v>2013</v>
      </c>
      <c r="E5923" s="7" t="s">
        <v>4621</v>
      </c>
      <c r="F5923" s="2" t="s">
        <v>4614</v>
      </c>
      <c r="G5923" s="2" t="s">
        <v>4615</v>
      </c>
      <c r="H5923" s="4">
        <v>41660.544570601851</v>
      </c>
      <c r="I5923" s="2" t="s">
        <v>4616</v>
      </c>
      <c r="J5923" s="21" t="s">
        <v>20938</v>
      </c>
      <c r="K5923" s="2" t="s">
        <v>4618</v>
      </c>
      <c r="L5923" s="2" t="s">
        <v>4714</v>
      </c>
    </row>
    <row r="5924" spans="1:12" x14ac:dyDescent="0.2">
      <c r="A5924" s="11">
        <v>5923</v>
      </c>
      <c r="B5924" s="7" t="s">
        <v>20073</v>
      </c>
      <c r="C5924" s="4">
        <v>41592.653037002317</v>
      </c>
      <c r="D5924" s="20">
        <f>+YEAR(Tabla14[[#This Row],[Fecha
Trámite]])</f>
        <v>2013</v>
      </c>
      <c r="E5924" s="7" t="s">
        <v>4621</v>
      </c>
      <c r="F5924" s="2" t="s">
        <v>4614</v>
      </c>
      <c r="G5924" s="2" t="s">
        <v>4615</v>
      </c>
      <c r="H5924" s="4">
        <v>41641.337368287037</v>
      </c>
      <c r="I5924" s="2" t="s">
        <v>4616</v>
      </c>
      <c r="J5924" s="21" t="s">
        <v>20074</v>
      </c>
      <c r="K5924" s="2" t="s">
        <v>4618</v>
      </c>
      <c r="L5924" s="2" t="s">
        <v>4624</v>
      </c>
    </row>
    <row r="5925" spans="1:12" x14ac:dyDescent="0.2">
      <c r="A5925" s="11">
        <v>5924</v>
      </c>
      <c r="B5925" s="7" t="s">
        <v>6319</v>
      </c>
      <c r="C5925" s="4">
        <v>42124.551986805556</v>
      </c>
      <c r="D5925" s="20">
        <f>+YEAR(Tabla14[[#This Row],[Fecha
Trámite]])</f>
        <v>2015</v>
      </c>
      <c r="E5925" s="7" t="s">
        <v>4621</v>
      </c>
      <c r="F5925" s="2" t="s">
        <v>4614</v>
      </c>
      <c r="G5925" s="2" t="s">
        <v>4615</v>
      </c>
      <c r="H5925" s="4">
        <v>42177.428360104168</v>
      </c>
      <c r="I5925" s="2" t="s">
        <v>4616</v>
      </c>
      <c r="J5925" s="21" t="s">
        <v>6320</v>
      </c>
      <c r="K5925" s="2" t="s">
        <v>4618</v>
      </c>
      <c r="L5925" s="2" t="s">
        <v>4667</v>
      </c>
    </row>
    <row r="5926" spans="1:12" x14ac:dyDescent="0.2">
      <c r="A5926" s="11">
        <v>5925</v>
      </c>
      <c r="B5926" s="7" t="s">
        <v>19631</v>
      </c>
      <c r="C5926" s="4">
        <v>41754.406398645835</v>
      </c>
      <c r="D5926" s="20">
        <f>+YEAR(Tabla14[[#This Row],[Fecha
Trámite]])</f>
        <v>2014</v>
      </c>
      <c r="E5926" s="7" t="s">
        <v>4621</v>
      </c>
      <c r="F5926" s="2" t="s">
        <v>4614</v>
      </c>
      <c r="G5926" s="2" t="s">
        <v>4615</v>
      </c>
      <c r="H5926" s="4">
        <v>41817.385933599537</v>
      </c>
      <c r="I5926" s="2" t="s">
        <v>4616</v>
      </c>
      <c r="J5926" s="21" t="s">
        <v>19632</v>
      </c>
      <c r="K5926" s="2" t="s">
        <v>4618</v>
      </c>
      <c r="L5926" s="2" t="s">
        <v>5009</v>
      </c>
    </row>
    <row r="5927" spans="1:12" x14ac:dyDescent="0.2">
      <c r="A5927" s="11">
        <v>5926</v>
      </c>
      <c r="B5927" s="7" t="s">
        <v>20935</v>
      </c>
      <c r="C5927" s="4">
        <v>41688.473436574073</v>
      </c>
      <c r="D5927" s="20">
        <f>+YEAR(Tabla14[[#This Row],[Fecha
Trámite]])</f>
        <v>2014</v>
      </c>
      <c r="E5927" s="7" t="s">
        <v>4621</v>
      </c>
      <c r="F5927" s="2" t="s">
        <v>4614</v>
      </c>
      <c r="G5927" s="2" t="s">
        <v>4615</v>
      </c>
      <c r="H5927" s="4">
        <v>41877.416426539348</v>
      </c>
      <c r="I5927" s="2" t="s">
        <v>4616</v>
      </c>
      <c r="J5927" s="21" t="s">
        <v>20936</v>
      </c>
      <c r="K5927" s="2" t="s">
        <v>4623</v>
      </c>
      <c r="L5927" s="2" t="s">
        <v>4758</v>
      </c>
    </row>
    <row r="5928" spans="1:12" x14ac:dyDescent="0.2">
      <c r="A5928" s="11">
        <v>5927</v>
      </c>
      <c r="B5928" s="7" t="s">
        <v>6962</v>
      </c>
      <c r="C5928" s="4">
        <v>42930.562011145834</v>
      </c>
      <c r="D5928" s="20">
        <f>+YEAR(Tabla14[[#This Row],[Fecha
Trámite]])</f>
        <v>2017</v>
      </c>
      <c r="E5928" s="7" t="s">
        <v>4685</v>
      </c>
      <c r="F5928" s="2" t="s">
        <v>17</v>
      </c>
      <c r="G5928" s="2" t="s">
        <v>4627</v>
      </c>
      <c r="H5928" s="4">
        <v>42930.562011539354</v>
      </c>
      <c r="I5928" s="2" t="s">
        <v>4616</v>
      </c>
      <c r="J5928" s="21" t="s">
        <v>6963</v>
      </c>
      <c r="K5928" s="2" t="s">
        <v>4618</v>
      </c>
      <c r="L5928" s="2" t="s">
        <v>4624</v>
      </c>
    </row>
    <row r="5929" spans="1:12" x14ac:dyDescent="0.2">
      <c r="A5929" s="11">
        <v>5928</v>
      </c>
      <c r="B5929" s="7" t="s">
        <v>7623</v>
      </c>
      <c r="C5929" s="4">
        <v>42622.566417013892</v>
      </c>
      <c r="D5929" s="20">
        <f>+YEAR(Tabla14[[#This Row],[Fecha
Trámite]])</f>
        <v>2016</v>
      </c>
      <c r="E5929" s="7" t="s">
        <v>4671</v>
      </c>
      <c r="F5929" s="2" t="s">
        <v>17</v>
      </c>
      <c r="G5929" s="2" t="s">
        <v>4627</v>
      </c>
      <c r="H5929" s="4">
        <v>42622.566417210648</v>
      </c>
      <c r="I5929" s="2" t="s">
        <v>4616</v>
      </c>
      <c r="J5929" s="21" t="s">
        <v>7624</v>
      </c>
      <c r="K5929" s="2" t="s">
        <v>4623</v>
      </c>
      <c r="L5929" s="2" t="s">
        <v>4656</v>
      </c>
    </row>
    <row r="5930" spans="1:12" x14ac:dyDescent="0.2">
      <c r="A5930" s="11">
        <v>5929</v>
      </c>
      <c r="B5930" s="7" t="s">
        <v>11783</v>
      </c>
      <c r="C5930" s="4">
        <v>42921.488061307871</v>
      </c>
      <c r="D5930" s="20">
        <f>+YEAR(Tabla14[[#This Row],[Fecha
Trámite]])</f>
        <v>2017</v>
      </c>
      <c r="E5930" s="7" t="s">
        <v>4621</v>
      </c>
      <c r="F5930" s="2" t="s">
        <v>4691</v>
      </c>
      <c r="G5930" s="2" t="s">
        <v>4627</v>
      </c>
      <c r="H5930" s="4">
        <v>43592.686270451391</v>
      </c>
      <c r="I5930" s="2" t="s">
        <v>4616</v>
      </c>
      <c r="J5930" s="21" t="s">
        <v>11784</v>
      </c>
      <c r="K5930" s="2" t="s">
        <v>4618</v>
      </c>
      <c r="L5930" s="2" t="s">
        <v>4646</v>
      </c>
    </row>
    <row r="5931" spans="1:12" x14ac:dyDescent="0.2">
      <c r="A5931" s="11">
        <v>5930</v>
      </c>
      <c r="B5931" s="7" t="s">
        <v>19629</v>
      </c>
      <c r="C5931" s="4">
        <v>41180.540480173608</v>
      </c>
      <c r="D5931" s="20">
        <f>+YEAR(Tabla14[[#This Row],[Fecha
Trámite]])</f>
        <v>2012</v>
      </c>
      <c r="E5931" s="7" t="s">
        <v>4621</v>
      </c>
      <c r="F5931" s="2" t="s">
        <v>4614</v>
      </c>
      <c r="G5931" s="2" t="s">
        <v>4615</v>
      </c>
      <c r="H5931" s="4">
        <v>41235.430803553238</v>
      </c>
      <c r="I5931" s="2" t="s">
        <v>4616</v>
      </c>
      <c r="J5931" s="21" t="s">
        <v>19630</v>
      </c>
      <c r="K5931" s="2" t="s">
        <v>4623</v>
      </c>
      <c r="L5931" s="2" t="s">
        <v>4667</v>
      </c>
    </row>
    <row r="5932" spans="1:12" x14ac:dyDescent="0.2">
      <c r="A5932" s="11">
        <v>5931</v>
      </c>
      <c r="B5932" s="7" t="s">
        <v>6122</v>
      </c>
      <c r="C5932" s="4">
        <v>42619.444749918985</v>
      </c>
      <c r="D5932" s="20">
        <f>+YEAR(Tabla14[[#This Row],[Fecha
Trámite]])</f>
        <v>2016</v>
      </c>
      <c r="E5932" s="7" t="s">
        <v>4621</v>
      </c>
      <c r="F5932" s="2" t="s">
        <v>4614</v>
      </c>
      <c r="G5932" s="2" t="s">
        <v>4615</v>
      </c>
      <c r="H5932" s="4">
        <v>42710.42557511574</v>
      </c>
      <c r="I5932" s="2" t="s">
        <v>4616</v>
      </c>
      <c r="J5932" s="21" t="s">
        <v>6123</v>
      </c>
      <c r="K5932" s="2" t="s">
        <v>4618</v>
      </c>
      <c r="L5932" s="2" t="s">
        <v>4758</v>
      </c>
    </row>
    <row r="5933" spans="1:12" x14ac:dyDescent="0.2">
      <c r="A5933" s="11">
        <v>5932</v>
      </c>
      <c r="B5933" s="7" t="s">
        <v>915</v>
      </c>
      <c r="C5933" s="4">
        <v>43476.454326851854</v>
      </c>
      <c r="D5933" s="20">
        <f>+YEAR(Tabla14[[#This Row],[Fecha
Trámite]])</f>
        <v>2019</v>
      </c>
      <c r="E5933" s="7" t="s">
        <v>4621</v>
      </c>
      <c r="F5933" s="2" t="s">
        <v>4614</v>
      </c>
      <c r="G5933" s="2" t="s">
        <v>4615</v>
      </c>
      <c r="H5933" s="4">
        <v>44176.545293368057</v>
      </c>
      <c r="I5933" s="2" t="s">
        <v>4616</v>
      </c>
      <c r="J5933" s="21" t="s">
        <v>9284</v>
      </c>
      <c r="K5933" s="2" t="s">
        <v>4623</v>
      </c>
      <c r="L5933" s="2" t="s">
        <v>4619</v>
      </c>
    </row>
    <row r="5934" spans="1:12" x14ac:dyDescent="0.2">
      <c r="A5934" s="11">
        <v>5933</v>
      </c>
      <c r="B5934" s="7" t="s">
        <v>7466</v>
      </c>
      <c r="C5934" s="4">
        <v>42639.567478159719</v>
      </c>
      <c r="D5934" s="20">
        <f>+YEAR(Tabla14[[#This Row],[Fecha
Trámite]])</f>
        <v>2016</v>
      </c>
      <c r="E5934" s="7" t="s">
        <v>4621</v>
      </c>
      <c r="F5934" s="2" t="s">
        <v>4614</v>
      </c>
      <c r="G5934" s="2" t="s">
        <v>4615</v>
      </c>
      <c r="H5934" s="4">
        <v>42779.351302465278</v>
      </c>
      <c r="I5934" s="2" t="s">
        <v>4616</v>
      </c>
      <c r="J5934" s="21" t="s">
        <v>7467</v>
      </c>
      <c r="K5934" s="2" t="s">
        <v>4623</v>
      </c>
      <c r="L5934" s="2" t="s">
        <v>4758</v>
      </c>
    </row>
    <row r="5935" spans="1:12" x14ac:dyDescent="0.2">
      <c r="A5935" s="11">
        <v>5934</v>
      </c>
      <c r="B5935" s="7" t="s">
        <v>5769</v>
      </c>
      <c r="C5935" s="4">
        <v>42474.550525925923</v>
      </c>
      <c r="D5935" s="20">
        <f>+YEAR(Tabla14[[#This Row],[Fecha
Trámite]])</f>
        <v>2016</v>
      </c>
      <c r="E5935" s="7" t="s">
        <v>4613</v>
      </c>
      <c r="F5935" s="2" t="s">
        <v>4614</v>
      </c>
      <c r="G5935" s="2" t="s">
        <v>4615</v>
      </c>
      <c r="H5935" s="4">
        <v>42559.505642013886</v>
      </c>
      <c r="I5935" s="2" t="s">
        <v>4616</v>
      </c>
      <c r="J5935" s="21" t="s">
        <v>5770</v>
      </c>
      <c r="K5935" s="2" t="s">
        <v>4623</v>
      </c>
      <c r="L5935" s="2" t="s">
        <v>4619</v>
      </c>
    </row>
    <row r="5936" spans="1:12" x14ac:dyDescent="0.2">
      <c r="A5936" s="11">
        <v>5935</v>
      </c>
      <c r="B5936" s="7" t="s">
        <v>17679</v>
      </c>
      <c r="C5936" s="4">
        <v>41688.613698298614</v>
      </c>
      <c r="D5936" s="20">
        <f>+YEAR(Tabla14[[#This Row],[Fecha
Trámite]])</f>
        <v>2014</v>
      </c>
      <c r="E5936" s="7" t="s">
        <v>4621</v>
      </c>
      <c r="F5936" s="2" t="s">
        <v>4614</v>
      </c>
      <c r="G5936" s="2" t="s">
        <v>4615</v>
      </c>
      <c r="H5936" s="4">
        <v>41732.381384918983</v>
      </c>
      <c r="I5936" s="2" t="s">
        <v>4616</v>
      </c>
      <c r="J5936" s="21" t="s">
        <v>17680</v>
      </c>
      <c r="K5936" s="2" t="s">
        <v>4618</v>
      </c>
      <c r="L5936" s="2" t="s">
        <v>5009</v>
      </c>
    </row>
    <row r="5937" spans="1:12" x14ac:dyDescent="0.2">
      <c r="A5937" s="11">
        <v>5936</v>
      </c>
      <c r="B5937" s="7" t="s">
        <v>8267</v>
      </c>
      <c r="C5937" s="4">
        <v>43062.396748032406</v>
      </c>
      <c r="D5937" s="20">
        <f>+YEAR(Tabla14[[#This Row],[Fecha
Trámite]])</f>
        <v>2017</v>
      </c>
      <c r="E5937" s="7" t="s">
        <v>4621</v>
      </c>
      <c r="F5937" s="2" t="s">
        <v>4614</v>
      </c>
      <c r="G5937" s="2" t="s">
        <v>4615</v>
      </c>
      <c r="H5937" s="4">
        <v>43132.483760416668</v>
      </c>
      <c r="I5937" s="2" t="s">
        <v>4616</v>
      </c>
      <c r="J5937" s="21" t="s">
        <v>8268</v>
      </c>
      <c r="K5937" s="2" t="s">
        <v>4618</v>
      </c>
      <c r="L5937" s="2" t="s">
        <v>5250</v>
      </c>
    </row>
    <row r="5938" spans="1:12" x14ac:dyDescent="0.2">
      <c r="A5938" s="11">
        <v>5937</v>
      </c>
      <c r="B5938" s="7" t="s">
        <v>9892</v>
      </c>
      <c r="C5938" s="4">
        <v>42135.523121030092</v>
      </c>
      <c r="D5938" s="20">
        <f>+YEAR(Tabla14[[#This Row],[Fecha
Trámite]])</f>
        <v>2015</v>
      </c>
      <c r="E5938" s="7" t="s">
        <v>4613</v>
      </c>
      <c r="F5938" s="2" t="s">
        <v>4614</v>
      </c>
      <c r="G5938" s="2" t="s">
        <v>4615</v>
      </c>
      <c r="H5938" s="4">
        <v>42153.406659456021</v>
      </c>
      <c r="I5938" s="2" t="s">
        <v>4616</v>
      </c>
      <c r="J5938" s="21" t="s">
        <v>9893</v>
      </c>
      <c r="K5938" s="2" t="s">
        <v>4623</v>
      </c>
      <c r="L5938" s="2" t="s">
        <v>4750</v>
      </c>
    </row>
    <row r="5939" spans="1:12" x14ac:dyDescent="0.2">
      <c r="A5939" s="11">
        <v>5938</v>
      </c>
      <c r="B5939" s="7" t="s">
        <v>9775</v>
      </c>
      <c r="C5939" s="4">
        <v>42030.61484224537</v>
      </c>
      <c r="D5939" s="20">
        <f>+YEAR(Tabla14[[#This Row],[Fecha
Trámite]])</f>
        <v>2015</v>
      </c>
      <c r="E5939" s="7" t="s">
        <v>4621</v>
      </c>
      <c r="F5939" s="2" t="s">
        <v>4614</v>
      </c>
      <c r="G5939" s="2" t="s">
        <v>4615</v>
      </c>
      <c r="H5939" s="4">
        <v>42136.36951866898</v>
      </c>
      <c r="I5939" s="2" t="s">
        <v>4616</v>
      </c>
      <c r="J5939" s="21" t="s">
        <v>9776</v>
      </c>
      <c r="K5939" s="2" t="s">
        <v>4618</v>
      </c>
      <c r="L5939" s="2" t="s">
        <v>4656</v>
      </c>
    </row>
    <row r="5940" spans="1:12" x14ac:dyDescent="0.2">
      <c r="A5940" s="11">
        <v>5939</v>
      </c>
      <c r="B5940" s="7" t="s">
        <v>5771</v>
      </c>
      <c r="C5940" s="4">
        <v>42460.475338807868</v>
      </c>
      <c r="D5940" s="20">
        <f>+YEAR(Tabla14[[#This Row],[Fecha
Trámite]])</f>
        <v>2016</v>
      </c>
      <c r="E5940" s="7" t="s">
        <v>4613</v>
      </c>
      <c r="F5940" s="2" t="s">
        <v>4614</v>
      </c>
      <c r="G5940" s="2" t="s">
        <v>4615</v>
      </c>
      <c r="H5940" s="4">
        <v>42633.609287187501</v>
      </c>
      <c r="I5940" s="2" t="s">
        <v>4616</v>
      </c>
      <c r="J5940" s="21" t="s">
        <v>5772</v>
      </c>
      <c r="K5940" s="2" t="s">
        <v>4623</v>
      </c>
      <c r="L5940" s="2" t="s">
        <v>4619</v>
      </c>
    </row>
    <row r="5941" spans="1:12" x14ac:dyDescent="0.2">
      <c r="A5941" s="11">
        <v>5940</v>
      </c>
      <c r="B5941" s="7" t="s">
        <v>17681</v>
      </c>
      <c r="C5941" s="4">
        <v>41290.384263159722</v>
      </c>
      <c r="D5941" s="20">
        <f>+YEAR(Tabla14[[#This Row],[Fecha
Trámite]])</f>
        <v>2013</v>
      </c>
      <c r="E5941" s="7" t="s">
        <v>4621</v>
      </c>
      <c r="F5941" s="2" t="s">
        <v>4614</v>
      </c>
      <c r="G5941" s="2" t="s">
        <v>4615</v>
      </c>
      <c r="H5941" s="4">
        <v>41305.415969988426</v>
      </c>
      <c r="I5941" s="2" t="s">
        <v>4616</v>
      </c>
      <c r="J5941" s="21" t="s">
        <v>17682</v>
      </c>
      <c r="K5941" s="2" t="s">
        <v>4623</v>
      </c>
      <c r="L5941" s="2" t="s">
        <v>4624</v>
      </c>
    </row>
    <row r="5942" spans="1:12" x14ac:dyDescent="0.2">
      <c r="A5942" s="11">
        <v>5941</v>
      </c>
      <c r="B5942" s="7" t="s">
        <v>19574</v>
      </c>
      <c r="C5942" s="4">
        <v>41289.644950150461</v>
      </c>
      <c r="D5942" s="20">
        <f>+YEAR(Tabla14[[#This Row],[Fecha
Trámite]])</f>
        <v>2013</v>
      </c>
      <c r="E5942" s="7" t="s">
        <v>4621</v>
      </c>
      <c r="F5942" s="2" t="s">
        <v>4614</v>
      </c>
      <c r="G5942" s="2" t="s">
        <v>4615</v>
      </c>
      <c r="H5942" s="4">
        <v>41369.426753043983</v>
      </c>
      <c r="I5942" s="2" t="s">
        <v>4616</v>
      </c>
      <c r="J5942" s="21" t="s">
        <v>19575</v>
      </c>
      <c r="K5942" s="2" t="s">
        <v>4623</v>
      </c>
      <c r="L5942" s="2" t="s">
        <v>4770</v>
      </c>
    </row>
    <row r="5943" spans="1:12" x14ac:dyDescent="0.2">
      <c r="A5943" s="11">
        <v>5942</v>
      </c>
      <c r="B5943" s="7" t="s">
        <v>10957</v>
      </c>
      <c r="C5943" s="4">
        <v>42951.607253587965</v>
      </c>
      <c r="D5943" s="20">
        <f>+YEAR(Tabla14[[#This Row],[Fecha
Trámite]])</f>
        <v>2017</v>
      </c>
      <c r="E5943" s="7" t="s">
        <v>4621</v>
      </c>
      <c r="F5943" s="2" t="s">
        <v>4614</v>
      </c>
      <c r="G5943" s="2" t="s">
        <v>4615</v>
      </c>
      <c r="H5943" s="4">
        <v>43132.539995983796</v>
      </c>
      <c r="I5943" s="2" t="s">
        <v>4616</v>
      </c>
      <c r="J5943" s="21" t="s">
        <v>10958</v>
      </c>
      <c r="K5943" s="2" t="s">
        <v>4618</v>
      </c>
      <c r="L5943" s="2" t="s">
        <v>4619</v>
      </c>
    </row>
    <row r="5944" spans="1:12" x14ac:dyDescent="0.2">
      <c r="A5944" s="11">
        <v>5943</v>
      </c>
      <c r="B5944" s="7" t="s">
        <v>9285</v>
      </c>
      <c r="C5944" s="4">
        <v>42807.466618865743</v>
      </c>
      <c r="D5944" s="20">
        <f>+YEAR(Tabla14[[#This Row],[Fecha
Trámite]])</f>
        <v>2017</v>
      </c>
      <c r="E5944" s="7" t="s">
        <v>4621</v>
      </c>
      <c r="F5944" s="2" t="s">
        <v>4614</v>
      </c>
      <c r="G5944" s="2" t="s">
        <v>4615</v>
      </c>
      <c r="H5944" s="4">
        <v>43160.691006631947</v>
      </c>
      <c r="I5944" s="2" t="s">
        <v>4616</v>
      </c>
      <c r="J5944" s="21" t="s">
        <v>9286</v>
      </c>
      <c r="K5944" s="2" t="s">
        <v>4623</v>
      </c>
      <c r="L5944" s="2" t="s">
        <v>4619</v>
      </c>
    </row>
    <row r="5945" spans="1:12" x14ac:dyDescent="0.2">
      <c r="A5945" s="11">
        <v>5944</v>
      </c>
      <c r="B5945" s="7" t="s">
        <v>17151</v>
      </c>
      <c r="C5945" s="4">
        <v>41641.436478240743</v>
      </c>
      <c r="D5945" s="20">
        <f>+YEAR(Tabla14[[#This Row],[Fecha
Trámite]])</f>
        <v>2014</v>
      </c>
      <c r="E5945" s="7" t="s">
        <v>4621</v>
      </c>
      <c r="F5945" s="2" t="s">
        <v>4614</v>
      </c>
      <c r="G5945" s="2" t="s">
        <v>4615</v>
      </c>
      <c r="H5945" s="4">
        <v>41737.403281979168</v>
      </c>
      <c r="I5945" s="2" t="s">
        <v>4616</v>
      </c>
      <c r="J5945" s="21" t="s">
        <v>17152</v>
      </c>
      <c r="K5945" s="2" t="s">
        <v>4623</v>
      </c>
      <c r="L5945" s="2" t="s">
        <v>4812</v>
      </c>
    </row>
    <row r="5946" spans="1:12" x14ac:dyDescent="0.2">
      <c r="A5946" s="11">
        <v>5945</v>
      </c>
      <c r="B5946" s="7" t="s">
        <v>15628</v>
      </c>
      <c r="C5946" s="4">
        <v>41264.41200196759</v>
      </c>
      <c r="D5946" s="20">
        <f>+YEAR(Tabla14[[#This Row],[Fecha
Trámite]])</f>
        <v>2012</v>
      </c>
      <c r="E5946" s="7" t="s">
        <v>4613</v>
      </c>
      <c r="F5946" s="2" t="s">
        <v>4614</v>
      </c>
      <c r="G5946" s="2" t="s">
        <v>4615</v>
      </c>
      <c r="H5946" s="4">
        <v>41277.418314432871</v>
      </c>
      <c r="I5946" s="2" t="s">
        <v>4616</v>
      </c>
      <c r="J5946" s="21" t="s">
        <v>15629</v>
      </c>
      <c r="K5946" s="2" t="s">
        <v>4623</v>
      </c>
      <c r="L5946" s="2" t="s">
        <v>4641</v>
      </c>
    </row>
    <row r="5947" spans="1:12" x14ac:dyDescent="0.2">
      <c r="A5947" s="11">
        <v>5946</v>
      </c>
      <c r="B5947" s="7" t="s">
        <v>9287</v>
      </c>
      <c r="C5947" s="4">
        <v>43017.406469988426</v>
      </c>
      <c r="D5947" s="20">
        <f>+YEAR(Tabla14[[#This Row],[Fecha
Trámite]])</f>
        <v>2017</v>
      </c>
      <c r="E5947" s="7" t="s">
        <v>4685</v>
      </c>
      <c r="F5947" s="2" t="s">
        <v>17</v>
      </c>
      <c r="G5947" s="2" t="s">
        <v>4627</v>
      </c>
      <c r="H5947" s="4">
        <v>43017.406470335649</v>
      </c>
      <c r="I5947" s="2" t="s">
        <v>4616</v>
      </c>
      <c r="J5947" s="21" t="s">
        <v>9288</v>
      </c>
      <c r="K5947" s="2" t="s">
        <v>4618</v>
      </c>
      <c r="L5947" s="2" t="s">
        <v>4619</v>
      </c>
    </row>
    <row r="5948" spans="1:12" x14ac:dyDescent="0.2">
      <c r="A5948" s="11">
        <v>5947</v>
      </c>
      <c r="B5948" s="7" t="s">
        <v>10959</v>
      </c>
      <c r="C5948" s="4">
        <v>43377.409450659725</v>
      </c>
      <c r="D5948" s="20">
        <f>+YEAR(Tabla14[[#This Row],[Fecha
Trámite]])</f>
        <v>2018</v>
      </c>
      <c r="E5948" s="7" t="s">
        <v>4621</v>
      </c>
      <c r="F5948" s="2" t="s">
        <v>4614</v>
      </c>
      <c r="G5948" s="2" t="s">
        <v>4615</v>
      </c>
      <c r="H5948" s="4">
        <v>43704.45161103009</v>
      </c>
      <c r="I5948" s="2" t="s">
        <v>4616</v>
      </c>
      <c r="J5948" s="21" t="s">
        <v>10960</v>
      </c>
      <c r="K5948" s="2" t="s">
        <v>4623</v>
      </c>
      <c r="L5948" s="2" t="s">
        <v>4631</v>
      </c>
    </row>
    <row r="5949" spans="1:12" x14ac:dyDescent="0.2">
      <c r="A5949" s="11">
        <v>5948</v>
      </c>
      <c r="B5949" s="7" t="s">
        <v>7625</v>
      </c>
      <c r="C5949" s="4">
        <v>42614.449481249998</v>
      </c>
      <c r="D5949" s="20">
        <f>+YEAR(Tabla14[[#This Row],[Fecha
Trámite]])</f>
        <v>2016</v>
      </c>
      <c r="E5949" s="7" t="s">
        <v>4621</v>
      </c>
      <c r="F5949" s="2" t="s">
        <v>4614</v>
      </c>
      <c r="G5949" s="2" t="s">
        <v>4615</v>
      </c>
      <c r="H5949" s="4">
        <v>42732.376702002315</v>
      </c>
      <c r="I5949" s="2" t="s">
        <v>4616</v>
      </c>
      <c r="J5949" s="21" t="s">
        <v>7626</v>
      </c>
      <c r="K5949" s="2" t="s">
        <v>4618</v>
      </c>
      <c r="L5949" s="2" t="s">
        <v>4714</v>
      </c>
    </row>
    <row r="5950" spans="1:12" x14ac:dyDescent="0.2">
      <c r="A5950" s="11">
        <v>5949</v>
      </c>
      <c r="B5950" s="7" t="s">
        <v>6964</v>
      </c>
      <c r="C5950" s="4">
        <v>43391.359980474539</v>
      </c>
      <c r="D5950" s="20">
        <f>+YEAR(Tabla14[[#This Row],[Fecha
Trámite]])</f>
        <v>2018</v>
      </c>
      <c r="E5950" s="7" t="s">
        <v>4671</v>
      </c>
      <c r="F5950" s="2" t="s">
        <v>4614</v>
      </c>
      <c r="G5950" s="2" t="s">
        <v>4615</v>
      </c>
      <c r="H5950" s="4">
        <v>44225.665467743056</v>
      </c>
      <c r="I5950" s="2" t="s">
        <v>4616</v>
      </c>
      <c r="J5950" s="21" t="s">
        <v>6965</v>
      </c>
      <c r="K5950" s="2" t="s">
        <v>4623</v>
      </c>
      <c r="L5950" s="2" t="s">
        <v>4656</v>
      </c>
    </row>
    <row r="5951" spans="1:12" x14ac:dyDescent="0.2">
      <c r="A5951" s="11">
        <v>5950</v>
      </c>
      <c r="B5951" s="7" t="s">
        <v>6966</v>
      </c>
      <c r="C5951" s="4">
        <v>42842.472583333336</v>
      </c>
      <c r="D5951" s="20">
        <f>+YEAR(Tabla14[[#This Row],[Fecha
Trámite]])</f>
        <v>2017</v>
      </c>
      <c r="E5951" s="7" t="s">
        <v>4621</v>
      </c>
      <c r="F5951" s="2" t="s">
        <v>4614</v>
      </c>
      <c r="G5951" s="2" t="s">
        <v>4615</v>
      </c>
      <c r="H5951" s="4">
        <v>42914.685822453706</v>
      </c>
      <c r="I5951" s="2" t="s">
        <v>4616</v>
      </c>
      <c r="J5951" s="21" t="s">
        <v>6967</v>
      </c>
      <c r="K5951" s="2" t="s">
        <v>4618</v>
      </c>
      <c r="L5951" s="2" t="s">
        <v>5069</v>
      </c>
    </row>
    <row r="5952" spans="1:12" x14ac:dyDescent="0.2">
      <c r="A5952" s="11">
        <v>5951</v>
      </c>
      <c r="B5952" s="7" t="s">
        <v>7195</v>
      </c>
      <c r="C5952" s="4">
        <v>42031.625482835647</v>
      </c>
      <c r="D5952" s="20">
        <f>+YEAR(Tabla14[[#This Row],[Fecha
Trámite]])</f>
        <v>2015</v>
      </c>
      <c r="E5952" s="7" t="s">
        <v>4613</v>
      </c>
      <c r="F5952" s="2" t="s">
        <v>4614</v>
      </c>
      <c r="G5952" s="2" t="s">
        <v>4615</v>
      </c>
      <c r="H5952" s="4">
        <v>42135.368987303242</v>
      </c>
      <c r="I5952" s="2" t="s">
        <v>4616</v>
      </c>
      <c r="J5952" s="21" t="s">
        <v>7196</v>
      </c>
      <c r="K5952" s="2" t="s">
        <v>4623</v>
      </c>
      <c r="L5952" s="2" t="s">
        <v>4958</v>
      </c>
    </row>
    <row r="5953" spans="1:12" x14ac:dyDescent="0.2">
      <c r="A5953" s="11">
        <v>5952</v>
      </c>
      <c r="B5953" s="7" t="s">
        <v>8269</v>
      </c>
      <c r="C5953" s="4">
        <v>43220.515223692128</v>
      </c>
      <c r="D5953" s="20">
        <f>+YEAR(Tabla14[[#This Row],[Fecha
Trámite]])</f>
        <v>2018</v>
      </c>
      <c r="E5953" s="7" t="s">
        <v>4621</v>
      </c>
      <c r="F5953" s="2" t="s">
        <v>4626</v>
      </c>
      <c r="G5953" s="2" t="s">
        <v>4627</v>
      </c>
      <c r="H5953" s="4">
        <v>43425.520523263891</v>
      </c>
      <c r="I5953" s="2" t="s">
        <v>4616</v>
      </c>
      <c r="J5953" s="21" t="s">
        <v>8270</v>
      </c>
      <c r="K5953" s="2" t="s">
        <v>4618</v>
      </c>
      <c r="L5953" s="2" t="s">
        <v>4656</v>
      </c>
    </row>
    <row r="5954" spans="1:12" x14ac:dyDescent="0.2">
      <c r="A5954" s="11">
        <v>5953</v>
      </c>
      <c r="B5954" s="7" t="s">
        <v>11033</v>
      </c>
      <c r="C5954" s="4">
        <v>42754.665056979167</v>
      </c>
      <c r="D5954" s="20">
        <f>+YEAR(Tabla14[[#This Row],[Fecha
Trámite]])</f>
        <v>2017</v>
      </c>
      <c r="E5954" s="7" t="s">
        <v>4613</v>
      </c>
      <c r="F5954" s="2" t="s">
        <v>4614</v>
      </c>
      <c r="G5954" s="2" t="s">
        <v>4615</v>
      </c>
      <c r="H5954" s="4">
        <v>43297.644426620369</v>
      </c>
      <c r="I5954" s="2" t="s">
        <v>4616</v>
      </c>
      <c r="J5954" s="21" t="s">
        <v>11034</v>
      </c>
      <c r="K5954" s="2" t="s">
        <v>4623</v>
      </c>
      <c r="L5954" s="2" t="s">
        <v>4730</v>
      </c>
    </row>
    <row r="5955" spans="1:12" x14ac:dyDescent="0.2">
      <c r="A5955" s="11">
        <v>5954</v>
      </c>
      <c r="B5955" s="7" t="s">
        <v>167</v>
      </c>
      <c r="C5955" s="4">
        <v>43419.467968483797</v>
      </c>
      <c r="D5955" s="20">
        <f>+YEAR(Tabla14[[#This Row],[Fecha
Trámite]])</f>
        <v>2018</v>
      </c>
      <c r="E5955" s="7" t="s">
        <v>4621</v>
      </c>
      <c r="F5955" s="2" t="s">
        <v>4614</v>
      </c>
      <c r="G5955" s="2" t="s">
        <v>4615</v>
      </c>
      <c r="H5955" s="4">
        <v>43852.556003900463</v>
      </c>
      <c r="I5955" s="2" t="s">
        <v>4616</v>
      </c>
      <c r="J5955" s="21" t="s">
        <v>11035</v>
      </c>
      <c r="K5955" s="2" t="s">
        <v>4623</v>
      </c>
      <c r="L5955" s="2" t="s">
        <v>5239</v>
      </c>
    </row>
    <row r="5956" spans="1:12" x14ac:dyDescent="0.2">
      <c r="A5956" s="11">
        <v>5955</v>
      </c>
      <c r="B5956" s="7" t="s">
        <v>9291</v>
      </c>
      <c r="C5956" s="4">
        <v>43137.467441319444</v>
      </c>
      <c r="D5956" s="20">
        <f>+YEAR(Tabla14[[#This Row],[Fecha
Trámite]])</f>
        <v>2018</v>
      </c>
      <c r="E5956" s="7" t="s">
        <v>4621</v>
      </c>
      <c r="F5956" s="2" t="s">
        <v>4614</v>
      </c>
      <c r="G5956" s="2" t="s">
        <v>4615</v>
      </c>
      <c r="H5956" s="4">
        <v>43341.361261655089</v>
      </c>
      <c r="I5956" s="2" t="s">
        <v>4616</v>
      </c>
      <c r="J5956" s="21" t="s">
        <v>9292</v>
      </c>
      <c r="K5956" s="2" t="s">
        <v>4618</v>
      </c>
      <c r="L5956" s="2" t="s">
        <v>4624</v>
      </c>
    </row>
    <row r="5957" spans="1:12" x14ac:dyDescent="0.2">
      <c r="A5957" s="11">
        <v>5956</v>
      </c>
      <c r="B5957" s="7" t="s">
        <v>15626</v>
      </c>
      <c r="C5957" s="4">
        <v>41330.521160300923</v>
      </c>
      <c r="D5957" s="20">
        <f>+YEAR(Tabla14[[#This Row],[Fecha
Trámite]])</f>
        <v>2013</v>
      </c>
      <c r="E5957" s="7" t="s">
        <v>4613</v>
      </c>
      <c r="F5957" s="2" t="s">
        <v>4614</v>
      </c>
      <c r="G5957" s="2" t="s">
        <v>4615</v>
      </c>
      <c r="H5957" s="4">
        <v>41358.354823877315</v>
      </c>
      <c r="I5957" s="2" t="s">
        <v>4616</v>
      </c>
      <c r="J5957" s="21" t="s">
        <v>15627</v>
      </c>
      <c r="K5957" s="2" t="s">
        <v>4618</v>
      </c>
      <c r="L5957" s="2" t="s">
        <v>4619</v>
      </c>
    </row>
    <row r="5958" spans="1:12" x14ac:dyDescent="0.2">
      <c r="A5958" s="11">
        <v>5957</v>
      </c>
      <c r="B5958" s="7" t="s">
        <v>5773</v>
      </c>
      <c r="C5958" s="4">
        <v>42243.365617708332</v>
      </c>
      <c r="D5958" s="20">
        <f>+YEAR(Tabla14[[#This Row],[Fecha
Trámite]])</f>
        <v>2015</v>
      </c>
      <c r="E5958" s="7" t="s">
        <v>4621</v>
      </c>
      <c r="F5958" s="2" t="s">
        <v>4614</v>
      </c>
      <c r="G5958" s="2" t="s">
        <v>4615</v>
      </c>
      <c r="H5958" s="4">
        <v>42377.398344942128</v>
      </c>
      <c r="I5958" s="2" t="s">
        <v>4616</v>
      </c>
      <c r="J5958" s="21" t="s">
        <v>5774</v>
      </c>
      <c r="K5958" s="2" t="s">
        <v>4623</v>
      </c>
      <c r="L5958" s="2" t="s">
        <v>4624</v>
      </c>
    </row>
    <row r="5959" spans="1:12" x14ac:dyDescent="0.2">
      <c r="A5959" s="11">
        <v>5958</v>
      </c>
      <c r="B5959" s="7" t="s">
        <v>11036</v>
      </c>
      <c r="C5959" s="4">
        <v>42860.427244942133</v>
      </c>
      <c r="D5959" s="20">
        <f>+YEAR(Tabla14[[#This Row],[Fecha
Trámite]])</f>
        <v>2017</v>
      </c>
      <c r="E5959" s="7" t="s">
        <v>4621</v>
      </c>
      <c r="F5959" s="2" t="s">
        <v>4614</v>
      </c>
      <c r="G5959" s="2" t="s">
        <v>4615</v>
      </c>
      <c r="H5959" s="4">
        <v>42985.486803437503</v>
      </c>
      <c r="I5959" s="2" t="s">
        <v>4616</v>
      </c>
      <c r="J5959" s="21" t="s">
        <v>11037</v>
      </c>
      <c r="K5959" s="2" t="s">
        <v>4618</v>
      </c>
      <c r="L5959" s="2" t="s">
        <v>4687</v>
      </c>
    </row>
    <row r="5960" spans="1:12" x14ac:dyDescent="0.2">
      <c r="A5960" s="11">
        <v>5959</v>
      </c>
      <c r="B5960" s="7" t="s">
        <v>12062</v>
      </c>
      <c r="C5960" s="4">
        <v>42102.491924456015</v>
      </c>
      <c r="D5960" s="20">
        <f>+YEAR(Tabla14[[#This Row],[Fecha
Trámite]])</f>
        <v>2015</v>
      </c>
      <c r="E5960" s="7" t="s">
        <v>4621</v>
      </c>
      <c r="F5960" s="2" t="s">
        <v>4614</v>
      </c>
      <c r="G5960" s="2" t="s">
        <v>4615</v>
      </c>
      <c r="H5960" s="4">
        <v>42153.48045304398</v>
      </c>
      <c r="I5960" s="2" t="s">
        <v>4616</v>
      </c>
      <c r="J5960" s="21" t="s">
        <v>12063</v>
      </c>
      <c r="K5960" s="2" t="s">
        <v>4623</v>
      </c>
      <c r="L5960" s="2" t="s">
        <v>4619</v>
      </c>
    </row>
    <row r="5961" spans="1:12" x14ac:dyDescent="0.2">
      <c r="A5961" s="11">
        <v>5960</v>
      </c>
      <c r="B5961" s="7" t="s">
        <v>7627</v>
      </c>
      <c r="C5961" s="4">
        <v>42422.544639583335</v>
      </c>
      <c r="D5961" s="20">
        <f>+YEAR(Tabla14[[#This Row],[Fecha
Trámite]])</f>
        <v>2016</v>
      </c>
      <c r="E5961" s="7" t="s">
        <v>4621</v>
      </c>
      <c r="F5961" s="2" t="s">
        <v>4614</v>
      </c>
      <c r="G5961" s="2" t="s">
        <v>4615</v>
      </c>
      <c r="H5961" s="4">
        <v>42443.480925000003</v>
      </c>
      <c r="I5961" s="2" t="s">
        <v>4616</v>
      </c>
      <c r="J5961" s="21" t="s">
        <v>7469</v>
      </c>
      <c r="K5961" s="2" t="s">
        <v>4618</v>
      </c>
      <c r="L5961" s="2" t="s">
        <v>4619</v>
      </c>
    </row>
    <row r="5962" spans="1:12" x14ac:dyDescent="0.2">
      <c r="A5962" s="11">
        <v>5961</v>
      </c>
      <c r="B5962" s="7" t="s">
        <v>7468</v>
      </c>
      <c r="C5962" s="4">
        <v>42403.424799768516</v>
      </c>
      <c r="D5962" s="20">
        <f>+YEAR(Tabla14[[#This Row],[Fecha
Trámite]])</f>
        <v>2016</v>
      </c>
      <c r="E5962" s="7" t="s">
        <v>4621</v>
      </c>
      <c r="F5962" s="2" t="s">
        <v>4694</v>
      </c>
      <c r="G5962" s="2" t="s">
        <v>4627</v>
      </c>
      <c r="H5962" s="4">
        <v>42528.638190659723</v>
      </c>
      <c r="I5962" s="2" t="s">
        <v>4616</v>
      </c>
      <c r="J5962" s="21" t="s">
        <v>7469</v>
      </c>
      <c r="K5962" s="2" t="s">
        <v>4618</v>
      </c>
      <c r="L5962" s="2" t="s">
        <v>4619</v>
      </c>
    </row>
    <row r="5963" spans="1:12" x14ac:dyDescent="0.2">
      <c r="A5963" s="11">
        <v>5962</v>
      </c>
      <c r="B5963" s="7" t="s">
        <v>12064</v>
      </c>
      <c r="C5963" s="4">
        <v>42444.550407256946</v>
      </c>
      <c r="D5963" s="20">
        <f>+YEAR(Tabla14[[#This Row],[Fecha
Trámite]])</f>
        <v>2016</v>
      </c>
      <c r="E5963" s="7" t="s">
        <v>4613</v>
      </c>
      <c r="F5963" s="2" t="s">
        <v>4614</v>
      </c>
      <c r="G5963" s="2" t="s">
        <v>4615</v>
      </c>
      <c r="H5963" s="4">
        <v>42601.497436377314</v>
      </c>
      <c r="I5963" s="2" t="s">
        <v>4616</v>
      </c>
      <c r="J5963" s="21" t="s">
        <v>12065</v>
      </c>
      <c r="K5963" s="2" t="s">
        <v>4623</v>
      </c>
      <c r="L5963" s="2" t="s">
        <v>4619</v>
      </c>
    </row>
    <row r="5964" spans="1:12" x14ac:dyDescent="0.2">
      <c r="A5964" s="11">
        <v>5963</v>
      </c>
      <c r="B5964" s="7" t="s">
        <v>19582</v>
      </c>
      <c r="C5964" s="4">
        <v>41691.654257754628</v>
      </c>
      <c r="D5964" s="20">
        <f>+YEAR(Tabla14[[#This Row],[Fecha
Trámite]])</f>
        <v>2014</v>
      </c>
      <c r="E5964" s="7" t="s">
        <v>4621</v>
      </c>
      <c r="F5964" s="2" t="s">
        <v>4614</v>
      </c>
      <c r="G5964" s="2" t="s">
        <v>4615</v>
      </c>
      <c r="H5964" s="4">
        <v>41766.503845833337</v>
      </c>
      <c r="I5964" s="2" t="s">
        <v>4616</v>
      </c>
      <c r="J5964" s="21" t="s">
        <v>19583</v>
      </c>
      <c r="K5964" s="2" t="s">
        <v>4618</v>
      </c>
      <c r="L5964" s="2" t="s">
        <v>4624</v>
      </c>
    </row>
    <row r="5965" spans="1:12" x14ac:dyDescent="0.2">
      <c r="A5965" s="11">
        <v>5964</v>
      </c>
      <c r="B5965" s="7" t="s">
        <v>19643</v>
      </c>
      <c r="C5965" s="4">
        <v>41576.538609062503</v>
      </c>
      <c r="D5965" s="20">
        <f>+YEAR(Tabla14[[#This Row],[Fecha
Trámite]])</f>
        <v>2013</v>
      </c>
      <c r="E5965" s="7" t="s">
        <v>4621</v>
      </c>
      <c r="F5965" s="2" t="s">
        <v>4614</v>
      </c>
      <c r="G5965" s="2" t="s">
        <v>4615</v>
      </c>
      <c r="H5965" s="4">
        <v>41628.466354016207</v>
      </c>
      <c r="I5965" s="2" t="s">
        <v>4616</v>
      </c>
      <c r="J5965" s="21" t="s">
        <v>19644</v>
      </c>
      <c r="K5965" s="2" t="s">
        <v>4618</v>
      </c>
      <c r="L5965" s="2" t="s">
        <v>2747</v>
      </c>
    </row>
    <row r="5966" spans="1:12" x14ac:dyDescent="0.2">
      <c r="A5966" s="11">
        <v>5965</v>
      </c>
      <c r="B5966" s="7" t="s">
        <v>7628</v>
      </c>
      <c r="C5966" s="4">
        <v>42436.546678206018</v>
      </c>
      <c r="D5966" s="20">
        <f>+YEAR(Tabla14[[#This Row],[Fecha
Trámite]])</f>
        <v>2016</v>
      </c>
      <c r="E5966" s="7" t="s">
        <v>4621</v>
      </c>
      <c r="F5966" s="2" t="s">
        <v>4614</v>
      </c>
      <c r="G5966" s="2" t="s">
        <v>4615</v>
      </c>
      <c r="H5966" s="4">
        <v>42534.526870023146</v>
      </c>
      <c r="I5966" s="2" t="s">
        <v>4616</v>
      </c>
      <c r="J5966" s="21" t="s">
        <v>7629</v>
      </c>
      <c r="K5966" s="2" t="s">
        <v>4618</v>
      </c>
      <c r="L5966" s="2" t="s">
        <v>4903</v>
      </c>
    </row>
    <row r="5967" spans="1:12" x14ac:dyDescent="0.2">
      <c r="A5967" s="11">
        <v>5966</v>
      </c>
      <c r="B5967" s="7" t="s">
        <v>9294</v>
      </c>
      <c r="C5967" s="4">
        <v>42859.403289699076</v>
      </c>
      <c r="D5967" s="20">
        <f>+YEAR(Tabla14[[#This Row],[Fecha
Trámite]])</f>
        <v>2017</v>
      </c>
      <c r="E5967" s="7" t="s">
        <v>4613</v>
      </c>
      <c r="F5967" s="2" t="s">
        <v>4614</v>
      </c>
      <c r="G5967" s="2" t="s">
        <v>4615</v>
      </c>
      <c r="H5967" s="4">
        <v>42985.466095833333</v>
      </c>
      <c r="I5967" s="2" t="s">
        <v>4616</v>
      </c>
      <c r="J5967" s="21" t="s">
        <v>9295</v>
      </c>
      <c r="K5967" s="2" t="s">
        <v>4623</v>
      </c>
      <c r="L5967" s="2" t="s">
        <v>4619</v>
      </c>
    </row>
    <row r="5968" spans="1:12" x14ac:dyDescent="0.2">
      <c r="A5968" s="11">
        <v>5967</v>
      </c>
      <c r="B5968" s="7" t="s">
        <v>17515</v>
      </c>
      <c r="C5968" s="4">
        <v>41761.523852546299</v>
      </c>
      <c r="D5968" s="20">
        <f>+YEAR(Tabla14[[#This Row],[Fecha
Trámite]])</f>
        <v>2014</v>
      </c>
      <c r="E5968" s="7" t="s">
        <v>4621</v>
      </c>
      <c r="F5968" s="2" t="s">
        <v>4614</v>
      </c>
      <c r="G5968" s="2" t="s">
        <v>4615</v>
      </c>
      <c r="H5968" s="4">
        <v>41810.538437499999</v>
      </c>
      <c r="I5968" s="2" t="s">
        <v>4616</v>
      </c>
      <c r="J5968" s="21" t="s">
        <v>17516</v>
      </c>
      <c r="K5968" s="2" t="s">
        <v>4618</v>
      </c>
      <c r="L5968" s="2" t="s">
        <v>4667</v>
      </c>
    </row>
    <row r="5969" spans="1:12" x14ac:dyDescent="0.2">
      <c r="A5969" s="11">
        <v>5968</v>
      </c>
      <c r="B5969" s="7" t="s">
        <v>5775</v>
      </c>
      <c r="C5969" s="4">
        <v>42599.487000891204</v>
      </c>
      <c r="D5969" s="20">
        <f>+YEAR(Tabla14[[#This Row],[Fecha
Trámite]])</f>
        <v>2016</v>
      </c>
      <c r="E5969" s="7" t="s">
        <v>4621</v>
      </c>
      <c r="F5969" s="2" t="s">
        <v>4614</v>
      </c>
      <c r="G5969" s="2" t="s">
        <v>4615</v>
      </c>
      <c r="H5969" s="4">
        <v>42718.493755671298</v>
      </c>
      <c r="I5969" s="2" t="s">
        <v>4616</v>
      </c>
      <c r="J5969" s="21" t="s">
        <v>5776</v>
      </c>
      <c r="K5969" s="2" t="s">
        <v>4618</v>
      </c>
      <c r="L5969" s="2" t="s">
        <v>4659</v>
      </c>
    </row>
    <row r="5970" spans="1:12" x14ac:dyDescent="0.2">
      <c r="A5970" s="11">
        <v>5969</v>
      </c>
      <c r="B5970" s="7" t="s">
        <v>11038</v>
      </c>
      <c r="C5970" s="4">
        <v>42690.457787303239</v>
      </c>
      <c r="D5970" s="20">
        <f>+YEAR(Tabla14[[#This Row],[Fecha
Trámite]])</f>
        <v>2016</v>
      </c>
      <c r="E5970" s="7" t="s">
        <v>4621</v>
      </c>
      <c r="F5970" s="2" t="s">
        <v>4614</v>
      </c>
      <c r="G5970" s="2" t="s">
        <v>4615</v>
      </c>
      <c r="H5970" s="4">
        <v>42993.43051878472</v>
      </c>
      <c r="I5970" s="2" t="s">
        <v>4616</v>
      </c>
      <c r="J5970" s="21" t="s">
        <v>11039</v>
      </c>
      <c r="K5970" s="2" t="s">
        <v>4618</v>
      </c>
      <c r="L5970" s="2" t="s">
        <v>4646</v>
      </c>
    </row>
    <row r="5971" spans="1:12" x14ac:dyDescent="0.2">
      <c r="A5971" s="11">
        <v>5970</v>
      </c>
      <c r="B5971" s="7" t="s">
        <v>2094</v>
      </c>
      <c r="C5971" s="4">
        <v>43507.423751238428</v>
      </c>
      <c r="D5971" s="20">
        <f>+YEAR(Tabla14[[#This Row],[Fecha
Trámite]])</f>
        <v>2019</v>
      </c>
      <c r="E5971" s="7" t="s">
        <v>4621</v>
      </c>
      <c r="F5971" s="2" t="s">
        <v>17</v>
      </c>
      <c r="G5971" s="2" t="s">
        <v>4627</v>
      </c>
      <c r="H5971" s="4">
        <v>43507.423751273149</v>
      </c>
      <c r="I5971" s="2" t="s">
        <v>4616</v>
      </c>
      <c r="J5971" s="21" t="s">
        <v>8271</v>
      </c>
      <c r="K5971" s="2" t="s">
        <v>4618</v>
      </c>
      <c r="L5971" s="2" t="s">
        <v>4619</v>
      </c>
    </row>
    <row r="5972" spans="1:12" x14ac:dyDescent="0.2">
      <c r="A5972" s="11">
        <v>5971</v>
      </c>
      <c r="B5972" s="7" t="s">
        <v>12066</v>
      </c>
      <c r="C5972" s="4">
        <v>42594.408884606484</v>
      </c>
      <c r="D5972" s="20">
        <f>+YEAR(Tabla14[[#This Row],[Fecha
Trámite]])</f>
        <v>2016</v>
      </c>
      <c r="E5972" s="7" t="s">
        <v>4621</v>
      </c>
      <c r="F5972" s="2" t="s">
        <v>4691</v>
      </c>
      <c r="G5972" s="2" t="s">
        <v>4627</v>
      </c>
      <c r="H5972" s="4">
        <v>42859.688502314813</v>
      </c>
      <c r="I5972" s="2" t="s">
        <v>4616</v>
      </c>
      <c r="J5972" s="21" t="s">
        <v>12067</v>
      </c>
      <c r="K5972" s="2" t="s">
        <v>4618</v>
      </c>
      <c r="L5972" s="2" t="s">
        <v>6949</v>
      </c>
    </row>
    <row r="5973" spans="1:12" x14ac:dyDescent="0.2">
      <c r="A5973" s="11">
        <v>5972</v>
      </c>
      <c r="B5973" s="7" t="s">
        <v>19584</v>
      </c>
      <c r="C5973" s="4">
        <v>41772.522818668978</v>
      </c>
      <c r="D5973" s="20">
        <f>+YEAR(Tabla14[[#This Row],[Fecha
Trámite]])</f>
        <v>2014</v>
      </c>
      <c r="E5973" s="7" t="s">
        <v>4621</v>
      </c>
      <c r="F5973" s="2" t="s">
        <v>4614</v>
      </c>
      <c r="G5973" s="2" t="s">
        <v>4615</v>
      </c>
      <c r="H5973" s="4">
        <v>41877.516840393517</v>
      </c>
      <c r="I5973" s="2" t="s">
        <v>4616</v>
      </c>
      <c r="J5973" s="21" t="s">
        <v>19585</v>
      </c>
      <c r="K5973" s="2" t="s">
        <v>4618</v>
      </c>
      <c r="L5973" s="2" t="s">
        <v>10084</v>
      </c>
    </row>
    <row r="5974" spans="1:12" x14ac:dyDescent="0.2">
      <c r="A5974" s="11">
        <v>5973</v>
      </c>
      <c r="B5974" s="7" t="s">
        <v>20925</v>
      </c>
      <c r="C5974" s="4">
        <v>41761.620722916668</v>
      </c>
      <c r="D5974" s="20">
        <f>+YEAR(Tabla14[[#This Row],[Fecha
Trámite]])</f>
        <v>2014</v>
      </c>
      <c r="E5974" s="7" t="s">
        <v>4621</v>
      </c>
      <c r="F5974" s="2" t="s">
        <v>4614</v>
      </c>
      <c r="G5974" s="2" t="s">
        <v>4615</v>
      </c>
      <c r="H5974" s="4">
        <v>41808.519175347225</v>
      </c>
      <c r="I5974" s="2" t="s">
        <v>4616</v>
      </c>
      <c r="J5974" s="21" t="s">
        <v>20926</v>
      </c>
      <c r="K5974" s="2" t="s">
        <v>4623</v>
      </c>
      <c r="L5974" s="2" t="s">
        <v>4812</v>
      </c>
    </row>
    <row r="5975" spans="1:12" x14ac:dyDescent="0.2">
      <c r="A5975" s="11">
        <v>5974</v>
      </c>
      <c r="B5975" s="7" t="s">
        <v>20808</v>
      </c>
      <c r="C5975" s="4">
        <v>41155.619923645834</v>
      </c>
      <c r="D5975" s="20">
        <f>+YEAR(Tabla14[[#This Row],[Fecha
Trámite]])</f>
        <v>2012</v>
      </c>
      <c r="E5975" s="7" t="s">
        <v>4621</v>
      </c>
      <c r="F5975" s="2" t="s">
        <v>4614</v>
      </c>
      <c r="G5975" s="2" t="s">
        <v>4615</v>
      </c>
      <c r="H5975" s="4">
        <v>41227.407601469909</v>
      </c>
      <c r="I5975" s="2" t="s">
        <v>4616</v>
      </c>
      <c r="J5975" s="21" t="s">
        <v>20809</v>
      </c>
      <c r="K5975" s="2" t="s">
        <v>4618</v>
      </c>
      <c r="L5975" s="2" t="s">
        <v>4649</v>
      </c>
    </row>
    <row r="5976" spans="1:12" x14ac:dyDescent="0.2">
      <c r="A5976" s="11">
        <v>5975</v>
      </c>
      <c r="B5976" s="7" t="s">
        <v>7630</v>
      </c>
      <c r="C5976" s="4">
        <v>42058.492657754628</v>
      </c>
      <c r="D5976" s="20">
        <f>+YEAR(Tabla14[[#This Row],[Fecha
Trámite]])</f>
        <v>2015</v>
      </c>
      <c r="E5976" s="7" t="s">
        <v>4621</v>
      </c>
      <c r="F5976" s="2" t="s">
        <v>4614</v>
      </c>
      <c r="G5976" s="2" t="s">
        <v>4615</v>
      </c>
      <c r="H5976" s="4">
        <v>42205.394527395831</v>
      </c>
      <c r="I5976" s="2" t="s">
        <v>4616</v>
      </c>
      <c r="J5976" s="21" t="s">
        <v>7631</v>
      </c>
      <c r="K5976" s="2" t="s">
        <v>4623</v>
      </c>
      <c r="L5976" s="2" t="s">
        <v>4687</v>
      </c>
    </row>
    <row r="5977" spans="1:12" x14ac:dyDescent="0.2">
      <c r="A5977" s="11">
        <v>5976</v>
      </c>
      <c r="B5977" s="7" t="s">
        <v>11789</v>
      </c>
      <c r="C5977" s="4">
        <v>43473.537562233796</v>
      </c>
      <c r="D5977" s="20">
        <f>+YEAR(Tabla14[[#This Row],[Fecha
Trámite]])</f>
        <v>2019</v>
      </c>
      <c r="E5977" s="7" t="s">
        <v>4621</v>
      </c>
      <c r="F5977" s="2" t="s">
        <v>4614</v>
      </c>
      <c r="G5977" s="2" t="s">
        <v>4615</v>
      </c>
      <c r="H5977" s="4">
        <v>43735.761257557868</v>
      </c>
      <c r="I5977" s="2" t="s">
        <v>4616</v>
      </c>
      <c r="J5977" s="21" t="s">
        <v>11790</v>
      </c>
      <c r="K5977" s="2" t="s">
        <v>4618</v>
      </c>
      <c r="L5977" s="2" t="s">
        <v>4619</v>
      </c>
    </row>
    <row r="5978" spans="1:12" x14ac:dyDescent="0.2">
      <c r="A5978" s="11">
        <v>5977</v>
      </c>
      <c r="B5978" s="7" t="s">
        <v>7632</v>
      </c>
      <c r="C5978" s="4">
        <v>42657.442541979166</v>
      </c>
      <c r="D5978" s="20">
        <f>+YEAR(Tabla14[[#This Row],[Fecha
Trámite]])</f>
        <v>2016</v>
      </c>
      <c r="E5978" s="7" t="s">
        <v>4621</v>
      </c>
      <c r="F5978" s="2" t="s">
        <v>4614</v>
      </c>
      <c r="G5978" s="2" t="s">
        <v>4615</v>
      </c>
      <c r="H5978" s="4">
        <v>42794.338303854165</v>
      </c>
      <c r="I5978" s="2" t="s">
        <v>4616</v>
      </c>
      <c r="J5978" s="21" t="s">
        <v>7633</v>
      </c>
      <c r="K5978" s="2" t="s">
        <v>4623</v>
      </c>
      <c r="L5978" s="2" t="s">
        <v>4687</v>
      </c>
    </row>
    <row r="5979" spans="1:12" x14ac:dyDescent="0.2">
      <c r="A5979" s="11">
        <v>5978</v>
      </c>
      <c r="B5979" s="7" t="s">
        <v>12803</v>
      </c>
      <c r="C5979" s="4">
        <v>43346.473823958331</v>
      </c>
      <c r="D5979" s="20">
        <f>+YEAR(Tabla14[[#This Row],[Fecha
Trámite]])</f>
        <v>2018</v>
      </c>
      <c r="E5979" s="7" t="s">
        <v>4621</v>
      </c>
      <c r="F5979" s="2" t="s">
        <v>4614</v>
      </c>
      <c r="G5979" s="2" t="s">
        <v>4615</v>
      </c>
      <c r="H5979" s="4">
        <v>43580.53238434028</v>
      </c>
      <c r="I5979" s="2" t="s">
        <v>4616</v>
      </c>
      <c r="J5979" s="21" t="s">
        <v>12804</v>
      </c>
      <c r="K5979" s="2" t="s">
        <v>4618</v>
      </c>
      <c r="L5979" s="2" t="s">
        <v>4646</v>
      </c>
    </row>
    <row r="5980" spans="1:12" x14ac:dyDescent="0.2">
      <c r="A5980" s="11">
        <v>5979</v>
      </c>
      <c r="B5980" s="7" t="s">
        <v>6969</v>
      </c>
      <c r="C5980" s="4">
        <v>42731.415662268519</v>
      </c>
      <c r="D5980" s="20">
        <f>+YEAR(Tabla14[[#This Row],[Fecha
Trámite]])</f>
        <v>2016</v>
      </c>
      <c r="E5980" s="7" t="s">
        <v>4621</v>
      </c>
      <c r="F5980" s="2" t="s">
        <v>4614</v>
      </c>
      <c r="G5980" s="2" t="s">
        <v>4615</v>
      </c>
      <c r="H5980" s="4">
        <v>42913.352769872683</v>
      </c>
      <c r="I5980" s="2" t="s">
        <v>4616</v>
      </c>
      <c r="J5980" s="21" t="s">
        <v>6970</v>
      </c>
      <c r="K5980" s="2" t="s">
        <v>4623</v>
      </c>
      <c r="L5980" s="2" t="s">
        <v>4698</v>
      </c>
    </row>
    <row r="5981" spans="1:12" x14ac:dyDescent="0.2">
      <c r="A5981" s="11">
        <v>5980</v>
      </c>
      <c r="B5981" s="7" t="s">
        <v>12805</v>
      </c>
      <c r="C5981" s="4">
        <v>42801.51372959491</v>
      </c>
      <c r="D5981" s="20">
        <f>+YEAR(Tabla14[[#This Row],[Fecha
Trámite]])</f>
        <v>2017</v>
      </c>
      <c r="E5981" s="7" t="s">
        <v>4621</v>
      </c>
      <c r="F5981" s="2" t="s">
        <v>4614</v>
      </c>
      <c r="G5981" s="2" t="s">
        <v>4615</v>
      </c>
      <c r="H5981" s="4">
        <v>43235.699731909721</v>
      </c>
      <c r="I5981" s="2" t="s">
        <v>4616</v>
      </c>
      <c r="J5981" s="21" t="s">
        <v>12806</v>
      </c>
      <c r="K5981" s="2" t="s">
        <v>4623</v>
      </c>
      <c r="L5981" s="2" t="s">
        <v>4624</v>
      </c>
    </row>
    <row r="5982" spans="1:12" x14ac:dyDescent="0.2">
      <c r="A5982" s="11">
        <v>5981</v>
      </c>
      <c r="B5982" s="7" t="s">
        <v>7666</v>
      </c>
      <c r="C5982" s="4">
        <v>42072.66109872685</v>
      </c>
      <c r="D5982" s="20">
        <f>+YEAR(Tabla14[[#This Row],[Fecha
Trámite]])</f>
        <v>2015</v>
      </c>
      <c r="E5982" s="7" t="s">
        <v>4621</v>
      </c>
      <c r="F5982" s="2" t="s">
        <v>4614</v>
      </c>
      <c r="G5982" s="2" t="s">
        <v>4615</v>
      </c>
      <c r="H5982" s="4">
        <v>42123.526653356479</v>
      </c>
      <c r="I5982" s="2" t="s">
        <v>4616</v>
      </c>
      <c r="J5982" s="21" t="s">
        <v>7667</v>
      </c>
      <c r="K5982" s="2" t="s">
        <v>4618</v>
      </c>
      <c r="L5982" s="2" t="s">
        <v>4649</v>
      </c>
    </row>
    <row r="5983" spans="1:12" x14ac:dyDescent="0.2">
      <c r="A5983" s="11">
        <v>5982</v>
      </c>
      <c r="B5983" s="7" t="s">
        <v>9298</v>
      </c>
      <c r="C5983" s="4">
        <v>43186.522021840276</v>
      </c>
      <c r="D5983" s="20">
        <f>+YEAR(Tabla14[[#This Row],[Fecha
Trámite]])</f>
        <v>2018</v>
      </c>
      <c r="E5983" s="7" t="s">
        <v>4685</v>
      </c>
      <c r="F5983" s="2" t="s">
        <v>4691</v>
      </c>
      <c r="G5983" s="2" t="s">
        <v>4627</v>
      </c>
      <c r="H5983" s="4">
        <v>44102.416132407408</v>
      </c>
      <c r="I5983" s="2" t="s">
        <v>4616</v>
      </c>
      <c r="J5983" s="21" t="s">
        <v>9299</v>
      </c>
      <c r="K5983" s="2" t="s">
        <v>4618</v>
      </c>
      <c r="L5983" s="2" t="s">
        <v>5031</v>
      </c>
    </row>
    <row r="5984" spans="1:12" x14ac:dyDescent="0.2">
      <c r="A5984" s="11">
        <v>5983</v>
      </c>
      <c r="B5984" s="7" t="s">
        <v>19586</v>
      </c>
      <c r="C5984" s="4">
        <v>41649.592804594904</v>
      </c>
      <c r="D5984" s="20">
        <f>+YEAR(Tabla14[[#This Row],[Fecha
Trámite]])</f>
        <v>2014</v>
      </c>
      <c r="E5984" s="7" t="s">
        <v>4621</v>
      </c>
      <c r="F5984" s="2" t="s">
        <v>4614</v>
      </c>
      <c r="G5984" s="2" t="s">
        <v>4615</v>
      </c>
      <c r="H5984" s="4">
        <v>41709.448160219908</v>
      </c>
      <c r="I5984" s="2" t="s">
        <v>4616</v>
      </c>
      <c r="J5984" s="21" t="s">
        <v>19587</v>
      </c>
      <c r="K5984" s="2" t="s">
        <v>4623</v>
      </c>
      <c r="L5984" s="2" t="s">
        <v>4624</v>
      </c>
    </row>
    <row r="5985" spans="1:12" x14ac:dyDescent="0.2">
      <c r="A5985" s="11">
        <v>5984</v>
      </c>
      <c r="B5985" s="7" t="s">
        <v>5777</v>
      </c>
      <c r="C5985" s="4">
        <v>41879.565272488428</v>
      </c>
      <c r="D5985" s="20">
        <f>+YEAR(Tabla14[[#This Row],[Fecha
Trámite]])</f>
        <v>2014</v>
      </c>
      <c r="E5985" s="7" t="s">
        <v>4685</v>
      </c>
      <c r="F5985" s="2" t="s">
        <v>4626</v>
      </c>
      <c r="G5985" s="2" t="s">
        <v>4627</v>
      </c>
      <c r="H5985" s="4">
        <v>42969.656821909724</v>
      </c>
      <c r="I5985" s="2" t="s">
        <v>4616</v>
      </c>
      <c r="J5985" s="21" t="s">
        <v>5778</v>
      </c>
      <c r="K5985" s="2" t="s">
        <v>4618</v>
      </c>
      <c r="L5985" s="2" t="s">
        <v>5239</v>
      </c>
    </row>
    <row r="5986" spans="1:12" x14ac:dyDescent="0.2">
      <c r="A5986" s="11">
        <v>5985</v>
      </c>
      <c r="B5986" s="7" t="s">
        <v>6971</v>
      </c>
      <c r="C5986" s="4">
        <v>42975.653605011576</v>
      </c>
      <c r="D5986" s="20">
        <f>+YEAR(Tabla14[[#This Row],[Fecha
Trámite]])</f>
        <v>2017</v>
      </c>
      <c r="E5986" s="7" t="s">
        <v>4621</v>
      </c>
      <c r="F5986" s="2" t="s">
        <v>4614</v>
      </c>
      <c r="G5986" s="2" t="s">
        <v>4615</v>
      </c>
      <c r="H5986" s="4">
        <v>43259.761986458332</v>
      </c>
      <c r="I5986" s="2" t="s">
        <v>4616</v>
      </c>
      <c r="J5986" s="21" t="s">
        <v>5778</v>
      </c>
      <c r="K5986" s="2" t="s">
        <v>4618</v>
      </c>
      <c r="L5986" s="2" t="s">
        <v>5239</v>
      </c>
    </row>
    <row r="5987" spans="1:12" x14ac:dyDescent="0.2">
      <c r="A5987" s="11">
        <v>5986</v>
      </c>
      <c r="B5987" s="7" t="s">
        <v>12807</v>
      </c>
      <c r="C5987" s="4">
        <v>43014.555280590277</v>
      </c>
      <c r="D5987" s="20">
        <f>+YEAR(Tabla14[[#This Row],[Fecha
Trámite]])</f>
        <v>2017</v>
      </c>
      <c r="E5987" s="7" t="s">
        <v>4613</v>
      </c>
      <c r="F5987" s="2" t="s">
        <v>4614</v>
      </c>
      <c r="G5987" s="2" t="s">
        <v>4615</v>
      </c>
      <c r="H5987" s="4">
        <v>43319.71280439815</v>
      </c>
      <c r="I5987" s="2" t="s">
        <v>4616</v>
      </c>
      <c r="J5987" s="21" t="s">
        <v>12808</v>
      </c>
      <c r="K5987" s="2" t="s">
        <v>4618</v>
      </c>
      <c r="L5987" s="2" t="s">
        <v>4619</v>
      </c>
    </row>
    <row r="5988" spans="1:12" x14ac:dyDescent="0.2">
      <c r="A5988" s="11">
        <v>5987</v>
      </c>
      <c r="B5988" s="7" t="s">
        <v>7634</v>
      </c>
      <c r="C5988" s="4">
        <v>42110.600591666669</v>
      </c>
      <c r="D5988" s="20">
        <f>+YEAR(Tabla14[[#This Row],[Fecha
Trámite]])</f>
        <v>2015</v>
      </c>
      <c r="E5988" s="7" t="s">
        <v>4621</v>
      </c>
      <c r="F5988" s="2" t="s">
        <v>4614</v>
      </c>
      <c r="G5988" s="2" t="s">
        <v>4615</v>
      </c>
      <c r="H5988" s="4">
        <v>42180.514354780091</v>
      </c>
      <c r="I5988" s="2" t="s">
        <v>4616</v>
      </c>
      <c r="J5988" s="21" t="s">
        <v>7635</v>
      </c>
      <c r="K5988" s="2" t="s">
        <v>4618</v>
      </c>
      <c r="L5988" s="2" t="s">
        <v>4656</v>
      </c>
    </row>
    <row r="5989" spans="1:12" x14ac:dyDescent="0.2">
      <c r="A5989" s="11">
        <v>5988</v>
      </c>
      <c r="B5989" s="7" t="s">
        <v>19660</v>
      </c>
      <c r="C5989" s="4">
        <v>41194.34495431713</v>
      </c>
      <c r="D5989" s="20">
        <f>+YEAR(Tabla14[[#This Row],[Fecha
Trámite]])</f>
        <v>2012</v>
      </c>
      <c r="E5989" s="7" t="s">
        <v>4621</v>
      </c>
      <c r="F5989" s="2" t="s">
        <v>4614</v>
      </c>
      <c r="G5989" s="2" t="s">
        <v>4615</v>
      </c>
      <c r="H5989" s="4">
        <v>41632.661645868058</v>
      </c>
      <c r="I5989" s="2" t="s">
        <v>4616</v>
      </c>
      <c r="J5989" s="21" t="s">
        <v>19661</v>
      </c>
      <c r="K5989" s="2" t="s">
        <v>4618</v>
      </c>
      <c r="L5989" s="2" t="s">
        <v>4656</v>
      </c>
    </row>
    <row r="5990" spans="1:12" x14ac:dyDescent="0.2">
      <c r="A5990" s="11">
        <v>5989</v>
      </c>
      <c r="B5990" s="7" t="s">
        <v>20922</v>
      </c>
      <c r="C5990" s="4">
        <v>41730.463382870374</v>
      </c>
      <c r="D5990" s="20">
        <f>+YEAR(Tabla14[[#This Row],[Fecha
Trámite]])</f>
        <v>2014</v>
      </c>
      <c r="E5990" s="7" t="s">
        <v>4621</v>
      </c>
      <c r="F5990" s="2" t="s">
        <v>4614</v>
      </c>
      <c r="G5990" s="2" t="s">
        <v>4615</v>
      </c>
      <c r="H5990" s="4">
        <v>41810.541120949078</v>
      </c>
      <c r="I5990" s="2" t="s">
        <v>4616</v>
      </c>
      <c r="J5990" s="21" t="s">
        <v>20923</v>
      </c>
      <c r="K5990" s="2" t="s">
        <v>4618</v>
      </c>
      <c r="L5990" s="2" t="s">
        <v>20924</v>
      </c>
    </row>
    <row r="5991" spans="1:12" x14ac:dyDescent="0.2">
      <c r="A5991" s="11">
        <v>5990</v>
      </c>
      <c r="B5991" s="7" t="s">
        <v>3186</v>
      </c>
      <c r="C5991" s="4">
        <v>43396.490266898145</v>
      </c>
      <c r="D5991" s="20">
        <f>+YEAR(Tabla14[[#This Row],[Fecha
Trámite]])</f>
        <v>2018</v>
      </c>
      <c r="E5991" s="7" t="s">
        <v>4685</v>
      </c>
      <c r="F5991" s="2" t="s">
        <v>17</v>
      </c>
      <c r="G5991" s="2" t="s">
        <v>4627</v>
      </c>
      <c r="H5991" s="4">
        <v>43396.490266932873</v>
      </c>
      <c r="I5991" s="2" t="s">
        <v>4616</v>
      </c>
      <c r="J5991" s="21" t="s">
        <v>3447</v>
      </c>
      <c r="K5991" s="2" t="s">
        <v>4618</v>
      </c>
      <c r="L5991" s="2" t="s">
        <v>4619</v>
      </c>
    </row>
    <row r="5992" spans="1:12" x14ac:dyDescent="0.2">
      <c r="A5992" s="11">
        <v>5991</v>
      </c>
      <c r="B5992" s="7" t="s">
        <v>11791</v>
      </c>
      <c r="C5992" s="4">
        <v>42874.467158993059</v>
      </c>
      <c r="D5992" s="20">
        <f>+YEAR(Tabla14[[#This Row],[Fecha
Trámite]])</f>
        <v>2017</v>
      </c>
      <c r="E5992" s="7" t="s">
        <v>4613</v>
      </c>
      <c r="F5992" s="2" t="s">
        <v>4614</v>
      </c>
      <c r="G5992" s="2" t="s">
        <v>4615</v>
      </c>
      <c r="H5992" s="4">
        <v>43263.637092164354</v>
      </c>
      <c r="I5992" s="2" t="s">
        <v>4616</v>
      </c>
      <c r="J5992" s="21" t="s">
        <v>11792</v>
      </c>
      <c r="K5992" s="2" t="s">
        <v>4618</v>
      </c>
      <c r="L5992" s="2" t="s">
        <v>4619</v>
      </c>
    </row>
    <row r="5993" spans="1:12" x14ac:dyDescent="0.2">
      <c r="A5993" s="11">
        <v>5992</v>
      </c>
      <c r="B5993" s="7" t="s">
        <v>11793</v>
      </c>
      <c r="C5993" s="4">
        <v>42920.390357870368</v>
      </c>
      <c r="D5993" s="20">
        <f>+YEAR(Tabla14[[#This Row],[Fecha
Trámite]])</f>
        <v>2017</v>
      </c>
      <c r="E5993" s="7" t="s">
        <v>4621</v>
      </c>
      <c r="F5993" s="2" t="s">
        <v>17</v>
      </c>
      <c r="G5993" s="2" t="s">
        <v>5327</v>
      </c>
      <c r="H5993" s="4">
        <v>42920.390358414355</v>
      </c>
      <c r="I5993" s="2" t="s">
        <v>4616</v>
      </c>
      <c r="J5993" s="21" t="s">
        <v>8273</v>
      </c>
      <c r="K5993" s="2" t="s">
        <v>4623</v>
      </c>
      <c r="L5993" s="2" t="s">
        <v>4656</v>
      </c>
    </row>
    <row r="5994" spans="1:12" x14ac:dyDescent="0.2">
      <c r="A5994" s="11">
        <v>5993</v>
      </c>
      <c r="B5994" s="7" t="s">
        <v>8272</v>
      </c>
      <c r="C5994" s="4">
        <v>42912.513352233793</v>
      </c>
      <c r="D5994" s="20">
        <f>+YEAR(Tabla14[[#This Row],[Fecha
Trámite]])</f>
        <v>2017</v>
      </c>
      <c r="E5994" s="7" t="s">
        <v>4621</v>
      </c>
      <c r="F5994" s="2" t="s">
        <v>4694</v>
      </c>
      <c r="G5994" s="2" t="s">
        <v>4627</v>
      </c>
      <c r="H5994" s="4">
        <v>42920.380728738426</v>
      </c>
      <c r="I5994" s="2" t="s">
        <v>4616</v>
      </c>
      <c r="J5994" s="21" t="s">
        <v>8273</v>
      </c>
      <c r="K5994" s="2" t="s">
        <v>4623</v>
      </c>
      <c r="L5994" s="2" t="s">
        <v>4656</v>
      </c>
    </row>
    <row r="5995" spans="1:12" x14ac:dyDescent="0.2">
      <c r="A5995" s="11">
        <v>5994</v>
      </c>
      <c r="B5995" s="7" t="s">
        <v>9300</v>
      </c>
      <c r="C5995" s="4">
        <v>42852.425755752316</v>
      </c>
      <c r="D5995" s="20">
        <f>+YEAR(Tabla14[[#This Row],[Fecha
Trámite]])</f>
        <v>2017</v>
      </c>
      <c r="E5995" s="7" t="s">
        <v>4613</v>
      </c>
      <c r="F5995" s="2" t="s">
        <v>4614</v>
      </c>
      <c r="G5995" s="2" t="s">
        <v>4615</v>
      </c>
      <c r="H5995" s="4">
        <v>43249.388469409721</v>
      </c>
      <c r="I5995" s="2" t="s">
        <v>4616</v>
      </c>
      <c r="J5995" s="21" t="s">
        <v>9301</v>
      </c>
      <c r="K5995" s="2" t="s">
        <v>4623</v>
      </c>
      <c r="L5995" s="2" t="s">
        <v>4619</v>
      </c>
    </row>
    <row r="5996" spans="1:12" x14ac:dyDescent="0.2">
      <c r="A5996" s="11">
        <v>5995</v>
      </c>
      <c r="B5996" s="7" t="s">
        <v>16007</v>
      </c>
      <c r="C5996" s="4">
        <v>41785.443123113429</v>
      </c>
      <c r="D5996" s="20">
        <f>+YEAR(Tabla14[[#This Row],[Fecha
Trámite]])</f>
        <v>2014</v>
      </c>
      <c r="E5996" s="7" t="s">
        <v>4613</v>
      </c>
      <c r="F5996" s="2" t="s">
        <v>4614</v>
      </c>
      <c r="G5996" s="2" t="s">
        <v>4615</v>
      </c>
      <c r="H5996" s="4">
        <v>41836.445304594905</v>
      </c>
      <c r="I5996" s="2" t="s">
        <v>4616</v>
      </c>
      <c r="J5996" s="21" t="s">
        <v>16008</v>
      </c>
      <c r="K5996" s="2" t="s">
        <v>4618</v>
      </c>
      <c r="L5996" s="2" t="s">
        <v>2747</v>
      </c>
    </row>
    <row r="5997" spans="1:12" x14ac:dyDescent="0.2">
      <c r="A5997" s="11">
        <v>5996</v>
      </c>
      <c r="B5997" s="7" t="s">
        <v>11794</v>
      </c>
      <c r="C5997" s="4">
        <v>43474.508235960646</v>
      </c>
      <c r="D5997" s="20">
        <f>+YEAR(Tabla14[[#This Row],[Fecha
Trámite]])</f>
        <v>2019</v>
      </c>
      <c r="E5997" s="7" t="s">
        <v>4685</v>
      </c>
      <c r="F5997" s="2" t="s">
        <v>4691</v>
      </c>
      <c r="G5997" s="2" t="s">
        <v>4627</v>
      </c>
      <c r="H5997" s="4">
        <v>44035.889348182871</v>
      </c>
      <c r="I5997" s="2" t="s">
        <v>4616</v>
      </c>
      <c r="J5997" s="21" t="s">
        <v>11795</v>
      </c>
      <c r="K5997" s="2" t="s">
        <v>4623</v>
      </c>
      <c r="L5997" s="2" t="s">
        <v>4619</v>
      </c>
    </row>
    <row r="5998" spans="1:12" x14ac:dyDescent="0.2">
      <c r="A5998" s="11">
        <v>5997</v>
      </c>
      <c r="B5998" s="7" t="s">
        <v>6972</v>
      </c>
      <c r="C5998" s="4">
        <v>43080.380054479167</v>
      </c>
      <c r="D5998" s="20">
        <f>+YEAR(Tabla14[[#This Row],[Fecha
Trámite]])</f>
        <v>2017</v>
      </c>
      <c r="E5998" s="7" t="s">
        <v>4621</v>
      </c>
      <c r="F5998" s="2" t="s">
        <v>4614</v>
      </c>
      <c r="G5998" s="2" t="s">
        <v>4615</v>
      </c>
      <c r="H5998" s="4">
        <v>43374.675404780093</v>
      </c>
      <c r="I5998" s="2" t="s">
        <v>4616</v>
      </c>
      <c r="J5998" s="21" t="s">
        <v>6973</v>
      </c>
      <c r="K5998" s="2" t="s">
        <v>4623</v>
      </c>
      <c r="L5998" s="2" t="s">
        <v>4812</v>
      </c>
    </row>
    <row r="5999" spans="1:12" x14ac:dyDescent="0.2">
      <c r="A5999" s="11">
        <v>5998</v>
      </c>
      <c r="B5999" s="7" t="s">
        <v>12811</v>
      </c>
      <c r="C5999" s="4">
        <v>42999.543910995373</v>
      </c>
      <c r="D5999" s="20">
        <f>+YEAR(Tabla14[[#This Row],[Fecha
Trámite]])</f>
        <v>2017</v>
      </c>
      <c r="E5999" s="7" t="s">
        <v>4621</v>
      </c>
      <c r="F5999" s="2" t="s">
        <v>4614</v>
      </c>
      <c r="G5999" s="2" t="s">
        <v>4615</v>
      </c>
      <c r="H5999" s="4">
        <v>43287.364990243055</v>
      </c>
      <c r="I5999" s="2" t="s">
        <v>4616</v>
      </c>
      <c r="J5999" s="21" t="s">
        <v>12812</v>
      </c>
      <c r="K5999" s="2" t="s">
        <v>4623</v>
      </c>
      <c r="L5999" s="2" t="s">
        <v>4624</v>
      </c>
    </row>
    <row r="6000" spans="1:12" x14ac:dyDescent="0.2">
      <c r="A6000" s="11">
        <v>5999</v>
      </c>
      <c r="B6000" s="7" t="s">
        <v>17697</v>
      </c>
      <c r="C6000" s="4">
        <v>41159.405226886571</v>
      </c>
      <c r="D6000" s="20">
        <f>+YEAR(Tabla14[[#This Row],[Fecha
Trámite]])</f>
        <v>2012</v>
      </c>
      <c r="E6000" s="7" t="s">
        <v>4621</v>
      </c>
      <c r="F6000" s="2" t="s">
        <v>4614</v>
      </c>
      <c r="G6000" s="2" t="s">
        <v>4615</v>
      </c>
      <c r="H6000" s="4">
        <v>41221.47066230324</v>
      </c>
      <c r="I6000" s="2" t="s">
        <v>4616</v>
      </c>
      <c r="J6000" s="21" t="s">
        <v>17698</v>
      </c>
      <c r="K6000" s="2" t="s">
        <v>4618</v>
      </c>
      <c r="L6000" s="2" t="s">
        <v>4659</v>
      </c>
    </row>
    <row r="6001" spans="1:12" x14ac:dyDescent="0.2">
      <c r="A6001" s="11">
        <v>6000</v>
      </c>
      <c r="B6001" s="7" t="s">
        <v>6974</v>
      </c>
      <c r="C6001" s="4">
        <v>42982.670280671293</v>
      </c>
      <c r="D6001" s="20">
        <f>+YEAR(Tabla14[[#This Row],[Fecha
Trámite]])</f>
        <v>2017</v>
      </c>
      <c r="E6001" s="7" t="s">
        <v>4613</v>
      </c>
      <c r="F6001" s="2" t="s">
        <v>4614</v>
      </c>
      <c r="G6001" s="2" t="s">
        <v>4615</v>
      </c>
      <c r="H6001" s="4">
        <v>43214.723181018519</v>
      </c>
      <c r="I6001" s="2" t="s">
        <v>4616</v>
      </c>
      <c r="J6001" s="21" t="s">
        <v>6975</v>
      </c>
      <c r="K6001" s="2" t="s">
        <v>4623</v>
      </c>
      <c r="L6001" s="2" t="s">
        <v>4649</v>
      </c>
    </row>
    <row r="6002" spans="1:12" x14ac:dyDescent="0.2">
      <c r="A6002" s="11">
        <v>6001</v>
      </c>
      <c r="B6002" s="7" t="s">
        <v>19588</v>
      </c>
      <c r="C6002" s="4">
        <v>41276.446058368056</v>
      </c>
      <c r="D6002" s="20">
        <f>+YEAR(Tabla14[[#This Row],[Fecha
Trámite]])</f>
        <v>2013</v>
      </c>
      <c r="E6002" s="7" t="s">
        <v>4621</v>
      </c>
      <c r="F6002" s="2" t="s">
        <v>4614</v>
      </c>
      <c r="G6002" s="2" t="s">
        <v>4615</v>
      </c>
      <c r="H6002" s="4">
        <v>41305.424125543985</v>
      </c>
      <c r="I6002" s="2" t="s">
        <v>4616</v>
      </c>
      <c r="J6002" s="21" t="s">
        <v>19589</v>
      </c>
      <c r="K6002" s="2" t="s">
        <v>4623</v>
      </c>
      <c r="L6002" s="2" t="s">
        <v>4624</v>
      </c>
    </row>
    <row r="6003" spans="1:12" x14ac:dyDescent="0.2">
      <c r="A6003" s="11">
        <v>6002</v>
      </c>
      <c r="B6003" s="7" t="s">
        <v>11040</v>
      </c>
      <c r="C6003" s="4">
        <v>42996.379943831016</v>
      </c>
      <c r="D6003" s="20">
        <f>+YEAR(Tabla14[[#This Row],[Fecha
Trámite]])</f>
        <v>2017</v>
      </c>
      <c r="E6003" s="7" t="s">
        <v>4621</v>
      </c>
      <c r="F6003" s="2" t="s">
        <v>4614</v>
      </c>
      <c r="G6003" s="2" t="s">
        <v>4615</v>
      </c>
      <c r="H6003" s="4">
        <v>43350.376290312503</v>
      </c>
      <c r="I6003" s="2" t="s">
        <v>4616</v>
      </c>
      <c r="J6003" s="21" t="s">
        <v>11041</v>
      </c>
      <c r="K6003" s="2" t="s">
        <v>4623</v>
      </c>
      <c r="L6003" s="2" t="s">
        <v>4646</v>
      </c>
    </row>
    <row r="6004" spans="1:12" x14ac:dyDescent="0.2">
      <c r="A6004" s="11">
        <v>6003</v>
      </c>
      <c r="B6004" s="7" t="s">
        <v>7636</v>
      </c>
      <c r="C6004" s="4">
        <v>42571.434564583331</v>
      </c>
      <c r="D6004" s="20">
        <f>+YEAR(Tabla14[[#This Row],[Fecha
Trámite]])</f>
        <v>2016</v>
      </c>
      <c r="E6004" s="7" t="s">
        <v>4621</v>
      </c>
      <c r="F6004" s="2" t="s">
        <v>4614</v>
      </c>
      <c r="G6004" s="2" t="s">
        <v>4615</v>
      </c>
      <c r="H6004" s="4">
        <v>42677.400076620368</v>
      </c>
      <c r="I6004" s="2" t="s">
        <v>4616</v>
      </c>
      <c r="J6004" s="21" t="s">
        <v>7637</v>
      </c>
      <c r="K6004" s="2" t="s">
        <v>4618</v>
      </c>
      <c r="L6004" s="2" t="s">
        <v>4750</v>
      </c>
    </row>
    <row r="6005" spans="1:12" x14ac:dyDescent="0.2">
      <c r="A6005" s="11">
        <v>6004</v>
      </c>
      <c r="B6005" s="7" t="s">
        <v>17172</v>
      </c>
      <c r="C6005" s="4">
        <v>41541.450607025465</v>
      </c>
      <c r="D6005" s="20">
        <f>+YEAR(Tabla14[[#This Row],[Fecha
Trámite]])</f>
        <v>2013</v>
      </c>
      <c r="E6005" s="7" t="s">
        <v>4621</v>
      </c>
      <c r="F6005" s="2" t="s">
        <v>4691</v>
      </c>
      <c r="G6005" s="2" t="s">
        <v>4627</v>
      </c>
      <c r="H6005" s="4">
        <v>41603.364747916668</v>
      </c>
      <c r="I6005" s="2" t="s">
        <v>4616</v>
      </c>
      <c r="J6005" s="21" t="s">
        <v>7637</v>
      </c>
      <c r="K6005" s="2" t="s">
        <v>4618</v>
      </c>
      <c r="L6005" s="2" t="s">
        <v>4750</v>
      </c>
    </row>
    <row r="6006" spans="1:12" x14ac:dyDescent="0.2">
      <c r="A6006" s="11">
        <v>6005</v>
      </c>
      <c r="B6006" s="7" t="s">
        <v>7638</v>
      </c>
      <c r="C6006" s="4">
        <v>42418.520216053243</v>
      </c>
      <c r="D6006" s="20">
        <f>+YEAR(Tabla14[[#This Row],[Fecha
Trámite]])</f>
        <v>2016</v>
      </c>
      <c r="E6006" s="7" t="s">
        <v>4621</v>
      </c>
      <c r="F6006" s="2" t="s">
        <v>4614</v>
      </c>
      <c r="G6006" s="2" t="s">
        <v>4615</v>
      </c>
      <c r="H6006" s="4">
        <v>42551.52654741898</v>
      </c>
      <c r="I6006" s="2" t="s">
        <v>4616</v>
      </c>
      <c r="J6006" s="21" t="s">
        <v>7639</v>
      </c>
      <c r="K6006" s="2" t="s">
        <v>4623</v>
      </c>
      <c r="L6006" s="2" t="s">
        <v>4753</v>
      </c>
    </row>
    <row r="6007" spans="1:12" x14ac:dyDescent="0.2">
      <c r="A6007" s="11">
        <v>6006</v>
      </c>
      <c r="B6007" s="7" t="s">
        <v>12813</v>
      </c>
      <c r="C6007" s="4">
        <v>43089.453080706022</v>
      </c>
      <c r="D6007" s="20">
        <f>+YEAR(Tabla14[[#This Row],[Fecha
Trámite]])</f>
        <v>2017</v>
      </c>
      <c r="E6007" s="7" t="s">
        <v>4685</v>
      </c>
      <c r="F6007" s="2" t="s">
        <v>17</v>
      </c>
      <c r="G6007" s="2" t="s">
        <v>4627</v>
      </c>
      <c r="H6007" s="4">
        <v>43089.453080752312</v>
      </c>
      <c r="I6007" s="2" t="s">
        <v>4616</v>
      </c>
      <c r="J6007" s="21" t="s">
        <v>12814</v>
      </c>
      <c r="K6007" s="2" t="s">
        <v>4618</v>
      </c>
      <c r="L6007" s="2" t="s">
        <v>4619</v>
      </c>
    </row>
    <row r="6008" spans="1:12" x14ac:dyDescent="0.2">
      <c r="A6008" s="11">
        <v>6007</v>
      </c>
      <c r="B6008" s="7" t="s">
        <v>11042</v>
      </c>
      <c r="C6008" s="4">
        <v>43227.389605173608</v>
      </c>
      <c r="D6008" s="20">
        <f>+YEAR(Tabla14[[#This Row],[Fecha
Trámite]])</f>
        <v>2018</v>
      </c>
      <c r="E6008" s="7" t="s">
        <v>4621</v>
      </c>
      <c r="F6008" s="2" t="s">
        <v>4691</v>
      </c>
      <c r="G6008" s="2" t="s">
        <v>4627</v>
      </c>
      <c r="H6008" s="4">
        <v>43739.370342708331</v>
      </c>
      <c r="I6008" s="2" t="s">
        <v>4616</v>
      </c>
      <c r="J6008" s="21" t="s">
        <v>11043</v>
      </c>
      <c r="K6008" s="2" t="s">
        <v>4618</v>
      </c>
      <c r="L6008" s="2" t="s">
        <v>4631</v>
      </c>
    </row>
    <row r="6009" spans="1:12" x14ac:dyDescent="0.2">
      <c r="A6009" s="11">
        <v>6008</v>
      </c>
      <c r="B6009" s="7" t="s">
        <v>12815</v>
      </c>
      <c r="C6009" s="4">
        <v>43349.441147916667</v>
      </c>
      <c r="D6009" s="20">
        <f>+YEAR(Tabla14[[#This Row],[Fecha
Trámite]])</f>
        <v>2018</v>
      </c>
      <c r="E6009" s="7" t="s">
        <v>4621</v>
      </c>
      <c r="F6009" s="2" t="s">
        <v>4614</v>
      </c>
      <c r="G6009" s="2" t="s">
        <v>4615</v>
      </c>
      <c r="H6009" s="4">
        <v>43735.760365972223</v>
      </c>
      <c r="I6009" s="2" t="s">
        <v>4616</v>
      </c>
      <c r="J6009" s="21" t="s">
        <v>12816</v>
      </c>
      <c r="K6009" s="2" t="s">
        <v>4618</v>
      </c>
      <c r="L6009" s="2" t="s">
        <v>5463</v>
      </c>
    </row>
    <row r="6010" spans="1:12" x14ac:dyDescent="0.2">
      <c r="A6010" s="11">
        <v>6009</v>
      </c>
      <c r="B6010" s="7" t="s">
        <v>12817</v>
      </c>
      <c r="C6010" s="4">
        <v>43257.502012766206</v>
      </c>
      <c r="D6010" s="20">
        <f>+YEAR(Tabla14[[#This Row],[Fecha
Trámite]])</f>
        <v>2018</v>
      </c>
      <c r="E6010" s="7" t="s">
        <v>4685</v>
      </c>
      <c r="F6010" s="2" t="s">
        <v>17</v>
      </c>
      <c r="G6010" s="2" t="s">
        <v>4627</v>
      </c>
      <c r="H6010" s="4">
        <v>43257.502012881945</v>
      </c>
      <c r="I6010" s="2" t="s">
        <v>4616</v>
      </c>
      <c r="J6010" s="21" t="s">
        <v>12818</v>
      </c>
      <c r="K6010" s="2" t="s">
        <v>4618</v>
      </c>
      <c r="L6010" s="2" t="s">
        <v>6594</v>
      </c>
    </row>
    <row r="6011" spans="1:12" x14ac:dyDescent="0.2">
      <c r="A6011" s="11">
        <v>6010</v>
      </c>
      <c r="B6011" s="7" t="s">
        <v>8638</v>
      </c>
      <c r="C6011" s="4">
        <v>42066.536663194442</v>
      </c>
      <c r="D6011" s="20">
        <f>+YEAR(Tabla14[[#This Row],[Fecha
Trámite]])</f>
        <v>2015</v>
      </c>
      <c r="E6011" s="7" t="s">
        <v>4621</v>
      </c>
      <c r="F6011" s="2" t="s">
        <v>4691</v>
      </c>
      <c r="G6011" s="2" t="s">
        <v>4627</v>
      </c>
      <c r="H6011" s="4">
        <v>42109.350247025461</v>
      </c>
      <c r="I6011" s="2" t="s">
        <v>4616</v>
      </c>
      <c r="J6011" s="21" t="s">
        <v>8639</v>
      </c>
      <c r="K6011" s="2" t="s">
        <v>4618</v>
      </c>
      <c r="L6011" s="2" t="s">
        <v>4656</v>
      </c>
    </row>
    <row r="6012" spans="1:12" x14ac:dyDescent="0.2">
      <c r="A6012" s="11">
        <v>6011</v>
      </c>
      <c r="B6012" s="7" t="s">
        <v>17701</v>
      </c>
      <c r="C6012" s="4">
        <v>41834.596667557867</v>
      </c>
      <c r="D6012" s="20">
        <f>+YEAR(Tabla14[[#This Row],[Fecha
Trámite]])</f>
        <v>2014</v>
      </c>
      <c r="E6012" s="7" t="s">
        <v>4621</v>
      </c>
      <c r="F6012" s="2" t="s">
        <v>4614</v>
      </c>
      <c r="G6012" s="2" t="s">
        <v>4615</v>
      </c>
      <c r="H6012" s="4">
        <v>41873.505518437501</v>
      </c>
      <c r="I6012" s="2" t="s">
        <v>4616</v>
      </c>
      <c r="J6012" s="21" t="s">
        <v>17702</v>
      </c>
      <c r="K6012" s="2" t="s">
        <v>4623</v>
      </c>
      <c r="L6012" s="2" t="s">
        <v>4624</v>
      </c>
    </row>
    <row r="6013" spans="1:12" x14ac:dyDescent="0.2">
      <c r="A6013" s="11">
        <v>6012</v>
      </c>
      <c r="B6013" s="7" t="s">
        <v>11044</v>
      </c>
      <c r="C6013" s="4">
        <v>43164.403077858798</v>
      </c>
      <c r="D6013" s="20">
        <f>+YEAR(Tabla14[[#This Row],[Fecha
Trámite]])</f>
        <v>2018</v>
      </c>
      <c r="E6013" s="7" t="s">
        <v>4621</v>
      </c>
      <c r="F6013" s="2" t="s">
        <v>4614</v>
      </c>
      <c r="G6013" s="2" t="s">
        <v>4615</v>
      </c>
      <c r="H6013" s="4">
        <v>43374.685021331017</v>
      </c>
      <c r="I6013" s="2" t="s">
        <v>4616</v>
      </c>
      <c r="J6013" s="21" t="s">
        <v>11045</v>
      </c>
      <c r="K6013" s="2" t="s">
        <v>4623</v>
      </c>
      <c r="L6013" s="2" t="s">
        <v>4619</v>
      </c>
    </row>
    <row r="6014" spans="1:12" x14ac:dyDescent="0.2">
      <c r="A6014" s="11">
        <v>6013</v>
      </c>
      <c r="B6014" s="7" t="s">
        <v>8636</v>
      </c>
      <c r="C6014" s="4">
        <v>41989.402736574077</v>
      </c>
      <c r="D6014" s="20">
        <f>+YEAR(Tabla14[[#This Row],[Fecha
Trámite]])</f>
        <v>2014</v>
      </c>
      <c r="E6014" s="7" t="s">
        <v>4613</v>
      </c>
      <c r="F6014" s="2" t="s">
        <v>4614</v>
      </c>
      <c r="G6014" s="2" t="s">
        <v>4615</v>
      </c>
      <c r="H6014" s="4">
        <v>42060.53923978009</v>
      </c>
      <c r="I6014" s="2" t="s">
        <v>4616</v>
      </c>
      <c r="J6014" s="21" t="s">
        <v>8637</v>
      </c>
      <c r="K6014" s="2" t="s">
        <v>4623</v>
      </c>
      <c r="L6014" s="2" t="s">
        <v>4619</v>
      </c>
    </row>
    <row r="6015" spans="1:12" x14ac:dyDescent="0.2">
      <c r="A6015" s="11">
        <v>6014</v>
      </c>
      <c r="B6015" s="7" t="s">
        <v>9777</v>
      </c>
      <c r="C6015" s="4">
        <v>42264.376193865741</v>
      </c>
      <c r="D6015" s="20">
        <f>+YEAR(Tabla14[[#This Row],[Fecha
Trámite]])</f>
        <v>2015</v>
      </c>
      <c r="E6015" s="7" t="s">
        <v>4621</v>
      </c>
      <c r="F6015" s="2" t="s">
        <v>4614</v>
      </c>
      <c r="G6015" s="2" t="s">
        <v>4615</v>
      </c>
      <c r="H6015" s="4">
        <v>42445.344498460647</v>
      </c>
      <c r="I6015" s="2" t="s">
        <v>4616</v>
      </c>
      <c r="J6015" s="21" t="s">
        <v>9778</v>
      </c>
      <c r="K6015" s="2" t="s">
        <v>4618</v>
      </c>
      <c r="L6015" s="2" t="s">
        <v>5069</v>
      </c>
    </row>
    <row r="6016" spans="1:12" x14ac:dyDescent="0.2">
      <c r="A6016" s="11">
        <v>6015</v>
      </c>
      <c r="B6016" s="7" t="s">
        <v>5863</v>
      </c>
      <c r="C6016" s="4">
        <v>42487.410319907409</v>
      </c>
      <c r="D6016" s="20">
        <f>+YEAR(Tabla14[[#This Row],[Fecha
Trámite]])</f>
        <v>2016</v>
      </c>
      <c r="E6016" s="7" t="s">
        <v>4621</v>
      </c>
      <c r="F6016" s="2" t="s">
        <v>4614</v>
      </c>
      <c r="G6016" s="2" t="s">
        <v>4615</v>
      </c>
      <c r="H6016" s="4">
        <v>42704.353565543985</v>
      </c>
      <c r="I6016" s="2" t="s">
        <v>4616</v>
      </c>
      <c r="J6016" s="21" t="s">
        <v>5864</v>
      </c>
      <c r="K6016" s="2" t="s">
        <v>4618</v>
      </c>
      <c r="L6016" s="2" t="s">
        <v>4656</v>
      </c>
    </row>
    <row r="6017" spans="1:12" x14ac:dyDescent="0.2">
      <c r="A6017" s="11">
        <v>6016</v>
      </c>
      <c r="B6017" s="7" t="s">
        <v>8274</v>
      </c>
      <c r="C6017" s="4">
        <v>43026.454976967594</v>
      </c>
      <c r="D6017" s="20">
        <f>+YEAR(Tabla14[[#This Row],[Fecha
Trámite]])</f>
        <v>2017</v>
      </c>
      <c r="E6017" s="7" t="s">
        <v>4621</v>
      </c>
      <c r="F6017" s="2" t="s">
        <v>4614</v>
      </c>
      <c r="G6017" s="2" t="s">
        <v>4615</v>
      </c>
      <c r="H6017" s="4">
        <v>43249.562636805553</v>
      </c>
      <c r="I6017" s="2" t="s">
        <v>4616</v>
      </c>
      <c r="J6017" s="21" t="s">
        <v>8275</v>
      </c>
      <c r="K6017" s="2" t="s">
        <v>4618</v>
      </c>
      <c r="L6017" s="2" t="s">
        <v>4753</v>
      </c>
    </row>
    <row r="6018" spans="1:12" x14ac:dyDescent="0.2">
      <c r="A6018" s="11">
        <v>6017</v>
      </c>
      <c r="B6018" s="7" t="s">
        <v>8276</v>
      </c>
      <c r="C6018" s="4">
        <v>43145.380435069441</v>
      </c>
      <c r="D6018" s="20">
        <f>+YEAR(Tabla14[[#This Row],[Fecha
Trámite]])</f>
        <v>2018</v>
      </c>
      <c r="E6018" s="7" t="s">
        <v>4621</v>
      </c>
      <c r="F6018" s="2" t="s">
        <v>4614</v>
      </c>
      <c r="G6018" s="2" t="s">
        <v>4615</v>
      </c>
      <c r="H6018" s="4">
        <v>43361.600776932872</v>
      </c>
      <c r="I6018" s="2" t="s">
        <v>4616</v>
      </c>
      <c r="J6018" s="21" t="s">
        <v>8277</v>
      </c>
      <c r="K6018" s="2" t="s">
        <v>4623</v>
      </c>
      <c r="L6018" s="2" t="s">
        <v>4812</v>
      </c>
    </row>
    <row r="6019" spans="1:12" x14ac:dyDescent="0.2">
      <c r="A6019" s="11">
        <v>6018</v>
      </c>
      <c r="B6019" s="7" t="s">
        <v>11796</v>
      </c>
      <c r="C6019" s="4">
        <v>42972.460453125001</v>
      </c>
      <c r="D6019" s="20">
        <f>+YEAR(Tabla14[[#This Row],[Fecha
Trámite]])</f>
        <v>2017</v>
      </c>
      <c r="E6019" s="7" t="s">
        <v>4621</v>
      </c>
      <c r="F6019" s="2" t="s">
        <v>4614</v>
      </c>
      <c r="G6019" s="2" t="s">
        <v>4615</v>
      </c>
      <c r="H6019" s="4">
        <v>43178.63786574074</v>
      </c>
      <c r="I6019" s="2" t="s">
        <v>4616</v>
      </c>
      <c r="J6019" s="21" t="s">
        <v>11797</v>
      </c>
      <c r="K6019" s="2" t="s">
        <v>4618</v>
      </c>
      <c r="L6019" s="2" t="s">
        <v>4664</v>
      </c>
    </row>
    <row r="6020" spans="1:12" x14ac:dyDescent="0.2">
      <c r="A6020" s="11">
        <v>6019</v>
      </c>
      <c r="B6020" s="7" t="s">
        <v>11798</v>
      </c>
      <c r="C6020" s="4">
        <v>43503.520984756942</v>
      </c>
      <c r="D6020" s="20">
        <f>+YEAR(Tabla14[[#This Row],[Fecha
Trámite]])</f>
        <v>2019</v>
      </c>
      <c r="E6020" s="7" t="s">
        <v>4621</v>
      </c>
      <c r="F6020" s="2" t="s">
        <v>4614</v>
      </c>
      <c r="G6020" s="2" t="s">
        <v>4615</v>
      </c>
      <c r="H6020" s="4">
        <v>43754.545587962966</v>
      </c>
      <c r="I6020" s="2" t="s">
        <v>4616</v>
      </c>
      <c r="J6020" s="21" t="s">
        <v>11799</v>
      </c>
      <c r="K6020" s="2" t="s">
        <v>4623</v>
      </c>
      <c r="L6020" s="2" t="s">
        <v>4619</v>
      </c>
    </row>
    <row r="6021" spans="1:12" x14ac:dyDescent="0.2">
      <c r="A6021" s="11">
        <v>6020</v>
      </c>
      <c r="B6021" s="7" t="s">
        <v>16013</v>
      </c>
      <c r="C6021" s="4">
        <v>41725.562433530089</v>
      </c>
      <c r="D6021" s="20">
        <f>+YEAR(Tabla14[[#This Row],[Fecha
Trámite]])</f>
        <v>2014</v>
      </c>
      <c r="E6021" s="7" t="s">
        <v>4613</v>
      </c>
      <c r="F6021" s="2" t="s">
        <v>4614</v>
      </c>
      <c r="G6021" s="2" t="s">
        <v>4615</v>
      </c>
      <c r="H6021" s="4">
        <v>41773.419123807871</v>
      </c>
      <c r="I6021" s="2" t="s">
        <v>4616</v>
      </c>
      <c r="J6021" s="21" t="s">
        <v>16014</v>
      </c>
      <c r="K6021" s="2" t="s">
        <v>4623</v>
      </c>
      <c r="L6021" s="2" t="s">
        <v>4619</v>
      </c>
    </row>
    <row r="6022" spans="1:12" x14ac:dyDescent="0.2">
      <c r="A6022" s="11">
        <v>6021</v>
      </c>
      <c r="B6022" s="7" t="s">
        <v>7664</v>
      </c>
      <c r="C6022" s="4">
        <v>42167.511020914353</v>
      </c>
      <c r="D6022" s="20">
        <f>+YEAR(Tabla14[[#This Row],[Fecha
Trámite]])</f>
        <v>2015</v>
      </c>
      <c r="E6022" s="7" t="s">
        <v>4621</v>
      </c>
      <c r="F6022" s="2" t="s">
        <v>4614</v>
      </c>
      <c r="G6022" s="2" t="s">
        <v>4615</v>
      </c>
      <c r="H6022" s="4">
        <v>42249.47683796296</v>
      </c>
      <c r="I6022" s="2" t="s">
        <v>4616</v>
      </c>
      <c r="J6022" s="21" t="s">
        <v>7665</v>
      </c>
      <c r="K6022" s="2" t="s">
        <v>4623</v>
      </c>
      <c r="L6022" s="2" t="s">
        <v>4770</v>
      </c>
    </row>
    <row r="6023" spans="1:12" x14ac:dyDescent="0.2">
      <c r="A6023" s="11">
        <v>6022</v>
      </c>
      <c r="B6023" s="7" t="s">
        <v>9302</v>
      </c>
      <c r="C6023" s="4">
        <v>43350.392271446763</v>
      </c>
      <c r="D6023" s="20">
        <f>+YEAR(Tabla14[[#This Row],[Fecha
Trámite]])</f>
        <v>2018</v>
      </c>
      <c r="E6023" s="7" t="s">
        <v>4621</v>
      </c>
      <c r="F6023" s="2" t="s">
        <v>4614</v>
      </c>
      <c r="G6023" s="2" t="s">
        <v>4615</v>
      </c>
      <c r="H6023" s="4">
        <v>43550.440496030089</v>
      </c>
      <c r="I6023" s="2" t="s">
        <v>4616</v>
      </c>
      <c r="J6023" s="21" t="s">
        <v>9303</v>
      </c>
      <c r="K6023" s="2" t="s">
        <v>4623</v>
      </c>
      <c r="L6023" s="2" t="s">
        <v>4812</v>
      </c>
    </row>
    <row r="6024" spans="1:12" x14ac:dyDescent="0.2">
      <c r="A6024" s="11">
        <v>6023</v>
      </c>
      <c r="B6024" s="7" t="s">
        <v>8278</v>
      </c>
      <c r="C6024" s="4">
        <v>43026.441242789355</v>
      </c>
      <c r="D6024" s="20">
        <f>+YEAR(Tabla14[[#This Row],[Fecha
Trámite]])</f>
        <v>2017</v>
      </c>
      <c r="E6024" s="7" t="s">
        <v>4621</v>
      </c>
      <c r="F6024" s="2" t="s">
        <v>4614</v>
      </c>
      <c r="G6024" s="2" t="s">
        <v>4615</v>
      </c>
      <c r="H6024" s="4">
        <v>43259.773613738427</v>
      </c>
      <c r="I6024" s="2" t="s">
        <v>4616</v>
      </c>
      <c r="J6024" s="21" t="s">
        <v>8279</v>
      </c>
      <c r="K6024" s="2" t="s">
        <v>4623</v>
      </c>
      <c r="L6024" s="2" t="s">
        <v>4649</v>
      </c>
    </row>
    <row r="6025" spans="1:12" x14ac:dyDescent="0.2">
      <c r="A6025" s="11">
        <v>6024</v>
      </c>
      <c r="B6025" s="7" t="s">
        <v>7640</v>
      </c>
      <c r="C6025" s="4">
        <v>42207.572678668985</v>
      </c>
      <c r="D6025" s="20">
        <f>+YEAR(Tabla14[[#This Row],[Fecha
Trámite]])</f>
        <v>2015</v>
      </c>
      <c r="E6025" s="7" t="s">
        <v>4613</v>
      </c>
      <c r="F6025" s="2" t="s">
        <v>4614</v>
      </c>
      <c r="G6025" s="2" t="s">
        <v>4615</v>
      </c>
      <c r="H6025" s="4">
        <v>42289.657892395837</v>
      </c>
      <c r="I6025" s="2" t="s">
        <v>4616</v>
      </c>
      <c r="J6025" s="21" t="s">
        <v>7641</v>
      </c>
      <c r="K6025" s="2" t="s">
        <v>4618</v>
      </c>
      <c r="L6025" s="2" t="s">
        <v>4619</v>
      </c>
    </row>
    <row r="6026" spans="1:12" x14ac:dyDescent="0.2">
      <c r="A6026" s="11">
        <v>6025</v>
      </c>
      <c r="B6026" s="7" t="s">
        <v>7642</v>
      </c>
      <c r="C6026" s="4">
        <v>42079.52211484954</v>
      </c>
      <c r="D6026" s="20">
        <f>+YEAR(Tabla14[[#This Row],[Fecha
Trámite]])</f>
        <v>2015</v>
      </c>
      <c r="E6026" s="7" t="s">
        <v>1337</v>
      </c>
      <c r="F6026" s="2" t="s">
        <v>17</v>
      </c>
      <c r="G6026" s="2" t="s">
        <v>4627</v>
      </c>
      <c r="H6026" s="4">
        <v>42079.522115011576</v>
      </c>
      <c r="I6026" s="2" t="s">
        <v>4616</v>
      </c>
      <c r="J6026" s="21" t="s">
        <v>7643</v>
      </c>
      <c r="K6026" s="2" t="s">
        <v>4618</v>
      </c>
      <c r="L6026" s="2" t="s">
        <v>4903</v>
      </c>
    </row>
    <row r="6027" spans="1:12" x14ac:dyDescent="0.2">
      <c r="A6027" s="11">
        <v>6026</v>
      </c>
      <c r="B6027" s="7" t="s">
        <v>6976</v>
      </c>
      <c r="C6027" s="4">
        <v>42732.446098692133</v>
      </c>
      <c r="D6027" s="20">
        <f>+YEAR(Tabla14[[#This Row],[Fecha
Trámite]])</f>
        <v>2016</v>
      </c>
      <c r="E6027" s="7" t="s">
        <v>4613</v>
      </c>
      <c r="F6027" s="2" t="s">
        <v>4614</v>
      </c>
      <c r="G6027" s="2" t="s">
        <v>4615</v>
      </c>
      <c r="H6027" s="4">
        <v>42908.353461493054</v>
      </c>
      <c r="I6027" s="2" t="s">
        <v>4616</v>
      </c>
      <c r="J6027" s="21" t="s">
        <v>6977</v>
      </c>
      <c r="K6027" s="2" t="s">
        <v>4623</v>
      </c>
      <c r="L6027" s="2" t="s">
        <v>4619</v>
      </c>
    </row>
    <row r="6028" spans="1:12" x14ac:dyDescent="0.2">
      <c r="A6028" s="11">
        <v>6027</v>
      </c>
      <c r="B6028" s="7" t="s">
        <v>19664</v>
      </c>
      <c r="C6028" s="4">
        <v>41591.461071180558</v>
      </c>
      <c r="D6028" s="20">
        <f>+YEAR(Tabla14[[#This Row],[Fecha
Trámite]])</f>
        <v>2013</v>
      </c>
      <c r="E6028" s="7" t="s">
        <v>4621</v>
      </c>
      <c r="F6028" s="2" t="s">
        <v>4614</v>
      </c>
      <c r="G6028" s="2" t="s">
        <v>4615</v>
      </c>
      <c r="H6028" s="4">
        <v>41632.34099409722</v>
      </c>
      <c r="I6028" s="2" t="s">
        <v>4616</v>
      </c>
      <c r="J6028" s="21" t="s">
        <v>19665</v>
      </c>
      <c r="K6028" s="2" t="s">
        <v>4623</v>
      </c>
      <c r="L6028" s="2" t="s">
        <v>4646</v>
      </c>
    </row>
    <row r="6029" spans="1:12" x14ac:dyDescent="0.2">
      <c r="A6029" s="11">
        <v>6028</v>
      </c>
      <c r="B6029" s="7" t="s">
        <v>8644</v>
      </c>
      <c r="C6029" s="4">
        <v>42227.693110416665</v>
      </c>
      <c r="D6029" s="20">
        <f>+YEAR(Tabla14[[#This Row],[Fecha
Trámite]])</f>
        <v>2015</v>
      </c>
      <c r="E6029" s="7" t="s">
        <v>4621</v>
      </c>
      <c r="F6029" s="2" t="s">
        <v>4626</v>
      </c>
      <c r="G6029" s="2" t="s">
        <v>4627</v>
      </c>
      <c r="H6029" s="4">
        <v>42279.436507407408</v>
      </c>
      <c r="I6029" s="2" t="s">
        <v>4616</v>
      </c>
      <c r="J6029" s="21" t="s">
        <v>8645</v>
      </c>
      <c r="K6029" s="2" t="s">
        <v>4623</v>
      </c>
      <c r="L6029" s="2" t="s">
        <v>4624</v>
      </c>
    </row>
    <row r="6030" spans="1:12" x14ac:dyDescent="0.2">
      <c r="A6030" s="11">
        <v>6029</v>
      </c>
      <c r="B6030" s="7" t="s">
        <v>19666</v>
      </c>
      <c r="C6030" s="4">
        <v>41890.563081168984</v>
      </c>
      <c r="D6030" s="20">
        <f>+YEAR(Tabla14[[#This Row],[Fecha
Trámite]])</f>
        <v>2014</v>
      </c>
      <c r="E6030" s="7" t="s">
        <v>4621</v>
      </c>
      <c r="F6030" s="2" t="s">
        <v>4614</v>
      </c>
      <c r="G6030" s="2" t="s">
        <v>4615</v>
      </c>
      <c r="H6030" s="4">
        <v>41946.618498460652</v>
      </c>
      <c r="I6030" s="2" t="s">
        <v>4616</v>
      </c>
      <c r="J6030" s="21" t="s">
        <v>19667</v>
      </c>
      <c r="K6030" s="2" t="s">
        <v>4618</v>
      </c>
      <c r="L6030" s="2" t="s">
        <v>4619</v>
      </c>
    </row>
    <row r="6031" spans="1:12" x14ac:dyDescent="0.2">
      <c r="A6031" s="11">
        <v>6030</v>
      </c>
      <c r="B6031" s="7" t="s">
        <v>15596</v>
      </c>
      <c r="C6031" s="4">
        <v>41345.442051157406</v>
      </c>
      <c r="D6031" s="20">
        <f>+YEAR(Tabla14[[#This Row],[Fecha
Trámite]])</f>
        <v>2013</v>
      </c>
      <c r="E6031" s="7" t="s">
        <v>4613</v>
      </c>
      <c r="F6031" s="2" t="s">
        <v>4614</v>
      </c>
      <c r="G6031" s="2" t="s">
        <v>4615</v>
      </c>
      <c r="H6031" s="4">
        <v>41509.543696793982</v>
      </c>
      <c r="I6031" s="2" t="s">
        <v>4616</v>
      </c>
      <c r="J6031" s="21" t="s">
        <v>15597</v>
      </c>
      <c r="K6031" s="2" t="s">
        <v>4618</v>
      </c>
      <c r="L6031" s="2" t="s">
        <v>6015</v>
      </c>
    </row>
    <row r="6032" spans="1:12" x14ac:dyDescent="0.2">
      <c r="A6032" s="11">
        <v>6031</v>
      </c>
      <c r="B6032" s="7" t="s">
        <v>9779</v>
      </c>
      <c r="C6032" s="4">
        <v>42145.487249537036</v>
      </c>
      <c r="D6032" s="20">
        <f>+YEAR(Tabla14[[#This Row],[Fecha
Trámite]])</f>
        <v>2015</v>
      </c>
      <c r="E6032" s="7" t="s">
        <v>4621</v>
      </c>
      <c r="F6032" s="2" t="s">
        <v>17</v>
      </c>
      <c r="G6032" s="2" t="s">
        <v>8299</v>
      </c>
      <c r="H6032" s="4">
        <v>42145.487249733793</v>
      </c>
      <c r="I6032" s="2" t="s">
        <v>4616</v>
      </c>
      <c r="J6032" s="21" t="s">
        <v>9780</v>
      </c>
      <c r="K6032" s="2" t="s">
        <v>4623</v>
      </c>
      <c r="L6032" s="2" t="s">
        <v>4631</v>
      </c>
    </row>
    <row r="6033" spans="1:12" x14ac:dyDescent="0.2">
      <c r="A6033" s="11">
        <v>6032</v>
      </c>
      <c r="B6033" s="7" t="s">
        <v>11800</v>
      </c>
      <c r="C6033" s="4">
        <v>42698.453690127317</v>
      </c>
      <c r="D6033" s="20">
        <f>+YEAR(Tabla14[[#This Row],[Fecha
Trámite]])</f>
        <v>2016</v>
      </c>
      <c r="E6033" s="7" t="s">
        <v>4621</v>
      </c>
      <c r="F6033" s="2" t="s">
        <v>17</v>
      </c>
      <c r="G6033" s="2" t="s">
        <v>5327</v>
      </c>
      <c r="H6033" s="4">
        <v>42698.453690509261</v>
      </c>
      <c r="I6033" s="2" t="s">
        <v>4616</v>
      </c>
      <c r="J6033" s="21" t="s">
        <v>11801</v>
      </c>
      <c r="K6033" s="2" t="s">
        <v>4623</v>
      </c>
      <c r="L6033" s="2" t="s">
        <v>4649</v>
      </c>
    </row>
    <row r="6034" spans="1:12" x14ac:dyDescent="0.2">
      <c r="A6034" s="11">
        <v>6033</v>
      </c>
      <c r="B6034" s="7" t="s">
        <v>19668</v>
      </c>
      <c r="C6034" s="4">
        <v>41719.622200381942</v>
      </c>
      <c r="D6034" s="20">
        <f>+YEAR(Tabla14[[#This Row],[Fecha
Trámite]])</f>
        <v>2014</v>
      </c>
      <c r="E6034" s="7" t="s">
        <v>4621</v>
      </c>
      <c r="F6034" s="2" t="s">
        <v>4614</v>
      </c>
      <c r="G6034" s="2" t="s">
        <v>4615</v>
      </c>
      <c r="H6034" s="4">
        <v>41775.41071640046</v>
      </c>
      <c r="I6034" s="2" t="s">
        <v>4616</v>
      </c>
      <c r="J6034" s="21" t="s">
        <v>19669</v>
      </c>
      <c r="K6034" s="2" t="s">
        <v>4623</v>
      </c>
      <c r="L6034" s="2" t="s">
        <v>4659</v>
      </c>
    </row>
    <row r="6035" spans="1:12" x14ac:dyDescent="0.2">
      <c r="A6035" s="11">
        <v>6034</v>
      </c>
      <c r="B6035" s="7" t="s">
        <v>5865</v>
      </c>
      <c r="C6035" s="4">
        <v>42482.477501851849</v>
      </c>
      <c r="D6035" s="20">
        <f>+YEAR(Tabla14[[#This Row],[Fecha
Trámite]])</f>
        <v>2016</v>
      </c>
      <c r="E6035" s="7" t="s">
        <v>4621</v>
      </c>
      <c r="F6035" s="2" t="s">
        <v>4614</v>
      </c>
      <c r="G6035" s="2" t="s">
        <v>4615</v>
      </c>
      <c r="H6035" s="4">
        <v>42809.618701736108</v>
      </c>
      <c r="I6035" s="2" t="s">
        <v>4616</v>
      </c>
      <c r="J6035" s="21" t="s">
        <v>5866</v>
      </c>
      <c r="K6035" s="2" t="s">
        <v>4623</v>
      </c>
      <c r="L6035" s="2" t="s">
        <v>4646</v>
      </c>
    </row>
    <row r="6036" spans="1:12" x14ac:dyDescent="0.2">
      <c r="A6036" s="11">
        <v>6035</v>
      </c>
      <c r="B6036" s="7" t="s">
        <v>12823</v>
      </c>
      <c r="C6036" s="4">
        <v>42755.612236342589</v>
      </c>
      <c r="D6036" s="20">
        <f>+YEAR(Tabla14[[#This Row],[Fecha
Trámite]])</f>
        <v>2017</v>
      </c>
      <c r="E6036" s="7" t="s">
        <v>4621</v>
      </c>
      <c r="F6036" s="2" t="s">
        <v>4614</v>
      </c>
      <c r="G6036" s="2" t="s">
        <v>4615</v>
      </c>
      <c r="H6036" s="4">
        <v>42929.35454197917</v>
      </c>
      <c r="I6036" s="2" t="s">
        <v>4616</v>
      </c>
      <c r="J6036" s="21" t="s">
        <v>12824</v>
      </c>
      <c r="K6036" s="2" t="s">
        <v>4623</v>
      </c>
      <c r="L6036" s="2" t="s">
        <v>4624</v>
      </c>
    </row>
    <row r="6037" spans="1:12" x14ac:dyDescent="0.2">
      <c r="A6037" s="11">
        <v>6036</v>
      </c>
      <c r="B6037" s="7" t="s">
        <v>6978</v>
      </c>
      <c r="C6037" s="4">
        <v>43192.531819212963</v>
      </c>
      <c r="D6037" s="20">
        <f>+YEAR(Tabla14[[#This Row],[Fecha
Trámite]])</f>
        <v>2018</v>
      </c>
      <c r="E6037" s="7" t="s">
        <v>4621</v>
      </c>
      <c r="F6037" s="2" t="s">
        <v>4614</v>
      </c>
      <c r="G6037" s="2" t="s">
        <v>4615</v>
      </c>
      <c r="H6037" s="4">
        <v>43374.672979363429</v>
      </c>
      <c r="I6037" s="2" t="s">
        <v>4616</v>
      </c>
      <c r="J6037" s="21" t="s">
        <v>6979</v>
      </c>
      <c r="K6037" s="2" t="s">
        <v>4623</v>
      </c>
      <c r="L6037" s="2" t="s">
        <v>4753</v>
      </c>
    </row>
    <row r="6038" spans="1:12" x14ac:dyDescent="0.2">
      <c r="A6038" s="11">
        <v>6037</v>
      </c>
      <c r="B6038" s="7" t="s">
        <v>708</v>
      </c>
      <c r="C6038" s="4">
        <v>43497.609497025463</v>
      </c>
      <c r="D6038" s="20">
        <f>+YEAR(Tabla14[[#This Row],[Fecha
Trámite]])</f>
        <v>2019</v>
      </c>
      <c r="E6038" s="7" t="s">
        <v>4621</v>
      </c>
      <c r="F6038" s="2" t="s">
        <v>4614</v>
      </c>
      <c r="G6038" s="2" t="s">
        <v>4615</v>
      </c>
      <c r="H6038" s="4">
        <v>44119.549010416667</v>
      </c>
      <c r="I6038" s="2" t="s">
        <v>4616</v>
      </c>
      <c r="J6038" s="21" t="s">
        <v>12825</v>
      </c>
      <c r="K6038" s="2" t="s">
        <v>4618</v>
      </c>
      <c r="L6038" s="2" t="s">
        <v>2747</v>
      </c>
    </row>
    <row r="6039" spans="1:12" x14ac:dyDescent="0.2">
      <c r="A6039" s="11">
        <v>6038</v>
      </c>
      <c r="B6039" s="7" t="s">
        <v>8280</v>
      </c>
      <c r="C6039" s="4">
        <v>42912.526103668984</v>
      </c>
      <c r="D6039" s="20">
        <f>+YEAR(Tabla14[[#This Row],[Fecha
Trámite]])</f>
        <v>2017</v>
      </c>
      <c r="E6039" s="7" t="s">
        <v>4685</v>
      </c>
      <c r="F6039" s="2" t="s">
        <v>17</v>
      </c>
      <c r="G6039" s="2" t="s">
        <v>4627</v>
      </c>
      <c r="H6039" s="4">
        <v>42912.526103854165</v>
      </c>
      <c r="I6039" s="2" t="s">
        <v>4616</v>
      </c>
      <c r="J6039" s="21" t="s">
        <v>8281</v>
      </c>
      <c r="K6039" s="2" t="s">
        <v>4618</v>
      </c>
      <c r="L6039" s="2" t="s">
        <v>4631</v>
      </c>
    </row>
    <row r="6040" spans="1:12" x14ac:dyDescent="0.2">
      <c r="A6040" s="11">
        <v>6039</v>
      </c>
      <c r="B6040" s="7" t="s">
        <v>7692</v>
      </c>
      <c r="C6040" s="4">
        <v>42173.42493371528</v>
      </c>
      <c r="D6040" s="20">
        <f>+YEAR(Tabla14[[#This Row],[Fecha
Trámite]])</f>
        <v>2015</v>
      </c>
      <c r="E6040" s="7" t="s">
        <v>4671</v>
      </c>
      <c r="F6040" s="2" t="s">
        <v>17</v>
      </c>
      <c r="G6040" s="2" t="s">
        <v>4627</v>
      </c>
      <c r="H6040" s="4">
        <v>42173.424933912036</v>
      </c>
      <c r="I6040" s="2" t="s">
        <v>4616</v>
      </c>
      <c r="J6040" s="21" t="s">
        <v>7693</v>
      </c>
      <c r="K6040" s="2" t="s">
        <v>4623</v>
      </c>
      <c r="L6040" s="2" t="s">
        <v>4656</v>
      </c>
    </row>
    <row r="6041" spans="1:12" x14ac:dyDescent="0.2">
      <c r="A6041" s="11">
        <v>6040</v>
      </c>
      <c r="B6041" s="7" t="s">
        <v>9304</v>
      </c>
      <c r="C6041" s="4">
        <v>43157.523437928241</v>
      </c>
      <c r="D6041" s="20">
        <f>+YEAR(Tabla14[[#This Row],[Fecha
Trámite]])</f>
        <v>2018</v>
      </c>
      <c r="E6041" s="7" t="s">
        <v>4621</v>
      </c>
      <c r="F6041" s="2" t="s">
        <v>4614</v>
      </c>
      <c r="G6041" s="2" t="s">
        <v>4615</v>
      </c>
      <c r="H6041" s="4">
        <v>43305.644382523147</v>
      </c>
      <c r="I6041" s="2" t="s">
        <v>4616</v>
      </c>
      <c r="J6041" s="21" t="s">
        <v>9305</v>
      </c>
      <c r="K6041" s="2" t="s">
        <v>4623</v>
      </c>
      <c r="L6041" s="2" t="s">
        <v>6022</v>
      </c>
    </row>
    <row r="6042" spans="1:12" x14ac:dyDescent="0.2">
      <c r="A6042" s="11">
        <v>6041</v>
      </c>
      <c r="B6042" s="7" t="s">
        <v>11048</v>
      </c>
      <c r="C6042" s="4">
        <v>43440.522206516202</v>
      </c>
      <c r="D6042" s="20">
        <f>+YEAR(Tabla14[[#This Row],[Fecha
Trámite]])</f>
        <v>2018</v>
      </c>
      <c r="E6042" s="7" t="s">
        <v>4621</v>
      </c>
      <c r="F6042" s="2" t="s">
        <v>4614</v>
      </c>
      <c r="G6042" s="2" t="s">
        <v>4615</v>
      </c>
      <c r="H6042" s="4">
        <v>43641.485080787039</v>
      </c>
      <c r="I6042" s="2" t="s">
        <v>4616</v>
      </c>
      <c r="J6042" s="21" t="s">
        <v>11049</v>
      </c>
      <c r="K6042" s="2" t="s">
        <v>4623</v>
      </c>
      <c r="L6042" s="2" t="s">
        <v>4619</v>
      </c>
    </row>
    <row r="6043" spans="1:12" x14ac:dyDescent="0.2">
      <c r="A6043" s="11">
        <v>6042</v>
      </c>
      <c r="B6043" s="7" t="s">
        <v>11802</v>
      </c>
      <c r="C6043" s="4">
        <v>43277.404807141203</v>
      </c>
      <c r="D6043" s="20">
        <f>+YEAR(Tabla14[[#This Row],[Fecha
Trámite]])</f>
        <v>2018</v>
      </c>
      <c r="E6043" s="7" t="s">
        <v>4621</v>
      </c>
      <c r="F6043" s="2" t="s">
        <v>4614</v>
      </c>
      <c r="G6043" s="2" t="s">
        <v>4615</v>
      </c>
      <c r="H6043" s="4">
        <v>43384.387396064812</v>
      </c>
      <c r="I6043" s="2" t="s">
        <v>4616</v>
      </c>
      <c r="J6043" s="21" t="s">
        <v>11803</v>
      </c>
      <c r="K6043" s="2" t="s">
        <v>4618</v>
      </c>
      <c r="L6043" s="2" t="s">
        <v>4667</v>
      </c>
    </row>
    <row r="6044" spans="1:12" x14ac:dyDescent="0.2">
      <c r="A6044" s="11">
        <v>6043</v>
      </c>
      <c r="B6044" s="7" t="s">
        <v>19670</v>
      </c>
      <c r="C6044" s="4">
        <v>41346.522864236111</v>
      </c>
      <c r="D6044" s="20">
        <f>+YEAR(Tabla14[[#This Row],[Fecha
Trámite]])</f>
        <v>2013</v>
      </c>
      <c r="E6044" s="7" t="s">
        <v>4621</v>
      </c>
      <c r="F6044" s="2" t="s">
        <v>4614</v>
      </c>
      <c r="G6044" s="2" t="s">
        <v>4615</v>
      </c>
      <c r="H6044" s="4">
        <v>41368.380992743056</v>
      </c>
      <c r="I6044" s="2" t="s">
        <v>4616</v>
      </c>
      <c r="J6044" s="21" t="s">
        <v>19671</v>
      </c>
      <c r="K6044" s="2" t="s">
        <v>4623</v>
      </c>
      <c r="L6044" s="2" t="s">
        <v>4624</v>
      </c>
    </row>
    <row r="6045" spans="1:12" x14ac:dyDescent="0.2">
      <c r="A6045" s="11">
        <v>6044</v>
      </c>
      <c r="B6045" s="7" t="s">
        <v>16017</v>
      </c>
      <c r="C6045" s="4">
        <v>41243.55383769676</v>
      </c>
      <c r="D6045" s="20">
        <f>+YEAR(Tabla14[[#This Row],[Fecha
Trámite]])</f>
        <v>2012</v>
      </c>
      <c r="E6045" s="7" t="s">
        <v>4613</v>
      </c>
      <c r="F6045" s="2" t="s">
        <v>4614</v>
      </c>
      <c r="G6045" s="2" t="s">
        <v>4615</v>
      </c>
      <c r="H6045" s="4">
        <v>41347.451319247688</v>
      </c>
      <c r="I6045" s="2" t="s">
        <v>4616</v>
      </c>
      <c r="J6045" s="21" t="s">
        <v>16018</v>
      </c>
      <c r="K6045" s="2" t="s">
        <v>4623</v>
      </c>
      <c r="L6045" s="2" t="s">
        <v>4687</v>
      </c>
    </row>
    <row r="6046" spans="1:12" x14ac:dyDescent="0.2">
      <c r="A6046" s="11">
        <v>6045</v>
      </c>
      <c r="B6046" s="7" t="s">
        <v>17721</v>
      </c>
      <c r="C6046" s="4">
        <v>41732.441079861113</v>
      </c>
      <c r="D6046" s="20">
        <f>+YEAR(Tabla14[[#This Row],[Fecha
Trámite]])</f>
        <v>2014</v>
      </c>
      <c r="E6046" s="7" t="s">
        <v>4621</v>
      </c>
      <c r="F6046" s="2" t="s">
        <v>4614</v>
      </c>
      <c r="G6046" s="2" t="s">
        <v>4615</v>
      </c>
      <c r="H6046" s="4">
        <v>41858.428514085645</v>
      </c>
      <c r="I6046" s="2" t="s">
        <v>4616</v>
      </c>
      <c r="J6046" s="21" t="s">
        <v>17722</v>
      </c>
      <c r="K6046" s="2" t="s">
        <v>4618</v>
      </c>
      <c r="L6046" s="2" t="s">
        <v>4646</v>
      </c>
    </row>
    <row r="6047" spans="1:12" x14ac:dyDescent="0.2">
      <c r="A6047" s="11">
        <v>6046</v>
      </c>
      <c r="B6047" s="7" t="s">
        <v>8282</v>
      </c>
      <c r="C6047" s="4">
        <v>42852.438203321763</v>
      </c>
      <c r="D6047" s="20">
        <f>+YEAR(Tabla14[[#This Row],[Fecha
Trámite]])</f>
        <v>2017</v>
      </c>
      <c r="E6047" s="7" t="s">
        <v>4899</v>
      </c>
      <c r="F6047" s="2" t="s">
        <v>17</v>
      </c>
      <c r="G6047" s="2" t="s">
        <v>4627</v>
      </c>
      <c r="H6047" s="4">
        <v>42852.438510532411</v>
      </c>
      <c r="I6047" s="2" t="s">
        <v>4616</v>
      </c>
      <c r="J6047" s="21" t="s">
        <v>8283</v>
      </c>
      <c r="K6047" s="2" t="s">
        <v>4623</v>
      </c>
      <c r="L6047" s="2" t="s">
        <v>4903</v>
      </c>
    </row>
    <row r="6048" spans="1:12" x14ac:dyDescent="0.2">
      <c r="A6048" s="11">
        <v>6047</v>
      </c>
      <c r="B6048" s="7" t="s">
        <v>5867</v>
      </c>
      <c r="C6048" s="4">
        <v>42366.474052662037</v>
      </c>
      <c r="D6048" s="20">
        <f>+YEAR(Tabla14[[#This Row],[Fecha
Trámite]])</f>
        <v>2015</v>
      </c>
      <c r="E6048" s="7" t="s">
        <v>4621</v>
      </c>
      <c r="F6048" s="2" t="s">
        <v>4614</v>
      </c>
      <c r="G6048" s="2" t="s">
        <v>4615</v>
      </c>
      <c r="H6048" s="4">
        <v>42416.509014895833</v>
      </c>
      <c r="I6048" s="2" t="s">
        <v>4616</v>
      </c>
      <c r="J6048" s="21" t="s">
        <v>5868</v>
      </c>
      <c r="K6048" s="2" t="s">
        <v>4623</v>
      </c>
      <c r="L6048" s="2" t="s">
        <v>4646</v>
      </c>
    </row>
    <row r="6049" spans="1:12" x14ac:dyDescent="0.2">
      <c r="A6049" s="11">
        <v>6048</v>
      </c>
      <c r="B6049" s="7" t="s">
        <v>11804</v>
      </c>
      <c r="C6049" s="4">
        <v>43123.429735451391</v>
      </c>
      <c r="D6049" s="20">
        <f>+YEAR(Tabla14[[#This Row],[Fecha
Trámite]])</f>
        <v>2018</v>
      </c>
      <c r="E6049" s="7" t="s">
        <v>4621</v>
      </c>
      <c r="F6049" s="2" t="s">
        <v>4614</v>
      </c>
      <c r="G6049" s="2" t="s">
        <v>4615</v>
      </c>
      <c r="H6049" s="4">
        <v>43215.537233645831</v>
      </c>
      <c r="I6049" s="2" t="s">
        <v>4616</v>
      </c>
      <c r="J6049" s="21" t="s">
        <v>11805</v>
      </c>
      <c r="K6049" s="2" t="s">
        <v>4618</v>
      </c>
      <c r="L6049" s="2" t="s">
        <v>4656</v>
      </c>
    </row>
    <row r="6050" spans="1:12" x14ac:dyDescent="0.2">
      <c r="A6050" s="11">
        <v>6049</v>
      </c>
      <c r="B6050" s="7" t="s">
        <v>7644</v>
      </c>
      <c r="C6050" s="4">
        <v>42368.4549428588</v>
      </c>
      <c r="D6050" s="20">
        <f>+YEAR(Tabla14[[#This Row],[Fecha
Trámite]])</f>
        <v>2015</v>
      </c>
      <c r="E6050" s="7" t="s">
        <v>4621</v>
      </c>
      <c r="F6050" s="2" t="s">
        <v>4691</v>
      </c>
      <c r="G6050" s="2" t="s">
        <v>4627</v>
      </c>
      <c r="H6050" s="4">
        <v>42598.514893321757</v>
      </c>
      <c r="I6050" s="2" t="s">
        <v>4616</v>
      </c>
      <c r="J6050" s="21" t="s">
        <v>7645</v>
      </c>
      <c r="K6050" s="2" t="s">
        <v>4623</v>
      </c>
      <c r="L6050" s="2" t="s">
        <v>6250</v>
      </c>
    </row>
    <row r="6051" spans="1:12" x14ac:dyDescent="0.2">
      <c r="A6051" s="11">
        <v>6050</v>
      </c>
      <c r="B6051" s="7" t="s">
        <v>12068</v>
      </c>
      <c r="C6051" s="4">
        <v>42444.459205243053</v>
      </c>
      <c r="D6051" s="20">
        <f>+YEAR(Tabla14[[#This Row],[Fecha
Trámite]])</f>
        <v>2016</v>
      </c>
      <c r="E6051" s="7" t="s">
        <v>4621</v>
      </c>
      <c r="F6051" s="2" t="s">
        <v>4614</v>
      </c>
      <c r="G6051" s="2" t="s">
        <v>4615</v>
      </c>
      <c r="H6051" s="4">
        <v>42571.673172997682</v>
      </c>
      <c r="I6051" s="2" t="s">
        <v>4616</v>
      </c>
      <c r="J6051" s="21" t="s">
        <v>12069</v>
      </c>
      <c r="K6051" s="2" t="s">
        <v>4623</v>
      </c>
      <c r="L6051" s="2" t="s">
        <v>6073</v>
      </c>
    </row>
    <row r="6052" spans="1:12" x14ac:dyDescent="0.2">
      <c r="A6052" s="11">
        <v>6051</v>
      </c>
      <c r="B6052" s="7" t="s">
        <v>9781</v>
      </c>
      <c r="C6052" s="4">
        <v>42157.515570601849</v>
      </c>
      <c r="D6052" s="20">
        <f>+YEAR(Tabla14[[#This Row],[Fecha
Trámite]])</f>
        <v>2015</v>
      </c>
      <c r="E6052" s="7" t="s">
        <v>4621</v>
      </c>
      <c r="F6052" s="2" t="s">
        <v>4614</v>
      </c>
      <c r="G6052" s="2" t="s">
        <v>4615</v>
      </c>
      <c r="H6052" s="4">
        <v>42373.435055324073</v>
      </c>
      <c r="I6052" s="2" t="s">
        <v>4616</v>
      </c>
      <c r="J6052" s="21" t="s">
        <v>9782</v>
      </c>
      <c r="K6052" s="2" t="s">
        <v>4618</v>
      </c>
      <c r="L6052" s="2" t="s">
        <v>2747</v>
      </c>
    </row>
    <row r="6053" spans="1:12" x14ac:dyDescent="0.2">
      <c r="A6053" s="11">
        <v>6052</v>
      </c>
      <c r="B6053" s="7" t="s">
        <v>9306</v>
      </c>
      <c r="C6053" s="4">
        <v>43283.468719675926</v>
      </c>
      <c r="D6053" s="20">
        <f>+YEAR(Tabla14[[#This Row],[Fecha
Trámite]])</f>
        <v>2018</v>
      </c>
      <c r="E6053" s="7" t="s">
        <v>4621</v>
      </c>
      <c r="F6053" s="2" t="s">
        <v>4614</v>
      </c>
      <c r="G6053" s="2" t="s">
        <v>4615</v>
      </c>
      <c r="H6053" s="4">
        <v>43440.698435069447</v>
      </c>
      <c r="I6053" s="2" t="s">
        <v>4616</v>
      </c>
      <c r="J6053" s="21" t="s">
        <v>9307</v>
      </c>
      <c r="K6053" s="2" t="s">
        <v>4618</v>
      </c>
      <c r="L6053" s="2" t="s">
        <v>4829</v>
      </c>
    </row>
    <row r="6054" spans="1:12" x14ac:dyDescent="0.2">
      <c r="A6054" s="11">
        <v>6053</v>
      </c>
      <c r="B6054" s="7" t="s">
        <v>11806</v>
      </c>
      <c r="C6054" s="4">
        <v>42982.459187962966</v>
      </c>
      <c r="D6054" s="20">
        <f>+YEAR(Tabla14[[#This Row],[Fecha
Trámite]])</f>
        <v>2017</v>
      </c>
      <c r="E6054" s="7" t="s">
        <v>4621</v>
      </c>
      <c r="F6054" s="2" t="s">
        <v>4694</v>
      </c>
      <c r="G6054" s="2" t="s">
        <v>4627</v>
      </c>
      <c r="H6054" s="4">
        <v>42985.642322604166</v>
      </c>
      <c r="I6054" s="2" t="s">
        <v>4616</v>
      </c>
      <c r="J6054" s="21" t="s">
        <v>11807</v>
      </c>
      <c r="K6054" s="2" t="s">
        <v>4623</v>
      </c>
      <c r="L6054" s="2" t="s">
        <v>6073</v>
      </c>
    </row>
    <row r="6055" spans="1:12" x14ac:dyDescent="0.2">
      <c r="A6055" s="11">
        <v>6054</v>
      </c>
      <c r="B6055" s="7" t="s">
        <v>8284</v>
      </c>
      <c r="C6055" s="4">
        <v>42801.505177118059</v>
      </c>
      <c r="D6055" s="20">
        <f>+YEAR(Tabla14[[#This Row],[Fecha
Trámite]])</f>
        <v>2017</v>
      </c>
      <c r="E6055" s="7" t="s">
        <v>4621</v>
      </c>
      <c r="F6055" s="2" t="s">
        <v>4614</v>
      </c>
      <c r="G6055" s="2" t="s">
        <v>4615</v>
      </c>
      <c r="H6055" s="4">
        <v>43229.358825694442</v>
      </c>
      <c r="I6055" s="2" t="s">
        <v>4616</v>
      </c>
      <c r="J6055" s="21" t="s">
        <v>8285</v>
      </c>
      <c r="K6055" s="2" t="s">
        <v>4623</v>
      </c>
      <c r="L6055" s="2" t="s">
        <v>4619</v>
      </c>
    </row>
    <row r="6056" spans="1:12" x14ac:dyDescent="0.2">
      <c r="A6056" s="11">
        <v>6055</v>
      </c>
      <c r="B6056" s="7" t="s">
        <v>6980</v>
      </c>
      <c r="C6056" s="4">
        <v>43017.681312152781</v>
      </c>
      <c r="D6056" s="20">
        <f>+YEAR(Tabla14[[#This Row],[Fecha
Trámite]])</f>
        <v>2017</v>
      </c>
      <c r="E6056" s="7" t="s">
        <v>4621</v>
      </c>
      <c r="F6056" s="2" t="s">
        <v>4614</v>
      </c>
      <c r="G6056" s="2" t="s">
        <v>4615</v>
      </c>
      <c r="H6056" s="4">
        <v>43249.555859062501</v>
      </c>
      <c r="I6056" s="2" t="s">
        <v>4616</v>
      </c>
      <c r="J6056" s="21" t="s">
        <v>6981</v>
      </c>
      <c r="K6056" s="2" t="s">
        <v>4623</v>
      </c>
      <c r="L6056" s="2" t="s">
        <v>4916</v>
      </c>
    </row>
    <row r="6057" spans="1:12" x14ac:dyDescent="0.2">
      <c r="A6057" s="11">
        <v>6056</v>
      </c>
      <c r="B6057" s="7" t="s">
        <v>16019</v>
      </c>
      <c r="C6057" s="4">
        <v>41360.528212349534</v>
      </c>
      <c r="D6057" s="20">
        <f>+YEAR(Tabla14[[#This Row],[Fecha
Trámite]])</f>
        <v>2013</v>
      </c>
      <c r="E6057" s="7" t="s">
        <v>4613</v>
      </c>
      <c r="F6057" s="2" t="s">
        <v>4614</v>
      </c>
      <c r="G6057" s="2" t="s">
        <v>4615</v>
      </c>
      <c r="H6057" s="4">
        <v>41383.483971527778</v>
      </c>
      <c r="I6057" s="2" t="s">
        <v>4616</v>
      </c>
      <c r="J6057" s="21" t="s">
        <v>16020</v>
      </c>
      <c r="K6057" s="2" t="s">
        <v>4618</v>
      </c>
      <c r="L6057" s="2" t="s">
        <v>2747</v>
      </c>
    </row>
    <row r="6058" spans="1:12" x14ac:dyDescent="0.2">
      <c r="A6058" s="11">
        <v>6057</v>
      </c>
      <c r="B6058" s="7" t="s">
        <v>12827</v>
      </c>
      <c r="C6058" s="4">
        <v>43034.482600543983</v>
      </c>
      <c r="D6058" s="20">
        <f>+YEAR(Tabla14[[#This Row],[Fecha
Trámite]])</f>
        <v>2017</v>
      </c>
      <c r="E6058" s="7" t="s">
        <v>4621</v>
      </c>
      <c r="F6058" s="2" t="s">
        <v>4614</v>
      </c>
      <c r="G6058" s="2" t="s">
        <v>4615</v>
      </c>
      <c r="H6058" s="4">
        <v>43241.719319293981</v>
      </c>
      <c r="I6058" s="2" t="s">
        <v>4616</v>
      </c>
      <c r="J6058" s="21" t="s">
        <v>12828</v>
      </c>
      <c r="K6058" s="2" t="s">
        <v>4623</v>
      </c>
      <c r="L6058" s="2" t="s">
        <v>4624</v>
      </c>
    </row>
    <row r="6059" spans="1:12" x14ac:dyDescent="0.2">
      <c r="A6059" s="11">
        <v>6058</v>
      </c>
      <c r="B6059" s="7" t="s">
        <v>8286</v>
      </c>
      <c r="C6059" s="4">
        <v>42704.529436342593</v>
      </c>
      <c r="D6059" s="20">
        <f>+YEAR(Tabla14[[#This Row],[Fecha
Trámite]])</f>
        <v>2016</v>
      </c>
      <c r="E6059" s="7" t="s">
        <v>4621</v>
      </c>
      <c r="F6059" s="2" t="s">
        <v>4614</v>
      </c>
      <c r="G6059" s="2" t="s">
        <v>4615</v>
      </c>
      <c r="H6059" s="4">
        <v>42993.434875775463</v>
      </c>
      <c r="I6059" s="2" t="s">
        <v>4616</v>
      </c>
      <c r="J6059" s="21" t="s">
        <v>8287</v>
      </c>
      <c r="K6059" s="2" t="s">
        <v>4623</v>
      </c>
      <c r="L6059" s="2" t="s">
        <v>4812</v>
      </c>
    </row>
    <row r="6060" spans="1:12" x14ac:dyDescent="0.2">
      <c r="A6060" s="11">
        <v>6059</v>
      </c>
      <c r="B6060" s="7" t="s">
        <v>11808</v>
      </c>
      <c r="C6060" s="4">
        <v>42699.38185528935</v>
      </c>
      <c r="D6060" s="20">
        <f>+YEAR(Tabla14[[#This Row],[Fecha
Trámite]])</f>
        <v>2016</v>
      </c>
      <c r="E6060" s="7" t="s">
        <v>4613</v>
      </c>
      <c r="F6060" s="2" t="s">
        <v>4614</v>
      </c>
      <c r="G6060" s="2" t="s">
        <v>4615</v>
      </c>
      <c r="H6060" s="4">
        <v>42914.68927372685</v>
      </c>
      <c r="I6060" s="2" t="s">
        <v>4616</v>
      </c>
      <c r="J6060" s="21" t="s">
        <v>11809</v>
      </c>
      <c r="K6060" s="2" t="s">
        <v>4618</v>
      </c>
      <c r="L6060" s="2" t="s">
        <v>4656</v>
      </c>
    </row>
    <row r="6061" spans="1:12" x14ac:dyDescent="0.2">
      <c r="A6061" s="11">
        <v>6060</v>
      </c>
      <c r="B6061" s="7" t="s">
        <v>9308</v>
      </c>
      <c r="C6061" s="4">
        <v>43315.571809525463</v>
      </c>
      <c r="D6061" s="20">
        <f>+YEAR(Tabla14[[#This Row],[Fecha
Trámite]])</f>
        <v>2018</v>
      </c>
      <c r="E6061" s="7" t="s">
        <v>4621</v>
      </c>
      <c r="F6061" s="2" t="s">
        <v>4691</v>
      </c>
      <c r="G6061" s="2" t="s">
        <v>4627</v>
      </c>
      <c r="H6061" s="4">
        <v>43710.435893136571</v>
      </c>
      <c r="I6061" s="2" t="s">
        <v>4616</v>
      </c>
      <c r="J6061" s="21" t="s">
        <v>9309</v>
      </c>
      <c r="K6061" s="2" t="s">
        <v>4618</v>
      </c>
      <c r="L6061" s="2" t="s">
        <v>4753</v>
      </c>
    </row>
    <row r="6062" spans="1:12" x14ac:dyDescent="0.2">
      <c r="A6062" s="11">
        <v>6061</v>
      </c>
      <c r="B6062" s="7" t="s">
        <v>11050</v>
      </c>
      <c r="C6062" s="4">
        <v>43173.527096064812</v>
      </c>
      <c r="D6062" s="20">
        <f>+YEAR(Tabla14[[#This Row],[Fecha
Trámite]])</f>
        <v>2018</v>
      </c>
      <c r="E6062" s="7" t="s">
        <v>4621</v>
      </c>
      <c r="F6062" s="2" t="s">
        <v>4614</v>
      </c>
      <c r="G6062" s="2" t="s">
        <v>4615</v>
      </c>
      <c r="H6062" s="4">
        <v>43384.354801388887</v>
      </c>
      <c r="I6062" s="2" t="s">
        <v>4616</v>
      </c>
      <c r="J6062" s="21" t="s">
        <v>11051</v>
      </c>
      <c r="K6062" s="2" t="s">
        <v>4618</v>
      </c>
      <c r="L6062" s="2" t="s">
        <v>4667</v>
      </c>
    </row>
    <row r="6063" spans="1:12" x14ac:dyDescent="0.2">
      <c r="A6063" s="11">
        <v>6062</v>
      </c>
      <c r="B6063" s="7" t="s">
        <v>11810</v>
      </c>
      <c r="C6063" s="4">
        <v>42912.582112037038</v>
      </c>
      <c r="D6063" s="20">
        <f>+YEAR(Tabla14[[#This Row],[Fecha
Trámite]])</f>
        <v>2017</v>
      </c>
      <c r="E6063" s="7" t="s">
        <v>4621</v>
      </c>
      <c r="F6063" s="2" t="s">
        <v>4614</v>
      </c>
      <c r="G6063" s="2" t="s">
        <v>4615</v>
      </c>
      <c r="H6063" s="4">
        <v>43322.596532673611</v>
      </c>
      <c r="I6063" s="2" t="s">
        <v>4616</v>
      </c>
      <c r="J6063" s="21" t="s">
        <v>11811</v>
      </c>
      <c r="K6063" s="2" t="s">
        <v>4623</v>
      </c>
      <c r="L6063" s="2" t="s">
        <v>4646</v>
      </c>
    </row>
    <row r="6064" spans="1:12" x14ac:dyDescent="0.2">
      <c r="A6064" s="11">
        <v>6063</v>
      </c>
      <c r="B6064" s="7" t="s">
        <v>19680</v>
      </c>
      <c r="C6064" s="4">
        <v>41514.476630289355</v>
      </c>
      <c r="D6064" s="20">
        <f>+YEAR(Tabla14[[#This Row],[Fecha
Trámite]])</f>
        <v>2013</v>
      </c>
      <c r="E6064" s="7" t="s">
        <v>4621</v>
      </c>
      <c r="F6064" s="2" t="s">
        <v>4614</v>
      </c>
      <c r="G6064" s="2" t="s">
        <v>4615</v>
      </c>
      <c r="H6064" s="4">
        <v>41795.684819942129</v>
      </c>
      <c r="I6064" s="2" t="s">
        <v>4616</v>
      </c>
      <c r="J6064" s="21" t="s">
        <v>19681</v>
      </c>
      <c r="K6064" s="2" t="s">
        <v>4618</v>
      </c>
      <c r="L6064" s="2" t="s">
        <v>5069</v>
      </c>
    </row>
    <row r="6065" spans="1:12" x14ac:dyDescent="0.2">
      <c r="A6065" s="11">
        <v>6064</v>
      </c>
      <c r="B6065" s="7" t="s">
        <v>9894</v>
      </c>
      <c r="C6065" s="4">
        <v>42227.690697881946</v>
      </c>
      <c r="D6065" s="20">
        <f>+YEAR(Tabla14[[#This Row],[Fecha
Trámite]])</f>
        <v>2015</v>
      </c>
      <c r="E6065" s="7" t="s">
        <v>4621</v>
      </c>
      <c r="F6065" s="2" t="s">
        <v>4626</v>
      </c>
      <c r="G6065" s="2" t="s">
        <v>4627</v>
      </c>
      <c r="H6065" s="4">
        <v>42279.442758530095</v>
      </c>
      <c r="I6065" s="2" t="s">
        <v>4616</v>
      </c>
      <c r="J6065" s="21" t="s">
        <v>9895</v>
      </c>
      <c r="K6065" s="2" t="s">
        <v>4618</v>
      </c>
      <c r="L6065" s="2" t="s">
        <v>4714</v>
      </c>
    </row>
    <row r="6066" spans="1:12" x14ac:dyDescent="0.2">
      <c r="A6066" s="11">
        <v>6065</v>
      </c>
      <c r="B6066" s="7" t="s">
        <v>12070</v>
      </c>
      <c r="C6066" s="4">
        <v>42296.442169178241</v>
      </c>
      <c r="D6066" s="20">
        <f>+YEAR(Tabla14[[#This Row],[Fecha
Trámite]])</f>
        <v>2015</v>
      </c>
      <c r="E6066" s="7" t="s">
        <v>4621</v>
      </c>
      <c r="F6066" s="2" t="s">
        <v>4614</v>
      </c>
      <c r="G6066" s="2" t="s">
        <v>4615</v>
      </c>
      <c r="H6066" s="4">
        <v>42410.659485219905</v>
      </c>
      <c r="I6066" s="2" t="s">
        <v>4616</v>
      </c>
      <c r="J6066" s="21" t="s">
        <v>9895</v>
      </c>
      <c r="K6066" s="2" t="s">
        <v>4618</v>
      </c>
      <c r="L6066" s="2" t="s">
        <v>4714</v>
      </c>
    </row>
    <row r="6067" spans="1:12" x14ac:dyDescent="0.2">
      <c r="A6067" s="11">
        <v>6066</v>
      </c>
      <c r="B6067" s="7" t="s">
        <v>19609</v>
      </c>
      <c r="C6067" s="4">
        <v>41799.434886261573</v>
      </c>
      <c r="D6067" s="20">
        <f>+YEAR(Tabla14[[#This Row],[Fecha
Trámite]])</f>
        <v>2014</v>
      </c>
      <c r="E6067" s="7" t="s">
        <v>4621</v>
      </c>
      <c r="F6067" s="2" t="s">
        <v>4614</v>
      </c>
      <c r="G6067" s="2" t="s">
        <v>4615</v>
      </c>
      <c r="H6067" s="4">
        <v>41851.39204027778</v>
      </c>
      <c r="I6067" s="2" t="s">
        <v>4616</v>
      </c>
      <c r="J6067" s="21" t="s">
        <v>19610</v>
      </c>
      <c r="K6067" s="2" t="s">
        <v>4623</v>
      </c>
      <c r="L6067" s="2" t="s">
        <v>6015</v>
      </c>
    </row>
    <row r="6068" spans="1:12" x14ac:dyDescent="0.2">
      <c r="A6068" s="11">
        <v>6067</v>
      </c>
      <c r="B6068" s="7" t="s">
        <v>9783</v>
      </c>
      <c r="C6068" s="4">
        <v>42263.558494594909</v>
      </c>
      <c r="D6068" s="20">
        <f>+YEAR(Tabla14[[#This Row],[Fecha
Trámite]])</f>
        <v>2015</v>
      </c>
      <c r="E6068" s="7" t="s">
        <v>4613</v>
      </c>
      <c r="F6068" s="2" t="s">
        <v>4614</v>
      </c>
      <c r="G6068" s="2" t="s">
        <v>4615</v>
      </c>
      <c r="H6068" s="4">
        <v>42382.570045868059</v>
      </c>
      <c r="I6068" s="2" t="s">
        <v>4616</v>
      </c>
      <c r="J6068" s="21" t="s">
        <v>9784</v>
      </c>
      <c r="K6068" s="2" t="s">
        <v>4623</v>
      </c>
      <c r="L6068" s="2" t="s">
        <v>4619</v>
      </c>
    </row>
    <row r="6069" spans="1:12" x14ac:dyDescent="0.2">
      <c r="A6069" s="11">
        <v>6068</v>
      </c>
      <c r="B6069" s="7" t="s">
        <v>19611</v>
      </c>
      <c r="C6069" s="4">
        <v>41276.546345717594</v>
      </c>
      <c r="D6069" s="20">
        <f>+YEAR(Tabla14[[#This Row],[Fecha
Trámite]])</f>
        <v>2013</v>
      </c>
      <c r="E6069" s="7" t="s">
        <v>4621</v>
      </c>
      <c r="F6069" s="2" t="s">
        <v>4614</v>
      </c>
      <c r="G6069" s="2" t="s">
        <v>4615</v>
      </c>
      <c r="H6069" s="4">
        <v>41305.509588043984</v>
      </c>
      <c r="I6069" s="2" t="s">
        <v>4616</v>
      </c>
      <c r="J6069" s="21" t="s">
        <v>19612</v>
      </c>
      <c r="K6069" s="2" t="s">
        <v>4618</v>
      </c>
      <c r="L6069" s="2" t="s">
        <v>4656</v>
      </c>
    </row>
    <row r="6070" spans="1:12" x14ac:dyDescent="0.2">
      <c r="A6070" s="11">
        <v>6069</v>
      </c>
      <c r="B6070" s="7" t="s">
        <v>9896</v>
      </c>
      <c r="C6070" s="4">
        <v>42503.388894872682</v>
      </c>
      <c r="D6070" s="20">
        <f>+YEAR(Tabla14[[#This Row],[Fecha
Trámite]])</f>
        <v>2016</v>
      </c>
      <c r="E6070" s="7" t="s">
        <v>4613</v>
      </c>
      <c r="F6070" s="2" t="s">
        <v>4614</v>
      </c>
      <c r="G6070" s="2" t="s">
        <v>4615</v>
      </c>
      <c r="H6070" s="4">
        <v>42639.383237615744</v>
      </c>
      <c r="I6070" s="2" t="s">
        <v>4616</v>
      </c>
      <c r="J6070" s="21" t="s">
        <v>9897</v>
      </c>
      <c r="K6070" s="2" t="s">
        <v>4623</v>
      </c>
      <c r="L6070" s="2" t="s">
        <v>4619</v>
      </c>
    </row>
    <row r="6071" spans="1:12" x14ac:dyDescent="0.2">
      <c r="A6071" s="11">
        <v>6070</v>
      </c>
      <c r="B6071" s="7" t="s">
        <v>20908</v>
      </c>
      <c r="C6071" s="4">
        <v>41654.391722418979</v>
      </c>
      <c r="D6071" s="20">
        <f>+YEAR(Tabla14[[#This Row],[Fecha
Trámite]])</f>
        <v>2014</v>
      </c>
      <c r="E6071" s="7" t="s">
        <v>4621</v>
      </c>
      <c r="F6071" s="2" t="s">
        <v>4614</v>
      </c>
      <c r="G6071" s="2" t="s">
        <v>4615</v>
      </c>
      <c r="H6071" s="4">
        <v>41696.438951585646</v>
      </c>
      <c r="I6071" s="2" t="s">
        <v>4616</v>
      </c>
      <c r="J6071" s="21" t="s">
        <v>20909</v>
      </c>
      <c r="K6071" s="2" t="s">
        <v>4618</v>
      </c>
      <c r="L6071" s="2" t="s">
        <v>4656</v>
      </c>
    </row>
    <row r="6072" spans="1:12" x14ac:dyDescent="0.2">
      <c r="A6072" s="11">
        <v>6071</v>
      </c>
      <c r="B6072" s="7" t="s">
        <v>6982</v>
      </c>
      <c r="C6072" s="4">
        <v>43382.369057835647</v>
      </c>
      <c r="D6072" s="20">
        <f>+YEAR(Tabla14[[#This Row],[Fecha
Trámite]])</f>
        <v>2018</v>
      </c>
      <c r="E6072" s="7" t="s">
        <v>4621</v>
      </c>
      <c r="F6072" s="2" t="s">
        <v>4614</v>
      </c>
      <c r="G6072" s="2" t="s">
        <v>4615</v>
      </c>
      <c r="H6072" s="4">
        <v>43694.513421331016</v>
      </c>
      <c r="I6072" s="2" t="s">
        <v>4616</v>
      </c>
      <c r="J6072" s="21" t="s">
        <v>6983</v>
      </c>
      <c r="K6072" s="2" t="s">
        <v>4623</v>
      </c>
      <c r="L6072" s="2" t="s">
        <v>4619</v>
      </c>
    </row>
    <row r="6073" spans="1:12" x14ac:dyDescent="0.2">
      <c r="A6073" s="11">
        <v>6072</v>
      </c>
      <c r="B6073" s="7" t="s">
        <v>9898</v>
      </c>
      <c r="C6073" s="4">
        <v>42074.500084872685</v>
      </c>
      <c r="D6073" s="20">
        <f>+YEAR(Tabla14[[#This Row],[Fecha
Trámite]])</f>
        <v>2015</v>
      </c>
      <c r="E6073" s="7" t="s">
        <v>4621</v>
      </c>
      <c r="F6073" s="2" t="s">
        <v>4614</v>
      </c>
      <c r="G6073" s="2" t="s">
        <v>4615</v>
      </c>
      <c r="H6073" s="4">
        <v>42145.465331331019</v>
      </c>
      <c r="I6073" s="2" t="s">
        <v>4616</v>
      </c>
      <c r="J6073" s="21" t="s">
        <v>9899</v>
      </c>
      <c r="K6073" s="2" t="s">
        <v>4623</v>
      </c>
      <c r="L6073" s="2" t="s">
        <v>4750</v>
      </c>
    </row>
    <row r="6074" spans="1:12" x14ac:dyDescent="0.2">
      <c r="A6074" s="11">
        <v>6073</v>
      </c>
      <c r="B6074" s="7" t="s">
        <v>397</v>
      </c>
      <c r="C6074" s="4">
        <v>43420.575236377314</v>
      </c>
      <c r="D6074" s="20">
        <f>+YEAR(Tabla14[[#This Row],[Fecha
Trámite]])</f>
        <v>2018</v>
      </c>
      <c r="E6074" s="7" t="s">
        <v>4621</v>
      </c>
      <c r="F6074" s="2" t="s">
        <v>4614</v>
      </c>
      <c r="G6074" s="2" t="s">
        <v>4615</v>
      </c>
      <c r="H6074" s="4">
        <v>43881.616790624998</v>
      </c>
      <c r="I6074" s="2" t="s">
        <v>4616</v>
      </c>
      <c r="J6074" s="21" t="s">
        <v>12829</v>
      </c>
      <c r="K6074" s="2" t="s">
        <v>4618</v>
      </c>
      <c r="L6074" s="2" t="s">
        <v>2747</v>
      </c>
    </row>
    <row r="6075" spans="1:12" x14ac:dyDescent="0.2">
      <c r="A6075" s="11">
        <v>6074</v>
      </c>
      <c r="B6075" s="7" t="s">
        <v>17731</v>
      </c>
      <c r="C6075" s="4">
        <v>41500.44584375</v>
      </c>
      <c r="D6075" s="20">
        <f>+YEAR(Tabla14[[#This Row],[Fecha
Trámite]])</f>
        <v>2013</v>
      </c>
      <c r="E6075" s="7" t="s">
        <v>4621</v>
      </c>
      <c r="F6075" s="2" t="s">
        <v>4614</v>
      </c>
      <c r="G6075" s="2" t="s">
        <v>4615</v>
      </c>
      <c r="H6075" s="4">
        <v>41572.469608564817</v>
      </c>
      <c r="I6075" s="2" t="s">
        <v>4616</v>
      </c>
      <c r="J6075" s="21" t="s">
        <v>17732</v>
      </c>
      <c r="K6075" s="2" t="s">
        <v>4623</v>
      </c>
      <c r="L6075" s="2" t="s">
        <v>4624</v>
      </c>
    </row>
    <row r="6076" spans="1:12" x14ac:dyDescent="0.2">
      <c r="A6076" s="11">
        <v>6075</v>
      </c>
      <c r="B6076" s="7" t="s">
        <v>11052</v>
      </c>
      <c r="C6076" s="4">
        <v>42793.457346180556</v>
      </c>
      <c r="D6076" s="20">
        <f>+YEAR(Tabla14[[#This Row],[Fecha
Trámite]])</f>
        <v>2017</v>
      </c>
      <c r="E6076" s="7" t="s">
        <v>4621</v>
      </c>
      <c r="F6076" s="2" t="s">
        <v>4614</v>
      </c>
      <c r="G6076" s="2" t="s">
        <v>4615</v>
      </c>
      <c r="H6076" s="4">
        <v>42892.372232986112</v>
      </c>
      <c r="I6076" s="2" t="s">
        <v>4616</v>
      </c>
      <c r="J6076" s="21" t="s">
        <v>11053</v>
      </c>
      <c r="K6076" s="2" t="s">
        <v>4618</v>
      </c>
      <c r="L6076" s="2" t="s">
        <v>4619</v>
      </c>
    </row>
    <row r="6077" spans="1:12" x14ac:dyDescent="0.2">
      <c r="A6077" s="11">
        <v>6076</v>
      </c>
      <c r="B6077" s="7" t="s">
        <v>17735</v>
      </c>
      <c r="C6077" s="4">
        <v>41694.369359988428</v>
      </c>
      <c r="D6077" s="20">
        <f>+YEAR(Tabla14[[#This Row],[Fecha
Trámite]])</f>
        <v>2014</v>
      </c>
      <c r="E6077" s="7" t="s">
        <v>4621</v>
      </c>
      <c r="F6077" s="2" t="s">
        <v>4614</v>
      </c>
      <c r="G6077" s="2" t="s">
        <v>4615</v>
      </c>
      <c r="H6077" s="4">
        <v>41750.420368090279</v>
      </c>
      <c r="I6077" s="2" t="s">
        <v>4616</v>
      </c>
      <c r="J6077" s="21" t="s">
        <v>17736</v>
      </c>
      <c r="K6077" s="2" t="s">
        <v>4623</v>
      </c>
      <c r="L6077" s="2" t="s">
        <v>4750</v>
      </c>
    </row>
    <row r="6078" spans="1:12" x14ac:dyDescent="0.2">
      <c r="A6078" s="11">
        <v>6077</v>
      </c>
      <c r="B6078" s="7" t="s">
        <v>11054</v>
      </c>
      <c r="C6078" s="4">
        <v>43173.405992743057</v>
      </c>
      <c r="D6078" s="20">
        <f>+YEAR(Tabla14[[#This Row],[Fecha
Trámite]])</f>
        <v>2018</v>
      </c>
      <c r="E6078" s="7" t="s">
        <v>4621</v>
      </c>
      <c r="F6078" s="2" t="s">
        <v>4614</v>
      </c>
      <c r="G6078" s="2" t="s">
        <v>4615</v>
      </c>
      <c r="H6078" s="4">
        <v>43350.496228668984</v>
      </c>
      <c r="I6078" s="2" t="s">
        <v>4616</v>
      </c>
      <c r="J6078" s="21" t="s">
        <v>11055</v>
      </c>
      <c r="K6078" s="2" t="s">
        <v>4623</v>
      </c>
      <c r="L6078" s="2" t="s">
        <v>6854</v>
      </c>
    </row>
    <row r="6079" spans="1:12" x14ac:dyDescent="0.2">
      <c r="A6079" s="11">
        <v>6078</v>
      </c>
      <c r="B6079" s="7" t="s">
        <v>20904</v>
      </c>
      <c r="C6079" s="4">
        <v>41205.56120729167</v>
      </c>
      <c r="D6079" s="20">
        <f>+YEAR(Tabla14[[#This Row],[Fecha
Trámite]])</f>
        <v>2012</v>
      </c>
      <c r="E6079" s="7" t="s">
        <v>4621</v>
      </c>
      <c r="F6079" s="2" t="s">
        <v>4614</v>
      </c>
      <c r="G6079" s="2" t="s">
        <v>4615</v>
      </c>
      <c r="H6079" s="4">
        <v>41235.464151655091</v>
      </c>
      <c r="I6079" s="2" t="s">
        <v>4616</v>
      </c>
      <c r="J6079" s="21" t="s">
        <v>20905</v>
      </c>
      <c r="K6079" s="2" t="s">
        <v>4618</v>
      </c>
      <c r="L6079" s="2" t="s">
        <v>4624</v>
      </c>
    </row>
    <row r="6080" spans="1:12" x14ac:dyDescent="0.2">
      <c r="A6080" s="11">
        <v>6079</v>
      </c>
      <c r="B6080" s="7" t="s">
        <v>12071</v>
      </c>
      <c r="C6080" s="4">
        <v>42366.402976620368</v>
      </c>
      <c r="D6080" s="20">
        <f>+YEAR(Tabla14[[#This Row],[Fecha
Trámite]])</f>
        <v>2015</v>
      </c>
      <c r="E6080" s="7" t="s">
        <v>4621</v>
      </c>
      <c r="F6080" s="2" t="s">
        <v>4614</v>
      </c>
      <c r="G6080" s="2" t="s">
        <v>4615</v>
      </c>
      <c r="H6080" s="4">
        <v>42475.414186458336</v>
      </c>
      <c r="I6080" s="2" t="s">
        <v>4616</v>
      </c>
      <c r="J6080" s="21" t="s">
        <v>12072</v>
      </c>
      <c r="K6080" s="2" t="s">
        <v>4623</v>
      </c>
      <c r="L6080" s="2" t="s">
        <v>4631</v>
      </c>
    </row>
    <row r="6081" spans="1:12" x14ac:dyDescent="0.2">
      <c r="A6081" s="11">
        <v>6080</v>
      </c>
      <c r="B6081" s="7" t="s">
        <v>11056</v>
      </c>
      <c r="C6081" s="4">
        <v>42930.396460648146</v>
      </c>
      <c r="D6081" s="20">
        <f>+YEAR(Tabla14[[#This Row],[Fecha
Trámite]])</f>
        <v>2017</v>
      </c>
      <c r="E6081" s="7" t="s">
        <v>4621</v>
      </c>
      <c r="F6081" s="2" t="s">
        <v>4614</v>
      </c>
      <c r="G6081" s="2" t="s">
        <v>4615</v>
      </c>
      <c r="H6081" s="4">
        <v>43105.73034934028</v>
      </c>
      <c r="I6081" s="2" t="s">
        <v>4616</v>
      </c>
      <c r="J6081" s="21" t="s">
        <v>11057</v>
      </c>
      <c r="K6081" s="2" t="s">
        <v>4623</v>
      </c>
      <c r="L6081" s="2" t="s">
        <v>4624</v>
      </c>
    </row>
    <row r="6082" spans="1:12" x14ac:dyDescent="0.2">
      <c r="A6082" s="11">
        <v>6081</v>
      </c>
      <c r="B6082" s="7" t="s">
        <v>19682</v>
      </c>
      <c r="C6082" s="4">
        <v>41831.361603622689</v>
      </c>
      <c r="D6082" s="20">
        <f>+YEAR(Tabla14[[#This Row],[Fecha
Trámite]])</f>
        <v>2014</v>
      </c>
      <c r="E6082" s="7" t="s">
        <v>4621</v>
      </c>
      <c r="F6082" s="2" t="s">
        <v>4614</v>
      </c>
      <c r="G6082" s="2" t="s">
        <v>4615</v>
      </c>
      <c r="H6082" s="4">
        <v>41943.559221446762</v>
      </c>
      <c r="I6082" s="2" t="s">
        <v>4616</v>
      </c>
      <c r="J6082" s="21" t="s">
        <v>19683</v>
      </c>
      <c r="K6082" s="2" t="s">
        <v>4618</v>
      </c>
      <c r="L6082" s="2" t="s">
        <v>4770</v>
      </c>
    </row>
    <row r="6083" spans="1:12" x14ac:dyDescent="0.2">
      <c r="A6083" s="11">
        <v>6082</v>
      </c>
      <c r="B6083" s="7" t="s">
        <v>19684</v>
      </c>
      <c r="C6083" s="4">
        <v>41688.603647997683</v>
      </c>
      <c r="D6083" s="20">
        <f>+YEAR(Tabla14[[#This Row],[Fecha
Trámite]])</f>
        <v>2014</v>
      </c>
      <c r="E6083" s="7" t="s">
        <v>4621</v>
      </c>
      <c r="F6083" s="2" t="s">
        <v>4614</v>
      </c>
      <c r="G6083" s="2" t="s">
        <v>4615</v>
      </c>
      <c r="H6083" s="4">
        <v>41765.499277199073</v>
      </c>
      <c r="I6083" s="2" t="s">
        <v>4616</v>
      </c>
      <c r="J6083" s="21" t="s">
        <v>19685</v>
      </c>
      <c r="K6083" s="2" t="s">
        <v>4618</v>
      </c>
      <c r="L6083" s="2" t="s">
        <v>2747</v>
      </c>
    </row>
    <row r="6084" spans="1:12" x14ac:dyDescent="0.2">
      <c r="A6084" s="11">
        <v>6083</v>
      </c>
      <c r="B6084" s="7" t="s">
        <v>8290</v>
      </c>
      <c r="C6084" s="4">
        <v>43131.44545428241</v>
      </c>
      <c r="D6084" s="20">
        <f>+YEAR(Tabla14[[#This Row],[Fecha
Trámite]])</f>
        <v>2018</v>
      </c>
      <c r="E6084" s="7" t="s">
        <v>4613</v>
      </c>
      <c r="F6084" s="2" t="s">
        <v>4614</v>
      </c>
      <c r="G6084" s="2" t="s">
        <v>4615</v>
      </c>
      <c r="H6084" s="4">
        <v>43250.415648495371</v>
      </c>
      <c r="I6084" s="2" t="s">
        <v>4616</v>
      </c>
      <c r="J6084" s="21" t="s">
        <v>8291</v>
      </c>
      <c r="K6084" s="2" t="s">
        <v>4623</v>
      </c>
      <c r="L6084" s="2" t="s">
        <v>4619</v>
      </c>
    </row>
    <row r="6085" spans="1:12" x14ac:dyDescent="0.2">
      <c r="A6085" s="11">
        <v>6084</v>
      </c>
      <c r="B6085" s="7" t="s">
        <v>11812</v>
      </c>
      <c r="C6085" s="4">
        <v>43418.457976423611</v>
      </c>
      <c r="D6085" s="20">
        <f>+YEAR(Tabla14[[#This Row],[Fecha
Trámite]])</f>
        <v>2018</v>
      </c>
      <c r="E6085" s="7" t="s">
        <v>4621</v>
      </c>
      <c r="F6085" s="2" t="s">
        <v>4614</v>
      </c>
      <c r="G6085" s="2" t="s">
        <v>4615</v>
      </c>
      <c r="H6085" s="4">
        <v>43580.529142939813</v>
      </c>
      <c r="I6085" s="2" t="s">
        <v>4616</v>
      </c>
      <c r="J6085" s="21" t="s">
        <v>11813</v>
      </c>
      <c r="K6085" s="2" t="s">
        <v>4623</v>
      </c>
      <c r="L6085" s="2" t="s">
        <v>4619</v>
      </c>
    </row>
    <row r="6086" spans="1:12" x14ac:dyDescent="0.2">
      <c r="A6086" s="11">
        <v>6085</v>
      </c>
      <c r="B6086" s="7" t="s">
        <v>8292</v>
      </c>
      <c r="C6086" s="4">
        <v>43033.509658796298</v>
      </c>
      <c r="D6086" s="20">
        <f>+YEAR(Tabla14[[#This Row],[Fecha
Trámite]])</f>
        <v>2017</v>
      </c>
      <c r="E6086" s="7" t="s">
        <v>4621</v>
      </c>
      <c r="F6086" s="2" t="s">
        <v>4614</v>
      </c>
      <c r="G6086" s="2" t="s">
        <v>4615</v>
      </c>
      <c r="H6086" s="4">
        <v>43238.563850196762</v>
      </c>
      <c r="I6086" s="2" t="s">
        <v>4616</v>
      </c>
      <c r="J6086" s="21" t="s">
        <v>8293</v>
      </c>
      <c r="K6086" s="2" t="s">
        <v>4623</v>
      </c>
      <c r="L6086" s="2" t="s">
        <v>4753</v>
      </c>
    </row>
    <row r="6087" spans="1:12" x14ac:dyDescent="0.2">
      <c r="A6087" s="11">
        <v>6086</v>
      </c>
      <c r="B6087" s="7" t="s">
        <v>7199</v>
      </c>
      <c r="C6087" s="4">
        <v>42340.418424421296</v>
      </c>
      <c r="D6087" s="20">
        <f>+YEAR(Tabla14[[#This Row],[Fecha
Trámite]])</f>
        <v>2015</v>
      </c>
      <c r="E6087" s="7" t="s">
        <v>4621</v>
      </c>
      <c r="F6087" s="2" t="s">
        <v>4614</v>
      </c>
      <c r="G6087" s="2" t="s">
        <v>4615</v>
      </c>
      <c r="H6087" s="4">
        <v>42564.361440740744</v>
      </c>
      <c r="I6087" s="2" t="s">
        <v>4616</v>
      </c>
      <c r="J6087" s="21" t="s">
        <v>7200</v>
      </c>
      <c r="K6087" s="2" t="s">
        <v>4618</v>
      </c>
      <c r="L6087" s="2" t="s">
        <v>4758</v>
      </c>
    </row>
    <row r="6088" spans="1:12" x14ac:dyDescent="0.2">
      <c r="A6088" s="11">
        <v>6087</v>
      </c>
      <c r="B6088" s="7" t="s">
        <v>12832</v>
      </c>
      <c r="C6088" s="4">
        <v>42802.429034340275</v>
      </c>
      <c r="D6088" s="20">
        <f>+YEAR(Tabla14[[#This Row],[Fecha
Trámite]])</f>
        <v>2017</v>
      </c>
      <c r="E6088" s="7" t="s">
        <v>4621</v>
      </c>
      <c r="F6088" s="2" t="s">
        <v>4614</v>
      </c>
      <c r="G6088" s="2" t="s">
        <v>4615</v>
      </c>
      <c r="H6088" s="4">
        <v>42914.685616006944</v>
      </c>
      <c r="I6088" s="2" t="s">
        <v>4616</v>
      </c>
      <c r="J6088" s="21" t="s">
        <v>12833</v>
      </c>
      <c r="K6088" s="2" t="s">
        <v>4623</v>
      </c>
      <c r="L6088" s="2" t="s">
        <v>4687</v>
      </c>
    </row>
    <row r="6089" spans="1:12" x14ac:dyDescent="0.2">
      <c r="A6089" s="11">
        <v>6088</v>
      </c>
      <c r="B6089" s="7" t="s">
        <v>9900</v>
      </c>
      <c r="C6089" s="4">
        <v>41970.483702430553</v>
      </c>
      <c r="D6089" s="20">
        <f>+YEAR(Tabla14[[#This Row],[Fecha
Trámite]])</f>
        <v>2014</v>
      </c>
      <c r="E6089" s="7" t="s">
        <v>4621</v>
      </c>
      <c r="F6089" s="2" t="s">
        <v>4614</v>
      </c>
      <c r="G6089" s="2" t="s">
        <v>4615</v>
      </c>
      <c r="H6089" s="4">
        <v>42023.512356793981</v>
      </c>
      <c r="I6089" s="2" t="s">
        <v>4616</v>
      </c>
      <c r="J6089" s="21" t="s">
        <v>9901</v>
      </c>
      <c r="K6089" s="2" t="s">
        <v>4623</v>
      </c>
      <c r="L6089" s="2" t="s">
        <v>4714</v>
      </c>
    </row>
    <row r="6090" spans="1:12" x14ac:dyDescent="0.2">
      <c r="A6090" s="11">
        <v>6089</v>
      </c>
      <c r="B6090" s="7" t="s">
        <v>9785</v>
      </c>
      <c r="C6090" s="4">
        <v>42020.675478472222</v>
      </c>
      <c r="D6090" s="20">
        <f>+YEAR(Tabla14[[#This Row],[Fecha
Trámite]])</f>
        <v>2015</v>
      </c>
      <c r="E6090" s="7" t="s">
        <v>4621</v>
      </c>
      <c r="F6090" s="2" t="s">
        <v>4614</v>
      </c>
      <c r="G6090" s="2" t="s">
        <v>4615</v>
      </c>
      <c r="H6090" s="4">
        <v>42186.359710219906</v>
      </c>
      <c r="I6090" s="2" t="s">
        <v>4616</v>
      </c>
      <c r="J6090" s="21" t="s">
        <v>9786</v>
      </c>
      <c r="K6090" s="2" t="s">
        <v>4618</v>
      </c>
      <c r="L6090" s="2" t="s">
        <v>6931</v>
      </c>
    </row>
    <row r="6091" spans="1:12" x14ac:dyDescent="0.2">
      <c r="A6091" s="11">
        <v>6090</v>
      </c>
      <c r="B6091" s="7" t="s">
        <v>19686</v>
      </c>
      <c r="C6091" s="4">
        <v>41229.48927484954</v>
      </c>
      <c r="D6091" s="20">
        <f>+YEAR(Tabla14[[#This Row],[Fecha
Trámite]])</f>
        <v>2012</v>
      </c>
      <c r="E6091" s="7" t="s">
        <v>4621</v>
      </c>
      <c r="F6091" s="2" t="s">
        <v>4614</v>
      </c>
      <c r="G6091" s="2" t="s">
        <v>4615</v>
      </c>
      <c r="H6091" s="4">
        <v>41247.381021724534</v>
      </c>
      <c r="I6091" s="2" t="s">
        <v>4616</v>
      </c>
      <c r="J6091" s="21" t="s">
        <v>19687</v>
      </c>
      <c r="K6091" s="2" t="s">
        <v>4623</v>
      </c>
      <c r="L6091" s="2" t="s">
        <v>4714</v>
      </c>
    </row>
    <row r="6092" spans="1:12" x14ac:dyDescent="0.2">
      <c r="A6092" s="11">
        <v>6091</v>
      </c>
      <c r="B6092" s="7" t="s">
        <v>6987</v>
      </c>
      <c r="C6092" s="4">
        <v>43054.445281678243</v>
      </c>
      <c r="D6092" s="20">
        <f>+YEAR(Tabla14[[#This Row],[Fecha
Trámite]])</f>
        <v>2017</v>
      </c>
      <c r="E6092" s="7" t="s">
        <v>4621</v>
      </c>
      <c r="F6092" s="2" t="s">
        <v>4614</v>
      </c>
      <c r="G6092" s="2" t="s">
        <v>4615</v>
      </c>
      <c r="H6092" s="4">
        <v>43287.358867557872</v>
      </c>
      <c r="I6092" s="2" t="s">
        <v>4616</v>
      </c>
      <c r="J6092" s="21" t="s">
        <v>6988</v>
      </c>
      <c r="K6092" s="2" t="s">
        <v>4618</v>
      </c>
      <c r="L6092" s="2" t="s">
        <v>4656</v>
      </c>
    </row>
    <row r="6093" spans="1:12" x14ac:dyDescent="0.2">
      <c r="A6093" s="11">
        <v>6092</v>
      </c>
      <c r="B6093" s="7" t="s">
        <v>9787</v>
      </c>
      <c r="C6093" s="4">
        <v>41141.33094699074</v>
      </c>
      <c r="D6093" s="20">
        <f>+YEAR(Tabla14[[#This Row],[Fecha
Trámite]])</f>
        <v>2012</v>
      </c>
      <c r="E6093" s="7" t="s">
        <v>4621</v>
      </c>
      <c r="F6093" s="2" t="s">
        <v>4614</v>
      </c>
      <c r="G6093" s="2" t="s">
        <v>4615</v>
      </c>
      <c r="H6093" s="4">
        <v>43111.522398414352</v>
      </c>
      <c r="I6093" s="2" t="s">
        <v>4616</v>
      </c>
      <c r="J6093" s="21" t="s">
        <v>9788</v>
      </c>
      <c r="K6093" s="2" t="s">
        <v>4623</v>
      </c>
      <c r="L6093" s="2" t="s">
        <v>4725</v>
      </c>
    </row>
    <row r="6094" spans="1:12" x14ac:dyDescent="0.2">
      <c r="A6094" s="11">
        <v>6093</v>
      </c>
      <c r="B6094" s="7" t="s">
        <v>11059</v>
      </c>
      <c r="C6094" s="4">
        <v>43033.41469193287</v>
      </c>
      <c r="D6094" s="20">
        <f>+YEAR(Tabla14[[#This Row],[Fecha
Trámite]])</f>
        <v>2017</v>
      </c>
      <c r="E6094" s="7" t="s">
        <v>4621</v>
      </c>
      <c r="F6094" s="2" t="s">
        <v>4614</v>
      </c>
      <c r="G6094" s="2" t="s">
        <v>4615</v>
      </c>
      <c r="H6094" s="4">
        <v>43259.77140135417</v>
      </c>
      <c r="I6094" s="2" t="s">
        <v>4616</v>
      </c>
      <c r="J6094" s="21" t="s">
        <v>11060</v>
      </c>
      <c r="K6094" s="2" t="s">
        <v>4618</v>
      </c>
      <c r="L6094" s="2" t="s">
        <v>4753</v>
      </c>
    </row>
    <row r="6095" spans="1:12" x14ac:dyDescent="0.2">
      <c r="A6095" s="11">
        <v>6094</v>
      </c>
      <c r="B6095" s="7" t="s">
        <v>9310</v>
      </c>
      <c r="C6095" s="4">
        <v>43157.46543877315</v>
      </c>
      <c r="D6095" s="20">
        <f>+YEAR(Tabla14[[#This Row],[Fecha
Trámite]])</f>
        <v>2018</v>
      </c>
      <c r="E6095" s="7" t="s">
        <v>4621</v>
      </c>
      <c r="F6095" s="2" t="s">
        <v>4614</v>
      </c>
      <c r="G6095" s="2" t="s">
        <v>4615</v>
      </c>
      <c r="H6095" s="4">
        <v>43341.36174803241</v>
      </c>
      <c r="I6095" s="2" t="s">
        <v>4616</v>
      </c>
      <c r="J6095" s="21" t="s">
        <v>9311</v>
      </c>
      <c r="K6095" s="2" t="s">
        <v>4623</v>
      </c>
      <c r="L6095" s="2" t="s">
        <v>4624</v>
      </c>
    </row>
    <row r="6096" spans="1:12" x14ac:dyDescent="0.2">
      <c r="A6096" s="11">
        <v>6095</v>
      </c>
      <c r="B6096" s="7" t="s">
        <v>7690</v>
      </c>
      <c r="C6096" s="4">
        <v>42060.379855011575</v>
      </c>
      <c r="D6096" s="20">
        <f>+YEAR(Tabla14[[#This Row],[Fecha
Trámite]])</f>
        <v>2015</v>
      </c>
      <c r="E6096" s="7" t="s">
        <v>4621</v>
      </c>
      <c r="F6096" s="2" t="s">
        <v>4614</v>
      </c>
      <c r="G6096" s="2" t="s">
        <v>4615</v>
      </c>
      <c r="H6096" s="4">
        <v>42121.451896180559</v>
      </c>
      <c r="I6096" s="2" t="s">
        <v>4616</v>
      </c>
      <c r="J6096" s="21" t="s">
        <v>7691</v>
      </c>
      <c r="K6096" s="2" t="s">
        <v>4618</v>
      </c>
      <c r="L6096" s="2" t="s">
        <v>4785</v>
      </c>
    </row>
    <row r="6097" spans="1:12" x14ac:dyDescent="0.2">
      <c r="A6097" s="11">
        <v>6096</v>
      </c>
      <c r="B6097" s="7" t="s">
        <v>19690</v>
      </c>
      <c r="C6097" s="4">
        <v>41414.601900081019</v>
      </c>
      <c r="D6097" s="20">
        <f>+YEAR(Tabla14[[#This Row],[Fecha
Trámite]])</f>
        <v>2013</v>
      </c>
      <c r="E6097" s="7" t="s">
        <v>4621</v>
      </c>
      <c r="F6097" s="2" t="s">
        <v>4614</v>
      </c>
      <c r="G6097" s="2" t="s">
        <v>4615</v>
      </c>
      <c r="H6097" s="4">
        <v>41467.599466238426</v>
      </c>
      <c r="I6097" s="2" t="s">
        <v>4616</v>
      </c>
      <c r="J6097" s="21" t="s">
        <v>19691</v>
      </c>
      <c r="K6097" s="2" t="s">
        <v>4618</v>
      </c>
      <c r="L6097" s="2" t="s">
        <v>4656</v>
      </c>
    </row>
    <row r="6098" spans="1:12" x14ac:dyDescent="0.2">
      <c r="A6098" s="11">
        <v>6097</v>
      </c>
      <c r="B6098" s="7" t="s">
        <v>3267</v>
      </c>
      <c r="C6098" s="4">
        <v>43514.382199270833</v>
      </c>
      <c r="D6098" s="20">
        <f>+YEAR(Tabla14[[#This Row],[Fecha
Trámite]])</f>
        <v>2019</v>
      </c>
      <c r="E6098" s="7" t="s">
        <v>4685</v>
      </c>
      <c r="F6098" s="2" t="s">
        <v>17</v>
      </c>
      <c r="G6098" s="2" t="s">
        <v>4627</v>
      </c>
      <c r="H6098" s="4">
        <v>43514.382199502317</v>
      </c>
      <c r="I6098" s="2" t="s">
        <v>4616</v>
      </c>
      <c r="J6098" s="21" t="s">
        <v>11061</v>
      </c>
      <c r="K6098" s="2" t="s">
        <v>4623</v>
      </c>
      <c r="L6098" s="2" t="s">
        <v>4624</v>
      </c>
    </row>
    <row r="6099" spans="1:12" x14ac:dyDescent="0.2">
      <c r="A6099" s="11">
        <v>6098</v>
      </c>
      <c r="B6099" s="7" t="s">
        <v>8296</v>
      </c>
      <c r="C6099" s="4">
        <v>43395.427094247687</v>
      </c>
      <c r="D6099" s="20">
        <f>+YEAR(Tabla14[[#This Row],[Fecha
Trámite]])</f>
        <v>2018</v>
      </c>
      <c r="E6099" s="7" t="s">
        <v>4621</v>
      </c>
      <c r="F6099" s="2" t="s">
        <v>4614</v>
      </c>
      <c r="G6099" s="2" t="s">
        <v>4615</v>
      </c>
      <c r="H6099" s="4">
        <v>43641.49268599537</v>
      </c>
      <c r="I6099" s="2" t="s">
        <v>4616</v>
      </c>
      <c r="J6099" s="21" t="s">
        <v>8297</v>
      </c>
      <c r="K6099" s="2" t="s">
        <v>4623</v>
      </c>
      <c r="L6099" s="2" t="s">
        <v>4631</v>
      </c>
    </row>
    <row r="6100" spans="1:12" x14ac:dyDescent="0.2">
      <c r="A6100" s="11">
        <v>6099</v>
      </c>
      <c r="B6100" s="7" t="s">
        <v>8298</v>
      </c>
      <c r="C6100" s="4">
        <v>42802.616498877316</v>
      </c>
      <c r="D6100" s="20">
        <f>+YEAR(Tabla14[[#This Row],[Fecha
Trámite]])</f>
        <v>2017</v>
      </c>
      <c r="E6100" s="7" t="s">
        <v>4613</v>
      </c>
      <c r="F6100" s="2" t="s">
        <v>17</v>
      </c>
      <c r="G6100" s="2" t="s">
        <v>8299</v>
      </c>
      <c r="H6100" s="4">
        <v>42802.6165090625</v>
      </c>
      <c r="I6100" s="2" t="s">
        <v>4616</v>
      </c>
      <c r="J6100" s="21" t="s">
        <v>8300</v>
      </c>
      <c r="K6100" s="2" t="s">
        <v>4618</v>
      </c>
      <c r="L6100" s="2" t="s">
        <v>4619</v>
      </c>
    </row>
    <row r="6101" spans="1:12" x14ac:dyDescent="0.2">
      <c r="A6101" s="11">
        <v>6100</v>
      </c>
      <c r="B6101" s="7" t="s">
        <v>2107</v>
      </c>
      <c r="C6101" s="4">
        <v>43277.455417129633</v>
      </c>
      <c r="D6101" s="20">
        <f>+YEAR(Tabla14[[#This Row],[Fecha
Trámite]])</f>
        <v>2018</v>
      </c>
      <c r="E6101" s="7" t="s">
        <v>4621</v>
      </c>
      <c r="F6101" s="2" t="s">
        <v>17</v>
      </c>
      <c r="G6101" s="2" t="s">
        <v>4627</v>
      </c>
      <c r="H6101" s="4">
        <v>43277.455417245372</v>
      </c>
      <c r="I6101" s="2" t="s">
        <v>4616</v>
      </c>
      <c r="J6101" s="21" t="s">
        <v>6989</v>
      </c>
      <c r="K6101" s="2" t="s">
        <v>4618</v>
      </c>
      <c r="L6101" s="2" t="s">
        <v>4631</v>
      </c>
    </row>
    <row r="6102" spans="1:12" x14ac:dyDescent="0.2">
      <c r="A6102" s="11">
        <v>6101</v>
      </c>
      <c r="B6102" s="7" t="s">
        <v>19619</v>
      </c>
      <c r="C6102" s="4">
        <v>41393.359742789355</v>
      </c>
      <c r="D6102" s="20">
        <f>+YEAR(Tabla14[[#This Row],[Fecha
Trámite]])</f>
        <v>2013</v>
      </c>
      <c r="E6102" s="7" t="s">
        <v>4621</v>
      </c>
      <c r="F6102" s="2" t="s">
        <v>4614</v>
      </c>
      <c r="G6102" s="2" t="s">
        <v>4615</v>
      </c>
      <c r="H6102" s="4">
        <v>41457.365172881946</v>
      </c>
      <c r="I6102" s="2" t="s">
        <v>4616</v>
      </c>
      <c r="J6102" s="21" t="s">
        <v>19620</v>
      </c>
      <c r="K6102" s="2" t="s">
        <v>4618</v>
      </c>
      <c r="L6102" s="2" t="s">
        <v>4624</v>
      </c>
    </row>
    <row r="6103" spans="1:12" x14ac:dyDescent="0.2">
      <c r="A6103" s="11">
        <v>6102</v>
      </c>
      <c r="B6103" s="7" t="s">
        <v>5869</v>
      </c>
      <c r="C6103" s="4">
        <v>42335.391529942128</v>
      </c>
      <c r="D6103" s="20">
        <f>+YEAR(Tabla14[[#This Row],[Fecha
Trámite]])</f>
        <v>2015</v>
      </c>
      <c r="E6103" s="7" t="s">
        <v>4621</v>
      </c>
      <c r="F6103" s="2" t="s">
        <v>4614</v>
      </c>
      <c r="G6103" s="2" t="s">
        <v>4615</v>
      </c>
      <c r="H6103" s="4">
        <v>42493.616502314813</v>
      </c>
      <c r="I6103" s="2" t="s">
        <v>4616</v>
      </c>
      <c r="J6103" s="21" t="s">
        <v>5870</v>
      </c>
      <c r="K6103" s="2" t="s">
        <v>4623</v>
      </c>
      <c r="L6103" s="2" t="s">
        <v>4649</v>
      </c>
    </row>
    <row r="6104" spans="1:12" x14ac:dyDescent="0.2">
      <c r="A6104" s="11">
        <v>6103</v>
      </c>
      <c r="B6104" s="7" t="s">
        <v>6990</v>
      </c>
      <c r="C6104" s="4">
        <v>43374.39910771991</v>
      </c>
      <c r="D6104" s="20">
        <f>+YEAR(Tabla14[[#This Row],[Fecha
Trámite]])</f>
        <v>2018</v>
      </c>
      <c r="E6104" s="7" t="s">
        <v>4621</v>
      </c>
      <c r="F6104" s="2" t="s">
        <v>4614</v>
      </c>
      <c r="G6104" s="2" t="s">
        <v>4615</v>
      </c>
      <c r="H6104" s="4">
        <v>43508.684435995368</v>
      </c>
      <c r="I6104" s="2" t="s">
        <v>4616</v>
      </c>
      <c r="J6104" s="21" t="s">
        <v>6991</v>
      </c>
      <c r="K6104" s="2" t="s">
        <v>4623</v>
      </c>
      <c r="L6104" s="2" t="s">
        <v>4730</v>
      </c>
    </row>
    <row r="6105" spans="1:12" x14ac:dyDescent="0.2">
      <c r="A6105" s="11">
        <v>6104</v>
      </c>
      <c r="B6105" s="7" t="s">
        <v>9902</v>
      </c>
      <c r="C6105" s="4">
        <v>42663.444156793979</v>
      </c>
      <c r="D6105" s="20">
        <f>+YEAR(Tabla14[[#This Row],[Fecha
Trámite]])</f>
        <v>2016</v>
      </c>
      <c r="E6105" s="7" t="s">
        <v>4613</v>
      </c>
      <c r="F6105" s="2" t="s">
        <v>4614</v>
      </c>
      <c r="G6105" s="2" t="s">
        <v>4615</v>
      </c>
      <c r="H6105" s="4">
        <v>42908.353208067128</v>
      </c>
      <c r="I6105" s="2" t="s">
        <v>4616</v>
      </c>
      <c r="J6105" s="21" t="s">
        <v>9903</v>
      </c>
      <c r="K6105" s="2" t="s">
        <v>4618</v>
      </c>
      <c r="L6105" s="2" t="s">
        <v>4619</v>
      </c>
    </row>
    <row r="6106" spans="1:12" x14ac:dyDescent="0.2">
      <c r="A6106" s="11">
        <v>6105</v>
      </c>
      <c r="B6106" s="7" t="s">
        <v>17743</v>
      </c>
      <c r="C6106" s="4">
        <v>41334.498381747682</v>
      </c>
      <c r="D6106" s="20">
        <f>+YEAR(Tabla14[[#This Row],[Fecha
Trámite]])</f>
        <v>2013</v>
      </c>
      <c r="E6106" s="7" t="s">
        <v>4621</v>
      </c>
      <c r="F6106" s="2" t="s">
        <v>4614</v>
      </c>
      <c r="G6106" s="2" t="s">
        <v>4615</v>
      </c>
      <c r="H6106" s="4">
        <v>41368.548284143515</v>
      </c>
      <c r="I6106" s="2" t="s">
        <v>4616</v>
      </c>
      <c r="J6106" s="21" t="s">
        <v>17744</v>
      </c>
      <c r="K6106" s="2" t="s">
        <v>4618</v>
      </c>
      <c r="L6106" s="2" t="s">
        <v>4705</v>
      </c>
    </row>
    <row r="6107" spans="1:12" x14ac:dyDescent="0.2">
      <c r="A6107" s="11">
        <v>6106</v>
      </c>
      <c r="B6107" s="7" t="s">
        <v>6992</v>
      </c>
      <c r="C6107" s="4">
        <v>43034.411643171297</v>
      </c>
      <c r="D6107" s="20">
        <f>+YEAR(Tabla14[[#This Row],[Fecha
Trámite]])</f>
        <v>2017</v>
      </c>
      <c r="E6107" s="7" t="s">
        <v>4621</v>
      </c>
      <c r="F6107" s="2" t="s">
        <v>4614</v>
      </c>
      <c r="G6107" s="2" t="s">
        <v>4615</v>
      </c>
      <c r="H6107" s="4">
        <v>43229.367761307869</v>
      </c>
      <c r="I6107" s="2" t="s">
        <v>4616</v>
      </c>
      <c r="J6107" s="21" t="s">
        <v>6993</v>
      </c>
      <c r="K6107" s="2" t="s">
        <v>4618</v>
      </c>
      <c r="L6107" s="2" t="s">
        <v>5177</v>
      </c>
    </row>
    <row r="6108" spans="1:12" x14ac:dyDescent="0.2">
      <c r="A6108" s="11">
        <v>6107</v>
      </c>
      <c r="B6108" s="7" t="s">
        <v>9789</v>
      </c>
      <c r="C6108" s="4">
        <v>42433.547134525463</v>
      </c>
      <c r="D6108" s="20">
        <f>+YEAR(Tabla14[[#This Row],[Fecha
Trámite]])</f>
        <v>2016</v>
      </c>
      <c r="E6108" s="7" t="s">
        <v>4621</v>
      </c>
      <c r="F6108" s="2" t="s">
        <v>17</v>
      </c>
      <c r="G6108" s="2" t="s">
        <v>4627</v>
      </c>
      <c r="H6108" s="4">
        <v>42433.547134525463</v>
      </c>
      <c r="I6108" s="2" t="s">
        <v>4616</v>
      </c>
      <c r="J6108" s="21" t="s">
        <v>7202</v>
      </c>
      <c r="K6108" s="2" t="s">
        <v>4618</v>
      </c>
      <c r="L6108" s="2" t="s">
        <v>4646</v>
      </c>
    </row>
    <row r="6109" spans="1:12" x14ac:dyDescent="0.2">
      <c r="A6109" s="11">
        <v>6108</v>
      </c>
      <c r="B6109" s="7" t="s">
        <v>7201</v>
      </c>
      <c r="C6109" s="4">
        <v>42424.413219907408</v>
      </c>
      <c r="D6109" s="20">
        <f>+YEAR(Tabla14[[#This Row],[Fecha
Trámite]])</f>
        <v>2016</v>
      </c>
      <c r="E6109" s="7" t="s">
        <v>4621</v>
      </c>
      <c r="F6109" s="2" t="s">
        <v>4694</v>
      </c>
      <c r="G6109" s="2" t="s">
        <v>4627</v>
      </c>
      <c r="H6109" s="4">
        <v>42534.476544675927</v>
      </c>
      <c r="I6109" s="2" t="s">
        <v>4616</v>
      </c>
      <c r="J6109" s="21" t="s">
        <v>7202</v>
      </c>
      <c r="K6109" s="2" t="s">
        <v>4618</v>
      </c>
      <c r="L6109" s="2" t="s">
        <v>4646</v>
      </c>
    </row>
    <row r="6110" spans="1:12" x14ac:dyDescent="0.2">
      <c r="A6110" s="11">
        <v>6109</v>
      </c>
      <c r="B6110" s="7" t="s">
        <v>6994</v>
      </c>
      <c r="C6110" s="4">
        <v>43403.430524386575</v>
      </c>
      <c r="D6110" s="20">
        <f>+YEAR(Tabla14[[#This Row],[Fecha
Trámite]])</f>
        <v>2018</v>
      </c>
      <c r="E6110" s="7" t="s">
        <v>4621</v>
      </c>
      <c r="F6110" s="2" t="s">
        <v>4614</v>
      </c>
      <c r="G6110" s="2" t="s">
        <v>4615</v>
      </c>
      <c r="H6110" s="4">
        <v>43550.439686770835</v>
      </c>
      <c r="I6110" s="2" t="s">
        <v>4616</v>
      </c>
      <c r="J6110" s="21" t="s">
        <v>6995</v>
      </c>
      <c r="K6110" s="2" t="s">
        <v>4623</v>
      </c>
      <c r="L6110" s="2" t="s">
        <v>4619</v>
      </c>
    </row>
    <row r="6111" spans="1:12" x14ac:dyDescent="0.2">
      <c r="A6111" s="11">
        <v>6110</v>
      </c>
      <c r="B6111" s="7" t="s">
        <v>5871</v>
      </c>
      <c r="C6111" s="4">
        <v>42599.590286724539</v>
      </c>
      <c r="D6111" s="20">
        <f>+YEAR(Tabla14[[#This Row],[Fecha
Trámite]])</f>
        <v>2016</v>
      </c>
      <c r="E6111" s="7" t="s">
        <v>4621</v>
      </c>
      <c r="F6111" s="2" t="s">
        <v>4614</v>
      </c>
      <c r="G6111" s="2" t="s">
        <v>4615</v>
      </c>
      <c r="H6111" s="4">
        <v>42913.351569363425</v>
      </c>
      <c r="I6111" s="2" t="s">
        <v>4616</v>
      </c>
      <c r="J6111" s="21" t="s">
        <v>5872</v>
      </c>
      <c r="K6111" s="2" t="s">
        <v>4623</v>
      </c>
      <c r="L6111" s="2" t="s">
        <v>4750</v>
      </c>
    </row>
    <row r="6112" spans="1:12" x14ac:dyDescent="0.2">
      <c r="A6112" s="11">
        <v>6111</v>
      </c>
      <c r="B6112" s="7" t="s">
        <v>19621</v>
      </c>
      <c r="C6112" s="4">
        <v>41870.476983020832</v>
      </c>
      <c r="D6112" s="20">
        <f>+YEAR(Tabla14[[#This Row],[Fecha
Trámite]])</f>
        <v>2014</v>
      </c>
      <c r="E6112" s="7" t="s">
        <v>4621</v>
      </c>
      <c r="F6112" s="2" t="s">
        <v>4614</v>
      </c>
      <c r="G6112" s="2" t="s">
        <v>4615</v>
      </c>
      <c r="H6112" s="4">
        <v>41922.515793252314</v>
      </c>
      <c r="I6112" s="2" t="s">
        <v>4616</v>
      </c>
      <c r="J6112" s="21" t="s">
        <v>19622</v>
      </c>
      <c r="K6112" s="2" t="s">
        <v>4618</v>
      </c>
      <c r="L6112" s="2" t="s">
        <v>4753</v>
      </c>
    </row>
    <row r="6113" spans="1:12" x14ac:dyDescent="0.2">
      <c r="A6113" s="11">
        <v>6112</v>
      </c>
      <c r="B6113" s="7" t="s">
        <v>11816</v>
      </c>
      <c r="C6113" s="4">
        <v>42702.387169710652</v>
      </c>
      <c r="D6113" s="20">
        <f>+YEAR(Tabla14[[#This Row],[Fecha
Trámite]])</f>
        <v>2016</v>
      </c>
      <c r="E6113" s="7" t="s">
        <v>4613</v>
      </c>
      <c r="F6113" s="2" t="s">
        <v>17</v>
      </c>
      <c r="G6113" s="2" t="s">
        <v>8299</v>
      </c>
      <c r="H6113" s="4">
        <v>42702.387170254631</v>
      </c>
      <c r="I6113" s="2" t="s">
        <v>4616</v>
      </c>
      <c r="J6113" s="21" t="s">
        <v>11817</v>
      </c>
      <c r="K6113" s="2" t="s">
        <v>4618</v>
      </c>
      <c r="L6113" s="2" t="s">
        <v>4619</v>
      </c>
    </row>
    <row r="6114" spans="1:12" x14ac:dyDescent="0.2">
      <c r="A6114" s="11">
        <v>6113</v>
      </c>
      <c r="B6114" s="7" t="s">
        <v>19696</v>
      </c>
      <c r="C6114" s="4">
        <v>41206.498932604169</v>
      </c>
      <c r="D6114" s="20">
        <f>+YEAR(Tabla14[[#This Row],[Fecha
Trámite]])</f>
        <v>2012</v>
      </c>
      <c r="E6114" s="7" t="s">
        <v>4621</v>
      </c>
      <c r="F6114" s="2" t="s">
        <v>4614</v>
      </c>
      <c r="G6114" s="2" t="s">
        <v>4615</v>
      </c>
      <c r="H6114" s="4">
        <v>41373.46125158565</v>
      </c>
      <c r="I6114" s="2" t="s">
        <v>4616</v>
      </c>
      <c r="J6114" s="21" t="s">
        <v>19697</v>
      </c>
      <c r="K6114" s="2" t="s">
        <v>4618</v>
      </c>
      <c r="L6114" s="2" t="s">
        <v>4785</v>
      </c>
    </row>
    <row r="6115" spans="1:12" x14ac:dyDescent="0.2">
      <c r="A6115" s="11">
        <v>6114</v>
      </c>
      <c r="B6115" s="7" t="s">
        <v>8302</v>
      </c>
      <c r="C6115" s="4">
        <v>43048.53200806713</v>
      </c>
      <c r="D6115" s="20">
        <f>+YEAR(Tabla14[[#This Row],[Fecha
Trámite]])</f>
        <v>2017</v>
      </c>
      <c r="E6115" s="7" t="s">
        <v>4621</v>
      </c>
      <c r="F6115" s="2" t="s">
        <v>4614</v>
      </c>
      <c r="G6115" s="2" t="s">
        <v>4615</v>
      </c>
      <c r="H6115" s="4">
        <v>43124.699220833332</v>
      </c>
      <c r="I6115" s="2" t="s">
        <v>4616</v>
      </c>
      <c r="J6115" s="21" t="s">
        <v>8303</v>
      </c>
      <c r="K6115" s="2" t="s">
        <v>4618</v>
      </c>
      <c r="L6115" s="2" t="s">
        <v>4667</v>
      </c>
    </row>
    <row r="6116" spans="1:12" x14ac:dyDescent="0.2">
      <c r="A6116" s="11">
        <v>6115</v>
      </c>
      <c r="B6116" s="7" t="s">
        <v>19698</v>
      </c>
      <c r="C6116" s="4">
        <v>41743.439057094911</v>
      </c>
      <c r="D6116" s="20">
        <f>+YEAR(Tabla14[[#This Row],[Fecha
Trámite]])</f>
        <v>2014</v>
      </c>
      <c r="E6116" s="7" t="s">
        <v>4621</v>
      </c>
      <c r="F6116" s="2" t="s">
        <v>4614</v>
      </c>
      <c r="G6116" s="2" t="s">
        <v>4615</v>
      </c>
      <c r="H6116" s="4">
        <v>41808.36025636574</v>
      </c>
      <c r="I6116" s="2" t="s">
        <v>4616</v>
      </c>
      <c r="J6116" s="21" t="s">
        <v>19699</v>
      </c>
      <c r="K6116" s="2" t="s">
        <v>4623</v>
      </c>
      <c r="L6116" s="2" t="s">
        <v>4619</v>
      </c>
    </row>
    <row r="6117" spans="1:12" x14ac:dyDescent="0.2">
      <c r="A6117" s="11">
        <v>6116</v>
      </c>
      <c r="B6117" s="7" t="s">
        <v>6996</v>
      </c>
      <c r="C6117" s="4">
        <v>43063.39851554398</v>
      </c>
      <c r="D6117" s="20">
        <f>+YEAR(Tabla14[[#This Row],[Fecha
Trámite]])</f>
        <v>2017</v>
      </c>
      <c r="E6117" s="7" t="s">
        <v>4613</v>
      </c>
      <c r="F6117" s="2" t="s">
        <v>4614</v>
      </c>
      <c r="G6117" s="2" t="s">
        <v>4615</v>
      </c>
      <c r="H6117" s="4">
        <v>43263.622291284722</v>
      </c>
      <c r="I6117" s="2" t="s">
        <v>4616</v>
      </c>
      <c r="J6117" s="21" t="s">
        <v>6997</v>
      </c>
      <c r="K6117" s="2" t="s">
        <v>4618</v>
      </c>
      <c r="L6117" s="2" t="s">
        <v>4619</v>
      </c>
    </row>
    <row r="6118" spans="1:12" x14ac:dyDescent="0.2">
      <c r="A6118" s="11">
        <v>6117</v>
      </c>
      <c r="B6118" s="7" t="s">
        <v>9314</v>
      </c>
      <c r="C6118" s="4">
        <v>42768.401311689813</v>
      </c>
      <c r="D6118" s="20">
        <f>+YEAR(Tabla14[[#This Row],[Fecha
Trámite]])</f>
        <v>2017</v>
      </c>
      <c r="E6118" s="7" t="s">
        <v>4621</v>
      </c>
      <c r="F6118" s="2" t="s">
        <v>4614</v>
      </c>
      <c r="G6118" s="2" t="s">
        <v>4615</v>
      </c>
      <c r="H6118" s="4">
        <v>42936.526775694445</v>
      </c>
      <c r="I6118" s="2" t="s">
        <v>4616</v>
      </c>
      <c r="J6118" s="21" t="s">
        <v>9315</v>
      </c>
      <c r="K6118" s="2" t="s">
        <v>4618</v>
      </c>
      <c r="L6118" s="2" t="s">
        <v>4667</v>
      </c>
    </row>
    <row r="6119" spans="1:12" x14ac:dyDescent="0.2">
      <c r="A6119" s="11">
        <v>6118</v>
      </c>
      <c r="B6119" s="7" t="s">
        <v>17751</v>
      </c>
      <c r="C6119" s="4">
        <v>41697.570381331017</v>
      </c>
      <c r="D6119" s="20">
        <f>+YEAR(Tabla14[[#This Row],[Fecha
Trámite]])</f>
        <v>2014</v>
      </c>
      <c r="E6119" s="7" t="s">
        <v>4621</v>
      </c>
      <c r="F6119" s="2" t="s">
        <v>4614</v>
      </c>
      <c r="G6119" s="2" t="s">
        <v>4615</v>
      </c>
      <c r="H6119" s="4">
        <v>41785.505263969906</v>
      </c>
      <c r="I6119" s="2" t="s">
        <v>4616</v>
      </c>
      <c r="J6119" s="21" t="s">
        <v>17752</v>
      </c>
      <c r="K6119" s="2" t="s">
        <v>4618</v>
      </c>
      <c r="L6119" s="2" t="s">
        <v>6022</v>
      </c>
    </row>
    <row r="6120" spans="1:12" x14ac:dyDescent="0.2">
      <c r="A6120" s="11">
        <v>6119</v>
      </c>
      <c r="B6120" s="7" t="s">
        <v>7470</v>
      </c>
      <c r="C6120" s="4">
        <v>42538.481334525466</v>
      </c>
      <c r="D6120" s="20">
        <f>+YEAR(Tabla14[[#This Row],[Fecha
Trámite]])</f>
        <v>2016</v>
      </c>
      <c r="E6120" s="7" t="s">
        <v>4621</v>
      </c>
      <c r="F6120" s="2" t="s">
        <v>4614</v>
      </c>
      <c r="G6120" s="2" t="s">
        <v>4615</v>
      </c>
      <c r="H6120" s="4">
        <v>42614.339306747686</v>
      </c>
      <c r="I6120" s="2" t="s">
        <v>4616</v>
      </c>
      <c r="J6120" s="21" t="s">
        <v>7471</v>
      </c>
      <c r="K6120" s="2" t="s">
        <v>4618</v>
      </c>
      <c r="L6120" s="2" t="s">
        <v>4656</v>
      </c>
    </row>
    <row r="6121" spans="1:12" x14ac:dyDescent="0.2">
      <c r="A6121" s="11">
        <v>6120</v>
      </c>
      <c r="B6121" s="7" t="s">
        <v>8304</v>
      </c>
      <c r="C6121" s="4">
        <v>43143.396768784725</v>
      </c>
      <c r="D6121" s="20">
        <f>+YEAR(Tabla14[[#This Row],[Fecha
Trámite]])</f>
        <v>2018</v>
      </c>
      <c r="E6121" s="7" t="s">
        <v>4621</v>
      </c>
      <c r="F6121" s="2" t="s">
        <v>4614</v>
      </c>
      <c r="G6121" s="2" t="s">
        <v>4615</v>
      </c>
      <c r="H6121" s="4">
        <v>43326.478074733794</v>
      </c>
      <c r="I6121" s="2" t="s">
        <v>4616</v>
      </c>
      <c r="J6121" s="21" t="s">
        <v>8305</v>
      </c>
      <c r="K6121" s="2" t="s">
        <v>4623</v>
      </c>
      <c r="L6121" s="2" t="s">
        <v>4619</v>
      </c>
    </row>
    <row r="6122" spans="1:12" x14ac:dyDescent="0.2">
      <c r="A6122" s="11">
        <v>6121</v>
      </c>
      <c r="B6122" s="7" t="s">
        <v>20898</v>
      </c>
      <c r="C6122" s="4">
        <v>41507.428449571758</v>
      </c>
      <c r="D6122" s="20">
        <f>+YEAR(Tabla14[[#This Row],[Fecha
Trámite]])</f>
        <v>2013</v>
      </c>
      <c r="E6122" s="7" t="s">
        <v>4621</v>
      </c>
      <c r="F6122" s="2" t="s">
        <v>4614</v>
      </c>
      <c r="G6122" s="2" t="s">
        <v>4615</v>
      </c>
      <c r="H6122" s="4">
        <v>41558.356447453705</v>
      </c>
      <c r="I6122" s="2" t="s">
        <v>4616</v>
      </c>
      <c r="J6122" s="21" t="s">
        <v>20899</v>
      </c>
      <c r="K6122" s="2" t="s">
        <v>4623</v>
      </c>
      <c r="L6122" s="2" t="s">
        <v>4750</v>
      </c>
    </row>
    <row r="6123" spans="1:12" x14ac:dyDescent="0.2">
      <c r="A6123" s="11">
        <v>6122</v>
      </c>
      <c r="B6123" s="7" t="s">
        <v>8306</v>
      </c>
      <c r="C6123" s="4">
        <v>42677.417910034725</v>
      </c>
      <c r="D6123" s="20">
        <f>+YEAR(Tabla14[[#This Row],[Fecha
Trámite]])</f>
        <v>2016</v>
      </c>
      <c r="E6123" s="7" t="s">
        <v>4621</v>
      </c>
      <c r="F6123" s="2" t="s">
        <v>4614</v>
      </c>
      <c r="G6123" s="2" t="s">
        <v>4615</v>
      </c>
      <c r="H6123" s="4">
        <v>42822.447956597221</v>
      </c>
      <c r="I6123" s="2" t="s">
        <v>4616</v>
      </c>
      <c r="J6123" s="21" t="s">
        <v>8307</v>
      </c>
      <c r="K6123" s="2" t="s">
        <v>4618</v>
      </c>
      <c r="L6123" s="2" t="s">
        <v>4667</v>
      </c>
    </row>
    <row r="6124" spans="1:12" x14ac:dyDescent="0.2">
      <c r="A6124" s="11">
        <v>6123</v>
      </c>
      <c r="B6124" s="7" t="s">
        <v>5873</v>
      </c>
      <c r="C6124" s="4">
        <v>42641.395258530094</v>
      </c>
      <c r="D6124" s="20">
        <f>+YEAR(Tabla14[[#This Row],[Fecha
Trámite]])</f>
        <v>2016</v>
      </c>
      <c r="E6124" s="7" t="s">
        <v>4621</v>
      </c>
      <c r="F6124" s="2" t="s">
        <v>4691</v>
      </c>
      <c r="G6124" s="2" t="s">
        <v>4627</v>
      </c>
      <c r="H6124" s="4">
        <v>42860.676925347223</v>
      </c>
      <c r="I6124" s="2" t="s">
        <v>4616</v>
      </c>
      <c r="J6124" s="21" t="s">
        <v>5874</v>
      </c>
      <c r="K6124" s="2" t="s">
        <v>4618</v>
      </c>
      <c r="L6124" s="2" t="s">
        <v>5250</v>
      </c>
    </row>
    <row r="6125" spans="1:12" x14ac:dyDescent="0.2">
      <c r="A6125" s="11">
        <v>6124</v>
      </c>
      <c r="B6125" s="7" t="s">
        <v>11066</v>
      </c>
      <c r="C6125" s="4">
        <v>42710.428629398149</v>
      </c>
      <c r="D6125" s="20">
        <f>+YEAR(Tabla14[[#This Row],[Fecha
Trámite]])</f>
        <v>2016</v>
      </c>
      <c r="E6125" s="7" t="s">
        <v>4613</v>
      </c>
      <c r="F6125" s="2" t="s">
        <v>4614</v>
      </c>
      <c r="G6125" s="2" t="s">
        <v>4615</v>
      </c>
      <c r="H6125" s="4">
        <v>42905.446274733797</v>
      </c>
      <c r="I6125" s="2" t="s">
        <v>4616</v>
      </c>
      <c r="J6125" s="21" t="s">
        <v>11067</v>
      </c>
      <c r="K6125" s="2" t="s">
        <v>4623</v>
      </c>
      <c r="L6125" s="2" t="s">
        <v>4619</v>
      </c>
    </row>
    <row r="6126" spans="1:12" x14ac:dyDescent="0.2">
      <c r="A6126" s="11">
        <v>6125</v>
      </c>
      <c r="B6126" s="7" t="s">
        <v>11819</v>
      </c>
      <c r="C6126" s="4">
        <v>42702.464496527777</v>
      </c>
      <c r="D6126" s="20">
        <f>+YEAR(Tabla14[[#This Row],[Fecha
Trámite]])</f>
        <v>2016</v>
      </c>
      <c r="E6126" s="7" t="s">
        <v>4621</v>
      </c>
      <c r="F6126" s="2" t="s">
        <v>4614</v>
      </c>
      <c r="G6126" s="2" t="s">
        <v>4615</v>
      </c>
      <c r="H6126" s="4">
        <v>42929.354180520837</v>
      </c>
      <c r="I6126" s="2" t="s">
        <v>4616</v>
      </c>
      <c r="J6126" s="21" t="s">
        <v>11820</v>
      </c>
      <c r="K6126" s="2" t="s">
        <v>4618</v>
      </c>
      <c r="L6126" s="2" t="s">
        <v>4646</v>
      </c>
    </row>
    <row r="6127" spans="1:12" x14ac:dyDescent="0.2">
      <c r="A6127" s="11">
        <v>6126</v>
      </c>
      <c r="B6127" s="7" t="s">
        <v>11821</v>
      </c>
      <c r="C6127" s="4">
        <v>43130.422037118056</v>
      </c>
      <c r="D6127" s="20">
        <f>+YEAR(Tabla14[[#This Row],[Fecha
Trámite]])</f>
        <v>2018</v>
      </c>
      <c r="E6127" s="7" t="s">
        <v>4621</v>
      </c>
      <c r="F6127" s="2" t="s">
        <v>4614</v>
      </c>
      <c r="G6127" s="2" t="s">
        <v>4615</v>
      </c>
      <c r="H6127" s="4">
        <v>43326.471974768516</v>
      </c>
      <c r="I6127" s="2" t="s">
        <v>4616</v>
      </c>
      <c r="J6127" s="21" t="s">
        <v>11822</v>
      </c>
      <c r="K6127" s="2" t="s">
        <v>4618</v>
      </c>
      <c r="L6127" s="2" t="s">
        <v>6022</v>
      </c>
    </row>
    <row r="6128" spans="1:12" x14ac:dyDescent="0.2">
      <c r="A6128" s="11">
        <v>6127</v>
      </c>
      <c r="B6128" s="7" t="s">
        <v>9316</v>
      </c>
      <c r="C6128" s="4">
        <v>43111.4037034375</v>
      </c>
      <c r="D6128" s="20">
        <f>+YEAR(Tabla14[[#This Row],[Fecha
Trámite]])</f>
        <v>2018</v>
      </c>
      <c r="E6128" s="7" t="s">
        <v>4613</v>
      </c>
      <c r="F6128" s="2" t="s">
        <v>4614</v>
      </c>
      <c r="G6128" s="2" t="s">
        <v>4615</v>
      </c>
      <c r="H6128" s="4">
        <v>43271.710151273146</v>
      </c>
      <c r="I6128" s="2" t="s">
        <v>4616</v>
      </c>
      <c r="J6128" s="21" t="s">
        <v>9317</v>
      </c>
      <c r="K6128" s="2" t="s">
        <v>4618</v>
      </c>
      <c r="L6128" s="2" t="s">
        <v>4619</v>
      </c>
    </row>
    <row r="6129" spans="1:12" x14ac:dyDescent="0.2">
      <c r="A6129" s="11">
        <v>6128</v>
      </c>
      <c r="B6129" s="7" t="s">
        <v>7000</v>
      </c>
      <c r="C6129" s="4">
        <v>42788.496667974534</v>
      </c>
      <c r="D6129" s="20">
        <f>+YEAR(Tabla14[[#This Row],[Fecha
Trámite]])</f>
        <v>2017</v>
      </c>
      <c r="E6129" s="7" t="s">
        <v>4621</v>
      </c>
      <c r="F6129" s="2" t="s">
        <v>4614</v>
      </c>
      <c r="G6129" s="2" t="s">
        <v>4615</v>
      </c>
      <c r="H6129" s="4">
        <v>42936.524490474534</v>
      </c>
      <c r="I6129" s="2" t="s">
        <v>4616</v>
      </c>
      <c r="J6129" s="21" t="s">
        <v>7001</v>
      </c>
      <c r="K6129" s="2" t="s">
        <v>4623</v>
      </c>
      <c r="L6129" s="2" t="s">
        <v>4812</v>
      </c>
    </row>
    <row r="6130" spans="1:12" x14ac:dyDescent="0.2">
      <c r="A6130" s="11">
        <v>6129</v>
      </c>
      <c r="B6130" s="7" t="s">
        <v>20894</v>
      </c>
      <c r="C6130" s="4">
        <v>41187.525967395835</v>
      </c>
      <c r="D6130" s="20">
        <f>+YEAR(Tabla14[[#This Row],[Fecha
Trámite]])</f>
        <v>2012</v>
      </c>
      <c r="E6130" s="7" t="s">
        <v>4621</v>
      </c>
      <c r="F6130" s="2" t="s">
        <v>4614</v>
      </c>
      <c r="G6130" s="2" t="s">
        <v>4615</v>
      </c>
      <c r="H6130" s="4">
        <v>41235.505360104165</v>
      </c>
      <c r="I6130" s="2" t="s">
        <v>4616</v>
      </c>
      <c r="J6130" s="21" t="s">
        <v>20895</v>
      </c>
      <c r="K6130" s="2" t="s">
        <v>4623</v>
      </c>
      <c r="L6130" s="2" t="s">
        <v>4656</v>
      </c>
    </row>
    <row r="6131" spans="1:12" x14ac:dyDescent="0.2">
      <c r="A6131" s="11">
        <v>6130</v>
      </c>
      <c r="B6131" s="7" t="s">
        <v>19700</v>
      </c>
      <c r="C6131" s="4">
        <v>41955.510763344908</v>
      </c>
      <c r="D6131" s="20">
        <f>+YEAR(Tabla14[[#This Row],[Fecha
Trámite]])</f>
        <v>2014</v>
      </c>
      <c r="E6131" s="7" t="s">
        <v>4621</v>
      </c>
      <c r="F6131" s="2" t="s">
        <v>4691</v>
      </c>
      <c r="G6131" s="2" t="s">
        <v>4627</v>
      </c>
      <c r="H6131" s="4">
        <v>42004.563975231482</v>
      </c>
      <c r="I6131" s="2" t="s">
        <v>4616</v>
      </c>
      <c r="J6131" s="21" t="s">
        <v>19701</v>
      </c>
      <c r="K6131" s="2" t="s">
        <v>4618</v>
      </c>
      <c r="L6131" s="2" t="s">
        <v>4649</v>
      </c>
    </row>
    <row r="6132" spans="1:12" x14ac:dyDescent="0.2">
      <c r="A6132" s="11">
        <v>6131</v>
      </c>
      <c r="B6132" s="7" t="s">
        <v>3248</v>
      </c>
      <c r="C6132" s="4">
        <v>43266.509906284722</v>
      </c>
      <c r="D6132" s="20">
        <f>+YEAR(Tabla14[[#This Row],[Fecha
Trámite]])</f>
        <v>2018</v>
      </c>
      <c r="E6132" s="7" t="s">
        <v>4671</v>
      </c>
      <c r="F6132" s="2" t="s">
        <v>17</v>
      </c>
      <c r="G6132" s="2" t="s">
        <v>4627</v>
      </c>
      <c r="H6132" s="4">
        <v>43266.509906562504</v>
      </c>
      <c r="I6132" s="2" t="s">
        <v>4616</v>
      </c>
      <c r="J6132" s="21" t="s">
        <v>9318</v>
      </c>
      <c r="K6132" s="2" t="s">
        <v>4618</v>
      </c>
      <c r="L6132" s="2" t="s">
        <v>4656</v>
      </c>
    </row>
    <row r="6133" spans="1:12" x14ac:dyDescent="0.2">
      <c r="A6133" s="11">
        <v>6132</v>
      </c>
      <c r="B6133" s="7" t="s">
        <v>7662</v>
      </c>
      <c r="C6133" s="4">
        <v>42265.587326354165</v>
      </c>
      <c r="D6133" s="20">
        <f>+YEAR(Tabla14[[#This Row],[Fecha
Trámite]])</f>
        <v>2015</v>
      </c>
      <c r="E6133" s="7" t="s">
        <v>4621</v>
      </c>
      <c r="F6133" s="2" t="s">
        <v>4614</v>
      </c>
      <c r="G6133" s="2" t="s">
        <v>4615</v>
      </c>
      <c r="H6133" s="4">
        <v>42331.54342519676</v>
      </c>
      <c r="I6133" s="2" t="s">
        <v>4616</v>
      </c>
      <c r="J6133" s="21" t="s">
        <v>7663</v>
      </c>
      <c r="K6133" s="2" t="s">
        <v>4618</v>
      </c>
      <c r="L6133" s="2" t="s">
        <v>2747</v>
      </c>
    </row>
    <row r="6134" spans="1:12" x14ac:dyDescent="0.2">
      <c r="A6134" s="11">
        <v>6133</v>
      </c>
      <c r="B6134" s="7" t="s">
        <v>9790</v>
      </c>
      <c r="C6134" s="4">
        <v>42131.702589664354</v>
      </c>
      <c r="D6134" s="20">
        <f>+YEAR(Tabla14[[#This Row],[Fecha
Trámite]])</f>
        <v>2015</v>
      </c>
      <c r="E6134" s="7" t="s">
        <v>4613</v>
      </c>
      <c r="F6134" s="2" t="s">
        <v>4614</v>
      </c>
      <c r="G6134" s="2" t="s">
        <v>4615</v>
      </c>
      <c r="H6134" s="4">
        <v>42160.353382060188</v>
      </c>
      <c r="I6134" s="2" t="s">
        <v>4616</v>
      </c>
      <c r="J6134" s="21" t="s">
        <v>9791</v>
      </c>
      <c r="K6134" s="2" t="s">
        <v>4623</v>
      </c>
      <c r="L6134" s="2" t="s">
        <v>4667</v>
      </c>
    </row>
    <row r="6135" spans="1:12" x14ac:dyDescent="0.2">
      <c r="A6135" s="11">
        <v>6134</v>
      </c>
      <c r="B6135" s="7" t="s">
        <v>19702</v>
      </c>
      <c r="C6135" s="4">
        <v>41718.56133128472</v>
      </c>
      <c r="D6135" s="20">
        <f>+YEAR(Tabla14[[#This Row],[Fecha
Trámite]])</f>
        <v>2014</v>
      </c>
      <c r="E6135" s="7" t="s">
        <v>4621</v>
      </c>
      <c r="F6135" s="2" t="s">
        <v>4614</v>
      </c>
      <c r="G6135" s="2" t="s">
        <v>4615</v>
      </c>
      <c r="H6135" s="4">
        <v>41857.403324803243</v>
      </c>
      <c r="I6135" s="2" t="s">
        <v>4616</v>
      </c>
      <c r="J6135" s="21" t="s">
        <v>19703</v>
      </c>
      <c r="K6135" s="2" t="s">
        <v>4618</v>
      </c>
      <c r="L6135" s="2" t="s">
        <v>5072</v>
      </c>
    </row>
    <row r="6136" spans="1:12" x14ac:dyDescent="0.2">
      <c r="A6136" s="11">
        <v>6135</v>
      </c>
      <c r="B6136" s="7" t="s">
        <v>19704</v>
      </c>
      <c r="C6136" s="4">
        <v>41869.643065277778</v>
      </c>
      <c r="D6136" s="20">
        <f>+YEAR(Tabla14[[#This Row],[Fecha
Trámite]])</f>
        <v>2014</v>
      </c>
      <c r="E6136" s="7" t="s">
        <v>4621</v>
      </c>
      <c r="F6136" s="2" t="s">
        <v>4614</v>
      </c>
      <c r="G6136" s="2" t="s">
        <v>4615</v>
      </c>
      <c r="H6136" s="4">
        <v>41984.379389583337</v>
      </c>
      <c r="I6136" s="2" t="s">
        <v>4616</v>
      </c>
      <c r="J6136" s="21" t="s">
        <v>19705</v>
      </c>
      <c r="K6136" s="2" t="s">
        <v>4618</v>
      </c>
      <c r="L6136" s="2" t="s">
        <v>4631</v>
      </c>
    </row>
    <row r="6137" spans="1:12" x14ac:dyDescent="0.2">
      <c r="A6137" s="11">
        <v>6136</v>
      </c>
      <c r="B6137" s="7" t="s">
        <v>12836</v>
      </c>
      <c r="C6137" s="4">
        <v>42782.384803900466</v>
      </c>
      <c r="D6137" s="20">
        <f>+YEAR(Tabla14[[#This Row],[Fecha
Trámite]])</f>
        <v>2017</v>
      </c>
      <c r="E6137" s="7" t="s">
        <v>4621</v>
      </c>
      <c r="F6137" s="2" t="s">
        <v>4614</v>
      </c>
      <c r="G6137" s="2" t="s">
        <v>4615</v>
      </c>
      <c r="H6137" s="4">
        <v>42936.525132986113</v>
      </c>
      <c r="I6137" s="2" t="s">
        <v>4616</v>
      </c>
      <c r="J6137" s="21" t="s">
        <v>12837</v>
      </c>
      <c r="K6137" s="2" t="s">
        <v>4618</v>
      </c>
      <c r="L6137" s="2" t="s">
        <v>4785</v>
      </c>
    </row>
    <row r="6138" spans="1:12" x14ac:dyDescent="0.2">
      <c r="A6138" s="11">
        <v>6137</v>
      </c>
      <c r="B6138" s="7" t="s">
        <v>8308</v>
      </c>
      <c r="C6138" s="4">
        <v>43039.367346145831</v>
      </c>
      <c r="D6138" s="20">
        <f>+YEAR(Tabla14[[#This Row],[Fecha
Trámite]])</f>
        <v>2017</v>
      </c>
      <c r="E6138" s="7" t="s">
        <v>4621</v>
      </c>
      <c r="F6138" s="2" t="s">
        <v>17</v>
      </c>
      <c r="G6138" s="2" t="s">
        <v>4993</v>
      </c>
      <c r="H6138" s="4">
        <v>43039.367346493054</v>
      </c>
      <c r="I6138" s="2" t="s">
        <v>4616</v>
      </c>
      <c r="J6138" s="21" t="s">
        <v>8309</v>
      </c>
      <c r="K6138" s="2" t="s">
        <v>4623</v>
      </c>
      <c r="L6138" s="2" t="s">
        <v>6073</v>
      </c>
    </row>
    <row r="6139" spans="1:12" x14ac:dyDescent="0.2">
      <c r="A6139" s="11">
        <v>6138</v>
      </c>
      <c r="B6139" s="7" t="s">
        <v>11068</v>
      </c>
      <c r="C6139" s="4">
        <v>42950.670296840275</v>
      </c>
      <c r="D6139" s="20">
        <f>+YEAR(Tabla14[[#This Row],[Fecha
Trámite]])</f>
        <v>2017</v>
      </c>
      <c r="E6139" s="7" t="s">
        <v>4621</v>
      </c>
      <c r="F6139" s="2" t="s">
        <v>4614</v>
      </c>
      <c r="G6139" s="2" t="s">
        <v>4615</v>
      </c>
      <c r="H6139" s="4">
        <v>43259.758576273147</v>
      </c>
      <c r="I6139" s="2" t="s">
        <v>4616</v>
      </c>
      <c r="J6139" s="21" t="s">
        <v>11069</v>
      </c>
      <c r="K6139" s="2" t="s">
        <v>4618</v>
      </c>
      <c r="L6139" s="2" t="s">
        <v>4646</v>
      </c>
    </row>
    <row r="6140" spans="1:12" x14ac:dyDescent="0.2">
      <c r="A6140" s="11">
        <v>6139</v>
      </c>
      <c r="B6140" s="7" t="s">
        <v>7203</v>
      </c>
      <c r="C6140" s="4">
        <v>42403.375316631944</v>
      </c>
      <c r="D6140" s="20">
        <f>+YEAR(Tabla14[[#This Row],[Fecha
Trámite]])</f>
        <v>2016</v>
      </c>
      <c r="E6140" s="7" t="s">
        <v>4621</v>
      </c>
      <c r="F6140" s="2" t="s">
        <v>4614</v>
      </c>
      <c r="G6140" s="2" t="s">
        <v>4615</v>
      </c>
      <c r="H6140" s="4">
        <v>42424.349497766205</v>
      </c>
      <c r="I6140" s="2" t="s">
        <v>4616</v>
      </c>
      <c r="J6140" s="21" t="s">
        <v>7204</v>
      </c>
      <c r="K6140" s="2" t="s">
        <v>4623</v>
      </c>
      <c r="L6140" s="2" t="s">
        <v>4649</v>
      </c>
    </row>
    <row r="6141" spans="1:12" x14ac:dyDescent="0.2">
      <c r="A6141" s="11">
        <v>6140</v>
      </c>
      <c r="B6141" s="7" t="s">
        <v>19623</v>
      </c>
      <c r="C6141" s="4">
        <v>41781.398745682869</v>
      </c>
      <c r="D6141" s="20">
        <f>+YEAR(Tabla14[[#This Row],[Fecha
Trámite]])</f>
        <v>2014</v>
      </c>
      <c r="E6141" s="7" t="s">
        <v>4621</v>
      </c>
      <c r="F6141" s="2" t="s">
        <v>4614</v>
      </c>
      <c r="G6141" s="2" t="s">
        <v>4615</v>
      </c>
      <c r="H6141" s="4">
        <v>41831.420599733799</v>
      </c>
      <c r="I6141" s="2" t="s">
        <v>4616</v>
      </c>
      <c r="J6141" s="21" t="s">
        <v>19624</v>
      </c>
      <c r="K6141" s="2" t="s">
        <v>4618</v>
      </c>
      <c r="L6141" s="2" t="s">
        <v>4646</v>
      </c>
    </row>
    <row r="6142" spans="1:12" x14ac:dyDescent="0.2">
      <c r="A6142" s="11">
        <v>6141</v>
      </c>
      <c r="B6142" s="7" t="s">
        <v>17761</v>
      </c>
      <c r="C6142" s="4">
        <v>41263.594168981479</v>
      </c>
      <c r="D6142" s="20">
        <f>+YEAR(Tabla14[[#This Row],[Fecha
Trámite]])</f>
        <v>2012</v>
      </c>
      <c r="E6142" s="7" t="s">
        <v>4621</v>
      </c>
      <c r="F6142" s="2" t="s">
        <v>4614</v>
      </c>
      <c r="G6142" s="2" t="s">
        <v>4615</v>
      </c>
      <c r="H6142" s="4">
        <v>41414.364583831019</v>
      </c>
      <c r="I6142" s="2" t="s">
        <v>4616</v>
      </c>
      <c r="J6142" s="21" t="s">
        <v>17762</v>
      </c>
      <c r="K6142" s="2" t="s">
        <v>4623</v>
      </c>
      <c r="L6142" s="2" t="s">
        <v>4750</v>
      </c>
    </row>
    <row r="6143" spans="1:12" x14ac:dyDescent="0.2">
      <c r="A6143" s="11">
        <v>6142</v>
      </c>
      <c r="B6143" s="7" t="s">
        <v>17763</v>
      </c>
      <c r="C6143" s="4">
        <v>41387.569432407407</v>
      </c>
      <c r="D6143" s="20">
        <f>+YEAR(Tabla14[[#This Row],[Fecha
Trámite]])</f>
        <v>2013</v>
      </c>
      <c r="E6143" s="7" t="s">
        <v>4621</v>
      </c>
      <c r="F6143" s="2" t="s">
        <v>4614</v>
      </c>
      <c r="G6143" s="2" t="s">
        <v>4615</v>
      </c>
      <c r="H6143" s="4">
        <v>41457.568920451391</v>
      </c>
      <c r="I6143" s="2" t="s">
        <v>4616</v>
      </c>
      <c r="J6143" s="21" t="s">
        <v>17764</v>
      </c>
      <c r="K6143" s="2" t="s">
        <v>4618</v>
      </c>
      <c r="L6143" s="2" t="s">
        <v>4667</v>
      </c>
    </row>
    <row r="6144" spans="1:12" x14ac:dyDescent="0.2">
      <c r="A6144" s="11">
        <v>6143</v>
      </c>
      <c r="B6144" s="7" t="s">
        <v>19710</v>
      </c>
      <c r="C6144" s="4">
        <v>41192.35796079861</v>
      </c>
      <c r="D6144" s="20">
        <f>+YEAR(Tabla14[[#This Row],[Fecha
Trámite]])</f>
        <v>2012</v>
      </c>
      <c r="E6144" s="7" t="s">
        <v>4621</v>
      </c>
      <c r="F6144" s="2" t="s">
        <v>4614</v>
      </c>
      <c r="G6144" s="2" t="s">
        <v>4615</v>
      </c>
      <c r="H6144" s="4">
        <v>41257.371319409722</v>
      </c>
      <c r="I6144" s="2" t="s">
        <v>4616</v>
      </c>
      <c r="J6144" s="21" t="s">
        <v>19711</v>
      </c>
      <c r="K6144" s="2" t="s">
        <v>4623</v>
      </c>
      <c r="L6144" s="2" t="s">
        <v>2747</v>
      </c>
    </row>
    <row r="6145" spans="1:12" x14ac:dyDescent="0.2">
      <c r="A6145" s="11">
        <v>6144</v>
      </c>
      <c r="B6145" s="7" t="s">
        <v>7205</v>
      </c>
      <c r="C6145" s="4">
        <v>42236.51118765046</v>
      </c>
      <c r="D6145" s="20">
        <f>+YEAR(Tabla14[[#This Row],[Fecha
Trámite]])</f>
        <v>2015</v>
      </c>
      <c r="E6145" s="7" t="s">
        <v>4621</v>
      </c>
      <c r="F6145" s="2" t="s">
        <v>4614</v>
      </c>
      <c r="G6145" s="2" t="s">
        <v>4615</v>
      </c>
      <c r="H6145" s="4">
        <v>42541.470980358798</v>
      </c>
      <c r="I6145" s="2" t="s">
        <v>4616</v>
      </c>
      <c r="J6145" s="21" t="s">
        <v>7206</v>
      </c>
      <c r="K6145" s="2" t="s">
        <v>4623</v>
      </c>
      <c r="L6145" s="2" t="s">
        <v>5072</v>
      </c>
    </row>
    <row r="6146" spans="1:12" x14ac:dyDescent="0.2">
      <c r="A6146" s="11">
        <v>6145</v>
      </c>
      <c r="B6146" s="7" t="s">
        <v>12838</v>
      </c>
      <c r="C6146" s="4">
        <v>43124.416401967595</v>
      </c>
      <c r="D6146" s="20">
        <f>+YEAR(Tabla14[[#This Row],[Fecha
Trámite]])</f>
        <v>2018</v>
      </c>
      <c r="E6146" s="7" t="s">
        <v>4613</v>
      </c>
      <c r="F6146" s="2" t="s">
        <v>4614</v>
      </c>
      <c r="G6146" s="2" t="s">
        <v>4615</v>
      </c>
      <c r="H6146" s="4">
        <v>43249.539720567132</v>
      </c>
      <c r="I6146" s="2" t="s">
        <v>4616</v>
      </c>
      <c r="J6146" s="21" t="s">
        <v>12839</v>
      </c>
      <c r="K6146" s="2" t="s">
        <v>4623</v>
      </c>
      <c r="L6146" s="2" t="s">
        <v>4619</v>
      </c>
    </row>
    <row r="6147" spans="1:12" x14ac:dyDescent="0.2">
      <c r="A6147" s="11">
        <v>6146</v>
      </c>
      <c r="B6147" s="7" t="s">
        <v>9792</v>
      </c>
      <c r="C6147" s="4">
        <v>42583.705416435187</v>
      </c>
      <c r="D6147" s="20">
        <f>+YEAR(Tabla14[[#This Row],[Fecha
Trámite]])</f>
        <v>2016</v>
      </c>
      <c r="E6147" s="7" t="s">
        <v>4613</v>
      </c>
      <c r="F6147" s="2" t="s">
        <v>4614</v>
      </c>
      <c r="G6147" s="2" t="s">
        <v>4615</v>
      </c>
      <c r="H6147" s="4">
        <v>42786.354057407407</v>
      </c>
      <c r="I6147" s="2" t="s">
        <v>4616</v>
      </c>
      <c r="J6147" s="21" t="s">
        <v>9793</v>
      </c>
      <c r="K6147" s="2" t="s">
        <v>4618</v>
      </c>
      <c r="L6147" s="2" t="s">
        <v>4619</v>
      </c>
    </row>
    <row r="6148" spans="1:12" x14ac:dyDescent="0.2">
      <c r="A6148" s="11">
        <v>6147</v>
      </c>
      <c r="B6148" s="7" t="s">
        <v>15590</v>
      </c>
      <c r="C6148" s="4">
        <v>41309.353480983795</v>
      </c>
      <c r="D6148" s="20">
        <f>+YEAR(Tabla14[[#This Row],[Fecha
Trámite]])</f>
        <v>2013</v>
      </c>
      <c r="E6148" s="7" t="s">
        <v>4613</v>
      </c>
      <c r="F6148" s="2" t="s">
        <v>4614</v>
      </c>
      <c r="G6148" s="2" t="s">
        <v>4615</v>
      </c>
      <c r="H6148" s="4">
        <v>41369.4537184375</v>
      </c>
      <c r="I6148" s="2" t="s">
        <v>4616</v>
      </c>
      <c r="J6148" s="21" t="s">
        <v>15591</v>
      </c>
      <c r="K6148" s="2" t="s">
        <v>4623</v>
      </c>
      <c r="L6148" s="2" t="s">
        <v>6015</v>
      </c>
    </row>
    <row r="6149" spans="1:12" x14ac:dyDescent="0.2">
      <c r="A6149" s="11">
        <v>6148</v>
      </c>
      <c r="B6149" s="7" t="s">
        <v>20890</v>
      </c>
      <c r="C6149" s="4">
        <v>41340.450256249998</v>
      </c>
      <c r="D6149" s="20">
        <f>+YEAR(Tabla14[[#This Row],[Fecha
Trámite]])</f>
        <v>2013</v>
      </c>
      <c r="E6149" s="7" t="s">
        <v>4685</v>
      </c>
      <c r="F6149" s="2" t="s">
        <v>17</v>
      </c>
      <c r="G6149" s="2" t="s">
        <v>4672</v>
      </c>
      <c r="H6149" s="4">
        <v>41340.450256400465</v>
      </c>
      <c r="I6149" s="2" t="s">
        <v>4616</v>
      </c>
      <c r="J6149" s="21" t="s">
        <v>20891</v>
      </c>
      <c r="K6149" s="2" t="s">
        <v>4618</v>
      </c>
      <c r="L6149" s="2" t="s">
        <v>4624</v>
      </c>
    </row>
    <row r="6150" spans="1:12" x14ac:dyDescent="0.2">
      <c r="A6150" s="11">
        <v>6149</v>
      </c>
      <c r="B6150" s="7" t="s">
        <v>9794</v>
      </c>
      <c r="C6150" s="4">
        <v>42465.382892858797</v>
      </c>
      <c r="D6150" s="20">
        <f>+YEAR(Tabla14[[#This Row],[Fecha
Trámite]])</f>
        <v>2016</v>
      </c>
      <c r="E6150" s="7" t="s">
        <v>4621</v>
      </c>
      <c r="F6150" s="2" t="s">
        <v>4614</v>
      </c>
      <c r="G6150" s="2" t="s">
        <v>4615</v>
      </c>
      <c r="H6150" s="4">
        <v>42647.512249571759</v>
      </c>
      <c r="I6150" s="2" t="s">
        <v>4616</v>
      </c>
      <c r="J6150" s="21" t="s">
        <v>9795</v>
      </c>
      <c r="K6150" s="2" t="s">
        <v>4623</v>
      </c>
      <c r="L6150" s="2" t="s">
        <v>4656</v>
      </c>
    </row>
    <row r="6151" spans="1:12" x14ac:dyDescent="0.2">
      <c r="A6151" s="11">
        <v>6150</v>
      </c>
      <c r="B6151" s="7" t="s">
        <v>5875</v>
      </c>
      <c r="C6151" s="4">
        <v>42620.596454131941</v>
      </c>
      <c r="D6151" s="20">
        <f>+YEAR(Tabla14[[#This Row],[Fecha
Trámite]])</f>
        <v>2016</v>
      </c>
      <c r="E6151" s="7" t="s">
        <v>4613</v>
      </c>
      <c r="F6151" s="2" t="s">
        <v>4614</v>
      </c>
      <c r="G6151" s="2" t="s">
        <v>4615</v>
      </c>
      <c r="H6151" s="4">
        <v>42822.445308368056</v>
      </c>
      <c r="I6151" s="2" t="s">
        <v>4616</v>
      </c>
      <c r="J6151" s="21" t="s">
        <v>5876</v>
      </c>
      <c r="K6151" s="2" t="s">
        <v>4618</v>
      </c>
      <c r="L6151" s="2" t="s">
        <v>4619</v>
      </c>
    </row>
    <row r="6152" spans="1:12" x14ac:dyDescent="0.2">
      <c r="A6152" s="11">
        <v>6151</v>
      </c>
      <c r="B6152" s="7" t="s">
        <v>19714</v>
      </c>
      <c r="C6152" s="4">
        <v>41786.54305818287</v>
      </c>
      <c r="D6152" s="20">
        <f>+YEAR(Tabla14[[#This Row],[Fecha
Trámite]])</f>
        <v>2014</v>
      </c>
      <c r="E6152" s="7" t="s">
        <v>4621</v>
      </c>
      <c r="F6152" s="2" t="s">
        <v>4614</v>
      </c>
      <c r="G6152" s="2" t="s">
        <v>4615</v>
      </c>
      <c r="H6152" s="4">
        <v>41834.536721296296</v>
      </c>
      <c r="I6152" s="2" t="s">
        <v>4616</v>
      </c>
      <c r="J6152" s="21" t="s">
        <v>19715</v>
      </c>
      <c r="K6152" s="2" t="s">
        <v>4618</v>
      </c>
      <c r="L6152" s="2" t="s">
        <v>4829</v>
      </c>
    </row>
    <row r="6153" spans="1:12" x14ac:dyDescent="0.2">
      <c r="A6153" s="11">
        <v>6152</v>
      </c>
      <c r="B6153" s="7" t="s">
        <v>333</v>
      </c>
      <c r="C6153" s="4">
        <v>43368.616439699072</v>
      </c>
      <c r="D6153" s="20">
        <f>+YEAR(Tabla14[[#This Row],[Fecha
Trámite]])</f>
        <v>2018</v>
      </c>
      <c r="E6153" s="7" t="s">
        <v>4621</v>
      </c>
      <c r="F6153" s="2" t="s">
        <v>4614</v>
      </c>
      <c r="G6153" s="2" t="s">
        <v>4615</v>
      </c>
      <c r="H6153" s="4">
        <v>43817.381350266201</v>
      </c>
      <c r="I6153" s="2" t="s">
        <v>4616</v>
      </c>
      <c r="J6153" s="21" t="s">
        <v>11070</v>
      </c>
      <c r="K6153" s="2" t="s">
        <v>4618</v>
      </c>
      <c r="L6153" s="2" t="s">
        <v>4758</v>
      </c>
    </row>
    <row r="6154" spans="1:12" x14ac:dyDescent="0.2">
      <c r="A6154" s="11">
        <v>6153</v>
      </c>
      <c r="B6154" s="7" t="s">
        <v>19716</v>
      </c>
      <c r="C6154" s="4">
        <v>41501.510019016205</v>
      </c>
      <c r="D6154" s="20">
        <f>+YEAR(Tabla14[[#This Row],[Fecha
Trámite]])</f>
        <v>2013</v>
      </c>
      <c r="E6154" s="7" t="s">
        <v>4621</v>
      </c>
      <c r="F6154" s="2" t="s">
        <v>4614</v>
      </c>
      <c r="G6154" s="2" t="s">
        <v>4615</v>
      </c>
      <c r="H6154" s="4">
        <v>41564.556624687502</v>
      </c>
      <c r="I6154" s="2" t="s">
        <v>4616</v>
      </c>
      <c r="J6154" s="21" t="s">
        <v>19717</v>
      </c>
      <c r="K6154" s="2" t="s">
        <v>4623</v>
      </c>
      <c r="L6154" s="2" t="s">
        <v>4812</v>
      </c>
    </row>
    <row r="6155" spans="1:12" x14ac:dyDescent="0.2">
      <c r="A6155" s="11">
        <v>6154</v>
      </c>
      <c r="B6155" s="7" t="s">
        <v>12840</v>
      </c>
      <c r="C6155" s="4">
        <v>43502.63533996528</v>
      </c>
      <c r="D6155" s="20">
        <f>+YEAR(Tabla14[[#This Row],[Fecha
Trámite]])</f>
        <v>2019</v>
      </c>
      <c r="E6155" s="7" t="s">
        <v>4621</v>
      </c>
      <c r="F6155" s="2" t="s">
        <v>4626</v>
      </c>
      <c r="G6155" s="2" t="s">
        <v>4627</v>
      </c>
      <c r="H6155" s="4">
        <v>43690.523777546296</v>
      </c>
      <c r="I6155" s="2" t="s">
        <v>4616</v>
      </c>
      <c r="J6155" s="21" t="s">
        <v>12841</v>
      </c>
      <c r="K6155" s="2" t="s">
        <v>4623</v>
      </c>
      <c r="L6155" s="2" t="s">
        <v>4646</v>
      </c>
    </row>
    <row r="6156" spans="1:12" x14ac:dyDescent="0.2">
      <c r="A6156" s="11">
        <v>6155</v>
      </c>
      <c r="B6156" s="7" t="s">
        <v>12842</v>
      </c>
      <c r="C6156" s="4">
        <v>43227.496342164355</v>
      </c>
      <c r="D6156" s="20">
        <f>+YEAR(Tabla14[[#This Row],[Fecha
Trámite]])</f>
        <v>2018</v>
      </c>
      <c r="E6156" s="7" t="s">
        <v>4621</v>
      </c>
      <c r="F6156" s="2" t="s">
        <v>4614</v>
      </c>
      <c r="G6156" s="2" t="s">
        <v>4615</v>
      </c>
      <c r="H6156" s="4">
        <v>43389.629431018519</v>
      </c>
      <c r="I6156" s="2" t="s">
        <v>4616</v>
      </c>
      <c r="J6156" s="21" t="s">
        <v>12843</v>
      </c>
      <c r="K6156" s="2" t="s">
        <v>4618</v>
      </c>
      <c r="L6156" s="2" t="s">
        <v>5699</v>
      </c>
    </row>
    <row r="6157" spans="1:12" x14ac:dyDescent="0.2">
      <c r="A6157" s="11">
        <v>6156</v>
      </c>
      <c r="B6157" s="7" t="s">
        <v>498</v>
      </c>
      <c r="C6157" s="4">
        <v>43509.537317361108</v>
      </c>
      <c r="D6157" s="20">
        <f>+YEAR(Tabla14[[#This Row],[Fecha
Trámite]])</f>
        <v>2019</v>
      </c>
      <c r="E6157" s="7" t="s">
        <v>4621</v>
      </c>
      <c r="F6157" s="2" t="s">
        <v>4614</v>
      </c>
      <c r="G6157" s="2" t="s">
        <v>4615</v>
      </c>
      <c r="H6157" s="4">
        <v>43900.487542824078</v>
      </c>
      <c r="I6157" s="2" t="s">
        <v>4616</v>
      </c>
      <c r="J6157" s="21" t="s">
        <v>9322</v>
      </c>
      <c r="K6157" s="2" t="s">
        <v>4623</v>
      </c>
      <c r="L6157" s="2" t="s">
        <v>4916</v>
      </c>
    </row>
    <row r="6158" spans="1:12" x14ac:dyDescent="0.2">
      <c r="A6158" s="11">
        <v>6157</v>
      </c>
      <c r="B6158" s="7" t="s">
        <v>7472</v>
      </c>
      <c r="C6158" s="4">
        <v>42460.377825312498</v>
      </c>
      <c r="D6158" s="20">
        <f>+YEAR(Tabla14[[#This Row],[Fecha
Trámite]])</f>
        <v>2016</v>
      </c>
      <c r="E6158" s="7" t="s">
        <v>4621</v>
      </c>
      <c r="F6158" s="2" t="s">
        <v>4614</v>
      </c>
      <c r="G6158" s="2" t="s">
        <v>4615</v>
      </c>
      <c r="H6158" s="4">
        <v>42662.429613391207</v>
      </c>
      <c r="I6158" s="2" t="s">
        <v>4616</v>
      </c>
      <c r="J6158" s="21" t="s">
        <v>7473</v>
      </c>
      <c r="K6158" s="2" t="s">
        <v>4618</v>
      </c>
      <c r="L6158" s="2" t="s">
        <v>4758</v>
      </c>
    </row>
    <row r="6159" spans="1:12" x14ac:dyDescent="0.2">
      <c r="A6159" s="11">
        <v>6158</v>
      </c>
      <c r="B6159" s="7" t="s">
        <v>11071</v>
      </c>
      <c r="C6159" s="4">
        <v>42976.399446377312</v>
      </c>
      <c r="D6159" s="20">
        <f>+YEAR(Tabla14[[#This Row],[Fecha
Trámite]])</f>
        <v>2017</v>
      </c>
      <c r="E6159" s="7" t="s">
        <v>4621</v>
      </c>
      <c r="F6159" s="2" t="s">
        <v>4614</v>
      </c>
      <c r="G6159" s="2" t="s">
        <v>4615</v>
      </c>
      <c r="H6159" s="4">
        <v>43259.77420983796</v>
      </c>
      <c r="I6159" s="2" t="s">
        <v>4616</v>
      </c>
      <c r="J6159" s="21" t="s">
        <v>11072</v>
      </c>
      <c r="K6159" s="2" t="s">
        <v>4623</v>
      </c>
      <c r="L6159" s="2" t="s">
        <v>4667</v>
      </c>
    </row>
    <row r="6160" spans="1:12" x14ac:dyDescent="0.2">
      <c r="A6160" s="11">
        <v>6159</v>
      </c>
      <c r="B6160" s="7" t="s">
        <v>8311</v>
      </c>
      <c r="C6160" s="4">
        <v>42711.420322106482</v>
      </c>
      <c r="D6160" s="20">
        <f>+YEAR(Tabla14[[#This Row],[Fecha
Trámite]])</f>
        <v>2016</v>
      </c>
      <c r="E6160" s="7" t="s">
        <v>4621</v>
      </c>
      <c r="F6160" s="2" t="s">
        <v>4614</v>
      </c>
      <c r="G6160" s="2" t="s">
        <v>4615</v>
      </c>
      <c r="H6160" s="4">
        <v>42900.340015706017</v>
      </c>
      <c r="I6160" s="2" t="s">
        <v>4616</v>
      </c>
      <c r="J6160" s="21" t="s">
        <v>8312</v>
      </c>
      <c r="K6160" s="2" t="s">
        <v>4618</v>
      </c>
      <c r="L6160" s="2" t="s">
        <v>4750</v>
      </c>
    </row>
    <row r="6161" spans="1:12" x14ac:dyDescent="0.2">
      <c r="A6161" s="11">
        <v>6160</v>
      </c>
      <c r="B6161" s="7" t="s">
        <v>9323</v>
      </c>
      <c r="C6161" s="4">
        <v>43521.604264733796</v>
      </c>
      <c r="D6161" s="20">
        <f>+YEAR(Tabla14[[#This Row],[Fecha
Trámite]])</f>
        <v>2019</v>
      </c>
      <c r="E6161" s="7" t="s">
        <v>4621</v>
      </c>
      <c r="F6161" s="2" t="s">
        <v>4614</v>
      </c>
      <c r="G6161" s="2" t="s">
        <v>4615</v>
      </c>
      <c r="H6161" s="4">
        <v>43626.371914270836</v>
      </c>
      <c r="I6161" s="2" t="s">
        <v>4616</v>
      </c>
      <c r="J6161" s="21" t="s">
        <v>9324</v>
      </c>
      <c r="K6161" s="2" t="s">
        <v>4623</v>
      </c>
      <c r="L6161" s="2" t="s">
        <v>4624</v>
      </c>
    </row>
    <row r="6162" spans="1:12" x14ac:dyDescent="0.2">
      <c r="A6162" s="11">
        <v>6161</v>
      </c>
      <c r="B6162" s="7" t="s">
        <v>15588</v>
      </c>
      <c r="C6162" s="4">
        <v>41614.381601539353</v>
      </c>
      <c r="D6162" s="20">
        <f>+YEAR(Tabla14[[#This Row],[Fecha
Trámite]])</f>
        <v>2013</v>
      </c>
      <c r="E6162" s="7" t="s">
        <v>4613</v>
      </c>
      <c r="F6162" s="2" t="s">
        <v>4614</v>
      </c>
      <c r="G6162" s="2" t="s">
        <v>4615</v>
      </c>
      <c r="H6162" s="4">
        <v>41653.350111423613</v>
      </c>
      <c r="I6162" s="2" t="s">
        <v>4616</v>
      </c>
      <c r="J6162" s="21" t="s">
        <v>15589</v>
      </c>
      <c r="K6162" s="2" t="s">
        <v>4623</v>
      </c>
      <c r="L6162" s="2" t="s">
        <v>2747</v>
      </c>
    </row>
    <row r="6163" spans="1:12" x14ac:dyDescent="0.2">
      <c r="A6163" s="11">
        <v>6162</v>
      </c>
      <c r="B6163" s="7" t="s">
        <v>19718</v>
      </c>
      <c r="C6163" s="4">
        <v>41169.726088541669</v>
      </c>
      <c r="D6163" s="20">
        <f>+YEAR(Tabla14[[#This Row],[Fecha
Trámite]])</f>
        <v>2012</v>
      </c>
      <c r="E6163" s="7" t="s">
        <v>4621</v>
      </c>
      <c r="F6163" s="2" t="s">
        <v>4614</v>
      </c>
      <c r="G6163" s="2" t="s">
        <v>4615</v>
      </c>
      <c r="H6163" s="4">
        <v>41414.41006076389</v>
      </c>
      <c r="I6163" s="2" t="s">
        <v>4616</v>
      </c>
      <c r="J6163" s="21" t="s">
        <v>19719</v>
      </c>
      <c r="K6163" s="2" t="s">
        <v>4623</v>
      </c>
      <c r="L6163" s="2" t="s">
        <v>6864</v>
      </c>
    </row>
    <row r="6164" spans="1:12" x14ac:dyDescent="0.2">
      <c r="A6164" s="11">
        <v>6163</v>
      </c>
      <c r="B6164" s="7" t="s">
        <v>15586</v>
      </c>
      <c r="C6164" s="4">
        <v>41764.520325034726</v>
      </c>
      <c r="D6164" s="20">
        <f>+YEAR(Tabla14[[#This Row],[Fecha
Trámite]])</f>
        <v>2014</v>
      </c>
      <c r="E6164" s="7" t="s">
        <v>4613</v>
      </c>
      <c r="F6164" s="2" t="s">
        <v>4614</v>
      </c>
      <c r="G6164" s="2" t="s">
        <v>4615</v>
      </c>
      <c r="H6164" s="4">
        <v>41808.438797256946</v>
      </c>
      <c r="I6164" s="2" t="s">
        <v>4616</v>
      </c>
      <c r="J6164" s="21" t="s">
        <v>15587</v>
      </c>
      <c r="K6164" s="2" t="s">
        <v>4618</v>
      </c>
      <c r="L6164" s="2" t="s">
        <v>4656</v>
      </c>
    </row>
    <row r="6165" spans="1:12" x14ac:dyDescent="0.2">
      <c r="A6165" s="11">
        <v>6164</v>
      </c>
      <c r="B6165" s="7" t="s">
        <v>8313</v>
      </c>
      <c r="C6165" s="4">
        <v>43220.393887418984</v>
      </c>
      <c r="D6165" s="20">
        <f>+YEAR(Tabla14[[#This Row],[Fecha
Trámite]])</f>
        <v>2018</v>
      </c>
      <c r="E6165" s="7" t="s">
        <v>4621</v>
      </c>
      <c r="F6165" s="2" t="s">
        <v>4626</v>
      </c>
      <c r="G6165" s="2" t="s">
        <v>4627</v>
      </c>
      <c r="H6165" s="4">
        <v>43663.607095335647</v>
      </c>
      <c r="I6165" s="2" t="s">
        <v>4616</v>
      </c>
      <c r="J6165" s="21" t="s">
        <v>8314</v>
      </c>
      <c r="K6165" s="2" t="s">
        <v>4623</v>
      </c>
      <c r="L6165" s="2" t="s">
        <v>4750</v>
      </c>
    </row>
    <row r="6166" spans="1:12" x14ac:dyDescent="0.2">
      <c r="A6166" s="11">
        <v>6165</v>
      </c>
      <c r="B6166" s="7" t="s">
        <v>7688</v>
      </c>
      <c r="C6166" s="4">
        <v>42016.408399884262</v>
      </c>
      <c r="D6166" s="20">
        <f>+YEAR(Tabla14[[#This Row],[Fecha
Trámite]])</f>
        <v>2015</v>
      </c>
      <c r="E6166" s="7" t="s">
        <v>4621</v>
      </c>
      <c r="F6166" s="2" t="s">
        <v>4614</v>
      </c>
      <c r="G6166" s="2" t="s">
        <v>4615</v>
      </c>
      <c r="H6166" s="4">
        <v>42114.461733067132</v>
      </c>
      <c r="I6166" s="2" t="s">
        <v>4616</v>
      </c>
      <c r="J6166" s="21" t="s">
        <v>7689</v>
      </c>
      <c r="K6166" s="2" t="s">
        <v>4623</v>
      </c>
      <c r="L6166" s="2" t="s">
        <v>4750</v>
      </c>
    </row>
    <row r="6167" spans="1:12" x14ac:dyDescent="0.2">
      <c r="A6167" s="11">
        <v>6166</v>
      </c>
      <c r="B6167" s="7" t="s">
        <v>19720</v>
      </c>
      <c r="C6167" s="4">
        <v>41740.610337349535</v>
      </c>
      <c r="D6167" s="20">
        <f>+YEAR(Tabla14[[#This Row],[Fecha
Trámite]])</f>
        <v>2014</v>
      </c>
      <c r="E6167" s="7" t="s">
        <v>4621</v>
      </c>
      <c r="F6167" s="2" t="s">
        <v>4614</v>
      </c>
      <c r="G6167" s="2" t="s">
        <v>4615</v>
      </c>
      <c r="H6167" s="4">
        <v>41949.36241415509</v>
      </c>
      <c r="I6167" s="2" t="s">
        <v>4616</v>
      </c>
      <c r="J6167" s="21" t="s">
        <v>19721</v>
      </c>
      <c r="K6167" s="2" t="s">
        <v>4618</v>
      </c>
      <c r="L6167" s="2" t="s">
        <v>4656</v>
      </c>
    </row>
    <row r="6168" spans="1:12" x14ac:dyDescent="0.2">
      <c r="A6168" s="11">
        <v>6167</v>
      </c>
      <c r="B6168" s="7" t="s">
        <v>20882</v>
      </c>
      <c r="C6168" s="4">
        <v>41521.404565428238</v>
      </c>
      <c r="D6168" s="20">
        <f>+YEAR(Tabla14[[#This Row],[Fecha
Trámite]])</f>
        <v>2013</v>
      </c>
      <c r="E6168" s="7" t="s">
        <v>4621</v>
      </c>
      <c r="F6168" s="2" t="s">
        <v>4614</v>
      </c>
      <c r="G6168" s="2" t="s">
        <v>4615</v>
      </c>
      <c r="H6168" s="4">
        <v>41621.618474456016</v>
      </c>
      <c r="I6168" s="2" t="s">
        <v>4616</v>
      </c>
      <c r="J6168" s="21" t="s">
        <v>20883</v>
      </c>
      <c r="K6168" s="2" t="s">
        <v>4623</v>
      </c>
      <c r="L6168" s="2" t="s">
        <v>7264</v>
      </c>
    </row>
    <row r="6169" spans="1:12" x14ac:dyDescent="0.2">
      <c r="A6169" s="11">
        <v>6168</v>
      </c>
      <c r="B6169" s="7" t="s">
        <v>9796</v>
      </c>
      <c r="C6169" s="4">
        <v>42313.457435497687</v>
      </c>
      <c r="D6169" s="20">
        <f>+YEAR(Tabla14[[#This Row],[Fecha
Trámite]])</f>
        <v>2015</v>
      </c>
      <c r="E6169" s="7" t="s">
        <v>4621</v>
      </c>
      <c r="F6169" s="2" t="s">
        <v>4614</v>
      </c>
      <c r="G6169" s="2" t="s">
        <v>4615</v>
      </c>
      <c r="H6169" s="4">
        <v>42438.359816087963</v>
      </c>
      <c r="I6169" s="2" t="s">
        <v>4616</v>
      </c>
      <c r="J6169" s="21" t="s">
        <v>9797</v>
      </c>
      <c r="K6169" s="2" t="s">
        <v>4618</v>
      </c>
      <c r="L6169" s="2" t="s">
        <v>4667</v>
      </c>
    </row>
    <row r="6170" spans="1:12" x14ac:dyDescent="0.2">
      <c r="A6170" s="11">
        <v>6169</v>
      </c>
      <c r="B6170" s="7" t="s">
        <v>7003</v>
      </c>
      <c r="C6170" s="4">
        <v>43402.473241979169</v>
      </c>
      <c r="D6170" s="20">
        <f>+YEAR(Tabla14[[#This Row],[Fecha
Trámite]])</f>
        <v>2018</v>
      </c>
      <c r="E6170" s="7" t="s">
        <v>4621</v>
      </c>
      <c r="F6170" s="2" t="s">
        <v>4691</v>
      </c>
      <c r="G6170" s="2" t="s">
        <v>4627</v>
      </c>
      <c r="H6170" s="4">
        <v>43844.498461574076</v>
      </c>
      <c r="I6170" s="2" t="s">
        <v>4616</v>
      </c>
      <c r="J6170" s="21" t="s">
        <v>7004</v>
      </c>
      <c r="K6170" s="2" t="s">
        <v>4618</v>
      </c>
      <c r="L6170" s="2" t="s">
        <v>4619</v>
      </c>
    </row>
    <row r="6171" spans="1:12" x14ac:dyDescent="0.2">
      <c r="A6171" s="11">
        <v>6170</v>
      </c>
      <c r="B6171" s="7" t="s">
        <v>7474</v>
      </c>
      <c r="C6171" s="4">
        <v>42222.780309606482</v>
      </c>
      <c r="D6171" s="20">
        <f>+YEAR(Tabla14[[#This Row],[Fecha
Trámite]])</f>
        <v>2015</v>
      </c>
      <c r="E6171" s="7" t="s">
        <v>4621</v>
      </c>
      <c r="F6171" s="2" t="s">
        <v>4614</v>
      </c>
      <c r="G6171" s="2" t="s">
        <v>4615</v>
      </c>
      <c r="H6171" s="4">
        <v>42300.633668055554</v>
      </c>
      <c r="I6171" s="2" t="s">
        <v>4616</v>
      </c>
      <c r="J6171" s="21" t="s">
        <v>6318</v>
      </c>
      <c r="K6171" s="2" t="s">
        <v>4623</v>
      </c>
      <c r="L6171" s="2" t="s">
        <v>4624</v>
      </c>
    </row>
    <row r="6172" spans="1:12" x14ac:dyDescent="0.2">
      <c r="A6172" s="11">
        <v>6171</v>
      </c>
      <c r="B6172" s="7" t="s">
        <v>6317</v>
      </c>
      <c r="C6172" s="4">
        <v>42145.361702974536</v>
      </c>
      <c r="D6172" s="20">
        <f>+YEAR(Tabla14[[#This Row],[Fecha
Trámite]])</f>
        <v>2015</v>
      </c>
      <c r="E6172" s="7" t="s">
        <v>4621</v>
      </c>
      <c r="F6172" s="2" t="s">
        <v>4626</v>
      </c>
      <c r="G6172" s="2" t="s">
        <v>4627</v>
      </c>
      <c r="H6172" s="4">
        <v>42205.404812303241</v>
      </c>
      <c r="I6172" s="2" t="s">
        <v>4616</v>
      </c>
      <c r="J6172" s="21" t="s">
        <v>6318</v>
      </c>
      <c r="K6172" s="2" t="s">
        <v>4623</v>
      </c>
      <c r="L6172" s="2" t="s">
        <v>4624</v>
      </c>
    </row>
    <row r="6173" spans="1:12" x14ac:dyDescent="0.2">
      <c r="A6173" s="11">
        <v>6172</v>
      </c>
      <c r="B6173" s="7" t="s">
        <v>9904</v>
      </c>
      <c r="C6173" s="4">
        <v>42640.410665856478</v>
      </c>
      <c r="D6173" s="20">
        <f>+YEAR(Tabla14[[#This Row],[Fecha
Trámite]])</f>
        <v>2016</v>
      </c>
      <c r="E6173" s="7" t="s">
        <v>4621</v>
      </c>
      <c r="F6173" s="2" t="s">
        <v>4614</v>
      </c>
      <c r="G6173" s="2" t="s">
        <v>4615</v>
      </c>
      <c r="H6173" s="4">
        <v>42850.706180787034</v>
      </c>
      <c r="I6173" s="2" t="s">
        <v>4616</v>
      </c>
      <c r="J6173" s="21" t="s">
        <v>9905</v>
      </c>
      <c r="K6173" s="2" t="s">
        <v>4618</v>
      </c>
      <c r="L6173" s="2" t="s">
        <v>4656</v>
      </c>
    </row>
    <row r="6174" spans="1:12" x14ac:dyDescent="0.2">
      <c r="A6174" s="11">
        <v>6173</v>
      </c>
      <c r="B6174" s="7" t="s">
        <v>12845</v>
      </c>
      <c r="C6174" s="4">
        <v>43206.48395613426</v>
      </c>
      <c r="D6174" s="20">
        <f>+YEAR(Tabla14[[#This Row],[Fecha
Trámite]])</f>
        <v>2018</v>
      </c>
      <c r="E6174" s="7" t="s">
        <v>4621</v>
      </c>
      <c r="F6174" s="2" t="s">
        <v>4614</v>
      </c>
      <c r="G6174" s="2" t="s">
        <v>4615</v>
      </c>
      <c r="H6174" s="4">
        <v>43363.460714386572</v>
      </c>
      <c r="I6174" s="2" t="s">
        <v>4616</v>
      </c>
      <c r="J6174" s="21" t="s">
        <v>12846</v>
      </c>
      <c r="K6174" s="2" t="s">
        <v>4618</v>
      </c>
      <c r="L6174" s="2" t="s">
        <v>4714</v>
      </c>
    </row>
    <row r="6175" spans="1:12" x14ac:dyDescent="0.2">
      <c r="A6175" s="11">
        <v>6174</v>
      </c>
      <c r="B6175" s="7" t="s">
        <v>20876</v>
      </c>
      <c r="C6175" s="4">
        <v>41383.44716909722</v>
      </c>
      <c r="D6175" s="20">
        <f>+YEAR(Tabla14[[#This Row],[Fecha
Trámite]])</f>
        <v>2013</v>
      </c>
      <c r="E6175" s="7" t="s">
        <v>4621</v>
      </c>
      <c r="F6175" s="2" t="s">
        <v>4614</v>
      </c>
      <c r="G6175" s="2" t="s">
        <v>4615</v>
      </c>
      <c r="H6175" s="4">
        <v>41410.659040590275</v>
      </c>
      <c r="I6175" s="2" t="s">
        <v>4616</v>
      </c>
      <c r="J6175" s="21" t="s">
        <v>20877</v>
      </c>
      <c r="K6175" s="2" t="s">
        <v>4618</v>
      </c>
      <c r="L6175" s="2" t="s">
        <v>2747</v>
      </c>
    </row>
    <row r="6176" spans="1:12" x14ac:dyDescent="0.2">
      <c r="A6176" s="11">
        <v>6175</v>
      </c>
      <c r="B6176" s="7" t="s">
        <v>3402</v>
      </c>
      <c r="C6176" s="4">
        <v>43329.375608599534</v>
      </c>
      <c r="D6176" s="20">
        <f>+YEAR(Tabla14[[#This Row],[Fecha
Trámite]])</f>
        <v>2018</v>
      </c>
      <c r="E6176" s="7" t="s">
        <v>4685</v>
      </c>
      <c r="F6176" s="2" t="s">
        <v>17</v>
      </c>
      <c r="G6176" s="2" t="s">
        <v>4627</v>
      </c>
      <c r="H6176" s="4">
        <v>43329.375608761577</v>
      </c>
      <c r="I6176" s="2" t="s">
        <v>4616</v>
      </c>
      <c r="J6176" s="21" t="s">
        <v>12847</v>
      </c>
      <c r="K6176" s="2" t="s">
        <v>4623</v>
      </c>
      <c r="L6176" s="2" t="s">
        <v>4619</v>
      </c>
    </row>
    <row r="6177" spans="1:12" x14ac:dyDescent="0.2">
      <c r="A6177" s="11">
        <v>6176</v>
      </c>
      <c r="B6177" s="7" t="s">
        <v>276</v>
      </c>
      <c r="C6177" s="4">
        <v>42964.500476469904</v>
      </c>
      <c r="D6177" s="20">
        <f>+YEAR(Tabla14[[#This Row],[Fecha
Trámite]])</f>
        <v>2017</v>
      </c>
      <c r="E6177" s="7" t="s">
        <v>4671</v>
      </c>
      <c r="F6177" s="2" t="s">
        <v>17</v>
      </c>
      <c r="G6177" s="2" t="s">
        <v>4993</v>
      </c>
      <c r="H6177" s="4">
        <v>42964.500476469904</v>
      </c>
      <c r="I6177" s="2" t="s">
        <v>4616</v>
      </c>
      <c r="J6177" s="21" t="s">
        <v>11074</v>
      </c>
      <c r="K6177" s="2" t="s">
        <v>4618</v>
      </c>
      <c r="L6177" s="2" t="s">
        <v>4656</v>
      </c>
    </row>
    <row r="6178" spans="1:12" x14ac:dyDescent="0.2">
      <c r="A6178" s="11">
        <v>6177</v>
      </c>
      <c r="B6178" s="7" t="s">
        <v>7686</v>
      </c>
      <c r="C6178" s="4">
        <v>42186.510749733796</v>
      </c>
      <c r="D6178" s="20">
        <f>+YEAR(Tabla14[[#This Row],[Fecha
Trámite]])</f>
        <v>2015</v>
      </c>
      <c r="E6178" s="7" t="s">
        <v>4621</v>
      </c>
      <c r="F6178" s="2" t="s">
        <v>4614</v>
      </c>
      <c r="G6178" s="2" t="s">
        <v>4615</v>
      </c>
      <c r="H6178" s="4">
        <v>42293.458112650464</v>
      </c>
      <c r="I6178" s="2" t="s">
        <v>4616</v>
      </c>
      <c r="J6178" s="21" t="s">
        <v>7687</v>
      </c>
      <c r="K6178" s="2" t="s">
        <v>4618</v>
      </c>
      <c r="L6178" s="2" t="s">
        <v>2747</v>
      </c>
    </row>
    <row r="6179" spans="1:12" x14ac:dyDescent="0.2">
      <c r="A6179" s="11">
        <v>6178</v>
      </c>
      <c r="B6179" s="7" t="s">
        <v>17781</v>
      </c>
      <c r="C6179" s="4">
        <v>41718.5944628125</v>
      </c>
      <c r="D6179" s="20">
        <f>+YEAR(Tabla14[[#This Row],[Fecha
Trámite]])</f>
        <v>2014</v>
      </c>
      <c r="E6179" s="7" t="s">
        <v>4621</v>
      </c>
      <c r="F6179" s="2" t="s">
        <v>4614</v>
      </c>
      <c r="G6179" s="2" t="s">
        <v>4615</v>
      </c>
      <c r="H6179" s="4">
        <v>41984.336463888889</v>
      </c>
      <c r="I6179" s="2" t="s">
        <v>4616</v>
      </c>
      <c r="J6179" s="21" t="s">
        <v>17782</v>
      </c>
      <c r="K6179" s="2" t="s">
        <v>4618</v>
      </c>
      <c r="L6179" s="2" t="s">
        <v>4649</v>
      </c>
    </row>
    <row r="6180" spans="1:12" x14ac:dyDescent="0.2">
      <c r="A6180" s="11">
        <v>6179</v>
      </c>
      <c r="B6180" s="7" t="s">
        <v>7684</v>
      </c>
      <c r="C6180" s="4">
        <v>42003.626882291668</v>
      </c>
      <c r="D6180" s="20">
        <f>+YEAR(Tabla14[[#This Row],[Fecha
Trámite]])</f>
        <v>2014</v>
      </c>
      <c r="E6180" s="7" t="s">
        <v>4621</v>
      </c>
      <c r="F6180" s="2" t="s">
        <v>4614</v>
      </c>
      <c r="G6180" s="2" t="s">
        <v>4615</v>
      </c>
      <c r="H6180" s="4">
        <v>42123.466949502312</v>
      </c>
      <c r="I6180" s="2" t="s">
        <v>4616</v>
      </c>
      <c r="J6180" s="21" t="s">
        <v>7685</v>
      </c>
      <c r="K6180" s="2" t="s">
        <v>4618</v>
      </c>
      <c r="L6180" s="2" t="s">
        <v>4631</v>
      </c>
    </row>
    <row r="6181" spans="1:12" x14ac:dyDescent="0.2">
      <c r="A6181" s="11">
        <v>6180</v>
      </c>
      <c r="B6181" s="7" t="s">
        <v>9906</v>
      </c>
      <c r="C6181" s="4">
        <v>42411.466682719911</v>
      </c>
      <c r="D6181" s="20">
        <f>+YEAR(Tabla14[[#This Row],[Fecha
Trámite]])</f>
        <v>2016</v>
      </c>
      <c r="E6181" s="7" t="s">
        <v>4613</v>
      </c>
      <c r="F6181" s="2" t="s">
        <v>4614</v>
      </c>
      <c r="G6181" s="2" t="s">
        <v>4615</v>
      </c>
      <c r="H6181" s="4">
        <v>42599.525482870369</v>
      </c>
      <c r="I6181" s="2" t="s">
        <v>4616</v>
      </c>
      <c r="J6181" s="21" t="s">
        <v>9907</v>
      </c>
      <c r="K6181" s="2" t="s">
        <v>4618</v>
      </c>
      <c r="L6181" s="2" t="s">
        <v>4750</v>
      </c>
    </row>
    <row r="6182" spans="1:12" x14ac:dyDescent="0.2">
      <c r="A6182" s="11">
        <v>6181</v>
      </c>
      <c r="B6182" s="7" t="s">
        <v>12848</v>
      </c>
      <c r="C6182" s="4">
        <v>42776.432622418979</v>
      </c>
      <c r="D6182" s="20">
        <f>+YEAR(Tabla14[[#This Row],[Fecha
Trámite]])</f>
        <v>2017</v>
      </c>
      <c r="E6182" s="7" t="s">
        <v>4621</v>
      </c>
      <c r="F6182" s="2" t="s">
        <v>4614</v>
      </c>
      <c r="G6182" s="2" t="s">
        <v>4615</v>
      </c>
      <c r="H6182" s="4">
        <v>42941.720293368053</v>
      </c>
      <c r="I6182" s="2" t="s">
        <v>4616</v>
      </c>
      <c r="J6182" s="21" t="s">
        <v>12849</v>
      </c>
      <c r="K6182" s="2" t="s">
        <v>4618</v>
      </c>
      <c r="L6182" s="2" t="s">
        <v>4758</v>
      </c>
    </row>
    <row r="6183" spans="1:12" x14ac:dyDescent="0.2">
      <c r="A6183" s="11">
        <v>6182</v>
      </c>
      <c r="B6183" s="7" t="s">
        <v>11075</v>
      </c>
      <c r="C6183" s="4">
        <v>43150.442525196762</v>
      </c>
      <c r="D6183" s="20">
        <f>+YEAR(Tabla14[[#This Row],[Fecha
Trámite]])</f>
        <v>2018</v>
      </c>
      <c r="E6183" s="7" t="s">
        <v>4621</v>
      </c>
      <c r="F6183" s="2" t="s">
        <v>4614</v>
      </c>
      <c r="G6183" s="2" t="s">
        <v>4615</v>
      </c>
      <c r="H6183" s="4">
        <v>43322.596894826391</v>
      </c>
      <c r="I6183" s="2" t="s">
        <v>4616</v>
      </c>
      <c r="J6183" s="21" t="s">
        <v>11076</v>
      </c>
      <c r="K6183" s="2" t="s">
        <v>4618</v>
      </c>
      <c r="L6183" s="2" t="s">
        <v>4646</v>
      </c>
    </row>
    <row r="6184" spans="1:12" x14ac:dyDescent="0.2">
      <c r="A6184" s="11">
        <v>6183</v>
      </c>
      <c r="B6184" s="7" t="s">
        <v>9908</v>
      </c>
      <c r="C6184" s="4">
        <v>42292.406559490744</v>
      </c>
      <c r="D6184" s="20">
        <f>+YEAR(Tabla14[[#This Row],[Fecha
Trámite]])</f>
        <v>2015</v>
      </c>
      <c r="E6184" s="7" t="s">
        <v>4621</v>
      </c>
      <c r="F6184" s="2" t="s">
        <v>4614</v>
      </c>
      <c r="G6184" s="2" t="s">
        <v>4615</v>
      </c>
      <c r="H6184" s="4">
        <v>42409.427464120374</v>
      </c>
      <c r="I6184" s="2" t="s">
        <v>4616</v>
      </c>
      <c r="J6184" s="21" t="s">
        <v>9909</v>
      </c>
      <c r="K6184" s="2" t="s">
        <v>4623</v>
      </c>
      <c r="L6184" s="2" t="s">
        <v>4667</v>
      </c>
    </row>
    <row r="6185" spans="1:12" x14ac:dyDescent="0.2">
      <c r="A6185" s="11">
        <v>6184</v>
      </c>
      <c r="B6185" s="7" t="s">
        <v>9325</v>
      </c>
      <c r="C6185" s="4">
        <v>43105.419610613426</v>
      </c>
      <c r="D6185" s="20">
        <f>+YEAR(Tabla14[[#This Row],[Fecha
Trámite]])</f>
        <v>2018</v>
      </c>
      <c r="E6185" s="7" t="s">
        <v>4621</v>
      </c>
      <c r="F6185" s="2" t="s">
        <v>4614</v>
      </c>
      <c r="G6185" s="2" t="s">
        <v>4615</v>
      </c>
      <c r="H6185" s="4">
        <v>43297.641304513891</v>
      </c>
      <c r="I6185" s="2" t="s">
        <v>4616</v>
      </c>
      <c r="J6185" s="21" t="s">
        <v>9326</v>
      </c>
      <c r="K6185" s="2" t="s">
        <v>4623</v>
      </c>
      <c r="L6185" s="2" t="s">
        <v>4714</v>
      </c>
    </row>
    <row r="6186" spans="1:12" x14ac:dyDescent="0.2">
      <c r="A6186" s="11">
        <v>6185</v>
      </c>
      <c r="B6186" s="7" t="s">
        <v>17785</v>
      </c>
      <c r="C6186" s="4">
        <v>41827.545412071762</v>
      </c>
      <c r="D6186" s="20">
        <f>+YEAR(Tabla14[[#This Row],[Fecha
Trámite]])</f>
        <v>2014</v>
      </c>
      <c r="E6186" s="7" t="s">
        <v>4621</v>
      </c>
      <c r="F6186" s="2" t="s">
        <v>4614</v>
      </c>
      <c r="G6186" s="2" t="s">
        <v>4615</v>
      </c>
      <c r="H6186" s="4">
        <v>41904.514500729165</v>
      </c>
      <c r="I6186" s="2" t="s">
        <v>4616</v>
      </c>
      <c r="J6186" s="21" t="s">
        <v>17786</v>
      </c>
      <c r="K6186" s="2" t="s">
        <v>4618</v>
      </c>
      <c r="L6186" s="2" t="s">
        <v>4714</v>
      </c>
    </row>
    <row r="6187" spans="1:12" x14ac:dyDescent="0.2">
      <c r="A6187" s="11">
        <v>6186</v>
      </c>
      <c r="B6187" s="7" t="s">
        <v>19726</v>
      </c>
      <c r="C6187" s="4">
        <v>41899.529392708333</v>
      </c>
      <c r="D6187" s="20">
        <f>+YEAR(Tabla14[[#This Row],[Fecha
Trámite]])</f>
        <v>2014</v>
      </c>
      <c r="E6187" s="7" t="s">
        <v>4621</v>
      </c>
      <c r="F6187" s="2" t="s">
        <v>4614</v>
      </c>
      <c r="G6187" s="2" t="s">
        <v>4615</v>
      </c>
      <c r="H6187" s="4">
        <v>41956.693745752316</v>
      </c>
      <c r="I6187" s="2" t="s">
        <v>4616</v>
      </c>
      <c r="J6187" s="21" t="s">
        <v>19727</v>
      </c>
      <c r="K6187" s="2" t="s">
        <v>4623</v>
      </c>
      <c r="L6187" s="2" t="s">
        <v>4631</v>
      </c>
    </row>
    <row r="6188" spans="1:12" x14ac:dyDescent="0.2">
      <c r="A6188" s="11">
        <v>6187</v>
      </c>
      <c r="B6188" s="7" t="s">
        <v>462</v>
      </c>
      <c r="C6188" s="4">
        <v>43270.495039664354</v>
      </c>
      <c r="D6188" s="20">
        <f>+YEAR(Tabla14[[#This Row],[Fecha
Trámite]])</f>
        <v>2018</v>
      </c>
      <c r="E6188" s="7" t="s">
        <v>4621</v>
      </c>
      <c r="F6188" s="2" t="s">
        <v>4614</v>
      </c>
      <c r="G6188" s="2" t="s">
        <v>4615</v>
      </c>
      <c r="H6188" s="4">
        <v>43888.379316550927</v>
      </c>
      <c r="I6188" s="2" t="s">
        <v>4616</v>
      </c>
      <c r="J6188" s="21" t="s">
        <v>11827</v>
      </c>
      <c r="K6188" s="2" t="s">
        <v>4623</v>
      </c>
      <c r="L6188" s="2" t="s">
        <v>4619</v>
      </c>
    </row>
    <row r="6189" spans="1:12" x14ac:dyDescent="0.2">
      <c r="A6189" s="11">
        <v>6188</v>
      </c>
      <c r="B6189" s="7" t="s">
        <v>20872</v>
      </c>
      <c r="C6189" s="4">
        <v>41332.514425613423</v>
      </c>
      <c r="D6189" s="20">
        <f>+YEAR(Tabla14[[#This Row],[Fecha
Trámite]])</f>
        <v>2013</v>
      </c>
      <c r="E6189" s="7" t="s">
        <v>4621</v>
      </c>
      <c r="F6189" s="2" t="s">
        <v>4614</v>
      </c>
      <c r="G6189" s="2" t="s">
        <v>4615</v>
      </c>
      <c r="H6189" s="4">
        <v>41402.44873167824</v>
      </c>
      <c r="I6189" s="2" t="s">
        <v>4616</v>
      </c>
      <c r="J6189" s="21" t="s">
        <v>20873</v>
      </c>
      <c r="K6189" s="2" t="s">
        <v>4623</v>
      </c>
      <c r="L6189" s="2" t="s">
        <v>4619</v>
      </c>
    </row>
    <row r="6190" spans="1:12" x14ac:dyDescent="0.2">
      <c r="A6190" s="11">
        <v>6189</v>
      </c>
      <c r="B6190" s="7" t="s">
        <v>9798</v>
      </c>
      <c r="C6190" s="4">
        <v>41943.455422916668</v>
      </c>
      <c r="D6190" s="20">
        <f>+YEAR(Tabla14[[#This Row],[Fecha
Trámite]])</f>
        <v>2014</v>
      </c>
      <c r="E6190" s="7" t="s">
        <v>4613</v>
      </c>
      <c r="F6190" s="2" t="s">
        <v>4614</v>
      </c>
      <c r="G6190" s="2" t="s">
        <v>4615</v>
      </c>
      <c r="H6190" s="4">
        <v>42082.457149571761</v>
      </c>
      <c r="I6190" s="2" t="s">
        <v>4616</v>
      </c>
      <c r="J6190" s="21" t="s">
        <v>9799</v>
      </c>
      <c r="K6190" s="2" t="s">
        <v>4623</v>
      </c>
      <c r="L6190" s="2" t="s">
        <v>4758</v>
      </c>
    </row>
    <row r="6191" spans="1:12" x14ac:dyDescent="0.2">
      <c r="A6191" s="11">
        <v>6190</v>
      </c>
      <c r="B6191" s="7" t="s">
        <v>7207</v>
      </c>
      <c r="C6191" s="4">
        <v>42667.566970370368</v>
      </c>
      <c r="D6191" s="20">
        <f>+YEAR(Tabla14[[#This Row],[Fecha
Trámite]])</f>
        <v>2016</v>
      </c>
      <c r="E6191" s="7" t="s">
        <v>4621</v>
      </c>
      <c r="F6191" s="2" t="s">
        <v>4614</v>
      </c>
      <c r="G6191" s="2" t="s">
        <v>4615</v>
      </c>
      <c r="H6191" s="4">
        <v>42795.382631712964</v>
      </c>
      <c r="I6191" s="2" t="s">
        <v>4616</v>
      </c>
      <c r="J6191" s="21" t="s">
        <v>7208</v>
      </c>
      <c r="K6191" s="2" t="s">
        <v>4618</v>
      </c>
      <c r="L6191" s="2" t="s">
        <v>5724</v>
      </c>
    </row>
    <row r="6192" spans="1:12" x14ac:dyDescent="0.2">
      <c r="A6192" s="11">
        <v>6191</v>
      </c>
      <c r="B6192" s="7" t="s">
        <v>564</v>
      </c>
      <c r="C6192" s="4">
        <v>43410.450417743057</v>
      </c>
      <c r="D6192" s="20">
        <f>+YEAR(Tabla14[[#This Row],[Fecha
Trámite]])</f>
        <v>2018</v>
      </c>
      <c r="E6192" s="7" t="s">
        <v>4621</v>
      </c>
      <c r="F6192" s="2" t="s">
        <v>4614</v>
      </c>
      <c r="G6192" s="2" t="s">
        <v>4615</v>
      </c>
      <c r="H6192" s="4">
        <v>44103.568655439813</v>
      </c>
      <c r="I6192" s="2" t="s">
        <v>4616</v>
      </c>
      <c r="J6192" s="21" t="s">
        <v>11077</v>
      </c>
      <c r="K6192" s="2" t="s">
        <v>4623</v>
      </c>
      <c r="L6192" s="2" t="s">
        <v>5177</v>
      </c>
    </row>
    <row r="6193" spans="1:12" x14ac:dyDescent="0.2">
      <c r="A6193" s="11">
        <v>6192</v>
      </c>
      <c r="B6193" s="7" t="s">
        <v>8315</v>
      </c>
      <c r="C6193" s="4">
        <v>43515.377296180559</v>
      </c>
      <c r="D6193" s="20">
        <f>+YEAR(Tabla14[[#This Row],[Fecha
Trámite]])</f>
        <v>2019</v>
      </c>
      <c r="E6193" s="7" t="s">
        <v>4685</v>
      </c>
      <c r="F6193" s="2" t="s">
        <v>4626</v>
      </c>
      <c r="G6193" s="2" t="s">
        <v>4627</v>
      </c>
      <c r="H6193" s="4">
        <v>43725.738518483799</v>
      </c>
      <c r="I6193" s="2" t="s">
        <v>4616</v>
      </c>
      <c r="J6193" s="21" t="s">
        <v>8316</v>
      </c>
      <c r="K6193" s="2" t="s">
        <v>4618</v>
      </c>
      <c r="L6193" s="2" t="s">
        <v>4619</v>
      </c>
    </row>
    <row r="6194" spans="1:12" x14ac:dyDescent="0.2">
      <c r="A6194" s="11">
        <v>6193</v>
      </c>
      <c r="B6194" s="7" t="s">
        <v>12073</v>
      </c>
      <c r="C6194" s="4">
        <v>42403.689833912038</v>
      </c>
      <c r="D6194" s="20">
        <f>+YEAR(Tabla14[[#This Row],[Fecha
Trámite]])</f>
        <v>2016</v>
      </c>
      <c r="E6194" s="7" t="s">
        <v>4621</v>
      </c>
      <c r="F6194" s="2" t="s">
        <v>4614</v>
      </c>
      <c r="G6194" s="2" t="s">
        <v>4615</v>
      </c>
      <c r="H6194" s="4">
        <v>42472.468259918984</v>
      </c>
      <c r="I6194" s="2" t="s">
        <v>4616</v>
      </c>
      <c r="J6194" s="21" t="s">
        <v>12074</v>
      </c>
      <c r="K6194" s="2" t="s">
        <v>4618</v>
      </c>
      <c r="L6194" s="2" t="s">
        <v>4646</v>
      </c>
    </row>
    <row r="6195" spans="1:12" x14ac:dyDescent="0.2">
      <c r="A6195" s="11">
        <v>6194</v>
      </c>
      <c r="B6195" s="7" t="s">
        <v>17791</v>
      </c>
      <c r="C6195" s="4">
        <v>41451.408537384261</v>
      </c>
      <c r="D6195" s="20">
        <f>+YEAR(Tabla14[[#This Row],[Fecha
Trámite]])</f>
        <v>2013</v>
      </c>
      <c r="E6195" s="7" t="s">
        <v>4621</v>
      </c>
      <c r="F6195" s="2" t="s">
        <v>4614</v>
      </c>
      <c r="G6195" s="2" t="s">
        <v>4615</v>
      </c>
      <c r="H6195" s="4">
        <v>41691.47590755787</v>
      </c>
      <c r="I6195" s="2" t="s">
        <v>4616</v>
      </c>
      <c r="J6195" s="21" t="s">
        <v>17792</v>
      </c>
      <c r="K6195" s="2" t="s">
        <v>4618</v>
      </c>
      <c r="L6195" s="2" t="s">
        <v>4735</v>
      </c>
    </row>
    <row r="6196" spans="1:12" x14ac:dyDescent="0.2">
      <c r="A6196" s="11">
        <v>6195</v>
      </c>
      <c r="B6196" s="7" t="s">
        <v>12850</v>
      </c>
      <c r="C6196" s="4">
        <v>42739.505783483793</v>
      </c>
      <c r="D6196" s="20">
        <f>+YEAR(Tabla14[[#This Row],[Fecha
Trámite]])</f>
        <v>2017</v>
      </c>
      <c r="E6196" s="7" t="s">
        <v>4613</v>
      </c>
      <c r="F6196" s="2" t="s">
        <v>4694</v>
      </c>
      <c r="G6196" s="2" t="s">
        <v>4627</v>
      </c>
      <c r="H6196" s="4">
        <v>42849.51492947917</v>
      </c>
      <c r="I6196" s="2" t="s">
        <v>4616</v>
      </c>
      <c r="J6196" s="21" t="s">
        <v>12851</v>
      </c>
      <c r="K6196" s="2" t="s">
        <v>4618</v>
      </c>
      <c r="L6196" s="2" t="s">
        <v>4656</v>
      </c>
    </row>
    <row r="6197" spans="1:12" x14ac:dyDescent="0.2">
      <c r="A6197" s="11">
        <v>6196</v>
      </c>
      <c r="B6197" s="7" t="s">
        <v>11078</v>
      </c>
      <c r="C6197" s="4">
        <v>43122.380708946759</v>
      </c>
      <c r="D6197" s="20">
        <f>+YEAR(Tabla14[[#This Row],[Fecha
Trámite]])</f>
        <v>2018</v>
      </c>
      <c r="E6197" s="7" t="s">
        <v>4899</v>
      </c>
      <c r="F6197" s="2" t="s">
        <v>17</v>
      </c>
      <c r="G6197" s="2" t="s">
        <v>4627</v>
      </c>
      <c r="H6197" s="4">
        <v>43122.380709178244</v>
      </c>
      <c r="I6197" s="2" t="s">
        <v>4616</v>
      </c>
      <c r="J6197" s="21" t="s">
        <v>11079</v>
      </c>
      <c r="K6197" s="2" t="s">
        <v>4623</v>
      </c>
      <c r="L6197" s="2" t="s">
        <v>2747</v>
      </c>
    </row>
    <row r="6198" spans="1:12" x14ac:dyDescent="0.2">
      <c r="A6198" s="11">
        <v>6197</v>
      </c>
      <c r="B6198" s="7" t="s">
        <v>12075</v>
      </c>
      <c r="C6198" s="4">
        <v>41302.483737766204</v>
      </c>
      <c r="D6198" s="20">
        <f>+YEAR(Tabla14[[#This Row],[Fecha
Trámite]])</f>
        <v>2013</v>
      </c>
      <c r="E6198" s="7" t="s">
        <v>4685</v>
      </c>
      <c r="F6198" s="2" t="s">
        <v>4626</v>
      </c>
      <c r="G6198" s="2" t="s">
        <v>4627</v>
      </c>
      <c r="H6198" s="4">
        <v>42205.741911458332</v>
      </c>
      <c r="I6198" s="2" t="s">
        <v>4616</v>
      </c>
      <c r="J6198" s="21" t="s">
        <v>12076</v>
      </c>
      <c r="K6198" s="2" t="s">
        <v>4623</v>
      </c>
      <c r="L6198" s="2" t="s">
        <v>4646</v>
      </c>
    </row>
    <row r="6199" spans="1:12" x14ac:dyDescent="0.2">
      <c r="A6199" s="11">
        <v>6198</v>
      </c>
      <c r="B6199" s="7" t="s">
        <v>7475</v>
      </c>
      <c r="C6199" s="4">
        <v>42669.605924618052</v>
      </c>
      <c r="D6199" s="20">
        <f>+YEAR(Tabla14[[#This Row],[Fecha
Trámite]])</f>
        <v>2016</v>
      </c>
      <c r="E6199" s="7" t="s">
        <v>4613</v>
      </c>
      <c r="F6199" s="2" t="s">
        <v>4614</v>
      </c>
      <c r="G6199" s="2" t="s">
        <v>4615</v>
      </c>
      <c r="H6199" s="4">
        <v>42879.619067824075</v>
      </c>
      <c r="I6199" s="2" t="s">
        <v>4616</v>
      </c>
      <c r="J6199" s="21" t="s">
        <v>7476</v>
      </c>
      <c r="K6199" s="2" t="s">
        <v>4623</v>
      </c>
      <c r="L6199" s="2" t="s">
        <v>4619</v>
      </c>
    </row>
    <row r="6200" spans="1:12" x14ac:dyDescent="0.2">
      <c r="A6200" s="11">
        <v>6199</v>
      </c>
      <c r="B6200" s="7" t="s">
        <v>12852</v>
      </c>
      <c r="C6200" s="4">
        <v>42976.655293402779</v>
      </c>
      <c r="D6200" s="20">
        <f>+YEAR(Tabla14[[#This Row],[Fecha
Trámite]])</f>
        <v>2017</v>
      </c>
      <c r="E6200" s="7" t="s">
        <v>4621</v>
      </c>
      <c r="F6200" s="2" t="s">
        <v>4614</v>
      </c>
      <c r="G6200" s="2" t="s">
        <v>4615</v>
      </c>
      <c r="H6200" s="4">
        <v>43238.511897187498</v>
      </c>
      <c r="I6200" s="2" t="s">
        <v>4616</v>
      </c>
      <c r="J6200" s="21" t="s">
        <v>12853</v>
      </c>
      <c r="K6200" s="2" t="s">
        <v>4618</v>
      </c>
      <c r="L6200" s="2" t="s">
        <v>4758</v>
      </c>
    </row>
    <row r="6201" spans="1:12" x14ac:dyDescent="0.2">
      <c r="A6201" s="11">
        <v>6200</v>
      </c>
      <c r="B6201" s="7" t="s">
        <v>6327</v>
      </c>
      <c r="C6201" s="4">
        <v>42228.42792021991</v>
      </c>
      <c r="D6201" s="20">
        <f>+YEAR(Tabla14[[#This Row],[Fecha
Trámite]])</f>
        <v>2015</v>
      </c>
      <c r="E6201" s="7" t="s">
        <v>4621</v>
      </c>
      <c r="F6201" s="2" t="s">
        <v>17</v>
      </c>
      <c r="G6201" s="2" t="s">
        <v>4615</v>
      </c>
      <c r="H6201" s="4">
        <v>42228.427920601855</v>
      </c>
      <c r="I6201" s="2" t="s">
        <v>4616</v>
      </c>
      <c r="J6201" s="21" t="s">
        <v>6328</v>
      </c>
      <c r="K6201" s="2" t="s">
        <v>4623</v>
      </c>
      <c r="L6201" s="2" t="s">
        <v>4649</v>
      </c>
    </row>
    <row r="6202" spans="1:12" x14ac:dyDescent="0.2">
      <c r="A6202" s="11">
        <v>6201</v>
      </c>
      <c r="B6202" s="7" t="s">
        <v>9800</v>
      </c>
      <c r="C6202" s="4">
        <v>42150.480781365739</v>
      </c>
      <c r="D6202" s="20">
        <f>+YEAR(Tabla14[[#This Row],[Fecha
Trámite]])</f>
        <v>2015</v>
      </c>
      <c r="E6202" s="7" t="s">
        <v>4621</v>
      </c>
      <c r="F6202" s="2" t="s">
        <v>4614</v>
      </c>
      <c r="G6202" s="2" t="s">
        <v>4615</v>
      </c>
      <c r="H6202" s="4">
        <v>42216.360859062501</v>
      </c>
      <c r="I6202" s="2" t="s">
        <v>4616</v>
      </c>
      <c r="J6202" s="21" t="s">
        <v>9801</v>
      </c>
      <c r="K6202" s="2" t="s">
        <v>4618</v>
      </c>
      <c r="L6202" s="2" t="s">
        <v>4619</v>
      </c>
    </row>
    <row r="6203" spans="1:12" x14ac:dyDescent="0.2">
      <c r="A6203" s="11">
        <v>6202</v>
      </c>
      <c r="B6203" s="7" t="s">
        <v>6315</v>
      </c>
      <c r="C6203" s="4">
        <v>42206.510841550924</v>
      </c>
      <c r="D6203" s="20">
        <f>+YEAR(Tabla14[[#This Row],[Fecha
Trámite]])</f>
        <v>2015</v>
      </c>
      <c r="E6203" s="7" t="s">
        <v>4621</v>
      </c>
      <c r="F6203" s="2" t="s">
        <v>4614</v>
      </c>
      <c r="G6203" s="2" t="s">
        <v>4615</v>
      </c>
      <c r="H6203" s="4">
        <v>42335.416849456022</v>
      </c>
      <c r="I6203" s="2" t="s">
        <v>4616</v>
      </c>
      <c r="J6203" s="21" t="s">
        <v>6316</v>
      </c>
      <c r="K6203" s="2" t="s">
        <v>4618</v>
      </c>
      <c r="L6203" s="2" t="s">
        <v>4758</v>
      </c>
    </row>
    <row r="6204" spans="1:12" x14ac:dyDescent="0.2">
      <c r="A6204" s="11">
        <v>6203</v>
      </c>
      <c r="B6204" s="7" t="s">
        <v>8317</v>
      </c>
      <c r="C6204" s="4">
        <v>43056.630393865744</v>
      </c>
      <c r="D6204" s="20">
        <f>+YEAR(Tabla14[[#This Row],[Fecha
Trámite]])</f>
        <v>2017</v>
      </c>
      <c r="E6204" s="7" t="s">
        <v>4621</v>
      </c>
      <c r="F6204" s="2" t="s">
        <v>4626</v>
      </c>
      <c r="G6204" s="2" t="s">
        <v>4627</v>
      </c>
      <c r="H6204" s="4">
        <v>43196.676427696759</v>
      </c>
      <c r="I6204" s="2" t="s">
        <v>4616</v>
      </c>
      <c r="J6204" s="21" t="s">
        <v>8318</v>
      </c>
      <c r="K6204" s="2" t="s">
        <v>4623</v>
      </c>
      <c r="L6204" s="2" t="s">
        <v>4656</v>
      </c>
    </row>
    <row r="6205" spans="1:12" x14ac:dyDescent="0.2">
      <c r="A6205" s="11">
        <v>6204</v>
      </c>
      <c r="B6205" s="7" t="s">
        <v>11080</v>
      </c>
      <c r="C6205" s="4">
        <v>43341.563583946758</v>
      </c>
      <c r="D6205" s="20">
        <f>+YEAR(Tabla14[[#This Row],[Fecha
Trámite]])</f>
        <v>2018</v>
      </c>
      <c r="E6205" s="7" t="s">
        <v>4621</v>
      </c>
      <c r="F6205" s="2" t="s">
        <v>4614</v>
      </c>
      <c r="G6205" s="2" t="s">
        <v>4615</v>
      </c>
      <c r="H6205" s="4">
        <v>43669.361641006944</v>
      </c>
      <c r="I6205" s="2" t="s">
        <v>4616</v>
      </c>
      <c r="J6205" s="21" t="s">
        <v>11081</v>
      </c>
      <c r="K6205" s="2" t="s">
        <v>4623</v>
      </c>
      <c r="L6205" s="2" t="s">
        <v>4829</v>
      </c>
    </row>
    <row r="6206" spans="1:12" x14ac:dyDescent="0.2">
      <c r="A6206" s="11">
        <v>6205</v>
      </c>
      <c r="B6206" s="7" t="s">
        <v>9327</v>
      </c>
      <c r="C6206" s="4">
        <v>43054.531063344904</v>
      </c>
      <c r="D6206" s="20">
        <f>+YEAR(Tabla14[[#This Row],[Fecha
Trámite]])</f>
        <v>2017</v>
      </c>
      <c r="E6206" s="7" t="s">
        <v>4621</v>
      </c>
      <c r="F6206" s="2" t="s">
        <v>4614</v>
      </c>
      <c r="G6206" s="2" t="s">
        <v>4615</v>
      </c>
      <c r="H6206" s="4">
        <v>43297.633670173615</v>
      </c>
      <c r="I6206" s="2" t="s">
        <v>4616</v>
      </c>
      <c r="J6206" s="21" t="s">
        <v>9328</v>
      </c>
      <c r="K6206" s="2" t="s">
        <v>4623</v>
      </c>
      <c r="L6206" s="2" t="s">
        <v>4619</v>
      </c>
    </row>
    <row r="6207" spans="1:12" x14ac:dyDescent="0.2">
      <c r="A6207" s="11">
        <v>6206</v>
      </c>
      <c r="B6207" s="7" t="s">
        <v>7209</v>
      </c>
      <c r="C6207" s="4">
        <v>42444.519619444443</v>
      </c>
      <c r="D6207" s="20">
        <f>+YEAR(Tabla14[[#This Row],[Fecha
Trámite]])</f>
        <v>2016</v>
      </c>
      <c r="E6207" s="7" t="s">
        <v>4613</v>
      </c>
      <c r="F6207" s="2" t="s">
        <v>4614</v>
      </c>
      <c r="G6207" s="2" t="s">
        <v>4615</v>
      </c>
      <c r="H6207" s="4">
        <v>42549.568880752318</v>
      </c>
      <c r="I6207" s="2" t="s">
        <v>4616</v>
      </c>
      <c r="J6207" s="21" t="s">
        <v>7210</v>
      </c>
      <c r="K6207" s="2" t="s">
        <v>4623</v>
      </c>
      <c r="L6207" s="2" t="s">
        <v>4758</v>
      </c>
    </row>
    <row r="6208" spans="1:12" x14ac:dyDescent="0.2">
      <c r="A6208" s="11">
        <v>6207</v>
      </c>
      <c r="B6208" s="7" t="s">
        <v>17797</v>
      </c>
      <c r="C6208" s="4">
        <v>41285.502695138886</v>
      </c>
      <c r="D6208" s="20">
        <f>+YEAR(Tabla14[[#This Row],[Fecha
Trámite]])</f>
        <v>2013</v>
      </c>
      <c r="E6208" s="7" t="s">
        <v>4621</v>
      </c>
      <c r="F6208" s="2" t="s">
        <v>4614</v>
      </c>
      <c r="G6208" s="2" t="s">
        <v>4615</v>
      </c>
      <c r="H6208" s="4">
        <v>41305.424218981483</v>
      </c>
      <c r="I6208" s="2" t="s">
        <v>4616</v>
      </c>
      <c r="J6208" s="21" t="s">
        <v>17798</v>
      </c>
      <c r="K6208" s="2" t="s">
        <v>4618</v>
      </c>
      <c r="L6208" s="2" t="s">
        <v>4624</v>
      </c>
    </row>
    <row r="6209" spans="1:12" x14ac:dyDescent="0.2">
      <c r="A6209" s="11">
        <v>6208</v>
      </c>
      <c r="B6209" s="7" t="s">
        <v>5877</v>
      </c>
      <c r="C6209" s="4">
        <v>42331.576077812497</v>
      </c>
      <c r="D6209" s="20">
        <f>+YEAR(Tabla14[[#This Row],[Fecha
Trámite]])</f>
        <v>2015</v>
      </c>
      <c r="E6209" s="7" t="s">
        <v>4613</v>
      </c>
      <c r="F6209" s="2" t="s">
        <v>4614</v>
      </c>
      <c r="G6209" s="2" t="s">
        <v>4615</v>
      </c>
      <c r="H6209" s="4">
        <v>42440.532631793983</v>
      </c>
      <c r="I6209" s="2" t="s">
        <v>4616</v>
      </c>
      <c r="J6209" s="21" t="s">
        <v>5878</v>
      </c>
      <c r="K6209" s="2" t="s">
        <v>4618</v>
      </c>
      <c r="L6209" s="2" t="s">
        <v>4619</v>
      </c>
    </row>
    <row r="6210" spans="1:12" x14ac:dyDescent="0.2">
      <c r="A6210" s="11">
        <v>6209</v>
      </c>
      <c r="B6210" s="7" t="s">
        <v>7211</v>
      </c>
      <c r="C6210" s="4">
        <v>42466.626523344908</v>
      </c>
      <c r="D6210" s="20">
        <f>+YEAR(Tabla14[[#This Row],[Fecha
Trámite]])</f>
        <v>2016</v>
      </c>
      <c r="E6210" s="7" t="s">
        <v>4621</v>
      </c>
      <c r="F6210" s="2" t="s">
        <v>4626</v>
      </c>
      <c r="G6210" s="2" t="s">
        <v>4627</v>
      </c>
      <c r="H6210" s="4">
        <v>42571.75738865741</v>
      </c>
      <c r="I6210" s="2" t="s">
        <v>4616</v>
      </c>
      <c r="J6210" s="21" t="s">
        <v>7212</v>
      </c>
      <c r="K6210" s="2" t="s">
        <v>4623</v>
      </c>
      <c r="L6210" s="2" t="s">
        <v>4631</v>
      </c>
    </row>
    <row r="6211" spans="1:12" x14ac:dyDescent="0.2">
      <c r="A6211" s="11">
        <v>6210</v>
      </c>
      <c r="B6211" s="7" t="s">
        <v>19157</v>
      </c>
      <c r="C6211" s="4">
        <v>41107.626984224538</v>
      </c>
      <c r="D6211" s="20">
        <f>+YEAR(Tabla14[[#This Row],[Fecha
Trámite]])</f>
        <v>2012</v>
      </c>
      <c r="E6211" s="7" t="s">
        <v>4621</v>
      </c>
      <c r="F6211" s="2" t="s">
        <v>17</v>
      </c>
      <c r="G6211" s="2" t="s">
        <v>4615</v>
      </c>
      <c r="H6211" s="4">
        <v>41107.626984409719</v>
      </c>
      <c r="I6211" s="2" t="s">
        <v>4616</v>
      </c>
      <c r="J6211" s="21" t="s">
        <v>17800</v>
      </c>
      <c r="K6211" s="2" t="s">
        <v>4618</v>
      </c>
      <c r="L6211" s="2" t="s">
        <v>4631</v>
      </c>
    </row>
    <row r="6212" spans="1:12" x14ac:dyDescent="0.2">
      <c r="A6212" s="11">
        <v>6211</v>
      </c>
      <c r="B6212" s="7" t="s">
        <v>16030</v>
      </c>
      <c r="C6212" s="4">
        <v>41220.569788923611</v>
      </c>
      <c r="D6212" s="20">
        <f>+YEAR(Tabla14[[#This Row],[Fecha
Trámite]])</f>
        <v>2012</v>
      </c>
      <c r="E6212" s="7" t="s">
        <v>4613</v>
      </c>
      <c r="F6212" s="2" t="s">
        <v>4614</v>
      </c>
      <c r="G6212" s="2" t="s">
        <v>4615</v>
      </c>
      <c r="H6212" s="4">
        <v>41235.497917824076</v>
      </c>
      <c r="I6212" s="2" t="s">
        <v>4616</v>
      </c>
      <c r="J6212" s="21" t="s">
        <v>16031</v>
      </c>
      <c r="K6212" s="2" t="s">
        <v>4623</v>
      </c>
      <c r="L6212" s="2" t="s">
        <v>4667</v>
      </c>
    </row>
    <row r="6213" spans="1:12" x14ac:dyDescent="0.2">
      <c r="A6213" s="11">
        <v>6212</v>
      </c>
      <c r="B6213" s="7" t="s">
        <v>12077</v>
      </c>
      <c r="C6213" s="4">
        <v>42564.415054282406</v>
      </c>
      <c r="D6213" s="20">
        <f>+YEAR(Tabla14[[#This Row],[Fecha
Trámite]])</f>
        <v>2016</v>
      </c>
      <c r="E6213" s="7" t="s">
        <v>4621</v>
      </c>
      <c r="F6213" s="2" t="s">
        <v>4614</v>
      </c>
      <c r="G6213" s="2" t="s">
        <v>4615</v>
      </c>
      <c r="H6213" s="4">
        <v>42704.375888159724</v>
      </c>
      <c r="I6213" s="2" t="s">
        <v>4616</v>
      </c>
      <c r="J6213" s="21" t="s">
        <v>12078</v>
      </c>
      <c r="K6213" s="2" t="s">
        <v>4618</v>
      </c>
      <c r="L6213" s="2" t="s">
        <v>4656</v>
      </c>
    </row>
    <row r="6214" spans="1:12" x14ac:dyDescent="0.2">
      <c r="A6214" s="11">
        <v>6213</v>
      </c>
      <c r="B6214" s="7" t="s">
        <v>8620</v>
      </c>
      <c r="C6214" s="4">
        <v>41996.614118136575</v>
      </c>
      <c r="D6214" s="20">
        <f>+YEAR(Tabla14[[#This Row],[Fecha
Trámite]])</f>
        <v>2014</v>
      </c>
      <c r="E6214" s="7" t="s">
        <v>4621</v>
      </c>
      <c r="F6214" s="2" t="s">
        <v>4626</v>
      </c>
      <c r="G6214" s="2" t="s">
        <v>4627</v>
      </c>
      <c r="H6214" s="4">
        <v>42034.496019907405</v>
      </c>
      <c r="I6214" s="2" t="s">
        <v>4616</v>
      </c>
      <c r="J6214" s="21" t="s">
        <v>8621</v>
      </c>
      <c r="K6214" s="2" t="s">
        <v>4618</v>
      </c>
      <c r="L6214" s="2" t="s">
        <v>4758</v>
      </c>
    </row>
    <row r="6215" spans="1:12" x14ac:dyDescent="0.2">
      <c r="A6215" s="11">
        <v>6214</v>
      </c>
      <c r="B6215" s="7" t="s">
        <v>12079</v>
      </c>
      <c r="C6215" s="4">
        <v>42439.509161226852</v>
      </c>
      <c r="D6215" s="20">
        <f>+YEAR(Tabla14[[#This Row],[Fecha
Trámite]])</f>
        <v>2016</v>
      </c>
      <c r="E6215" s="7" t="s">
        <v>4621</v>
      </c>
      <c r="F6215" s="2" t="s">
        <v>5730</v>
      </c>
      <c r="G6215" s="2" t="s">
        <v>4627</v>
      </c>
      <c r="H6215" s="4">
        <v>43229.505016435185</v>
      </c>
      <c r="I6215" s="2" t="s">
        <v>4616</v>
      </c>
      <c r="J6215" s="21" t="s">
        <v>12080</v>
      </c>
      <c r="K6215" s="2" t="s">
        <v>4623</v>
      </c>
      <c r="L6215" s="2" t="s">
        <v>4649</v>
      </c>
    </row>
    <row r="6216" spans="1:12" x14ac:dyDescent="0.2">
      <c r="A6216" s="11">
        <v>6215</v>
      </c>
      <c r="B6216" s="7" t="s">
        <v>6313</v>
      </c>
      <c r="C6216" s="4">
        <v>42090.444638854169</v>
      </c>
      <c r="D6216" s="20">
        <f>+YEAR(Tabla14[[#This Row],[Fecha
Trámite]])</f>
        <v>2015</v>
      </c>
      <c r="E6216" s="7" t="s">
        <v>4621</v>
      </c>
      <c r="F6216" s="2" t="s">
        <v>4614</v>
      </c>
      <c r="G6216" s="2" t="s">
        <v>4615</v>
      </c>
      <c r="H6216" s="4">
        <v>42234.410881979165</v>
      </c>
      <c r="I6216" s="2" t="s">
        <v>4616</v>
      </c>
      <c r="J6216" s="21" t="s">
        <v>6314</v>
      </c>
      <c r="K6216" s="2" t="s">
        <v>4623</v>
      </c>
      <c r="L6216" s="2" t="s">
        <v>4750</v>
      </c>
    </row>
    <row r="6217" spans="1:12" x14ac:dyDescent="0.2">
      <c r="A6217" s="11">
        <v>6216</v>
      </c>
      <c r="B6217" s="7" t="s">
        <v>9329</v>
      </c>
      <c r="C6217" s="4">
        <v>43122.385056793981</v>
      </c>
      <c r="D6217" s="20">
        <f>+YEAR(Tabla14[[#This Row],[Fecha
Trámite]])</f>
        <v>2018</v>
      </c>
      <c r="E6217" s="7" t="s">
        <v>4621</v>
      </c>
      <c r="F6217" s="2" t="s">
        <v>4614</v>
      </c>
      <c r="G6217" s="2" t="s">
        <v>4615</v>
      </c>
      <c r="H6217" s="4">
        <v>43326.475552858799</v>
      </c>
      <c r="I6217" s="2" t="s">
        <v>4616</v>
      </c>
      <c r="J6217" s="21" t="s">
        <v>9330</v>
      </c>
      <c r="K6217" s="2" t="s">
        <v>4623</v>
      </c>
      <c r="L6217" s="2" t="s">
        <v>4624</v>
      </c>
    </row>
    <row r="6218" spans="1:12" x14ac:dyDescent="0.2">
      <c r="A6218" s="11">
        <v>6217</v>
      </c>
      <c r="B6218" s="7" t="s">
        <v>19732</v>
      </c>
      <c r="C6218" s="4">
        <v>41218.427352430554</v>
      </c>
      <c r="D6218" s="20">
        <f>+YEAR(Tabla14[[#This Row],[Fecha
Trámite]])</f>
        <v>2012</v>
      </c>
      <c r="E6218" s="7" t="s">
        <v>4621</v>
      </c>
      <c r="F6218" s="2" t="s">
        <v>4614</v>
      </c>
      <c r="G6218" s="2" t="s">
        <v>4615</v>
      </c>
      <c r="H6218" s="4">
        <v>41235.43521354167</v>
      </c>
      <c r="I6218" s="2" t="s">
        <v>4616</v>
      </c>
      <c r="J6218" s="21" t="s">
        <v>19733</v>
      </c>
      <c r="K6218" s="2" t="s">
        <v>4623</v>
      </c>
      <c r="L6218" s="2" t="s">
        <v>4624</v>
      </c>
    </row>
    <row r="6219" spans="1:12" x14ac:dyDescent="0.2">
      <c r="A6219" s="11">
        <v>6218</v>
      </c>
      <c r="B6219" s="7" t="s">
        <v>520</v>
      </c>
      <c r="C6219" s="4">
        <v>43420.559343981484</v>
      </c>
      <c r="D6219" s="20">
        <f>+YEAR(Tabla14[[#This Row],[Fecha
Trámite]])</f>
        <v>2018</v>
      </c>
      <c r="E6219" s="7" t="s">
        <v>4621</v>
      </c>
      <c r="F6219" s="2" t="s">
        <v>4614</v>
      </c>
      <c r="G6219" s="2" t="s">
        <v>4615</v>
      </c>
      <c r="H6219" s="4">
        <v>44103.560330127315</v>
      </c>
      <c r="I6219" s="2" t="s">
        <v>4616</v>
      </c>
      <c r="J6219" s="21" t="s">
        <v>11082</v>
      </c>
      <c r="K6219" s="2" t="s">
        <v>4618</v>
      </c>
      <c r="L6219" s="2" t="s">
        <v>4945</v>
      </c>
    </row>
    <row r="6220" spans="1:12" x14ac:dyDescent="0.2">
      <c r="A6220" s="11">
        <v>6219</v>
      </c>
      <c r="B6220" s="7" t="s">
        <v>11833</v>
      </c>
      <c r="C6220" s="4">
        <v>42790.521863923612</v>
      </c>
      <c r="D6220" s="20">
        <f>+YEAR(Tabla14[[#This Row],[Fecha
Trámite]])</f>
        <v>2017</v>
      </c>
      <c r="E6220" s="7" t="s">
        <v>4613</v>
      </c>
      <c r="F6220" s="2" t="s">
        <v>17</v>
      </c>
      <c r="G6220" s="2" t="s">
        <v>4993</v>
      </c>
      <c r="H6220" s="4">
        <v>42790.521864270835</v>
      </c>
      <c r="I6220" s="2" t="s">
        <v>4616</v>
      </c>
      <c r="J6220" s="21" t="s">
        <v>11834</v>
      </c>
      <c r="K6220" s="2" t="s">
        <v>4623</v>
      </c>
      <c r="L6220" s="2" t="s">
        <v>4619</v>
      </c>
    </row>
    <row r="6221" spans="1:12" x14ac:dyDescent="0.2">
      <c r="A6221" s="11">
        <v>6220</v>
      </c>
      <c r="B6221" s="7" t="s">
        <v>19738</v>
      </c>
      <c r="C6221" s="4">
        <v>41425.499384409719</v>
      </c>
      <c r="D6221" s="20">
        <f>+YEAR(Tabla14[[#This Row],[Fecha
Trámite]])</f>
        <v>2013</v>
      </c>
      <c r="E6221" s="7" t="s">
        <v>4621</v>
      </c>
      <c r="F6221" s="2" t="s">
        <v>4614</v>
      </c>
      <c r="G6221" s="2" t="s">
        <v>4615</v>
      </c>
      <c r="H6221" s="4">
        <v>41557.564280671293</v>
      </c>
      <c r="I6221" s="2" t="s">
        <v>4616</v>
      </c>
      <c r="J6221" s="21" t="s">
        <v>19739</v>
      </c>
      <c r="K6221" s="2" t="s">
        <v>4623</v>
      </c>
      <c r="L6221" s="2" t="s">
        <v>4667</v>
      </c>
    </row>
    <row r="6222" spans="1:12" x14ac:dyDescent="0.2">
      <c r="A6222" s="11">
        <v>6221</v>
      </c>
      <c r="B6222" s="7" t="s">
        <v>9802</v>
      </c>
      <c r="C6222" s="4">
        <v>42592.409451701387</v>
      </c>
      <c r="D6222" s="20">
        <f>+YEAR(Tabla14[[#This Row],[Fecha
Trámite]])</f>
        <v>2016</v>
      </c>
      <c r="E6222" s="7" t="s">
        <v>4621</v>
      </c>
      <c r="F6222" s="2" t="s">
        <v>4614</v>
      </c>
      <c r="G6222" s="2" t="s">
        <v>4615</v>
      </c>
      <c r="H6222" s="4">
        <v>42732.385966203707</v>
      </c>
      <c r="I6222" s="2" t="s">
        <v>4616</v>
      </c>
      <c r="J6222" s="21" t="s">
        <v>9803</v>
      </c>
      <c r="K6222" s="2" t="s">
        <v>4618</v>
      </c>
      <c r="L6222" s="2" t="s">
        <v>4758</v>
      </c>
    </row>
    <row r="6223" spans="1:12" x14ac:dyDescent="0.2">
      <c r="A6223" s="11">
        <v>6222</v>
      </c>
      <c r="B6223" s="7" t="s">
        <v>7006</v>
      </c>
      <c r="C6223" s="4">
        <v>43180.376890543979</v>
      </c>
      <c r="D6223" s="20">
        <f>+YEAR(Tabla14[[#This Row],[Fecha
Trámite]])</f>
        <v>2018</v>
      </c>
      <c r="E6223" s="7" t="s">
        <v>4621</v>
      </c>
      <c r="F6223" s="2" t="s">
        <v>4614</v>
      </c>
      <c r="G6223" s="2" t="s">
        <v>4615</v>
      </c>
      <c r="H6223" s="4">
        <v>43341.357336493056</v>
      </c>
      <c r="I6223" s="2" t="s">
        <v>4616</v>
      </c>
      <c r="J6223" s="21" t="s">
        <v>7007</v>
      </c>
      <c r="K6223" s="2" t="s">
        <v>4618</v>
      </c>
      <c r="L6223" s="2" t="s">
        <v>4646</v>
      </c>
    </row>
    <row r="6224" spans="1:12" x14ac:dyDescent="0.2">
      <c r="A6224" s="11">
        <v>6223</v>
      </c>
      <c r="B6224" s="7" t="s">
        <v>3359</v>
      </c>
      <c r="C6224" s="4">
        <v>42998.498132372682</v>
      </c>
      <c r="D6224" s="20">
        <f>+YEAR(Tabla14[[#This Row],[Fecha
Trámite]])</f>
        <v>2017</v>
      </c>
      <c r="E6224" s="7" t="s">
        <v>4685</v>
      </c>
      <c r="F6224" s="2" t="s">
        <v>4626</v>
      </c>
      <c r="G6224" s="2" t="s">
        <v>4627</v>
      </c>
      <c r="H6224" s="4">
        <v>44181.705462847225</v>
      </c>
      <c r="I6224" s="2" t="s">
        <v>4616</v>
      </c>
      <c r="J6224" s="21" t="s">
        <v>11084</v>
      </c>
      <c r="K6224" s="2" t="s">
        <v>4618</v>
      </c>
      <c r="L6224" s="2" t="s">
        <v>5072</v>
      </c>
    </row>
    <row r="6225" spans="1:12" x14ac:dyDescent="0.2">
      <c r="A6225" s="11">
        <v>6224</v>
      </c>
      <c r="B6225" s="7" t="s">
        <v>8319</v>
      </c>
      <c r="C6225" s="4">
        <v>43126.404793946756</v>
      </c>
      <c r="D6225" s="20">
        <f>+YEAR(Tabla14[[#This Row],[Fecha
Trámite]])</f>
        <v>2018</v>
      </c>
      <c r="E6225" s="7" t="s">
        <v>4621</v>
      </c>
      <c r="F6225" s="2" t="s">
        <v>4691</v>
      </c>
      <c r="G6225" s="2" t="s">
        <v>4627</v>
      </c>
      <c r="H6225" s="4">
        <v>43696.75494540509</v>
      </c>
      <c r="I6225" s="2" t="s">
        <v>4616</v>
      </c>
      <c r="J6225" s="21" t="s">
        <v>8320</v>
      </c>
      <c r="K6225" s="2" t="s">
        <v>4623</v>
      </c>
      <c r="L6225" s="2" t="s">
        <v>4714</v>
      </c>
    </row>
    <row r="6226" spans="1:12" x14ac:dyDescent="0.2">
      <c r="A6226" s="11">
        <v>6225</v>
      </c>
      <c r="B6226" s="7" t="s">
        <v>8634</v>
      </c>
      <c r="C6226" s="4">
        <v>42229.378903969904</v>
      </c>
      <c r="D6226" s="20">
        <f>+YEAR(Tabla14[[#This Row],[Fecha
Trámite]])</f>
        <v>2015</v>
      </c>
      <c r="E6226" s="7" t="s">
        <v>4621</v>
      </c>
      <c r="F6226" s="2" t="s">
        <v>4614</v>
      </c>
      <c r="G6226" s="2" t="s">
        <v>4615</v>
      </c>
      <c r="H6226" s="4">
        <v>42353.340651851853</v>
      </c>
      <c r="I6226" s="2" t="s">
        <v>4616</v>
      </c>
      <c r="J6226" s="21" t="s">
        <v>8635</v>
      </c>
      <c r="K6226" s="2" t="s">
        <v>4623</v>
      </c>
      <c r="L6226" s="2" t="s">
        <v>4631</v>
      </c>
    </row>
    <row r="6227" spans="1:12" x14ac:dyDescent="0.2">
      <c r="A6227" s="11">
        <v>6226</v>
      </c>
      <c r="B6227" s="7" t="s">
        <v>19742</v>
      </c>
      <c r="C6227" s="4">
        <v>41592.366075347221</v>
      </c>
      <c r="D6227" s="20">
        <f>+YEAR(Tabla14[[#This Row],[Fecha
Trámite]])</f>
        <v>2013</v>
      </c>
      <c r="E6227" s="7" t="s">
        <v>4621</v>
      </c>
      <c r="F6227" s="2" t="s">
        <v>4614</v>
      </c>
      <c r="G6227" s="2" t="s">
        <v>4615</v>
      </c>
      <c r="H6227" s="4">
        <v>41656.357945219905</v>
      </c>
      <c r="I6227" s="2" t="s">
        <v>4616</v>
      </c>
      <c r="J6227" s="21" t="s">
        <v>19743</v>
      </c>
      <c r="K6227" s="2" t="s">
        <v>4618</v>
      </c>
      <c r="L6227" s="2" t="s">
        <v>4705</v>
      </c>
    </row>
    <row r="6228" spans="1:12" x14ac:dyDescent="0.2">
      <c r="A6228" s="11">
        <v>6227</v>
      </c>
      <c r="B6228" s="7" t="s">
        <v>11085</v>
      </c>
      <c r="C6228" s="4">
        <v>42821.56711635417</v>
      </c>
      <c r="D6228" s="20">
        <f>+YEAR(Tabla14[[#This Row],[Fecha
Trámite]])</f>
        <v>2017</v>
      </c>
      <c r="E6228" s="7" t="s">
        <v>4621</v>
      </c>
      <c r="F6228" s="2" t="s">
        <v>4614</v>
      </c>
      <c r="G6228" s="2" t="s">
        <v>4615</v>
      </c>
      <c r="H6228" s="4">
        <v>43115.71939140046</v>
      </c>
      <c r="I6228" s="2" t="s">
        <v>4616</v>
      </c>
      <c r="J6228" s="21" t="s">
        <v>11086</v>
      </c>
      <c r="K6228" s="2" t="s">
        <v>4618</v>
      </c>
      <c r="L6228" s="2" t="s">
        <v>4667</v>
      </c>
    </row>
    <row r="6229" spans="1:12" x14ac:dyDescent="0.2">
      <c r="A6229" s="11">
        <v>6228</v>
      </c>
      <c r="B6229" s="7" t="s">
        <v>6311</v>
      </c>
      <c r="C6229" s="4">
        <v>42002.529111655094</v>
      </c>
      <c r="D6229" s="20">
        <f>+YEAR(Tabla14[[#This Row],[Fecha
Trámite]])</f>
        <v>2014</v>
      </c>
      <c r="E6229" s="7" t="s">
        <v>4613</v>
      </c>
      <c r="F6229" s="2" t="s">
        <v>4614</v>
      </c>
      <c r="G6229" s="2" t="s">
        <v>4615</v>
      </c>
      <c r="H6229" s="4">
        <v>42060.535178472222</v>
      </c>
      <c r="I6229" s="2" t="s">
        <v>4616</v>
      </c>
      <c r="J6229" s="21" t="s">
        <v>6312</v>
      </c>
      <c r="K6229" s="2" t="s">
        <v>4623</v>
      </c>
      <c r="L6229" s="2" t="s">
        <v>4619</v>
      </c>
    </row>
    <row r="6230" spans="1:12" x14ac:dyDescent="0.2">
      <c r="A6230" s="11">
        <v>6229</v>
      </c>
      <c r="B6230" s="7" t="s">
        <v>9910</v>
      </c>
      <c r="C6230" s="4">
        <v>42219.705885995369</v>
      </c>
      <c r="D6230" s="20">
        <f>+YEAR(Tabla14[[#This Row],[Fecha
Trámite]])</f>
        <v>2015</v>
      </c>
      <c r="E6230" s="7" t="s">
        <v>4621</v>
      </c>
      <c r="F6230" s="2" t="s">
        <v>4614</v>
      </c>
      <c r="G6230" s="2" t="s">
        <v>4615</v>
      </c>
      <c r="H6230" s="4">
        <v>42361.381365393521</v>
      </c>
      <c r="I6230" s="2" t="s">
        <v>4616</v>
      </c>
      <c r="J6230" s="21" t="s">
        <v>9911</v>
      </c>
      <c r="K6230" s="2" t="s">
        <v>4623</v>
      </c>
      <c r="L6230" s="2" t="s">
        <v>4624</v>
      </c>
    </row>
    <row r="6231" spans="1:12" x14ac:dyDescent="0.2">
      <c r="A6231" s="11">
        <v>6230</v>
      </c>
      <c r="B6231" s="7" t="s">
        <v>5879</v>
      </c>
      <c r="C6231" s="4">
        <v>42446.518401539353</v>
      </c>
      <c r="D6231" s="20">
        <f>+YEAR(Tabla14[[#This Row],[Fecha
Trámite]])</f>
        <v>2016</v>
      </c>
      <c r="E6231" s="7" t="s">
        <v>4621</v>
      </c>
      <c r="F6231" s="2" t="s">
        <v>4614</v>
      </c>
      <c r="G6231" s="2" t="s">
        <v>4615</v>
      </c>
      <c r="H6231" s="4">
        <v>42779.408711493059</v>
      </c>
      <c r="I6231" s="2" t="s">
        <v>4616</v>
      </c>
      <c r="J6231" s="21" t="s">
        <v>5880</v>
      </c>
      <c r="K6231" s="2" t="s">
        <v>4618</v>
      </c>
      <c r="L6231" s="2" t="s">
        <v>2747</v>
      </c>
    </row>
    <row r="6232" spans="1:12" x14ac:dyDescent="0.2">
      <c r="A6232" s="11">
        <v>6231</v>
      </c>
      <c r="B6232" s="7" t="s">
        <v>7213</v>
      </c>
      <c r="C6232" s="4">
        <v>42174.473355787035</v>
      </c>
      <c r="D6232" s="20">
        <f>+YEAR(Tabla14[[#This Row],[Fecha
Trámite]])</f>
        <v>2015</v>
      </c>
      <c r="E6232" s="7" t="s">
        <v>4621</v>
      </c>
      <c r="F6232" s="2" t="s">
        <v>4691</v>
      </c>
      <c r="G6232" s="2" t="s">
        <v>4627</v>
      </c>
      <c r="H6232" s="4">
        <v>42307.437669826388</v>
      </c>
      <c r="I6232" s="2" t="s">
        <v>4616</v>
      </c>
      <c r="J6232" s="21" t="s">
        <v>7214</v>
      </c>
      <c r="K6232" s="2" t="s">
        <v>4623</v>
      </c>
      <c r="L6232" s="2" t="s">
        <v>4619</v>
      </c>
    </row>
    <row r="6233" spans="1:12" x14ac:dyDescent="0.2">
      <c r="A6233" s="11">
        <v>6232</v>
      </c>
      <c r="B6233" s="7" t="s">
        <v>9331</v>
      </c>
      <c r="C6233" s="4">
        <v>43186.453096909725</v>
      </c>
      <c r="D6233" s="20">
        <f>+YEAR(Tabla14[[#This Row],[Fecha
Trámite]])</f>
        <v>2018</v>
      </c>
      <c r="E6233" s="7" t="s">
        <v>4621</v>
      </c>
      <c r="F6233" s="2" t="s">
        <v>4614</v>
      </c>
      <c r="G6233" s="2" t="s">
        <v>4615</v>
      </c>
      <c r="H6233" s="4">
        <v>43384.378946296296</v>
      </c>
      <c r="I6233" s="2" t="s">
        <v>4616</v>
      </c>
      <c r="J6233" s="21" t="s">
        <v>7214</v>
      </c>
      <c r="K6233" s="2" t="s">
        <v>4623</v>
      </c>
      <c r="L6233" s="2" t="s">
        <v>4619</v>
      </c>
    </row>
    <row r="6234" spans="1:12" x14ac:dyDescent="0.2">
      <c r="A6234" s="11">
        <v>6233</v>
      </c>
      <c r="B6234" s="7" t="s">
        <v>8321</v>
      </c>
      <c r="C6234" s="4">
        <v>43164.464651273149</v>
      </c>
      <c r="D6234" s="20">
        <f>+YEAR(Tabla14[[#This Row],[Fecha
Trámite]])</f>
        <v>2018</v>
      </c>
      <c r="E6234" s="7" t="s">
        <v>4621</v>
      </c>
      <c r="F6234" s="2" t="s">
        <v>4614</v>
      </c>
      <c r="G6234" s="2" t="s">
        <v>4615</v>
      </c>
      <c r="H6234" s="4">
        <v>43326.467800196762</v>
      </c>
      <c r="I6234" s="2" t="s">
        <v>4616</v>
      </c>
      <c r="J6234" s="21" t="s">
        <v>8322</v>
      </c>
      <c r="K6234" s="2" t="s">
        <v>4618</v>
      </c>
      <c r="L6234" s="2" t="s">
        <v>2747</v>
      </c>
    </row>
    <row r="6235" spans="1:12" x14ac:dyDescent="0.2">
      <c r="A6235" s="11">
        <v>6234</v>
      </c>
      <c r="B6235" s="7" t="s">
        <v>9804</v>
      </c>
      <c r="C6235" s="4">
        <v>41978.385815590278</v>
      </c>
      <c r="D6235" s="20">
        <f>+YEAR(Tabla14[[#This Row],[Fecha
Trámite]])</f>
        <v>2014</v>
      </c>
      <c r="E6235" s="7" t="s">
        <v>4613</v>
      </c>
      <c r="F6235" s="2" t="s">
        <v>4614</v>
      </c>
      <c r="G6235" s="2" t="s">
        <v>4615</v>
      </c>
      <c r="H6235" s="4">
        <v>42066.494929363427</v>
      </c>
      <c r="I6235" s="2" t="s">
        <v>4616</v>
      </c>
      <c r="J6235" s="21" t="s">
        <v>9805</v>
      </c>
      <c r="K6235" s="2" t="s">
        <v>4618</v>
      </c>
      <c r="L6235" s="2" t="s">
        <v>4758</v>
      </c>
    </row>
    <row r="6236" spans="1:12" x14ac:dyDescent="0.2">
      <c r="A6236" s="11">
        <v>6235</v>
      </c>
      <c r="B6236" s="7" t="s">
        <v>12081</v>
      </c>
      <c r="C6236" s="4">
        <v>41964.488432372687</v>
      </c>
      <c r="D6236" s="20">
        <f>+YEAR(Tabla14[[#This Row],[Fecha
Trámite]])</f>
        <v>2014</v>
      </c>
      <c r="E6236" s="7" t="s">
        <v>4621</v>
      </c>
      <c r="F6236" s="2" t="s">
        <v>4614</v>
      </c>
      <c r="G6236" s="2" t="s">
        <v>4615</v>
      </c>
      <c r="H6236" s="4">
        <v>42041.394898229169</v>
      </c>
      <c r="I6236" s="2" t="s">
        <v>4616</v>
      </c>
      <c r="J6236" s="21" t="s">
        <v>12082</v>
      </c>
      <c r="K6236" s="2" t="s">
        <v>4618</v>
      </c>
      <c r="L6236" s="2" t="s">
        <v>5069</v>
      </c>
    </row>
    <row r="6237" spans="1:12" x14ac:dyDescent="0.2">
      <c r="A6237" s="11">
        <v>6236</v>
      </c>
      <c r="B6237" s="7" t="s">
        <v>12083</v>
      </c>
      <c r="C6237" s="4">
        <v>42551.391656562497</v>
      </c>
      <c r="D6237" s="20">
        <f>+YEAR(Tabla14[[#This Row],[Fecha
Trámite]])</f>
        <v>2016</v>
      </c>
      <c r="E6237" s="7" t="s">
        <v>4621</v>
      </c>
      <c r="F6237" s="2" t="s">
        <v>4614</v>
      </c>
      <c r="G6237" s="2" t="s">
        <v>4615</v>
      </c>
      <c r="H6237" s="4">
        <v>42620.435587118052</v>
      </c>
      <c r="I6237" s="2" t="s">
        <v>4616</v>
      </c>
      <c r="J6237" s="21" t="s">
        <v>12084</v>
      </c>
      <c r="K6237" s="2" t="s">
        <v>4618</v>
      </c>
      <c r="L6237" s="2" t="s">
        <v>4646</v>
      </c>
    </row>
    <row r="6238" spans="1:12" x14ac:dyDescent="0.2">
      <c r="A6238" s="11">
        <v>6237</v>
      </c>
      <c r="B6238" s="7" t="s">
        <v>8323</v>
      </c>
      <c r="C6238" s="4">
        <v>43126.439217210645</v>
      </c>
      <c r="D6238" s="20">
        <f>+YEAR(Tabla14[[#This Row],[Fecha
Trámite]])</f>
        <v>2018</v>
      </c>
      <c r="E6238" s="7" t="s">
        <v>4621</v>
      </c>
      <c r="F6238" s="2" t="s">
        <v>4614</v>
      </c>
      <c r="G6238" s="2" t="s">
        <v>4615</v>
      </c>
      <c r="H6238" s="4">
        <v>43341.358421990742</v>
      </c>
      <c r="I6238" s="2" t="s">
        <v>4616</v>
      </c>
      <c r="J6238" s="21" t="s">
        <v>8324</v>
      </c>
      <c r="K6238" s="2" t="s">
        <v>4623</v>
      </c>
      <c r="L6238" s="2" t="s">
        <v>4656</v>
      </c>
    </row>
    <row r="6239" spans="1:12" x14ac:dyDescent="0.2">
      <c r="A6239" s="11">
        <v>6238</v>
      </c>
      <c r="B6239" s="7" t="s">
        <v>11087</v>
      </c>
      <c r="C6239" s="4">
        <v>43445.412240740741</v>
      </c>
      <c r="D6239" s="20">
        <f>+YEAR(Tabla14[[#This Row],[Fecha
Trámite]])</f>
        <v>2018</v>
      </c>
      <c r="E6239" s="7" t="s">
        <v>4621</v>
      </c>
      <c r="F6239" s="2" t="s">
        <v>4614</v>
      </c>
      <c r="G6239" s="2" t="s">
        <v>4615</v>
      </c>
      <c r="H6239" s="4">
        <v>43655.688530636573</v>
      </c>
      <c r="I6239" s="2" t="s">
        <v>4616</v>
      </c>
      <c r="J6239" s="21" t="s">
        <v>11088</v>
      </c>
      <c r="K6239" s="2" t="s">
        <v>4623</v>
      </c>
      <c r="L6239" s="2" t="s">
        <v>4916</v>
      </c>
    </row>
    <row r="6240" spans="1:12" x14ac:dyDescent="0.2">
      <c r="A6240" s="11">
        <v>6239</v>
      </c>
      <c r="B6240" s="7" t="s">
        <v>425</v>
      </c>
      <c r="C6240" s="4">
        <v>43475.361828275461</v>
      </c>
      <c r="D6240" s="20">
        <f>+YEAR(Tabla14[[#This Row],[Fecha
Trámite]])</f>
        <v>2019</v>
      </c>
      <c r="E6240" s="7" t="s">
        <v>4621</v>
      </c>
      <c r="F6240" s="2" t="s">
        <v>17</v>
      </c>
      <c r="G6240" s="2" t="s">
        <v>5327</v>
      </c>
      <c r="H6240" s="4">
        <v>43475.3618283912</v>
      </c>
      <c r="I6240" s="2" t="s">
        <v>4616</v>
      </c>
      <c r="J6240" s="21" t="s">
        <v>9332</v>
      </c>
      <c r="K6240" s="2" t="s">
        <v>4618</v>
      </c>
      <c r="L6240" s="2" t="s">
        <v>4838</v>
      </c>
    </row>
    <row r="6241" spans="1:12" x14ac:dyDescent="0.2">
      <c r="A6241" s="11">
        <v>6240</v>
      </c>
      <c r="B6241" s="7" t="s">
        <v>9333</v>
      </c>
      <c r="C6241" s="4">
        <v>43294.452925347221</v>
      </c>
      <c r="D6241" s="20">
        <f>+YEAR(Tabla14[[#This Row],[Fecha
Trámite]])</f>
        <v>2018</v>
      </c>
      <c r="E6241" s="7" t="s">
        <v>4621</v>
      </c>
      <c r="F6241" s="2" t="s">
        <v>4614</v>
      </c>
      <c r="G6241" s="2" t="s">
        <v>4615</v>
      </c>
      <c r="H6241" s="4">
        <v>43606.357292858796</v>
      </c>
      <c r="I6241" s="2" t="s">
        <v>4616</v>
      </c>
      <c r="J6241" s="21" t="s">
        <v>9334</v>
      </c>
      <c r="K6241" s="2" t="s">
        <v>4618</v>
      </c>
      <c r="L6241" s="2" t="s">
        <v>4646</v>
      </c>
    </row>
    <row r="6242" spans="1:12" x14ac:dyDescent="0.2">
      <c r="A6242" s="11">
        <v>6241</v>
      </c>
      <c r="B6242" s="7" t="s">
        <v>8325</v>
      </c>
      <c r="C6242" s="4">
        <v>43157.425164004628</v>
      </c>
      <c r="D6242" s="20">
        <f>+YEAR(Tabla14[[#This Row],[Fecha
Trámite]])</f>
        <v>2018</v>
      </c>
      <c r="E6242" s="7" t="s">
        <v>4613</v>
      </c>
      <c r="F6242" s="2" t="s">
        <v>4614</v>
      </c>
      <c r="G6242" s="2" t="s">
        <v>4615</v>
      </c>
      <c r="H6242" s="4">
        <v>43318.363407175922</v>
      </c>
      <c r="I6242" s="2" t="s">
        <v>4616</v>
      </c>
      <c r="J6242" s="21" t="s">
        <v>8326</v>
      </c>
      <c r="K6242" s="2" t="s">
        <v>4623</v>
      </c>
      <c r="L6242" s="2" t="s">
        <v>4619</v>
      </c>
    </row>
    <row r="6243" spans="1:12" x14ac:dyDescent="0.2">
      <c r="A6243" s="11">
        <v>6242</v>
      </c>
      <c r="B6243" s="7" t="s">
        <v>9912</v>
      </c>
      <c r="C6243" s="4">
        <v>42380.462350034722</v>
      </c>
      <c r="D6243" s="20">
        <f>+YEAR(Tabla14[[#This Row],[Fecha
Trámite]])</f>
        <v>2016</v>
      </c>
      <c r="E6243" s="7" t="s">
        <v>4621</v>
      </c>
      <c r="F6243" s="2" t="s">
        <v>4614</v>
      </c>
      <c r="G6243" s="2" t="s">
        <v>4615</v>
      </c>
      <c r="H6243" s="4">
        <v>42531.381000960646</v>
      </c>
      <c r="I6243" s="2" t="s">
        <v>4616</v>
      </c>
      <c r="J6243" s="21" t="s">
        <v>9913</v>
      </c>
      <c r="K6243" s="2" t="s">
        <v>4618</v>
      </c>
      <c r="L6243" s="2" t="s">
        <v>4758</v>
      </c>
    </row>
    <row r="6244" spans="1:12" x14ac:dyDescent="0.2">
      <c r="A6244" s="11">
        <v>6243</v>
      </c>
      <c r="B6244" s="7" t="s">
        <v>5881</v>
      </c>
      <c r="C6244" s="4">
        <v>42591.438231747685</v>
      </c>
      <c r="D6244" s="20">
        <f>+YEAR(Tabla14[[#This Row],[Fecha
Trámite]])</f>
        <v>2016</v>
      </c>
      <c r="E6244" s="7" t="s">
        <v>4621</v>
      </c>
      <c r="F6244" s="2" t="s">
        <v>4614</v>
      </c>
      <c r="G6244" s="2" t="s">
        <v>4615</v>
      </c>
      <c r="H6244" s="4">
        <v>42696.399717361113</v>
      </c>
      <c r="I6244" s="2" t="s">
        <v>4616</v>
      </c>
      <c r="J6244" s="21" t="s">
        <v>5882</v>
      </c>
      <c r="K6244" s="2" t="s">
        <v>4618</v>
      </c>
      <c r="L6244" s="2" t="s">
        <v>4770</v>
      </c>
    </row>
    <row r="6245" spans="1:12" x14ac:dyDescent="0.2">
      <c r="A6245" s="11">
        <v>6244</v>
      </c>
      <c r="B6245" s="7" t="s">
        <v>16034</v>
      </c>
      <c r="C6245" s="4">
        <v>41683.632081018521</v>
      </c>
      <c r="D6245" s="20">
        <f>+YEAR(Tabla14[[#This Row],[Fecha
Trámite]])</f>
        <v>2014</v>
      </c>
      <c r="E6245" s="7" t="s">
        <v>4613</v>
      </c>
      <c r="F6245" s="2" t="s">
        <v>4614</v>
      </c>
      <c r="G6245" s="2" t="s">
        <v>4615</v>
      </c>
      <c r="H6245" s="4">
        <v>41711.630603854166</v>
      </c>
      <c r="I6245" s="2" t="s">
        <v>4616</v>
      </c>
      <c r="J6245" s="21" t="s">
        <v>16035</v>
      </c>
      <c r="K6245" s="2" t="s">
        <v>4623</v>
      </c>
      <c r="L6245" s="2" t="s">
        <v>4770</v>
      </c>
    </row>
    <row r="6246" spans="1:12" x14ac:dyDescent="0.2">
      <c r="A6246" s="11">
        <v>6245</v>
      </c>
      <c r="B6246" s="7" t="s">
        <v>19748</v>
      </c>
      <c r="C6246" s="4">
        <v>41241.538063310189</v>
      </c>
      <c r="D6246" s="20">
        <f>+YEAR(Tabla14[[#This Row],[Fecha
Trámite]])</f>
        <v>2012</v>
      </c>
      <c r="E6246" s="7" t="s">
        <v>4621</v>
      </c>
      <c r="F6246" s="2" t="s">
        <v>4614</v>
      </c>
      <c r="G6246" s="2" t="s">
        <v>4615</v>
      </c>
      <c r="H6246" s="4">
        <v>41256.493002048614</v>
      </c>
      <c r="I6246" s="2" t="s">
        <v>4616</v>
      </c>
      <c r="J6246" s="21" t="s">
        <v>19749</v>
      </c>
      <c r="K6246" s="2" t="s">
        <v>4623</v>
      </c>
      <c r="L6246" s="2" t="s">
        <v>4624</v>
      </c>
    </row>
    <row r="6247" spans="1:12" x14ac:dyDescent="0.2">
      <c r="A6247" s="11">
        <v>6246</v>
      </c>
      <c r="B6247" s="7" t="s">
        <v>19175</v>
      </c>
      <c r="C6247" s="4">
        <v>41201.63317079861</v>
      </c>
      <c r="D6247" s="20">
        <f>+YEAR(Tabla14[[#This Row],[Fecha
Trámite]])</f>
        <v>2012</v>
      </c>
      <c r="E6247" s="7" t="s">
        <v>4621</v>
      </c>
      <c r="F6247" s="2" t="s">
        <v>4626</v>
      </c>
      <c r="G6247" s="2" t="s">
        <v>7315</v>
      </c>
      <c r="H6247" s="4">
        <v>41228.711420520835</v>
      </c>
      <c r="I6247" s="2" t="s">
        <v>4616</v>
      </c>
      <c r="J6247" s="21" t="s">
        <v>17978</v>
      </c>
      <c r="K6247" s="2" t="s">
        <v>4623</v>
      </c>
      <c r="L6247" s="2" t="s">
        <v>4750</v>
      </c>
    </row>
    <row r="6248" spans="1:12" x14ac:dyDescent="0.2">
      <c r="A6248" s="11">
        <v>6247</v>
      </c>
      <c r="B6248" s="7" t="s">
        <v>17977</v>
      </c>
      <c r="C6248" s="4">
        <v>41228.457294907406</v>
      </c>
      <c r="D6248" s="20">
        <f>+YEAR(Tabla14[[#This Row],[Fecha
Trámite]])</f>
        <v>2012</v>
      </c>
      <c r="E6248" s="7" t="s">
        <v>4621</v>
      </c>
      <c r="F6248" s="2" t="s">
        <v>4614</v>
      </c>
      <c r="G6248" s="2" t="s">
        <v>4615</v>
      </c>
      <c r="H6248" s="4">
        <v>41242.490444409719</v>
      </c>
      <c r="I6248" s="2" t="s">
        <v>4616</v>
      </c>
      <c r="J6248" s="21" t="s">
        <v>17978</v>
      </c>
      <c r="K6248" s="2" t="s">
        <v>4623</v>
      </c>
      <c r="L6248" s="2" t="s">
        <v>4750</v>
      </c>
    </row>
    <row r="6249" spans="1:12" x14ac:dyDescent="0.2">
      <c r="A6249" s="11">
        <v>6248</v>
      </c>
      <c r="B6249" s="7" t="s">
        <v>20864</v>
      </c>
      <c r="C6249" s="4">
        <v>41634.381477314811</v>
      </c>
      <c r="D6249" s="20">
        <f>+YEAR(Tabla14[[#This Row],[Fecha
Trámite]])</f>
        <v>2013</v>
      </c>
      <c r="E6249" s="7" t="s">
        <v>4621</v>
      </c>
      <c r="F6249" s="2" t="s">
        <v>4614</v>
      </c>
      <c r="G6249" s="2" t="s">
        <v>4615</v>
      </c>
      <c r="H6249" s="4">
        <v>41682.354546527778</v>
      </c>
      <c r="I6249" s="2" t="s">
        <v>4616</v>
      </c>
      <c r="J6249" s="21" t="s">
        <v>20865</v>
      </c>
      <c r="K6249" s="2" t="s">
        <v>4618</v>
      </c>
      <c r="L6249" s="2" t="s">
        <v>4656</v>
      </c>
    </row>
    <row r="6250" spans="1:12" x14ac:dyDescent="0.2">
      <c r="A6250" s="11">
        <v>6249</v>
      </c>
      <c r="B6250" s="7" t="s">
        <v>7008</v>
      </c>
      <c r="C6250" s="4">
        <v>43220.452080555558</v>
      </c>
      <c r="D6250" s="20">
        <f>+YEAR(Tabla14[[#This Row],[Fecha
Trámite]])</f>
        <v>2018</v>
      </c>
      <c r="E6250" s="7" t="s">
        <v>4621</v>
      </c>
      <c r="F6250" s="2" t="s">
        <v>4614</v>
      </c>
      <c r="G6250" s="2" t="s">
        <v>4615</v>
      </c>
      <c r="H6250" s="4">
        <v>43374.694019594906</v>
      </c>
      <c r="I6250" s="2" t="s">
        <v>4616</v>
      </c>
      <c r="J6250" s="21" t="s">
        <v>7009</v>
      </c>
      <c r="K6250" s="2" t="s">
        <v>4623</v>
      </c>
      <c r="L6250" s="2" t="s">
        <v>4634</v>
      </c>
    </row>
    <row r="6251" spans="1:12" x14ac:dyDescent="0.2">
      <c r="A6251" s="11">
        <v>6250</v>
      </c>
      <c r="B6251" s="7" t="s">
        <v>19627</v>
      </c>
      <c r="C6251" s="4">
        <v>41456.400303935188</v>
      </c>
      <c r="D6251" s="20">
        <f>+YEAR(Tabla14[[#This Row],[Fecha
Trámite]])</f>
        <v>2013</v>
      </c>
      <c r="E6251" s="7" t="s">
        <v>4621</v>
      </c>
      <c r="F6251" s="2" t="s">
        <v>4614</v>
      </c>
      <c r="G6251" s="2" t="s">
        <v>4615</v>
      </c>
      <c r="H6251" s="4">
        <v>41519.405925347222</v>
      </c>
      <c r="I6251" s="2" t="s">
        <v>4616</v>
      </c>
      <c r="J6251" s="21" t="s">
        <v>19628</v>
      </c>
      <c r="K6251" s="2" t="s">
        <v>4618</v>
      </c>
      <c r="L6251" s="2" t="s">
        <v>4656</v>
      </c>
    </row>
    <row r="6252" spans="1:12" x14ac:dyDescent="0.2">
      <c r="A6252" s="11">
        <v>6251</v>
      </c>
      <c r="B6252" s="7" t="s">
        <v>12085</v>
      </c>
      <c r="C6252" s="4">
        <v>42361.489189664353</v>
      </c>
      <c r="D6252" s="20">
        <f>+YEAR(Tabla14[[#This Row],[Fecha
Trámite]])</f>
        <v>2015</v>
      </c>
      <c r="E6252" s="7" t="s">
        <v>4621</v>
      </c>
      <c r="F6252" s="2" t="s">
        <v>4614</v>
      </c>
      <c r="G6252" s="2" t="s">
        <v>4615</v>
      </c>
      <c r="H6252" s="4">
        <v>42473.360286030096</v>
      </c>
      <c r="I6252" s="2" t="s">
        <v>4616</v>
      </c>
      <c r="J6252" s="21" t="s">
        <v>12086</v>
      </c>
      <c r="K6252" s="2" t="s">
        <v>4618</v>
      </c>
      <c r="L6252" s="2" t="s">
        <v>4646</v>
      </c>
    </row>
    <row r="6253" spans="1:12" x14ac:dyDescent="0.2">
      <c r="A6253" s="11">
        <v>6252</v>
      </c>
      <c r="B6253" s="7" t="s">
        <v>17836</v>
      </c>
      <c r="C6253" s="4">
        <v>41120.488298842596</v>
      </c>
      <c r="D6253" s="20">
        <f>+YEAR(Tabla14[[#This Row],[Fecha
Trámite]])</f>
        <v>2012</v>
      </c>
      <c r="E6253" s="7" t="s">
        <v>4621</v>
      </c>
      <c r="F6253" s="2" t="s">
        <v>4614</v>
      </c>
      <c r="G6253" s="2" t="s">
        <v>4615</v>
      </c>
      <c r="H6253" s="4">
        <v>41242.446300729163</v>
      </c>
      <c r="I6253" s="2" t="s">
        <v>4616</v>
      </c>
      <c r="J6253" s="21" t="s">
        <v>17837</v>
      </c>
      <c r="K6253" s="2" t="s">
        <v>4618</v>
      </c>
      <c r="L6253" s="2" t="s">
        <v>4750</v>
      </c>
    </row>
    <row r="6254" spans="1:12" x14ac:dyDescent="0.2">
      <c r="A6254" s="11">
        <v>6253</v>
      </c>
      <c r="B6254" s="7" t="s">
        <v>9914</v>
      </c>
      <c r="C6254" s="4">
        <v>42111.555527812503</v>
      </c>
      <c r="D6254" s="20">
        <f>+YEAR(Tabla14[[#This Row],[Fecha
Trámite]])</f>
        <v>2015</v>
      </c>
      <c r="E6254" s="7" t="s">
        <v>4621</v>
      </c>
      <c r="F6254" s="2" t="s">
        <v>4614</v>
      </c>
      <c r="G6254" s="2" t="s">
        <v>4615</v>
      </c>
      <c r="H6254" s="4">
        <v>42199.40215559028</v>
      </c>
      <c r="I6254" s="2" t="s">
        <v>4616</v>
      </c>
      <c r="J6254" s="21" t="s">
        <v>9915</v>
      </c>
      <c r="K6254" s="2" t="s">
        <v>4623</v>
      </c>
      <c r="L6254" s="2" t="s">
        <v>4667</v>
      </c>
    </row>
    <row r="6255" spans="1:12" x14ac:dyDescent="0.2">
      <c r="A6255" s="11">
        <v>6254</v>
      </c>
      <c r="B6255" s="7" t="s">
        <v>19758</v>
      </c>
      <c r="C6255" s="4">
        <v>41289.723044131948</v>
      </c>
      <c r="D6255" s="20">
        <f>+YEAR(Tabla14[[#This Row],[Fecha
Trámite]])</f>
        <v>2013</v>
      </c>
      <c r="E6255" s="7" t="s">
        <v>4621</v>
      </c>
      <c r="F6255" s="2" t="s">
        <v>4614</v>
      </c>
      <c r="G6255" s="2" t="s">
        <v>4615</v>
      </c>
      <c r="H6255" s="4">
        <v>41348.427347800927</v>
      </c>
      <c r="I6255" s="2" t="s">
        <v>4616</v>
      </c>
      <c r="J6255" s="21" t="s">
        <v>19759</v>
      </c>
      <c r="K6255" s="2" t="s">
        <v>4618</v>
      </c>
      <c r="L6255" s="2" t="s">
        <v>4656</v>
      </c>
    </row>
    <row r="6256" spans="1:12" x14ac:dyDescent="0.2">
      <c r="A6256" s="11">
        <v>6255</v>
      </c>
      <c r="B6256" s="7" t="s">
        <v>9806</v>
      </c>
      <c r="C6256" s="4">
        <v>42061.468857025466</v>
      </c>
      <c r="D6256" s="20">
        <f>+YEAR(Tabla14[[#This Row],[Fecha
Trámite]])</f>
        <v>2015</v>
      </c>
      <c r="E6256" s="7" t="s">
        <v>4621</v>
      </c>
      <c r="F6256" s="2" t="s">
        <v>4614</v>
      </c>
      <c r="G6256" s="2" t="s">
        <v>4615</v>
      </c>
      <c r="H6256" s="4">
        <v>42139.679168437498</v>
      </c>
      <c r="I6256" s="2" t="s">
        <v>4616</v>
      </c>
      <c r="J6256" s="21" t="s">
        <v>9807</v>
      </c>
      <c r="K6256" s="2" t="s">
        <v>4618</v>
      </c>
      <c r="L6256" s="2" t="s">
        <v>4656</v>
      </c>
    </row>
    <row r="6257" spans="1:12" x14ac:dyDescent="0.2">
      <c r="A6257" s="11">
        <v>6256</v>
      </c>
      <c r="B6257" s="7" t="s">
        <v>11091</v>
      </c>
      <c r="C6257" s="4">
        <v>43168.423905324074</v>
      </c>
      <c r="D6257" s="20">
        <f>+YEAR(Tabla14[[#This Row],[Fecha
Trámite]])</f>
        <v>2018</v>
      </c>
      <c r="E6257" s="7" t="s">
        <v>4613</v>
      </c>
      <c r="F6257" s="2" t="s">
        <v>4614</v>
      </c>
      <c r="G6257" s="2" t="s">
        <v>4615</v>
      </c>
      <c r="H6257" s="4">
        <v>43271.680108645836</v>
      </c>
      <c r="I6257" s="2" t="s">
        <v>4616</v>
      </c>
      <c r="J6257" s="21" t="s">
        <v>11092</v>
      </c>
      <c r="K6257" s="2" t="s">
        <v>4618</v>
      </c>
      <c r="L6257" s="2" t="s">
        <v>4619</v>
      </c>
    </row>
    <row r="6258" spans="1:12" x14ac:dyDescent="0.2">
      <c r="A6258" s="11">
        <v>6257</v>
      </c>
      <c r="B6258" s="7" t="s">
        <v>7010</v>
      </c>
      <c r="C6258" s="4">
        <v>43409.432695138887</v>
      </c>
      <c r="D6258" s="20">
        <f>+YEAR(Tabla14[[#This Row],[Fecha
Trámite]])</f>
        <v>2018</v>
      </c>
      <c r="E6258" s="7" t="s">
        <v>4685</v>
      </c>
      <c r="F6258" s="2" t="s">
        <v>4626</v>
      </c>
      <c r="G6258" s="2" t="s">
        <v>4627</v>
      </c>
      <c r="H6258" s="4">
        <v>43671.536121377314</v>
      </c>
      <c r="I6258" s="2" t="s">
        <v>4616</v>
      </c>
      <c r="J6258" s="21" t="s">
        <v>7011</v>
      </c>
      <c r="K6258" s="2" t="s">
        <v>4618</v>
      </c>
      <c r="L6258" s="2" t="s">
        <v>6864</v>
      </c>
    </row>
    <row r="6259" spans="1:12" x14ac:dyDescent="0.2">
      <c r="A6259" s="11">
        <v>6258</v>
      </c>
      <c r="B6259" s="7" t="s">
        <v>7012</v>
      </c>
      <c r="C6259" s="4">
        <v>42888.625732210647</v>
      </c>
      <c r="D6259" s="20">
        <f>+YEAR(Tabla14[[#This Row],[Fecha
Trámite]])</f>
        <v>2017</v>
      </c>
      <c r="E6259" s="7" t="s">
        <v>4621</v>
      </c>
      <c r="F6259" s="2" t="s">
        <v>17</v>
      </c>
      <c r="G6259" s="2" t="s">
        <v>4993</v>
      </c>
      <c r="H6259" s="4">
        <v>42888.62573240741</v>
      </c>
      <c r="I6259" s="2" t="s">
        <v>4616</v>
      </c>
      <c r="J6259" s="21" t="s">
        <v>7013</v>
      </c>
      <c r="K6259" s="2" t="s">
        <v>4623</v>
      </c>
      <c r="L6259" s="2" t="s">
        <v>4624</v>
      </c>
    </row>
    <row r="6260" spans="1:12" x14ac:dyDescent="0.2">
      <c r="A6260" s="11">
        <v>6259</v>
      </c>
      <c r="B6260" s="7" t="s">
        <v>16038</v>
      </c>
      <c r="C6260" s="4">
        <v>41255.412568946762</v>
      </c>
      <c r="D6260" s="20">
        <f>+YEAR(Tabla14[[#This Row],[Fecha
Trámite]])</f>
        <v>2012</v>
      </c>
      <c r="E6260" s="7" t="s">
        <v>4613</v>
      </c>
      <c r="F6260" s="2" t="s">
        <v>4614</v>
      </c>
      <c r="G6260" s="2" t="s">
        <v>4615</v>
      </c>
      <c r="H6260" s="4">
        <v>41295.371999849536</v>
      </c>
      <c r="I6260" s="2" t="s">
        <v>4616</v>
      </c>
      <c r="J6260" s="21" t="s">
        <v>16039</v>
      </c>
      <c r="K6260" s="2" t="s">
        <v>4618</v>
      </c>
      <c r="L6260" s="2" t="s">
        <v>2747</v>
      </c>
    </row>
    <row r="6261" spans="1:12" x14ac:dyDescent="0.2">
      <c r="A6261" s="11">
        <v>6260</v>
      </c>
      <c r="B6261" s="7" t="s">
        <v>12857</v>
      </c>
      <c r="C6261" s="4">
        <v>42982.633106250003</v>
      </c>
      <c r="D6261" s="20">
        <f>+YEAR(Tabla14[[#This Row],[Fecha
Trámite]])</f>
        <v>2017</v>
      </c>
      <c r="E6261" s="7" t="s">
        <v>4613</v>
      </c>
      <c r="F6261" s="2" t="s">
        <v>4614</v>
      </c>
      <c r="G6261" s="2" t="s">
        <v>4615</v>
      </c>
      <c r="H6261" s="4">
        <v>43238.651610960645</v>
      </c>
      <c r="I6261" s="2" t="s">
        <v>4616</v>
      </c>
      <c r="J6261" s="21" t="s">
        <v>12858</v>
      </c>
      <c r="K6261" s="2" t="s">
        <v>4618</v>
      </c>
      <c r="L6261" s="2" t="s">
        <v>4659</v>
      </c>
    </row>
    <row r="6262" spans="1:12" x14ac:dyDescent="0.2">
      <c r="A6262" s="11">
        <v>6261</v>
      </c>
      <c r="B6262" s="7" t="s">
        <v>11836</v>
      </c>
      <c r="C6262" s="4">
        <v>42948.378485185189</v>
      </c>
      <c r="D6262" s="20">
        <f>+YEAR(Tabla14[[#This Row],[Fecha
Trámite]])</f>
        <v>2017</v>
      </c>
      <c r="E6262" s="7" t="s">
        <v>4621</v>
      </c>
      <c r="F6262" s="2" t="s">
        <v>4614</v>
      </c>
      <c r="G6262" s="2" t="s">
        <v>4615</v>
      </c>
      <c r="H6262" s="4">
        <v>43186.656786458334</v>
      </c>
      <c r="I6262" s="2" t="s">
        <v>4616</v>
      </c>
      <c r="J6262" s="21" t="s">
        <v>11837</v>
      </c>
      <c r="K6262" s="2" t="s">
        <v>4623</v>
      </c>
      <c r="L6262" s="2" t="s">
        <v>4624</v>
      </c>
    </row>
    <row r="6263" spans="1:12" x14ac:dyDescent="0.2">
      <c r="A6263" s="11">
        <v>6262</v>
      </c>
      <c r="B6263" s="7" t="s">
        <v>11093</v>
      </c>
      <c r="C6263" s="4">
        <v>43413.535945833333</v>
      </c>
      <c r="D6263" s="20">
        <f>+YEAR(Tabla14[[#This Row],[Fecha
Trámite]])</f>
        <v>2018</v>
      </c>
      <c r="E6263" s="7" t="s">
        <v>4621</v>
      </c>
      <c r="F6263" s="2" t="s">
        <v>4614</v>
      </c>
      <c r="G6263" s="2" t="s">
        <v>4615</v>
      </c>
      <c r="H6263" s="4">
        <v>44161.516830243054</v>
      </c>
      <c r="I6263" s="2" t="s">
        <v>4616</v>
      </c>
      <c r="J6263" s="21" t="s">
        <v>11094</v>
      </c>
      <c r="K6263" s="2" t="s">
        <v>4623</v>
      </c>
      <c r="L6263" s="2" t="s">
        <v>4649</v>
      </c>
    </row>
    <row r="6264" spans="1:12" x14ac:dyDescent="0.2">
      <c r="A6264" s="11">
        <v>6263</v>
      </c>
      <c r="B6264" s="7" t="s">
        <v>15578</v>
      </c>
      <c r="C6264" s="4">
        <v>41165.40675613426</v>
      </c>
      <c r="D6264" s="20">
        <f>+YEAR(Tabla14[[#This Row],[Fecha
Trámite]])</f>
        <v>2012</v>
      </c>
      <c r="E6264" s="7" t="s">
        <v>1337</v>
      </c>
      <c r="F6264" s="2" t="s">
        <v>17</v>
      </c>
      <c r="G6264" s="2" t="s">
        <v>4627</v>
      </c>
      <c r="H6264" s="4">
        <v>41165.40675613426</v>
      </c>
      <c r="I6264" s="2" t="s">
        <v>4616</v>
      </c>
      <c r="J6264" s="21" t="s">
        <v>15579</v>
      </c>
      <c r="K6264" s="2" t="s">
        <v>4623</v>
      </c>
      <c r="L6264" s="2" t="s">
        <v>9818</v>
      </c>
    </row>
    <row r="6265" spans="1:12" x14ac:dyDescent="0.2">
      <c r="A6265" s="11">
        <v>6264</v>
      </c>
      <c r="B6265" s="7" t="s">
        <v>8327</v>
      </c>
      <c r="C6265" s="4">
        <v>43396.370889930557</v>
      </c>
      <c r="D6265" s="20">
        <f>+YEAR(Tabla14[[#This Row],[Fecha
Trámite]])</f>
        <v>2018</v>
      </c>
      <c r="E6265" s="7" t="s">
        <v>4685</v>
      </c>
      <c r="F6265" s="2" t="s">
        <v>4626</v>
      </c>
      <c r="G6265" s="2" t="s">
        <v>4627</v>
      </c>
      <c r="H6265" s="4">
        <v>43901.616823067132</v>
      </c>
      <c r="I6265" s="2" t="s">
        <v>4616</v>
      </c>
      <c r="J6265" s="21" t="s">
        <v>7365</v>
      </c>
      <c r="K6265" s="2" t="s">
        <v>4618</v>
      </c>
      <c r="L6265" s="2" t="s">
        <v>4619</v>
      </c>
    </row>
    <row r="6266" spans="1:12" x14ac:dyDescent="0.2">
      <c r="A6266" s="11">
        <v>6265</v>
      </c>
      <c r="B6266" s="7" t="s">
        <v>19762</v>
      </c>
      <c r="C6266" s="4">
        <v>41604.385825347221</v>
      </c>
      <c r="D6266" s="20">
        <f>+YEAR(Tabla14[[#This Row],[Fecha
Trámite]])</f>
        <v>2013</v>
      </c>
      <c r="E6266" s="7" t="s">
        <v>4621</v>
      </c>
      <c r="F6266" s="2" t="s">
        <v>4614</v>
      </c>
      <c r="G6266" s="2" t="s">
        <v>4615</v>
      </c>
      <c r="H6266" s="4">
        <v>41667.338399074077</v>
      </c>
      <c r="I6266" s="2" t="s">
        <v>4616</v>
      </c>
      <c r="J6266" s="21" t="s">
        <v>19763</v>
      </c>
      <c r="K6266" s="2" t="s">
        <v>4623</v>
      </c>
      <c r="L6266" s="2" t="s">
        <v>4646</v>
      </c>
    </row>
    <row r="6267" spans="1:12" x14ac:dyDescent="0.2">
      <c r="A6267" s="11">
        <v>6266</v>
      </c>
      <c r="B6267" s="7" t="s">
        <v>17845</v>
      </c>
      <c r="C6267" s="4">
        <v>41680.604973692127</v>
      </c>
      <c r="D6267" s="20">
        <f>+YEAR(Tabla14[[#This Row],[Fecha
Trámite]])</f>
        <v>2014</v>
      </c>
      <c r="E6267" s="7" t="s">
        <v>4621</v>
      </c>
      <c r="F6267" s="2" t="s">
        <v>4614</v>
      </c>
      <c r="G6267" s="2" t="s">
        <v>4615</v>
      </c>
      <c r="H6267" s="4">
        <v>41744.36760853009</v>
      </c>
      <c r="I6267" s="2" t="s">
        <v>4616</v>
      </c>
      <c r="J6267" s="21" t="s">
        <v>17846</v>
      </c>
      <c r="K6267" s="2" t="s">
        <v>4618</v>
      </c>
      <c r="L6267" s="2" t="s">
        <v>4705</v>
      </c>
    </row>
    <row r="6268" spans="1:12" x14ac:dyDescent="0.2">
      <c r="A6268" s="11">
        <v>6267</v>
      </c>
      <c r="B6268" s="7" t="s">
        <v>11838</v>
      </c>
      <c r="C6268" s="4">
        <v>43355.439490625002</v>
      </c>
      <c r="D6268" s="20">
        <f>+YEAR(Tabla14[[#This Row],[Fecha
Trámite]])</f>
        <v>2018</v>
      </c>
      <c r="E6268" s="7" t="s">
        <v>4621</v>
      </c>
      <c r="F6268" s="2" t="s">
        <v>4626</v>
      </c>
      <c r="G6268" s="2" t="s">
        <v>4627</v>
      </c>
      <c r="H6268" s="4">
        <v>43588.604214236111</v>
      </c>
      <c r="I6268" s="2" t="s">
        <v>4616</v>
      </c>
      <c r="J6268" s="21" t="s">
        <v>11680</v>
      </c>
      <c r="K6268" s="2" t="s">
        <v>4623</v>
      </c>
      <c r="L6268" s="2" t="s">
        <v>4812</v>
      </c>
    </row>
    <row r="6269" spans="1:12" x14ac:dyDescent="0.2">
      <c r="A6269" s="11">
        <v>6268</v>
      </c>
      <c r="B6269" s="7" t="s">
        <v>7014</v>
      </c>
      <c r="C6269" s="4">
        <v>42935.640980555552</v>
      </c>
      <c r="D6269" s="20">
        <f>+YEAR(Tabla14[[#This Row],[Fecha
Trámite]])</f>
        <v>2017</v>
      </c>
      <c r="E6269" s="7" t="s">
        <v>4621</v>
      </c>
      <c r="F6269" s="2" t="s">
        <v>4614</v>
      </c>
      <c r="G6269" s="2" t="s">
        <v>4615</v>
      </c>
      <c r="H6269" s="4">
        <v>43159.55261446759</v>
      </c>
      <c r="I6269" s="2" t="s">
        <v>4616</v>
      </c>
      <c r="J6269" s="21" t="s">
        <v>7015</v>
      </c>
      <c r="K6269" s="2" t="s">
        <v>4623</v>
      </c>
      <c r="L6269" s="2" t="s">
        <v>4649</v>
      </c>
    </row>
    <row r="6270" spans="1:12" x14ac:dyDescent="0.2">
      <c r="A6270" s="11">
        <v>6269</v>
      </c>
      <c r="B6270" s="7" t="s">
        <v>12087</v>
      </c>
      <c r="C6270" s="4">
        <v>42347.483757326387</v>
      </c>
      <c r="D6270" s="20">
        <f>+YEAR(Tabla14[[#This Row],[Fecha
Trámite]])</f>
        <v>2015</v>
      </c>
      <c r="E6270" s="7" t="s">
        <v>4621</v>
      </c>
      <c r="F6270" s="2" t="s">
        <v>4614</v>
      </c>
      <c r="G6270" s="2" t="s">
        <v>4615</v>
      </c>
      <c r="H6270" s="4">
        <v>42376.517086458334</v>
      </c>
      <c r="I6270" s="2" t="s">
        <v>4616</v>
      </c>
      <c r="J6270" s="21" t="s">
        <v>12088</v>
      </c>
      <c r="K6270" s="2" t="s">
        <v>4618</v>
      </c>
      <c r="L6270" s="2" t="s">
        <v>2747</v>
      </c>
    </row>
    <row r="6271" spans="1:12" x14ac:dyDescent="0.2">
      <c r="A6271" s="11">
        <v>6270</v>
      </c>
      <c r="B6271" s="7" t="s">
        <v>9916</v>
      </c>
      <c r="C6271" s="4">
        <v>41957.405371990739</v>
      </c>
      <c r="D6271" s="20">
        <f>+YEAR(Tabla14[[#This Row],[Fecha
Trámite]])</f>
        <v>2014</v>
      </c>
      <c r="E6271" s="7" t="s">
        <v>4621</v>
      </c>
      <c r="F6271" s="2" t="s">
        <v>4691</v>
      </c>
      <c r="G6271" s="2" t="s">
        <v>4627</v>
      </c>
      <c r="H6271" s="4">
        <v>42240.679582210651</v>
      </c>
      <c r="I6271" s="2" t="s">
        <v>4616</v>
      </c>
      <c r="J6271" s="21" t="s">
        <v>9917</v>
      </c>
      <c r="K6271" s="2" t="s">
        <v>4618</v>
      </c>
      <c r="L6271" s="2" t="s">
        <v>4750</v>
      </c>
    </row>
    <row r="6272" spans="1:12" x14ac:dyDescent="0.2">
      <c r="A6272" s="11">
        <v>6271</v>
      </c>
      <c r="B6272" s="7" t="s">
        <v>19764</v>
      </c>
      <c r="C6272" s="4">
        <v>41732.478543437501</v>
      </c>
      <c r="D6272" s="20">
        <f>+YEAR(Tabla14[[#This Row],[Fecha
Trámite]])</f>
        <v>2014</v>
      </c>
      <c r="E6272" s="7" t="s">
        <v>4621</v>
      </c>
      <c r="F6272" s="2" t="s">
        <v>4626</v>
      </c>
      <c r="G6272" s="2" t="s">
        <v>4627</v>
      </c>
      <c r="H6272" s="4">
        <v>41781.461706134258</v>
      </c>
      <c r="I6272" s="2" t="s">
        <v>4616</v>
      </c>
      <c r="J6272" s="21" t="s">
        <v>19765</v>
      </c>
      <c r="K6272" s="2" t="s">
        <v>4618</v>
      </c>
      <c r="L6272" s="2" t="s">
        <v>4619</v>
      </c>
    </row>
    <row r="6273" spans="1:12" x14ac:dyDescent="0.2">
      <c r="A6273" s="11">
        <v>6272</v>
      </c>
      <c r="B6273" s="7" t="s">
        <v>12859</v>
      </c>
      <c r="C6273" s="4">
        <v>42824.401931597225</v>
      </c>
      <c r="D6273" s="20">
        <f>+YEAR(Tabla14[[#This Row],[Fecha
Trámite]])</f>
        <v>2017</v>
      </c>
      <c r="E6273" s="7" t="s">
        <v>4621</v>
      </c>
      <c r="F6273" s="2" t="s">
        <v>4614</v>
      </c>
      <c r="G6273" s="2" t="s">
        <v>4615</v>
      </c>
      <c r="H6273" s="4">
        <v>43105.720771875</v>
      </c>
      <c r="I6273" s="2" t="s">
        <v>4616</v>
      </c>
      <c r="J6273" s="21" t="s">
        <v>12860</v>
      </c>
      <c r="K6273" s="2" t="s">
        <v>4618</v>
      </c>
      <c r="L6273" s="2" t="s">
        <v>4631</v>
      </c>
    </row>
    <row r="6274" spans="1:12" x14ac:dyDescent="0.2">
      <c r="A6274" s="11">
        <v>6273</v>
      </c>
      <c r="B6274" s="7" t="s">
        <v>12089</v>
      </c>
      <c r="C6274" s="4">
        <v>42557.533876504633</v>
      </c>
      <c r="D6274" s="20">
        <f>+YEAR(Tabla14[[#This Row],[Fecha
Trámite]])</f>
        <v>2016</v>
      </c>
      <c r="E6274" s="7" t="s">
        <v>4621</v>
      </c>
      <c r="F6274" s="2" t="s">
        <v>4614</v>
      </c>
      <c r="G6274" s="2" t="s">
        <v>4615</v>
      </c>
      <c r="H6274" s="4">
        <v>42625.427099305554</v>
      </c>
      <c r="I6274" s="2" t="s">
        <v>4616</v>
      </c>
      <c r="J6274" s="21" t="s">
        <v>12090</v>
      </c>
      <c r="K6274" s="2" t="s">
        <v>4618</v>
      </c>
      <c r="L6274" s="2" t="s">
        <v>4758</v>
      </c>
    </row>
    <row r="6275" spans="1:12" x14ac:dyDescent="0.2">
      <c r="A6275" s="11">
        <v>6274</v>
      </c>
      <c r="B6275" s="7" t="s">
        <v>7215</v>
      </c>
      <c r="C6275" s="4">
        <v>42422.387638194443</v>
      </c>
      <c r="D6275" s="20">
        <f>+YEAR(Tabla14[[#This Row],[Fecha
Trámite]])</f>
        <v>2016</v>
      </c>
      <c r="E6275" s="7" t="s">
        <v>4621</v>
      </c>
      <c r="F6275" s="2" t="s">
        <v>4614</v>
      </c>
      <c r="G6275" s="2" t="s">
        <v>4615</v>
      </c>
      <c r="H6275" s="4">
        <v>42471.360532638886</v>
      </c>
      <c r="I6275" s="2" t="s">
        <v>4616</v>
      </c>
      <c r="J6275" s="21" t="s">
        <v>7216</v>
      </c>
      <c r="K6275" s="2" t="s">
        <v>4618</v>
      </c>
      <c r="L6275" s="2" t="s">
        <v>4656</v>
      </c>
    </row>
    <row r="6276" spans="1:12" x14ac:dyDescent="0.2">
      <c r="A6276" s="11">
        <v>6275</v>
      </c>
      <c r="B6276" s="7" t="s">
        <v>9808</v>
      </c>
      <c r="C6276" s="4">
        <v>42530.512307442128</v>
      </c>
      <c r="D6276" s="20">
        <f>+YEAR(Tabla14[[#This Row],[Fecha
Trámite]])</f>
        <v>2016</v>
      </c>
      <c r="E6276" s="7" t="s">
        <v>4621</v>
      </c>
      <c r="F6276" s="2" t="s">
        <v>4614</v>
      </c>
      <c r="G6276" s="2" t="s">
        <v>4615</v>
      </c>
      <c r="H6276" s="4">
        <v>42593.355380787034</v>
      </c>
      <c r="I6276" s="2" t="s">
        <v>4616</v>
      </c>
      <c r="J6276" s="21" t="s">
        <v>9809</v>
      </c>
      <c r="K6276" s="2" t="s">
        <v>4618</v>
      </c>
      <c r="L6276" s="2" t="s">
        <v>4656</v>
      </c>
    </row>
    <row r="6277" spans="1:12" x14ac:dyDescent="0.2">
      <c r="A6277" s="11">
        <v>6276</v>
      </c>
      <c r="B6277" s="7" t="s">
        <v>11097</v>
      </c>
      <c r="C6277" s="4">
        <v>42835.453527083337</v>
      </c>
      <c r="D6277" s="20">
        <f>+YEAR(Tabla14[[#This Row],[Fecha
Trámite]])</f>
        <v>2017</v>
      </c>
      <c r="E6277" s="7" t="s">
        <v>4613</v>
      </c>
      <c r="F6277" s="2" t="s">
        <v>4614</v>
      </c>
      <c r="G6277" s="2" t="s">
        <v>4615</v>
      </c>
      <c r="H6277" s="4">
        <v>43311.378525115739</v>
      </c>
      <c r="I6277" s="2" t="s">
        <v>4616</v>
      </c>
      <c r="J6277" s="21" t="s">
        <v>11098</v>
      </c>
      <c r="K6277" s="2" t="s">
        <v>4618</v>
      </c>
      <c r="L6277" s="2" t="s">
        <v>2747</v>
      </c>
    </row>
    <row r="6278" spans="1:12" x14ac:dyDescent="0.2">
      <c r="A6278" s="11">
        <v>6277</v>
      </c>
      <c r="B6278" s="7" t="s">
        <v>17853</v>
      </c>
      <c r="C6278" s="4">
        <v>41386.527706365741</v>
      </c>
      <c r="D6278" s="20">
        <f>+YEAR(Tabla14[[#This Row],[Fecha
Trámite]])</f>
        <v>2013</v>
      </c>
      <c r="E6278" s="7" t="s">
        <v>4621</v>
      </c>
      <c r="F6278" s="2" t="s">
        <v>4614</v>
      </c>
      <c r="G6278" s="2" t="s">
        <v>4615</v>
      </c>
      <c r="H6278" s="4">
        <v>41409.527903553244</v>
      </c>
      <c r="I6278" s="2" t="s">
        <v>4616</v>
      </c>
      <c r="J6278" s="21" t="s">
        <v>17854</v>
      </c>
      <c r="K6278" s="2" t="s">
        <v>4618</v>
      </c>
      <c r="L6278" s="2" t="s">
        <v>4646</v>
      </c>
    </row>
    <row r="6279" spans="1:12" x14ac:dyDescent="0.2">
      <c r="A6279" s="11">
        <v>6278</v>
      </c>
      <c r="B6279" s="7" t="s">
        <v>11839</v>
      </c>
      <c r="C6279" s="4">
        <v>43158.426102743055</v>
      </c>
      <c r="D6279" s="20">
        <f>+YEAR(Tabla14[[#This Row],[Fecha
Trámite]])</f>
        <v>2018</v>
      </c>
      <c r="E6279" s="7" t="s">
        <v>4621</v>
      </c>
      <c r="F6279" s="2" t="s">
        <v>4614</v>
      </c>
      <c r="G6279" s="2" t="s">
        <v>4615</v>
      </c>
      <c r="H6279" s="4">
        <v>43341.352522569447</v>
      </c>
      <c r="I6279" s="2" t="s">
        <v>4616</v>
      </c>
      <c r="J6279" s="21" t="s">
        <v>11840</v>
      </c>
      <c r="K6279" s="2" t="s">
        <v>4618</v>
      </c>
      <c r="L6279" s="2" t="s">
        <v>4619</v>
      </c>
    </row>
    <row r="6280" spans="1:12" x14ac:dyDescent="0.2">
      <c r="A6280" s="11">
        <v>6279</v>
      </c>
      <c r="B6280" s="7" t="s">
        <v>20858</v>
      </c>
      <c r="C6280" s="4">
        <v>41845.495478206016</v>
      </c>
      <c r="D6280" s="20">
        <f>+YEAR(Tabla14[[#This Row],[Fecha
Trámite]])</f>
        <v>2014</v>
      </c>
      <c r="E6280" s="7" t="s">
        <v>4621</v>
      </c>
      <c r="F6280" s="2" t="s">
        <v>4614</v>
      </c>
      <c r="G6280" s="2" t="s">
        <v>4615</v>
      </c>
      <c r="H6280" s="4">
        <v>41900.454538888887</v>
      </c>
      <c r="I6280" s="2" t="s">
        <v>4616</v>
      </c>
      <c r="J6280" s="21" t="s">
        <v>20859</v>
      </c>
      <c r="K6280" s="2" t="s">
        <v>4618</v>
      </c>
      <c r="L6280" s="2" t="s">
        <v>4770</v>
      </c>
    </row>
    <row r="6281" spans="1:12" x14ac:dyDescent="0.2">
      <c r="A6281" s="11">
        <v>6280</v>
      </c>
      <c r="B6281" s="7" t="s">
        <v>7477</v>
      </c>
      <c r="C6281" s="4">
        <v>42391.383348761578</v>
      </c>
      <c r="D6281" s="20">
        <f>+YEAR(Tabla14[[#This Row],[Fecha
Trámite]])</f>
        <v>2016</v>
      </c>
      <c r="E6281" s="7" t="s">
        <v>4685</v>
      </c>
      <c r="F6281" s="2" t="s">
        <v>17</v>
      </c>
      <c r="G6281" s="2" t="s">
        <v>4627</v>
      </c>
      <c r="H6281" s="4">
        <v>42391.383348958334</v>
      </c>
      <c r="I6281" s="2" t="s">
        <v>4616</v>
      </c>
      <c r="J6281" s="21" t="s">
        <v>7478</v>
      </c>
      <c r="K6281" s="2" t="s">
        <v>4623</v>
      </c>
      <c r="L6281" s="2" t="s">
        <v>4624</v>
      </c>
    </row>
    <row r="6282" spans="1:12" x14ac:dyDescent="0.2">
      <c r="A6282" s="11">
        <v>6281</v>
      </c>
      <c r="B6282" s="7" t="s">
        <v>7017</v>
      </c>
      <c r="C6282" s="4">
        <v>42747.38145335648</v>
      </c>
      <c r="D6282" s="20">
        <f>+YEAR(Tabla14[[#This Row],[Fecha
Trámite]])</f>
        <v>2017</v>
      </c>
      <c r="E6282" s="7" t="s">
        <v>4621</v>
      </c>
      <c r="F6282" s="2" t="s">
        <v>4614</v>
      </c>
      <c r="G6282" s="2" t="s">
        <v>4615</v>
      </c>
      <c r="H6282" s="4">
        <v>43021.66147939815</v>
      </c>
      <c r="I6282" s="2" t="s">
        <v>4616</v>
      </c>
      <c r="J6282" s="21" t="s">
        <v>7018</v>
      </c>
      <c r="K6282" s="2" t="s">
        <v>4618</v>
      </c>
      <c r="L6282" s="2" t="s">
        <v>4656</v>
      </c>
    </row>
    <row r="6283" spans="1:12" x14ac:dyDescent="0.2">
      <c r="A6283" s="11">
        <v>6282</v>
      </c>
      <c r="B6283" s="7" t="s">
        <v>9339</v>
      </c>
      <c r="C6283" s="4">
        <v>43011.395322685188</v>
      </c>
      <c r="D6283" s="20">
        <f>+YEAR(Tabla14[[#This Row],[Fecha
Trámite]])</f>
        <v>2017</v>
      </c>
      <c r="E6283" s="7" t="s">
        <v>4613</v>
      </c>
      <c r="F6283" s="2" t="s">
        <v>4614</v>
      </c>
      <c r="G6283" s="2" t="s">
        <v>4615</v>
      </c>
      <c r="H6283" s="4">
        <v>43186.66611697917</v>
      </c>
      <c r="I6283" s="2" t="s">
        <v>4616</v>
      </c>
      <c r="J6283" s="21" t="s">
        <v>9340</v>
      </c>
      <c r="K6283" s="2" t="s">
        <v>4618</v>
      </c>
      <c r="L6283" s="2" t="s">
        <v>4619</v>
      </c>
    </row>
    <row r="6284" spans="1:12" x14ac:dyDescent="0.2">
      <c r="A6284" s="11">
        <v>6283</v>
      </c>
      <c r="B6284" s="7" t="s">
        <v>11841</v>
      </c>
      <c r="C6284" s="4">
        <v>43234.544803553239</v>
      </c>
      <c r="D6284" s="20">
        <f>+YEAR(Tabla14[[#This Row],[Fecha
Trámite]])</f>
        <v>2018</v>
      </c>
      <c r="E6284" s="7" t="s">
        <v>4621</v>
      </c>
      <c r="F6284" s="2" t="s">
        <v>4614</v>
      </c>
      <c r="G6284" s="2" t="s">
        <v>4615</v>
      </c>
      <c r="H6284" s="4">
        <v>43411.373754050925</v>
      </c>
      <c r="I6284" s="2" t="s">
        <v>4616</v>
      </c>
      <c r="J6284" s="21" t="s">
        <v>11842</v>
      </c>
      <c r="K6284" s="2" t="s">
        <v>4618</v>
      </c>
      <c r="L6284" s="2" t="s">
        <v>4646</v>
      </c>
    </row>
    <row r="6285" spans="1:12" x14ac:dyDescent="0.2">
      <c r="A6285" s="11">
        <v>6284</v>
      </c>
      <c r="B6285" s="7" t="s">
        <v>12861</v>
      </c>
      <c r="C6285" s="4">
        <v>43430.463095451392</v>
      </c>
      <c r="D6285" s="20">
        <f>+YEAR(Tabla14[[#This Row],[Fecha
Trámite]])</f>
        <v>2018</v>
      </c>
      <c r="E6285" s="7" t="s">
        <v>4685</v>
      </c>
      <c r="F6285" s="2" t="s">
        <v>4626</v>
      </c>
      <c r="G6285" s="2" t="s">
        <v>4672</v>
      </c>
      <c r="H6285" s="4">
        <v>43641.613258831021</v>
      </c>
      <c r="I6285" s="2" t="s">
        <v>4616</v>
      </c>
      <c r="J6285" s="21" t="s">
        <v>12862</v>
      </c>
      <c r="K6285" s="2" t="s">
        <v>4623</v>
      </c>
      <c r="L6285" s="2" t="s">
        <v>4619</v>
      </c>
    </row>
    <row r="6286" spans="1:12" x14ac:dyDescent="0.2">
      <c r="A6286" s="11">
        <v>6285</v>
      </c>
      <c r="B6286" s="7" t="s">
        <v>19766</v>
      </c>
      <c r="C6286" s="4">
        <v>41193.706912268521</v>
      </c>
      <c r="D6286" s="20">
        <f>+YEAR(Tabla14[[#This Row],[Fecha
Trámite]])</f>
        <v>2012</v>
      </c>
      <c r="E6286" s="7" t="s">
        <v>4621</v>
      </c>
      <c r="F6286" s="2" t="s">
        <v>17</v>
      </c>
      <c r="G6286" s="2" t="s">
        <v>4615</v>
      </c>
      <c r="H6286" s="4">
        <v>41193.706912268521</v>
      </c>
      <c r="I6286" s="2" t="s">
        <v>4616</v>
      </c>
      <c r="J6286" s="21" t="s">
        <v>19767</v>
      </c>
      <c r="K6286" s="2" t="s">
        <v>4618</v>
      </c>
      <c r="L6286" s="2" t="s">
        <v>4714</v>
      </c>
    </row>
    <row r="6287" spans="1:12" x14ac:dyDescent="0.2">
      <c r="A6287" s="11">
        <v>6286</v>
      </c>
      <c r="B6287" s="7" t="s">
        <v>7019</v>
      </c>
      <c r="C6287" s="4">
        <v>43091.380420057867</v>
      </c>
      <c r="D6287" s="20">
        <f>+YEAR(Tabla14[[#This Row],[Fecha
Trámite]])</f>
        <v>2017</v>
      </c>
      <c r="E6287" s="7" t="s">
        <v>4613</v>
      </c>
      <c r="F6287" s="2" t="s">
        <v>4614</v>
      </c>
      <c r="G6287" s="2" t="s">
        <v>4615</v>
      </c>
      <c r="H6287" s="4">
        <v>43271.725958368057</v>
      </c>
      <c r="I6287" s="2" t="s">
        <v>4616</v>
      </c>
      <c r="J6287" s="21" t="s">
        <v>7020</v>
      </c>
      <c r="K6287" s="2" t="s">
        <v>4623</v>
      </c>
      <c r="L6287" s="2" t="s">
        <v>4619</v>
      </c>
    </row>
    <row r="6288" spans="1:12" x14ac:dyDescent="0.2">
      <c r="A6288" s="11">
        <v>6287</v>
      </c>
      <c r="B6288" s="7" t="s">
        <v>8328</v>
      </c>
      <c r="C6288" s="4">
        <v>42900.664288506945</v>
      </c>
      <c r="D6288" s="20">
        <f>+YEAR(Tabla14[[#This Row],[Fecha
Trámite]])</f>
        <v>2017</v>
      </c>
      <c r="E6288" s="7" t="s">
        <v>4613</v>
      </c>
      <c r="F6288" s="2" t="s">
        <v>17</v>
      </c>
      <c r="G6288" s="2" t="s">
        <v>5167</v>
      </c>
      <c r="H6288" s="4">
        <v>42900.664288692133</v>
      </c>
      <c r="I6288" s="2" t="s">
        <v>4616</v>
      </c>
      <c r="J6288" s="21" t="s">
        <v>8329</v>
      </c>
      <c r="K6288" s="2" t="s">
        <v>4623</v>
      </c>
      <c r="L6288" s="2" t="s">
        <v>4619</v>
      </c>
    </row>
    <row r="6289" spans="1:12" x14ac:dyDescent="0.2">
      <c r="A6289" s="11">
        <v>6288</v>
      </c>
      <c r="B6289" s="7" t="s">
        <v>15574</v>
      </c>
      <c r="C6289" s="4">
        <v>41423.633959988423</v>
      </c>
      <c r="D6289" s="20">
        <f>+YEAR(Tabla14[[#This Row],[Fecha
Trámite]])</f>
        <v>2013</v>
      </c>
      <c r="E6289" s="7" t="s">
        <v>4613</v>
      </c>
      <c r="F6289" s="2" t="s">
        <v>4614</v>
      </c>
      <c r="G6289" s="2" t="s">
        <v>4615</v>
      </c>
      <c r="H6289" s="4">
        <v>41491.539518020836</v>
      </c>
      <c r="I6289" s="2" t="s">
        <v>4616</v>
      </c>
      <c r="J6289" s="21" t="s">
        <v>15575</v>
      </c>
      <c r="K6289" s="2" t="s">
        <v>4618</v>
      </c>
      <c r="L6289" s="2" t="s">
        <v>4619</v>
      </c>
    </row>
    <row r="6290" spans="1:12" x14ac:dyDescent="0.2">
      <c r="A6290" s="11">
        <v>6289</v>
      </c>
      <c r="B6290" s="7" t="s">
        <v>8330</v>
      </c>
      <c r="C6290" s="4">
        <v>42776.51388619213</v>
      </c>
      <c r="D6290" s="20">
        <f>+YEAR(Tabla14[[#This Row],[Fecha
Trámite]])</f>
        <v>2017</v>
      </c>
      <c r="E6290" s="7" t="s">
        <v>4621</v>
      </c>
      <c r="F6290" s="2" t="s">
        <v>4614</v>
      </c>
      <c r="G6290" s="2" t="s">
        <v>4615</v>
      </c>
      <c r="H6290" s="4">
        <v>42942.641018831018</v>
      </c>
      <c r="I6290" s="2" t="s">
        <v>4616</v>
      </c>
      <c r="J6290" s="21" t="s">
        <v>8331</v>
      </c>
      <c r="K6290" s="2" t="s">
        <v>4623</v>
      </c>
      <c r="L6290" s="2" t="s">
        <v>4619</v>
      </c>
    </row>
    <row r="6291" spans="1:12" x14ac:dyDescent="0.2">
      <c r="A6291" s="11">
        <v>6290</v>
      </c>
      <c r="B6291" s="7" t="s">
        <v>9341</v>
      </c>
      <c r="C6291" s="4">
        <v>43024.424510185185</v>
      </c>
      <c r="D6291" s="20">
        <f>+YEAR(Tabla14[[#This Row],[Fecha
Trámite]])</f>
        <v>2017</v>
      </c>
      <c r="E6291" s="7" t="s">
        <v>4621</v>
      </c>
      <c r="F6291" s="2" t="s">
        <v>4614</v>
      </c>
      <c r="G6291" s="2" t="s">
        <v>4615</v>
      </c>
      <c r="H6291" s="4">
        <v>43215.532887928239</v>
      </c>
      <c r="I6291" s="2" t="s">
        <v>4616</v>
      </c>
      <c r="J6291" s="21" t="s">
        <v>9342</v>
      </c>
      <c r="K6291" s="2" t="s">
        <v>4623</v>
      </c>
      <c r="L6291" s="2" t="s">
        <v>4649</v>
      </c>
    </row>
    <row r="6292" spans="1:12" x14ac:dyDescent="0.2">
      <c r="A6292" s="11">
        <v>6291</v>
      </c>
      <c r="B6292" s="7" t="s">
        <v>361</v>
      </c>
      <c r="C6292" s="4">
        <v>43369.468706793981</v>
      </c>
      <c r="D6292" s="20">
        <f>+YEAR(Tabla14[[#This Row],[Fecha
Trámite]])</f>
        <v>2018</v>
      </c>
      <c r="E6292" s="7" t="s">
        <v>4621</v>
      </c>
      <c r="F6292" s="2" t="s">
        <v>4614</v>
      </c>
      <c r="G6292" s="2" t="s">
        <v>4615</v>
      </c>
      <c r="H6292" s="4">
        <v>43881.60989378472</v>
      </c>
      <c r="I6292" s="2" t="s">
        <v>4616</v>
      </c>
      <c r="J6292" s="21" t="s">
        <v>9343</v>
      </c>
      <c r="K6292" s="2" t="s">
        <v>4623</v>
      </c>
      <c r="L6292" s="2" t="s">
        <v>4649</v>
      </c>
    </row>
    <row r="6293" spans="1:12" x14ac:dyDescent="0.2">
      <c r="A6293" s="11">
        <v>6292</v>
      </c>
      <c r="B6293" s="7" t="s">
        <v>12091</v>
      </c>
      <c r="C6293" s="4">
        <v>42076.505006168984</v>
      </c>
      <c r="D6293" s="20">
        <f>+YEAR(Tabla14[[#This Row],[Fecha
Trámite]])</f>
        <v>2015</v>
      </c>
      <c r="E6293" s="7" t="s">
        <v>4613</v>
      </c>
      <c r="F6293" s="2" t="s">
        <v>4614</v>
      </c>
      <c r="G6293" s="2" t="s">
        <v>4615</v>
      </c>
      <c r="H6293" s="4">
        <v>42123.549815891201</v>
      </c>
      <c r="I6293" s="2" t="s">
        <v>4616</v>
      </c>
      <c r="J6293" s="21" t="s">
        <v>12092</v>
      </c>
      <c r="K6293" s="2" t="s">
        <v>4618</v>
      </c>
      <c r="L6293" s="2" t="s">
        <v>4619</v>
      </c>
    </row>
    <row r="6294" spans="1:12" x14ac:dyDescent="0.2">
      <c r="A6294" s="11">
        <v>6293</v>
      </c>
      <c r="B6294" s="7" t="s">
        <v>9977</v>
      </c>
      <c r="C6294" s="4">
        <v>42271.454592789349</v>
      </c>
      <c r="D6294" s="20">
        <f>+YEAR(Tabla14[[#This Row],[Fecha
Trámite]])</f>
        <v>2015</v>
      </c>
      <c r="E6294" s="7" t="s">
        <v>4613</v>
      </c>
      <c r="F6294" s="2" t="s">
        <v>4614</v>
      </c>
      <c r="G6294" s="2" t="s">
        <v>4615</v>
      </c>
      <c r="H6294" s="4">
        <v>42359.34493684028</v>
      </c>
      <c r="I6294" s="2" t="s">
        <v>4616</v>
      </c>
      <c r="J6294" s="21" t="s">
        <v>9978</v>
      </c>
      <c r="K6294" s="2" t="s">
        <v>4618</v>
      </c>
      <c r="L6294" s="2" t="s">
        <v>4619</v>
      </c>
    </row>
    <row r="6295" spans="1:12" x14ac:dyDescent="0.2">
      <c r="A6295" s="11">
        <v>6294</v>
      </c>
      <c r="B6295" s="7" t="s">
        <v>7021</v>
      </c>
      <c r="C6295" s="4">
        <v>43073.429361493058</v>
      </c>
      <c r="D6295" s="20">
        <f>+YEAR(Tabla14[[#This Row],[Fecha
Trámite]])</f>
        <v>2017</v>
      </c>
      <c r="E6295" s="7" t="s">
        <v>4613</v>
      </c>
      <c r="F6295" s="2" t="s">
        <v>4614</v>
      </c>
      <c r="G6295" s="2" t="s">
        <v>4615</v>
      </c>
      <c r="H6295" s="4">
        <v>43271.72356056713</v>
      </c>
      <c r="I6295" s="2" t="s">
        <v>4616</v>
      </c>
      <c r="J6295" s="21" t="s">
        <v>7022</v>
      </c>
      <c r="K6295" s="2" t="s">
        <v>4623</v>
      </c>
      <c r="L6295" s="2" t="s">
        <v>4619</v>
      </c>
    </row>
    <row r="6296" spans="1:12" x14ac:dyDescent="0.2">
      <c r="A6296" s="11">
        <v>6295</v>
      </c>
      <c r="B6296" s="7" t="s">
        <v>9979</v>
      </c>
      <c r="C6296" s="4">
        <v>42074.561386956018</v>
      </c>
      <c r="D6296" s="20">
        <f>+YEAR(Tabla14[[#This Row],[Fecha
Trámite]])</f>
        <v>2015</v>
      </c>
      <c r="E6296" s="7" t="s">
        <v>4671</v>
      </c>
      <c r="F6296" s="2" t="s">
        <v>17</v>
      </c>
      <c r="G6296" s="2" t="s">
        <v>4672</v>
      </c>
      <c r="H6296" s="4">
        <v>42074.561386956018</v>
      </c>
      <c r="I6296" s="2" t="s">
        <v>4616</v>
      </c>
      <c r="J6296" s="21" t="s">
        <v>9980</v>
      </c>
      <c r="K6296" s="2" t="s">
        <v>4618</v>
      </c>
      <c r="L6296" s="2" t="s">
        <v>4656</v>
      </c>
    </row>
    <row r="6297" spans="1:12" x14ac:dyDescent="0.2">
      <c r="A6297" s="11">
        <v>6296</v>
      </c>
      <c r="B6297" s="7" t="s">
        <v>19198</v>
      </c>
      <c r="C6297" s="4">
        <v>41774.551807986114</v>
      </c>
      <c r="D6297" s="20">
        <f>+YEAR(Tabla14[[#This Row],[Fecha
Trámite]])</f>
        <v>2014</v>
      </c>
      <c r="E6297" s="7" t="s">
        <v>4621</v>
      </c>
      <c r="F6297" s="2" t="s">
        <v>4614</v>
      </c>
      <c r="G6297" s="2" t="s">
        <v>4615</v>
      </c>
      <c r="H6297" s="4">
        <v>41823.583484178242</v>
      </c>
      <c r="I6297" s="2" t="s">
        <v>4616</v>
      </c>
      <c r="J6297" s="21" t="s">
        <v>19199</v>
      </c>
      <c r="K6297" s="2" t="s">
        <v>4618</v>
      </c>
      <c r="L6297" s="2" t="s">
        <v>4656</v>
      </c>
    </row>
    <row r="6298" spans="1:12" x14ac:dyDescent="0.2">
      <c r="A6298" s="11">
        <v>6297</v>
      </c>
      <c r="B6298" s="7" t="s">
        <v>7479</v>
      </c>
      <c r="C6298" s="4">
        <v>42607.642616168981</v>
      </c>
      <c r="D6298" s="20">
        <f>+YEAR(Tabla14[[#This Row],[Fecha
Trámite]])</f>
        <v>2016</v>
      </c>
      <c r="E6298" s="7" t="s">
        <v>4621</v>
      </c>
      <c r="F6298" s="2" t="s">
        <v>4614</v>
      </c>
      <c r="G6298" s="2" t="s">
        <v>4615</v>
      </c>
      <c r="H6298" s="4">
        <v>42758.524148298609</v>
      </c>
      <c r="I6298" s="2" t="s">
        <v>4616</v>
      </c>
      <c r="J6298" s="21" t="s">
        <v>7480</v>
      </c>
      <c r="K6298" s="2" t="s">
        <v>4618</v>
      </c>
      <c r="L6298" s="2" t="s">
        <v>4656</v>
      </c>
    </row>
    <row r="6299" spans="1:12" x14ac:dyDescent="0.2">
      <c r="A6299" s="11">
        <v>6298</v>
      </c>
      <c r="B6299" s="7" t="s">
        <v>8632</v>
      </c>
      <c r="C6299" s="4">
        <v>42034.460159571761</v>
      </c>
      <c r="D6299" s="20">
        <f>+YEAR(Tabla14[[#This Row],[Fecha
Trámite]])</f>
        <v>2015</v>
      </c>
      <c r="E6299" s="7" t="s">
        <v>4671</v>
      </c>
      <c r="F6299" s="2" t="s">
        <v>17</v>
      </c>
      <c r="G6299" s="2" t="s">
        <v>4627</v>
      </c>
      <c r="H6299" s="4">
        <v>42034.460159722221</v>
      </c>
      <c r="I6299" s="2" t="s">
        <v>4616</v>
      </c>
      <c r="J6299" s="21" t="s">
        <v>8633</v>
      </c>
      <c r="K6299" s="2" t="s">
        <v>4618</v>
      </c>
      <c r="L6299" s="2" t="s">
        <v>4656</v>
      </c>
    </row>
    <row r="6300" spans="1:12" x14ac:dyDescent="0.2">
      <c r="A6300" s="11">
        <v>6299</v>
      </c>
      <c r="B6300" s="7" t="s">
        <v>3370</v>
      </c>
      <c r="C6300" s="4">
        <v>43277.372602546297</v>
      </c>
      <c r="D6300" s="20">
        <f>+YEAR(Tabla14[[#This Row],[Fecha
Trámite]])</f>
        <v>2018</v>
      </c>
      <c r="E6300" s="7" t="s">
        <v>4685</v>
      </c>
      <c r="F6300" s="2" t="s">
        <v>17</v>
      </c>
      <c r="G6300" s="2" t="s">
        <v>4627</v>
      </c>
      <c r="H6300" s="4">
        <v>43277.372602662035</v>
      </c>
      <c r="I6300" s="2" t="s">
        <v>4616</v>
      </c>
      <c r="J6300" s="21" t="s">
        <v>9345</v>
      </c>
      <c r="K6300" s="2" t="s">
        <v>4618</v>
      </c>
      <c r="L6300" s="2" t="s">
        <v>4619</v>
      </c>
    </row>
    <row r="6301" spans="1:12" x14ac:dyDescent="0.2">
      <c r="A6301" s="11">
        <v>6300</v>
      </c>
      <c r="B6301" s="7" t="s">
        <v>12093</v>
      </c>
      <c r="C6301" s="4">
        <v>42261.558846030093</v>
      </c>
      <c r="D6301" s="20">
        <f>+YEAR(Tabla14[[#This Row],[Fecha
Trámite]])</f>
        <v>2015</v>
      </c>
      <c r="E6301" s="7" t="s">
        <v>4613</v>
      </c>
      <c r="F6301" s="2" t="s">
        <v>4626</v>
      </c>
      <c r="G6301" s="2" t="s">
        <v>4627</v>
      </c>
      <c r="H6301" s="4">
        <v>42367.637411655094</v>
      </c>
      <c r="I6301" s="2" t="s">
        <v>4616</v>
      </c>
      <c r="J6301" s="21" t="s">
        <v>7218</v>
      </c>
      <c r="K6301" s="2" t="s">
        <v>4623</v>
      </c>
      <c r="L6301" s="2" t="s">
        <v>4619</v>
      </c>
    </row>
    <row r="6302" spans="1:12" x14ac:dyDescent="0.2">
      <c r="A6302" s="11">
        <v>6301</v>
      </c>
      <c r="B6302" s="7" t="s">
        <v>7217</v>
      </c>
      <c r="C6302" s="4">
        <v>42412.512423726854</v>
      </c>
      <c r="D6302" s="20">
        <f>+YEAR(Tabla14[[#This Row],[Fecha
Trámite]])</f>
        <v>2016</v>
      </c>
      <c r="E6302" s="7" t="s">
        <v>4613</v>
      </c>
      <c r="F6302" s="2" t="s">
        <v>4614</v>
      </c>
      <c r="G6302" s="2" t="s">
        <v>4615</v>
      </c>
      <c r="H6302" s="4">
        <v>42509.491530821761</v>
      </c>
      <c r="I6302" s="2" t="s">
        <v>4616</v>
      </c>
      <c r="J6302" s="21" t="s">
        <v>7218</v>
      </c>
      <c r="K6302" s="2" t="s">
        <v>4623</v>
      </c>
      <c r="L6302" s="2" t="s">
        <v>4619</v>
      </c>
    </row>
    <row r="6303" spans="1:12" x14ac:dyDescent="0.2">
      <c r="A6303" s="11">
        <v>6302</v>
      </c>
      <c r="B6303" s="7" t="s">
        <v>15572</v>
      </c>
      <c r="C6303" s="4">
        <v>41522.395913391207</v>
      </c>
      <c r="D6303" s="20">
        <f>+YEAR(Tabla14[[#This Row],[Fecha
Trámite]])</f>
        <v>2013</v>
      </c>
      <c r="E6303" s="7" t="s">
        <v>4613</v>
      </c>
      <c r="F6303" s="2" t="s">
        <v>4614</v>
      </c>
      <c r="G6303" s="2" t="s">
        <v>4615</v>
      </c>
      <c r="H6303" s="4">
        <v>41551.401359374999</v>
      </c>
      <c r="I6303" s="2" t="s">
        <v>4616</v>
      </c>
      <c r="J6303" s="21" t="s">
        <v>15573</v>
      </c>
      <c r="K6303" s="2" t="s">
        <v>4618</v>
      </c>
      <c r="L6303" s="2" t="s">
        <v>4619</v>
      </c>
    </row>
    <row r="6304" spans="1:12" x14ac:dyDescent="0.2">
      <c r="A6304" s="11">
        <v>6303</v>
      </c>
      <c r="B6304" s="7" t="s">
        <v>15570</v>
      </c>
      <c r="C6304" s="4">
        <v>41120.450935879628</v>
      </c>
      <c r="D6304" s="20">
        <f>+YEAR(Tabla14[[#This Row],[Fecha
Trámite]])</f>
        <v>2012</v>
      </c>
      <c r="E6304" s="7" t="s">
        <v>4613</v>
      </c>
      <c r="F6304" s="2" t="s">
        <v>4614</v>
      </c>
      <c r="G6304" s="2" t="s">
        <v>4615</v>
      </c>
      <c r="H6304" s="4">
        <v>41193.356173067128</v>
      </c>
      <c r="I6304" s="2" t="s">
        <v>4616</v>
      </c>
      <c r="J6304" s="21" t="s">
        <v>15571</v>
      </c>
      <c r="K6304" s="2" t="s">
        <v>4623</v>
      </c>
      <c r="L6304" s="2" t="s">
        <v>2747</v>
      </c>
    </row>
    <row r="6305" spans="1:12" x14ac:dyDescent="0.2">
      <c r="A6305" s="11">
        <v>6304</v>
      </c>
      <c r="B6305" s="7" t="s">
        <v>11099</v>
      </c>
      <c r="C6305" s="4">
        <v>43263.388816863429</v>
      </c>
      <c r="D6305" s="20">
        <f>+YEAR(Tabla14[[#This Row],[Fecha
Trámite]])</f>
        <v>2018</v>
      </c>
      <c r="E6305" s="7" t="s">
        <v>4621</v>
      </c>
      <c r="F6305" s="2" t="s">
        <v>4614</v>
      </c>
      <c r="G6305" s="2" t="s">
        <v>4615</v>
      </c>
      <c r="H6305" s="4">
        <v>43398.727081516205</v>
      </c>
      <c r="I6305" s="2" t="s">
        <v>4616</v>
      </c>
      <c r="J6305" s="21" t="s">
        <v>11100</v>
      </c>
      <c r="K6305" s="2" t="s">
        <v>4618</v>
      </c>
      <c r="L6305" s="2" t="s">
        <v>4750</v>
      </c>
    </row>
    <row r="6306" spans="1:12" x14ac:dyDescent="0.2">
      <c r="A6306" s="11">
        <v>6305</v>
      </c>
      <c r="B6306" s="7" t="s">
        <v>8333</v>
      </c>
      <c r="C6306" s="4">
        <v>43066.414246759261</v>
      </c>
      <c r="D6306" s="20">
        <f>+YEAR(Tabla14[[#This Row],[Fecha
Trámite]])</f>
        <v>2017</v>
      </c>
      <c r="E6306" s="7" t="s">
        <v>4621</v>
      </c>
      <c r="F6306" s="2" t="s">
        <v>4614</v>
      </c>
      <c r="G6306" s="2" t="s">
        <v>4615</v>
      </c>
      <c r="H6306" s="4">
        <v>43259.759834062497</v>
      </c>
      <c r="I6306" s="2" t="s">
        <v>4616</v>
      </c>
      <c r="J6306" s="21" t="s">
        <v>8334</v>
      </c>
      <c r="K6306" s="2" t="s">
        <v>4618</v>
      </c>
      <c r="L6306" s="2" t="s">
        <v>5580</v>
      </c>
    </row>
    <row r="6307" spans="1:12" x14ac:dyDescent="0.2">
      <c r="A6307" s="11">
        <v>6306</v>
      </c>
      <c r="B6307" s="7" t="s">
        <v>12863</v>
      </c>
      <c r="C6307" s="4">
        <v>42930.463901620373</v>
      </c>
      <c r="D6307" s="20">
        <f>+YEAR(Tabla14[[#This Row],[Fecha
Trámite]])</f>
        <v>2017</v>
      </c>
      <c r="E6307" s="7" t="s">
        <v>4613</v>
      </c>
      <c r="F6307" s="2" t="s">
        <v>4614</v>
      </c>
      <c r="G6307" s="2" t="s">
        <v>4615</v>
      </c>
      <c r="H6307" s="4">
        <v>43111.526155324071</v>
      </c>
      <c r="I6307" s="2" t="s">
        <v>4616</v>
      </c>
      <c r="J6307" s="21" t="s">
        <v>12864</v>
      </c>
      <c r="K6307" s="2" t="s">
        <v>4623</v>
      </c>
      <c r="L6307" s="2" t="s">
        <v>4619</v>
      </c>
    </row>
    <row r="6308" spans="1:12" x14ac:dyDescent="0.2">
      <c r="A6308" s="11">
        <v>6307</v>
      </c>
      <c r="B6308" s="7" t="s">
        <v>7023</v>
      </c>
      <c r="C6308" s="4">
        <v>43049.411299884261</v>
      </c>
      <c r="D6308" s="20">
        <f>+YEAR(Tabla14[[#This Row],[Fecha
Trámite]])</f>
        <v>2017</v>
      </c>
      <c r="E6308" s="7" t="s">
        <v>4613</v>
      </c>
      <c r="F6308" s="2" t="s">
        <v>17</v>
      </c>
      <c r="G6308" s="2" t="s">
        <v>4993</v>
      </c>
      <c r="H6308" s="4">
        <v>43049.411300081018</v>
      </c>
      <c r="I6308" s="2" t="s">
        <v>4616</v>
      </c>
      <c r="J6308" s="21" t="s">
        <v>7024</v>
      </c>
      <c r="K6308" s="2" t="s">
        <v>4618</v>
      </c>
      <c r="L6308" s="2" t="s">
        <v>4619</v>
      </c>
    </row>
    <row r="6309" spans="1:12" x14ac:dyDescent="0.2">
      <c r="A6309" s="11">
        <v>6308</v>
      </c>
      <c r="B6309" s="7" t="s">
        <v>17872</v>
      </c>
      <c r="C6309" s="4">
        <v>41879.562058217591</v>
      </c>
      <c r="D6309" s="20">
        <f>+YEAR(Tabla14[[#This Row],[Fecha
Trámite]])</f>
        <v>2014</v>
      </c>
      <c r="E6309" s="7" t="s">
        <v>4621</v>
      </c>
      <c r="F6309" s="2" t="s">
        <v>17</v>
      </c>
      <c r="G6309" s="2" t="s">
        <v>4615</v>
      </c>
      <c r="H6309" s="4">
        <v>41879.562058414354</v>
      </c>
      <c r="I6309" s="2" t="s">
        <v>4616</v>
      </c>
      <c r="J6309" s="21" t="s">
        <v>17873</v>
      </c>
      <c r="K6309" s="2" t="s">
        <v>4618</v>
      </c>
      <c r="L6309" s="2" t="s">
        <v>4758</v>
      </c>
    </row>
    <row r="6310" spans="1:12" x14ac:dyDescent="0.2">
      <c r="A6310" s="11">
        <v>6309</v>
      </c>
      <c r="B6310" s="7" t="s">
        <v>9981</v>
      </c>
      <c r="C6310" s="4">
        <v>42466.48533171296</v>
      </c>
      <c r="D6310" s="20">
        <f>+YEAR(Tabla14[[#This Row],[Fecha
Trámite]])</f>
        <v>2016</v>
      </c>
      <c r="E6310" s="7" t="s">
        <v>4621</v>
      </c>
      <c r="F6310" s="2" t="s">
        <v>4614</v>
      </c>
      <c r="G6310" s="2" t="s">
        <v>4615</v>
      </c>
      <c r="H6310" s="4">
        <v>42625.488858252313</v>
      </c>
      <c r="I6310" s="2" t="s">
        <v>4616</v>
      </c>
      <c r="J6310" s="21" t="s">
        <v>9982</v>
      </c>
      <c r="K6310" s="2" t="s">
        <v>4623</v>
      </c>
      <c r="L6310" s="2" t="s">
        <v>4667</v>
      </c>
    </row>
    <row r="6311" spans="1:12" x14ac:dyDescent="0.2">
      <c r="A6311" s="11">
        <v>6310</v>
      </c>
      <c r="B6311" s="7" t="s">
        <v>9983</v>
      </c>
      <c r="C6311" s="4">
        <v>42446.566869444447</v>
      </c>
      <c r="D6311" s="20">
        <f>+YEAR(Tabla14[[#This Row],[Fecha
Trámite]])</f>
        <v>2016</v>
      </c>
      <c r="E6311" s="7" t="s">
        <v>4671</v>
      </c>
      <c r="F6311" s="2" t="s">
        <v>17</v>
      </c>
      <c r="G6311" s="2" t="s">
        <v>4627</v>
      </c>
      <c r="H6311" s="4">
        <v>42446.566869641203</v>
      </c>
      <c r="I6311" s="2" t="s">
        <v>4616</v>
      </c>
      <c r="J6311" s="21" t="s">
        <v>9984</v>
      </c>
      <c r="K6311" s="2" t="s">
        <v>4618</v>
      </c>
      <c r="L6311" s="2" t="s">
        <v>4656</v>
      </c>
    </row>
    <row r="6312" spans="1:12" x14ac:dyDescent="0.2">
      <c r="A6312" s="11">
        <v>6311</v>
      </c>
      <c r="B6312" s="7" t="s">
        <v>12865</v>
      </c>
      <c r="C6312" s="4">
        <v>43026.53219795139</v>
      </c>
      <c r="D6312" s="20">
        <f>+YEAR(Tabla14[[#This Row],[Fecha
Trámite]])</f>
        <v>2017</v>
      </c>
      <c r="E6312" s="7" t="s">
        <v>4613</v>
      </c>
      <c r="F6312" s="2" t="s">
        <v>4614</v>
      </c>
      <c r="G6312" s="2" t="s">
        <v>4615</v>
      </c>
      <c r="H6312" s="4">
        <v>43238.369174074076</v>
      </c>
      <c r="I6312" s="2" t="s">
        <v>4616</v>
      </c>
      <c r="J6312" s="21" t="s">
        <v>9919</v>
      </c>
      <c r="K6312" s="2" t="s">
        <v>4623</v>
      </c>
      <c r="L6312" s="2" t="s">
        <v>4619</v>
      </c>
    </row>
    <row r="6313" spans="1:12" x14ac:dyDescent="0.2">
      <c r="A6313" s="11">
        <v>6312</v>
      </c>
      <c r="B6313" s="7" t="s">
        <v>9918</v>
      </c>
      <c r="C6313" s="4">
        <v>42530.438609988429</v>
      </c>
      <c r="D6313" s="20">
        <f>+YEAR(Tabla14[[#This Row],[Fecha
Trámite]])</f>
        <v>2016</v>
      </c>
      <c r="E6313" s="7" t="s">
        <v>4613</v>
      </c>
      <c r="F6313" s="2" t="s">
        <v>4626</v>
      </c>
      <c r="G6313" s="2" t="s">
        <v>4627</v>
      </c>
      <c r="H6313" s="4">
        <v>42859.646968287037</v>
      </c>
      <c r="I6313" s="2" t="s">
        <v>4616</v>
      </c>
      <c r="J6313" s="21" t="s">
        <v>9919</v>
      </c>
      <c r="K6313" s="2" t="s">
        <v>4623</v>
      </c>
      <c r="L6313" s="2" t="s">
        <v>4619</v>
      </c>
    </row>
    <row r="6314" spans="1:12" x14ac:dyDescent="0.2">
      <c r="A6314" s="11">
        <v>6313</v>
      </c>
      <c r="B6314" s="7" t="s">
        <v>19772</v>
      </c>
      <c r="C6314" s="4">
        <v>41155.390592557873</v>
      </c>
      <c r="D6314" s="20">
        <f>+YEAR(Tabla14[[#This Row],[Fecha
Trámite]])</f>
        <v>2012</v>
      </c>
      <c r="E6314" s="7" t="s">
        <v>4621</v>
      </c>
      <c r="F6314" s="2" t="s">
        <v>17</v>
      </c>
      <c r="G6314" s="2" t="s">
        <v>13601</v>
      </c>
      <c r="H6314" s="4">
        <v>41222.363932754626</v>
      </c>
      <c r="I6314" s="2" t="s">
        <v>4616</v>
      </c>
      <c r="J6314" s="21" t="s">
        <v>19773</v>
      </c>
      <c r="K6314" s="2" t="s">
        <v>4618</v>
      </c>
      <c r="L6314" s="2" t="s">
        <v>4770</v>
      </c>
    </row>
    <row r="6315" spans="1:12" x14ac:dyDescent="0.2">
      <c r="A6315" s="11">
        <v>6314</v>
      </c>
      <c r="B6315" s="7" t="s">
        <v>7481</v>
      </c>
      <c r="C6315" s="4">
        <v>42356.445898576392</v>
      </c>
      <c r="D6315" s="20">
        <f>+YEAR(Tabla14[[#This Row],[Fecha
Trámite]])</f>
        <v>2015</v>
      </c>
      <c r="E6315" s="7" t="s">
        <v>4621</v>
      </c>
      <c r="F6315" s="2" t="s">
        <v>4614</v>
      </c>
      <c r="G6315" s="2" t="s">
        <v>4615</v>
      </c>
      <c r="H6315" s="4">
        <v>42529.454570717593</v>
      </c>
      <c r="I6315" s="2" t="s">
        <v>4616</v>
      </c>
      <c r="J6315" s="21" t="s">
        <v>7482</v>
      </c>
      <c r="K6315" s="2" t="s">
        <v>4623</v>
      </c>
      <c r="L6315" s="2" t="s">
        <v>4624</v>
      </c>
    </row>
    <row r="6316" spans="1:12" x14ac:dyDescent="0.2">
      <c r="A6316" s="11">
        <v>6315</v>
      </c>
      <c r="B6316" s="7" t="s">
        <v>12178</v>
      </c>
      <c r="C6316" s="4">
        <v>42067.53725173611</v>
      </c>
      <c r="D6316" s="20">
        <f>+YEAR(Tabla14[[#This Row],[Fecha
Trámite]])</f>
        <v>2015</v>
      </c>
      <c r="E6316" s="7" t="s">
        <v>4621</v>
      </c>
      <c r="F6316" s="2" t="s">
        <v>4614</v>
      </c>
      <c r="G6316" s="2" t="s">
        <v>4615</v>
      </c>
      <c r="H6316" s="4">
        <v>42137.367860381943</v>
      </c>
      <c r="I6316" s="2" t="s">
        <v>4616</v>
      </c>
      <c r="J6316" s="21" t="s">
        <v>12179</v>
      </c>
      <c r="K6316" s="2" t="s">
        <v>4618</v>
      </c>
      <c r="L6316" s="2" t="s">
        <v>2747</v>
      </c>
    </row>
    <row r="6317" spans="1:12" x14ac:dyDescent="0.2">
      <c r="A6317" s="11">
        <v>6316</v>
      </c>
      <c r="B6317" s="7" t="s">
        <v>7219</v>
      </c>
      <c r="C6317" s="4">
        <v>42431.422105983795</v>
      </c>
      <c r="D6317" s="20">
        <f>+YEAR(Tabla14[[#This Row],[Fecha
Trámite]])</f>
        <v>2016</v>
      </c>
      <c r="E6317" s="7" t="s">
        <v>4621</v>
      </c>
      <c r="F6317" s="2" t="s">
        <v>4614</v>
      </c>
      <c r="G6317" s="2" t="s">
        <v>4615</v>
      </c>
      <c r="H6317" s="4">
        <v>42570.450525925924</v>
      </c>
      <c r="I6317" s="2" t="s">
        <v>4616</v>
      </c>
      <c r="J6317" s="21" t="s">
        <v>7220</v>
      </c>
      <c r="K6317" s="2" t="s">
        <v>4618</v>
      </c>
      <c r="L6317" s="2" t="s">
        <v>4758</v>
      </c>
    </row>
    <row r="6318" spans="1:12" x14ac:dyDescent="0.2">
      <c r="A6318" s="11">
        <v>6317</v>
      </c>
      <c r="B6318" s="7" t="s">
        <v>3183</v>
      </c>
      <c r="C6318" s="4">
        <v>43076.440661921297</v>
      </c>
      <c r="D6318" s="20">
        <f>+YEAR(Tabla14[[#This Row],[Fecha
Trámite]])</f>
        <v>2017</v>
      </c>
      <c r="E6318" s="7" t="s">
        <v>4685</v>
      </c>
      <c r="F6318" s="2" t="s">
        <v>4691</v>
      </c>
      <c r="G6318" s="2" t="s">
        <v>4672</v>
      </c>
      <c r="H6318" s="4">
        <v>44299.963232175927</v>
      </c>
      <c r="I6318" s="2" t="s">
        <v>4616</v>
      </c>
      <c r="J6318" s="21" t="s">
        <v>2187</v>
      </c>
      <c r="K6318" s="2" t="s">
        <v>4623</v>
      </c>
      <c r="L6318" s="2" t="s">
        <v>4812</v>
      </c>
    </row>
    <row r="6319" spans="1:12" x14ac:dyDescent="0.2">
      <c r="A6319" s="11">
        <v>6318</v>
      </c>
      <c r="B6319" s="7" t="s">
        <v>17884</v>
      </c>
      <c r="C6319" s="4">
        <v>41619.429495868055</v>
      </c>
      <c r="D6319" s="20">
        <f>+YEAR(Tabla14[[#This Row],[Fecha
Trámite]])</f>
        <v>2013</v>
      </c>
      <c r="E6319" s="7" t="s">
        <v>4621</v>
      </c>
      <c r="F6319" s="2" t="s">
        <v>4614</v>
      </c>
      <c r="G6319" s="2" t="s">
        <v>4615</v>
      </c>
      <c r="H6319" s="4">
        <v>41711.656737384263</v>
      </c>
      <c r="I6319" s="2" t="s">
        <v>4616</v>
      </c>
      <c r="J6319" s="21" t="s">
        <v>17885</v>
      </c>
      <c r="K6319" s="2" t="s">
        <v>4623</v>
      </c>
      <c r="L6319" s="2" t="s">
        <v>4619</v>
      </c>
    </row>
    <row r="6320" spans="1:12" x14ac:dyDescent="0.2">
      <c r="A6320" s="11">
        <v>6319</v>
      </c>
      <c r="B6320" s="7" t="s">
        <v>12867</v>
      </c>
      <c r="C6320" s="4">
        <v>43321.369287002315</v>
      </c>
      <c r="D6320" s="20">
        <f>+YEAR(Tabla14[[#This Row],[Fecha
Trámite]])</f>
        <v>2018</v>
      </c>
      <c r="E6320" s="7" t="s">
        <v>4621</v>
      </c>
      <c r="F6320" s="2" t="s">
        <v>4614</v>
      </c>
      <c r="G6320" s="2" t="s">
        <v>4615</v>
      </c>
      <c r="H6320" s="4">
        <v>43550.437033645831</v>
      </c>
      <c r="I6320" s="2" t="s">
        <v>4616</v>
      </c>
      <c r="J6320" s="21" t="s">
        <v>12868</v>
      </c>
      <c r="K6320" s="2" t="s">
        <v>4623</v>
      </c>
      <c r="L6320" s="2" t="s">
        <v>4631</v>
      </c>
    </row>
    <row r="6321" spans="1:12" x14ac:dyDescent="0.2">
      <c r="A6321" s="11">
        <v>6320</v>
      </c>
      <c r="B6321" s="7" t="s">
        <v>11847</v>
      </c>
      <c r="C6321" s="4">
        <v>42985.546714618053</v>
      </c>
      <c r="D6321" s="20">
        <f>+YEAR(Tabla14[[#This Row],[Fecha
Trámite]])</f>
        <v>2017</v>
      </c>
      <c r="E6321" s="7" t="s">
        <v>4613</v>
      </c>
      <c r="F6321" s="2" t="s">
        <v>4614</v>
      </c>
      <c r="G6321" s="2" t="s">
        <v>4615</v>
      </c>
      <c r="H6321" s="4">
        <v>43166.431160185188</v>
      </c>
      <c r="I6321" s="2" t="s">
        <v>4616</v>
      </c>
      <c r="J6321" s="21" t="s">
        <v>11848</v>
      </c>
      <c r="K6321" s="2" t="s">
        <v>4623</v>
      </c>
      <c r="L6321" s="2" t="s">
        <v>2747</v>
      </c>
    </row>
    <row r="6322" spans="1:12" x14ac:dyDescent="0.2">
      <c r="A6322" s="11">
        <v>6321</v>
      </c>
      <c r="B6322" s="7" t="s">
        <v>9985</v>
      </c>
      <c r="C6322" s="4">
        <v>42670.376652893516</v>
      </c>
      <c r="D6322" s="20">
        <f>+YEAR(Tabla14[[#This Row],[Fecha
Trámite]])</f>
        <v>2016</v>
      </c>
      <c r="E6322" s="7" t="s">
        <v>4621</v>
      </c>
      <c r="F6322" s="2" t="s">
        <v>4614</v>
      </c>
      <c r="G6322" s="2" t="s">
        <v>4615</v>
      </c>
      <c r="H6322" s="4">
        <v>42758.531734872682</v>
      </c>
      <c r="I6322" s="2" t="s">
        <v>4616</v>
      </c>
      <c r="J6322" s="21" t="s">
        <v>9986</v>
      </c>
      <c r="K6322" s="2" t="s">
        <v>4623</v>
      </c>
      <c r="L6322" s="2" t="s">
        <v>4656</v>
      </c>
    </row>
    <row r="6323" spans="1:12" x14ac:dyDescent="0.2">
      <c r="A6323" s="11">
        <v>6322</v>
      </c>
      <c r="B6323" s="7" t="s">
        <v>9348</v>
      </c>
      <c r="C6323" s="4">
        <v>43213.439400115742</v>
      </c>
      <c r="D6323" s="20">
        <f>+YEAR(Tabla14[[#This Row],[Fecha
Trámite]])</f>
        <v>2018</v>
      </c>
      <c r="E6323" s="7" t="s">
        <v>4621</v>
      </c>
      <c r="F6323" s="2" t="s">
        <v>4614</v>
      </c>
      <c r="G6323" s="2" t="s">
        <v>4615</v>
      </c>
      <c r="H6323" s="4">
        <v>43781.597748761575</v>
      </c>
      <c r="I6323" s="2" t="s">
        <v>4616</v>
      </c>
      <c r="J6323" s="21" t="s">
        <v>9349</v>
      </c>
      <c r="K6323" s="2" t="s">
        <v>4623</v>
      </c>
      <c r="L6323" s="2" t="s">
        <v>4714</v>
      </c>
    </row>
    <row r="6324" spans="1:12" x14ac:dyDescent="0.2">
      <c r="A6324" s="11">
        <v>6323</v>
      </c>
      <c r="B6324" s="7" t="s">
        <v>19776</v>
      </c>
      <c r="C6324" s="4">
        <v>41120.614001504633</v>
      </c>
      <c r="D6324" s="20">
        <f>+YEAR(Tabla14[[#This Row],[Fecha
Trámite]])</f>
        <v>2012</v>
      </c>
      <c r="E6324" s="7" t="s">
        <v>4621</v>
      </c>
      <c r="F6324" s="2" t="s">
        <v>4614</v>
      </c>
      <c r="G6324" s="2" t="s">
        <v>4615</v>
      </c>
      <c r="H6324" s="4">
        <v>41192.455286574077</v>
      </c>
      <c r="I6324" s="2" t="s">
        <v>4616</v>
      </c>
      <c r="J6324" s="21" t="s">
        <v>19777</v>
      </c>
      <c r="K6324" s="2" t="s">
        <v>4618</v>
      </c>
      <c r="L6324" s="2" t="s">
        <v>4619</v>
      </c>
    </row>
    <row r="6325" spans="1:12" x14ac:dyDescent="0.2">
      <c r="A6325" s="11">
        <v>6324</v>
      </c>
      <c r="B6325" s="7" t="s">
        <v>7027</v>
      </c>
      <c r="C6325" s="4">
        <v>43241.440924074072</v>
      </c>
      <c r="D6325" s="20">
        <f>+YEAR(Tabla14[[#This Row],[Fecha
Trámite]])</f>
        <v>2018</v>
      </c>
      <c r="E6325" s="7" t="s">
        <v>4621</v>
      </c>
      <c r="F6325" s="2" t="s">
        <v>4614</v>
      </c>
      <c r="G6325" s="2" t="s">
        <v>4615</v>
      </c>
      <c r="H6325" s="4">
        <v>43322.592502083331</v>
      </c>
      <c r="I6325" s="2" t="s">
        <v>4616</v>
      </c>
      <c r="J6325" s="21" t="s">
        <v>7028</v>
      </c>
      <c r="K6325" s="2" t="s">
        <v>4618</v>
      </c>
      <c r="L6325" s="2" t="s">
        <v>4758</v>
      </c>
    </row>
    <row r="6326" spans="1:12" x14ac:dyDescent="0.2">
      <c r="A6326" s="11">
        <v>6325</v>
      </c>
      <c r="B6326" s="7" t="s">
        <v>7483</v>
      </c>
      <c r="C6326" s="4">
        <v>42319.50885972222</v>
      </c>
      <c r="D6326" s="20">
        <f>+YEAR(Tabla14[[#This Row],[Fecha
Trámite]])</f>
        <v>2015</v>
      </c>
      <c r="E6326" s="7" t="s">
        <v>4621</v>
      </c>
      <c r="F6326" s="2" t="s">
        <v>4614</v>
      </c>
      <c r="G6326" s="2" t="s">
        <v>4615</v>
      </c>
      <c r="H6326" s="4">
        <v>42473.501290706015</v>
      </c>
      <c r="I6326" s="2" t="s">
        <v>4616</v>
      </c>
      <c r="J6326" s="21" t="s">
        <v>7484</v>
      </c>
      <c r="K6326" s="2" t="s">
        <v>4623</v>
      </c>
      <c r="L6326" s="2" t="s">
        <v>4649</v>
      </c>
    </row>
    <row r="6327" spans="1:12" x14ac:dyDescent="0.2">
      <c r="A6327" s="11">
        <v>6326</v>
      </c>
      <c r="B6327" s="7" t="s">
        <v>11849</v>
      </c>
      <c r="C6327" s="4">
        <v>42859.557659641207</v>
      </c>
      <c r="D6327" s="20">
        <f>+YEAR(Tabla14[[#This Row],[Fecha
Trámite]])</f>
        <v>2017</v>
      </c>
      <c r="E6327" s="7" t="s">
        <v>4613</v>
      </c>
      <c r="F6327" s="2" t="s">
        <v>4614</v>
      </c>
      <c r="G6327" s="2" t="s">
        <v>4615</v>
      </c>
      <c r="H6327" s="4">
        <v>43215.524518981481</v>
      </c>
      <c r="I6327" s="2" t="s">
        <v>4616</v>
      </c>
      <c r="J6327" s="21" t="s">
        <v>11850</v>
      </c>
      <c r="K6327" s="2" t="s">
        <v>4623</v>
      </c>
      <c r="L6327" s="2" t="s">
        <v>4619</v>
      </c>
    </row>
    <row r="6328" spans="1:12" x14ac:dyDescent="0.2">
      <c r="A6328" s="11">
        <v>6327</v>
      </c>
      <c r="B6328" s="7" t="s">
        <v>9987</v>
      </c>
      <c r="C6328" s="4">
        <v>42443.490883796294</v>
      </c>
      <c r="D6328" s="20">
        <f>+YEAR(Tabla14[[#This Row],[Fecha
Trámite]])</f>
        <v>2016</v>
      </c>
      <c r="E6328" s="7" t="s">
        <v>4613</v>
      </c>
      <c r="F6328" s="2" t="s">
        <v>4691</v>
      </c>
      <c r="G6328" s="2" t="s">
        <v>4627</v>
      </c>
      <c r="H6328" s="4">
        <v>42835.783664201386</v>
      </c>
      <c r="I6328" s="2" t="s">
        <v>4616</v>
      </c>
      <c r="J6328" s="21" t="s">
        <v>9988</v>
      </c>
      <c r="K6328" s="2" t="s">
        <v>4623</v>
      </c>
      <c r="L6328" s="2" t="s">
        <v>4619</v>
      </c>
    </row>
    <row r="6329" spans="1:12" x14ac:dyDescent="0.2">
      <c r="A6329" s="11">
        <v>6328</v>
      </c>
      <c r="B6329" s="7" t="s">
        <v>9920</v>
      </c>
      <c r="C6329" s="4">
        <v>42426.372481828701</v>
      </c>
      <c r="D6329" s="20">
        <f>+YEAR(Tabla14[[#This Row],[Fecha
Trámite]])</f>
        <v>2016</v>
      </c>
      <c r="E6329" s="7" t="s">
        <v>4621</v>
      </c>
      <c r="F6329" s="2" t="s">
        <v>4614</v>
      </c>
      <c r="G6329" s="2" t="s">
        <v>4615</v>
      </c>
      <c r="H6329" s="4">
        <v>42521.390720798612</v>
      </c>
      <c r="I6329" s="2" t="s">
        <v>4616</v>
      </c>
      <c r="J6329" s="21" t="s">
        <v>9921</v>
      </c>
      <c r="K6329" s="2" t="s">
        <v>4618</v>
      </c>
      <c r="L6329" s="2" t="s">
        <v>4624</v>
      </c>
    </row>
    <row r="6330" spans="1:12" x14ac:dyDescent="0.2">
      <c r="A6330" s="11">
        <v>6329</v>
      </c>
      <c r="B6330" s="7" t="s">
        <v>11102</v>
      </c>
      <c r="C6330" s="4">
        <v>43013.476615659725</v>
      </c>
      <c r="D6330" s="20">
        <f>+YEAR(Tabla14[[#This Row],[Fecha
Trámite]])</f>
        <v>2017</v>
      </c>
      <c r="E6330" s="7" t="s">
        <v>4621</v>
      </c>
      <c r="F6330" s="2" t="s">
        <v>4614</v>
      </c>
      <c r="G6330" s="2" t="s">
        <v>4615</v>
      </c>
      <c r="H6330" s="4">
        <v>43398.723909722219</v>
      </c>
      <c r="I6330" s="2" t="s">
        <v>4616</v>
      </c>
      <c r="J6330" s="21" t="s">
        <v>11103</v>
      </c>
      <c r="K6330" s="2" t="s">
        <v>4623</v>
      </c>
      <c r="L6330" s="2" t="s">
        <v>4649</v>
      </c>
    </row>
    <row r="6331" spans="1:12" x14ac:dyDescent="0.2">
      <c r="A6331" s="11">
        <v>6330</v>
      </c>
      <c r="B6331" s="7" t="s">
        <v>9922</v>
      </c>
      <c r="C6331" s="4">
        <v>42137.718659571758</v>
      </c>
      <c r="D6331" s="20">
        <f>+YEAR(Tabla14[[#This Row],[Fecha
Trámite]])</f>
        <v>2015</v>
      </c>
      <c r="E6331" s="7" t="s">
        <v>4671</v>
      </c>
      <c r="F6331" s="2" t="s">
        <v>17</v>
      </c>
      <c r="G6331" s="2" t="s">
        <v>4627</v>
      </c>
      <c r="H6331" s="4">
        <v>42137.718661377316</v>
      </c>
      <c r="I6331" s="2" t="s">
        <v>4616</v>
      </c>
      <c r="J6331" s="21" t="s">
        <v>9923</v>
      </c>
      <c r="K6331" s="2" t="s">
        <v>4618</v>
      </c>
      <c r="L6331" s="2" t="s">
        <v>4656</v>
      </c>
    </row>
    <row r="6332" spans="1:12" x14ac:dyDescent="0.2">
      <c r="A6332" s="11">
        <v>6331</v>
      </c>
      <c r="B6332" s="7" t="s">
        <v>12094</v>
      </c>
      <c r="C6332" s="4">
        <v>42416.492698923612</v>
      </c>
      <c r="D6332" s="20">
        <f>+YEAR(Tabla14[[#This Row],[Fecha
Trámite]])</f>
        <v>2016</v>
      </c>
      <c r="E6332" s="7" t="s">
        <v>4621</v>
      </c>
      <c r="F6332" s="2" t="s">
        <v>4691</v>
      </c>
      <c r="G6332" s="2" t="s">
        <v>4627</v>
      </c>
      <c r="H6332" s="4">
        <v>42634.417325231479</v>
      </c>
      <c r="I6332" s="2" t="s">
        <v>4616</v>
      </c>
      <c r="J6332" s="21" t="s">
        <v>12095</v>
      </c>
      <c r="K6332" s="2" t="s">
        <v>4623</v>
      </c>
      <c r="L6332" s="2" t="s">
        <v>4646</v>
      </c>
    </row>
    <row r="6333" spans="1:12" x14ac:dyDescent="0.2">
      <c r="A6333" s="11">
        <v>6332</v>
      </c>
      <c r="B6333" s="7" t="s">
        <v>9352</v>
      </c>
      <c r="C6333" s="4">
        <v>42811.504015590275</v>
      </c>
      <c r="D6333" s="20">
        <f>+YEAR(Tabla14[[#This Row],[Fecha
Trámite]])</f>
        <v>2017</v>
      </c>
      <c r="E6333" s="7" t="s">
        <v>4621</v>
      </c>
      <c r="F6333" s="2" t="s">
        <v>4614</v>
      </c>
      <c r="G6333" s="2" t="s">
        <v>4615</v>
      </c>
      <c r="H6333" s="4">
        <v>42992.437912731482</v>
      </c>
      <c r="I6333" s="2" t="s">
        <v>4616</v>
      </c>
      <c r="J6333" s="21" t="s">
        <v>9353</v>
      </c>
      <c r="K6333" s="2" t="s">
        <v>4623</v>
      </c>
      <c r="L6333" s="2" t="s">
        <v>4656</v>
      </c>
    </row>
    <row r="6334" spans="1:12" x14ac:dyDescent="0.2">
      <c r="A6334" s="11">
        <v>6333</v>
      </c>
      <c r="B6334" s="7" t="s">
        <v>11104</v>
      </c>
      <c r="C6334" s="4">
        <v>42783.69955902778</v>
      </c>
      <c r="D6334" s="20">
        <f>+YEAR(Tabla14[[#This Row],[Fecha
Trámite]])</f>
        <v>2017</v>
      </c>
      <c r="E6334" s="7" t="s">
        <v>4613</v>
      </c>
      <c r="F6334" s="2" t="s">
        <v>4614</v>
      </c>
      <c r="G6334" s="2" t="s">
        <v>4615</v>
      </c>
      <c r="H6334" s="4">
        <v>42947.393744756948</v>
      </c>
      <c r="I6334" s="2" t="s">
        <v>4616</v>
      </c>
      <c r="J6334" s="21" t="s">
        <v>11105</v>
      </c>
      <c r="K6334" s="2" t="s">
        <v>4623</v>
      </c>
      <c r="L6334" s="2" t="s">
        <v>4656</v>
      </c>
    </row>
    <row r="6335" spans="1:12" x14ac:dyDescent="0.2">
      <c r="A6335" s="11">
        <v>6334</v>
      </c>
      <c r="B6335" s="7" t="s">
        <v>16040</v>
      </c>
      <c r="C6335" s="4">
        <v>41862.475016238423</v>
      </c>
      <c r="D6335" s="20">
        <f>+YEAR(Tabla14[[#This Row],[Fecha
Trámite]])</f>
        <v>2014</v>
      </c>
      <c r="E6335" s="7" t="s">
        <v>4613</v>
      </c>
      <c r="F6335" s="2" t="s">
        <v>4614</v>
      </c>
      <c r="G6335" s="2" t="s">
        <v>4615</v>
      </c>
      <c r="H6335" s="4">
        <v>41969.443206249998</v>
      </c>
      <c r="I6335" s="2" t="s">
        <v>4616</v>
      </c>
      <c r="J6335" s="21" t="s">
        <v>16041</v>
      </c>
      <c r="K6335" s="2" t="s">
        <v>4618</v>
      </c>
      <c r="L6335" s="2" t="s">
        <v>4714</v>
      </c>
    </row>
    <row r="6336" spans="1:12" x14ac:dyDescent="0.2">
      <c r="A6336" s="11">
        <v>6335</v>
      </c>
      <c r="B6336" s="7" t="s">
        <v>20854</v>
      </c>
      <c r="C6336" s="4">
        <v>41122.695212881947</v>
      </c>
      <c r="D6336" s="20">
        <f>+YEAR(Tabla14[[#This Row],[Fecha
Trámite]])</f>
        <v>2012</v>
      </c>
      <c r="E6336" s="7" t="s">
        <v>4621</v>
      </c>
      <c r="F6336" s="2" t="s">
        <v>4614</v>
      </c>
      <c r="G6336" s="2" t="s">
        <v>4615</v>
      </c>
      <c r="H6336" s="4">
        <v>41193.454223923611</v>
      </c>
      <c r="I6336" s="2" t="s">
        <v>4616</v>
      </c>
      <c r="J6336" s="21" t="s">
        <v>20855</v>
      </c>
      <c r="K6336" s="2" t="s">
        <v>4623</v>
      </c>
      <c r="L6336" s="2" t="s">
        <v>4631</v>
      </c>
    </row>
    <row r="6337" spans="1:12" x14ac:dyDescent="0.2">
      <c r="A6337" s="11">
        <v>6336</v>
      </c>
      <c r="B6337" s="7" t="s">
        <v>9989</v>
      </c>
      <c r="C6337" s="4">
        <v>42557.441346527776</v>
      </c>
      <c r="D6337" s="20">
        <f>+YEAR(Tabla14[[#This Row],[Fecha
Trámite]])</f>
        <v>2016</v>
      </c>
      <c r="E6337" s="7" t="s">
        <v>4621</v>
      </c>
      <c r="F6337" s="2" t="s">
        <v>4614</v>
      </c>
      <c r="G6337" s="2" t="s">
        <v>4615</v>
      </c>
      <c r="H6337" s="4">
        <v>42710.421464155093</v>
      </c>
      <c r="I6337" s="2" t="s">
        <v>4616</v>
      </c>
      <c r="J6337" s="21" t="s">
        <v>9990</v>
      </c>
      <c r="K6337" s="2" t="s">
        <v>4618</v>
      </c>
      <c r="L6337" s="2" t="s">
        <v>4649</v>
      </c>
    </row>
    <row r="6338" spans="1:12" x14ac:dyDescent="0.2">
      <c r="A6338" s="11">
        <v>6337</v>
      </c>
      <c r="B6338" s="7" t="s">
        <v>9354</v>
      </c>
      <c r="C6338" s="4">
        <v>42790.564032141207</v>
      </c>
      <c r="D6338" s="20">
        <f>+YEAR(Tabla14[[#This Row],[Fecha
Trámite]])</f>
        <v>2017</v>
      </c>
      <c r="E6338" s="7" t="s">
        <v>4621</v>
      </c>
      <c r="F6338" s="2" t="s">
        <v>17</v>
      </c>
      <c r="G6338" s="2" t="s">
        <v>4627</v>
      </c>
      <c r="H6338" s="4">
        <v>42790.564033564813</v>
      </c>
      <c r="I6338" s="2" t="s">
        <v>4616</v>
      </c>
      <c r="J6338" s="21" t="s">
        <v>9355</v>
      </c>
      <c r="K6338" s="2" t="s">
        <v>4623</v>
      </c>
      <c r="L6338" s="2" t="s">
        <v>4649</v>
      </c>
    </row>
    <row r="6339" spans="1:12" x14ac:dyDescent="0.2">
      <c r="A6339" s="11">
        <v>6338</v>
      </c>
      <c r="B6339" s="7" t="s">
        <v>12096</v>
      </c>
      <c r="C6339" s="4">
        <v>42632.407660150464</v>
      </c>
      <c r="D6339" s="20">
        <f>+YEAR(Tabla14[[#This Row],[Fecha
Trámite]])</f>
        <v>2016</v>
      </c>
      <c r="E6339" s="7" t="s">
        <v>4613</v>
      </c>
      <c r="F6339" s="2" t="s">
        <v>4614</v>
      </c>
      <c r="G6339" s="2" t="s">
        <v>4615</v>
      </c>
      <c r="H6339" s="4">
        <v>42832.707530671294</v>
      </c>
      <c r="I6339" s="2" t="s">
        <v>4616</v>
      </c>
      <c r="J6339" s="21" t="s">
        <v>12097</v>
      </c>
      <c r="K6339" s="2" t="s">
        <v>4618</v>
      </c>
      <c r="L6339" s="2" t="s">
        <v>4619</v>
      </c>
    </row>
    <row r="6340" spans="1:12" x14ac:dyDescent="0.2">
      <c r="A6340" s="11">
        <v>6339</v>
      </c>
      <c r="B6340" s="7" t="s">
        <v>17983</v>
      </c>
      <c r="C6340" s="4">
        <v>41222.461277743052</v>
      </c>
      <c r="D6340" s="20">
        <f>+YEAR(Tabla14[[#This Row],[Fecha
Trámite]])</f>
        <v>2012</v>
      </c>
      <c r="E6340" s="7" t="s">
        <v>4621</v>
      </c>
      <c r="F6340" s="2" t="s">
        <v>4614</v>
      </c>
      <c r="G6340" s="2" t="s">
        <v>4615</v>
      </c>
      <c r="H6340" s="4">
        <v>41339.509944293983</v>
      </c>
      <c r="I6340" s="2" t="s">
        <v>4616</v>
      </c>
      <c r="J6340" s="21" t="s">
        <v>17984</v>
      </c>
      <c r="K6340" s="2" t="s">
        <v>4623</v>
      </c>
      <c r="L6340" s="2" t="s">
        <v>4641</v>
      </c>
    </row>
    <row r="6341" spans="1:12" x14ac:dyDescent="0.2">
      <c r="A6341" s="11">
        <v>6340</v>
      </c>
      <c r="B6341" s="7" t="s">
        <v>17888</v>
      </c>
      <c r="C6341" s="4">
        <v>41339.519346608795</v>
      </c>
      <c r="D6341" s="20">
        <f>+YEAR(Tabla14[[#This Row],[Fecha
Trámite]])</f>
        <v>2013</v>
      </c>
      <c r="E6341" s="7" t="s">
        <v>4621</v>
      </c>
      <c r="F6341" s="2" t="s">
        <v>4614</v>
      </c>
      <c r="G6341" s="2" t="s">
        <v>4615</v>
      </c>
      <c r="H6341" s="4">
        <v>41373.453061770837</v>
      </c>
      <c r="I6341" s="2" t="s">
        <v>4616</v>
      </c>
      <c r="J6341" s="21" t="s">
        <v>17889</v>
      </c>
      <c r="K6341" s="2" t="s">
        <v>4618</v>
      </c>
      <c r="L6341" s="2" t="s">
        <v>4646</v>
      </c>
    </row>
    <row r="6342" spans="1:12" x14ac:dyDescent="0.2">
      <c r="A6342" s="11">
        <v>6341</v>
      </c>
      <c r="B6342" s="7" t="s">
        <v>17890</v>
      </c>
      <c r="C6342" s="4">
        <v>41253.570186770834</v>
      </c>
      <c r="D6342" s="20">
        <f>+YEAR(Tabla14[[#This Row],[Fecha
Trámite]])</f>
        <v>2012</v>
      </c>
      <c r="E6342" s="7" t="s">
        <v>4621</v>
      </c>
      <c r="F6342" s="2" t="s">
        <v>4614</v>
      </c>
      <c r="G6342" s="2" t="s">
        <v>4615</v>
      </c>
      <c r="H6342" s="4">
        <v>41270.548026192133</v>
      </c>
      <c r="I6342" s="2" t="s">
        <v>4616</v>
      </c>
      <c r="J6342" s="21" t="s">
        <v>17891</v>
      </c>
      <c r="K6342" s="2" t="s">
        <v>4623</v>
      </c>
      <c r="L6342" s="2" t="s">
        <v>4750</v>
      </c>
    </row>
    <row r="6343" spans="1:12" x14ac:dyDescent="0.2">
      <c r="A6343" s="11">
        <v>6342</v>
      </c>
      <c r="B6343" s="7" t="s">
        <v>8335</v>
      </c>
      <c r="C6343" s="4">
        <v>43019.450597337964</v>
      </c>
      <c r="D6343" s="20">
        <f>+YEAR(Tabla14[[#This Row],[Fecha
Trámite]])</f>
        <v>2017</v>
      </c>
      <c r="E6343" s="7" t="s">
        <v>4613</v>
      </c>
      <c r="F6343" s="2" t="s">
        <v>4614</v>
      </c>
      <c r="G6343" s="2" t="s">
        <v>4615</v>
      </c>
      <c r="H6343" s="4">
        <v>43269.415617939812</v>
      </c>
      <c r="I6343" s="2" t="s">
        <v>4616</v>
      </c>
      <c r="J6343" s="21" t="s">
        <v>8336</v>
      </c>
      <c r="K6343" s="2" t="s">
        <v>4618</v>
      </c>
      <c r="L6343" s="2" t="s">
        <v>2747</v>
      </c>
    </row>
    <row r="6344" spans="1:12" x14ac:dyDescent="0.2">
      <c r="A6344" s="11">
        <v>6343</v>
      </c>
      <c r="B6344" s="7" t="s">
        <v>11106</v>
      </c>
      <c r="C6344" s="4">
        <v>43228.423054664352</v>
      </c>
      <c r="D6344" s="20">
        <f>+YEAR(Tabla14[[#This Row],[Fecha
Trámite]])</f>
        <v>2018</v>
      </c>
      <c r="E6344" s="7" t="s">
        <v>4621</v>
      </c>
      <c r="F6344" s="2" t="s">
        <v>4614</v>
      </c>
      <c r="G6344" s="2" t="s">
        <v>4615</v>
      </c>
      <c r="H6344" s="4">
        <v>43374.677962928239</v>
      </c>
      <c r="I6344" s="2" t="s">
        <v>4616</v>
      </c>
      <c r="J6344" s="21" t="s">
        <v>11107</v>
      </c>
      <c r="K6344" s="2" t="s">
        <v>4618</v>
      </c>
      <c r="L6344" s="2" t="s">
        <v>4619</v>
      </c>
    </row>
    <row r="6345" spans="1:12" x14ac:dyDescent="0.2">
      <c r="A6345" s="11">
        <v>6344</v>
      </c>
      <c r="B6345" s="7" t="s">
        <v>9924</v>
      </c>
      <c r="C6345" s="4">
        <v>42376.381728472224</v>
      </c>
      <c r="D6345" s="20">
        <f>+YEAR(Tabla14[[#This Row],[Fecha
Trámite]])</f>
        <v>2016</v>
      </c>
      <c r="E6345" s="7" t="s">
        <v>4621</v>
      </c>
      <c r="F6345" s="2" t="s">
        <v>4614</v>
      </c>
      <c r="G6345" s="2" t="s">
        <v>4615</v>
      </c>
      <c r="H6345" s="4">
        <v>42495.444107175928</v>
      </c>
      <c r="I6345" s="2" t="s">
        <v>4616</v>
      </c>
      <c r="J6345" s="21" t="s">
        <v>9925</v>
      </c>
      <c r="K6345" s="2" t="s">
        <v>4618</v>
      </c>
      <c r="L6345" s="2" t="s">
        <v>4656</v>
      </c>
    </row>
    <row r="6346" spans="1:12" x14ac:dyDescent="0.2">
      <c r="A6346" s="11">
        <v>6345</v>
      </c>
      <c r="B6346" s="7" t="s">
        <v>11108</v>
      </c>
      <c r="C6346" s="4">
        <v>43228.470487847226</v>
      </c>
      <c r="D6346" s="20">
        <f>+YEAR(Tabla14[[#This Row],[Fecha
Trámite]])</f>
        <v>2018</v>
      </c>
      <c r="E6346" s="7" t="s">
        <v>4621</v>
      </c>
      <c r="F6346" s="2" t="s">
        <v>4614</v>
      </c>
      <c r="G6346" s="2" t="s">
        <v>4615</v>
      </c>
      <c r="H6346" s="4">
        <v>43550.441153935186</v>
      </c>
      <c r="I6346" s="2" t="s">
        <v>4616</v>
      </c>
      <c r="J6346" s="21" t="s">
        <v>11109</v>
      </c>
      <c r="K6346" s="2" t="s">
        <v>4623</v>
      </c>
      <c r="L6346" s="2" t="s">
        <v>4753</v>
      </c>
    </row>
    <row r="6347" spans="1:12" x14ac:dyDescent="0.2">
      <c r="A6347" s="11">
        <v>6346</v>
      </c>
      <c r="B6347" s="7" t="s">
        <v>12098</v>
      </c>
      <c r="C6347" s="4">
        <v>42543.418228391201</v>
      </c>
      <c r="D6347" s="20">
        <f>+YEAR(Tabla14[[#This Row],[Fecha
Trámite]])</f>
        <v>2016</v>
      </c>
      <c r="E6347" s="7" t="s">
        <v>4613</v>
      </c>
      <c r="F6347" s="2" t="s">
        <v>4614</v>
      </c>
      <c r="G6347" s="2" t="s">
        <v>4615</v>
      </c>
      <c r="H6347" s="4">
        <v>42605.559405821761</v>
      </c>
      <c r="I6347" s="2" t="s">
        <v>4616</v>
      </c>
      <c r="J6347" s="21" t="s">
        <v>12099</v>
      </c>
      <c r="K6347" s="2" t="s">
        <v>4618</v>
      </c>
      <c r="L6347" s="2" t="s">
        <v>4619</v>
      </c>
    </row>
    <row r="6348" spans="1:12" x14ac:dyDescent="0.2">
      <c r="A6348" s="11">
        <v>6347</v>
      </c>
      <c r="B6348" s="7" t="s">
        <v>8630</v>
      </c>
      <c r="C6348" s="4">
        <v>42131.678952858798</v>
      </c>
      <c r="D6348" s="20">
        <f>+YEAR(Tabla14[[#This Row],[Fecha
Trámite]])</f>
        <v>2015</v>
      </c>
      <c r="E6348" s="7" t="s">
        <v>4621</v>
      </c>
      <c r="F6348" s="2" t="s">
        <v>4614</v>
      </c>
      <c r="G6348" s="2" t="s">
        <v>4615</v>
      </c>
      <c r="H6348" s="4">
        <v>42200.500580555556</v>
      </c>
      <c r="I6348" s="2" t="s">
        <v>4616</v>
      </c>
      <c r="J6348" s="21" t="s">
        <v>8631</v>
      </c>
      <c r="K6348" s="2" t="s">
        <v>4618</v>
      </c>
      <c r="L6348" s="2" t="s">
        <v>4624</v>
      </c>
    </row>
    <row r="6349" spans="1:12" x14ac:dyDescent="0.2">
      <c r="A6349" s="11">
        <v>6348</v>
      </c>
      <c r="B6349" s="7" t="s">
        <v>19784</v>
      </c>
      <c r="C6349" s="4">
        <v>41502.383738506942</v>
      </c>
      <c r="D6349" s="20">
        <f>+YEAR(Tabla14[[#This Row],[Fecha
Trámite]])</f>
        <v>2013</v>
      </c>
      <c r="E6349" s="7" t="s">
        <v>4621</v>
      </c>
      <c r="F6349" s="2" t="s">
        <v>4614</v>
      </c>
      <c r="G6349" s="2" t="s">
        <v>4615</v>
      </c>
      <c r="H6349" s="4">
        <v>41543.382054363428</v>
      </c>
      <c r="I6349" s="2" t="s">
        <v>4616</v>
      </c>
      <c r="J6349" s="21" t="s">
        <v>19783</v>
      </c>
      <c r="K6349" s="2" t="s">
        <v>4618</v>
      </c>
      <c r="L6349" s="2" t="s">
        <v>7101</v>
      </c>
    </row>
    <row r="6350" spans="1:12" x14ac:dyDescent="0.2">
      <c r="A6350" s="11">
        <v>6349</v>
      </c>
      <c r="B6350" s="7" t="s">
        <v>12870</v>
      </c>
      <c r="C6350" s="4">
        <v>42919.545276851852</v>
      </c>
      <c r="D6350" s="20">
        <f>+YEAR(Tabla14[[#This Row],[Fecha
Trámite]])</f>
        <v>2017</v>
      </c>
      <c r="E6350" s="7" t="s">
        <v>4621</v>
      </c>
      <c r="F6350" s="2" t="s">
        <v>4614</v>
      </c>
      <c r="G6350" s="2" t="s">
        <v>4615</v>
      </c>
      <c r="H6350" s="4">
        <v>43249.562066122686</v>
      </c>
      <c r="I6350" s="2" t="s">
        <v>4616</v>
      </c>
      <c r="J6350" s="21" t="s">
        <v>12871</v>
      </c>
      <c r="K6350" s="2" t="s">
        <v>4618</v>
      </c>
      <c r="L6350" s="2" t="s">
        <v>2747</v>
      </c>
    </row>
    <row r="6351" spans="1:12" x14ac:dyDescent="0.2">
      <c r="A6351" s="11">
        <v>6350</v>
      </c>
      <c r="B6351" s="7" t="s">
        <v>7221</v>
      </c>
      <c r="C6351" s="4">
        <v>42578.592181250002</v>
      </c>
      <c r="D6351" s="20">
        <f>+YEAR(Tabla14[[#This Row],[Fecha
Trámite]])</f>
        <v>2016</v>
      </c>
      <c r="E6351" s="7" t="s">
        <v>4621</v>
      </c>
      <c r="F6351" s="2" t="s">
        <v>4614</v>
      </c>
      <c r="G6351" s="2" t="s">
        <v>4615</v>
      </c>
      <c r="H6351" s="4">
        <v>42696.396262037037</v>
      </c>
      <c r="I6351" s="2" t="s">
        <v>4616</v>
      </c>
      <c r="J6351" s="21" t="s">
        <v>7222</v>
      </c>
      <c r="K6351" s="2" t="s">
        <v>4618</v>
      </c>
      <c r="L6351" s="2" t="s">
        <v>4667</v>
      </c>
    </row>
    <row r="6352" spans="1:12" x14ac:dyDescent="0.2">
      <c r="A6352" s="11">
        <v>6351</v>
      </c>
      <c r="B6352" s="7" t="s">
        <v>18294</v>
      </c>
      <c r="C6352" s="4">
        <v>41823.603502118058</v>
      </c>
      <c r="D6352" s="20">
        <f>+YEAR(Tabla14[[#This Row],[Fecha
Trámite]])</f>
        <v>2014</v>
      </c>
      <c r="E6352" s="7" t="s">
        <v>4621</v>
      </c>
      <c r="F6352" s="2" t="s">
        <v>4614</v>
      </c>
      <c r="G6352" s="2" t="s">
        <v>4615</v>
      </c>
      <c r="H6352" s="4">
        <v>41900.359230520837</v>
      </c>
      <c r="I6352" s="2" t="s">
        <v>4616</v>
      </c>
      <c r="J6352" s="21" t="s">
        <v>18295</v>
      </c>
      <c r="K6352" s="2" t="s">
        <v>4623</v>
      </c>
      <c r="L6352" s="2" t="s">
        <v>4631</v>
      </c>
    </row>
    <row r="6353" spans="1:12" x14ac:dyDescent="0.2">
      <c r="A6353" s="11">
        <v>6352</v>
      </c>
      <c r="B6353" s="7" t="s">
        <v>17894</v>
      </c>
      <c r="C6353" s="4">
        <v>41473.457947800925</v>
      </c>
      <c r="D6353" s="20">
        <f>+YEAR(Tabla14[[#This Row],[Fecha
Trámite]])</f>
        <v>2013</v>
      </c>
      <c r="E6353" s="7" t="s">
        <v>4621</v>
      </c>
      <c r="F6353" s="2" t="s">
        <v>4614</v>
      </c>
      <c r="G6353" s="2" t="s">
        <v>4615</v>
      </c>
      <c r="H6353" s="4">
        <v>41572.467811724535</v>
      </c>
      <c r="I6353" s="2" t="s">
        <v>4616</v>
      </c>
      <c r="J6353" s="21" t="s">
        <v>17895</v>
      </c>
      <c r="K6353" s="2" t="s">
        <v>4623</v>
      </c>
      <c r="L6353" s="2" t="s">
        <v>4812</v>
      </c>
    </row>
    <row r="6354" spans="1:12" x14ac:dyDescent="0.2">
      <c r="A6354" s="11">
        <v>6353</v>
      </c>
      <c r="B6354" s="7" t="s">
        <v>12182</v>
      </c>
      <c r="C6354" s="4">
        <v>42066.372334641201</v>
      </c>
      <c r="D6354" s="20">
        <f>+YEAR(Tabla14[[#This Row],[Fecha
Trámite]])</f>
        <v>2015</v>
      </c>
      <c r="E6354" s="7" t="s">
        <v>4621</v>
      </c>
      <c r="F6354" s="2" t="s">
        <v>4614</v>
      </c>
      <c r="G6354" s="2" t="s">
        <v>4615</v>
      </c>
      <c r="H6354" s="4">
        <v>42114.457315046297</v>
      </c>
      <c r="I6354" s="2" t="s">
        <v>4616</v>
      </c>
      <c r="J6354" s="21" t="s">
        <v>12183</v>
      </c>
      <c r="K6354" s="2" t="s">
        <v>4623</v>
      </c>
      <c r="L6354" s="2" t="s">
        <v>2747</v>
      </c>
    </row>
    <row r="6355" spans="1:12" x14ac:dyDescent="0.2">
      <c r="A6355" s="11">
        <v>6354</v>
      </c>
      <c r="B6355" s="7" t="s">
        <v>7223</v>
      </c>
      <c r="C6355" s="4">
        <v>42247.543593599534</v>
      </c>
      <c r="D6355" s="20">
        <f>+YEAR(Tabla14[[#This Row],[Fecha
Trámite]])</f>
        <v>2015</v>
      </c>
      <c r="E6355" s="7" t="s">
        <v>4621</v>
      </c>
      <c r="F6355" s="2" t="s">
        <v>4614</v>
      </c>
      <c r="G6355" s="2" t="s">
        <v>4615</v>
      </c>
      <c r="H6355" s="4">
        <v>42422.444315972221</v>
      </c>
      <c r="I6355" s="2" t="s">
        <v>4616</v>
      </c>
      <c r="J6355" s="21" t="s">
        <v>7224</v>
      </c>
      <c r="K6355" s="2" t="s">
        <v>4623</v>
      </c>
      <c r="L6355" s="2" t="s">
        <v>4619</v>
      </c>
    </row>
    <row r="6356" spans="1:12" x14ac:dyDescent="0.2">
      <c r="A6356" s="11">
        <v>6355</v>
      </c>
      <c r="B6356" s="7" t="s">
        <v>9926</v>
      </c>
      <c r="C6356" s="4">
        <v>42668.552545219907</v>
      </c>
      <c r="D6356" s="20">
        <f>+YEAR(Tabla14[[#This Row],[Fecha
Trámite]])</f>
        <v>2016</v>
      </c>
      <c r="E6356" s="7" t="s">
        <v>4621</v>
      </c>
      <c r="F6356" s="2" t="s">
        <v>4614</v>
      </c>
      <c r="G6356" s="2" t="s">
        <v>4615</v>
      </c>
      <c r="H6356" s="4">
        <v>42779.35518298611</v>
      </c>
      <c r="I6356" s="2" t="s">
        <v>4616</v>
      </c>
      <c r="J6356" s="21" t="s">
        <v>9927</v>
      </c>
      <c r="K6356" s="2" t="s">
        <v>4623</v>
      </c>
      <c r="L6356" s="2" t="s">
        <v>4687</v>
      </c>
    </row>
    <row r="6357" spans="1:12" x14ac:dyDescent="0.2">
      <c r="A6357" s="11">
        <v>6356</v>
      </c>
      <c r="B6357" s="7" t="s">
        <v>9356</v>
      </c>
      <c r="C6357" s="4">
        <v>42919.505393715277</v>
      </c>
      <c r="D6357" s="20">
        <f>+YEAR(Tabla14[[#This Row],[Fecha
Trámite]])</f>
        <v>2017</v>
      </c>
      <c r="E6357" s="7" t="s">
        <v>4613</v>
      </c>
      <c r="F6357" s="2" t="s">
        <v>4614</v>
      </c>
      <c r="G6357" s="2" t="s">
        <v>4615</v>
      </c>
      <c r="H6357" s="4">
        <v>43124.724351423611</v>
      </c>
      <c r="I6357" s="2" t="s">
        <v>4616</v>
      </c>
      <c r="J6357" s="21" t="s">
        <v>9357</v>
      </c>
      <c r="K6357" s="2" t="s">
        <v>4623</v>
      </c>
      <c r="L6357" s="2" t="s">
        <v>2747</v>
      </c>
    </row>
    <row r="6358" spans="1:12" x14ac:dyDescent="0.2">
      <c r="A6358" s="11">
        <v>6357</v>
      </c>
      <c r="B6358" s="7" t="s">
        <v>8337</v>
      </c>
      <c r="C6358" s="4">
        <v>43049.54187306713</v>
      </c>
      <c r="D6358" s="20">
        <f>+YEAR(Tabla14[[#This Row],[Fecha
Trámite]])</f>
        <v>2017</v>
      </c>
      <c r="E6358" s="7" t="s">
        <v>4613</v>
      </c>
      <c r="F6358" s="2" t="s">
        <v>4614</v>
      </c>
      <c r="G6358" s="2" t="s">
        <v>4615</v>
      </c>
      <c r="H6358" s="4">
        <v>43271.764076006948</v>
      </c>
      <c r="I6358" s="2" t="s">
        <v>4616</v>
      </c>
      <c r="J6358" s="21" t="s">
        <v>8338</v>
      </c>
      <c r="K6358" s="2" t="s">
        <v>4623</v>
      </c>
      <c r="L6358" s="2" t="s">
        <v>4619</v>
      </c>
    </row>
    <row r="6359" spans="1:12" x14ac:dyDescent="0.2">
      <c r="A6359" s="11">
        <v>6358</v>
      </c>
      <c r="B6359" s="7" t="s">
        <v>8339</v>
      </c>
      <c r="C6359" s="4">
        <v>42824.491508564817</v>
      </c>
      <c r="D6359" s="20">
        <f>+YEAR(Tabla14[[#This Row],[Fecha
Trámite]])</f>
        <v>2017</v>
      </c>
      <c r="E6359" s="7" t="s">
        <v>4621</v>
      </c>
      <c r="F6359" s="2" t="s">
        <v>4614</v>
      </c>
      <c r="G6359" s="2" t="s">
        <v>4615</v>
      </c>
      <c r="H6359" s="4">
        <v>42936.524164895833</v>
      </c>
      <c r="I6359" s="2" t="s">
        <v>4616</v>
      </c>
      <c r="J6359" s="21" t="s">
        <v>8340</v>
      </c>
      <c r="K6359" s="2" t="s">
        <v>4618</v>
      </c>
      <c r="L6359" s="2" t="s">
        <v>4619</v>
      </c>
    </row>
    <row r="6360" spans="1:12" x14ac:dyDescent="0.2">
      <c r="A6360" s="11">
        <v>6359</v>
      </c>
      <c r="B6360" s="7" t="s">
        <v>7225</v>
      </c>
      <c r="C6360" s="4">
        <v>42578.551472569445</v>
      </c>
      <c r="D6360" s="20">
        <f>+YEAR(Tabla14[[#This Row],[Fecha
Trámite]])</f>
        <v>2016</v>
      </c>
      <c r="E6360" s="7" t="s">
        <v>4621</v>
      </c>
      <c r="F6360" s="2" t="s">
        <v>4614</v>
      </c>
      <c r="G6360" s="2" t="s">
        <v>4615</v>
      </c>
      <c r="H6360" s="4">
        <v>42703.497347766206</v>
      </c>
      <c r="I6360" s="2" t="s">
        <v>4616</v>
      </c>
      <c r="J6360" s="21" t="s">
        <v>7226</v>
      </c>
      <c r="K6360" s="2" t="s">
        <v>4618</v>
      </c>
      <c r="L6360" s="2" t="s">
        <v>4829</v>
      </c>
    </row>
    <row r="6361" spans="1:12" x14ac:dyDescent="0.2">
      <c r="A6361" s="11">
        <v>6360</v>
      </c>
      <c r="B6361" s="7" t="s">
        <v>12100</v>
      </c>
      <c r="C6361" s="4">
        <v>42646.603044826392</v>
      </c>
      <c r="D6361" s="20">
        <f>+YEAR(Tabla14[[#This Row],[Fecha
Trámite]])</f>
        <v>2016</v>
      </c>
      <c r="E6361" s="7" t="s">
        <v>4621</v>
      </c>
      <c r="F6361" s="2" t="s">
        <v>4614</v>
      </c>
      <c r="G6361" s="2" t="s">
        <v>4615</v>
      </c>
      <c r="H6361" s="4">
        <v>42900.337352581017</v>
      </c>
      <c r="I6361" s="2" t="s">
        <v>4616</v>
      </c>
      <c r="J6361" s="21" t="s">
        <v>12101</v>
      </c>
      <c r="K6361" s="2" t="s">
        <v>4618</v>
      </c>
      <c r="L6361" s="2" t="s">
        <v>4646</v>
      </c>
    </row>
    <row r="6362" spans="1:12" x14ac:dyDescent="0.2">
      <c r="A6362" s="11">
        <v>6361</v>
      </c>
      <c r="B6362" s="7" t="s">
        <v>15566</v>
      </c>
      <c r="C6362" s="4">
        <v>41570.473160497684</v>
      </c>
      <c r="D6362" s="20">
        <f>+YEAR(Tabla14[[#This Row],[Fecha
Trámite]])</f>
        <v>2013</v>
      </c>
      <c r="E6362" s="7" t="s">
        <v>4613</v>
      </c>
      <c r="F6362" s="2" t="s">
        <v>4614</v>
      </c>
      <c r="G6362" s="2" t="s">
        <v>4615</v>
      </c>
      <c r="H6362" s="4">
        <v>41611.512398344908</v>
      </c>
      <c r="I6362" s="2" t="s">
        <v>4616</v>
      </c>
      <c r="J6362" s="21" t="s">
        <v>15567</v>
      </c>
      <c r="K6362" s="2" t="s">
        <v>4618</v>
      </c>
      <c r="L6362" s="2" t="s">
        <v>2747</v>
      </c>
    </row>
    <row r="6363" spans="1:12" x14ac:dyDescent="0.2">
      <c r="A6363" s="11">
        <v>6362</v>
      </c>
      <c r="B6363" s="7" t="s">
        <v>8341</v>
      </c>
      <c r="C6363" s="4">
        <v>43105.386264930552</v>
      </c>
      <c r="D6363" s="20">
        <f>+YEAR(Tabla14[[#This Row],[Fecha
Trámite]])</f>
        <v>2018</v>
      </c>
      <c r="E6363" s="7" t="s">
        <v>4621</v>
      </c>
      <c r="F6363" s="2" t="s">
        <v>4614</v>
      </c>
      <c r="G6363" s="2" t="s">
        <v>4615</v>
      </c>
      <c r="H6363" s="4">
        <v>43311.512399884261</v>
      </c>
      <c r="I6363" s="2" t="s">
        <v>4616</v>
      </c>
      <c r="J6363" s="21" t="s">
        <v>8342</v>
      </c>
      <c r="K6363" s="2" t="s">
        <v>4623</v>
      </c>
      <c r="L6363" s="2" t="s">
        <v>4619</v>
      </c>
    </row>
    <row r="6364" spans="1:12" x14ac:dyDescent="0.2">
      <c r="A6364" s="11">
        <v>6363</v>
      </c>
      <c r="B6364" s="7" t="s">
        <v>3257</v>
      </c>
      <c r="C6364" s="4">
        <v>43378.430253784725</v>
      </c>
      <c r="D6364" s="20">
        <f>+YEAR(Tabla14[[#This Row],[Fecha
Trámite]])</f>
        <v>2018</v>
      </c>
      <c r="E6364" s="7" t="s">
        <v>4685</v>
      </c>
      <c r="F6364" s="2" t="s">
        <v>17</v>
      </c>
      <c r="G6364" s="2" t="s">
        <v>4627</v>
      </c>
      <c r="H6364" s="4">
        <v>43378.430253819446</v>
      </c>
      <c r="I6364" s="2" t="s">
        <v>4616</v>
      </c>
      <c r="J6364" s="21" t="s">
        <v>11851</v>
      </c>
      <c r="K6364" s="2" t="s">
        <v>4618</v>
      </c>
      <c r="L6364" s="2" t="s">
        <v>4624</v>
      </c>
    </row>
    <row r="6365" spans="1:12" x14ac:dyDescent="0.2">
      <c r="A6365" s="11">
        <v>6364</v>
      </c>
      <c r="B6365" s="7" t="s">
        <v>3256</v>
      </c>
      <c r="C6365" s="4">
        <v>43378.368600543981</v>
      </c>
      <c r="D6365" s="20">
        <f>+YEAR(Tabla14[[#This Row],[Fecha
Trámite]])</f>
        <v>2018</v>
      </c>
      <c r="E6365" s="7" t="s">
        <v>4685</v>
      </c>
      <c r="F6365" s="2" t="s">
        <v>17</v>
      </c>
      <c r="G6365" s="2" t="s">
        <v>4627</v>
      </c>
      <c r="H6365" s="4">
        <v>43378.368600578702</v>
      </c>
      <c r="I6365" s="2" t="s">
        <v>4616</v>
      </c>
      <c r="J6365" s="21" t="s">
        <v>12872</v>
      </c>
      <c r="K6365" s="2" t="s">
        <v>4618</v>
      </c>
      <c r="L6365" s="2" t="s">
        <v>4619</v>
      </c>
    </row>
    <row r="6366" spans="1:12" x14ac:dyDescent="0.2">
      <c r="A6366" s="11">
        <v>6365</v>
      </c>
      <c r="B6366" s="7" t="s">
        <v>16042</v>
      </c>
      <c r="C6366" s="4">
        <v>41306.370631018515</v>
      </c>
      <c r="D6366" s="20">
        <f>+YEAR(Tabla14[[#This Row],[Fecha
Trámite]])</f>
        <v>2013</v>
      </c>
      <c r="E6366" s="7" t="s">
        <v>4613</v>
      </c>
      <c r="F6366" s="2" t="s">
        <v>4614</v>
      </c>
      <c r="G6366" s="2" t="s">
        <v>4615</v>
      </c>
      <c r="H6366" s="4">
        <v>41340.357197835649</v>
      </c>
      <c r="I6366" s="2" t="s">
        <v>4616</v>
      </c>
      <c r="J6366" s="21" t="s">
        <v>16043</v>
      </c>
      <c r="K6366" s="2" t="s">
        <v>4623</v>
      </c>
      <c r="L6366" s="2" t="s">
        <v>4667</v>
      </c>
    </row>
    <row r="6367" spans="1:12" x14ac:dyDescent="0.2">
      <c r="A6367" s="11">
        <v>6366</v>
      </c>
      <c r="B6367" s="7" t="s">
        <v>6309</v>
      </c>
      <c r="C6367" s="4">
        <v>42073.435212962962</v>
      </c>
      <c r="D6367" s="20">
        <f>+YEAR(Tabla14[[#This Row],[Fecha
Trámite]])</f>
        <v>2015</v>
      </c>
      <c r="E6367" s="7" t="s">
        <v>4621</v>
      </c>
      <c r="F6367" s="2" t="s">
        <v>4614</v>
      </c>
      <c r="G6367" s="2" t="s">
        <v>4615</v>
      </c>
      <c r="H6367" s="4">
        <v>42124.417963043983</v>
      </c>
      <c r="I6367" s="2" t="s">
        <v>4616</v>
      </c>
      <c r="J6367" s="21" t="s">
        <v>6310</v>
      </c>
      <c r="K6367" s="2" t="s">
        <v>4618</v>
      </c>
      <c r="L6367" s="2" t="s">
        <v>4624</v>
      </c>
    </row>
    <row r="6368" spans="1:12" x14ac:dyDescent="0.2">
      <c r="A6368" s="11">
        <v>6367</v>
      </c>
      <c r="B6368" s="7" t="s">
        <v>12102</v>
      </c>
      <c r="C6368" s="4">
        <v>42562.47858383102</v>
      </c>
      <c r="D6368" s="20">
        <f>+YEAR(Tabla14[[#This Row],[Fecha
Trámite]])</f>
        <v>2016</v>
      </c>
      <c r="E6368" s="7" t="s">
        <v>4621</v>
      </c>
      <c r="F6368" s="2" t="s">
        <v>4626</v>
      </c>
      <c r="G6368" s="2" t="s">
        <v>4627</v>
      </c>
      <c r="H6368" s="4">
        <v>42842.84246832176</v>
      </c>
      <c r="I6368" s="2" t="s">
        <v>4616</v>
      </c>
      <c r="J6368" s="21" t="s">
        <v>12103</v>
      </c>
      <c r="K6368" s="2" t="s">
        <v>4618</v>
      </c>
      <c r="L6368" s="2" t="s">
        <v>4646</v>
      </c>
    </row>
    <row r="6369" spans="1:12" x14ac:dyDescent="0.2">
      <c r="A6369" s="11">
        <v>6368</v>
      </c>
      <c r="B6369" s="7" t="s">
        <v>12104</v>
      </c>
      <c r="C6369" s="4">
        <v>42314.441295520832</v>
      </c>
      <c r="D6369" s="20">
        <f>+YEAR(Tabla14[[#This Row],[Fecha
Trámite]])</f>
        <v>2015</v>
      </c>
      <c r="E6369" s="7" t="s">
        <v>4621</v>
      </c>
      <c r="F6369" s="2" t="s">
        <v>4614</v>
      </c>
      <c r="G6369" s="2" t="s">
        <v>4615</v>
      </c>
      <c r="H6369" s="4">
        <v>42440.438529710649</v>
      </c>
      <c r="I6369" s="2" t="s">
        <v>4616</v>
      </c>
      <c r="J6369" s="21" t="s">
        <v>12105</v>
      </c>
      <c r="K6369" s="2" t="s">
        <v>4618</v>
      </c>
      <c r="L6369" s="2" t="s">
        <v>4958</v>
      </c>
    </row>
    <row r="6370" spans="1:12" x14ac:dyDescent="0.2">
      <c r="A6370" s="11">
        <v>6369</v>
      </c>
      <c r="B6370" s="7" t="s">
        <v>11852</v>
      </c>
      <c r="C6370" s="4">
        <v>42695.406501736114</v>
      </c>
      <c r="D6370" s="20">
        <f>+YEAR(Tabla14[[#This Row],[Fecha
Trámite]])</f>
        <v>2016</v>
      </c>
      <c r="E6370" s="7" t="s">
        <v>4621</v>
      </c>
      <c r="F6370" s="2" t="s">
        <v>4691</v>
      </c>
      <c r="G6370" s="2" t="s">
        <v>4627</v>
      </c>
      <c r="H6370" s="4">
        <v>42872.651205636575</v>
      </c>
      <c r="I6370" s="2" t="s">
        <v>4616</v>
      </c>
      <c r="J6370" s="21" t="s">
        <v>11853</v>
      </c>
      <c r="K6370" s="2" t="s">
        <v>4618</v>
      </c>
      <c r="L6370" s="2" t="s">
        <v>6536</v>
      </c>
    </row>
    <row r="6371" spans="1:12" x14ac:dyDescent="0.2">
      <c r="A6371" s="11">
        <v>6370</v>
      </c>
      <c r="B6371" s="7" t="s">
        <v>9359</v>
      </c>
      <c r="C6371" s="4">
        <v>42829.416359722221</v>
      </c>
      <c r="D6371" s="20">
        <f>+YEAR(Tabla14[[#This Row],[Fecha
Trámite]])</f>
        <v>2017</v>
      </c>
      <c r="E6371" s="7" t="s">
        <v>4621</v>
      </c>
      <c r="F6371" s="2" t="s">
        <v>4614</v>
      </c>
      <c r="G6371" s="2" t="s">
        <v>4615</v>
      </c>
      <c r="H6371" s="4">
        <v>43341.354029548609</v>
      </c>
      <c r="I6371" s="2" t="s">
        <v>4616</v>
      </c>
      <c r="J6371" s="21" t="s">
        <v>9360</v>
      </c>
      <c r="K6371" s="2" t="s">
        <v>4618</v>
      </c>
      <c r="L6371" s="2" t="s">
        <v>4770</v>
      </c>
    </row>
    <row r="6372" spans="1:12" x14ac:dyDescent="0.2">
      <c r="A6372" s="11">
        <v>6371</v>
      </c>
      <c r="B6372" s="7" t="s">
        <v>9991</v>
      </c>
      <c r="C6372" s="4">
        <v>42053.580936655089</v>
      </c>
      <c r="D6372" s="20">
        <f>+YEAR(Tabla14[[#This Row],[Fecha
Trámite]])</f>
        <v>2015</v>
      </c>
      <c r="E6372" s="7" t="s">
        <v>4621</v>
      </c>
      <c r="F6372" s="2" t="s">
        <v>4614</v>
      </c>
      <c r="G6372" s="2" t="s">
        <v>4615</v>
      </c>
      <c r="H6372" s="4">
        <v>42116.454389965278</v>
      </c>
      <c r="I6372" s="2" t="s">
        <v>4616</v>
      </c>
      <c r="J6372" s="21" t="s">
        <v>9992</v>
      </c>
      <c r="K6372" s="2" t="s">
        <v>4623</v>
      </c>
      <c r="L6372" s="2" t="s">
        <v>4687</v>
      </c>
    </row>
    <row r="6373" spans="1:12" x14ac:dyDescent="0.2">
      <c r="A6373" s="11">
        <v>6372</v>
      </c>
      <c r="B6373" s="7" t="s">
        <v>7485</v>
      </c>
      <c r="C6373" s="4">
        <v>42527.493535381946</v>
      </c>
      <c r="D6373" s="20">
        <f>+YEAR(Tabla14[[#This Row],[Fecha
Trámite]])</f>
        <v>2016</v>
      </c>
      <c r="E6373" s="7" t="s">
        <v>4621</v>
      </c>
      <c r="F6373" s="2" t="s">
        <v>4614</v>
      </c>
      <c r="G6373" s="2" t="s">
        <v>4615</v>
      </c>
      <c r="H6373" s="4">
        <v>42636.362249189813</v>
      </c>
      <c r="I6373" s="2" t="s">
        <v>4616</v>
      </c>
      <c r="J6373" s="21" t="s">
        <v>7486</v>
      </c>
      <c r="K6373" s="2" t="s">
        <v>4618</v>
      </c>
      <c r="L6373" s="2" t="s">
        <v>5580</v>
      </c>
    </row>
    <row r="6374" spans="1:12" x14ac:dyDescent="0.2">
      <c r="A6374" s="11">
        <v>6373</v>
      </c>
      <c r="B6374" s="7" t="s">
        <v>12180</v>
      </c>
      <c r="C6374" s="4">
        <v>42114.475102395831</v>
      </c>
      <c r="D6374" s="20">
        <f>+YEAR(Tabla14[[#This Row],[Fecha
Trámite]])</f>
        <v>2015</v>
      </c>
      <c r="E6374" s="7" t="s">
        <v>4621</v>
      </c>
      <c r="F6374" s="2" t="s">
        <v>4614</v>
      </c>
      <c r="G6374" s="2" t="s">
        <v>4615</v>
      </c>
      <c r="H6374" s="4">
        <v>42174.463208414352</v>
      </c>
      <c r="I6374" s="2" t="s">
        <v>4616</v>
      </c>
      <c r="J6374" s="21" t="s">
        <v>12181</v>
      </c>
      <c r="K6374" s="2" t="s">
        <v>4623</v>
      </c>
      <c r="L6374" s="2" t="s">
        <v>2747</v>
      </c>
    </row>
    <row r="6375" spans="1:12" x14ac:dyDescent="0.2">
      <c r="A6375" s="11">
        <v>6374</v>
      </c>
      <c r="B6375" s="7" t="s">
        <v>19789</v>
      </c>
      <c r="C6375" s="4">
        <v>41204.375505636577</v>
      </c>
      <c r="D6375" s="20">
        <f>+YEAR(Tabla14[[#This Row],[Fecha
Trámite]])</f>
        <v>2012</v>
      </c>
      <c r="E6375" s="7" t="s">
        <v>4621</v>
      </c>
      <c r="F6375" s="2" t="s">
        <v>4614</v>
      </c>
      <c r="G6375" s="2" t="s">
        <v>4615</v>
      </c>
      <c r="H6375" s="4">
        <v>41353.438630208337</v>
      </c>
      <c r="I6375" s="2" t="s">
        <v>4616</v>
      </c>
      <c r="J6375" s="21" t="s">
        <v>19790</v>
      </c>
      <c r="K6375" s="2" t="s">
        <v>4618</v>
      </c>
      <c r="L6375" s="2" t="s">
        <v>4659</v>
      </c>
    </row>
    <row r="6376" spans="1:12" x14ac:dyDescent="0.2">
      <c r="A6376" s="11">
        <v>6375</v>
      </c>
      <c r="B6376" s="7" t="s">
        <v>9993</v>
      </c>
      <c r="C6376" s="4">
        <v>42521.39979181713</v>
      </c>
      <c r="D6376" s="20">
        <f>+YEAR(Tabla14[[#This Row],[Fecha
Trámite]])</f>
        <v>2016</v>
      </c>
      <c r="E6376" s="7" t="s">
        <v>4613</v>
      </c>
      <c r="F6376" s="2" t="s">
        <v>4614</v>
      </c>
      <c r="G6376" s="2" t="s">
        <v>4615</v>
      </c>
      <c r="H6376" s="4">
        <v>42865.482157094906</v>
      </c>
      <c r="I6376" s="2" t="s">
        <v>4616</v>
      </c>
      <c r="J6376" s="21" t="s">
        <v>9994</v>
      </c>
      <c r="K6376" s="2" t="s">
        <v>4623</v>
      </c>
      <c r="L6376" s="2" t="s">
        <v>4619</v>
      </c>
    </row>
    <row r="6377" spans="1:12" x14ac:dyDescent="0.2">
      <c r="A6377" s="11">
        <v>6376</v>
      </c>
      <c r="B6377" s="7" t="s">
        <v>11856</v>
      </c>
      <c r="C6377" s="4">
        <v>43059.645867557869</v>
      </c>
      <c r="D6377" s="20">
        <f>+YEAR(Tabla14[[#This Row],[Fecha
Trámite]])</f>
        <v>2017</v>
      </c>
      <c r="E6377" s="7" t="s">
        <v>4613</v>
      </c>
      <c r="F6377" s="2" t="s">
        <v>17</v>
      </c>
      <c r="G6377" s="2" t="s">
        <v>4993</v>
      </c>
      <c r="H6377" s="4">
        <v>43059.645867708336</v>
      </c>
      <c r="I6377" s="2" t="s">
        <v>4616</v>
      </c>
      <c r="J6377" s="21" t="s">
        <v>11857</v>
      </c>
      <c r="K6377" s="2" t="s">
        <v>4623</v>
      </c>
      <c r="L6377" s="2" t="s">
        <v>4619</v>
      </c>
    </row>
    <row r="6378" spans="1:12" x14ac:dyDescent="0.2">
      <c r="A6378" s="11">
        <v>6377</v>
      </c>
      <c r="B6378" s="7" t="s">
        <v>8343</v>
      </c>
      <c r="C6378" s="4">
        <v>43006.399042442128</v>
      </c>
      <c r="D6378" s="20">
        <f>+YEAR(Tabla14[[#This Row],[Fecha
Trámite]])</f>
        <v>2017</v>
      </c>
      <c r="E6378" s="7" t="s">
        <v>4621</v>
      </c>
      <c r="F6378" s="2" t="s">
        <v>4614</v>
      </c>
      <c r="G6378" s="2" t="s">
        <v>4615</v>
      </c>
      <c r="H6378" s="4">
        <v>43286.748058101854</v>
      </c>
      <c r="I6378" s="2" t="s">
        <v>4616</v>
      </c>
      <c r="J6378" s="21" t="s">
        <v>8344</v>
      </c>
      <c r="K6378" s="2" t="s">
        <v>4623</v>
      </c>
      <c r="L6378" s="2" t="s">
        <v>6864</v>
      </c>
    </row>
    <row r="6379" spans="1:12" x14ac:dyDescent="0.2">
      <c r="A6379" s="11">
        <v>6378</v>
      </c>
      <c r="B6379" s="7" t="s">
        <v>7029</v>
      </c>
      <c r="C6379" s="4">
        <v>43235.379424918981</v>
      </c>
      <c r="D6379" s="20">
        <f>+YEAR(Tabla14[[#This Row],[Fecha
Trámite]])</f>
        <v>2018</v>
      </c>
      <c r="E6379" s="7" t="s">
        <v>4685</v>
      </c>
      <c r="F6379" s="2" t="s">
        <v>17</v>
      </c>
      <c r="G6379" s="2" t="s">
        <v>4627</v>
      </c>
      <c r="H6379" s="4">
        <v>43235.379425115738</v>
      </c>
      <c r="I6379" s="2" t="s">
        <v>4616</v>
      </c>
      <c r="J6379" s="21" t="s">
        <v>7030</v>
      </c>
      <c r="K6379" s="2" t="s">
        <v>4623</v>
      </c>
      <c r="L6379" s="2" t="s">
        <v>6841</v>
      </c>
    </row>
    <row r="6380" spans="1:12" x14ac:dyDescent="0.2">
      <c r="A6380" s="11">
        <v>6379</v>
      </c>
      <c r="B6380" s="7" t="s">
        <v>11110</v>
      </c>
      <c r="C6380" s="4">
        <v>43427.400923761576</v>
      </c>
      <c r="D6380" s="20">
        <f>+YEAR(Tabla14[[#This Row],[Fecha
Trámite]])</f>
        <v>2018</v>
      </c>
      <c r="E6380" s="7" t="s">
        <v>4621</v>
      </c>
      <c r="F6380" s="2" t="s">
        <v>4614</v>
      </c>
      <c r="G6380" s="2" t="s">
        <v>4615</v>
      </c>
      <c r="H6380" s="4">
        <v>43641.343963807871</v>
      </c>
      <c r="I6380" s="2" t="s">
        <v>4616</v>
      </c>
      <c r="J6380" s="21" t="s">
        <v>11111</v>
      </c>
      <c r="K6380" s="2" t="s">
        <v>4618</v>
      </c>
      <c r="L6380" s="2" t="s">
        <v>4624</v>
      </c>
    </row>
    <row r="6381" spans="1:12" x14ac:dyDescent="0.2">
      <c r="A6381" s="11">
        <v>6380</v>
      </c>
      <c r="B6381" s="7" t="s">
        <v>6307</v>
      </c>
      <c r="C6381" s="4">
        <v>42151.659176122688</v>
      </c>
      <c r="D6381" s="20">
        <f>+YEAR(Tabla14[[#This Row],[Fecha
Trámite]])</f>
        <v>2015</v>
      </c>
      <c r="E6381" s="7" t="s">
        <v>4621</v>
      </c>
      <c r="F6381" s="2" t="s">
        <v>4614</v>
      </c>
      <c r="G6381" s="2" t="s">
        <v>4615</v>
      </c>
      <c r="H6381" s="4">
        <v>42237.527978969905</v>
      </c>
      <c r="I6381" s="2" t="s">
        <v>4616</v>
      </c>
      <c r="J6381" s="21" t="s">
        <v>6308</v>
      </c>
      <c r="K6381" s="2" t="s">
        <v>4618</v>
      </c>
      <c r="L6381" s="2" t="s">
        <v>4649</v>
      </c>
    </row>
    <row r="6382" spans="1:12" x14ac:dyDescent="0.2">
      <c r="A6382" s="11">
        <v>6381</v>
      </c>
      <c r="B6382" s="7" t="s">
        <v>7487</v>
      </c>
      <c r="C6382" s="4">
        <v>42576.370566747682</v>
      </c>
      <c r="D6382" s="20">
        <f>+YEAR(Tabla14[[#This Row],[Fecha
Trámite]])</f>
        <v>2016</v>
      </c>
      <c r="E6382" s="7" t="s">
        <v>4621</v>
      </c>
      <c r="F6382" s="2" t="s">
        <v>4614</v>
      </c>
      <c r="G6382" s="2" t="s">
        <v>4615</v>
      </c>
      <c r="H6382" s="4">
        <v>42865.661568055555</v>
      </c>
      <c r="I6382" s="2" t="s">
        <v>4616</v>
      </c>
      <c r="J6382" s="21" t="s">
        <v>7488</v>
      </c>
      <c r="K6382" s="2" t="s">
        <v>4623</v>
      </c>
      <c r="L6382" s="2" t="s">
        <v>4812</v>
      </c>
    </row>
    <row r="6383" spans="1:12" x14ac:dyDescent="0.2">
      <c r="A6383" s="11">
        <v>6382</v>
      </c>
      <c r="B6383" s="7" t="s">
        <v>1692</v>
      </c>
      <c r="C6383" s="4">
        <v>43146.447510069447</v>
      </c>
      <c r="D6383" s="20">
        <f>+YEAR(Tabla14[[#This Row],[Fecha
Trámite]])</f>
        <v>2018</v>
      </c>
      <c r="E6383" s="7" t="s">
        <v>4621</v>
      </c>
      <c r="F6383" s="2" t="s">
        <v>17</v>
      </c>
      <c r="G6383" s="2" t="s">
        <v>4627</v>
      </c>
      <c r="H6383" s="4">
        <v>43146.447510104168</v>
      </c>
      <c r="I6383" s="2" t="s">
        <v>4616</v>
      </c>
      <c r="J6383" s="21" t="s">
        <v>11858</v>
      </c>
      <c r="K6383" s="2" t="s">
        <v>4623</v>
      </c>
      <c r="L6383" s="2" t="s">
        <v>4619</v>
      </c>
    </row>
    <row r="6384" spans="1:12" x14ac:dyDescent="0.2">
      <c r="A6384" s="11">
        <v>6383</v>
      </c>
      <c r="B6384" s="7" t="s">
        <v>12874</v>
      </c>
      <c r="C6384" s="4">
        <v>43420.549865011577</v>
      </c>
      <c r="D6384" s="20">
        <f>+YEAR(Tabla14[[#This Row],[Fecha
Trámite]])</f>
        <v>2018</v>
      </c>
      <c r="E6384" s="7" t="s">
        <v>4685</v>
      </c>
      <c r="F6384" s="2" t="s">
        <v>17</v>
      </c>
      <c r="G6384" s="2" t="s">
        <v>4627</v>
      </c>
      <c r="H6384" s="4">
        <v>43420.549865046298</v>
      </c>
      <c r="I6384" s="2" t="s">
        <v>4616</v>
      </c>
      <c r="J6384" s="21" t="s">
        <v>12875</v>
      </c>
      <c r="K6384" s="2" t="s">
        <v>4623</v>
      </c>
      <c r="L6384" s="2" t="s">
        <v>4619</v>
      </c>
    </row>
    <row r="6385" spans="1:12" x14ac:dyDescent="0.2">
      <c r="A6385" s="11">
        <v>6384</v>
      </c>
      <c r="B6385" s="7" t="s">
        <v>8345</v>
      </c>
      <c r="C6385" s="4">
        <v>43005.486230868053</v>
      </c>
      <c r="D6385" s="20">
        <f>+YEAR(Tabla14[[#This Row],[Fecha
Trámite]])</f>
        <v>2017</v>
      </c>
      <c r="E6385" s="7" t="s">
        <v>4613</v>
      </c>
      <c r="F6385" s="2" t="s">
        <v>4614</v>
      </c>
      <c r="G6385" s="2" t="s">
        <v>4615</v>
      </c>
      <c r="H6385" s="4">
        <v>43276.601258912036</v>
      </c>
      <c r="I6385" s="2" t="s">
        <v>4616</v>
      </c>
      <c r="J6385" s="21" t="s">
        <v>8346</v>
      </c>
      <c r="K6385" s="2" t="s">
        <v>4623</v>
      </c>
      <c r="L6385" s="2" t="s">
        <v>4619</v>
      </c>
    </row>
    <row r="6386" spans="1:12" x14ac:dyDescent="0.2">
      <c r="A6386" s="11">
        <v>6385</v>
      </c>
      <c r="B6386" s="7" t="s">
        <v>3406</v>
      </c>
      <c r="C6386" s="4">
        <v>43392.380362071759</v>
      </c>
      <c r="D6386" s="20">
        <f>+YEAR(Tabla14[[#This Row],[Fecha
Trámite]])</f>
        <v>2018</v>
      </c>
      <c r="E6386" s="7" t="s">
        <v>4685</v>
      </c>
      <c r="F6386" s="2" t="s">
        <v>17</v>
      </c>
      <c r="G6386" s="2" t="s">
        <v>4627</v>
      </c>
      <c r="H6386" s="4">
        <v>43392.380362465279</v>
      </c>
      <c r="I6386" s="2" t="s">
        <v>4616</v>
      </c>
      <c r="J6386" s="21" t="s">
        <v>7031</v>
      </c>
      <c r="K6386" s="2" t="s">
        <v>4623</v>
      </c>
      <c r="L6386" s="2" t="s">
        <v>4619</v>
      </c>
    </row>
    <row r="6387" spans="1:12" x14ac:dyDescent="0.2">
      <c r="A6387" s="11">
        <v>6386</v>
      </c>
      <c r="B6387" s="7" t="s">
        <v>18296</v>
      </c>
      <c r="C6387" s="4">
        <v>41750.51488318287</v>
      </c>
      <c r="D6387" s="20">
        <f>+YEAR(Tabla14[[#This Row],[Fecha
Trámite]])</f>
        <v>2014</v>
      </c>
      <c r="E6387" s="7" t="s">
        <v>4621</v>
      </c>
      <c r="F6387" s="2" t="s">
        <v>4614</v>
      </c>
      <c r="G6387" s="2" t="s">
        <v>4615</v>
      </c>
      <c r="H6387" s="4">
        <v>41816.505736342595</v>
      </c>
      <c r="I6387" s="2" t="s">
        <v>4616</v>
      </c>
      <c r="J6387" s="21" t="s">
        <v>18297</v>
      </c>
      <c r="K6387" s="2" t="s">
        <v>4623</v>
      </c>
      <c r="L6387" s="2" t="s">
        <v>4624</v>
      </c>
    </row>
    <row r="6388" spans="1:12" x14ac:dyDescent="0.2">
      <c r="A6388" s="11">
        <v>6387</v>
      </c>
      <c r="B6388" s="7" t="s">
        <v>5883</v>
      </c>
      <c r="C6388" s="4">
        <v>42627.511508877316</v>
      </c>
      <c r="D6388" s="20">
        <f>+YEAR(Tabla14[[#This Row],[Fecha
Trámite]])</f>
        <v>2016</v>
      </c>
      <c r="E6388" s="7" t="s">
        <v>4621</v>
      </c>
      <c r="F6388" s="2" t="s">
        <v>4694</v>
      </c>
      <c r="G6388" s="2" t="s">
        <v>4627</v>
      </c>
      <c r="H6388" s="4">
        <v>42650.687295868054</v>
      </c>
      <c r="I6388" s="2" t="s">
        <v>4616</v>
      </c>
      <c r="J6388" s="21" t="s">
        <v>5884</v>
      </c>
      <c r="K6388" s="2" t="s">
        <v>4623</v>
      </c>
      <c r="L6388" s="2" t="s">
        <v>2747</v>
      </c>
    </row>
    <row r="6389" spans="1:12" x14ac:dyDescent="0.2">
      <c r="A6389" s="11">
        <v>6388</v>
      </c>
      <c r="B6389" s="7" t="s">
        <v>11112</v>
      </c>
      <c r="C6389" s="4">
        <v>42881.410786805558</v>
      </c>
      <c r="D6389" s="20">
        <f>+YEAR(Tabla14[[#This Row],[Fecha
Trámite]])</f>
        <v>2017</v>
      </c>
      <c r="E6389" s="7" t="s">
        <v>4621</v>
      </c>
      <c r="F6389" s="2" t="s">
        <v>4614</v>
      </c>
      <c r="G6389" s="2" t="s">
        <v>4615</v>
      </c>
      <c r="H6389" s="4">
        <v>43215.535165972222</v>
      </c>
      <c r="I6389" s="2" t="s">
        <v>4616</v>
      </c>
      <c r="J6389" s="21" t="s">
        <v>11113</v>
      </c>
      <c r="K6389" s="2" t="s">
        <v>4618</v>
      </c>
      <c r="L6389" s="2" t="s">
        <v>4656</v>
      </c>
    </row>
    <row r="6390" spans="1:12" x14ac:dyDescent="0.2">
      <c r="A6390" s="11">
        <v>6389</v>
      </c>
      <c r="B6390" s="7" t="s">
        <v>11859</v>
      </c>
      <c r="C6390" s="4">
        <v>43440.361088229169</v>
      </c>
      <c r="D6390" s="20">
        <f>+YEAR(Tabla14[[#This Row],[Fecha
Trámite]])</f>
        <v>2018</v>
      </c>
      <c r="E6390" s="7" t="s">
        <v>4621</v>
      </c>
      <c r="F6390" s="2" t="s">
        <v>4614</v>
      </c>
      <c r="G6390" s="2" t="s">
        <v>4615</v>
      </c>
      <c r="H6390" s="4">
        <v>43556.38495146991</v>
      </c>
      <c r="I6390" s="2" t="s">
        <v>4616</v>
      </c>
      <c r="J6390" s="21" t="s">
        <v>11860</v>
      </c>
      <c r="K6390" s="2" t="s">
        <v>4618</v>
      </c>
      <c r="L6390" s="2" t="s">
        <v>4624</v>
      </c>
    </row>
    <row r="6391" spans="1:12" x14ac:dyDescent="0.2">
      <c r="A6391" s="11">
        <v>6390</v>
      </c>
      <c r="B6391" s="7" t="s">
        <v>19791</v>
      </c>
      <c r="C6391" s="4">
        <v>41703.603107442126</v>
      </c>
      <c r="D6391" s="20">
        <f>+YEAR(Tabla14[[#This Row],[Fecha
Trámite]])</f>
        <v>2014</v>
      </c>
      <c r="E6391" s="7" t="s">
        <v>4621</v>
      </c>
      <c r="F6391" s="2" t="s">
        <v>4614</v>
      </c>
      <c r="G6391" s="2" t="s">
        <v>4615</v>
      </c>
      <c r="H6391" s="4">
        <v>41744.459246990744</v>
      </c>
      <c r="I6391" s="2" t="s">
        <v>4616</v>
      </c>
      <c r="J6391" s="21" t="s">
        <v>19792</v>
      </c>
      <c r="K6391" s="2" t="s">
        <v>4618</v>
      </c>
      <c r="L6391" s="2" t="s">
        <v>4753</v>
      </c>
    </row>
    <row r="6392" spans="1:12" x14ac:dyDescent="0.2">
      <c r="A6392" s="11">
        <v>6391</v>
      </c>
      <c r="B6392" s="7" t="s">
        <v>11114</v>
      </c>
      <c r="C6392" s="4">
        <v>43234.464419710646</v>
      </c>
      <c r="D6392" s="20">
        <f>+YEAR(Tabla14[[#This Row],[Fecha
Trámite]])</f>
        <v>2018</v>
      </c>
      <c r="E6392" s="7" t="s">
        <v>4621</v>
      </c>
      <c r="F6392" s="2" t="s">
        <v>4614</v>
      </c>
      <c r="G6392" s="2" t="s">
        <v>4615</v>
      </c>
      <c r="H6392" s="4">
        <v>43374.683024965278</v>
      </c>
      <c r="I6392" s="2" t="s">
        <v>4616</v>
      </c>
      <c r="J6392" s="21" t="s">
        <v>11115</v>
      </c>
      <c r="K6392" s="2" t="s">
        <v>4623</v>
      </c>
      <c r="L6392" s="2" t="s">
        <v>4619</v>
      </c>
    </row>
    <row r="6393" spans="1:12" x14ac:dyDescent="0.2">
      <c r="A6393" s="11">
        <v>6392</v>
      </c>
      <c r="B6393" s="7" t="s">
        <v>17931</v>
      </c>
      <c r="C6393" s="4">
        <v>41850.530673576388</v>
      </c>
      <c r="D6393" s="20">
        <f>+YEAR(Tabla14[[#This Row],[Fecha
Trámite]])</f>
        <v>2014</v>
      </c>
      <c r="E6393" s="7" t="s">
        <v>4621</v>
      </c>
      <c r="F6393" s="2" t="s">
        <v>4614</v>
      </c>
      <c r="G6393" s="2" t="s">
        <v>4615</v>
      </c>
      <c r="H6393" s="4">
        <v>41900.510563622687</v>
      </c>
      <c r="I6393" s="2" t="s">
        <v>4616</v>
      </c>
      <c r="J6393" s="21" t="s">
        <v>17932</v>
      </c>
      <c r="K6393" s="2" t="s">
        <v>4618</v>
      </c>
      <c r="L6393" s="2" t="s">
        <v>4758</v>
      </c>
    </row>
    <row r="6394" spans="1:12" x14ac:dyDescent="0.2">
      <c r="A6394" s="11">
        <v>6393</v>
      </c>
      <c r="B6394" s="7" t="s">
        <v>9928</v>
      </c>
      <c r="C6394" s="4">
        <v>42542.45029270833</v>
      </c>
      <c r="D6394" s="20">
        <f>+YEAR(Tabla14[[#This Row],[Fecha
Trámite]])</f>
        <v>2016</v>
      </c>
      <c r="E6394" s="7" t="s">
        <v>4613</v>
      </c>
      <c r="F6394" s="2" t="s">
        <v>4614</v>
      </c>
      <c r="G6394" s="2" t="s">
        <v>4615</v>
      </c>
      <c r="H6394" s="4">
        <v>42654.608718900461</v>
      </c>
      <c r="I6394" s="2" t="s">
        <v>4616</v>
      </c>
      <c r="J6394" s="21" t="s">
        <v>9929</v>
      </c>
      <c r="K6394" s="2" t="s">
        <v>4623</v>
      </c>
      <c r="L6394" s="2" t="s">
        <v>4619</v>
      </c>
    </row>
    <row r="6395" spans="1:12" x14ac:dyDescent="0.2">
      <c r="A6395" s="11">
        <v>6394</v>
      </c>
      <c r="B6395" s="7" t="s">
        <v>20983</v>
      </c>
      <c r="C6395" s="4">
        <v>41852.446156516206</v>
      </c>
      <c r="D6395" s="20">
        <f>+YEAR(Tabla14[[#This Row],[Fecha
Trámite]])</f>
        <v>2014</v>
      </c>
      <c r="E6395" s="7" t="s">
        <v>4621</v>
      </c>
      <c r="F6395" s="2" t="s">
        <v>4614</v>
      </c>
      <c r="G6395" s="2" t="s">
        <v>4615</v>
      </c>
      <c r="H6395" s="4">
        <v>41901.348641469907</v>
      </c>
      <c r="I6395" s="2" t="s">
        <v>4616</v>
      </c>
      <c r="J6395" s="21" t="s">
        <v>20984</v>
      </c>
      <c r="K6395" s="2" t="s">
        <v>4618</v>
      </c>
      <c r="L6395" s="2" t="s">
        <v>4750</v>
      </c>
    </row>
    <row r="6396" spans="1:12" x14ac:dyDescent="0.2">
      <c r="A6396" s="11">
        <v>6395</v>
      </c>
      <c r="B6396" s="7" t="s">
        <v>8347</v>
      </c>
      <c r="C6396" s="4">
        <v>42717.510569247686</v>
      </c>
      <c r="D6396" s="20">
        <f>+YEAR(Tabla14[[#This Row],[Fecha
Trámite]])</f>
        <v>2016</v>
      </c>
      <c r="E6396" s="7" t="s">
        <v>4621</v>
      </c>
      <c r="F6396" s="2" t="s">
        <v>4614</v>
      </c>
      <c r="G6396" s="2" t="s">
        <v>4615</v>
      </c>
      <c r="H6396" s="4">
        <v>42929.351206168983</v>
      </c>
      <c r="I6396" s="2" t="s">
        <v>4616</v>
      </c>
      <c r="J6396" s="21" t="s">
        <v>8348</v>
      </c>
      <c r="K6396" s="2" t="s">
        <v>4623</v>
      </c>
      <c r="L6396" s="2" t="s">
        <v>4619</v>
      </c>
    </row>
    <row r="6397" spans="1:12" x14ac:dyDescent="0.2">
      <c r="A6397" s="11">
        <v>6396</v>
      </c>
      <c r="B6397" s="7" t="s">
        <v>9930</v>
      </c>
      <c r="C6397" s="4">
        <v>42493.572853437501</v>
      </c>
      <c r="D6397" s="20">
        <f>+YEAR(Tabla14[[#This Row],[Fecha
Trámite]])</f>
        <v>2016</v>
      </c>
      <c r="E6397" s="7" t="s">
        <v>4671</v>
      </c>
      <c r="F6397" s="2" t="s">
        <v>17</v>
      </c>
      <c r="G6397" s="2" t="s">
        <v>4627</v>
      </c>
      <c r="H6397" s="4">
        <v>42493.572853622682</v>
      </c>
      <c r="I6397" s="2" t="s">
        <v>4616</v>
      </c>
      <c r="J6397" s="21" t="s">
        <v>9931</v>
      </c>
      <c r="K6397" s="2" t="s">
        <v>4618</v>
      </c>
      <c r="L6397" s="2" t="s">
        <v>4656</v>
      </c>
    </row>
    <row r="6398" spans="1:12" x14ac:dyDescent="0.2">
      <c r="A6398" s="11">
        <v>6397</v>
      </c>
      <c r="B6398" s="7" t="s">
        <v>16046</v>
      </c>
      <c r="C6398" s="4">
        <v>41127.451377511577</v>
      </c>
      <c r="D6398" s="20">
        <f>+YEAR(Tabla14[[#This Row],[Fecha
Trámite]])</f>
        <v>2012</v>
      </c>
      <c r="E6398" s="7" t="s">
        <v>4671</v>
      </c>
      <c r="F6398" s="2" t="s">
        <v>17</v>
      </c>
      <c r="G6398" s="2" t="s">
        <v>4627</v>
      </c>
      <c r="H6398" s="4">
        <v>41127.451377511577</v>
      </c>
      <c r="I6398" s="2" t="s">
        <v>4616</v>
      </c>
      <c r="J6398" s="21" t="s">
        <v>16047</v>
      </c>
      <c r="K6398" s="2" t="s">
        <v>4618</v>
      </c>
      <c r="L6398" s="2" t="s">
        <v>4656</v>
      </c>
    </row>
    <row r="6399" spans="1:12" x14ac:dyDescent="0.2">
      <c r="A6399" s="11">
        <v>6398</v>
      </c>
      <c r="B6399" s="7" t="s">
        <v>7682</v>
      </c>
      <c r="C6399" s="4">
        <v>41936.470797685186</v>
      </c>
      <c r="D6399" s="20">
        <f>+YEAR(Tabla14[[#This Row],[Fecha
Trámite]])</f>
        <v>2014</v>
      </c>
      <c r="E6399" s="7" t="s">
        <v>4621</v>
      </c>
      <c r="F6399" s="2" t="s">
        <v>4614</v>
      </c>
      <c r="G6399" s="2" t="s">
        <v>4615</v>
      </c>
      <c r="H6399" s="4">
        <v>42032.547278356484</v>
      </c>
      <c r="I6399" s="2" t="s">
        <v>4616</v>
      </c>
      <c r="J6399" s="21" t="s">
        <v>7683</v>
      </c>
      <c r="K6399" s="2" t="s">
        <v>4623</v>
      </c>
      <c r="L6399" s="2" t="s">
        <v>4750</v>
      </c>
    </row>
    <row r="6400" spans="1:12" x14ac:dyDescent="0.2">
      <c r="A6400" s="11">
        <v>6399</v>
      </c>
      <c r="B6400" s="7" t="s">
        <v>9361</v>
      </c>
      <c r="C6400" s="4">
        <v>43195.466324270834</v>
      </c>
      <c r="D6400" s="20">
        <f>+YEAR(Tabla14[[#This Row],[Fecha
Trámite]])</f>
        <v>2018</v>
      </c>
      <c r="E6400" s="7" t="s">
        <v>4621</v>
      </c>
      <c r="F6400" s="2" t="s">
        <v>4614</v>
      </c>
      <c r="G6400" s="2" t="s">
        <v>4615</v>
      </c>
      <c r="H6400" s="4">
        <v>43374.678791701386</v>
      </c>
      <c r="I6400" s="2" t="s">
        <v>4616</v>
      </c>
      <c r="J6400" s="21" t="s">
        <v>9362</v>
      </c>
      <c r="K6400" s="2" t="s">
        <v>4623</v>
      </c>
      <c r="L6400" s="2" t="s">
        <v>4619</v>
      </c>
    </row>
    <row r="6401" spans="1:12" x14ac:dyDescent="0.2">
      <c r="A6401" s="11">
        <v>6400</v>
      </c>
      <c r="B6401" s="7" t="s">
        <v>9995</v>
      </c>
      <c r="C6401" s="4">
        <v>42439.431884143516</v>
      </c>
      <c r="D6401" s="20">
        <f>+YEAR(Tabla14[[#This Row],[Fecha
Trámite]])</f>
        <v>2016</v>
      </c>
      <c r="E6401" s="7" t="s">
        <v>4621</v>
      </c>
      <c r="F6401" s="2" t="s">
        <v>4614</v>
      </c>
      <c r="G6401" s="2" t="s">
        <v>4615</v>
      </c>
      <c r="H6401" s="4">
        <v>42531.37115806713</v>
      </c>
      <c r="I6401" s="2" t="s">
        <v>4616</v>
      </c>
      <c r="J6401" s="21" t="s">
        <v>9996</v>
      </c>
      <c r="K6401" s="2" t="s">
        <v>4618</v>
      </c>
      <c r="L6401" s="2" t="s">
        <v>4656</v>
      </c>
    </row>
    <row r="6402" spans="1:12" x14ac:dyDescent="0.2">
      <c r="A6402" s="11">
        <v>6401</v>
      </c>
      <c r="B6402" s="7" t="s">
        <v>11116</v>
      </c>
      <c r="C6402" s="4">
        <v>42818.411641550927</v>
      </c>
      <c r="D6402" s="20">
        <f>+YEAR(Tabla14[[#This Row],[Fecha
Trámite]])</f>
        <v>2017</v>
      </c>
      <c r="E6402" s="7" t="s">
        <v>4621</v>
      </c>
      <c r="F6402" s="2" t="s">
        <v>4614</v>
      </c>
      <c r="G6402" s="2" t="s">
        <v>4615</v>
      </c>
      <c r="H6402" s="4">
        <v>43341.351713194446</v>
      </c>
      <c r="I6402" s="2" t="s">
        <v>4616</v>
      </c>
      <c r="J6402" s="21" t="s">
        <v>11117</v>
      </c>
      <c r="K6402" s="2" t="s">
        <v>4618</v>
      </c>
      <c r="L6402" s="2" t="s">
        <v>4667</v>
      </c>
    </row>
    <row r="6403" spans="1:12" x14ac:dyDescent="0.2">
      <c r="A6403" s="11">
        <v>6402</v>
      </c>
      <c r="B6403" s="7" t="s">
        <v>8349</v>
      </c>
      <c r="C6403" s="4">
        <v>43075.376893900466</v>
      </c>
      <c r="D6403" s="20">
        <f>+YEAR(Tabla14[[#This Row],[Fecha
Trámite]])</f>
        <v>2017</v>
      </c>
      <c r="E6403" s="7" t="s">
        <v>4685</v>
      </c>
      <c r="F6403" s="2" t="s">
        <v>17</v>
      </c>
      <c r="G6403" s="2" t="s">
        <v>8350</v>
      </c>
      <c r="H6403" s="4">
        <v>43075.376893946763</v>
      </c>
      <c r="I6403" s="2" t="s">
        <v>4616</v>
      </c>
      <c r="J6403" s="21" t="s">
        <v>8351</v>
      </c>
      <c r="K6403" s="2" t="s">
        <v>4618</v>
      </c>
      <c r="L6403" s="2" t="s">
        <v>2747</v>
      </c>
    </row>
    <row r="6404" spans="1:12" x14ac:dyDescent="0.2">
      <c r="A6404" s="11">
        <v>6403</v>
      </c>
      <c r="B6404" s="7" t="s">
        <v>11118</v>
      </c>
      <c r="C6404" s="4">
        <v>43402.545296261575</v>
      </c>
      <c r="D6404" s="20">
        <f>+YEAR(Tabla14[[#This Row],[Fecha
Trámite]])</f>
        <v>2018</v>
      </c>
      <c r="E6404" s="7" t="s">
        <v>4621</v>
      </c>
      <c r="F6404" s="2" t="s">
        <v>4614</v>
      </c>
      <c r="G6404" s="2" t="s">
        <v>4615</v>
      </c>
      <c r="H6404" s="4">
        <v>43580.525142708335</v>
      </c>
      <c r="I6404" s="2" t="s">
        <v>4616</v>
      </c>
      <c r="J6404" s="21" t="s">
        <v>11119</v>
      </c>
      <c r="K6404" s="2" t="s">
        <v>4618</v>
      </c>
      <c r="L6404" s="2" t="s">
        <v>4753</v>
      </c>
    </row>
    <row r="6405" spans="1:12" x14ac:dyDescent="0.2">
      <c r="A6405" s="11">
        <v>6404</v>
      </c>
      <c r="B6405" s="7" t="s">
        <v>11120</v>
      </c>
      <c r="C6405" s="4">
        <v>42986.381410532405</v>
      </c>
      <c r="D6405" s="20">
        <f>+YEAR(Tabla14[[#This Row],[Fecha
Trámite]])</f>
        <v>2017</v>
      </c>
      <c r="E6405" s="7" t="s">
        <v>4621</v>
      </c>
      <c r="F6405" s="2" t="s">
        <v>4614</v>
      </c>
      <c r="G6405" s="2" t="s">
        <v>4615</v>
      </c>
      <c r="H6405" s="4">
        <v>43326.428262696762</v>
      </c>
      <c r="I6405" s="2" t="s">
        <v>4616</v>
      </c>
      <c r="J6405" s="21" t="s">
        <v>11121</v>
      </c>
      <c r="K6405" s="2" t="s">
        <v>4623</v>
      </c>
      <c r="L6405" s="2" t="s">
        <v>4624</v>
      </c>
    </row>
    <row r="6406" spans="1:12" x14ac:dyDescent="0.2">
      <c r="A6406" s="11">
        <v>6405</v>
      </c>
      <c r="B6406" s="7" t="s">
        <v>9997</v>
      </c>
      <c r="C6406" s="4">
        <v>42388.371879166669</v>
      </c>
      <c r="D6406" s="20">
        <f>+YEAR(Tabla14[[#This Row],[Fecha
Trámite]])</f>
        <v>2016</v>
      </c>
      <c r="E6406" s="7" t="s">
        <v>4621</v>
      </c>
      <c r="F6406" s="2" t="s">
        <v>4614</v>
      </c>
      <c r="G6406" s="2" t="s">
        <v>4615</v>
      </c>
      <c r="H6406" s="4">
        <v>42457.398715428244</v>
      </c>
      <c r="I6406" s="2" t="s">
        <v>4616</v>
      </c>
      <c r="J6406" s="21" t="s">
        <v>9998</v>
      </c>
      <c r="K6406" s="2" t="s">
        <v>4618</v>
      </c>
      <c r="L6406" s="2" t="s">
        <v>4659</v>
      </c>
    </row>
    <row r="6407" spans="1:12" x14ac:dyDescent="0.2">
      <c r="A6407" s="11">
        <v>6406</v>
      </c>
      <c r="B6407" s="7" t="s">
        <v>15553</v>
      </c>
      <c r="C6407" s="4">
        <v>41389.66556346065</v>
      </c>
      <c r="D6407" s="20">
        <f>+YEAR(Tabla14[[#This Row],[Fecha
Trámite]])</f>
        <v>2013</v>
      </c>
      <c r="E6407" s="7" t="s">
        <v>4671</v>
      </c>
      <c r="F6407" s="2" t="s">
        <v>17</v>
      </c>
      <c r="G6407" s="2" t="s">
        <v>4627</v>
      </c>
      <c r="H6407" s="4">
        <v>41389.66556400463</v>
      </c>
      <c r="I6407" s="2" t="s">
        <v>4616</v>
      </c>
      <c r="J6407" s="21" t="s">
        <v>15554</v>
      </c>
      <c r="K6407" s="2" t="s">
        <v>4618</v>
      </c>
      <c r="L6407" s="2" t="s">
        <v>4656</v>
      </c>
    </row>
    <row r="6408" spans="1:12" x14ac:dyDescent="0.2">
      <c r="A6408" s="11">
        <v>6407</v>
      </c>
      <c r="B6408" s="7" t="s">
        <v>19793</v>
      </c>
      <c r="C6408" s="4">
        <v>41157.788644907407</v>
      </c>
      <c r="D6408" s="20">
        <f>+YEAR(Tabla14[[#This Row],[Fecha
Trámite]])</f>
        <v>2012</v>
      </c>
      <c r="E6408" s="7" t="s">
        <v>4621</v>
      </c>
      <c r="F6408" s="2" t="s">
        <v>4614</v>
      </c>
      <c r="G6408" s="2" t="s">
        <v>4615</v>
      </c>
      <c r="H6408" s="4">
        <v>41221.500230092592</v>
      </c>
      <c r="I6408" s="2" t="s">
        <v>4616</v>
      </c>
      <c r="J6408" s="21" t="s">
        <v>19794</v>
      </c>
      <c r="K6408" s="2" t="s">
        <v>4623</v>
      </c>
      <c r="L6408" s="2" t="s">
        <v>4659</v>
      </c>
    </row>
    <row r="6409" spans="1:12" x14ac:dyDescent="0.2">
      <c r="A6409" s="11">
        <v>6408</v>
      </c>
      <c r="B6409" s="7" t="s">
        <v>9364</v>
      </c>
      <c r="C6409" s="4">
        <v>43161.390539699074</v>
      </c>
      <c r="D6409" s="20">
        <f>+YEAR(Tabla14[[#This Row],[Fecha
Trámite]])</f>
        <v>2018</v>
      </c>
      <c r="E6409" s="7" t="s">
        <v>4621</v>
      </c>
      <c r="F6409" s="2" t="s">
        <v>4614</v>
      </c>
      <c r="G6409" s="2" t="s">
        <v>4615</v>
      </c>
      <c r="H6409" s="4">
        <v>43350.480050231483</v>
      </c>
      <c r="I6409" s="2" t="s">
        <v>4616</v>
      </c>
      <c r="J6409" s="21" t="s">
        <v>9365</v>
      </c>
      <c r="K6409" s="2" t="s">
        <v>4623</v>
      </c>
      <c r="L6409" s="2" t="s">
        <v>4916</v>
      </c>
    </row>
    <row r="6410" spans="1:12" x14ac:dyDescent="0.2">
      <c r="A6410" s="11">
        <v>6409</v>
      </c>
      <c r="B6410" s="7" t="s">
        <v>9932</v>
      </c>
      <c r="C6410" s="4">
        <v>42426.529272106483</v>
      </c>
      <c r="D6410" s="20">
        <f>+YEAR(Tabla14[[#This Row],[Fecha
Trámite]])</f>
        <v>2016</v>
      </c>
      <c r="E6410" s="7" t="s">
        <v>4621</v>
      </c>
      <c r="F6410" s="2" t="s">
        <v>4614</v>
      </c>
      <c r="G6410" s="2" t="s">
        <v>4615</v>
      </c>
      <c r="H6410" s="4">
        <v>42506.404053090278</v>
      </c>
      <c r="I6410" s="2" t="s">
        <v>4616</v>
      </c>
      <c r="J6410" s="21" t="s">
        <v>9933</v>
      </c>
      <c r="K6410" s="2" t="s">
        <v>4623</v>
      </c>
      <c r="L6410" s="2" t="s">
        <v>4624</v>
      </c>
    </row>
    <row r="6411" spans="1:12" x14ac:dyDescent="0.2">
      <c r="A6411" s="11">
        <v>6410</v>
      </c>
      <c r="B6411" s="7" t="s">
        <v>7680</v>
      </c>
      <c r="C6411" s="4">
        <v>41894.367702233794</v>
      </c>
      <c r="D6411" s="20">
        <f>+YEAR(Tabla14[[#This Row],[Fecha
Trámite]])</f>
        <v>2014</v>
      </c>
      <c r="E6411" s="7" t="s">
        <v>4621</v>
      </c>
      <c r="F6411" s="2" t="s">
        <v>4614</v>
      </c>
      <c r="G6411" s="2" t="s">
        <v>4615</v>
      </c>
      <c r="H6411" s="4">
        <v>42284.334250381944</v>
      </c>
      <c r="I6411" s="2" t="s">
        <v>4616</v>
      </c>
      <c r="J6411" s="21" t="s">
        <v>7681</v>
      </c>
      <c r="K6411" s="2" t="s">
        <v>4618</v>
      </c>
      <c r="L6411" s="2" t="s">
        <v>4753</v>
      </c>
    </row>
    <row r="6412" spans="1:12" x14ac:dyDescent="0.2">
      <c r="A6412" s="11">
        <v>6411</v>
      </c>
      <c r="B6412" s="7" t="s">
        <v>19227</v>
      </c>
      <c r="C6412" s="4">
        <v>41698.562311458336</v>
      </c>
      <c r="D6412" s="20">
        <f>+YEAR(Tabla14[[#This Row],[Fecha
Trámite]])</f>
        <v>2014</v>
      </c>
      <c r="E6412" s="7" t="s">
        <v>4621</v>
      </c>
      <c r="F6412" s="2" t="s">
        <v>4626</v>
      </c>
      <c r="G6412" s="2" t="s">
        <v>4627</v>
      </c>
      <c r="H6412" s="4">
        <v>41782.386790659722</v>
      </c>
      <c r="I6412" s="2" t="s">
        <v>4616</v>
      </c>
      <c r="J6412" s="21" t="s">
        <v>7681</v>
      </c>
      <c r="K6412" s="2" t="s">
        <v>4618</v>
      </c>
      <c r="L6412" s="2" t="s">
        <v>4753</v>
      </c>
    </row>
    <row r="6413" spans="1:12" x14ac:dyDescent="0.2">
      <c r="A6413" s="11">
        <v>6412</v>
      </c>
      <c r="B6413" s="7" t="s">
        <v>8628</v>
      </c>
      <c r="C6413" s="4">
        <v>42205.58515042824</v>
      </c>
      <c r="D6413" s="20">
        <f>+YEAR(Tabla14[[#This Row],[Fecha
Trámite]])</f>
        <v>2015</v>
      </c>
      <c r="E6413" s="7" t="s">
        <v>4621</v>
      </c>
      <c r="F6413" s="2" t="s">
        <v>4614</v>
      </c>
      <c r="G6413" s="2" t="s">
        <v>4615</v>
      </c>
      <c r="H6413" s="4">
        <v>42342.380124768519</v>
      </c>
      <c r="I6413" s="2" t="s">
        <v>4616</v>
      </c>
      <c r="J6413" s="21" t="s">
        <v>8629</v>
      </c>
      <c r="K6413" s="2" t="s">
        <v>4618</v>
      </c>
      <c r="L6413" s="2" t="s">
        <v>4667</v>
      </c>
    </row>
    <row r="6414" spans="1:12" x14ac:dyDescent="0.2">
      <c r="A6414" s="11">
        <v>6413</v>
      </c>
      <c r="B6414" s="7" t="s">
        <v>12176</v>
      </c>
      <c r="C6414" s="4">
        <v>42066.455180474535</v>
      </c>
      <c r="D6414" s="20">
        <f>+YEAR(Tabla14[[#This Row],[Fecha
Trámite]])</f>
        <v>2015</v>
      </c>
      <c r="E6414" s="7" t="s">
        <v>4621</v>
      </c>
      <c r="F6414" s="2" t="s">
        <v>4614</v>
      </c>
      <c r="G6414" s="2" t="s">
        <v>4615</v>
      </c>
      <c r="H6414" s="4">
        <v>42107.464843090274</v>
      </c>
      <c r="I6414" s="2" t="s">
        <v>4616</v>
      </c>
      <c r="J6414" s="21" t="s">
        <v>12177</v>
      </c>
      <c r="K6414" s="2" t="s">
        <v>4618</v>
      </c>
      <c r="L6414" s="2" t="s">
        <v>10808</v>
      </c>
    </row>
    <row r="6415" spans="1:12" x14ac:dyDescent="0.2">
      <c r="A6415" s="11">
        <v>6414</v>
      </c>
      <c r="B6415" s="7" t="s">
        <v>3322</v>
      </c>
      <c r="C6415" s="4">
        <v>42020.444712847224</v>
      </c>
      <c r="D6415" s="20">
        <f>+YEAR(Tabla14[[#This Row],[Fecha
Trámite]])</f>
        <v>2015</v>
      </c>
      <c r="E6415" s="7" t="s">
        <v>4685</v>
      </c>
      <c r="F6415" s="2" t="s">
        <v>17</v>
      </c>
      <c r="G6415" s="2" t="s">
        <v>4627</v>
      </c>
      <c r="H6415" s="4">
        <v>42020.444712997683</v>
      </c>
      <c r="I6415" s="2" t="s">
        <v>4616</v>
      </c>
      <c r="J6415" s="21" t="s">
        <v>8619</v>
      </c>
      <c r="K6415" s="2" t="s">
        <v>4618</v>
      </c>
      <c r="L6415" s="2" t="s">
        <v>4646</v>
      </c>
    </row>
    <row r="6416" spans="1:12" x14ac:dyDescent="0.2">
      <c r="A6416" s="11">
        <v>6415</v>
      </c>
      <c r="B6416" s="7" t="s">
        <v>7032</v>
      </c>
      <c r="C6416" s="4">
        <v>43193.512406134258</v>
      </c>
      <c r="D6416" s="20">
        <f>+YEAR(Tabla14[[#This Row],[Fecha
Trámite]])</f>
        <v>2018</v>
      </c>
      <c r="E6416" s="7" t="s">
        <v>4621</v>
      </c>
      <c r="F6416" s="2" t="s">
        <v>4614</v>
      </c>
      <c r="G6416" s="2" t="s">
        <v>4615</v>
      </c>
      <c r="H6416" s="4">
        <v>43411.371709375002</v>
      </c>
      <c r="I6416" s="2" t="s">
        <v>4616</v>
      </c>
      <c r="J6416" s="21" t="s">
        <v>7033</v>
      </c>
      <c r="K6416" s="2" t="s">
        <v>4623</v>
      </c>
      <c r="L6416" s="2" t="s">
        <v>4631</v>
      </c>
    </row>
    <row r="6417" spans="1:12" x14ac:dyDescent="0.2">
      <c r="A6417" s="11">
        <v>6416</v>
      </c>
      <c r="B6417" s="7" t="s">
        <v>11122</v>
      </c>
      <c r="C6417" s="4">
        <v>42768.476665046299</v>
      </c>
      <c r="D6417" s="20">
        <f>+YEAR(Tabla14[[#This Row],[Fecha
Trámite]])</f>
        <v>2017</v>
      </c>
      <c r="E6417" s="7" t="s">
        <v>4613</v>
      </c>
      <c r="F6417" s="2" t="s">
        <v>4614</v>
      </c>
      <c r="G6417" s="2" t="s">
        <v>4615</v>
      </c>
      <c r="H6417" s="4">
        <v>42933.594891701388</v>
      </c>
      <c r="I6417" s="2" t="s">
        <v>4616</v>
      </c>
      <c r="J6417" s="21" t="s">
        <v>11123</v>
      </c>
      <c r="K6417" s="2" t="s">
        <v>4623</v>
      </c>
      <c r="L6417" s="2" t="s">
        <v>4619</v>
      </c>
    </row>
    <row r="6418" spans="1:12" x14ac:dyDescent="0.2">
      <c r="A6418" s="11">
        <v>6417</v>
      </c>
      <c r="B6418" s="7" t="s">
        <v>7489</v>
      </c>
      <c r="C6418" s="4">
        <v>42520.401543321757</v>
      </c>
      <c r="D6418" s="20">
        <f>+YEAR(Tabla14[[#This Row],[Fecha
Trámite]])</f>
        <v>2016</v>
      </c>
      <c r="E6418" s="7" t="s">
        <v>4621</v>
      </c>
      <c r="F6418" s="2" t="s">
        <v>17</v>
      </c>
      <c r="G6418" s="2" t="s">
        <v>4627</v>
      </c>
      <c r="H6418" s="4">
        <v>42520.401543668981</v>
      </c>
      <c r="I6418" s="2" t="s">
        <v>4616</v>
      </c>
      <c r="J6418" s="21" t="s">
        <v>7490</v>
      </c>
      <c r="K6418" s="2" t="s">
        <v>4623</v>
      </c>
      <c r="L6418" s="2" t="s">
        <v>2747</v>
      </c>
    </row>
    <row r="6419" spans="1:12" x14ac:dyDescent="0.2">
      <c r="A6419" s="11">
        <v>6418</v>
      </c>
      <c r="B6419" s="7" t="s">
        <v>3318</v>
      </c>
      <c r="C6419" s="4">
        <v>42444.42274490741</v>
      </c>
      <c r="D6419" s="20">
        <f>+YEAR(Tabla14[[#This Row],[Fecha
Trámite]])</f>
        <v>2016</v>
      </c>
      <c r="E6419" s="7" t="s">
        <v>4685</v>
      </c>
      <c r="F6419" s="2" t="s">
        <v>4691</v>
      </c>
      <c r="G6419" s="2" t="s">
        <v>4627</v>
      </c>
      <c r="H6419" s="4">
        <v>42956.641211111113</v>
      </c>
      <c r="I6419" s="2" t="s">
        <v>4616</v>
      </c>
      <c r="J6419" s="21" t="s">
        <v>7491</v>
      </c>
      <c r="K6419" s="2" t="s">
        <v>4618</v>
      </c>
      <c r="L6419" s="2" t="s">
        <v>4714</v>
      </c>
    </row>
    <row r="6420" spans="1:12" x14ac:dyDescent="0.2">
      <c r="A6420" s="11">
        <v>6419</v>
      </c>
      <c r="B6420" s="7" t="s">
        <v>294</v>
      </c>
      <c r="C6420" s="4">
        <v>43529.368867789351</v>
      </c>
      <c r="D6420" s="20">
        <f>+YEAR(Tabla14[[#This Row],[Fecha
Trámite]])</f>
        <v>2019</v>
      </c>
      <c r="E6420" s="7" t="s">
        <v>4621</v>
      </c>
      <c r="F6420" s="2" t="s">
        <v>4614</v>
      </c>
      <c r="G6420" s="2" t="s">
        <v>4615</v>
      </c>
      <c r="H6420" s="4">
        <v>43867.485998414355</v>
      </c>
      <c r="I6420" s="2" t="s">
        <v>4616</v>
      </c>
      <c r="J6420" s="21" t="s">
        <v>8352</v>
      </c>
      <c r="K6420" s="2" t="s">
        <v>4623</v>
      </c>
      <c r="L6420" s="2" t="s">
        <v>4619</v>
      </c>
    </row>
    <row r="6421" spans="1:12" x14ac:dyDescent="0.2">
      <c r="A6421" s="11">
        <v>6420</v>
      </c>
      <c r="B6421" s="7" t="s">
        <v>11124</v>
      </c>
      <c r="C6421" s="4">
        <v>43353.471677199072</v>
      </c>
      <c r="D6421" s="20">
        <f>+YEAR(Tabla14[[#This Row],[Fecha
Trámite]])</f>
        <v>2018</v>
      </c>
      <c r="E6421" s="7" t="s">
        <v>4621</v>
      </c>
      <c r="F6421" s="2" t="s">
        <v>4614</v>
      </c>
      <c r="G6421" s="2" t="s">
        <v>4615</v>
      </c>
      <c r="H6421" s="4">
        <v>43641.488999108798</v>
      </c>
      <c r="I6421" s="2" t="s">
        <v>4616</v>
      </c>
      <c r="J6421" s="21" t="s">
        <v>11125</v>
      </c>
      <c r="K6421" s="2" t="s">
        <v>4623</v>
      </c>
      <c r="L6421" s="2" t="s">
        <v>4646</v>
      </c>
    </row>
    <row r="6422" spans="1:12" x14ac:dyDescent="0.2">
      <c r="A6422" s="11">
        <v>6421</v>
      </c>
      <c r="B6422" s="7" t="s">
        <v>19795</v>
      </c>
      <c r="C6422" s="4">
        <v>41393.485527430559</v>
      </c>
      <c r="D6422" s="20">
        <f>+YEAR(Tabla14[[#This Row],[Fecha
Trámite]])</f>
        <v>2013</v>
      </c>
      <c r="E6422" s="7" t="s">
        <v>4621</v>
      </c>
      <c r="F6422" s="2" t="s">
        <v>4614</v>
      </c>
      <c r="G6422" s="2" t="s">
        <v>4615</v>
      </c>
      <c r="H6422" s="4">
        <v>41457.498726307873</v>
      </c>
      <c r="I6422" s="2" t="s">
        <v>4616</v>
      </c>
      <c r="J6422" s="21" t="s">
        <v>19796</v>
      </c>
      <c r="K6422" s="2" t="s">
        <v>4618</v>
      </c>
      <c r="L6422" s="2" t="s">
        <v>4619</v>
      </c>
    </row>
    <row r="6423" spans="1:12" x14ac:dyDescent="0.2">
      <c r="A6423" s="11">
        <v>6422</v>
      </c>
      <c r="B6423" s="7" t="s">
        <v>11126</v>
      </c>
      <c r="C6423" s="4">
        <v>43004.448094756946</v>
      </c>
      <c r="D6423" s="20">
        <f>+YEAR(Tabla14[[#This Row],[Fecha
Trámite]])</f>
        <v>2017</v>
      </c>
      <c r="E6423" s="7" t="s">
        <v>4613</v>
      </c>
      <c r="F6423" s="2" t="s">
        <v>17</v>
      </c>
      <c r="G6423" s="2" t="s">
        <v>4627</v>
      </c>
      <c r="H6423" s="4">
        <v>43004.448094756946</v>
      </c>
      <c r="I6423" s="2" t="s">
        <v>4616</v>
      </c>
      <c r="J6423" s="21" t="s">
        <v>11127</v>
      </c>
      <c r="K6423" s="2" t="s">
        <v>4618</v>
      </c>
      <c r="L6423" s="2" t="s">
        <v>4619</v>
      </c>
    </row>
    <row r="6424" spans="1:12" x14ac:dyDescent="0.2">
      <c r="A6424" s="11">
        <v>6423</v>
      </c>
      <c r="B6424" s="7" t="s">
        <v>5885</v>
      </c>
      <c r="C6424" s="4">
        <v>42649.420377465278</v>
      </c>
      <c r="D6424" s="20">
        <f>+YEAR(Tabla14[[#This Row],[Fecha
Trámite]])</f>
        <v>2016</v>
      </c>
      <c r="E6424" s="7" t="s">
        <v>4621</v>
      </c>
      <c r="F6424" s="2" t="s">
        <v>4694</v>
      </c>
      <c r="G6424" s="2" t="s">
        <v>4627</v>
      </c>
      <c r="H6424" s="4">
        <v>42654.464872685188</v>
      </c>
      <c r="I6424" s="2" t="s">
        <v>4616</v>
      </c>
      <c r="J6424" s="21" t="s">
        <v>5886</v>
      </c>
      <c r="K6424" s="2" t="s">
        <v>4623</v>
      </c>
      <c r="L6424" s="2" t="s">
        <v>4649</v>
      </c>
    </row>
    <row r="6425" spans="1:12" x14ac:dyDescent="0.2">
      <c r="A6425" s="11">
        <v>6424</v>
      </c>
      <c r="B6425" s="7" t="s">
        <v>9934</v>
      </c>
      <c r="C6425" s="4">
        <v>42655.469889155094</v>
      </c>
      <c r="D6425" s="20">
        <f>+YEAR(Tabla14[[#This Row],[Fecha
Trámite]])</f>
        <v>2016</v>
      </c>
      <c r="E6425" s="7" t="s">
        <v>4621</v>
      </c>
      <c r="F6425" s="2" t="s">
        <v>4614</v>
      </c>
      <c r="G6425" s="2" t="s">
        <v>4615</v>
      </c>
      <c r="H6425" s="4">
        <v>42832.706202465277</v>
      </c>
      <c r="I6425" s="2" t="s">
        <v>4616</v>
      </c>
      <c r="J6425" s="21" t="s">
        <v>5886</v>
      </c>
      <c r="K6425" s="2" t="s">
        <v>4623</v>
      </c>
      <c r="L6425" s="2" t="s">
        <v>4649</v>
      </c>
    </row>
    <row r="6426" spans="1:12" x14ac:dyDescent="0.2">
      <c r="A6426" s="11">
        <v>6425</v>
      </c>
      <c r="B6426" s="7" t="s">
        <v>19230</v>
      </c>
      <c r="C6426" s="4">
        <v>41827.525479629629</v>
      </c>
      <c r="D6426" s="20">
        <f>+YEAR(Tabla14[[#This Row],[Fecha
Trámite]])</f>
        <v>2014</v>
      </c>
      <c r="E6426" s="7" t="s">
        <v>4621</v>
      </c>
      <c r="F6426" s="2" t="s">
        <v>4614</v>
      </c>
      <c r="G6426" s="2" t="s">
        <v>4615</v>
      </c>
      <c r="H6426" s="4">
        <v>41873.426701006945</v>
      </c>
      <c r="I6426" s="2" t="s">
        <v>4616</v>
      </c>
      <c r="J6426" s="21" t="s">
        <v>19231</v>
      </c>
      <c r="K6426" s="2" t="s">
        <v>4618</v>
      </c>
      <c r="L6426" s="2" t="s">
        <v>4619</v>
      </c>
    </row>
    <row r="6427" spans="1:12" x14ac:dyDescent="0.2">
      <c r="A6427" s="11">
        <v>6426</v>
      </c>
      <c r="B6427" s="7" t="s">
        <v>7678</v>
      </c>
      <c r="C6427" s="4">
        <v>42051.5274621875</v>
      </c>
      <c r="D6427" s="20">
        <f>+YEAR(Tabla14[[#This Row],[Fecha
Trámite]])</f>
        <v>2015</v>
      </c>
      <c r="E6427" s="7" t="s">
        <v>4621</v>
      </c>
      <c r="F6427" s="2" t="s">
        <v>4614</v>
      </c>
      <c r="G6427" s="2" t="s">
        <v>4615</v>
      </c>
      <c r="H6427" s="4">
        <v>42073.442998229169</v>
      </c>
      <c r="I6427" s="2" t="s">
        <v>4616</v>
      </c>
      <c r="J6427" s="21" t="s">
        <v>7679</v>
      </c>
      <c r="K6427" s="2" t="s">
        <v>4618</v>
      </c>
      <c r="L6427" s="2" t="s">
        <v>2747</v>
      </c>
    </row>
    <row r="6428" spans="1:12" x14ac:dyDescent="0.2">
      <c r="A6428" s="11">
        <v>6427</v>
      </c>
      <c r="B6428" s="7" t="s">
        <v>12877</v>
      </c>
      <c r="C6428" s="4">
        <v>43143.405644062499</v>
      </c>
      <c r="D6428" s="20">
        <f>+YEAR(Tabla14[[#This Row],[Fecha
Trámite]])</f>
        <v>2018</v>
      </c>
      <c r="E6428" s="7" t="s">
        <v>4613</v>
      </c>
      <c r="F6428" s="2" t="s">
        <v>4614</v>
      </c>
      <c r="G6428" s="2" t="s">
        <v>4615</v>
      </c>
      <c r="H6428" s="4">
        <v>43271.395482719905</v>
      </c>
      <c r="I6428" s="2" t="s">
        <v>4616</v>
      </c>
      <c r="J6428" s="21" t="s">
        <v>12878</v>
      </c>
      <c r="K6428" s="2" t="s">
        <v>4618</v>
      </c>
      <c r="L6428" s="2" t="s">
        <v>4619</v>
      </c>
    </row>
    <row r="6429" spans="1:12" x14ac:dyDescent="0.2">
      <c r="A6429" s="11">
        <v>6428</v>
      </c>
      <c r="B6429" s="7" t="s">
        <v>7034</v>
      </c>
      <c r="C6429" s="4">
        <v>43140.461601736111</v>
      </c>
      <c r="D6429" s="20">
        <f>+YEAR(Tabla14[[#This Row],[Fecha
Trámite]])</f>
        <v>2018</v>
      </c>
      <c r="E6429" s="7" t="s">
        <v>4621</v>
      </c>
      <c r="F6429" s="2" t="s">
        <v>4614</v>
      </c>
      <c r="G6429" s="2" t="s">
        <v>4615</v>
      </c>
      <c r="H6429" s="4">
        <v>43326.468289155091</v>
      </c>
      <c r="I6429" s="2" t="s">
        <v>4616</v>
      </c>
      <c r="J6429" s="21" t="s">
        <v>7035</v>
      </c>
      <c r="K6429" s="2" t="s">
        <v>4618</v>
      </c>
      <c r="L6429" s="2" t="s">
        <v>2747</v>
      </c>
    </row>
    <row r="6430" spans="1:12" x14ac:dyDescent="0.2">
      <c r="A6430" s="11">
        <v>6429</v>
      </c>
      <c r="B6430" s="7" t="s">
        <v>3233</v>
      </c>
      <c r="C6430" s="4">
        <v>43027.445302893517</v>
      </c>
      <c r="D6430" s="20">
        <f>+YEAR(Tabla14[[#This Row],[Fecha
Trámite]])</f>
        <v>2017</v>
      </c>
      <c r="E6430" s="7" t="s">
        <v>4685</v>
      </c>
      <c r="F6430" s="2" t="s">
        <v>17</v>
      </c>
      <c r="G6430" s="2" t="s">
        <v>4627</v>
      </c>
      <c r="H6430" s="4">
        <v>43027.44530324074</v>
      </c>
      <c r="I6430" s="2" t="s">
        <v>4616</v>
      </c>
      <c r="J6430" s="21" t="s">
        <v>9367</v>
      </c>
      <c r="K6430" s="2" t="s">
        <v>4618</v>
      </c>
      <c r="L6430" s="2" t="s">
        <v>4619</v>
      </c>
    </row>
    <row r="6431" spans="1:12" x14ac:dyDescent="0.2">
      <c r="A6431" s="11">
        <v>6430</v>
      </c>
      <c r="B6431" s="7" t="s">
        <v>7036</v>
      </c>
      <c r="C6431" s="4">
        <v>42979.434954282406</v>
      </c>
      <c r="D6431" s="20">
        <f>+YEAR(Tabla14[[#This Row],[Fecha
Trámite]])</f>
        <v>2017</v>
      </c>
      <c r="E6431" s="7" t="s">
        <v>4621</v>
      </c>
      <c r="F6431" s="2" t="s">
        <v>4614</v>
      </c>
      <c r="G6431" s="2" t="s">
        <v>4615</v>
      </c>
      <c r="H6431" s="4">
        <v>43238.510938078703</v>
      </c>
      <c r="I6431" s="2" t="s">
        <v>4616</v>
      </c>
      <c r="J6431" s="21" t="s">
        <v>7037</v>
      </c>
      <c r="K6431" s="2" t="s">
        <v>4623</v>
      </c>
      <c r="L6431" s="2" t="s">
        <v>4646</v>
      </c>
    </row>
    <row r="6432" spans="1:12" x14ac:dyDescent="0.2">
      <c r="A6432" s="11">
        <v>6431</v>
      </c>
      <c r="B6432" s="7" t="s">
        <v>20840</v>
      </c>
      <c r="C6432" s="4">
        <v>41824.370128391201</v>
      </c>
      <c r="D6432" s="20">
        <f>+YEAR(Tabla14[[#This Row],[Fecha
Trámite]])</f>
        <v>2014</v>
      </c>
      <c r="E6432" s="7" t="s">
        <v>4621</v>
      </c>
      <c r="F6432" s="2" t="s">
        <v>4614</v>
      </c>
      <c r="G6432" s="2" t="s">
        <v>4615</v>
      </c>
      <c r="H6432" s="4">
        <v>41901.493310914353</v>
      </c>
      <c r="I6432" s="2" t="s">
        <v>4616</v>
      </c>
      <c r="J6432" s="21" t="s">
        <v>20841</v>
      </c>
      <c r="K6432" s="2" t="s">
        <v>4623</v>
      </c>
      <c r="L6432" s="2" t="s">
        <v>4624</v>
      </c>
    </row>
    <row r="6433" spans="1:12" x14ac:dyDescent="0.2">
      <c r="A6433" s="11">
        <v>6432</v>
      </c>
      <c r="B6433" s="7" t="s">
        <v>532</v>
      </c>
      <c r="C6433" s="4">
        <v>43010.553862766203</v>
      </c>
      <c r="D6433" s="20">
        <f>+YEAR(Tabla14[[#This Row],[Fecha
Trámite]])</f>
        <v>2017</v>
      </c>
      <c r="E6433" s="7" t="s">
        <v>4685</v>
      </c>
      <c r="F6433" s="2" t="s">
        <v>4614</v>
      </c>
      <c r="G6433" s="2" t="s">
        <v>4615</v>
      </c>
      <c r="H6433" s="4">
        <v>44103.557259374997</v>
      </c>
      <c r="I6433" s="2" t="s">
        <v>4616</v>
      </c>
      <c r="J6433" s="21" t="s">
        <v>9368</v>
      </c>
      <c r="K6433" s="2" t="s">
        <v>4618</v>
      </c>
      <c r="L6433" s="2" t="s">
        <v>4631</v>
      </c>
    </row>
    <row r="6434" spans="1:12" x14ac:dyDescent="0.2">
      <c r="A6434" s="11">
        <v>6433</v>
      </c>
      <c r="B6434" s="7" t="s">
        <v>8353</v>
      </c>
      <c r="C6434" s="4">
        <v>43493.400708217596</v>
      </c>
      <c r="D6434" s="20">
        <f>+YEAR(Tabla14[[#This Row],[Fecha
Trámite]])</f>
        <v>2019</v>
      </c>
      <c r="E6434" s="7" t="s">
        <v>4621</v>
      </c>
      <c r="F6434" s="2" t="s">
        <v>4614</v>
      </c>
      <c r="G6434" s="2" t="s">
        <v>4615</v>
      </c>
      <c r="H6434" s="4">
        <v>43704.458788113428</v>
      </c>
      <c r="I6434" s="2" t="s">
        <v>4616</v>
      </c>
      <c r="J6434" s="21" t="s">
        <v>8354</v>
      </c>
      <c r="K6434" s="2" t="s">
        <v>4618</v>
      </c>
      <c r="L6434" s="2" t="s">
        <v>4619</v>
      </c>
    </row>
    <row r="6435" spans="1:12" x14ac:dyDescent="0.2">
      <c r="A6435" s="11">
        <v>6434</v>
      </c>
      <c r="B6435" s="7" t="s">
        <v>9369</v>
      </c>
      <c r="C6435" s="4">
        <v>43173.355823877311</v>
      </c>
      <c r="D6435" s="20">
        <f>+YEAR(Tabla14[[#This Row],[Fecha
Trámite]])</f>
        <v>2018</v>
      </c>
      <c r="E6435" s="7" t="s">
        <v>4685</v>
      </c>
      <c r="F6435" s="2" t="s">
        <v>17</v>
      </c>
      <c r="G6435" s="2" t="s">
        <v>8350</v>
      </c>
      <c r="H6435" s="4">
        <v>43173.355823923608</v>
      </c>
      <c r="I6435" s="2" t="s">
        <v>4616</v>
      </c>
      <c r="J6435" s="21" t="s">
        <v>9370</v>
      </c>
      <c r="K6435" s="2" t="s">
        <v>4618</v>
      </c>
      <c r="L6435" s="2" t="s">
        <v>4619</v>
      </c>
    </row>
    <row r="6436" spans="1:12" x14ac:dyDescent="0.2">
      <c r="A6436" s="11">
        <v>6435</v>
      </c>
      <c r="B6436" s="7" t="s">
        <v>17945</v>
      </c>
      <c r="C6436" s="4">
        <v>41437.434092511576</v>
      </c>
      <c r="D6436" s="20">
        <f>+YEAR(Tabla14[[#This Row],[Fecha
Trámite]])</f>
        <v>2013</v>
      </c>
      <c r="E6436" s="7" t="s">
        <v>4621</v>
      </c>
      <c r="F6436" s="2" t="s">
        <v>4614</v>
      </c>
      <c r="G6436" s="2" t="s">
        <v>4615</v>
      </c>
      <c r="H6436" s="4">
        <v>41512.470690972223</v>
      </c>
      <c r="I6436" s="2" t="s">
        <v>4616</v>
      </c>
      <c r="J6436" s="21" t="s">
        <v>17946</v>
      </c>
      <c r="K6436" s="2" t="s">
        <v>4618</v>
      </c>
      <c r="L6436" s="2" t="s">
        <v>4667</v>
      </c>
    </row>
    <row r="6437" spans="1:12" x14ac:dyDescent="0.2">
      <c r="A6437" s="11">
        <v>6436</v>
      </c>
      <c r="B6437" s="7" t="s">
        <v>9999</v>
      </c>
      <c r="C6437" s="4">
        <v>42118.665476585651</v>
      </c>
      <c r="D6437" s="20">
        <f>+YEAR(Tabla14[[#This Row],[Fecha
Trámite]])</f>
        <v>2015</v>
      </c>
      <c r="E6437" s="7" t="s">
        <v>4621</v>
      </c>
      <c r="F6437" s="2" t="s">
        <v>4614</v>
      </c>
      <c r="G6437" s="2" t="s">
        <v>4615</v>
      </c>
      <c r="H6437" s="4">
        <v>42191.385827662038</v>
      </c>
      <c r="I6437" s="2" t="s">
        <v>4616</v>
      </c>
      <c r="J6437" s="21" t="s">
        <v>10000</v>
      </c>
      <c r="K6437" s="2" t="s">
        <v>4618</v>
      </c>
      <c r="L6437" s="2" t="s">
        <v>4758</v>
      </c>
    </row>
    <row r="6438" spans="1:12" x14ac:dyDescent="0.2">
      <c r="A6438" s="11">
        <v>6437</v>
      </c>
      <c r="B6438" s="7" t="s">
        <v>7492</v>
      </c>
      <c r="C6438" s="4">
        <v>42381.492252777774</v>
      </c>
      <c r="D6438" s="20">
        <f>+YEAR(Tabla14[[#This Row],[Fecha
Trámite]])</f>
        <v>2016</v>
      </c>
      <c r="E6438" s="7" t="s">
        <v>4621</v>
      </c>
      <c r="F6438" s="2" t="s">
        <v>4614</v>
      </c>
      <c r="G6438" s="2" t="s">
        <v>4615</v>
      </c>
      <c r="H6438" s="4">
        <v>42529.408755787037</v>
      </c>
      <c r="I6438" s="2" t="s">
        <v>4616</v>
      </c>
      <c r="J6438" s="21" t="s">
        <v>7493</v>
      </c>
      <c r="K6438" s="2" t="s">
        <v>4623</v>
      </c>
      <c r="L6438" s="2" t="s">
        <v>4812</v>
      </c>
    </row>
    <row r="6439" spans="1:12" x14ac:dyDescent="0.2">
      <c r="A6439" s="11">
        <v>6438</v>
      </c>
      <c r="B6439" s="7" t="s">
        <v>9935</v>
      </c>
      <c r="C6439" s="4">
        <v>42578.348656979164</v>
      </c>
      <c r="D6439" s="20">
        <f>+YEAR(Tabla14[[#This Row],[Fecha
Trámite]])</f>
        <v>2016</v>
      </c>
      <c r="E6439" s="7" t="s">
        <v>4621</v>
      </c>
      <c r="F6439" s="2" t="s">
        <v>4614</v>
      </c>
      <c r="G6439" s="2" t="s">
        <v>4615</v>
      </c>
      <c r="H6439" s="4">
        <v>42709.394547303244</v>
      </c>
      <c r="I6439" s="2" t="s">
        <v>4616</v>
      </c>
      <c r="J6439" s="21" t="s">
        <v>9936</v>
      </c>
      <c r="K6439" s="2" t="s">
        <v>4623</v>
      </c>
      <c r="L6439" s="2" t="s">
        <v>4619</v>
      </c>
    </row>
    <row r="6440" spans="1:12" x14ac:dyDescent="0.2">
      <c r="A6440" s="11">
        <v>6439</v>
      </c>
      <c r="B6440" s="7" t="s">
        <v>15548</v>
      </c>
      <c r="C6440" s="4">
        <v>41642.561432719907</v>
      </c>
      <c r="D6440" s="20">
        <f>+YEAR(Tabla14[[#This Row],[Fecha
Trámite]])</f>
        <v>2014</v>
      </c>
      <c r="E6440" s="7" t="s">
        <v>4613</v>
      </c>
      <c r="F6440" s="2" t="s">
        <v>4614</v>
      </c>
      <c r="G6440" s="2" t="s">
        <v>4615</v>
      </c>
      <c r="H6440" s="4">
        <v>41677.35531165509</v>
      </c>
      <c r="I6440" s="2" t="s">
        <v>4616</v>
      </c>
      <c r="J6440" s="21" t="s">
        <v>15549</v>
      </c>
      <c r="K6440" s="2" t="s">
        <v>4618</v>
      </c>
      <c r="L6440" s="2" t="s">
        <v>4619</v>
      </c>
    </row>
    <row r="6441" spans="1:12" x14ac:dyDescent="0.2">
      <c r="A6441" s="11">
        <v>6440</v>
      </c>
      <c r="B6441" s="7" t="s">
        <v>11128</v>
      </c>
      <c r="C6441" s="4">
        <v>42879.640921377315</v>
      </c>
      <c r="D6441" s="20">
        <f>+YEAR(Tabla14[[#This Row],[Fecha
Trámite]])</f>
        <v>2017</v>
      </c>
      <c r="E6441" s="7" t="s">
        <v>4613</v>
      </c>
      <c r="F6441" s="2" t="s">
        <v>4614</v>
      </c>
      <c r="G6441" s="2" t="s">
        <v>4615</v>
      </c>
      <c r="H6441" s="4">
        <v>43006.741980671293</v>
      </c>
      <c r="I6441" s="2" t="s">
        <v>4616</v>
      </c>
      <c r="J6441" s="21" t="s">
        <v>11129</v>
      </c>
      <c r="K6441" s="2" t="s">
        <v>4623</v>
      </c>
      <c r="L6441" s="2" t="s">
        <v>4619</v>
      </c>
    </row>
    <row r="6442" spans="1:12" x14ac:dyDescent="0.2">
      <c r="A6442" s="11">
        <v>6441</v>
      </c>
      <c r="B6442" s="7" t="s">
        <v>12106</v>
      </c>
      <c r="C6442" s="4">
        <v>42508.528393321758</v>
      </c>
      <c r="D6442" s="20">
        <f>+YEAR(Tabla14[[#This Row],[Fecha
Trámite]])</f>
        <v>2016</v>
      </c>
      <c r="E6442" s="7" t="s">
        <v>4621</v>
      </c>
      <c r="F6442" s="2" t="s">
        <v>4614</v>
      </c>
      <c r="G6442" s="2" t="s">
        <v>4615</v>
      </c>
      <c r="H6442" s="4">
        <v>42619.387673113422</v>
      </c>
      <c r="I6442" s="2" t="s">
        <v>4616</v>
      </c>
      <c r="J6442" s="21" t="s">
        <v>12107</v>
      </c>
      <c r="K6442" s="2" t="s">
        <v>4623</v>
      </c>
      <c r="L6442" s="2" t="s">
        <v>4619</v>
      </c>
    </row>
    <row r="6443" spans="1:12" x14ac:dyDescent="0.2">
      <c r="A6443" s="11">
        <v>6442</v>
      </c>
      <c r="B6443" s="7" t="s">
        <v>8356</v>
      </c>
      <c r="C6443" s="4">
        <v>42891.387332754632</v>
      </c>
      <c r="D6443" s="20">
        <f>+YEAR(Tabla14[[#This Row],[Fecha
Trámite]])</f>
        <v>2017</v>
      </c>
      <c r="E6443" s="7" t="s">
        <v>4621</v>
      </c>
      <c r="F6443" s="2" t="s">
        <v>4614</v>
      </c>
      <c r="G6443" s="2" t="s">
        <v>4615</v>
      </c>
      <c r="H6443" s="4">
        <v>43238.517489733793</v>
      </c>
      <c r="I6443" s="2" t="s">
        <v>4616</v>
      </c>
      <c r="J6443" s="21" t="s">
        <v>8357</v>
      </c>
      <c r="K6443" s="2" t="s">
        <v>4618</v>
      </c>
      <c r="L6443" s="2" t="s">
        <v>4646</v>
      </c>
    </row>
    <row r="6444" spans="1:12" x14ac:dyDescent="0.2">
      <c r="A6444" s="11">
        <v>6443</v>
      </c>
      <c r="B6444" s="7" t="s">
        <v>20979</v>
      </c>
      <c r="C6444" s="4">
        <v>41618.657590625</v>
      </c>
      <c r="D6444" s="20">
        <f>+YEAR(Tabla14[[#This Row],[Fecha
Trámite]])</f>
        <v>2013</v>
      </c>
      <c r="E6444" s="7" t="s">
        <v>4621</v>
      </c>
      <c r="F6444" s="2" t="s">
        <v>4614</v>
      </c>
      <c r="G6444" s="2" t="s">
        <v>4615</v>
      </c>
      <c r="H6444" s="4">
        <v>41668.462329780094</v>
      </c>
      <c r="I6444" s="2" t="s">
        <v>4616</v>
      </c>
      <c r="J6444" s="21" t="s">
        <v>20980</v>
      </c>
      <c r="K6444" s="2" t="s">
        <v>4618</v>
      </c>
      <c r="L6444" s="2" t="s">
        <v>4646</v>
      </c>
    </row>
    <row r="6445" spans="1:12" x14ac:dyDescent="0.2">
      <c r="A6445" s="11">
        <v>6444</v>
      </c>
      <c r="B6445" s="7" t="s">
        <v>12174</v>
      </c>
      <c r="C6445" s="4">
        <v>42095.554226469911</v>
      </c>
      <c r="D6445" s="20">
        <f>+YEAR(Tabla14[[#This Row],[Fecha
Trámite]])</f>
        <v>2015</v>
      </c>
      <c r="E6445" s="7" t="s">
        <v>4621</v>
      </c>
      <c r="F6445" s="2" t="s">
        <v>4691</v>
      </c>
      <c r="G6445" s="2" t="s">
        <v>4627</v>
      </c>
      <c r="H6445" s="4">
        <v>42241.572899965278</v>
      </c>
      <c r="I6445" s="2" t="s">
        <v>4616</v>
      </c>
      <c r="J6445" s="21" t="s">
        <v>12175</v>
      </c>
      <c r="K6445" s="2" t="s">
        <v>4623</v>
      </c>
      <c r="L6445" s="2" t="s">
        <v>4667</v>
      </c>
    </row>
    <row r="6446" spans="1:12" x14ac:dyDescent="0.2">
      <c r="A6446" s="11">
        <v>6445</v>
      </c>
      <c r="B6446" s="7" t="s">
        <v>9371</v>
      </c>
      <c r="C6446" s="4">
        <v>43028.422587615743</v>
      </c>
      <c r="D6446" s="20">
        <f>+YEAR(Tabla14[[#This Row],[Fecha
Trámite]])</f>
        <v>2017</v>
      </c>
      <c r="E6446" s="7" t="s">
        <v>4613</v>
      </c>
      <c r="F6446" s="2" t="s">
        <v>4614</v>
      </c>
      <c r="G6446" s="2" t="s">
        <v>4615</v>
      </c>
      <c r="H6446" s="4">
        <v>43271.727802546295</v>
      </c>
      <c r="I6446" s="2" t="s">
        <v>4616</v>
      </c>
      <c r="J6446" s="21" t="s">
        <v>9372</v>
      </c>
      <c r="K6446" s="2" t="s">
        <v>4618</v>
      </c>
      <c r="L6446" s="2" t="s">
        <v>4619</v>
      </c>
    </row>
    <row r="6447" spans="1:12" x14ac:dyDescent="0.2">
      <c r="A6447" s="11">
        <v>6446</v>
      </c>
      <c r="B6447" s="7" t="s">
        <v>19799</v>
      </c>
      <c r="C6447" s="4">
        <v>41789.553399155091</v>
      </c>
      <c r="D6447" s="20">
        <f>+YEAR(Tabla14[[#This Row],[Fecha
Trámite]])</f>
        <v>2014</v>
      </c>
      <c r="E6447" s="7" t="s">
        <v>4621</v>
      </c>
      <c r="F6447" s="2" t="s">
        <v>4614</v>
      </c>
      <c r="G6447" s="2" t="s">
        <v>4615</v>
      </c>
      <c r="H6447" s="4">
        <v>41820.397583877311</v>
      </c>
      <c r="I6447" s="2" t="s">
        <v>4616</v>
      </c>
      <c r="J6447" s="21" t="s">
        <v>19800</v>
      </c>
      <c r="K6447" s="2" t="s">
        <v>4623</v>
      </c>
      <c r="L6447" s="2" t="s">
        <v>4667</v>
      </c>
    </row>
    <row r="6448" spans="1:12" x14ac:dyDescent="0.2">
      <c r="A6448" s="11">
        <v>6447</v>
      </c>
      <c r="B6448" s="7" t="s">
        <v>7676</v>
      </c>
      <c r="C6448" s="4">
        <v>42185.51099563657</v>
      </c>
      <c r="D6448" s="20">
        <f>+YEAR(Tabla14[[#This Row],[Fecha
Trámite]])</f>
        <v>2015</v>
      </c>
      <c r="E6448" s="7" t="s">
        <v>4621</v>
      </c>
      <c r="F6448" s="2" t="s">
        <v>4614</v>
      </c>
      <c r="G6448" s="2" t="s">
        <v>4615</v>
      </c>
      <c r="H6448" s="4">
        <v>42247.456583680556</v>
      </c>
      <c r="I6448" s="2" t="s">
        <v>4616</v>
      </c>
      <c r="J6448" s="21" t="s">
        <v>7677</v>
      </c>
      <c r="K6448" s="2" t="s">
        <v>4623</v>
      </c>
      <c r="L6448" s="2" t="s">
        <v>4812</v>
      </c>
    </row>
    <row r="6449" spans="1:12" x14ac:dyDescent="0.2">
      <c r="A6449" s="11">
        <v>6448</v>
      </c>
      <c r="B6449" s="7" t="s">
        <v>17949</v>
      </c>
      <c r="C6449" s="4">
        <v>41872.524593136572</v>
      </c>
      <c r="D6449" s="20">
        <f>+YEAR(Tabla14[[#This Row],[Fecha
Trámite]])</f>
        <v>2014</v>
      </c>
      <c r="E6449" s="7" t="s">
        <v>4621</v>
      </c>
      <c r="F6449" s="2" t="s">
        <v>4614</v>
      </c>
      <c r="G6449" s="2" t="s">
        <v>4615</v>
      </c>
      <c r="H6449" s="4">
        <v>41911.662146261573</v>
      </c>
      <c r="I6449" s="2" t="s">
        <v>4616</v>
      </c>
      <c r="J6449" s="21" t="s">
        <v>17950</v>
      </c>
      <c r="K6449" s="2" t="s">
        <v>4618</v>
      </c>
      <c r="L6449" s="2" t="s">
        <v>4770</v>
      </c>
    </row>
    <row r="6450" spans="1:12" x14ac:dyDescent="0.2">
      <c r="A6450" s="11">
        <v>6449</v>
      </c>
      <c r="B6450" s="7" t="s">
        <v>7494</v>
      </c>
      <c r="C6450" s="4">
        <v>42566.563955821759</v>
      </c>
      <c r="D6450" s="20">
        <f>+YEAR(Tabla14[[#This Row],[Fecha
Trámite]])</f>
        <v>2016</v>
      </c>
      <c r="E6450" s="7" t="s">
        <v>4685</v>
      </c>
      <c r="F6450" s="2" t="s">
        <v>4691</v>
      </c>
      <c r="G6450" s="2" t="s">
        <v>4627</v>
      </c>
      <c r="H6450" s="4">
        <v>43032.502931099538</v>
      </c>
      <c r="I6450" s="2" t="s">
        <v>4616</v>
      </c>
      <c r="J6450" s="21" t="s">
        <v>7495</v>
      </c>
      <c r="K6450" s="2" t="s">
        <v>4623</v>
      </c>
      <c r="L6450" s="2" t="s">
        <v>5031</v>
      </c>
    </row>
    <row r="6451" spans="1:12" x14ac:dyDescent="0.2">
      <c r="A6451" s="11">
        <v>6450</v>
      </c>
      <c r="B6451" s="7" t="s">
        <v>7038</v>
      </c>
      <c r="C6451" s="4">
        <v>42873.419899421293</v>
      </c>
      <c r="D6451" s="20">
        <f>+YEAR(Tabla14[[#This Row],[Fecha
Trámite]])</f>
        <v>2017</v>
      </c>
      <c r="E6451" s="7" t="s">
        <v>4621</v>
      </c>
      <c r="F6451" s="2" t="s">
        <v>4614</v>
      </c>
      <c r="G6451" s="2" t="s">
        <v>4615</v>
      </c>
      <c r="H6451" s="4">
        <v>43132.48515552083</v>
      </c>
      <c r="I6451" s="2" t="s">
        <v>4616</v>
      </c>
      <c r="J6451" s="21" t="s">
        <v>7039</v>
      </c>
      <c r="K6451" s="2" t="s">
        <v>4618</v>
      </c>
      <c r="L6451" s="2" t="s">
        <v>4619</v>
      </c>
    </row>
    <row r="6452" spans="1:12" x14ac:dyDescent="0.2">
      <c r="A6452" s="11">
        <v>6451</v>
      </c>
      <c r="B6452" s="7" t="s">
        <v>19801</v>
      </c>
      <c r="C6452" s="4">
        <v>41856.437479131942</v>
      </c>
      <c r="D6452" s="20">
        <f>+YEAR(Tabla14[[#This Row],[Fecha
Trámite]])</f>
        <v>2014</v>
      </c>
      <c r="E6452" s="7" t="s">
        <v>4621</v>
      </c>
      <c r="F6452" s="2" t="s">
        <v>4614</v>
      </c>
      <c r="G6452" s="2" t="s">
        <v>4615</v>
      </c>
      <c r="H6452" s="4">
        <v>41900.502977349533</v>
      </c>
      <c r="I6452" s="2" t="s">
        <v>4616</v>
      </c>
      <c r="J6452" s="21" t="s">
        <v>19802</v>
      </c>
      <c r="K6452" s="2" t="s">
        <v>4623</v>
      </c>
      <c r="L6452" s="2" t="s">
        <v>4624</v>
      </c>
    </row>
    <row r="6453" spans="1:12" x14ac:dyDescent="0.2">
      <c r="A6453" s="11">
        <v>6452</v>
      </c>
      <c r="B6453" s="7" t="s">
        <v>11130</v>
      </c>
      <c r="C6453" s="4">
        <v>43531.611184953705</v>
      </c>
      <c r="D6453" s="20">
        <f>+YEAR(Tabla14[[#This Row],[Fecha
Trámite]])</f>
        <v>2019</v>
      </c>
      <c r="E6453" s="7" t="s">
        <v>4621</v>
      </c>
      <c r="F6453" s="2" t="s">
        <v>4626</v>
      </c>
      <c r="G6453" s="2" t="s">
        <v>4627</v>
      </c>
      <c r="H6453" s="4">
        <v>43843.650448460648</v>
      </c>
      <c r="I6453" s="2" t="s">
        <v>4616</v>
      </c>
      <c r="J6453" s="21" t="s">
        <v>11131</v>
      </c>
      <c r="K6453" s="2" t="s">
        <v>4618</v>
      </c>
      <c r="L6453" s="2" t="s">
        <v>5009</v>
      </c>
    </row>
    <row r="6454" spans="1:12" x14ac:dyDescent="0.2">
      <c r="A6454" s="11">
        <v>6453</v>
      </c>
      <c r="B6454" s="7" t="s">
        <v>11861</v>
      </c>
      <c r="C6454" s="4">
        <v>42832.368202777776</v>
      </c>
      <c r="D6454" s="20">
        <f>+YEAR(Tabla14[[#This Row],[Fecha
Trámite]])</f>
        <v>2017</v>
      </c>
      <c r="E6454" s="7" t="s">
        <v>4621</v>
      </c>
      <c r="F6454" s="2" t="s">
        <v>4614</v>
      </c>
      <c r="G6454" s="2" t="s">
        <v>4615</v>
      </c>
      <c r="H6454" s="4">
        <v>43038.647769328702</v>
      </c>
      <c r="I6454" s="2" t="s">
        <v>4616</v>
      </c>
      <c r="J6454" s="21" t="s">
        <v>11862</v>
      </c>
      <c r="K6454" s="2" t="s">
        <v>4623</v>
      </c>
      <c r="L6454" s="2" t="s">
        <v>4750</v>
      </c>
    </row>
    <row r="6455" spans="1:12" x14ac:dyDescent="0.2">
      <c r="A6455" s="11">
        <v>6454</v>
      </c>
      <c r="B6455" s="7" t="s">
        <v>9937</v>
      </c>
      <c r="C6455" s="4">
        <v>42244.541500844905</v>
      </c>
      <c r="D6455" s="20">
        <f>+YEAR(Tabla14[[#This Row],[Fecha
Trámite]])</f>
        <v>2015</v>
      </c>
      <c r="E6455" s="7" t="s">
        <v>4613</v>
      </c>
      <c r="F6455" s="2" t="s">
        <v>4614</v>
      </c>
      <c r="G6455" s="2" t="s">
        <v>4615</v>
      </c>
      <c r="H6455" s="4">
        <v>42368.533136689817</v>
      </c>
      <c r="I6455" s="2" t="s">
        <v>4616</v>
      </c>
      <c r="J6455" s="21" t="s">
        <v>9938</v>
      </c>
      <c r="K6455" s="2" t="s">
        <v>4623</v>
      </c>
      <c r="L6455" s="2" t="s">
        <v>4619</v>
      </c>
    </row>
    <row r="6456" spans="1:12" x14ac:dyDescent="0.2">
      <c r="A6456" s="11">
        <v>6455</v>
      </c>
      <c r="B6456" s="7" t="s">
        <v>7042</v>
      </c>
      <c r="C6456" s="4">
        <v>42956.491535416666</v>
      </c>
      <c r="D6456" s="20">
        <f>+YEAR(Tabla14[[#This Row],[Fecha
Trámite]])</f>
        <v>2017</v>
      </c>
      <c r="E6456" s="7" t="s">
        <v>4613</v>
      </c>
      <c r="F6456" s="2" t="s">
        <v>4614</v>
      </c>
      <c r="G6456" s="2" t="s">
        <v>4615</v>
      </c>
      <c r="H6456" s="4">
        <v>43186.6696099537</v>
      </c>
      <c r="I6456" s="2" t="s">
        <v>4616</v>
      </c>
      <c r="J6456" s="21" t="s">
        <v>7043</v>
      </c>
      <c r="K6456" s="2" t="s">
        <v>4623</v>
      </c>
      <c r="L6456" s="2" t="s">
        <v>4619</v>
      </c>
    </row>
    <row r="6457" spans="1:12" x14ac:dyDescent="0.2">
      <c r="A6457" s="11">
        <v>6456</v>
      </c>
      <c r="B6457" s="7" t="s">
        <v>1375</v>
      </c>
      <c r="C6457" s="4">
        <v>43452.369069988425</v>
      </c>
      <c r="D6457" s="20">
        <f>+YEAR(Tabla14[[#This Row],[Fecha
Trámite]])</f>
        <v>2018</v>
      </c>
      <c r="E6457" s="7" t="s">
        <v>4621</v>
      </c>
      <c r="F6457" s="2" t="s">
        <v>17</v>
      </c>
      <c r="G6457" s="2" t="s">
        <v>4993</v>
      </c>
      <c r="H6457" s="4">
        <v>43452.369070057874</v>
      </c>
      <c r="I6457" s="2" t="s">
        <v>4616</v>
      </c>
      <c r="J6457" s="21" t="s">
        <v>12880</v>
      </c>
      <c r="K6457" s="2" t="s">
        <v>4618</v>
      </c>
      <c r="L6457" s="2" t="s">
        <v>4624</v>
      </c>
    </row>
    <row r="6458" spans="1:12" x14ac:dyDescent="0.2">
      <c r="A6458" s="11">
        <v>6457</v>
      </c>
      <c r="B6458" s="7" t="s">
        <v>11132</v>
      </c>
      <c r="C6458" s="4">
        <v>42849.582156053242</v>
      </c>
      <c r="D6458" s="20">
        <f>+YEAR(Tabla14[[#This Row],[Fecha
Trámite]])</f>
        <v>2017</v>
      </c>
      <c r="E6458" s="7" t="s">
        <v>4613</v>
      </c>
      <c r="F6458" s="2" t="s">
        <v>4614</v>
      </c>
      <c r="G6458" s="2" t="s">
        <v>4615</v>
      </c>
      <c r="H6458" s="4">
        <v>42978.415854085652</v>
      </c>
      <c r="I6458" s="2" t="s">
        <v>4616</v>
      </c>
      <c r="J6458" s="21" t="s">
        <v>11133</v>
      </c>
      <c r="K6458" s="2" t="s">
        <v>4623</v>
      </c>
      <c r="L6458" s="2" t="s">
        <v>2747</v>
      </c>
    </row>
    <row r="6459" spans="1:12" x14ac:dyDescent="0.2">
      <c r="A6459" s="11">
        <v>6458</v>
      </c>
      <c r="B6459" s="7" t="s">
        <v>7044</v>
      </c>
      <c r="C6459" s="4">
        <v>42836.450045289355</v>
      </c>
      <c r="D6459" s="20">
        <f>+YEAR(Tabla14[[#This Row],[Fecha
Trámite]])</f>
        <v>2017</v>
      </c>
      <c r="E6459" s="7" t="s">
        <v>4621</v>
      </c>
      <c r="F6459" s="2" t="s">
        <v>4614</v>
      </c>
      <c r="G6459" s="2" t="s">
        <v>4615</v>
      </c>
      <c r="H6459" s="4">
        <v>43124.703386770831</v>
      </c>
      <c r="I6459" s="2" t="s">
        <v>4616</v>
      </c>
      <c r="J6459" s="21" t="s">
        <v>7045</v>
      </c>
      <c r="K6459" s="2" t="s">
        <v>4623</v>
      </c>
      <c r="L6459" s="2" t="s">
        <v>4631</v>
      </c>
    </row>
    <row r="6460" spans="1:12" x14ac:dyDescent="0.2">
      <c r="A6460" s="11">
        <v>6459</v>
      </c>
      <c r="B6460" s="7" t="s">
        <v>12881</v>
      </c>
      <c r="C6460" s="4">
        <v>43227.501666979166</v>
      </c>
      <c r="D6460" s="20">
        <f>+YEAR(Tabla14[[#This Row],[Fecha
Trámite]])</f>
        <v>2018</v>
      </c>
      <c r="E6460" s="7" t="s">
        <v>4621</v>
      </c>
      <c r="F6460" s="2" t="s">
        <v>4614</v>
      </c>
      <c r="G6460" s="2" t="s">
        <v>4615</v>
      </c>
      <c r="H6460" s="4">
        <v>43802.689476932872</v>
      </c>
      <c r="I6460" s="2" t="s">
        <v>4616</v>
      </c>
      <c r="J6460" s="21" t="s">
        <v>12882</v>
      </c>
      <c r="K6460" s="2" t="s">
        <v>4618</v>
      </c>
      <c r="L6460" s="2" t="s">
        <v>4753</v>
      </c>
    </row>
    <row r="6461" spans="1:12" x14ac:dyDescent="0.2">
      <c r="A6461" s="11">
        <v>6460</v>
      </c>
      <c r="B6461" s="7" t="s">
        <v>8358</v>
      </c>
      <c r="C6461" s="4">
        <v>43082.397525347224</v>
      </c>
      <c r="D6461" s="20">
        <f>+YEAR(Tabla14[[#This Row],[Fecha
Trámite]])</f>
        <v>2017</v>
      </c>
      <c r="E6461" s="7" t="s">
        <v>4613</v>
      </c>
      <c r="F6461" s="2" t="s">
        <v>4614</v>
      </c>
      <c r="G6461" s="2" t="s">
        <v>4615</v>
      </c>
      <c r="H6461" s="4">
        <v>43276.602057442127</v>
      </c>
      <c r="I6461" s="2" t="s">
        <v>4616</v>
      </c>
      <c r="J6461" s="21" t="s">
        <v>8359</v>
      </c>
      <c r="K6461" s="2" t="s">
        <v>4623</v>
      </c>
      <c r="L6461" s="2" t="s">
        <v>4619</v>
      </c>
    </row>
    <row r="6462" spans="1:12" x14ac:dyDescent="0.2">
      <c r="A6462" s="11">
        <v>6461</v>
      </c>
      <c r="B6462" s="7" t="s">
        <v>7046</v>
      </c>
      <c r="C6462" s="4">
        <v>43144.377431400462</v>
      </c>
      <c r="D6462" s="20">
        <f>+YEAR(Tabla14[[#This Row],[Fecha
Trámite]])</f>
        <v>2018</v>
      </c>
      <c r="E6462" s="7" t="s">
        <v>4613</v>
      </c>
      <c r="F6462" s="2" t="s">
        <v>4614</v>
      </c>
      <c r="G6462" s="2" t="s">
        <v>4615</v>
      </c>
      <c r="H6462" s="4">
        <v>43271.710722025462</v>
      </c>
      <c r="I6462" s="2" t="s">
        <v>4616</v>
      </c>
      <c r="J6462" s="21" t="s">
        <v>7047</v>
      </c>
      <c r="K6462" s="2" t="s">
        <v>4623</v>
      </c>
      <c r="L6462" s="2" t="s">
        <v>4619</v>
      </c>
    </row>
    <row r="6463" spans="1:12" x14ac:dyDescent="0.2">
      <c r="A6463" s="11">
        <v>6462</v>
      </c>
      <c r="B6463" s="7" t="s">
        <v>5887</v>
      </c>
      <c r="C6463" s="4">
        <v>42389.537468518516</v>
      </c>
      <c r="D6463" s="20">
        <f>+YEAR(Tabla14[[#This Row],[Fecha
Trámite]])</f>
        <v>2016</v>
      </c>
      <c r="E6463" s="7" t="s">
        <v>4621</v>
      </c>
      <c r="F6463" s="2" t="s">
        <v>4614</v>
      </c>
      <c r="G6463" s="2" t="s">
        <v>4615</v>
      </c>
      <c r="H6463" s="4">
        <v>42536.53854652778</v>
      </c>
      <c r="I6463" s="2" t="s">
        <v>4616</v>
      </c>
      <c r="J6463" s="21" t="s">
        <v>5888</v>
      </c>
      <c r="K6463" s="2" t="s">
        <v>4618</v>
      </c>
      <c r="L6463" s="2" t="s">
        <v>4667</v>
      </c>
    </row>
    <row r="6464" spans="1:12" x14ac:dyDescent="0.2">
      <c r="A6464" s="11">
        <v>6463</v>
      </c>
      <c r="B6464" s="7" t="s">
        <v>19238</v>
      </c>
      <c r="C6464" s="4">
        <v>41327.518440011576</v>
      </c>
      <c r="D6464" s="20">
        <f>+YEAR(Tabla14[[#This Row],[Fecha
Trámite]])</f>
        <v>2013</v>
      </c>
      <c r="E6464" s="7" t="s">
        <v>4621</v>
      </c>
      <c r="F6464" s="2" t="s">
        <v>4691</v>
      </c>
      <c r="G6464" s="2" t="s">
        <v>4627</v>
      </c>
      <c r="H6464" s="4">
        <v>41512.456147719909</v>
      </c>
      <c r="I6464" s="2" t="s">
        <v>4616</v>
      </c>
      <c r="J6464" s="21" t="s">
        <v>5888</v>
      </c>
      <c r="K6464" s="2" t="s">
        <v>4618</v>
      </c>
      <c r="L6464" s="2" t="s">
        <v>4667</v>
      </c>
    </row>
    <row r="6465" spans="1:12" x14ac:dyDescent="0.2">
      <c r="A6465" s="11">
        <v>6464</v>
      </c>
      <c r="B6465" s="7" t="s">
        <v>11134</v>
      </c>
      <c r="C6465" s="4">
        <v>43052.540068865739</v>
      </c>
      <c r="D6465" s="20">
        <f>+YEAR(Tabla14[[#This Row],[Fecha
Trámite]])</f>
        <v>2017</v>
      </c>
      <c r="E6465" s="7" t="s">
        <v>4613</v>
      </c>
      <c r="F6465" s="2" t="s">
        <v>4614</v>
      </c>
      <c r="G6465" s="2" t="s">
        <v>4615</v>
      </c>
      <c r="H6465" s="4">
        <v>43235.527311111109</v>
      </c>
      <c r="I6465" s="2" t="s">
        <v>4616</v>
      </c>
      <c r="J6465" s="21" t="s">
        <v>11135</v>
      </c>
      <c r="K6465" s="2" t="s">
        <v>4618</v>
      </c>
      <c r="L6465" s="2" t="s">
        <v>4619</v>
      </c>
    </row>
    <row r="6466" spans="1:12" x14ac:dyDescent="0.2">
      <c r="A6466" s="11">
        <v>6465</v>
      </c>
      <c r="B6466" s="7" t="s">
        <v>879</v>
      </c>
      <c r="C6466" s="4">
        <v>43510.471527164351</v>
      </c>
      <c r="D6466" s="20">
        <f>+YEAR(Tabla14[[#This Row],[Fecha
Trámite]])</f>
        <v>2019</v>
      </c>
      <c r="E6466" s="7" t="s">
        <v>4621</v>
      </c>
      <c r="F6466" s="2" t="s">
        <v>4614</v>
      </c>
      <c r="G6466" s="2" t="s">
        <v>4615</v>
      </c>
      <c r="H6466" s="4">
        <v>44175.669665243055</v>
      </c>
      <c r="I6466" s="2" t="s">
        <v>4616</v>
      </c>
      <c r="J6466" s="21" t="s">
        <v>8360</v>
      </c>
      <c r="K6466" s="2" t="s">
        <v>4618</v>
      </c>
      <c r="L6466" s="2" t="s">
        <v>4646</v>
      </c>
    </row>
    <row r="6467" spans="1:12" x14ac:dyDescent="0.2">
      <c r="A6467" s="11">
        <v>6466</v>
      </c>
      <c r="B6467" s="7" t="s">
        <v>11136</v>
      </c>
      <c r="C6467" s="4">
        <v>43488.39106577546</v>
      </c>
      <c r="D6467" s="20">
        <f>+YEAR(Tabla14[[#This Row],[Fecha
Trámite]])</f>
        <v>2019</v>
      </c>
      <c r="E6467" s="7" t="s">
        <v>4621</v>
      </c>
      <c r="F6467" s="2" t="s">
        <v>4691</v>
      </c>
      <c r="G6467" s="2" t="s">
        <v>4627</v>
      </c>
      <c r="H6467" s="4">
        <v>43888.42969232639</v>
      </c>
      <c r="I6467" s="2" t="s">
        <v>4616</v>
      </c>
      <c r="J6467" s="21" t="s">
        <v>10002</v>
      </c>
      <c r="K6467" s="2" t="s">
        <v>4618</v>
      </c>
      <c r="L6467" s="2" t="s">
        <v>4619</v>
      </c>
    </row>
    <row r="6468" spans="1:12" x14ac:dyDescent="0.2">
      <c r="A6468" s="11">
        <v>6467</v>
      </c>
      <c r="B6468" s="7" t="s">
        <v>10001</v>
      </c>
      <c r="C6468" s="4">
        <v>42653.441392210647</v>
      </c>
      <c r="D6468" s="20">
        <f>+YEAR(Tabla14[[#This Row],[Fecha
Trámite]])</f>
        <v>2016</v>
      </c>
      <c r="E6468" s="7" t="s">
        <v>4621</v>
      </c>
      <c r="F6468" s="2" t="s">
        <v>4691</v>
      </c>
      <c r="G6468" s="2" t="s">
        <v>4627</v>
      </c>
      <c r="H6468" s="4">
        <v>42928.698941400464</v>
      </c>
      <c r="I6468" s="2" t="s">
        <v>4616</v>
      </c>
      <c r="J6468" s="21" t="s">
        <v>10002</v>
      </c>
      <c r="K6468" s="2" t="s">
        <v>4618</v>
      </c>
      <c r="L6468" s="2" t="s">
        <v>4619</v>
      </c>
    </row>
    <row r="6469" spans="1:12" x14ac:dyDescent="0.2">
      <c r="A6469" s="11">
        <v>6468</v>
      </c>
      <c r="B6469" s="7" t="s">
        <v>7694</v>
      </c>
      <c r="C6469" s="4">
        <v>42221.78807253472</v>
      </c>
      <c r="D6469" s="20">
        <f>+YEAR(Tabla14[[#This Row],[Fecha
Trámite]])</f>
        <v>2015</v>
      </c>
      <c r="E6469" s="7" t="s">
        <v>4621</v>
      </c>
      <c r="F6469" s="2" t="s">
        <v>4691</v>
      </c>
      <c r="G6469" s="2" t="s">
        <v>4627</v>
      </c>
      <c r="H6469" s="4">
        <v>42307.44012175926</v>
      </c>
      <c r="I6469" s="2" t="s">
        <v>4616</v>
      </c>
      <c r="J6469" s="21" t="s">
        <v>7695</v>
      </c>
      <c r="K6469" s="2" t="s">
        <v>4618</v>
      </c>
      <c r="L6469" s="2" t="s">
        <v>4958</v>
      </c>
    </row>
    <row r="6470" spans="1:12" x14ac:dyDescent="0.2">
      <c r="A6470" s="11">
        <v>6469</v>
      </c>
      <c r="B6470" s="7" t="s">
        <v>12108</v>
      </c>
      <c r="C6470" s="4">
        <v>42430.541044479163</v>
      </c>
      <c r="D6470" s="20">
        <f>+YEAR(Tabla14[[#This Row],[Fecha
Trámite]])</f>
        <v>2016</v>
      </c>
      <c r="E6470" s="7" t="s">
        <v>4621</v>
      </c>
      <c r="F6470" s="2" t="s">
        <v>4614</v>
      </c>
      <c r="G6470" s="2" t="s">
        <v>4615</v>
      </c>
      <c r="H6470" s="4">
        <v>42543.488397650464</v>
      </c>
      <c r="I6470" s="2" t="s">
        <v>4616</v>
      </c>
      <c r="J6470" s="21" t="s">
        <v>12109</v>
      </c>
      <c r="K6470" s="2" t="s">
        <v>4623</v>
      </c>
      <c r="L6470" s="2" t="s">
        <v>4750</v>
      </c>
    </row>
    <row r="6471" spans="1:12" x14ac:dyDescent="0.2">
      <c r="A6471" s="11">
        <v>6470</v>
      </c>
      <c r="B6471" s="7" t="s">
        <v>8361</v>
      </c>
      <c r="C6471" s="4">
        <v>42796.426380787037</v>
      </c>
      <c r="D6471" s="20">
        <f>+YEAR(Tabla14[[#This Row],[Fecha
Trámite]])</f>
        <v>2017</v>
      </c>
      <c r="E6471" s="7" t="s">
        <v>4613</v>
      </c>
      <c r="F6471" s="2" t="s">
        <v>4614</v>
      </c>
      <c r="G6471" s="2" t="s">
        <v>4615</v>
      </c>
      <c r="H6471" s="4">
        <v>43124.726494328701</v>
      </c>
      <c r="I6471" s="2" t="s">
        <v>4616</v>
      </c>
      <c r="J6471" s="21" t="s">
        <v>8362</v>
      </c>
      <c r="K6471" s="2" t="s">
        <v>4618</v>
      </c>
      <c r="L6471" s="2" t="s">
        <v>4631</v>
      </c>
    </row>
    <row r="6472" spans="1:12" x14ac:dyDescent="0.2">
      <c r="A6472" s="11">
        <v>6471</v>
      </c>
      <c r="B6472" s="7" t="s">
        <v>19805</v>
      </c>
      <c r="C6472" s="4">
        <v>41764.446399884262</v>
      </c>
      <c r="D6472" s="20">
        <f>+YEAR(Tabla14[[#This Row],[Fecha
Trámite]])</f>
        <v>2014</v>
      </c>
      <c r="E6472" s="7" t="s">
        <v>4621</v>
      </c>
      <c r="F6472" s="2" t="s">
        <v>4614</v>
      </c>
      <c r="G6472" s="2" t="s">
        <v>4615</v>
      </c>
      <c r="H6472" s="4">
        <v>41816.457658645835</v>
      </c>
      <c r="I6472" s="2" t="s">
        <v>4616</v>
      </c>
      <c r="J6472" s="21" t="s">
        <v>19806</v>
      </c>
      <c r="K6472" s="2" t="s">
        <v>4618</v>
      </c>
      <c r="L6472" s="2" t="s">
        <v>4714</v>
      </c>
    </row>
    <row r="6473" spans="1:12" x14ac:dyDescent="0.2">
      <c r="A6473" s="11">
        <v>6472</v>
      </c>
      <c r="B6473" s="7" t="s">
        <v>9373</v>
      </c>
      <c r="C6473" s="4">
        <v>43444.539506134257</v>
      </c>
      <c r="D6473" s="20">
        <f>+YEAR(Tabla14[[#This Row],[Fecha
Trámite]])</f>
        <v>2018</v>
      </c>
      <c r="E6473" s="7" t="s">
        <v>4621</v>
      </c>
      <c r="F6473" s="2" t="s">
        <v>4691</v>
      </c>
      <c r="G6473" s="2" t="s">
        <v>4627</v>
      </c>
      <c r="H6473" s="4">
        <v>44081.44985902778</v>
      </c>
      <c r="I6473" s="2" t="s">
        <v>4616</v>
      </c>
      <c r="J6473" s="21" t="s">
        <v>9374</v>
      </c>
      <c r="K6473" s="2" t="s">
        <v>4618</v>
      </c>
      <c r="L6473" s="2" t="s">
        <v>4619</v>
      </c>
    </row>
    <row r="6474" spans="1:12" x14ac:dyDescent="0.2">
      <c r="A6474" s="11">
        <v>6473</v>
      </c>
      <c r="B6474" s="7" t="s">
        <v>11863</v>
      </c>
      <c r="C6474" s="4">
        <v>43368.536538229164</v>
      </c>
      <c r="D6474" s="20">
        <f>+YEAR(Tabla14[[#This Row],[Fecha
Trámite]])</f>
        <v>2018</v>
      </c>
      <c r="E6474" s="7" t="s">
        <v>4621</v>
      </c>
      <c r="F6474" s="2" t="s">
        <v>4691</v>
      </c>
      <c r="G6474" s="2" t="s">
        <v>4627</v>
      </c>
      <c r="H6474" s="4">
        <v>43886.619372071757</v>
      </c>
      <c r="I6474" s="2" t="s">
        <v>4616</v>
      </c>
      <c r="J6474" s="21" t="s">
        <v>11864</v>
      </c>
      <c r="K6474" s="2" t="s">
        <v>4618</v>
      </c>
      <c r="L6474" s="2" t="s">
        <v>4624</v>
      </c>
    </row>
    <row r="6475" spans="1:12" x14ac:dyDescent="0.2">
      <c r="A6475" s="11">
        <v>6474</v>
      </c>
      <c r="B6475" s="7" t="s">
        <v>11137</v>
      </c>
      <c r="C6475" s="4">
        <v>43242.516587349535</v>
      </c>
      <c r="D6475" s="20">
        <f>+YEAR(Tabla14[[#This Row],[Fecha
Trámite]])</f>
        <v>2018</v>
      </c>
      <c r="E6475" s="7" t="s">
        <v>4621</v>
      </c>
      <c r="F6475" s="2" t="s">
        <v>4614</v>
      </c>
      <c r="G6475" s="2" t="s">
        <v>4615</v>
      </c>
      <c r="H6475" s="4">
        <v>43641.478329247686</v>
      </c>
      <c r="I6475" s="2" t="s">
        <v>4616</v>
      </c>
      <c r="J6475" s="21" t="s">
        <v>11138</v>
      </c>
      <c r="K6475" s="2" t="s">
        <v>4618</v>
      </c>
      <c r="L6475" s="2" t="s">
        <v>4656</v>
      </c>
    </row>
    <row r="6476" spans="1:12" x14ac:dyDescent="0.2">
      <c r="A6476" s="11">
        <v>6475</v>
      </c>
      <c r="B6476" s="7" t="s">
        <v>20977</v>
      </c>
      <c r="C6476" s="4">
        <v>41879.452641284719</v>
      </c>
      <c r="D6476" s="20">
        <f>+YEAR(Tabla14[[#This Row],[Fecha
Trámite]])</f>
        <v>2014</v>
      </c>
      <c r="E6476" s="7" t="s">
        <v>4621</v>
      </c>
      <c r="F6476" s="2" t="s">
        <v>4614</v>
      </c>
      <c r="G6476" s="2" t="s">
        <v>4615</v>
      </c>
      <c r="H6476" s="4">
        <v>41922.516200115744</v>
      </c>
      <c r="I6476" s="2" t="s">
        <v>4616</v>
      </c>
      <c r="J6476" s="21" t="s">
        <v>20978</v>
      </c>
      <c r="K6476" s="2" t="s">
        <v>4623</v>
      </c>
      <c r="L6476" s="2" t="s">
        <v>4624</v>
      </c>
    </row>
    <row r="6477" spans="1:12" x14ac:dyDescent="0.2">
      <c r="A6477" s="11">
        <v>6476</v>
      </c>
      <c r="B6477" s="7" t="s">
        <v>19807</v>
      </c>
      <c r="C6477" s="4">
        <v>41120.401952893517</v>
      </c>
      <c r="D6477" s="20">
        <f>+YEAR(Tabla14[[#This Row],[Fecha
Trámite]])</f>
        <v>2012</v>
      </c>
      <c r="E6477" s="7" t="s">
        <v>4621</v>
      </c>
      <c r="F6477" s="2" t="s">
        <v>4614</v>
      </c>
      <c r="G6477" s="2" t="s">
        <v>4615</v>
      </c>
      <c r="H6477" s="4">
        <v>41179.35897021991</v>
      </c>
      <c r="I6477" s="2" t="s">
        <v>4616</v>
      </c>
      <c r="J6477" s="21" t="s">
        <v>19808</v>
      </c>
      <c r="K6477" s="2" t="s">
        <v>4618</v>
      </c>
      <c r="L6477" s="2" t="s">
        <v>2747</v>
      </c>
    </row>
    <row r="6478" spans="1:12" x14ac:dyDescent="0.2">
      <c r="A6478" s="11">
        <v>6477</v>
      </c>
      <c r="B6478" s="7" t="s">
        <v>10003</v>
      </c>
      <c r="C6478" s="4">
        <v>42487.574267094904</v>
      </c>
      <c r="D6478" s="20">
        <f>+YEAR(Tabla14[[#This Row],[Fecha
Trámite]])</f>
        <v>2016</v>
      </c>
      <c r="E6478" s="7" t="s">
        <v>4613</v>
      </c>
      <c r="F6478" s="2" t="s">
        <v>4626</v>
      </c>
      <c r="G6478" s="2" t="s">
        <v>4627</v>
      </c>
      <c r="H6478" s="4">
        <v>42628.755581909725</v>
      </c>
      <c r="I6478" s="2" t="s">
        <v>4616</v>
      </c>
      <c r="J6478" s="21" t="s">
        <v>10004</v>
      </c>
      <c r="K6478" s="2" t="s">
        <v>4618</v>
      </c>
      <c r="L6478" s="2" t="s">
        <v>2747</v>
      </c>
    </row>
    <row r="6479" spans="1:12" x14ac:dyDescent="0.2">
      <c r="A6479" s="11">
        <v>6478</v>
      </c>
      <c r="B6479" s="7" t="s">
        <v>5889</v>
      </c>
      <c r="C6479" s="4">
        <v>42223.536696990741</v>
      </c>
      <c r="D6479" s="20">
        <f>+YEAR(Tabla14[[#This Row],[Fecha
Trámite]])</f>
        <v>2015</v>
      </c>
      <c r="E6479" s="7" t="s">
        <v>4613</v>
      </c>
      <c r="F6479" s="2" t="s">
        <v>4626</v>
      </c>
      <c r="G6479" s="2" t="s">
        <v>4672</v>
      </c>
      <c r="H6479" s="4">
        <v>42268.688868171295</v>
      </c>
      <c r="I6479" s="2" t="s">
        <v>4616</v>
      </c>
      <c r="J6479" s="21" t="s">
        <v>5890</v>
      </c>
      <c r="K6479" s="2" t="s">
        <v>4618</v>
      </c>
      <c r="L6479" s="2" t="s">
        <v>4646</v>
      </c>
    </row>
    <row r="6480" spans="1:12" x14ac:dyDescent="0.2">
      <c r="A6480" s="11">
        <v>6479</v>
      </c>
      <c r="B6480" s="7" t="s">
        <v>9375</v>
      </c>
      <c r="C6480" s="4">
        <v>43360.586680868058</v>
      </c>
      <c r="D6480" s="20">
        <f>+YEAR(Tabla14[[#This Row],[Fecha
Trámite]])</f>
        <v>2018</v>
      </c>
      <c r="E6480" s="7" t="s">
        <v>4621</v>
      </c>
      <c r="F6480" s="2" t="s">
        <v>4614</v>
      </c>
      <c r="G6480" s="2" t="s">
        <v>4615</v>
      </c>
      <c r="H6480" s="4">
        <v>43781.614007256947</v>
      </c>
      <c r="I6480" s="2" t="s">
        <v>4616</v>
      </c>
      <c r="J6480" s="21" t="s">
        <v>5890</v>
      </c>
      <c r="K6480" s="2" t="s">
        <v>4618</v>
      </c>
      <c r="L6480" s="2" t="s">
        <v>4646</v>
      </c>
    </row>
    <row r="6481" spans="1:12" x14ac:dyDescent="0.2">
      <c r="A6481" s="11">
        <v>6480</v>
      </c>
      <c r="B6481" s="7" t="s">
        <v>11865</v>
      </c>
      <c r="C6481" s="4">
        <v>43076.376944479169</v>
      </c>
      <c r="D6481" s="20">
        <f>+YEAR(Tabla14[[#This Row],[Fecha
Trámite]])</f>
        <v>2017</v>
      </c>
      <c r="E6481" s="7" t="s">
        <v>4613</v>
      </c>
      <c r="F6481" s="2" t="s">
        <v>4614</v>
      </c>
      <c r="G6481" s="2" t="s">
        <v>4615</v>
      </c>
      <c r="H6481" s="4">
        <v>43271.677239351855</v>
      </c>
      <c r="I6481" s="2" t="s">
        <v>4616</v>
      </c>
      <c r="J6481" s="21" t="s">
        <v>11866</v>
      </c>
      <c r="K6481" s="2" t="s">
        <v>4618</v>
      </c>
      <c r="L6481" s="2" t="s">
        <v>4619</v>
      </c>
    </row>
    <row r="6482" spans="1:12" x14ac:dyDescent="0.2">
      <c r="A6482" s="11">
        <v>6481</v>
      </c>
      <c r="B6482" s="7" t="s">
        <v>3387</v>
      </c>
      <c r="C6482" s="4">
        <v>43475.380961608796</v>
      </c>
      <c r="D6482" s="20">
        <f>+YEAR(Tabla14[[#This Row],[Fecha
Trámite]])</f>
        <v>2019</v>
      </c>
      <c r="E6482" s="7" t="s">
        <v>4685</v>
      </c>
      <c r="F6482" s="2" t="s">
        <v>17</v>
      </c>
      <c r="G6482" s="2" t="s">
        <v>4627</v>
      </c>
      <c r="H6482" s="4">
        <v>43475.380961689814</v>
      </c>
      <c r="I6482" s="2" t="s">
        <v>4616</v>
      </c>
      <c r="J6482" s="21" t="s">
        <v>8364</v>
      </c>
      <c r="K6482" s="2" t="s">
        <v>4618</v>
      </c>
      <c r="L6482" s="2" t="s">
        <v>4646</v>
      </c>
    </row>
    <row r="6483" spans="1:12" x14ac:dyDescent="0.2">
      <c r="A6483" s="11">
        <v>6482</v>
      </c>
      <c r="B6483" s="7" t="s">
        <v>7227</v>
      </c>
      <c r="C6483" s="4">
        <v>42613.532270219905</v>
      </c>
      <c r="D6483" s="20">
        <f>+YEAR(Tabla14[[#This Row],[Fecha
Trámite]])</f>
        <v>2016</v>
      </c>
      <c r="E6483" s="7" t="s">
        <v>4613</v>
      </c>
      <c r="F6483" s="2" t="s">
        <v>4614</v>
      </c>
      <c r="G6483" s="2" t="s">
        <v>4615</v>
      </c>
      <c r="H6483" s="4">
        <v>42786.353511458336</v>
      </c>
      <c r="I6483" s="2" t="s">
        <v>4616</v>
      </c>
      <c r="J6483" s="21" t="s">
        <v>7228</v>
      </c>
      <c r="K6483" s="2" t="s">
        <v>4618</v>
      </c>
      <c r="L6483" s="2" t="s">
        <v>4619</v>
      </c>
    </row>
    <row r="6484" spans="1:12" x14ac:dyDescent="0.2">
      <c r="A6484" s="11">
        <v>6483</v>
      </c>
      <c r="B6484" s="7" t="s">
        <v>19809</v>
      </c>
      <c r="C6484" s="4">
        <v>41166.440416701385</v>
      </c>
      <c r="D6484" s="20">
        <f>+YEAR(Tabla14[[#This Row],[Fecha
Trámite]])</f>
        <v>2012</v>
      </c>
      <c r="E6484" s="7" t="s">
        <v>4621</v>
      </c>
      <c r="F6484" s="2" t="s">
        <v>4614</v>
      </c>
      <c r="G6484" s="2" t="s">
        <v>4615</v>
      </c>
      <c r="H6484" s="4">
        <v>41338.514057905093</v>
      </c>
      <c r="I6484" s="2" t="s">
        <v>4616</v>
      </c>
      <c r="J6484" s="21" t="s">
        <v>19810</v>
      </c>
      <c r="K6484" s="2" t="s">
        <v>4618</v>
      </c>
      <c r="L6484" s="2" t="s">
        <v>4667</v>
      </c>
    </row>
    <row r="6485" spans="1:12" x14ac:dyDescent="0.2">
      <c r="A6485" s="11">
        <v>6484</v>
      </c>
      <c r="B6485" s="7" t="s">
        <v>10005</v>
      </c>
      <c r="C6485" s="4">
        <v>42002.389163425927</v>
      </c>
      <c r="D6485" s="20">
        <f>+YEAR(Tabla14[[#This Row],[Fecha
Trámite]])</f>
        <v>2014</v>
      </c>
      <c r="E6485" s="7" t="s">
        <v>4621</v>
      </c>
      <c r="F6485" s="2" t="s">
        <v>4614</v>
      </c>
      <c r="G6485" s="2" t="s">
        <v>4615</v>
      </c>
      <c r="H6485" s="4">
        <v>42129.371384803242</v>
      </c>
      <c r="I6485" s="2" t="s">
        <v>4616</v>
      </c>
      <c r="J6485" s="21" t="s">
        <v>10006</v>
      </c>
      <c r="K6485" s="2" t="s">
        <v>4623</v>
      </c>
      <c r="L6485" s="2" t="s">
        <v>4624</v>
      </c>
    </row>
    <row r="6486" spans="1:12" x14ac:dyDescent="0.2">
      <c r="A6486" s="11">
        <v>6485</v>
      </c>
      <c r="B6486" s="7" t="s">
        <v>7674</v>
      </c>
      <c r="C6486" s="4">
        <v>42272.476091122684</v>
      </c>
      <c r="D6486" s="20">
        <f>+YEAR(Tabla14[[#This Row],[Fecha
Trámite]])</f>
        <v>2015</v>
      </c>
      <c r="E6486" s="7" t="s">
        <v>4621</v>
      </c>
      <c r="F6486" s="2" t="s">
        <v>4614</v>
      </c>
      <c r="G6486" s="2" t="s">
        <v>4615</v>
      </c>
      <c r="H6486" s="4">
        <v>42339.383995682867</v>
      </c>
      <c r="I6486" s="2" t="s">
        <v>4616</v>
      </c>
      <c r="J6486" s="21" t="s">
        <v>7675</v>
      </c>
      <c r="K6486" s="2" t="s">
        <v>4623</v>
      </c>
      <c r="L6486" s="2" t="s">
        <v>4646</v>
      </c>
    </row>
    <row r="6487" spans="1:12" x14ac:dyDescent="0.2">
      <c r="A6487" s="11">
        <v>6486</v>
      </c>
      <c r="B6487" s="7" t="s">
        <v>12885</v>
      </c>
      <c r="C6487" s="4">
        <v>42720.471524618057</v>
      </c>
      <c r="D6487" s="20">
        <f>+YEAR(Tabla14[[#This Row],[Fecha
Trámite]])</f>
        <v>2016</v>
      </c>
      <c r="E6487" s="7" t="s">
        <v>4685</v>
      </c>
      <c r="F6487" s="2" t="s">
        <v>17</v>
      </c>
      <c r="G6487" s="2" t="s">
        <v>4627</v>
      </c>
      <c r="H6487" s="4">
        <v>42720.471525347224</v>
      </c>
      <c r="I6487" s="2" t="s">
        <v>4616</v>
      </c>
      <c r="J6487" s="21" t="s">
        <v>12886</v>
      </c>
      <c r="K6487" s="2" t="s">
        <v>4623</v>
      </c>
      <c r="L6487" s="2" t="s">
        <v>4619</v>
      </c>
    </row>
    <row r="6488" spans="1:12" x14ac:dyDescent="0.2">
      <c r="A6488" s="11">
        <v>6487</v>
      </c>
      <c r="B6488" s="7" t="s">
        <v>9376</v>
      </c>
      <c r="C6488" s="4">
        <v>42849.435269131944</v>
      </c>
      <c r="D6488" s="20">
        <f>+YEAR(Tabla14[[#This Row],[Fecha
Trámite]])</f>
        <v>2017</v>
      </c>
      <c r="E6488" s="7" t="s">
        <v>4621</v>
      </c>
      <c r="F6488" s="2" t="s">
        <v>4614</v>
      </c>
      <c r="G6488" s="2" t="s">
        <v>4615</v>
      </c>
      <c r="H6488" s="4">
        <v>43091.553327314818</v>
      </c>
      <c r="I6488" s="2" t="s">
        <v>4616</v>
      </c>
      <c r="J6488" s="21" t="s">
        <v>9377</v>
      </c>
      <c r="K6488" s="2" t="s">
        <v>4618</v>
      </c>
      <c r="L6488" s="2" t="s">
        <v>2747</v>
      </c>
    </row>
    <row r="6489" spans="1:12" x14ac:dyDescent="0.2">
      <c r="A6489" s="11">
        <v>6488</v>
      </c>
      <c r="B6489" s="7" t="s">
        <v>10007</v>
      </c>
      <c r="C6489" s="4">
        <v>42405.425254398149</v>
      </c>
      <c r="D6489" s="20">
        <f>+YEAR(Tabla14[[#This Row],[Fecha
Trámite]])</f>
        <v>2016</v>
      </c>
      <c r="E6489" s="7" t="s">
        <v>4621</v>
      </c>
      <c r="F6489" s="2" t="s">
        <v>4694</v>
      </c>
      <c r="G6489" s="2" t="s">
        <v>4627</v>
      </c>
      <c r="H6489" s="4">
        <v>42528.613397951391</v>
      </c>
      <c r="I6489" s="2" t="s">
        <v>4616</v>
      </c>
      <c r="J6489" s="21" t="s">
        <v>10008</v>
      </c>
      <c r="K6489" s="2" t="s">
        <v>4618</v>
      </c>
      <c r="L6489" s="2" t="s">
        <v>4705</v>
      </c>
    </row>
    <row r="6490" spans="1:12" x14ac:dyDescent="0.2">
      <c r="A6490" s="11">
        <v>6489</v>
      </c>
      <c r="B6490" s="7" t="s">
        <v>8365</v>
      </c>
      <c r="C6490" s="4">
        <v>43117.484047569444</v>
      </c>
      <c r="D6490" s="20">
        <f>+YEAR(Tabla14[[#This Row],[Fecha
Trámite]])</f>
        <v>2018</v>
      </c>
      <c r="E6490" s="7" t="s">
        <v>4621</v>
      </c>
      <c r="F6490" s="2" t="s">
        <v>4614</v>
      </c>
      <c r="G6490" s="2" t="s">
        <v>4615</v>
      </c>
      <c r="H6490" s="4">
        <v>43305.65075980324</v>
      </c>
      <c r="I6490" s="2" t="s">
        <v>4616</v>
      </c>
      <c r="J6490" s="21" t="s">
        <v>8366</v>
      </c>
      <c r="K6490" s="2" t="s">
        <v>4623</v>
      </c>
      <c r="L6490" s="2" t="s">
        <v>4619</v>
      </c>
    </row>
    <row r="6491" spans="1:12" x14ac:dyDescent="0.2">
      <c r="A6491" s="11">
        <v>6490</v>
      </c>
      <c r="B6491" s="7" t="s">
        <v>15542</v>
      </c>
      <c r="C6491" s="4">
        <v>41201.525865046293</v>
      </c>
      <c r="D6491" s="20">
        <f>+YEAR(Tabla14[[#This Row],[Fecha
Trámite]])</f>
        <v>2012</v>
      </c>
      <c r="E6491" s="7" t="s">
        <v>4613</v>
      </c>
      <c r="F6491" s="2" t="s">
        <v>4614</v>
      </c>
      <c r="G6491" s="2" t="s">
        <v>4615</v>
      </c>
      <c r="H6491" s="4">
        <v>41221.387301273149</v>
      </c>
      <c r="I6491" s="2" t="s">
        <v>4616</v>
      </c>
      <c r="J6491" s="21" t="s">
        <v>15543</v>
      </c>
      <c r="K6491" s="2" t="s">
        <v>4618</v>
      </c>
      <c r="L6491" s="2" t="s">
        <v>4656</v>
      </c>
    </row>
    <row r="6492" spans="1:12" x14ac:dyDescent="0.2">
      <c r="A6492" s="11">
        <v>6491</v>
      </c>
      <c r="B6492" s="7" t="s">
        <v>10009</v>
      </c>
      <c r="C6492" s="4">
        <v>42585.422828935189</v>
      </c>
      <c r="D6492" s="20">
        <f>+YEAR(Tabla14[[#This Row],[Fecha
Trámite]])</f>
        <v>2016</v>
      </c>
      <c r="E6492" s="7" t="s">
        <v>4621</v>
      </c>
      <c r="F6492" s="2" t="s">
        <v>4614</v>
      </c>
      <c r="G6492" s="2" t="s">
        <v>4615</v>
      </c>
      <c r="H6492" s="4">
        <v>42649.497323692129</v>
      </c>
      <c r="I6492" s="2" t="s">
        <v>4616</v>
      </c>
      <c r="J6492" s="21" t="s">
        <v>9940</v>
      </c>
      <c r="K6492" s="2" t="s">
        <v>4623</v>
      </c>
      <c r="L6492" s="2" t="s">
        <v>4656</v>
      </c>
    </row>
    <row r="6493" spans="1:12" x14ac:dyDescent="0.2">
      <c r="A6493" s="11">
        <v>6492</v>
      </c>
      <c r="B6493" s="7" t="s">
        <v>9939</v>
      </c>
      <c r="C6493" s="4">
        <v>42543.662453321762</v>
      </c>
      <c r="D6493" s="20">
        <f>+YEAR(Tabla14[[#This Row],[Fecha
Trámite]])</f>
        <v>2016</v>
      </c>
      <c r="E6493" s="7" t="s">
        <v>4621</v>
      </c>
      <c r="F6493" s="2" t="s">
        <v>4694</v>
      </c>
      <c r="G6493" s="2" t="s">
        <v>4627</v>
      </c>
      <c r="H6493" s="4">
        <v>42565.329432488426</v>
      </c>
      <c r="I6493" s="2" t="s">
        <v>4616</v>
      </c>
      <c r="J6493" s="21" t="s">
        <v>9940</v>
      </c>
      <c r="K6493" s="2" t="s">
        <v>4623</v>
      </c>
      <c r="L6493" s="2" t="s">
        <v>4656</v>
      </c>
    </row>
    <row r="6494" spans="1:12" x14ac:dyDescent="0.2">
      <c r="A6494" s="11">
        <v>6493</v>
      </c>
      <c r="B6494" s="7" t="s">
        <v>19249</v>
      </c>
      <c r="C6494" s="4">
        <v>41816.625126388892</v>
      </c>
      <c r="D6494" s="20">
        <f>+YEAR(Tabla14[[#This Row],[Fecha
Trámite]])</f>
        <v>2014</v>
      </c>
      <c r="E6494" s="7" t="s">
        <v>4621</v>
      </c>
      <c r="F6494" s="2" t="s">
        <v>4691</v>
      </c>
      <c r="G6494" s="2" t="s">
        <v>4627</v>
      </c>
      <c r="H6494" s="4">
        <v>41898.391112847225</v>
      </c>
      <c r="I6494" s="2" t="s">
        <v>4616</v>
      </c>
      <c r="J6494" s="21" t="s">
        <v>14587</v>
      </c>
      <c r="K6494" s="2" t="s">
        <v>4618</v>
      </c>
      <c r="L6494" s="2" t="s">
        <v>4758</v>
      </c>
    </row>
    <row r="6495" spans="1:12" x14ac:dyDescent="0.2">
      <c r="A6495" s="11">
        <v>6494</v>
      </c>
      <c r="B6495" s="7" t="s">
        <v>7672</v>
      </c>
      <c r="C6495" s="4">
        <v>42082.669815162037</v>
      </c>
      <c r="D6495" s="20">
        <f>+YEAR(Tabla14[[#This Row],[Fecha
Trámite]])</f>
        <v>2015</v>
      </c>
      <c r="E6495" s="7" t="s">
        <v>4613</v>
      </c>
      <c r="F6495" s="2" t="s">
        <v>4614</v>
      </c>
      <c r="G6495" s="2" t="s">
        <v>4615</v>
      </c>
      <c r="H6495" s="4">
        <v>42130.473448807868</v>
      </c>
      <c r="I6495" s="2" t="s">
        <v>4616</v>
      </c>
      <c r="J6495" s="21" t="s">
        <v>7673</v>
      </c>
      <c r="K6495" s="2" t="s">
        <v>4623</v>
      </c>
      <c r="L6495" s="2" t="s">
        <v>2747</v>
      </c>
    </row>
    <row r="6496" spans="1:12" x14ac:dyDescent="0.2">
      <c r="A6496" s="11">
        <v>6495</v>
      </c>
      <c r="B6496" s="7" t="s">
        <v>1425</v>
      </c>
      <c r="C6496" s="4">
        <v>43461.458730324077</v>
      </c>
      <c r="D6496" s="20">
        <f>+YEAR(Tabla14[[#This Row],[Fecha
Trámite]])</f>
        <v>2018</v>
      </c>
      <c r="E6496" s="7" t="s">
        <v>4621</v>
      </c>
      <c r="F6496" s="2" t="s">
        <v>17</v>
      </c>
      <c r="G6496" s="2" t="s">
        <v>4993</v>
      </c>
      <c r="H6496" s="4">
        <v>43461.458730358798</v>
      </c>
      <c r="I6496" s="2" t="s">
        <v>4616</v>
      </c>
      <c r="J6496" s="21" t="s">
        <v>12888</v>
      </c>
      <c r="K6496" s="2" t="s">
        <v>4618</v>
      </c>
      <c r="L6496" s="2" t="s">
        <v>4753</v>
      </c>
    </row>
    <row r="6497" spans="1:12" x14ac:dyDescent="0.2">
      <c r="A6497" s="11">
        <v>6496</v>
      </c>
      <c r="B6497" s="7" t="s">
        <v>12889</v>
      </c>
      <c r="C6497" s="4">
        <v>42753.606608796297</v>
      </c>
      <c r="D6497" s="20">
        <f>+YEAR(Tabla14[[#This Row],[Fecha
Trámite]])</f>
        <v>2017</v>
      </c>
      <c r="E6497" s="7" t="s">
        <v>4621</v>
      </c>
      <c r="F6497" s="2" t="s">
        <v>4614</v>
      </c>
      <c r="G6497" s="2" t="s">
        <v>4615</v>
      </c>
      <c r="H6497" s="4">
        <v>42942.380262962964</v>
      </c>
      <c r="I6497" s="2" t="s">
        <v>4616</v>
      </c>
      <c r="J6497" s="21" t="s">
        <v>12890</v>
      </c>
      <c r="K6497" s="2" t="s">
        <v>4623</v>
      </c>
      <c r="L6497" s="2" t="s">
        <v>4619</v>
      </c>
    </row>
    <row r="6498" spans="1:12" x14ac:dyDescent="0.2">
      <c r="A6498" s="11">
        <v>6497</v>
      </c>
      <c r="B6498" s="7" t="s">
        <v>19813</v>
      </c>
      <c r="C6498" s="4">
        <v>41660.716280439818</v>
      </c>
      <c r="D6498" s="20">
        <f>+YEAR(Tabla14[[#This Row],[Fecha
Trámite]])</f>
        <v>2014</v>
      </c>
      <c r="E6498" s="7" t="s">
        <v>4621</v>
      </c>
      <c r="F6498" s="2" t="s">
        <v>4614</v>
      </c>
      <c r="G6498" s="2" t="s">
        <v>4615</v>
      </c>
      <c r="H6498" s="4">
        <v>41802.371745833334</v>
      </c>
      <c r="I6498" s="2" t="s">
        <v>4616</v>
      </c>
      <c r="J6498" s="21" t="s">
        <v>19814</v>
      </c>
      <c r="K6498" s="2" t="s">
        <v>4618</v>
      </c>
      <c r="L6498" s="2" t="s">
        <v>9182</v>
      </c>
    </row>
    <row r="6499" spans="1:12" x14ac:dyDescent="0.2">
      <c r="A6499" s="11">
        <v>6498</v>
      </c>
      <c r="B6499" s="7" t="s">
        <v>11868</v>
      </c>
      <c r="C6499" s="4">
        <v>43481.452867627311</v>
      </c>
      <c r="D6499" s="20">
        <f>+YEAR(Tabla14[[#This Row],[Fecha
Trámite]])</f>
        <v>2019</v>
      </c>
      <c r="E6499" s="7" t="s">
        <v>4621</v>
      </c>
      <c r="F6499" s="2" t="s">
        <v>4691</v>
      </c>
      <c r="G6499" s="2" t="s">
        <v>4627</v>
      </c>
      <c r="H6499" s="4">
        <v>43847.665790312501</v>
      </c>
      <c r="I6499" s="2" t="s">
        <v>4616</v>
      </c>
      <c r="J6499" s="21" t="s">
        <v>11869</v>
      </c>
      <c r="K6499" s="2" t="s">
        <v>4618</v>
      </c>
      <c r="L6499" s="2" t="s">
        <v>5031</v>
      </c>
    </row>
    <row r="6500" spans="1:12" x14ac:dyDescent="0.2">
      <c r="A6500" s="11">
        <v>6499</v>
      </c>
      <c r="B6500" s="7" t="s">
        <v>7048</v>
      </c>
      <c r="C6500" s="4">
        <v>42852.476736377314</v>
      </c>
      <c r="D6500" s="20">
        <f>+YEAR(Tabla14[[#This Row],[Fecha
Trámite]])</f>
        <v>2017</v>
      </c>
      <c r="E6500" s="7" t="s">
        <v>4621</v>
      </c>
      <c r="F6500" s="2" t="s">
        <v>4614</v>
      </c>
      <c r="G6500" s="2" t="s">
        <v>4615</v>
      </c>
      <c r="H6500" s="4">
        <v>42914.686956168982</v>
      </c>
      <c r="I6500" s="2" t="s">
        <v>4616</v>
      </c>
      <c r="J6500" s="21" t="s">
        <v>7049</v>
      </c>
      <c r="K6500" s="2" t="s">
        <v>4623</v>
      </c>
      <c r="L6500" s="2" t="s">
        <v>4619</v>
      </c>
    </row>
    <row r="6501" spans="1:12" x14ac:dyDescent="0.2">
      <c r="A6501" s="11">
        <v>6500</v>
      </c>
      <c r="B6501" s="7" t="s">
        <v>7496</v>
      </c>
      <c r="C6501" s="4">
        <v>42641.544823298609</v>
      </c>
      <c r="D6501" s="20">
        <f>+YEAR(Tabla14[[#This Row],[Fecha
Trámite]])</f>
        <v>2016</v>
      </c>
      <c r="E6501" s="7" t="s">
        <v>4621</v>
      </c>
      <c r="F6501" s="2" t="s">
        <v>4614</v>
      </c>
      <c r="G6501" s="2" t="s">
        <v>4615</v>
      </c>
      <c r="H6501" s="4">
        <v>42794.338924224539</v>
      </c>
      <c r="I6501" s="2" t="s">
        <v>4616</v>
      </c>
      <c r="J6501" s="21" t="s">
        <v>7497</v>
      </c>
      <c r="K6501" s="2" t="s">
        <v>4623</v>
      </c>
      <c r="L6501" s="2" t="s">
        <v>4758</v>
      </c>
    </row>
    <row r="6502" spans="1:12" x14ac:dyDescent="0.2">
      <c r="A6502" s="11">
        <v>6501</v>
      </c>
      <c r="B6502" s="7" t="s">
        <v>17955</v>
      </c>
      <c r="C6502" s="4">
        <v>41170.442686574075</v>
      </c>
      <c r="D6502" s="20">
        <f>+YEAR(Tabla14[[#This Row],[Fecha
Trámite]])</f>
        <v>2012</v>
      </c>
      <c r="E6502" s="7" t="s">
        <v>4621</v>
      </c>
      <c r="F6502" s="2" t="s">
        <v>4614</v>
      </c>
      <c r="G6502" s="2" t="s">
        <v>4615</v>
      </c>
      <c r="H6502" s="4">
        <v>41241.368985879628</v>
      </c>
      <c r="I6502" s="2" t="s">
        <v>4616</v>
      </c>
      <c r="J6502" s="21" t="s">
        <v>17956</v>
      </c>
      <c r="K6502" s="2" t="s">
        <v>4618</v>
      </c>
      <c r="L6502" s="2" t="s">
        <v>4735</v>
      </c>
    </row>
    <row r="6503" spans="1:12" x14ac:dyDescent="0.2">
      <c r="A6503" s="11">
        <v>6502</v>
      </c>
      <c r="B6503" s="7" t="s">
        <v>11139</v>
      </c>
      <c r="C6503" s="4">
        <v>42807.441782754628</v>
      </c>
      <c r="D6503" s="20">
        <f>+YEAR(Tabla14[[#This Row],[Fecha
Trámite]])</f>
        <v>2017</v>
      </c>
      <c r="E6503" s="7" t="s">
        <v>4621</v>
      </c>
      <c r="F6503" s="2" t="s">
        <v>4614</v>
      </c>
      <c r="G6503" s="2" t="s">
        <v>4615</v>
      </c>
      <c r="H6503" s="4">
        <v>43105.722334108796</v>
      </c>
      <c r="I6503" s="2" t="s">
        <v>4616</v>
      </c>
      <c r="J6503" s="21" t="s">
        <v>11140</v>
      </c>
      <c r="K6503" s="2" t="s">
        <v>4618</v>
      </c>
      <c r="L6503" s="2" t="s">
        <v>4659</v>
      </c>
    </row>
    <row r="6504" spans="1:12" x14ac:dyDescent="0.2">
      <c r="A6504" s="11">
        <v>6503</v>
      </c>
      <c r="B6504" s="7" t="s">
        <v>11870</v>
      </c>
      <c r="C6504" s="4">
        <v>42986.503942627314</v>
      </c>
      <c r="D6504" s="20">
        <f>+YEAR(Tabla14[[#This Row],[Fecha
Trámite]])</f>
        <v>2017</v>
      </c>
      <c r="E6504" s="7" t="s">
        <v>4621</v>
      </c>
      <c r="F6504" s="2" t="s">
        <v>4614</v>
      </c>
      <c r="G6504" s="2" t="s">
        <v>4615</v>
      </c>
      <c r="H6504" s="4">
        <v>43326.466972604168</v>
      </c>
      <c r="I6504" s="2" t="s">
        <v>4616</v>
      </c>
      <c r="J6504" s="21" t="s">
        <v>11871</v>
      </c>
      <c r="K6504" s="2" t="s">
        <v>4618</v>
      </c>
      <c r="L6504" s="2" t="s">
        <v>6536</v>
      </c>
    </row>
    <row r="6505" spans="1:12" x14ac:dyDescent="0.2">
      <c r="A6505" s="11">
        <v>6504</v>
      </c>
      <c r="B6505" s="7" t="s">
        <v>8367</v>
      </c>
      <c r="C6505" s="4">
        <v>42913.38768417824</v>
      </c>
      <c r="D6505" s="20">
        <f>+YEAR(Tabla14[[#This Row],[Fecha
Trámite]])</f>
        <v>2017</v>
      </c>
      <c r="E6505" s="7" t="s">
        <v>4621</v>
      </c>
      <c r="F6505" s="2" t="s">
        <v>4614</v>
      </c>
      <c r="G6505" s="2" t="s">
        <v>4615</v>
      </c>
      <c r="H6505" s="4">
        <v>43311.377090891205</v>
      </c>
      <c r="I6505" s="2" t="s">
        <v>4616</v>
      </c>
      <c r="J6505" s="21" t="s">
        <v>8368</v>
      </c>
      <c r="K6505" s="2" t="s">
        <v>4623</v>
      </c>
      <c r="L6505" s="2" t="s">
        <v>4714</v>
      </c>
    </row>
    <row r="6506" spans="1:12" x14ac:dyDescent="0.2">
      <c r="A6506" s="11">
        <v>6505</v>
      </c>
      <c r="B6506" s="7" t="s">
        <v>9378</v>
      </c>
      <c r="C6506" s="4">
        <v>43377.514238773147</v>
      </c>
      <c r="D6506" s="20">
        <f>+YEAR(Tabla14[[#This Row],[Fecha
Trámite]])</f>
        <v>2018</v>
      </c>
      <c r="E6506" s="7" t="s">
        <v>4621</v>
      </c>
      <c r="F6506" s="2" t="s">
        <v>4614</v>
      </c>
      <c r="G6506" s="2" t="s">
        <v>4615</v>
      </c>
      <c r="H6506" s="4">
        <v>43754.547702233795</v>
      </c>
      <c r="I6506" s="2" t="s">
        <v>4616</v>
      </c>
      <c r="J6506" s="21" t="s">
        <v>9379</v>
      </c>
      <c r="K6506" s="2" t="s">
        <v>4623</v>
      </c>
      <c r="L6506" s="2" t="s">
        <v>4619</v>
      </c>
    </row>
    <row r="6507" spans="1:12" x14ac:dyDescent="0.2">
      <c r="A6507" s="11">
        <v>6506</v>
      </c>
      <c r="B6507" s="7" t="s">
        <v>12172</v>
      </c>
      <c r="C6507" s="4">
        <v>42003.424671145833</v>
      </c>
      <c r="D6507" s="20">
        <f>+YEAR(Tabla14[[#This Row],[Fecha
Trámite]])</f>
        <v>2014</v>
      </c>
      <c r="E6507" s="7" t="s">
        <v>4613</v>
      </c>
      <c r="F6507" s="2" t="s">
        <v>4614</v>
      </c>
      <c r="G6507" s="2" t="s">
        <v>4615</v>
      </c>
      <c r="H6507" s="4">
        <v>42074.37987650463</v>
      </c>
      <c r="I6507" s="2" t="s">
        <v>4616</v>
      </c>
      <c r="J6507" s="21" t="s">
        <v>12173</v>
      </c>
      <c r="K6507" s="2" t="s">
        <v>4623</v>
      </c>
      <c r="L6507" s="2" t="s">
        <v>4770</v>
      </c>
    </row>
    <row r="6508" spans="1:12" x14ac:dyDescent="0.2">
      <c r="A6508" s="11">
        <v>6507</v>
      </c>
      <c r="B6508" s="7" t="s">
        <v>19815</v>
      </c>
      <c r="C6508" s="4">
        <v>41582.518037233793</v>
      </c>
      <c r="D6508" s="20">
        <f>+YEAR(Tabla14[[#This Row],[Fecha
Trámite]])</f>
        <v>2013</v>
      </c>
      <c r="E6508" s="7" t="s">
        <v>4621</v>
      </c>
      <c r="F6508" s="2" t="s">
        <v>4614</v>
      </c>
      <c r="G6508" s="2" t="s">
        <v>4615</v>
      </c>
      <c r="H6508" s="4">
        <v>41661.492977928239</v>
      </c>
      <c r="I6508" s="2" t="s">
        <v>4616</v>
      </c>
      <c r="J6508" s="21" t="s">
        <v>19816</v>
      </c>
      <c r="K6508" s="2" t="s">
        <v>4618</v>
      </c>
      <c r="L6508" s="2" t="s">
        <v>4646</v>
      </c>
    </row>
    <row r="6509" spans="1:12" x14ac:dyDescent="0.2">
      <c r="A6509" s="11">
        <v>6508</v>
      </c>
      <c r="B6509" s="7" t="s">
        <v>3254</v>
      </c>
      <c r="C6509" s="4">
        <v>43375.528435879627</v>
      </c>
      <c r="D6509" s="20">
        <f>+YEAR(Tabla14[[#This Row],[Fecha
Trámite]])</f>
        <v>2018</v>
      </c>
      <c r="E6509" s="7" t="s">
        <v>4685</v>
      </c>
      <c r="F6509" s="2" t="s">
        <v>17</v>
      </c>
      <c r="G6509" s="2" t="s">
        <v>4627</v>
      </c>
      <c r="H6509" s="4">
        <v>43375.528435960645</v>
      </c>
      <c r="I6509" s="2" t="s">
        <v>4616</v>
      </c>
      <c r="J6509" s="21" t="s">
        <v>12891</v>
      </c>
      <c r="K6509" s="2" t="s">
        <v>4623</v>
      </c>
      <c r="L6509" s="2" t="s">
        <v>4619</v>
      </c>
    </row>
    <row r="6510" spans="1:12" x14ac:dyDescent="0.2">
      <c r="A6510" s="11">
        <v>6509</v>
      </c>
      <c r="B6510" s="7" t="s">
        <v>7229</v>
      </c>
      <c r="C6510" s="4">
        <v>42264.429867361112</v>
      </c>
      <c r="D6510" s="20">
        <f>+YEAR(Tabla14[[#This Row],[Fecha
Trámite]])</f>
        <v>2015</v>
      </c>
      <c r="E6510" s="7" t="s">
        <v>4621</v>
      </c>
      <c r="F6510" s="2" t="s">
        <v>4614</v>
      </c>
      <c r="G6510" s="2" t="s">
        <v>4615</v>
      </c>
      <c r="H6510" s="4">
        <v>42408.392807326389</v>
      </c>
      <c r="I6510" s="2" t="s">
        <v>4616</v>
      </c>
      <c r="J6510" s="21" t="s">
        <v>7230</v>
      </c>
      <c r="K6510" s="2" t="s">
        <v>4623</v>
      </c>
      <c r="L6510" s="2" t="s">
        <v>4735</v>
      </c>
    </row>
    <row r="6511" spans="1:12" x14ac:dyDescent="0.2">
      <c r="A6511" s="11">
        <v>6510</v>
      </c>
      <c r="B6511" s="7" t="s">
        <v>8617</v>
      </c>
      <c r="C6511" s="4">
        <v>42209.582007951387</v>
      </c>
      <c r="D6511" s="20">
        <f>+YEAR(Tabla14[[#This Row],[Fecha
Trámite]])</f>
        <v>2015</v>
      </c>
      <c r="E6511" s="7" t="s">
        <v>4621</v>
      </c>
      <c r="F6511" s="2" t="s">
        <v>4614</v>
      </c>
      <c r="G6511" s="2" t="s">
        <v>4615</v>
      </c>
      <c r="H6511" s="4">
        <v>42338.488976388886</v>
      </c>
      <c r="I6511" s="2" t="s">
        <v>4616</v>
      </c>
      <c r="J6511" s="21" t="s">
        <v>8618</v>
      </c>
      <c r="K6511" s="2" t="s">
        <v>4623</v>
      </c>
      <c r="L6511" s="2" t="s">
        <v>4624</v>
      </c>
    </row>
    <row r="6512" spans="1:12" x14ac:dyDescent="0.2">
      <c r="A6512" s="11">
        <v>6511</v>
      </c>
      <c r="B6512" s="7" t="s">
        <v>15540</v>
      </c>
      <c r="C6512" s="4">
        <v>41471.401810034724</v>
      </c>
      <c r="D6512" s="20">
        <f>+YEAR(Tabla14[[#This Row],[Fecha
Trámite]])</f>
        <v>2013</v>
      </c>
      <c r="E6512" s="7" t="s">
        <v>4613</v>
      </c>
      <c r="F6512" s="2" t="s">
        <v>4614</v>
      </c>
      <c r="G6512" s="2" t="s">
        <v>4615</v>
      </c>
      <c r="H6512" s="4">
        <v>41506.37525798611</v>
      </c>
      <c r="I6512" s="2" t="s">
        <v>4616</v>
      </c>
      <c r="J6512" s="21" t="s">
        <v>15541</v>
      </c>
      <c r="K6512" s="2" t="s">
        <v>4623</v>
      </c>
      <c r="L6512" s="2" t="s">
        <v>4634</v>
      </c>
    </row>
    <row r="6513" spans="1:12" x14ac:dyDescent="0.2">
      <c r="A6513" s="11">
        <v>6512</v>
      </c>
      <c r="B6513" s="7" t="s">
        <v>11141</v>
      </c>
      <c r="C6513" s="4">
        <v>42699.451759374999</v>
      </c>
      <c r="D6513" s="20">
        <f>+YEAR(Tabla14[[#This Row],[Fecha
Trámite]])</f>
        <v>2016</v>
      </c>
      <c r="E6513" s="7" t="s">
        <v>4613</v>
      </c>
      <c r="F6513" s="2" t="s">
        <v>4614</v>
      </c>
      <c r="G6513" s="2" t="s">
        <v>4615</v>
      </c>
      <c r="H6513" s="4">
        <v>42905.394220335649</v>
      </c>
      <c r="I6513" s="2" t="s">
        <v>4616</v>
      </c>
      <c r="J6513" s="21" t="s">
        <v>11142</v>
      </c>
      <c r="K6513" s="2" t="s">
        <v>4623</v>
      </c>
      <c r="L6513" s="2" t="s">
        <v>4619</v>
      </c>
    </row>
    <row r="6514" spans="1:12" x14ac:dyDescent="0.2">
      <c r="A6514" s="11">
        <v>6513</v>
      </c>
      <c r="B6514" s="7" t="s">
        <v>17959</v>
      </c>
      <c r="C6514" s="4">
        <v>41457.493951273151</v>
      </c>
      <c r="D6514" s="20">
        <f>+YEAR(Tabla14[[#This Row],[Fecha
Trámite]])</f>
        <v>2013</v>
      </c>
      <c r="E6514" s="7" t="s">
        <v>4621</v>
      </c>
      <c r="F6514" s="2" t="s">
        <v>4614</v>
      </c>
      <c r="G6514" s="2" t="s">
        <v>4615</v>
      </c>
      <c r="H6514" s="4">
        <v>41543.458448611113</v>
      </c>
      <c r="I6514" s="2" t="s">
        <v>4616</v>
      </c>
      <c r="J6514" s="21" t="s">
        <v>17960</v>
      </c>
      <c r="K6514" s="2" t="s">
        <v>4618</v>
      </c>
      <c r="L6514" s="2" t="s">
        <v>4667</v>
      </c>
    </row>
    <row r="6515" spans="1:12" x14ac:dyDescent="0.2">
      <c r="A6515" s="11">
        <v>6514</v>
      </c>
      <c r="B6515" s="7" t="s">
        <v>9380</v>
      </c>
      <c r="C6515" s="4">
        <v>43388.469944872682</v>
      </c>
      <c r="D6515" s="20">
        <f>+YEAR(Tabla14[[#This Row],[Fecha
Trámite]])</f>
        <v>2018</v>
      </c>
      <c r="E6515" s="7" t="s">
        <v>4621</v>
      </c>
      <c r="F6515" s="2" t="s">
        <v>4691</v>
      </c>
      <c r="G6515" s="2" t="s">
        <v>4627</v>
      </c>
      <c r="H6515" s="4">
        <v>43843.667462534722</v>
      </c>
      <c r="I6515" s="2" t="s">
        <v>4616</v>
      </c>
      <c r="J6515" s="21" t="s">
        <v>9381</v>
      </c>
      <c r="K6515" s="2" t="s">
        <v>4623</v>
      </c>
      <c r="L6515" s="2" t="s">
        <v>4619</v>
      </c>
    </row>
    <row r="6516" spans="1:12" x14ac:dyDescent="0.2">
      <c r="A6516" s="11">
        <v>6515</v>
      </c>
      <c r="B6516" s="7" t="s">
        <v>19817</v>
      </c>
      <c r="C6516" s="4">
        <v>41236.456101886572</v>
      </c>
      <c r="D6516" s="20">
        <f>+YEAR(Tabla14[[#This Row],[Fecha
Trámite]])</f>
        <v>2012</v>
      </c>
      <c r="E6516" s="7" t="s">
        <v>4621</v>
      </c>
      <c r="F6516" s="2" t="s">
        <v>4614</v>
      </c>
      <c r="G6516" s="2" t="s">
        <v>4615</v>
      </c>
      <c r="H6516" s="4">
        <v>41253.4277496875</v>
      </c>
      <c r="I6516" s="2" t="s">
        <v>4616</v>
      </c>
      <c r="J6516" s="21" t="s">
        <v>19818</v>
      </c>
      <c r="K6516" s="2" t="s">
        <v>4623</v>
      </c>
      <c r="L6516" s="2" t="s">
        <v>4714</v>
      </c>
    </row>
    <row r="6517" spans="1:12" x14ac:dyDescent="0.2">
      <c r="A6517" s="11">
        <v>6516</v>
      </c>
      <c r="B6517" s="7" t="s">
        <v>7670</v>
      </c>
      <c r="C6517" s="4">
        <v>42206.445639895835</v>
      </c>
      <c r="D6517" s="20">
        <f>+YEAR(Tabla14[[#This Row],[Fecha
Trámite]])</f>
        <v>2015</v>
      </c>
      <c r="E6517" s="7" t="s">
        <v>4613</v>
      </c>
      <c r="F6517" s="2" t="s">
        <v>4614</v>
      </c>
      <c r="G6517" s="2" t="s">
        <v>4615</v>
      </c>
      <c r="H6517" s="4">
        <v>42237.395040393516</v>
      </c>
      <c r="I6517" s="2" t="s">
        <v>4616</v>
      </c>
      <c r="J6517" s="21" t="s">
        <v>7671</v>
      </c>
      <c r="K6517" s="2" t="s">
        <v>4623</v>
      </c>
      <c r="L6517" s="2" t="s">
        <v>4619</v>
      </c>
    </row>
    <row r="6518" spans="1:12" x14ac:dyDescent="0.2">
      <c r="A6518" s="11">
        <v>6517</v>
      </c>
      <c r="B6518" s="7" t="s">
        <v>7231</v>
      </c>
      <c r="C6518" s="4">
        <v>42352.421755520831</v>
      </c>
      <c r="D6518" s="20">
        <f>+YEAR(Tabla14[[#This Row],[Fecha
Trámite]])</f>
        <v>2015</v>
      </c>
      <c r="E6518" s="7" t="s">
        <v>4613</v>
      </c>
      <c r="F6518" s="2" t="s">
        <v>4626</v>
      </c>
      <c r="G6518" s="2" t="s">
        <v>4627</v>
      </c>
      <c r="H6518" s="4">
        <v>42562.710895335651</v>
      </c>
      <c r="I6518" s="2" t="s">
        <v>4616</v>
      </c>
      <c r="J6518" s="21" t="s">
        <v>7232</v>
      </c>
      <c r="K6518" s="2" t="s">
        <v>4618</v>
      </c>
      <c r="L6518" s="2" t="s">
        <v>4619</v>
      </c>
    </row>
    <row r="6519" spans="1:12" x14ac:dyDescent="0.2">
      <c r="A6519" s="11">
        <v>6518</v>
      </c>
      <c r="B6519" s="7" t="s">
        <v>12892</v>
      </c>
      <c r="C6519" s="4">
        <v>42894.482838773147</v>
      </c>
      <c r="D6519" s="20">
        <f>+YEAR(Tabla14[[#This Row],[Fecha
Trámite]])</f>
        <v>2017</v>
      </c>
      <c r="E6519" s="7" t="s">
        <v>4613</v>
      </c>
      <c r="F6519" s="2" t="s">
        <v>4614</v>
      </c>
      <c r="G6519" s="2" t="s">
        <v>4615</v>
      </c>
      <c r="H6519" s="4">
        <v>43196.755436921296</v>
      </c>
      <c r="I6519" s="2" t="s">
        <v>4616</v>
      </c>
      <c r="J6519" s="21" t="s">
        <v>7232</v>
      </c>
      <c r="K6519" s="2" t="s">
        <v>4618</v>
      </c>
      <c r="L6519" s="2" t="s">
        <v>4619</v>
      </c>
    </row>
    <row r="6520" spans="1:12" x14ac:dyDescent="0.2">
      <c r="A6520" s="11">
        <v>6519</v>
      </c>
      <c r="B6520" s="7" t="s">
        <v>9941</v>
      </c>
      <c r="C6520" s="4">
        <v>42118.462215590276</v>
      </c>
      <c r="D6520" s="20">
        <f>+YEAR(Tabla14[[#This Row],[Fecha
Trámite]])</f>
        <v>2015</v>
      </c>
      <c r="E6520" s="7" t="s">
        <v>4621</v>
      </c>
      <c r="F6520" s="2" t="s">
        <v>4614</v>
      </c>
      <c r="G6520" s="2" t="s">
        <v>4615</v>
      </c>
      <c r="H6520" s="4">
        <v>42180.512918865737</v>
      </c>
      <c r="I6520" s="2" t="s">
        <v>4616</v>
      </c>
      <c r="J6520" s="21" t="s">
        <v>9942</v>
      </c>
      <c r="K6520" s="2" t="s">
        <v>4618</v>
      </c>
      <c r="L6520" s="2" t="s">
        <v>4758</v>
      </c>
    </row>
    <row r="6521" spans="1:12" x14ac:dyDescent="0.2">
      <c r="A6521" s="11">
        <v>6520</v>
      </c>
      <c r="B6521" s="7" t="s">
        <v>8372</v>
      </c>
      <c r="C6521" s="4">
        <v>43305.356592557873</v>
      </c>
      <c r="D6521" s="20">
        <f>+YEAR(Tabla14[[#This Row],[Fecha
Trámite]])</f>
        <v>2018</v>
      </c>
      <c r="E6521" s="7" t="s">
        <v>4621</v>
      </c>
      <c r="F6521" s="2" t="s">
        <v>4614</v>
      </c>
      <c r="G6521" s="2" t="s">
        <v>4615</v>
      </c>
      <c r="H6521" s="4">
        <v>43508.678670486108</v>
      </c>
      <c r="I6521" s="2" t="s">
        <v>4616</v>
      </c>
      <c r="J6521" s="21" t="s">
        <v>8373</v>
      </c>
      <c r="K6521" s="2" t="s">
        <v>4623</v>
      </c>
      <c r="L6521" s="2" t="s">
        <v>5069</v>
      </c>
    </row>
    <row r="6522" spans="1:12" x14ac:dyDescent="0.2">
      <c r="A6522" s="11">
        <v>6521</v>
      </c>
      <c r="B6522" s="7" t="s">
        <v>18310</v>
      </c>
      <c r="C6522" s="4">
        <v>41397.512612152779</v>
      </c>
      <c r="D6522" s="20">
        <f>+YEAR(Tabla14[[#This Row],[Fecha
Trámite]])</f>
        <v>2013</v>
      </c>
      <c r="E6522" s="7" t="s">
        <v>4621</v>
      </c>
      <c r="F6522" s="2" t="s">
        <v>4614</v>
      </c>
      <c r="G6522" s="2" t="s">
        <v>4615</v>
      </c>
      <c r="H6522" s="4">
        <v>41456.495004282406</v>
      </c>
      <c r="I6522" s="2" t="s">
        <v>4616</v>
      </c>
      <c r="J6522" s="21" t="s">
        <v>18311</v>
      </c>
      <c r="K6522" s="2" t="s">
        <v>4618</v>
      </c>
      <c r="L6522" s="2" t="s">
        <v>4753</v>
      </c>
    </row>
    <row r="6523" spans="1:12" x14ac:dyDescent="0.2">
      <c r="A6523" s="11">
        <v>6522</v>
      </c>
      <c r="B6523" s="7" t="s">
        <v>9382</v>
      </c>
      <c r="C6523" s="4">
        <v>43112.394784490738</v>
      </c>
      <c r="D6523" s="20">
        <f>+YEAR(Tabla14[[#This Row],[Fecha
Trámite]])</f>
        <v>2018</v>
      </c>
      <c r="E6523" s="7" t="s">
        <v>4899</v>
      </c>
      <c r="F6523" s="2" t="s">
        <v>17</v>
      </c>
      <c r="G6523" s="2" t="s">
        <v>4627</v>
      </c>
      <c r="H6523" s="4">
        <v>43112.394784641205</v>
      </c>
      <c r="I6523" s="2" t="s">
        <v>4616</v>
      </c>
      <c r="J6523" s="21" t="s">
        <v>9383</v>
      </c>
      <c r="K6523" s="2" t="s">
        <v>4618</v>
      </c>
      <c r="L6523" s="2" t="s">
        <v>2747</v>
      </c>
    </row>
    <row r="6524" spans="1:12" x14ac:dyDescent="0.2">
      <c r="A6524" s="11">
        <v>6523</v>
      </c>
      <c r="B6524" s="7" t="s">
        <v>20834</v>
      </c>
      <c r="C6524" s="4">
        <v>41571.595208680556</v>
      </c>
      <c r="D6524" s="20">
        <f>+YEAR(Tabla14[[#This Row],[Fecha
Trámite]])</f>
        <v>2013</v>
      </c>
      <c r="E6524" s="7" t="s">
        <v>4621</v>
      </c>
      <c r="F6524" s="2" t="s">
        <v>4614</v>
      </c>
      <c r="G6524" s="2" t="s">
        <v>4615</v>
      </c>
      <c r="H6524" s="4">
        <v>41730.680784143522</v>
      </c>
      <c r="I6524" s="2" t="s">
        <v>4616</v>
      </c>
      <c r="J6524" s="21" t="s">
        <v>20835</v>
      </c>
      <c r="K6524" s="2" t="s">
        <v>4623</v>
      </c>
      <c r="L6524" s="2" t="s">
        <v>4753</v>
      </c>
    </row>
    <row r="6525" spans="1:12" x14ac:dyDescent="0.2">
      <c r="A6525" s="11">
        <v>6524</v>
      </c>
      <c r="B6525" s="7" t="s">
        <v>7498</v>
      </c>
      <c r="C6525" s="4">
        <v>42296.688392164353</v>
      </c>
      <c r="D6525" s="20">
        <f>+YEAR(Tabla14[[#This Row],[Fecha
Trámite]])</f>
        <v>2015</v>
      </c>
      <c r="E6525" s="7" t="s">
        <v>4621</v>
      </c>
      <c r="F6525" s="2" t="s">
        <v>4614</v>
      </c>
      <c r="G6525" s="2" t="s">
        <v>4615</v>
      </c>
      <c r="H6525" s="4">
        <v>42396.534682604164</v>
      </c>
      <c r="I6525" s="2" t="s">
        <v>4616</v>
      </c>
      <c r="J6525" s="21" t="s">
        <v>7499</v>
      </c>
      <c r="K6525" s="2" t="s">
        <v>4618</v>
      </c>
      <c r="L6525" s="2" t="s">
        <v>4624</v>
      </c>
    </row>
    <row r="6526" spans="1:12" x14ac:dyDescent="0.2">
      <c r="A6526" s="11">
        <v>6525</v>
      </c>
      <c r="B6526" s="7" t="s">
        <v>5891</v>
      </c>
      <c r="C6526" s="4">
        <v>42387.529312766201</v>
      </c>
      <c r="D6526" s="20">
        <f>+YEAR(Tabla14[[#This Row],[Fecha
Trámite]])</f>
        <v>2016</v>
      </c>
      <c r="E6526" s="7" t="s">
        <v>5892</v>
      </c>
      <c r="F6526" s="2" t="s">
        <v>4614</v>
      </c>
      <c r="G6526" s="2" t="s">
        <v>4615</v>
      </c>
      <c r="H6526" s="4">
        <v>42493.472543402779</v>
      </c>
      <c r="I6526" s="2" t="s">
        <v>4616</v>
      </c>
      <c r="J6526" s="21" t="s">
        <v>5893</v>
      </c>
      <c r="K6526" s="2" t="s">
        <v>4623</v>
      </c>
      <c r="L6526" s="2" t="s">
        <v>5081</v>
      </c>
    </row>
    <row r="6527" spans="1:12" x14ac:dyDescent="0.2">
      <c r="A6527" s="11">
        <v>6526</v>
      </c>
      <c r="B6527" s="7" t="s">
        <v>7668</v>
      </c>
      <c r="C6527" s="4">
        <v>42030.404232060187</v>
      </c>
      <c r="D6527" s="20">
        <f>+YEAR(Tabla14[[#This Row],[Fecha
Trámite]])</f>
        <v>2015</v>
      </c>
      <c r="E6527" s="7" t="s">
        <v>4621</v>
      </c>
      <c r="F6527" s="2" t="s">
        <v>4614</v>
      </c>
      <c r="G6527" s="2" t="s">
        <v>4615</v>
      </c>
      <c r="H6527" s="4">
        <v>42081.410137418985</v>
      </c>
      <c r="I6527" s="2" t="s">
        <v>4616</v>
      </c>
      <c r="J6527" s="21" t="s">
        <v>7669</v>
      </c>
      <c r="K6527" s="2" t="s">
        <v>4623</v>
      </c>
      <c r="L6527" s="2" t="s">
        <v>4631</v>
      </c>
    </row>
    <row r="6528" spans="1:12" x14ac:dyDescent="0.2">
      <c r="A6528" s="11">
        <v>6527</v>
      </c>
      <c r="B6528" s="7" t="s">
        <v>9384</v>
      </c>
      <c r="C6528" s="4">
        <v>43223.530853275464</v>
      </c>
      <c r="D6528" s="20">
        <f>+YEAR(Tabla14[[#This Row],[Fecha
Trámite]])</f>
        <v>2018</v>
      </c>
      <c r="E6528" s="7" t="s">
        <v>4621</v>
      </c>
      <c r="F6528" s="2" t="s">
        <v>4614</v>
      </c>
      <c r="G6528" s="2" t="s">
        <v>4615</v>
      </c>
      <c r="H6528" s="4">
        <v>43479.478949039352</v>
      </c>
      <c r="I6528" s="2" t="s">
        <v>4616</v>
      </c>
      <c r="J6528" s="21" t="s">
        <v>9385</v>
      </c>
      <c r="K6528" s="2" t="s">
        <v>4623</v>
      </c>
      <c r="L6528" s="2" t="s">
        <v>4945</v>
      </c>
    </row>
    <row r="6529" spans="1:12" x14ac:dyDescent="0.2">
      <c r="A6529" s="11">
        <v>6528</v>
      </c>
      <c r="B6529" s="7" t="s">
        <v>705</v>
      </c>
      <c r="C6529" s="4">
        <v>43531.437943750003</v>
      </c>
      <c r="D6529" s="20">
        <f>+YEAR(Tabla14[[#This Row],[Fecha
Trámite]])</f>
        <v>2019</v>
      </c>
      <c r="E6529" s="7" t="s">
        <v>4621</v>
      </c>
      <c r="F6529" s="2" t="s">
        <v>4614</v>
      </c>
      <c r="G6529" s="2" t="s">
        <v>4615</v>
      </c>
      <c r="H6529" s="4">
        <v>44119.548619212961</v>
      </c>
      <c r="I6529" s="2" t="s">
        <v>4616</v>
      </c>
      <c r="J6529" s="21" t="s">
        <v>12893</v>
      </c>
      <c r="K6529" s="2" t="s">
        <v>4618</v>
      </c>
      <c r="L6529" s="2" t="s">
        <v>2747</v>
      </c>
    </row>
    <row r="6530" spans="1:12" x14ac:dyDescent="0.2">
      <c r="A6530" s="11">
        <v>6529</v>
      </c>
      <c r="B6530" s="7" t="s">
        <v>19819</v>
      </c>
      <c r="C6530" s="4">
        <v>41536.569604826385</v>
      </c>
      <c r="D6530" s="20">
        <f>+YEAR(Tabla14[[#This Row],[Fecha
Trámite]])</f>
        <v>2013</v>
      </c>
      <c r="E6530" s="7" t="s">
        <v>4621</v>
      </c>
      <c r="F6530" s="2" t="s">
        <v>4614</v>
      </c>
      <c r="G6530" s="2" t="s">
        <v>4615</v>
      </c>
      <c r="H6530" s="4">
        <v>41668.533333796295</v>
      </c>
      <c r="I6530" s="2" t="s">
        <v>4616</v>
      </c>
      <c r="J6530" s="21" t="s">
        <v>19820</v>
      </c>
      <c r="K6530" s="2" t="s">
        <v>4618</v>
      </c>
      <c r="L6530" s="2" t="s">
        <v>4646</v>
      </c>
    </row>
    <row r="6531" spans="1:12" x14ac:dyDescent="0.2">
      <c r="A6531" s="11">
        <v>6530</v>
      </c>
      <c r="B6531" s="7" t="s">
        <v>6305</v>
      </c>
      <c r="C6531" s="4">
        <v>42188.511198148146</v>
      </c>
      <c r="D6531" s="20">
        <f>+YEAR(Tabla14[[#This Row],[Fecha
Trámite]])</f>
        <v>2015</v>
      </c>
      <c r="E6531" s="7" t="s">
        <v>4621</v>
      </c>
      <c r="F6531" s="2" t="s">
        <v>4614</v>
      </c>
      <c r="G6531" s="2" t="s">
        <v>4615</v>
      </c>
      <c r="H6531" s="4">
        <v>42262.410830706016</v>
      </c>
      <c r="I6531" s="2" t="s">
        <v>4616</v>
      </c>
      <c r="J6531" s="21" t="s">
        <v>6306</v>
      </c>
      <c r="K6531" s="2" t="s">
        <v>4623</v>
      </c>
      <c r="L6531" s="2" t="s">
        <v>6015</v>
      </c>
    </row>
    <row r="6532" spans="1:12" x14ac:dyDescent="0.2">
      <c r="A6532" s="11">
        <v>6531</v>
      </c>
      <c r="B6532" s="7" t="s">
        <v>5894</v>
      </c>
      <c r="C6532" s="4">
        <v>42661.462298576385</v>
      </c>
      <c r="D6532" s="20">
        <f>+YEAR(Tabla14[[#This Row],[Fecha
Trámite]])</f>
        <v>2016</v>
      </c>
      <c r="E6532" s="7" t="s">
        <v>4621</v>
      </c>
      <c r="F6532" s="2" t="s">
        <v>4614</v>
      </c>
      <c r="G6532" s="2" t="s">
        <v>4615</v>
      </c>
      <c r="H6532" s="4">
        <v>42818.395259409721</v>
      </c>
      <c r="I6532" s="2" t="s">
        <v>4616</v>
      </c>
      <c r="J6532" s="21" t="s">
        <v>5895</v>
      </c>
      <c r="K6532" s="2" t="s">
        <v>4618</v>
      </c>
      <c r="L6532" s="2" t="s">
        <v>5069</v>
      </c>
    </row>
    <row r="6533" spans="1:12" x14ac:dyDescent="0.2">
      <c r="A6533" s="11">
        <v>6532</v>
      </c>
      <c r="B6533" s="7" t="s">
        <v>11143</v>
      </c>
      <c r="C6533" s="4">
        <v>42965.411904432869</v>
      </c>
      <c r="D6533" s="20">
        <f>+YEAR(Tabla14[[#This Row],[Fecha
Trámite]])</f>
        <v>2017</v>
      </c>
      <c r="E6533" s="7" t="s">
        <v>4621</v>
      </c>
      <c r="F6533" s="2" t="s">
        <v>4614</v>
      </c>
      <c r="G6533" s="2" t="s">
        <v>4615</v>
      </c>
      <c r="H6533" s="4">
        <v>43229.364356516206</v>
      </c>
      <c r="I6533" s="2" t="s">
        <v>4616</v>
      </c>
      <c r="J6533" s="21" t="s">
        <v>11144</v>
      </c>
      <c r="K6533" s="2" t="s">
        <v>4623</v>
      </c>
      <c r="L6533" s="2" t="s">
        <v>5724</v>
      </c>
    </row>
    <row r="6534" spans="1:12" x14ac:dyDescent="0.2">
      <c r="A6534" s="11">
        <v>6533</v>
      </c>
      <c r="B6534" s="7" t="s">
        <v>12110</v>
      </c>
      <c r="C6534" s="4">
        <v>42149.630149421297</v>
      </c>
      <c r="D6534" s="20">
        <f>+YEAR(Tabla14[[#This Row],[Fecha
Trámite]])</f>
        <v>2015</v>
      </c>
      <c r="E6534" s="7" t="s">
        <v>4621</v>
      </c>
      <c r="F6534" s="2" t="s">
        <v>4614</v>
      </c>
      <c r="G6534" s="2" t="s">
        <v>4615</v>
      </c>
      <c r="H6534" s="4">
        <v>42233.422895023148</v>
      </c>
      <c r="I6534" s="2" t="s">
        <v>4616</v>
      </c>
      <c r="J6534" s="21" t="s">
        <v>12111</v>
      </c>
      <c r="K6534" s="2" t="s">
        <v>4623</v>
      </c>
      <c r="L6534" s="2" t="s">
        <v>4619</v>
      </c>
    </row>
    <row r="6535" spans="1:12" x14ac:dyDescent="0.2">
      <c r="A6535" s="11">
        <v>6534</v>
      </c>
      <c r="B6535" s="7" t="s">
        <v>18003</v>
      </c>
      <c r="C6535" s="4">
        <v>41422.405252974539</v>
      </c>
      <c r="D6535" s="20">
        <f>+YEAR(Tabla14[[#This Row],[Fecha
Trámite]])</f>
        <v>2013</v>
      </c>
      <c r="E6535" s="7" t="s">
        <v>4621</v>
      </c>
      <c r="F6535" s="2" t="s">
        <v>4614</v>
      </c>
      <c r="G6535" s="2" t="s">
        <v>4615</v>
      </c>
      <c r="H6535" s="4">
        <v>41478.469669131948</v>
      </c>
      <c r="I6535" s="2" t="s">
        <v>4616</v>
      </c>
      <c r="J6535" s="21" t="s">
        <v>18004</v>
      </c>
      <c r="K6535" s="2" t="s">
        <v>4618</v>
      </c>
      <c r="L6535" s="2" t="s">
        <v>4958</v>
      </c>
    </row>
    <row r="6536" spans="1:12" x14ac:dyDescent="0.2">
      <c r="A6536" s="11">
        <v>6535</v>
      </c>
      <c r="B6536" s="7" t="s">
        <v>12894</v>
      </c>
      <c r="C6536" s="4">
        <v>43054.515552314813</v>
      </c>
      <c r="D6536" s="20">
        <f>+YEAR(Tabla14[[#This Row],[Fecha
Trámite]])</f>
        <v>2017</v>
      </c>
      <c r="E6536" s="7" t="s">
        <v>4621</v>
      </c>
      <c r="F6536" s="2" t="s">
        <v>4626</v>
      </c>
      <c r="G6536" s="2" t="s">
        <v>4627</v>
      </c>
      <c r="H6536" s="4">
        <v>43140.35940390046</v>
      </c>
      <c r="I6536" s="2" t="s">
        <v>4616</v>
      </c>
      <c r="J6536" s="21" t="s">
        <v>12895</v>
      </c>
      <c r="K6536" s="2" t="s">
        <v>4618</v>
      </c>
      <c r="L6536" s="2" t="s">
        <v>4667</v>
      </c>
    </row>
    <row r="6537" spans="1:12" x14ac:dyDescent="0.2">
      <c r="A6537" s="11">
        <v>6536</v>
      </c>
      <c r="B6537" s="7" t="s">
        <v>862</v>
      </c>
      <c r="C6537" s="4">
        <v>43217.540872881946</v>
      </c>
      <c r="D6537" s="20">
        <f>+YEAR(Tabla14[[#This Row],[Fecha
Trámite]])</f>
        <v>2018</v>
      </c>
      <c r="E6537" s="7" t="s">
        <v>4621</v>
      </c>
      <c r="F6537" s="2" t="s">
        <v>4614</v>
      </c>
      <c r="G6537" s="2" t="s">
        <v>4615</v>
      </c>
      <c r="H6537" s="4">
        <v>44175.671029594909</v>
      </c>
      <c r="I6537" s="2" t="s">
        <v>4616</v>
      </c>
      <c r="J6537" s="21" t="s">
        <v>9386</v>
      </c>
      <c r="K6537" s="2" t="s">
        <v>4618</v>
      </c>
      <c r="L6537" s="2" t="s">
        <v>4829</v>
      </c>
    </row>
    <row r="6538" spans="1:12" x14ac:dyDescent="0.2">
      <c r="A6538" s="11">
        <v>6537</v>
      </c>
      <c r="B6538" s="7" t="s">
        <v>7233</v>
      </c>
      <c r="C6538" s="4">
        <v>42248.451537847221</v>
      </c>
      <c r="D6538" s="20">
        <f>+YEAR(Tabla14[[#This Row],[Fecha
Trámite]])</f>
        <v>2015</v>
      </c>
      <c r="E6538" s="7" t="s">
        <v>4621</v>
      </c>
      <c r="F6538" s="2" t="s">
        <v>4691</v>
      </c>
      <c r="G6538" s="2" t="s">
        <v>4627</v>
      </c>
      <c r="H6538" s="4">
        <v>42373.666653900465</v>
      </c>
      <c r="I6538" s="2" t="s">
        <v>4616</v>
      </c>
      <c r="J6538" s="21" t="s">
        <v>7234</v>
      </c>
      <c r="K6538" s="2" t="s">
        <v>4623</v>
      </c>
      <c r="L6538" s="2" t="s">
        <v>5250</v>
      </c>
    </row>
    <row r="6539" spans="1:12" x14ac:dyDescent="0.2">
      <c r="A6539" s="11">
        <v>6538</v>
      </c>
      <c r="B6539" s="7" t="s">
        <v>9387</v>
      </c>
      <c r="C6539" s="4">
        <v>43483.405722418982</v>
      </c>
      <c r="D6539" s="20">
        <f>+YEAR(Tabla14[[#This Row],[Fecha
Trámite]])</f>
        <v>2019</v>
      </c>
      <c r="E6539" s="7" t="s">
        <v>4621</v>
      </c>
      <c r="F6539" s="2" t="s">
        <v>4691</v>
      </c>
      <c r="G6539" s="2" t="s">
        <v>4627</v>
      </c>
      <c r="H6539" s="4">
        <v>44060.647963344905</v>
      </c>
      <c r="I6539" s="2" t="s">
        <v>4616</v>
      </c>
      <c r="J6539" s="21" t="s">
        <v>7234</v>
      </c>
      <c r="K6539" s="2" t="s">
        <v>4623</v>
      </c>
      <c r="L6539" s="2" t="s">
        <v>5250</v>
      </c>
    </row>
    <row r="6540" spans="1:12" x14ac:dyDescent="0.2">
      <c r="A6540" s="11">
        <v>6539</v>
      </c>
      <c r="B6540" s="7" t="s">
        <v>18314</v>
      </c>
      <c r="C6540" s="4">
        <v>41611.512787118052</v>
      </c>
      <c r="D6540" s="20">
        <f>+YEAR(Tabla14[[#This Row],[Fecha
Trámite]])</f>
        <v>2013</v>
      </c>
      <c r="E6540" s="7" t="s">
        <v>4621</v>
      </c>
      <c r="F6540" s="2" t="s">
        <v>4614</v>
      </c>
      <c r="G6540" s="2" t="s">
        <v>4615</v>
      </c>
      <c r="H6540" s="4">
        <v>41656.379276423613</v>
      </c>
      <c r="I6540" s="2" t="s">
        <v>4616</v>
      </c>
      <c r="J6540" s="21" t="s">
        <v>18315</v>
      </c>
      <c r="K6540" s="2" t="s">
        <v>4623</v>
      </c>
      <c r="L6540" s="2" t="s">
        <v>7757</v>
      </c>
    </row>
    <row r="6541" spans="1:12" x14ac:dyDescent="0.2">
      <c r="A6541" s="11">
        <v>6540</v>
      </c>
      <c r="B6541" s="7" t="s">
        <v>9943</v>
      </c>
      <c r="C6541" s="4">
        <v>42641.513939583332</v>
      </c>
      <c r="D6541" s="20">
        <f>+YEAR(Tabla14[[#This Row],[Fecha
Trámite]])</f>
        <v>2016</v>
      </c>
      <c r="E6541" s="7" t="s">
        <v>4621</v>
      </c>
      <c r="F6541" s="2" t="s">
        <v>4614</v>
      </c>
      <c r="G6541" s="2" t="s">
        <v>4615</v>
      </c>
      <c r="H6541" s="4">
        <v>42794.337958993056</v>
      </c>
      <c r="I6541" s="2" t="s">
        <v>4616</v>
      </c>
      <c r="J6541" s="21" t="s">
        <v>9944</v>
      </c>
      <c r="K6541" s="2" t="s">
        <v>4623</v>
      </c>
      <c r="L6541" s="2" t="s">
        <v>4646</v>
      </c>
    </row>
    <row r="6542" spans="1:12" x14ac:dyDescent="0.2">
      <c r="A6542" s="11">
        <v>6541</v>
      </c>
      <c r="B6542" s="7" t="s">
        <v>7500</v>
      </c>
      <c r="C6542" s="4">
        <v>42034.665848229168</v>
      </c>
      <c r="D6542" s="20">
        <f>+YEAR(Tabla14[[#This Row],[Fecha
Trámite]])</f>
        <v>2015</v>
      </c>
      <c r="E6542" s="7" t="s">
        <v>4621</v>
      </c>
      <c r="F6542" s="2" t="s">
        <v>17</v>
      </c>
      <c r="G6542" s="2" t="s">
        <v>5327</v>
      </c>
      <c r="H6542" s="4">
        <v>42034.665848761571</v>
      </c>
      <c r="I6542" s="2" t="s">
        <v>4616</v>
      </c>
      <c r="J6542" s="21" t="s">
        <v>7501</v>
      </c>
      <c r="K6542" s="2" t="s">
        <v>4618</v>
      </c>
      <c r="L6542" s="2" t="s">
        <v>2747</v>
      </c>
    </row>
    <row r="6543" spans="1:12" x14ac:dyDescent="0.2">
      <c r="A6543" s="11">
        <v>6542</v>
      </c>
      <c r="B6543" s="7" t="s">
        <v>11145</v>
      </c>
      <c r="C6543" s="4">
        <v>42919.398001041664</v>
      </c>
      <c r="D6543" s="20">
        <f>+YEAR(Tabla14[[#This Row],[Fecha
Trámite]])</f>
        <v>2017</v>
      </c>
      <c r="E6543" s="7" t="s">
        <v>4621</v>
      </c>
      <c r="F6543" s="2" t="s">
        <v>4614</v>
      </c>
      <c r="G6543" s="2" t="s">
        <v>4615</v>
      </c>
      <c r="H6543" s="4">
        <v>43238.515647800923</v>
      </c>
      <c r="I6543" s="2" t="s">
        <v>4616</v>
      </c>
      <c r="J6543" s="21" t="s">
        <v>11146</v>
      </c>
      <c r="K6543" s="2" t="s">
        <v>4618</v>
      </c>
      <c r="L6543" s="2" t="s">
        <v>4624</v>
      </c>
    </row>
    <row r="6544" spans="1:12" x14ac:dyDescent="0.2">
      <c r="A6544" s="11">
        <v>6543</v>
      </c>
      <c r="B6544" s="7" t="s">
        <v>5896</v>
      </c>
      <c r="C6544" s="4">
        <v>42586.597268668978</v>
      </c>
      <c r="D6544" s="20">
        <f>+YEAR(Tabla14[[#This Row],[Fecha
Trámite]])</f>
        <v>2016</v>
      </c>
      <c r="E6544" s="7" t="s">
        <v>4613</v>
      </c>
      <c r="F6544" s="2" t="s">
        <v>4614</v>
      </c>
      <c r="G6544" s="2" t="s">
        <v>4615</v>
      </c>
      <c r="H6544" s="4">
        <v>42639.505282905091</v>
      </c>
      <c r="I6544" s="2" t="s">
        <v>4616</v>
      </c>
      <c r="J6544" s="21" t="s">
        <v>5897</v>
      </c>
      <c r="K6544" s="2" t="s">
        <v>4623</v>
      </c>
      <c r="L6544" s="2" t="s">
        <v>4619</v>
      </c>
    </row>
    <row r="6545" spans="1:12" x14ac:dyDescent="0.2">
      <c r="A6545" s="11">
        <v>6544</v>
      </c>
      <c r="B6545" s="7" t="s">
        <v>11147</v>
      </c>
      <c r="C6545" s="4">
        <v>43138.425403854169</v>
      </c>
      <c r="D6545" s="20">
        <f>+YEAR(Tabla14[[#This Row],[Fecha
Trámite]])</f>
        <v>2018</v>
      </c>
      <c r="E6545" s="7" t="s">
        <v>4621</v>
      </c>
      <c r="F6545" s="2" t="s">
        <v>4614</v>
      </c>
      <c r="G6545" s="2" t="s">
        <v>4615</v>
      </c>
      <c r="H6545" s="4">
        <v>43341.363137499997</v>
      </c>
      <c r="I6545" s="2" t="s">
        <v>4616</v>
      </c>
      <c r="J6545" s="21" t="s">
        <v>11148</v>
      </c>
      <c r="K6545" s="2" t="s">
        <v>4618</v>
      </c>
      <c r="L6545" s="2" t="s">
        <v>4646</v>
      </c>
    </row>
    <row r="6546" spans="1:12" x14ac:dyDescent="0.2">
      <c r="A6546" s="11">
        <v>6545</v>
      </c>
      <c r="B6546" s="7" t="s">
        <v>5898</v>
      </c>
      <c r="C6546" s="4">
        <v>42697.424515393519</v>
      </c>
      <c r="D6546" s="20">
        <f>+YEAR(Tabla14[[#This Row],[Fecha
Trámite]])</f>
        <v>2016</v>
      </c>
      <c r="E6546" s="7" t="s">
        <v>4613</v>
      </c>
      <c r="F6546" s="2" t="s">
        <v>4614</v>
      </c>
      <c r="G6546" s="2" t="s">
        <v>4615</v>
      </c>
      <c r="H6546" s="4">
        <v>42908.352952627312</v>
      </c>
      <c r="I6546" s="2" t="s">
        <v>4616</v>
      </c>
      <c r="J6546" s="21" t="s">
        <v>5899</v>
      </c>
      <c r="K6546" s="2" t="s">
        <v>4623</v>
      </c>
      <c r="L6546" s="2" t="s">
        <v>4619</v>
      </c>
    </row>
    <row r="6547" spans="1:12" x14ac:dyDescent="0.2">
      <c r="A6547" s="11">
        <v>6546</v>
      </c>
      <c r="B6547" s="7" t="s">
        <v>11877</v>
      </c>
      <c r="C6547" s="4">
        <v>43306.525446331019</v>
      </c>
      <c r="D6547" s="20">
        <f>+YEAR(Tabla14[[#This Row],[Fecha
Trámite]])</f>
        <v>2018</v>
      </c>
      <c r="E6547" s="7" t="s">
        <v>4621</v>
      </c>
      <c r="F6547" s="2" t="s">
        <v>4614</v>
      </c>
      <c r="G6547" s="2" t="s">
        <v>4615</v>
      </c>
      <c r="H6547" s="4">
        <v>43550.434310069446</v>
      </c>
      <c r="I6547" s="2" t="s">
        <v>4616</v>
      </c>
      <c r="J6547" s="21" t="s">
        <v>11878</v>
      </c>
      <c r="K6547" s="2" t="s">
        <v>4618</v>
      </c>
      <c r="L6547" s="2" t="s">
        <v>4758</v>
      </c>
    </row>
    <row r="6548" spans="1:12" x14ac:dyDescent="0.2">
      <c r="A6548" s="11">
        <v>6547</v>
      </c>
      <c r="B6548" s="7" t="s">
        <v>20832</v>
      </c>
      <c r="C6548" s="4">
        <v>41744.430952118055</v>
      </c>
      <c r="D6548" s="20">
        <f>+YEAR(Tabla14[[#This Row],[Fecha
Trámite]])</f>
        <v>2014</v>
      </c>
      <c r="E6548" s="7" t="s">
        <v>4621</v>
      </c>
      <c r="F6548" s="2" t="s">
        <v>4614</v>
      </c>
      <c r="G6548" s="2" t="s">
        <v>4615</v>
      </c>
      <c r="H6548" s="4">
        <v>41807.381290937497</v>
      </c>
      <c r="I6548" s="2" t="s">
        <v>4616</v>
      </c>
      <c r="J6548" s="21" t="s">
        <v>20833</v>
      </c>
      <c r="K6548" s="2" t="s">
        <v>4623</v>
      </c>
      <c r="L6548" s="2" t="s">
        <v>4875</v>
      </c>
    </row>
    <row r="6549" spans="1:12" x14ac:dyDescent="0.2">
      <c r="A6549" s="11">
        <v>6548</v>
      </c>
      <c r="B6549" s="7" t="s">
        <v>12896</v>
      </c>
      <c r="C6549" s="4">
        <v>43038.466643437503</v>
      </c>
      <c r="D6549" s="20">
        <f>+YEAR(Tabla14[[#This Row],[Fecha
Trámite]])</f>
        <v>2017</v>
      </c>
      <c r="E6549" s="7" t="s">
        <v>4613</v>
      </c>
      <c r="F6549" s="2" t="s">
        <v>4614</v>
      </c>
      <c r="G6549" s="2" t="s">
        <v>4615</v>
      </c>
      <c r="H6549" s="4">
        <v>43258.451272453705</v>
      </c>
      <c r="I6549" s="2" t="s">
        <v>4616</v>
      </c>
      <c r="J6549" s="21" t="s">
        <v>12897</v>
      </c>
      <c r="K6549" s="2" t="s">
        <v>4618</v>
      </c>
      <c r="L6549" s="2" t="s">
        <v>4619</v>
      </c>
    </row>
    <row r="6550" spans="1:12" x14ac:dyDescent="0.2">
      <c r="A6550" s="11">
        <v>6549</v>
      </c>
      <c r="B6550" s="7" t="s">
        <v>11149</v>
      </c>
      <c r="C6550" s="4">
        <v>42727.546941168985</v>
      </c>
      <c r="D6550" s="20">
        <f>+YEAR(Tabla14[[#This Row],[Fecha
Trámite]])</f>
        <v>2016</v>
      </c>
      <c r="E6550" s="7" t="s">
        <v>4621</v>
      </c>
      <c r="F6550" s="2" t="s">
        <v>4614</v>
      </c>
      <c r="G6550" s="2" t="s">
        <v>4615</v>
      </c>
      <c r="H6550" s="4">
        <v>43111.517147800929</v>
      </c>
      <c r="I6550" s="2" t="s">
        <v>4616</v>
      </c>
      <c r="J6550" s="21" t="s">
        <v>11150</v>
      </c>
      <c r="K6550" s="2" t="s">
        <v>4618</v>
      </c>
      <c r="L6550" s="2" t="s">
        <v>4730</v>
      </c>
    </row>
    <row r="6551" spans="1:12" x14ac:dyDescent="0.2">
      <c r="A6551" s="11">
        <v>6550</v>
      </c>
      <c r="B6551" s="7" t="s">
        <v>7502</v>
      </c>
      <c r="C6551" s="4">
        <v>42104.465287881947</v>
      </c>
      <c r="D6551" s="20">
        <f>+YEAR(Tabla14[[#This Row],[Fecha
Trámite]])</f>
        <v>2015</v>
      </c>
      <c r="E6551" s="7" t="s">
        <v>4621</v>
      </c>
      <c r="F6551" s="2" t="s">
        <v>4614</v>
      </c>
      <c r="G6551" s="2" t="s">
        <v>4615</v>
      </c>
      <c r="H6551" s="4">
        <v>42156.363944826386</v>
      </c>
      <c r="I6551" s="2" t="s">
        <v>4616</v>
      </c>
      <c r="J6551" s="21" t="s">
        <v>7503</v>
      </c>
      <c r="K6551" s="2" t="s">
        <v>4623</v>
      </c>
      <c r="L6551" s="2" t="s">
        <v>4714</v>
      </c>
    </row>
    <row r="6552" spans="1:12" x14ac:dyDescent="0.2">
      <c r="A6552" s="11">
        <v>6551</v>
      </c>
      <c r="B6552" s="7" t="s">
        <v>11880</v>
      </c>
      <c r="C6552" s="4">
        <v>43006.401137962966</v>
      </c>
      <c r="D6552" s="20">
        <f>+YEAR(Tabla14[[#This Row],[Fecha
Trámite]])</f>
        <v>2017</v>
      </c>
      <c r="E6552" s="7" t="s">
        <v>4621</v>
      </c>
      <c r="F6552" s="2" t="s">
        <v>4614</v>
      </c>
      <c r="G6552" s="2" t="s">
        <v>4615</v>
      </c>
      <c r="H6552" s="4">
        <v>43214.721357789349</v>
      </c>
      <c r="I6552" s="2" t="s">
        <v>4616</v>
      </c>
      <c r="J6552" s="21" t="s">
        <v>11881</v>
      </c>
      <c r="K6552" s="2" t="s">
        <v>4618</v>
      </c>
      <c r="L6552" s="2" t="s">
        <v>4659</v>
      </c>
    </row>
    <row r="6553" spans="1:12" x14ac:dyDescent="0.2">
      <c r="A6553" s="11">
        <v>6552</v>
      </c>
      <c r="B6553" s="7" t="s">
        <v>9388</v>
      </c>
      <c r="C6553" s="4">
        <v>43318.446393865743</v>
      </c>
      <c r="D6553" s="20">
        <f>+YEAR(Tabla14[[#This Row],[Fecha
Trámite]])</f>
        <v>2018</v>
      </c>
      <c r="E6553" s="7" t="s">
        <v>4621</v>
      </c>
      <c r="F6553" s="2" t="s">
        <v>4614</v>
      </c>
      <c r="G6553" s="2" t="s">
        <v>4615</v>
      </c>
      <c r="H6553" s="4">
        <v>43741.667753090274</v>
      </c>
      <c r="I6553" s="2" t="s">
        <v>4616</v>
      </c>
      <c r="J6553" s="21" t="s">
        <v>9389</v>
      </c>
      <c r="K6553" s="2" t="s">
        <v>4623</v>
      </c>
      <c r="L6553" s="2" t="s">
        <v>4619</v>
      </c>
    </row>
    <row r="6554" spans="1:12" x14ac:dyDescent="0.2">
      <c r="A6554" s="11">
        <v>6553</v>
      </c>
      <c r="B6554" s="7" t="s">
        <v>7052</v>
      </c>
      <c r="C6554" s="4">
        <v>43032.541352546294</v>
      </c>
      <c r="D6554" s="20">
        <f>+YEAR(Tabla14[[#This Row],[Fecha
Trámite]])</f>
        <v>2017</v>
      </c>
      <c r="E6554" s="7" t="s">
        <v>4613</v>
      </c>
      <c r="F6554" s="2" t="s">
        <v>17</v>
      </c>
      <c r="G6554" s="2" t="s">
        <v>4993</v>
      </c>
      <c r="H6554" s="4">
        <v>43032.54135269676</v>
      </c>
      <c r="I6554" s="2" t="s">
        <v>4616</v>
      </c>
      <c r="J6554" s="21" t="s">
        <v>7053</v>
      </c>
      <c r="K6554" s="2" t="s">
        <v>4618</v>
      </c>
      <c r="L6554" s="2" t="s">
        <v>4619</v>
      </c>
    </row>
    <row r="6555" spans="1:12" x14ac:dyDescent="0.2">
      <c r="A6555" s="11">
        <v>6554</v>
      </c>
      <c r="B6555" s="7" t="s">
        <v>163</v>
      </c>
      <c r="C6555" s="4">
        <v>43391.495375925922</v>
      </c>
      <c r="D6555" s="20">
        <f>+YEAR(Tabla14[[#This Row],[Fecha
Trámite]])</f>
        <v>2018</v>
      </c>
      <c r="E6555" s="7" t="s">
        <v>4621</v>
      </c>
      <c r="F6555" s="2" t="s">
        <v>4614</v>
      </c>
      <c r="G6555" s="2" t="s">
        <v>4615</v>
      </c>
      <c r="H6555" s="4">
        <v>43852.555759178242</v>
      </c>
      <c r="I6555" s="2" t="s">
        <v>4616</v>
      </c>
      <c r="J6555" s="21" t="s">
        <v>7054</v>
      </c>
      <c r="K6555" s="2" t="s">
        <v>4623</v>
      </c>
      <c r="L6555" s="2" t="s">
        <v>7055</v>
      </c>
    </row>
    <row r="6556" spans="1:12" x14ac:dyDescent="0.2">
      <c r="A6556" s="11">
        <v>6555</v>
      </c>
      <c r="B6556" s="7" t="s">
        <v>16064</v>
      </c>
      <c r="C6556" s="4">
        <v>41449.433407291668</v>
      </c>
      <c r="D6556" s="20">
        <f>+YEAR(Tabla14[[#This Row],[Fecha
Trámite]])</f>
        <v>2013</v>
      </c>
      <c r="E6556" s="7" t="s">
        <v>4613</v>
      </c>
      <c r="F6556" s="2" t="s">
        <v>4614</v>
      </c>
      <c r="G6556" s="2" t="s">
        <v>4615</v>
      </c>
      <c r="H6556" s="4">
        <v>41495.403033136572</v>
      </c>
      <c r="I6556" s="2" t="s">
        <v>4616</v>
      </c>
      <c r="J6556" s="21" t="s">
        <v>16065</v>
      </c>
      <c r="K6556" s="2" t="s">
        <v>4618</v>
      </c>
      <c r="L6556" s="2" t="s">
        <v>4656</v>
      </c>
    </row>
    <row r="6557" spans="1:12" x14ac:dyDescent="0.2">
      <c r="A6557" s="11">
        <v>6556</v>
      </c>
      <c r="B6557" s="7" t="s">
        <v>9945</v>
      </c>
      <c r="C6557" s="4">
        <v>42377.52915008102</v>
      </c>
      <c r="D6557" s="20">
        <f>+YEAR(Tabla14[[#This Row],[Fecha
Trámite]])</f>
        <v>2016</v>
      </c>
      <c r="E6557" s="7" t="s">
        <v>4621</v>
      </c>
      <c r="F6557" s="2" t="s">
        <v>4614</v>
      </c>
      <c r="G6557" s="2" t="s">
        <v>4615</v>
      </c>
      <c r="H6557" s="4">
        <v>42506.396506828707</v>
      </c>
      <c r="I6557" s="2" t="s">
        <v>4616</v>
      </c>
      <c r="J6557" s="21" t="s">
        <v>9946</v>
      </c>
      <c r="K6557" s="2" t="s">
        <v>4618</v>
      </c>
      <c r="L6557" s="2" t="s">
        <v>5044</v>
      </c>
    </row>
    <row r="6558" spans="1:12" x14ac:dyDescent="0.2">
      <c r="A6558" s="11">
        <v>6557</v>
      </c>
      <c r="B6558" s="7" t="s">
        <v>16066</v>
      </c>
      <c r="C6558" s="4">
        <v>41122.380409872683</v>
      </c>
      <c r="D6558" s="20">
        <f>+YEAR(Tabla14[[#This Row],[Fecha
Trámite]])</f>
        <v>2012</v>
      </c>
      <c r="E6558" s="7" t="s">
        <v>4613</v>
      </c>
      <c r="F6558" s="2" t="s">
        <v>4614</v>
      </c>
      <c r="G6558" s="2" t="s">
        <v>4615</v>
      </c>
      <c r="H6558" s="4">
        <v>41185.531472685187</v>
      </c>
      <c r="I6558" s="2" t="s">
        <v>4616</v>
      </c>
      <c r="J6558" s="21" t="s">
        <v>16067</v>
      </c>
      <c r="K6558" s="2" t="s">
        <v>4623</v>
      </c>
      <c r="L6558" s="2" t="s">
        <v>4667</v>
      </c>
    </row>
    <row r="6559" spans="1:12" x14ac:dyDescent="0.2">
      <c r="A6559" s="11">
        <v>6558</v>
      </c>
      <c r="B6559" s="7" t="s">
        <v>7235</v>
      </c>
      <c r="C6559" s="4">
        <v>42206.463882951386</v>
      </c>
      <c r="D6559" s="20">
        <f>+YEAR(Tabla14[[#This Row],[Fecha
Trámite]])</f>
        <v>2015</v>
      </c>
      <c r="E6559" s="7" t="s">
        <v>4621</v>
      </c>
      <c r="F6559" s="2" t="s">
        <v>4691</v>
      </c>
      <c r="G6559" s="2" t="s">
        <v>4627</v>
      </c>
      <c r="H6559" s="4">
        <v>42306.68533738426</v>
      </c>
      <c r="I6559" s="2" t="s">
        <v>4616</v>
      </c>
      <c r="J6559" s="21" t="s">
        <v>7236</v>
      </c>
      <c r="K6559" s="2" t="s">
        <v>4623</v>
      </c>
      <c r="L6559" s="2" t="s">
        <v>4631</v>
      </c>
    </row>
    <row r="6560" spans="1:12" x14ac:dyDescent="0.2">
      <c r="A6560" s="11">
        <v>6559</v>
      </c>
      <c r="B6560" s="7" t="s">
        <v>5900</v>
      </c>
      <c r="C6560" s="4">
        <v>42689.558436377316</v>
      </c>
      <c r="D6560" s="20">
        <f>+YEAR(Tabla14[[#This Row],[Fecha
Trámite]])</f>
        <v>2016</v>
      </c>
      <c r="E6560" s="7" t="s">
        <v>4621</v>
      </c>
      <c r="F6560" s="2" t="s">
        <v>4614</v>
      </c>
      <c r="G6560" s="2" t="s">
        <v>4615</v>
      </c>
      <c r="H6560" s="4">
        <v>42864.363475543978</v>
      </c>
      <c r="I6560" s="2" t="s">
        <v>4616</v>
      </c>
      <c r="J6560" s="21" t="s">
        <v>5901</v>
      </c>
      <c r="K6560" s="2" t="s">
        <v>4623</v>
      </c>
      <c r="L6560" s="2" t="s">
        <v>4646</v>
      </c>
    </row>
    <row r="6561" spans="1:12" x14ac:dyDescent="0.2">
      <c r="A6561" s="11">
        <v>6560</v>
      </c>
      <c r="B6561" s="7" t="s">
        <v>10010</v>
      </c>
      <c r="C6561" s="4">
        <v>42156.395552118054</v>
      </c>
      <c r="D6561" s="20">
        <f>+YEAR(Tabla14[[#This Row],[Fecha
Trámite]])</f>
        <v>2015</v>
      </c>
      <c r="E6561" s="7" t="s">
        <v>4621</v>
      </c>
      <c r="F6561" s="2" t="s">
        <v>17</v>
      </c>
      <c r="G6561" s="2" t="s">
        <v>4615</v>
      </c>
      <c r="H6561" s="4">
        <v>42156.395552314818</v>
      </c>
      <c r="I6561" s="2" t="s">
        <v>4616</v>
      </c>
      <c r="J6561" s="21" t="s">
        <v>10011</v>
      </c>
      <c r="K6561" s="2" t="s">
        <v>4623</v>
      </c>
      <c r="L6561" s="2" t="s">
        <v>4714</v>
      </c>
    </row>
    <row r="6562" spans="1:12" x14ac:dyDescent="0.2">
      <c r="A6562" s="11">
        <v>6561</v>
      </c>
      <c r="B6562" s="7" t="s">
        <v>7237</v>
      </c>
      <c r="C6562" s="4">
        <v>42663.37221559028</v>
      </c>
      <c r="D6562" s="20">
        <f>+YEAR(Tabla14[[#This Row],[Fecha
Trámite]])</f>
        <v>2016</v>
      </c>
      <c r="E6562" s="7" t="s">
        <v>4621</v>
      </c>
      <c r="F6562" s="2" t="s">
        <v>4614</v>
      </c>
      <c r="G6562" s="2" t="s">
        <v>4615</v>
      </c>
      <c r="H6562" s="4">
        <v>42762.413401817132</v>
      </c>
      <c r="I6562" s="2" t="s">
        <v>4616</v>
      </c>
      <c r="J6562" s="21" t="s">
        <v>7238</v>
      </c>
      <c r="K6562" s="2" t="s">
        <v>4618</v>
      </c>
      <c r="L6562" s="2" t="s">
        <v>4646</v>
      </c>
    </row>
    <row r="6563" spans="1:12" x14ac:dyDescent="0.2">
      <c r="A6563" s="11">
        <v>6562</v>
      </c>
      <c r="B6563" s="7" t="s">
        <v>7239</v>
      </c>
      <c r="C6563" s="4">
        <v>42046.650385416666</v>
      </c>
      <c r="D6563" s="20">
        <f>+YEAR(Tabla14[[#This Row],[Fecha
Trámite]])</f>
        <v>2015</v>
      </c>
      <c r="E6563" s="7" t="s">
        <v>4621</v>
      </c>
      <c r="F6563" s="2" t="s">
        <v>4614</v>
      </c>
      <c r="G6563" s="2" t="s">
        <v>4615</v>
      </c>
      <c r="H6563" s="4">
        <v>42122.509158449073</v>
      </c>
      <c r="I6563" s="2" t="s">
        <v>4616</v>
      </c>
      <c r="J6563" s="21" t="s">
        <v>7240</v>
      </c>
      <c r="K6563" s="2" t="s">
        <v>4618</v>
      </c>
      <c r="L6563" s="2" t="s">
        <v>4656</v>
      </c>
    </row>
    <row r="6564" spans="1:12" x14ac:dyDescent="0.2">
      <c r="A6564" s="11">
        <v>6563</v>
      </c>
      <c r="B6564" s="7" t="s">
        <v>10012</v>
      </c>
      <c r="C6564" s="4">
        <v>42017.384179895831</v>
      </c>
      <c r="D6564" s="20">
        <f>+YEAR(Tabla14[[#This Row],[Fecha
Trámite]])</f>
        <v>2015</v>
      </c>
      <c r="E6564" s="7" t="s">
        <v>4621</v>
      </c>
      <c r="F6564" s="2" t="s">
        <v>4614</v>
      </c>
      <c r="G6564" s="2" t="s">
        <v>4615</v>
      </c>
      <c r="H6564" s="4">
        <v>42060.432374386575</v>
      </c>
      <c r="I6564" s="2" t="s">
        <v>4616</v>
      </c>
      <c r="J6564" s="21" t="s">
        <v>10013</v>
      </c>
      <c r="K6564" s="2" t="s">
        <v>4623</v>
      </c>
      <c r="L6564" s="2" t="s">
        <v>4624</v>
      </c>
    </row>
    <row r="6565" spans="1:12" x14ac:dyDescent="0.2">
      <c r="A6565" s="11">
        <v>6564</v>
      </c>
      <c r="B6565" s="7" t="s">
        <v>9391</v>
      </c>
      <c r="C6565" s="4">
        <v>43080.462279629632</v>
      </c>
      <c r="D6565" s="20">
        <f>+YEAR(Tabla14[[#This Row],[Fecha
Trámite]])</f>
        <v>2017</v>
      </c>
      <c r="E6565" s="7" t="s">
        <v>4613</v>
      </c>
      <c r="F6565" s="2" t="s">
        <v>4614</v>
      </c>
      <c r="G6565" s="2" t="s">
        <v>4615</v>
      </c>
      <c r="H6565" s="4">
        <v>43271.700600428238</v>
      </c>
      <c r="I6565" s="2" t="s">
        <v>4616</v>
      </c>
      <c r="J6565" s="21" t="s">
        <v>9392</v>
      </c>
      <c r="K6565" s="2" t="s">
        <v>4623</v>
      </c>
      <c r="L6565" s="2" t="s">
        <v>4619</v>
      </c>
    </row>
    <row r="6566" spans="1:12" x14ac:dyDescent="0.2">
      <c r="A6566" s="11">
        <v>6565</v>
      </c>
      <c r="B6566" s="7" t="s">
        <v>12112</v>
      </c>
      <c r="C6566" s="4">
        <v>42130.518578009258</v>
      </c>
      <c r="D6566" s="20">
        <f>+YEAR(Tabla14[[#This Row],[Fecha
Trámite]])</f>
        <v>2015</v>
      </c>
      <c r="E6566" s="7" t="s">
        <v>4621</v>
      </c>
      <c r="F6566" s="2" t="s">
        <v>4614</v>
      </c>
      <c r="G6566" s="2" t="s">
        <v>4615</v>
      </c>
      <c r="H6566" s="4">
        <v>42262.411232789353</v>
      </c>
      <c r="I6566" s="2" t="s">
        <v>4616</v>
      </c>
      <c r="J6566" s="21" t="s">
        <v>12113</v>
      </c>
      <c r="K6566" s="2" t="s">
        <v>4618</v>
      </c>
      <c r="L6566" s="2" t="s">
        <v>4656</v>
      </c>
    </row>
    <row r="6567" spans="1:12" x14ac:dyDescent="0.2">
      <c r="A6567" s="11">
        <v>6566</v>
      </c>
      <c r="B6567" s="7" t="s">
        <v>11882</v>
      </c>
      <c r="C6567" s="4">
        <v>43293.458671145832</v>
      </c>
      <c r="D6567" s="20">
        <f>+YEAR(Tabla14[[#This Row],[Fecha
Trámite]])</f>
        <v>2018</v>
      </c>
      <c r="E6567" s="7" t="s">
        <v>4621</v>
      </c>
      <c r="F6567" s="2" t="s">
        <v>4614</v>
      </c>
      <c r="G6567" s="2" t="s">
        <v>4615</v>
      </c>
      <c r="H6567" s="4">
        <v>43713.527298842593</v>
      </c>
      <c r="I6567" s="2" t="s">
        <v>4616</v>
      </c>
      <c r="J6567" s="21" t="s">
        <v>11883</v>
      </c>
      <c r="K6567" s="2" t="s">
        <v>4623</v>
      </c>
      <c r="L6567" s="2" t="s">
        <v>4631</v>
      </c>
    </row>
    <row r="6568" spans="1:12" x14ac:dyDescent="0.2">
      <c r="A6568" s="11">
        <v>6567</v>
      </c>
      <c r="B6568" s="7" t="s">
        <v>20971</v>
      </c>
      <c r="C6568" s="4">
        <v>41698.439317442128</v>
      </c>
      <c r="D6568" s="20">
        <f>+YEAR(Tabla14[[#This Row],[Fecha
Trámite]])</f>
        <v>2014</v>
      </c>
      <c r="E6568" s="7" t="s">
        <v>4621</v>
      </c>
      <c r="F6568" s="2" t="s">
        <v>4614</v>
      </c>
      <c r="G6568" s="2" t="s">
        <v>4615</v>
      </c>
      <c r="H6568" s="4">
        <v>41744.420404363424</v>
      </c>
      <c r="I6568" s="2" t="s">
        <v>4616</v>
      </c>
      <c r="J6568" s="21" t="s">
        <v>20972</v>
      </c>
      <c r="K6568" s="2" t="s">
        <v>4618</v>
      </c>
      <c r="L6568" s="2" t="s">
        <v>4750</v>
      </c>
    </row>
    <row r="6569" spans="1:12" x14ac:dyDescent="0.2">
      <c r="A6569" s="11">
        <v>6568</v>
      </c>
      <c r="B6569" s="7" t="s">
        <v>8377</v>
      </c>
      <c r="C6569" s="4">
        <v>43328.467398460649</v>
      </c>
      <c r="D6569" s="20">
        <f>+YEAR(Tabla14[[#This Row],[Fecha
Trámite]])</f>
        <v>2018</v>
      </c>
      <c r="E6569" s="7" t="s">
        <v>4621</v>
      </c>
      <c r="F6569" s="2" t="s">
        <v>4614</v>
      </c>
      <c r="G6569" s="2" t="s">
        <v>4615</v>
      </c>
      <c r="H6569" s="4">
        <v>43755.673040011578</v>
      </c>
      <c r="I6569" s="2" t="s">
        <v>4616</v>
      </c>
      <c r="J6569" s="21" t="s">
        <v>8378</v>
      </c>
      <c r="K6569" s="2" t="s">
        <v>4623</v>
      </c>
      <c r="L6569" s="2" t="s">
        <v>6449</v>
      </c>
    </row>
    <row r="6570" spans="1:12" x14ac:dyDescent="0.2">
      <c r="A6570" s="11">
        <v>6569</v>
      </c>
      <c r="B6570" s="7" t="s">
        <v>20973</v>
      </c>
      <c r="C6570" s="4">
        <v>41733.435387500002</v>
      </c>
      <c r="D6570" s="20">
        <f>+YEAR(Tabla14[[#This Row],[Fecha
Trámite]])</f>
        <v>2014</v>
      </c>
      <c r="E6570" s="7" t="s">
        <v>4621</v>
      </c>
      <c r="F6570" s="2" t="s">
        <v>4614</v>
      </c>
      <c r="G6570" s="2" t="s">
        <v>4615</v>
      </c>
      <c r="H6570" s="4">
        <v>41781.479673379632</v>
      </c>
      <c r="I6570" s="2" t="s">
        <v>4616</v>
      </c>
      <c r="J6570" s="21" t="s">
        <v>20974</v>
      </c>
      <c r="K6570" s="2" t="s">
        <v>4623</v>
      </c>
      <c r="L6570" s="2" t="s">
        <v>9182</v>
      </c>
    </row>
    <row r="6571" spans="1:12" x14ac:dyDescent="0.2">
      <c r="A6571" s="11">
        <v>6570</v>
      </c>
      <c r="B6571" s="7" t="s">
        <v>20969</v>
      </c>
      <c r="C6571" s="4">
        <v>41334.436876238426</v>
      </c>
      <c r="D6571" s="20">
        <f>+YEAR(Tabla14[[#This Row],[Fecha
Trámite]])</f>
        <v>2013</v>
      </c>
      <c r="E6571" s="7" t="s">
        <v>4621</v>
      </c>
      <c r="F6571" s="2" t="s">
        <v>4614</v>
      </c>
      <c r="G6571" s="2" t="s">
        <v>4615</v>
      </c>
      <c r="H6571" s="4">
        <v>41544.409625196757</v>
      </c>
      <c r="I6571" s="2" t="s">
        <v>4616</v>
      </c>
      <c r="J6571" s="21" t="s">
        <v>20970</v>
      </c>
      <c r="K6571" s="2" t="s">
        <v>4623</v>
      </c>
      <c r="L6571" s="2" t="s">
        <v>4624</v>
      </c>
    </row>
    <row r="6572" spans="1:12" x14ac:dyDescent="0.2">
      <c r="A6572" s="11">
        <v>6571</v>
      </c>
      <c r="B6572" s="7" t="s">
        <v>12901</v>
      </c>
      <c r="C6572" s="4">
        <v>43138.546943402776</v>
      </c>
      <c r="D6572" s="20">
        <f>+YEAR(Tabla14[[#This Row],[Fecha
Trámite]])</f>
        <v>2018</v>
      </c>
      <c r="E6572" s="7" t="s">
        <v>4613</v>
      </c>
      <c r="F6572" s="2" t="s">
        <v>4614</v>
      </c>
      <c r="G6572" s="2" t="s">
        <v>4615</v>
      </c>
      <c r="H6572" s="4">
        <v>43297.654086458337</v>
      </c>
      <c r="I6572" s="2" t="s">
        <v>4616</v>
      </c>
      <c r="J6572" s="21" t="s">
        <v>12902</v>
      </c>
      <c r="K6572" s="2" t="s">
        <v>4623</v>
      </c>
      <c r="L6572" s="2" t="s">
        <v>4753</v>
      </c>
    </row>
    <row r="6573" spans="1:12" x14ac:dyDescent="0.2">
      <c r="A6573" s="11">
        <v>6572</v>
      </c>
      <c r="B6573" s="7" t="s">
        <v>7241</v>
      </c>
      <c r="C6573" s="4">
        <v>42275.525360381944</v>
      </c>
      <c r="D6573" s="20">
        <f>+YEAR(Tabla14[[#This Row],[Fecha
Trámite]])</f>
        <v>2015</v>
      </c>
      <c r="E6573" s="7" t="s">
        <v>4613</v>
      </c>
      <c r="F6573" s="2" t="s">
        <v>4614</v>
      </c>
      <c r="G6573" s="2" t="s">
        <v>4615</v>
      </c>
      <c r="H6573" s="4">
        <v>42349.50429513889</v>
      </c>
      <c r="I6573" s="2" t="s">
        <v>4616</v>
      </c>
      <c r="J6573" s="21" t="s">
        <v>7242</v>
      </c>
      <c r="K6573" s="2" t="s">
        <v>4623</v>
      </c>
      <c r="L6573" s="2" t="s">
        <v>4619</v>
      </c>
    </row>
    <row r="6574" spans="1:12" x14ac:dyDescent="0.2">
      <c r="A6574" s="11">
        <v>6573</v>
      </c>
      <c r="B6574" s="7" t="s">
        <v>12903</v>
      </c>
      <c r="C6574" s="4">
        <v>42947.436918715277</v>
      </c>
      <c r="D6574" s="20">
        <f>+YEAR(Tabla14[[#This Row],[Fecha
Trámite]])</f>
        <v>2017</v>
      </c>
      <c r="E6574" s="7" t="s">
        <v>4621</v>
      </c>
      <c r="F6574" s="2" t="s">
        <v>4614</v>
      </c>
      <c r="G6574" s="2" t="s">
        <v>4615</v>
      </c>
      <c r="H6574" s="4">
        <v>43124.719171990742</v>
      </c>
      <c r="I6574" s="2" t="s">
        <v>4616</v>
      </c>
      <c r="J6574" s="21" t="s">
        <v>12904</v>
      </c>
      <c r="K6574" s="2" t="s">
        <v>4618</v>
      </c>
      <c r="L6574" s="2" t="s">
        <v>4735</v>
      </c>
    </row>
    <row r="6575" spans="1:12" x14ac:dyDescent="0.2">
      <c r="A6575" s="11">
        <v>6574</v>
      </c>
      <c r="B6575" s="7" t="s">
        <v>11155</v>
      </c>
      <c r="C6575" s="4">
        <v>42696.435540590275</v>
      </c>
      <c r="D6575" s="20">
        <f>+YEAR(Tabla14[[#This Row],[Fecha
Trámite]])</f>
        <v>2016</v>
      </c>
      <c r="E6575" s="7" t="s">
        <v>4621</v>
      </c>
      <c r="F6575" s="2" t="s">
        <v>4626</v>
      </c>
      <c r="G6575" s="2" t="s">
        <v>4627</v>
      </c>
      <c r="H6575" s="4">
        <v>42718.687184953706</v>
      </c>
      <c r="I6575" s="2" t="s">
        <v>4616</v>
      </c>
      <c r="J6575" s="21" t="s">
        <v>11156</v>
      </c>
      <c r="K6575" s="2" t="s">
        <v>4623</v>
      </c>
      <c r="L6575" s="2" t="s">
        <v>4687</v>
      </c>
    </row>
    <row r="6576" spans="1:12" x14ac:dyDescent="0.2">
      <c r="A6576" s="11">
        <v>6575</v>
      </c>
      <c r="B6576" s="7" t="s">
        <v>7243</v>
      </c>
      <c r="C6576" s="4">
        <v>42292.444152118056</v>
      </c>
      <c r="D6576" s="20">
        <f>+YEAR(Tabla14[[#This Row],[Fecha
Trámite]])</f>
        <v>2015</v>
      </c>
      <c r="E6576" s="7" t="s">
        <v>4621</v>
      </c>
      <c r="F6576" s="2" t="s">
        <v>4614</v>
      </c>
      <c r="G6576" s="2" t="s">
        <v>4615</v>
      </c>
      <c r="H6576" s="4">
        <v>42347.438612812497</v>
      </c>
      <c r="I6576" s="2" t="s">
        <v>4616</v>
      </c>
      <c r="J6576" s="21" t="s">
        <v>7244</v>
      </c>
      <c r="K6576" s="2" t="s">
        <v>4623</v>
      </c>
      <c r="L6576" s="2" t="s">
        <v>4619</v>
      </c>
    </row>
    <row r="6577" spans="1:12" x14ac:dyDescent="0.2">
      <c r="A6577" s="11">
        <v>6576</v>
      </c>
      <c r="B6577" s="7" t="s">
        <v>11884</v>
      </c>
      <c r="C6577" s="4">
        <v>43004.507794097219</v>
      </c>
      <c r="D6577" s="20">
        <f>+YEAR(Tabla14[[#This Row],[Fecha
Trámite]])</f>
        <v>2017</v>
      </c>
      <c r="E6577" s="7" t="s">
        <v>4621</v>
      </c>
      <c r="F6577" s="2" t="s">
        <v>4614</v>
      </c>
      <c r="G6577" s="2" t="s">
        <v>4615</v>
      </c>
      <c r="H6577" s="4">
        <v>43271.73889108796</v>
      </c>
      <c r="I6577" s="2" t="s">
        <v>4616</v>
      </c>
      <c r="J6577" s="21" t="s">
        <v>11885</v>
      </c>
      <c r="K6577" s="2" t="s">
        <v>4623</v>
      </c>
      <c r="L6577" s="2" t="s">
        <v>4656</v>
      </c>
    </row>
    <row r="6578" spans="1:12" x14ac:dyDescent="0.2">
      <c r="A6578" s="11">
        <v>6577</v>
      </c>
      <c r="B6578" s="7" t="s">
        <v>9395</v>
      </c>
      <c r="C6578" s="4">
        <v>42766.637190891204</v>
      </c>
      <c r="D6578" s="20">
        <f>+YEAR(Tabla14[[#This Row],[Fecha
Trámite]])</f>
        <v>2017</v>
      </c>
      <c r="E6578" s="7" t="s">
        <v>4621</v>
      </c>
      <c r="F6578" s="2" t="s">
        <v>4614</v>
      </c>
      <c r="G6578" s="2" t="s">
        <v>4615</v>
      </c>
      <c r="H6578" s="4">
        <v>43259.774565358799</v>
      </c>
      <c r="I6578" s="2" t="s">
        <v>4616</v>
      </c>
      <c r="J6578" s="21" t="s">
        <v>9396</v>
      </c>
      <c r="K6578" s="2" t="s">
        <v>4623</v>
      </c>
      <c r="L6578" s="2" t="s">
        <v>6800</v>
      </c>
    </row>
    <row r="6579" spans="1:12" x14ac:dyDescent="0.2">
      <c r="A6579" s="11">
        <v>6578</v>
      </c>
      <c r="B6579" s="7" t="s">
        <v>9397</v>
      </c>
      <c r="C6579" s="4">
        <v>43088.475078124997</v>
      </c>
      <c r="D6579" s="20">
        <f>+YEAR(Tabla14[[#This Row],[Fecha
Trámite]])</f>
        <v>2017</v>
      </c>
      <c r="E6579" s="7" t="s">
        <v>4613</v>
      </c>
      <c r="F6579" s="2" t="s">
        <v>4614</v>
      </c>
      <c r="G6579" s="2" t="s">
        <v>4615</v>
      </c>
      <c r="H6579" s="4">
        <v>43297.654514965281</v>
      </c>
      <c r="I6579" s="2" t="s">
        <v>4616</v>
      </c>
      <c r="J6579" s="21" t="s">
        <v>9398</v>
      </c>
      <c r="K6579" s="2" t="s">
        <v>4623</v>
      </c>
      <c r="L6579" s="2" t="s">
        <v>4619</v>
      </c>
    </row>
    <row r="6580" spans="1:12" x14ac:dyDescent="0.2">
      <c r="A6580" s="11">
        <v>6579</v>
      </c>
      <c r="B6580" s="7" t="s">
        <v>19833</v>
      </c>
      <c r="C6580" s="4">
        <v>41946.446852280096</v>
      </c>
      <c r="D6580" s="20">
        <f>+YEAR(Tabla14[[#This Row],[Fecha
Trámite]])</f>
        <v>2014</v>
      </c>
      <c r="E6580" s="7" t="s">
        <v>4621</v>
      </c>
      <c r="F6580" s="2" t="s">
        <v>4614</v>
      </c>
      <c r="G6580" s="2" t="s">
        <v>4615</v>
      </c>
      <c r="H6580" s="4">
        <v>41990.675744675929</v>
      </c>
      <c r="I6580" s="2" t="s">
        <v>4616</v>
      </c>
      <c r="J6580" s="21" t="s">
        <v>19834</v>
      </c>
      <c r="K6580" s="2" t="s">
        <v>4623</v>
      </c>
      <c r="L6580" s="2" t="s">
        <v>4649</v>
      </c>
    </row>
    <row r="6581" spans="1:12" x14ac:dyDescent="0.2">
      <c r="A6581" s="11">
        <v>6580</v>
      </c>
      <c r="B6581" s="7" t="s">
        <v>957</v>
      </c>
      <c r="C6581" s="4">
        <v>43420.57094140046</v>
      </c>
      <c r="D6581" s="20">
        <f>+YEAR(Tabla14[[#This Row],[Fecha
Trámite]])</f>
        <v>2018</v>
      </c>
      <c r="E6581" s="7" t="s">
        <v>4621</v>
      </c>
      <c r="F6581" s="2" t="s">
        <v>4614</v>
      </c>
      <c r="G6581" s="2" t="s">
        <v>4615</v>
      </c>
      <c r="H6581" s="4">
        <v>44188.454546875</v>
      </c>
      <c r="I6581" s="2" t="s">
        <v>4616</v>
      </c>
      <c r="J6581" s="21" t="s">
        <v>12905</v>
      </c>
      <c r="K6581" s="2" t="s">
        <v>4618</v>
      </c>
      <c r="L6581" s="2" t="s">
        <v>4631</v>
      </c>
    </row>
    <row r="6582" spans="1:12" x14ac:dyDescent="0.2">
      <c r="A6582" s="11">
        <v>6581</v>
      </c>
      <c r="B6582" s="7" t="s">
        <v>9399</v>
      </c>
      <c r="C6582" s="4">
        <v>43251.521196064816</v>
      </c>
      <c r="D6582" s="20">
        <f>+YEAR(Tabla14[[#This Row],[Fecha
Trámite]])</f>
        <v>2018</v>
      </c>
      <c r="E6582" s="7" t="s">
        <v>4685</v>
      </c>
      <c r="F6582" s="2" t="s">
        <v>4691</v>
      </c>
      <c r="G6582" s="2" t="s">
        <v>4627</v>
      </c>
      <c r="H6582" s="4">
        <v>43900.628015393515</v>
      </c>
      <c r="I6582" s="2" t="s">
        <v>4616</v>
      </c>
      <c r="J6582" s="21" t="s">
        <v>9400</v>
      </c>
      <c r="K6582" s="2" t="s">
        <v>4623</v>
      </c>
      <c r="L6582" s="2" t="s">
        <v>4619</v>
      </c>
    </row>
    <row r="6583" spans="1:12" x14ac:dyDescent="0.2">
      <c r="A6583" s="11">
        <v>6582</v>
      </c>
      <c r="B6583" s="7" t="s">
        <v>12906</v>
      </c>
      <c r="C6583" s="4">
        <v>43123.513743784722</v>
      </c>
      <c r="D6583" s="20">
        <f>+YEAR(Tabla14[[#This Row],[Fecha
Trámite]])</f>
        <v>2018</v>
      </c>
      <c r="E6583" s="7" t="s">
        <v>4621</v>
      </c>
      <c r="F6583" s="2" t="s">
        <v>4691</v>
      </c>
      <c r="G6583" s="2" t="s">
        <v>4627</v>
      </c>
      <c r="H6583" s="4">
        <v>43717.46630216435</v>
      </c>
      <c r="I6583" s="2" t="s">
        <v>4616</v>
      </c>
      <c r="J6583" s="21" t="s">
        <v>12907</v>
      </c>
      <c r="K6583" s="2" t="s">
        <v>4618</v>
      </c>
      <c r="L6583" s="2" t="s">
        <v>4659</v>
      </c>
    </row>
    <row r="6584" spans="1:12" x14ac:dyDescent="0.2">
      <c r="A6584" s="11">
        <v>6583</v>
      </c>
      <c r="B6584" s="7" t="s">
        <v>17969</v>
      </c>
      <c r="C6584" s="4">
        <v>41367.52036952546</v>
      </c>
      <c r="D6584" s="20">
        <f>+YEAR(Tabla14[[#This Row],[Fecha
Trámite]])</f>
        <v>2013</v>
      </c>
      <c r="E6584" s="7" t="s">
        <v>4621</v>
      </c>
      <c r="F6584" s="2" t="s">
        <v>4691</v>
      </c>
      <c r="G6584" s="2" t="s">
        <v>4627</v>
      </c>
      <c r="H6584" s="4">
        <v>41600.667951388888</v>
      </c>
      <c r="I6584" s="2" t="s">
        <v>4616</v>
      </c>
      <c r="J6584" s="21" t="s">
        <v>17970</v>
      </c>
      <c r="K6584" s="2" t="s">
        <v>4623</v>
      </c>
      <c r="L6584" s="2" t="s">
        <v>5069</v>
      </c>
    </row>
    <row r="6585" spans="1:12" x14ac:dyDescent="0.2">
      <c r="A6585" s="11">
        <v>6584</v>
      </c>
      <c r="B6585" s="7" t="s">
        <v>11886</v>
      </c>
      <c r="C6585" s="4">
        <v>42837.449989155095</v>
      </c>
      <c r="D6585" s="20">
        <f>+YEAR(Tabla14[[#This Row],[Fecha
Trámite]])</f>
        <v>2017</v>
      </c>
      <c r="E6585" s="7" t="s">
        <v>4621</v>
      </c>
      <c r="F6585" s="2" t="s">
        <v>4614</v>
      </c>
      <c r="G6585" s="2" t="s">
        <v>4615</v>
      </c>
      <c r="H6585" s="4">
        <v>43186.661375347219</v>
      </c>
      <c r="I6585" s="2" t="s">
        <v>4616</v>
      </c>
      <c r="J6585" s="21" t="s">
        <v>11887</v>
      </c>
      <c r="K6585" s="2" t="s">
        <v>4618</v>
      </c>
      <c r="L6585" s="2" t="s">
        <v>4624</v>
      </c>
    </row>
    <row r="6586" spans="1:12" x14ac:dyDescent="0.2">
      <c r="A6586" s="11">
        <v>6585</v>
      </c>
      <c r="B6586" s="7" t="s">
        <v>10014</v>
      </c>
      <c r="C6586" s="4">
        <v>42230.829090358799</v>
      </c>
      <c r="D6586" s="20">
        <f>+YEAR(Tabla14[[#This Row],[Fecha
Trámite]])</f>
        <v>2015</v>
      </c>
      <c r="E6586" s="7" t="s">
        <v>4621</v>
      </c>
      <c r="F6586" s="2" t="s">
        <v>4626</v>
      </c>
      <c r="G6586" s="2" t="s">
        <v>4672</v>
      </c>
      <c r="H6586" s="4">
        <v>42268.692504548613</v>
      </c>
      <c r="I6586" s="2" t="s">
        <v>4616</v>
      </c>
      <c r="J6586" s="21" t="s">
        <v>10015</v>
      </c>
      <c r="K6586" s="2" t="s">
        <v>4618</v>
      </c>
      <c r="L6586" s="2" t="s">
        <v>6931</v>
      </c>
    </row>
    <row r="6587" spans="1:12" x14ac:dyDescent="0.2">
      <c r="A6587" s="11">
        <v>6586</v>
      </c>
      <c r="B6587" s="7" t="s">
        <v>5902</v>
      </c>
      <c r="C6587" s="4">
        <v>42222.740955555557</v>
      </c>
      <c r="D6587" s="20">
        <f>+YEAR(Tabla14[[#This Row],[Fecha
Trámite]])</f>
        <v>2015</v>
      </c>
      <c r="E6587" s="7" t="s">
        <v>4621</v>
      </c>
      <c r="F6587" s="2" t="s">
        <v>4691</v>
      </c>
      <c r="G6587" s="2" t="s">
        <v>4672</v>
      </c>
      <c r="H6587" s="4">
        <v>42362.455974965276</v>
      </c>
      <c r="I6587" s="2" t="s">
        <v>4616</v>
      </c>
      <c r="J6587" s="21" t="s">
        <v>5903</v>
      </c>
      <c r="K6587" s="2" t="s">
        <v>4618</v>
      </c>
      <c r="L6587" s="2" t="s">
        <v>5699</v>
      </c>
    </row>
    <row r="6588" spans="1:12" x14ac:dyDescent="0.2">
      <c r="A6588" s="11">
        <v>6587</v>
      </c>
      <c r="B6588" s="7" t="s">
        <v>7245</v>
      </c>
      <c r="C6588" s="4">
        <v>42492.424473611114</v>
      </c>
      <c r="D6588" s="20">
        <f>+YEAR(Tabla14[[#This Row],[Fecha
Trámite]])</f>
        <v>2016</v>
      </c>
      <c r="E6588" s="7" t="s">
        <v>4621</v>
      </c>
      <c r="F6588" s="2" t="s">
        <v>4614</v>
      </c>
      <c r="G6588" s="2" t="s">
        <v>4615</v>
      </c>
      <c r="H6588" s="4">
        <v>42633.447310995369</v>
      </c>
      <c r="I6588" s="2" t="s">
        <v>4616</v>
      </c>
      <c r="J6588" s="21" t="s">
        <v>5903</v>
      </c>
      <c r="K6588" s="2" t="s">
        <v>4618</v>
      </c>
      <c r="L6588" s="2" t="s">
        <v>5699</v>
      </c>
    </row>
    <row r="6589" spans="1:12" x14ac:dyDescent="0.2">
      <c r="A6589" s="11">
        <v>6588</v>
      </c>
      <c r="B6589" s="7" t="s">
        <v>8383</v>
      </c>
      <c r="C6589" s="4">
        <v>43047.425886423611</v>
      </c>
      <c r="D6589" s="20">
        <f>+YEAR(Tabla14[[#This Row],[Fecha
Trámite]])</f>
        <v>2017</v>
      </c>
      <c r="E6589" s="7" t="s">
        <v>4613</v>
      </c>
      <c r="F6589" s="2" t="s">
        <v>4614</v>
      </c>
      <c r="G6589" s="2" t="s">
        <v>4615</v>
      </c>
      <c r="H6589" s="4">
        <v>43271.680920254628</v>
      </c>
      <c r="I6589" s="2" t="s">
        <v>4616</v>
      </c>
      <c r="J6589" s="21" t="s">
        <v>8384</v>
      </c>
      <c r="K6589" s="2" t="s">
        <v>4623</v>
      </c>
      <c r="L6589" s="2" t="s">
        <v>4619</v>
      </c>
    </row>
    <row r="6590" spans="1:12" x14ac:dyDescent="0.2">
      <c r="A6590" s="11">
        <v>6589</v>
      </c>
      <c r="B6590" s="7" t="s">
        <v>12910</v>
      </c>
      <c r="C6590" s="4">
        <v>43151.495140706022</v>
      </c>
      <c r="D6590" s="20">
        <f>+YEAR(Tabla14[[#This Row],[Fecha
Trámite]])</f>
        <v>2018</v>
      </c>
      <c r="E6590" s="7" t="s">
        <v>4621</v>
      </c>
      <c r="F6590" s="2" t="s">
        <v>4614</v>
      </c>
      <c r="G6590" s="2" t="s">
        <v>4615</v>
      </c>
      <c r="H6590" s="4">
        <v>43297.64267685185</v>
      </c>
      <c r="I6590" s="2" t="s">
        <v>4616</v>
      </c>
      <c r="J6590" s="21" t="s">
        <v>12911</v>
      </c>
      <c r="K6590" s="2" t="s">
        <v>4623</v>
      </c>
      <c r="L6590" s="2" t="s">
        <v>4812</v>
      </c>
    </row>
    <row r="6591" spans="1:12" x14ac:dyDescent="0.2">
      <c r="A6591" s="11">
        <v>6590</v>
      </c>
      <c r="B6591" s="7" t="s">
        <v>9947</v>
      </c>
      <c r="C6591" s="4">
        <v>42615.506465625003</v>
      </c>
      <c r="D6591" s="20">
        <f>+YEAR(Tabla14[[#This Row],[Fecha
Trámite]])</f>
        <v>2016</v>
      </c>
      <c r="E6591" s="7" t="s">
        <v>4621</v>
      </c>
      <c r="F6591" s="2" t="s">
        <v>4614</v>
      </c>
      <c r="G6591" s="2" t="s">
        <v>4615</v>
      </c>
      <c r="H6591" s="4">
        <v>42732.377879479165</v>
      </c>
      <c r="I6591" s="2" t="s">
        <v>4616</v>
      </c>
      <c r="J6591" s="21" t="s">
        <v>5905</v>
      </c>
      <c r="K6591" s="2" t="s">
        <v>4623</v>
      </c>
      <c r="L6591" s="2" t="s">
        <v>4624</v>
      </c>
    </row>
    <row r="6592" spans="1:12" x14ac:dyDescent="0.2">
      <c r="A6592" s="11">
        <v>6591</v>
      </c>
      <c r="B6592" s="7" t="s">
        <v>5904</v>
      </c>
      <c r="C6592" s="4">
        <v>42317.47397392361</v>
      </c>
      <c r="D6592" s="20">
        <f>+YEAR(Tabla14[[#This Row],[Fecha
Trámite]])</f>
        <v>2015</v>
      </c>
      <c r="E6592" s="7" t="s">
        <v>4621</v>
      </c>
      <c r="F6592" s="2" t="s">
        <v>4626</v>
      </c>
      <c r="G6592" s="2" t="s">
        <v>4627</v>
      </c>
      <c r="H6592" s="4">
        <v>42507.551290162039</v>
      </c>
      <c r="I6592" s="2" t="s">
        <v>4616</v>
      </c>
      <c r="J6592" s="21" t="s">
        <v>5905</v>
      </c>
      <c r="K6592" s="2" t="s">
        <v>4623</v>
      </c>
      <c r="L6592" s="2" t="s">
        <v>4624</v>
      </c>
    </row>
    <row r="6593" spans="1:12" x14ac:dyDescent="0.2">
      <c r="A6593" s="11">
        <v>6592</v>
      </c>
      <c r="B6593" s="7" t="s">
        <v>11888</v>
      </c>
      <c r="C6593" s="4">
        <v>43112.375777199071</v>
      </c>
      <c r="D6593" s="20">
        <f>+YEAR(Tabla14[[#This Row],[Fecha
Trámite]])</f>
        <v>2018</v>
      </c>
      <c r="E6593" s="7" t="s">
        <v>4613</v>
      </c>
      <c r="F6593" s="2" t="s">
        <v>4614</v>
      </c>
      <c r="G6593" s="2" t="s">
        <v>4615</v>
      </c>
      <c r="H6593" s="4">
        <v>43249.549284525463</v>
      </c>
      <c r="I6593" s="2" t="s">
        <v>4616</v>
      </c>
      <c r="J6593" s="21" t="s">
        <v>11889</v>
      </c>
      <c r="K6593" s="2" t="s">
        <v>4618</v>
      </c>
      <c r="L6593" s="2" t="s">
        <v>4619</v>
      </c>
    </row>
    <row r="6594" spans="1:12" x14ac:dyDescent="0.2">
      <c r="A6594" s="11">
        <v>6593</v>
      </c>
      <c r="B6594" s="7" t="s">
        <v>20967</v>
      </c>
      <c r="C6594" s="4">
        <v>41733.379533831016</v>
      </c>
      <c r="D6594" s="20">
        <f>+YEAR(Tabla14[[#This Row],[Fecha
Trámite]])</f>
        <v>2014</v>
      </c>
      <c r="E6594" s="7" t="s">
        <v>4621</v>
      </c>
      <c r="F6594" s="2" t="s">
        <v>4614</v>
      </c>
      <c r="G6594" s="2" t="s">
        <v>4615</v>
      </c>
      <c r="H6594" s="4">
        <v>41788.527171215275</v>
      </c>
      <c r="I6594" s="2" t="s">
        <v>4616</v>
      </c>
      <c r="J6594" s="21" t="s">
        <v>20968</v>
      </c>
      <c r="K6594" s="2" t="s">
        <v>4618</v>
      </c>
      <c r="L6594" s="2" t="s">
        <v>4646</v>
      </c>
    </row>
    <row r="6595" spans="1:12" x14ac:dyDescent="0.2">
      <c r="A6595" s="11">
        <v>6594</v>
      </c>
      <c r="B6595" s="7" t="s">
        <v>20817</v>
      </c>
      <c r="C6595" s="4">
        <v>41177.618961423614</v>
      </c>
      <c r="D6595" s="20">
        <f>+YEAR(Tabla14[[#This Row],[Fecha
Trámite]])</f>
        <v>2012</v>
      </c>
      <c r="E6595" s="7" t="s">
        <v>4621</v>
      </c>
      <c r="F6595" s="2" t="s">
        <v>4614</v>
      </c>
      <c r="G6595" s="2" t="s">
        <v>4615</v>
      </c>
      <c r="H6595" s="4">
        <v>41376.591475729168</v>
      </c>
      <c r="I6595" s="2" t="s">
        <v>4616</v>
      </c>
      <c r="J6595" s="21" t="s">
        <v>20818</v>
      </c>
      <c r="K6595" s="2" t="s">
        <v>4623</v>
      </c>
      <c r="L6595" s="2" t="s">
        <v>4619</v>
      </c>
    </row>
    <row r="6596" spans="1:12" x14ac:dyDescent="0.2">
      <c r="A6596" s="11">
        <v>6595</v>
      </c>
      <c r="B6596" s="7" t="s">
        <v>20827</v>
      </c>
      <c r="C6596" s="4">
        <v>41313.513649224536</v>
      </c>
      <c r="D6596" s="20">
        <f>+YEAR(Tabla14[[#This Row],[Fecha
Trámite]])</f>
        <v>2013</v>
      </c>
      <c r="E6596" s="7" t="s">
        <v>4685</v>
      </c>
      <c r="F6596" s="2" t="s">
        <v>17</v>
      </c>
      <c r="G6596" s="2" t="s">
        <v>4627</v>
      </c>
      <c r="H6596" s="4">
        <v>41313.51364996528</v>
      </c>
      <c r="I6596" s="2" t="s">
        <v>4616</v>
      </c>
      <c r="J6596" s="21" t="s">
        <v>20828</v>
      </c>
      <c r="K6596" s="2" t="s">
        <v>4618</v>
      </c>
      <c r="L6596" s="2" t="s">
        <v>4631</v>
      </c>
    </row>
    <row r="6597" spans="1:12" x14ac:dyDescent="0.2">
      <c r="A6597" s="11">
        <v>6596</v>
      </c>
      <c r="B6597" s="7" t="s">
        <v>7060</v>
      </c>
      <c r="C6597" s="4">
        <v>43217.536950462963</v>
      </c>
      <c r="D6597" s="20">
        <f>+YEAR(Tabla14[[#This Row],[Fecha
Trámite]])</f>
        <v>2018</v>
      </c>
      <c r="E6597" s="7" t="s">
        <v>4621</v>
      </c>
      <c r="F6597" s="2" t="s">
        <v>4614</v>
      </c>
      <c r="G6597" s="2" t="s">
        <v>4615</v>
      </c>
      <c r="H6597" s="4">
        <v>43669.670495798608</v>
      </c>
      <c r="I6597" s="2" t="s">
        <v>4616</v>
      </c>
      <c r="J6597" s="21" t="s">
        <v>7061</v>
      </c>
      <c r="K6597" s="2" t="s">
        <v>4623</v>
      </c>
      <c r="L6597" s="2" t="s">
        <v>4619</v>
      </c>
    </row>
    <row r="6598" spans="1:12" x14ac:dyDescent="0.2">
      <c r="A6598" s="11">
        <v>6597</v>
      </c>
      <c r="B6598" s="7" t="s">
        <v>5906</v>
      </c>
      <c r="C6598" s="4">
        <v>42086.516556365743</v>
      </c>
      <c r="D6598" s="20">
        <f>+YEAR(Tabla14[[#This Row],[Fecha
Trámite]])</f>
        <v>2015</v>
      </c>
      <c r="E6598" s="7" t="s">
        <v>4621</v>
      </c>
      <c r="F6598" s="2" t="s">
        <v>4614</v>
      </c>
      <c r="G6598" s="2" t="s">
        <v>4615</v>
      </c>
      <c r="H6598" s="4">
        <v>42145.472647835646</v>
      </c>
      <c r="I6598" s="2" t="s">
        <v>4616</v>
      </c>
      <c r="J6598" s="21" t="s">
        <v>5907</v>
      </c>
      <c r="K6598" s="2" t="s">
        <v>4618</v>
      </c>
      <c r="L6598" s="2" t="s">
        <v>4750</v>
      </c>
    </row>
    <row r="6599" spans="1:12" x14ac:dyDescent="0.2">
      <c r="A6599" s="11">
        <v>6598</v>
      </c>
      <c r="B6599" s="7" t="s">
        <v>7504</v>
      </c>
      <c r="C6599" s="4">
        <v>42396.51631107639</v>
      </c>
      <c r="D6599" s="20">
        <f>+YEAR(Tabla14[[#This Row],[Fecha
Trámite]])</f>
        <v>2016</v>
      </c>
      <c r="E6599" s="7" t="s">
        <v>4621</v>
      </c>
      <c r="F6599" s="2" t="s">
        <v>4614</v>
      </c>
      <c r="G6599" s="2" t="s">
        <v>4615</v>
      </c>
      <c r="H6599" s="4">
        <v>42537.480337581015</v>
      </c>
      <c r="I6599" s="2" t="s">
        <v>4616</v>
      </c>
      <c r="J6599" s="21" t="s">
        <v>7505</v>
      </c>
      <c r="K6599" s="2" t="s">
        <v>4618</v>
      </c>
      <c r="L6599" s="2" t="s">
        <v>4659</v>
      </c>
    </row>
    <row r="6600" spans="1:12" x14ac:dyDescent="0.2">
      <c r="A6600" s="11">
        <v>6599</v>
      </c>
      <c r="B6600" s="7" t="s">
        <v>8385</v>
      </c>
      <c r="C6600" s="4">
        <v>43118.511253622688</v>
      </c>
      <c r="D6600" s="20">
        <f>+YEAR(Tabla14[[#This Row],[Fecha
Trámite]])</f>
        <v>2018</v>
      </c>
      <c r="E6600" s="7" t="s">
        <v>4621</v>
      </c>
      <c r="F6600" s="2" t="s">
        <v>4614</v>
      </c>
      <c r="G6600" s="2" t="s">
        <v>4615</v>
      </c>
      <c r="H6600" s="4">
        <v>43322.593303321759</v>
      </c>
      <c r="I6600" s="2" t="s">
        <v>4616</v>
      </c>
      <c r="J6600" s="21" t="s">
        <v>8386</v>
      </c>
      <c r="K6600" s="2" t="s">
        <v>4618</v>
      </c>
      <c r="L6600" s="2" t="s">
        <v>4758</v>
      </c>
    </row>
    <row r="6601" spans="1:12" x14ac:dyDescent="0.2">
      <c r="A6601" s="11">
        <v>6600</v>
      </c>
      <c r="B6601" s="7" t="s">
        <v>8387</v>
      </c>
      <c r="C6601" s="4">
        <v>42772.555369212962</v>
      </c>
      <c r="D6601" s="20">
        <f>+YEAR(Tabla14[[#This Row],[Fecha
Trámite]])</f>
        <v>2017</v>
      </c>
      <c r="E6601" s="7" t="s">
        <v>4621</v>
      </c>
      <c r="F6601" s="2" t="s">
        <v>4614</v>
      </c>
      <c r="G6601" s="2" t="s">
        <v>4615</v>
      </c>
      <c r="H6601" s="4">
        <v>43132.620713923614</v>
      </c>
      <c r="I6601" s="2" t="s">
        <v>4616</v>
      </c>
      <c r="J6601" s="21" t="s">
        <v>8388</v>
      </c>
      <c r="K6601" s="2" t="s">
        <v>4623</v>
      </c>
      <c r="L6601" s="2" t="s">
        <v>4634</v>
      </c>
    </row>
    <row r="6602" spans="1:12" x14ac:dyDescent="0.2">
      <c r="A6602" s="11">
        <v>6601</v>
      </c>
      <c r="B6602" s="7" t="s">
        <v>1679</v>
      </c>
      <c r="C6602" s="4">
        <v>43413.503591516201</v>
      </c>
      <c r="D6602" s="20">
        <f>+YEAR(Tabla14[[#This Row],[Fecha
Trámite]])</f>
        <v>2018</v>
      </c>
      <c r="E6602" s="7" t="s">
        <v>4621</v>
      </c>
      <c r="F6602" s="2" t="s">
        <v>4691</v>
      </c>
      <c r="G6602" s="2" t="s">
        <v>4627</v>
      </c>
      <c r="H6602" s="4">
        <v>43860.638175381944</v>
      </c>
      <c r="I6602" s="2" t="s">
        <v>4616</v>
      </c>
      <c r="J6602" s="21" t="s">
        <v>7062</v>
      </c>
      <c r="K6602" s="2" t="s">
        <v>4623</v>
      </c>
      <c r="L6602" s="2" t="s">
        <v>4753</v>
      </c>
    </row>
    <row r="6603" spans="1:12" x14ac:dyDescent="0.2">
      <c r="A6603" s="11">
        <v>6602</v>
      </c>
      <c r="B6603" s="7" t="s">
        <v>847</v>
      </c>
      <c r="C6603" s="4">
        <v>43489.433309456021</v>
      </c>
      <c r="D6603" s="20">
        <f>+YEAR(Tabla14[[#This Row],[Fecha
Trámite]])</f>
        <v>2019</v>
      </c>
      <c r="E6603" s="7" t="s">
        <v>4621</v>
      </c>
      <c r="F6603" s="2" t="s">
        <v>4614</v>
      </c>
      <c r="G6603" s="2" t="s">
        <v>4615</v>
      </c>
      <c r="H6603" s="4">
        <v>44161.515647766202</v>
      </c>
      <c r="I6603" s="2" t="s">
        <v>4616</v>
      </c>
      <c r="J6603" s="21" t="s">
        <v>11890</v>
      </c>
      <c r="K6603" s="2" t="s">
        <v>4618</v>
      </c>
      <c r="L6603" s="2" t="s">
        <v>4619</v>
      </c>
    </row>
    <row r="6604" spans="1:12" x14ac:dyDescent="0.2">
      <c r="A6604" s="11">
        <v>6603</v>
      </c>
      <c r="B6604" s="7" t="s">
        <v>9401</v>
      </c>
      <c r="C6604" s="4">
        <v>42990.464609571762</v>
      </c>
      <c r="D6604" s="20">
        <f>+YEAR(Tabla14[[#This Row],[Fecha
Trámite]])</f>
        <v>2017</v>
      </c>
      <c r="E6604" s="7" t="s">
        <v>4621</v>
      </c>
      <c r="F6604" s="2" t="s">
        <v>4614</v>
      </c>
      <c r="G6604" s="2" t="s">
        <v>4615</v>
      </c>
      <c r="H6604" s="4">
        <v>43132.542846377313</v>
      </c>
      <c r="I6604" s="2" t="s">
        <v>4616</v>
      </c>
      <c r="J6604" s="21" t="s">
        <v>9402</v>
      </c>
      <c r="K6604" s="2" t="s">
        <v>4623</v>
      </c>
      <c r="L6604" s="2" t="s">
        <v>4624</v>
      </c>
    </row>
    <row r="6605" spans="1:12" x14ac:dyDescent="0.2">
      <c r="A6605" s="11">
        <v>6604</v>
      </c>
      <c r="B6605" s="7" t="s">
        <v>19282</v>
      </c>
      <c r="C6605" s="4">
        <v>41473.482564965278</v>
      </c>
      <c r="D6605" s="20">
        <f>+YEAR(Tabla14[[#This Row],[Fecha
Trámite]])</f>
        <v>2013</v>
      </c>
      <c r="E6605" s="7" t="s">
        <v>4621</v>
      </c>
      <c r="F6605" s="2" t="s">
        <v>4614</v>
      </c>
      <c r="G6605" s="2" t="s">
        <v>4615</v>
      </c>
      <c r="H6605" s="4">
        <v>41528.409045289351</v>
      </c>
      <c r="I6605" s="2" t="s">
        <v>4616</v>
      </c>
      <c r="J6605" s="21" t="s">
        <v>19283</v>
      </c>
      <c r="K6605" s="2" t="s">
        <v>4623</v>
      </c>
      <c r="L6605" s="2" t="s">
        <v>2747</v>
      </c>
    </row>
    <row r="6606" spans="1:12" x14ac:dyDescent="0.2">
      <c r="A6606" s="11">
        <v>6605</v>
      </c>
      <c r="B6606" s="7" t="s">
        <v>18048</v>
      </c>
      <c r="C6606" s="4">
        <v>41173.414877430558</v>
      </c>
      <c r="D6606" s="20">
        <f>+YEAR(Tabla14[[#This Row],[Fecha
Trámite]])</f>
        <v>2012</v>
      </c>
      <c r="E6606" s="7" t="s">
        <v>4621</v>
      </c>
      <c r="F6606" s="2" t="s">
        <v>4614</v>
      </c>
      <c r="G6606" s="2" t="s">
        <v>4615</v>
      </c>
      <c r="H6606" s="4">
        <v>41312.426539236112</v>
      </c>
      <c r="I6606" s="2" t="s">
        <v>4616</v>
      </c>
      <c r="J6606" s="21" t="s">
        <v>18049</v>
      </c>
      <c r="K6606" s="2" t="s">
        <v>4623</v>
      </c>
      <c r="L6606" s="2" t="s">
        <v>4725</v>
      </c>
    </row>
    <row r="6607" spans="1:12" x14ac:dyDescent="0.2">
      <c r="A6607" s="11">
        <v>6606</v>
      </c>
      <c r="B6607" s="7" t="s">
        <v>19841</v>
      </c>
      <c r="C6607" s="4">
        <v>41953.577383761571</v>
      </c>
      <c r="D6607" s="20">
        <f>+YEAR(Tabla14[[#This Row],[Fecha
Trámite]])</f>
        <v>2014</v>
      </c>
      <c r="E6607" s="7" t="s">
        <v>4621</v>
      </c>
      <c r="F6607" s="2" t="s">
        <v>4691</v>
      </c>
      <c r="G6607" s="2" t="s">
        <v>4627</v>
      </c>
      <c r="H6607" s="4">
        <v>42004.560994328705</v>
      </c>
      <c r="I6607" s="2" t="s">
        <v>4616</v>
      </c>
      <c r="J6607" s="21" t="s">
        <v>19842</v>
      </c>
      <c r="K6607" s="2" t="s">
        <v>4618</v>
      </c>
      <c r="L6607" s="2" t="s">
        <v>4624</v>
      </c>
    </row>
    <row r="6608" spans="1:12" x14ac:dyDescent="0.2">
      <c r="A6608" s="11">
        <v>6607</v>
      </c>
      <c r="B6608" s="7" t="s">
        <v>19843</v>
      </c>
      <c r="C6608" s="4">
        <v>41683.599218518517</v>
      </c>
      <c r="D6608" s="20">
        <f>+YEAR(Tabla14[[#This Row],[Fecha
Trámite]])</f>
        <v>2014</v>
      </c>
      <c r="E6608" s="7" t="s">
        <v>4621</v>
      </c>
      <c r="F6608" s="2" t="s">
        <v>4614</v>
      </c>
      <c r="G6608" s="2" t="s">
        <v>4615</v>
      </c>
      <c r="H6608" s="4">
        <v>41732.426749999999</v>
      </c>
      <c r="I6608" s="2" t="s">
        <v>4616</v>
      </c>
      <c r="J6608" s="21" t="s">
        <v>19844</v>
      </c>
      <c r="K6608" s="2" t="s">
        <v>4618</v>
      </c>
      <c r="L6608" s="2" t="s">
        <v>2747</v>
      </c>
    </row>
    <row r="6609" spans="1:12" x14ac:dyDescent="0.2">
      <c r="A6609" s="11">
        <v>6608</v>
      </c>
      <c r="B6609" s="7" t="s">
        <v>12912</v>
      </c>
      <c r="C6609" s="4">
        <v>43116.40309255787</v>
      </c>
      <c r="D6609" s="20">
        <f>+YEAR(Tabla14[[#This Row],[Fecha
Trámite]])</f>
        <v>2018</v>
      </c>
      <c r="E6609" s="7" t="s">
        <v>4613</v>
      </c>
      <c r="F6609" s="2" t="s">
        <v>4614</v>
      </c>
      <c r="G6609" s="2" t="s">
        <v>4615</v>
      </c>
      <c r="H6609" s="4">
        <v>43271.692476851851</v>
      </c>
      <c r="I6609" s="2" t="s">
        <v>4616</v>
      </c>
      <c r="J6609" s="21" t="s">
        <v>12913</v>
      </c>
      <c r="K6609" s="2" t="s">
        <v>4618</v>
      </c>
      <c r="L6609" s="2" t="s">
        <v>4619</v>
      </c>
    </row>
    <row r="6610" spans="1:12" x14ac:dyDescent="0.2">
      <c r="A6610" s="11">
        <v>6609</v>
      </c>
      <c r="B6610" s="7" t="s">
        <v>8389</v>
      </c>
      <c r="C6610" s="4">
        <v>43411.42634302083</v>
      </c>
      <c r="D6610" s="20">
        <f>+YEAR(Tabla14[[#This Row],[Fecha
Trámite]])</f>
        <v>2018</v>
      </c>
      <c r="E6610" s="7" t="s">
        <v>4621</v>
      </c>
      <c r="F6610" s="2" t="s">
        <v>17</v>
      </c>
      <c r="G6610" s="2" t="s">
        <v>4993</v>
      </c>
      <c r="H6610" s="4">
        <v>43411.426343055558</v>
      </c>
      <c r="I6610" s="2" t="s">
        <v>4616</v>
      </c>
      <c r="J6610" s="21" t="s">
        <v>8390</v>
      </c>
      <c r="K6610" s="2" t="s">
        <v>4618</v>
      </c>
      <c r="L6610" s="2" t="s">
        <v>4619</v>
      </c>
    </row>
    <row r="6611" spans="1:12" x14ac:dyDescent="0.2">
      <c r="A6611" s="11">
        <v>6610</v>
      </c>
      <c r="B6611" s="7" t="s">
        <v>10016</v>
      </c>
      <c r="C6611" s="4">
        <v>42559.476089502314</v>
      </c>
      <c r="D6611" s="20">
        <f>+YEAR(Tabla14[[#This Row],[Fecha
Trámite]])</f>
        <v>2016</v>
      </c>
      <c r="E6611" s="7" t="s">
        <v>4613</v>
      </c>
      <c r="F6611" s="2" t="s">
        <v>4614</v>
      </c>
      <c r="G6611" s="2" t="s">
        <v>4615</v>
      </c>
      <c r="H6611" s="4">
        <v>42732.388037997684</v>
      </c>
      <c r="I6611" s="2" t="s">
        <v>4616</v>
      </c>
      <c r="J6611" s="21" t="s">
        <v>10017</v>
      </c>
      <c r="K6611" s="2" t="s">
        <v>4618</v>
      </c>
      <c r="L6611" s="2" t="s">
        <v>4619</v>
      </c>
    </row>
    <row r="6612" spans="1:12" x14ac:dyDescent="0.2">
      <c r="A6612" s="11">
        <v>6611</v>
      </c>
      <c r="B6612" s="7" t="s">
        <v>5908</v>
      </c>
      <c r="C6612" s="4">
        <v>42681.376172222219</v>
      </c>
      <c r="D6612" s="20">
        <f>+YEAR(Tabla14[[#This Row],[Fecha
Trámite]])</f>
        <v>2016</v>
      </c>
      <c r="E6612" s="7" t="s">
        <v>4621</v>
      </c>
      <c r="F6612" s="2" t="s">
        <v>4614</v>
      </c>
      <c r="G6612" s="2" t="s">
        <v>4615</v>
      </c>
      <c r="H6612" s="4">
        <v>42782.667188738429</v>
      </c>
      <c r="I6612" s="2" t="s">
        <v>4616</v>
      </c>
      <c r="J6612" s="21" t="s">
        <v>5909</v>
      </c>
      <c r="K6612" s="2" t="s">
        <v>4618</v>
      </c>
      <c r="L6612" s="2" t="s">
        <v>5910</v>
      </c>
    </row>
    <row r="6613" spans="1:12" x14ac:dyDescent="0.2">
      <c r="A6613" s="11">
        <v>6612</v>
      </c>
      <c r="B6613" s="7" t="s">
        <v>11891</v>
      </c>
      <c r="C6613" s="4">
        <v>43367.505174768521</v>
      </c>
      <c r="D6613" s="20">
        <f>+YEAR(Tabla14[[#This Row],[Fecha
Trámite]])</f>
        <v>2018</v>
      </c>
      <c r="E6613" s="7" t="s">
        <v>4621</v>
      </c>
      <c r="F6613" s="2" t="s">
        <v>4614</v>
      </c>
      <c r="G6613" s="2" t="s">
        <v>4615</v>
      </c>
      <c r="H6613" s="4">
        <v>43530.727491006946</v>
      </c>
      <c r="I6613" s="2" t="s">
        <v>4616</v>
      </c>
      <c r="J6613" s="21" t="s">
        <v>11892</v>
      </c>
      <c r="K6613" s="2" t="s">
        <v>4623</v>
      </c>
      <c r="L6613" s="2" t="s">
        <v>4631</v>
      </c>
    </row>
    <row r="6614" spans="1:12" x14ac:dyDescent="0.2">
      <c r="A6614" s="11">
        <v>6613</v>
      </c>
      <c r="B6614" s="7" t="s">
        <v>10018</v>
      </c>
      <c r="C6614" s="4">
        <v>42544.374387928241</v>
      </c>
      <c r="D6614" s="20">
        <f>+YEAR(Tabla14[[#This Row],[Fecha
Trámite]])</f>
        <v>2016</v>
      </c>
      <c r="E6614" s="7" t="s">
        <v>4621</v>
      </c>
      <c r="F6614" s="2" t="s">
        <v>4614</v>
      </c>
      <c r="G6614" s="2" t="s">
        <v>4615</v>
      </c>
      <c r="H6614" s="4">
        <v>42649.417700543985</v>
      </c>
      <c r="I6614" s="2" t="s">
        <v>4616</v>
      </c>
      <c r="J6614" s="21" t="s">
        <v>10019</v>
      </c>
      <c r="K6614" s="2" t="s">
        <v>4618</v>
      </c>
      <c r="L6614" s="2" t="s">
        <v>4619</v>
      </c>
    </row>
    <row r="6615" spans="1:12" x14ac:dyDescent="0.2">
      <c r="A6615" s="11">
        <v>6614</v>
      </c>
      <c r="B6615" s="7" t="s">
        <v>9948</v>
      </c>
      <c r="C6615" s="4">
        <v>42138.39800277778</v>
      </c>
      <c r="D6615" s="20">
        <f>+YEAR(Tabla14[[#This Row],[Fecha
Trámite]])</f>
        <v>2015</v>
      </c>
      <c r="E6615" s="7" t="s">
        <v>4613</v>
      </c>
      <c r="F6615" s="2" t="s">
        <v>4614</v>
      </c>
      <c r="G6615" s="2" t="s">
        <v>4615</v>
      </c>
      <c r="H6615" s="4">
        <v>42188.408867789352</v>
      </c>
      <c r="I6615" s="2" t="s">
        <v>4616</v>
      </c>
      <c r="J6615" s="21" t="s">
        <v>9949</v>
      </c>
      <c r="K6615" s="2" t="s">
        <v>4623</v>
      </c>
      <c r="L6615" s="2" t="s">
        <v>4619</v>
      </c>
    </row>
    <row r="6616" spans="1:12" x14ac:dyDescent="0.2">
      <c r="A6616" s="11">
        <v>6615</v>
      </c>
      <c r="B6616" s="7" t="s">
        <v>7064</v>
      </c>
      <c r="C6616" s="4">
        <v>42851.469551504626</v>
      </c>
      <c r="D6616" s="20">
        <f>+YEAR(Tabla14[[#This Row],[Fecha
Trámite]])</f>
        <v>2017</v>
      </c>
      <c r="E6616" s="7" t="s">
        <v>4613</v>
      </c>
      <c r="F6616" s="2" t="s">
        <v>4614</v>
      </c>
      <c r="G6616" s="2" t="s">
        <v>4615</v>
      </c>
      <c r="H6616" s="4">
        <v>43091.56326412037</v>
      </c>
      <c r="I6616" s="2" t="s">
        <v>4616</v>
      </c>
      <c r="J6616" s="21" t="s">
        <v>7065</v>
      </c>
      <c r="K6616" s="2" t="s">
        <v>4618</v>
      </c>
      <c r="L6616" s="2" t="s">
        <v>4619</v>
      </c>
    </row>
    <row r="6617" spans="1:12" x14ac:dyDescent="0.2">
      <c r="A6617" s="11">
        <v>6616</v>
      </c>
      <c r="B6617" s="7" t="s">
        <v>11893</v>
      </c>
      <c r="C6617" s="4">
        <v>43528.637291053237</v>
      </c>
      <c r="D6617" s="20">
        <f>+YEAR(Tabla14[[#This Row],[Fecha
Trámite]])</f>
        <v>2019</v>
      </c>
      <c r="E6617" s="7" t="s">
        <v>4621</v>
      </c>
      <c r="F6617" s="2" t="s">
        <v>4691</v>
      </c>
      <c r="G6617" s="2" t="s">
        <v>4627</v>
      </c>
      <c r="H6617" s="4">
        <v>44098.518516435186</v>
      </c>
      <c r="I6617" s="2" t="s">
        <v>4616</v>
      </c>
      <c r="J6617" s="21" t="s">
        <v>11894</v>
      </c>
      <c r="K6617" s="2" t="s">
        <v>4618</v>
      </c>
      <c r="L6617" s="2" t="s">
        <v>11895</v>
      </c>
    </row>
    <row r="6618" spans="1:12" x14ac:dyDescent="0.2">
      <c r="A6618" s="11">
        <v>6617</v>
      </c>
      <c r="B6618" s="7" t="s">
        <v>19847</v>
      </c>
      <c r="C6618" s="4">
        <v>41288.620665509261</v>
      </c>
      <c r="D6618" s="20">
        <f>+YEAR(Tabla14[[#This Row],[Fecha
Trámite]])</f>
        <v>2013</v>
      </c>
      <c r="E6618" s="7" t="s">
        <v>4621</v>
      </c>
      <c r="F6618" s="2" t="s">
        <v>4614</v>
      </c>
      <c r="G6618" s="2" t="s">
        <v>4615</v>
      </c>
      <c r="H6618" s="4">
        <v>41444.441438506947</v>
      </c>
      <c r="I6618" s="2" t="s">
        <v>4616</v>
      </c>
      <c r="J6618" s="21" t="s">
        <v>19848</v>
      </c>
      <c r="K6618" s="2" t="s">
        <v>4623</v>
      </c>
      <c r="L6618" s="2" t="s">
        <v>4916</v>
      </c>
    </row>
    <row r="6619" spans="1:12" x14ac:dyDescent="0.2">
      <c r="A6619" s="11">
        <v>6618</v>
      </c>
      <c r="B6619" s="7" t="s">
        <v>19849</v>
      </c>
      <c r="C6619" s="4">
        <v>41472.626279479169</v>
      </c>
      <c r="D6619" s="20">
        <f>+YEAR(Tabla14[[#This Row],[Fecha
Trámite]])</f>
        <v>2013</v>
      </c>
      <c r="E6619" s="7" t="s">
        <v>4621</v>
      </c>
      <c r="F6619" s="2" t="s">
        <v>4614</v>
      </c>
      <c r="G6619" s="2" t="s">
        <v>4615</v>
      </c>
      <c r="H6619" s="4">
        <v>41590.666484340276</v>
      </c>
      <c r="I6619" s="2" t="s">
        <v>4616</v>
      </c>
      <c r="J6619" s="21" t="s">
        <v>19850</v>
      </c>
      <c r="K6619" s="2" t="s">
        <v>4623</v>
      </c>
      <c r="L6619" s="2" t="s">
        <v>4624</v>
      </c>
    </row>
    <row r="6620" spans="1:12" x14ac:dyDescent="0.2">
      <c r="A6620" s="11">
        <v>6619</v>
      </c>
      <c r="B6620" s="7" t="s">
        <v>9950</v>
      </c>
      <c r="C6620" s="4">
        <v>42459.433375347224</v>
      </c>
      <c r="D6620" s="20">
        <f>+YEAR(Tabla14[[#This Row],[Fecha
Trámite]])</f>
        <v>2016</v>
      </c>
      <c r="E6620" s="7" t="s">
        <v>4621</v>
      </c>
      <c r="F6620" s="2" t="s">
        <v>4694</v>
      </c>
      <c r="G6620" s="2" t="s">
        <v>4627</v>
      </c>
      <c r="H6620" s="4">
        <v>42643.715674074076</v>
      </c>
      <c r="I6620" s="2" t="s">
        <v>4616</v>
      </c>
      <c r="J6620" s="21" t="s">
        <v>8392</v>
      </c>
      <c r="K6620" s="2" t="s">
        <v>4623</v>
      </c>
      <c r="L6620" s="2" t="s">
        <v>4753</v>
      </c>
    </row>
    <row r="6621" spans="1:12" x14ac:dyDescent="0.2">
      <c r="A6621" s="11">
        <v>6620</v>
      </c>
      <c r="B6621" s="7" t="s">
        <v>8391</v>
      </c>
      <c r="C6621" s="4">
        <v>43208.521617164355</v>
      </c>
      <c r="D6621" s="20">
        <f>+YEAR(Tabla14[[#This Row],[Fecha
Trámite]])</f>
        <v>2018</v>
      </c>
      <c r="E6621" s="7" t="s">
        <v>4621</v>
      </c>
      <c r="F6621" s="2" t="s">
        <v>4614</v>
      </c>
      <c r="G6621" s="2" t="s">
        <v>4615</v>
      </c>
      <c r="H6621" s="4">
        <v>43384.349618252316</v>
      </c>
      <c r="I6621" s="2" t="s">
        <v>4616</v>
      </c>
      <c r="J6621" s="21" t="s">
        <v>8392</v>
      </c>
      <c r="K6621" s="2" t="s">
        <v>4623</v>
      </c>
      <c r="L6621" s="2" t="s">
        <v>4753</v>
      </c>
    </row>
    <row r="6622" spans="1:12" x14ac:dyDescent="0.2">
      <c r="A6622" s="11">
        <v>6621</v>
      </c>
      <c r="B6622" s="7" t="s">
        <v>12914</v>
      </c>
      <c r="C6622" s="4">
        <v>43228.390055057869</v>
      </c>
      <c r="D6622" s="20">
        <f>+YEAR(Tabla14[[#This Row],[Fecha
Trámite]])</f>
        <v>2018</v>
      </c>
      <c r="E6622" s="7" t="s">
        <v>4685</v>
      </c>
      <c r="F6622" s="2" t="s">
        <v>17</v>
      </c>
      <c r="G6622" s="2" t="s">
        <v>4627</v>
      </c>
      <c r="H6622" s="4">
        <v>43228.39005509259</v>
      </c>
      <c r="I6622" s="2" t="s">
        <v>4616</v>
      </c>
      <c r="J6622" s="21" t="s">
        <v>12915</v>
      </c>
      <c r="K6622" s="2" t="s">
        <v>4623</v>
      </c>
      <c r="L6622" s="2" t="s">
        <v>4619</v>
      </c>
    </row>
    <row r="6623" spans="1:12" x14ac:dyDescent="0.2">
      <c r="A6623" s="11">
        <v>6622</v>
      </c>
      <c r="B6623" s="7" t="s">
        <v>11157</v>
      </c>
      <c r="C6623" s="4">
        <v>43166.407018368052</v>
      </c>
      <c r="D6623" s="20">
        <f>+YEAR(Tabla14[[#This Row],[Fecha
Trámite]])</f>
        <v>2018</v>
      </c>
      <c r="E6623" s="7" t="s">
        <v>4621</v>
      </c>
      <c r="F6623" s="2" t="s">
        <v>4614</v>
      </c>
      <c r="G6623" s="2" t="s">
        <v>4615</v>
      </c>
      <c r="H6623" s="4">
        <v>43326.464963622682</v>
      </c>
      <c r="I6623" s="2" t="s">
        <v>4616</v>
      </c>
      <c r="J6623" s="21" t="s">
        <v>11158</v>
      </c>
      <c r="K6623" s="2" t="s">
        <v>4618</v>
      </c>
      <c r="L6623" s="2" t="s">
        <v>4785</v>
      </c>
    </row>
    <row r="6624" spans="1:12" x14ac:dyDescent="0.2">
      <c r="A6624" s="11">
        <v>6623</v>
      </c>
      <c r="B6624" s="7" t="s">
        <v>15533</v>
      </c>
      <c r="C6624" s="4">
        <v>41122.364322881942</v>
      </c>
      <c r="D6624" s="20">
        <f>+YEAR(Tabla14[[#This Row],[Fecha
Trámite]])</f>
        <v>2012</v>
      </c>
      <c r="E6624" s="7" t="s">
        <v>4613</v>
      </c>
      <c r="F6624" s="2" t="s">
        <v>4614</v>
      </c>
      <c r="G6624" s="2" t="s">
        <v>4615</v>
      </c>
      <c r="H6624" s="4">
        <v>41193.361904942132</v>
      </c>
      <c r="I6624" s="2" t="s">
        <v>4616</v>
      </c>
      <c r="J6624" s="21" t="s">
        <v>15532</v>
      </c>
      <c r="K6624" s="2" t="s">
        <v>4618</v>
      </c>
      <c r="L6624" s="2" t="s">
        <v>4770</v>
      </c>
    </row>
    <row r="6625" spans="1:12" x14ac:dyDescent="0.2">
      <c r="A6625" s="11">
        <v>6624</v>
      </c>
      <c r="B6625" s="7" t="s">
        <v>19851</v>
      </c>
      <c r="C6625" s="4">
        <v>41841.371942245372</v>
      </c>
      <c r="D6625" s="20">
        <f>+YEAR(Tabla14[[#This Row],[Fecha
Trámite]])</f>
        <v>2014</v>
      </c>
      <c r="E6625" s="7" t="s">
        <v>4621</v>
      </c>
      <c r="F6625" s="2" t="s">
        <v>4614</v>
      </c>
      <c r="G6625" s="2" t="s">
        <v>4615</v>
      </c>
      <c r="H6625" s="4">
        <v>41900.37785355324</v>
      </c>
      <c r="I6625" s="2" t="s">
        <v>4616</v>
      </c>
      <c r="J6625" s="21" t="s">
        <v>19852</v>
      </c>
      <c r="K6625" s="2" t="s">
        <v>4618</v>
      </c>
      <c r="L6625" s="2" t="s">
        <v>5009</v>
      </c>
    </row>
    <row r="6626" spans="1:12" x14ac:dyDescent="0.2">
      <c r="A6626" s="11">
        <v>6625</v>
      </c>
      <c r="B6626" s="7" t="s">
        <v>7066</v>
      </c>
      <c r="C6626" s="4">
        <v>42958.615189386575</v>
      </c>
      <c r="D6626" s="20">
        <f>+YEAR(Tabla14[[#This Row],[Fecha
Trámite]])</f>
        <v>2017</v>
      </c>
      <c r="E6626" s="7" t="s">
        <v>4613</v>
      </c>
      <c r="F6626" s="2" t="s">
        <v>4614</v>
      </c>
      <c r="G6626" s="2" t="s">
        <v>4615</v>
      </c>
      <c r="H6626" s="4">
        <v>43195.743489814813</v>
      </c>
      <c r="I6626" s="2" t="s">
        <v>4616</v>
      </c>
      <c r="J6626" s="21" t="s">
        <v>7067</v>
      </c>
      <c r="K6626" s="2" t="s">
        <v>4623</v>
      </c>
      <c r="L6626" s="2" t="s">
        <v>4619</v>
      </c>
    </row>
    <row r="6627" spans="1:12" x14ac:dyDescent="0.2">
      <c r="A6627" s="11">
        <v>6626</v>
      </c>
      <c r="B6627" s="7" t="s">
        <v>10020</v>
      </c>
      <c r="C6627" s="4">
        <v>42552.438922222223</v>
      </c>
      <c r="D6627" s="20">
        <f>+YEAR(Tabla14[[#This Row],[Fecha
Trámite]])</f>
        <v>2016</v>
      </c>
      <c r="E6627" s="7" t="s">
        <v>4621</v>
      </c>
      <c r="F6627" s="2" t="s">
        <v>4614</v>
      </c>
      <c r="G6627" s="2" t="s">
        <v>4615</v>
      </c>
      <c r="H6627" s="4">
        <v>42643.42202982639</v>
      </c>
      <c r="I6627" s="2" t="s">
        <v>4616</v>
      </c>
      <c r="J6627" s="21" t="s">
        <v>10021</v>
      </c>
      <c r="K6627" s="2" t="s">
        <v>4618</v>
      </c>
      <c r="L6627" s="2" t="s">
        <v>4646</v>
      </c>
    </row>
    <row r="6628" spans="1:12" x14ac:dyDescent="0.2">
      <c r="A6628" s="11">
        <v>6627</v>
      </c>
      <c r="B6628" s="7" t="s">
        <v>9407</v>
      </c>
      <c r="C6628" s="4">
        <v>43181.374297418981</v>
      </c>
      <c r="D6628" s="20">
        <f>+YEAR(Tabla14[[#This Row],[Fecha
Trámite]])</f>
        <v>2018</v>
      </c>
      <c r="E6628" s="7" t="s">
        <v>4621</v>
      </c>
      <c r="F6628" s="2" t="s">
        <v>4614</v>
      </c>
      <c r="G6628" s="2" t="s">
        <v>4615</v>
      </c>
      <c r="H6628" s="4">
        <v>43398.724419872684</v>
      </c>
      <c r="I6628" s="2" t="s">
        <v>4616</v>
      </c>
      <c r="J6628" s="21" t="s">
        <v>9408</v>
      </c>
      <c r="K6628" s="2" t="s">
        <v>4623</v>
      </c>
      <c r="L6628" s="2" t="s">
        <v>4649</v>
      </c>
    </row>
    <row r="6629" spans="1:12" x14ac:dyDescent="0.2">
      <c r="A6629" s="11">
        <v>6628</v>
      </c>
      <c r="B6629" s="7" t="s">
        <v>10022</v>
      </c>
      <c r="C6629" s="4">
        <v>42509.543777349536</v>
      </c>
      <c r="D6629" s="20">
        <f>+YEAR(Tabla14[[#This Row],[Fecha
Trámite]])</f>
        <v>2016</v>
      </c>
      <c r="E6629" s="7" t="s">
        <v>4621</v>
      </c>
      <c r="F6629" s="2" t="s">
        <v>4614</v>
      </c>
      <c r="G6629" s="2" t="s">
        <v>4615</v>
      </c>
      <c r="H6629" s="4">
        <v>42653.448736493054</v>
      </c>
      <c r="I6629" s="2" t="s">
        <v>4616</v>
      </c>
      <c r="J6629" s="21" t="s">
        <v>10023</v>
      </c>
      <c r="K6629" s="2" t="s">
        <v>4618</v>
      </c>
      <c r="L6629" s="2" t="s">
        <v>4958</v>
      </c>
    </row>
    <row r="6630" spans="1:12" x14ac:dyDescent="0.2">
      <c r="A6630" s="11">
        <v>6629</v>
      </c>
      <c r="B6630" s="7" t="s">
        <v>8393</v>
      </c>
      <c r="C6630" s="4">
        <v>43402.443370451387</v>
      </c>
      <c r="D6630" s="20">
        <f>+YEAR(Tabla14[[#This Row],[Fecha
Trámite]])</f>
        <v>2018</v>
      </c>
      <c r="E6630" s="7" t="s">
        <v>4621</v>
      </c>
      <c r="F6630" s="2" t="s">
        <v>4614</v>
      </c>
      <c r="G6630" s="2" t="s">
        <v>4615</v>
      </c>
      <c r="H6630" s="4">
        <v>43593.351536458336</v>
      </c>
      <c r="I6630" s="2" t="s">
        <v>4616</v>
      </c>
      <c r="J6630" s="21" t="s">
        <v>8394</v>
      </c>
      <c r="K6630" s="2" t="s">
        <v>4623</v>
      </c>
      <c r="L6630" s="2" t="s">
        <v>4624</v>
      </c>
    </row>
    <row r="6631" spans="1:12" x14ac:dyDescent="0.2">
      <c r="A6631" s="11">
        <v>6630</v>
      </c>
      <c r="B6631" s="7" t="s">
        <v>19855</v>
      </c>
      <c r="C6631" s="4">
        <v>41695.400362534725</v>
      </c>
      <c r="D6631" s="20">
        <f>+YEAR(Tabla14[[#This Row],[Fecha
Trámite]])</f>
        <v>2014</v>
      </c>
      <c r="E6631" s="7" t="s">
        <v>4621</v>
      </c>
      <c r="F6631" s="2" t="s">
        <v>4614</v>
      </c>
      <c r="G6631" s="2" t="s">
        <v>4615</v>
      </c>
      <c r="H6631" s="4">
        <v>41774.64454105324</v>
      </c>
      <c r="I6631" s="2" t="s">
        <v>4616</v>
      </c>
      <c r="J6631" s="21" t="s">
        <v>19856</v>
      </c>
      <c r="K6631" s="2" t="s">
        <v>4623</v>
      </c>
      <c r="L6631" s="2" t="s">
        <v>4659</v>
      </c>
    </row>
    <row r="6632" spans="1:12" x14ac:dyDescent="0.2">
      <c r="A6632" s="11">
        <v>6631</v>
      </c>
      <c r="B6632" s="7" t="s">
        <v>17973</v>
      </c>
      <c r="C6632" s="4">
        <v>41515.421375034719</v>
      </c>
      <c r="D6632" s="20">
        <f>+YEAR(Tabla14[[#This Row],[Fecha
Trámite]])</f>
        <v>2013</v>
      </c>
      <c r="E6632" s="7" t="s">
        <v>4621</v>
      </c>
      <c r="F6632" s="2" t="s">
        <v>4614</v>
      </c>
      <c r="G6632" s="2" t="s">
        <v>4615</v>
      </c>
      <c r="H6632" s="4">
        <v>41562.437024340281</v>
      </c>
      <c r="I6632" s="2" t="s">
        <v>4616</v>
      </c>
      <c r="J6632" s="21" t="s">
        <v>17974</v>
      </c>
      <c r="K6632" s="2" t="s">
        <v>4623</v>
      </c>
      <c r="L6632" s="2" t="s">
        <v>4619</v>
      </c>
    </row>
    <row r="6633" spans="1:12" x14ac:dyDescent="0.2">
      <c r="A6633" s="11">
        <v>6632</v>
      </c>
      <c r="B6633" s="7" t="s">
        <v>19857</v>
      </c>
      <c r="C6633" s="4">
        <v>41799.46066045139</v>
      </c>
      <c r="D6633" s="20">
        <f>+YEAR(Tabla14[[#This Row],[Fecha
Trámite]])</f>
        <v>2014</v>
      </c>
      <c r="E6633" s="7" t="s">
        <v>4621</v>
      </c>
      <c r="F6633" s="2" t="s">
        <v>4614</v>
      </c>
      <c r="G6633" s="2" t="s">
        <v>4615</v>
      </c>
      <c r="H6633" s="4">
        <v>41850.448789351853</v>
      </c>
      <c r="I6633" s="2" t="s">
        <v>4616</v>
      </c>
      <c r="J6633" s="21" t="s">
        <v>19858</v>
      </c>
      <c r="K6633" s="2" t="s">
        <v>4618</v>
      </c>
      <c r="L6633" s="2" t="s">
        <v>4656</v>
      </c>
    </row>
    <row r="6634" spans="1:12" x14ac:dyDescent="0.2">
      <c r="A6634" s="11">
        <v>6633</v>
      </c>
      <c r="B6634" s="7" t="s">
        <v>311</v>
      </c>
      <c r="C6634" s="4">
        <v>43420.512238078707</v>
      </c>
      <c r="D6634" s="20">
        <f>+YEAR(Tabla14[[#This Row],[Fecha
Trámite]])</f>
        <v>2018</v>
      </c>
      <c r="E6634" s="7" t="s">
        <v>4621</v>
      </c>
      <c r="F6634" s="2" t="s">
        <v>4614</v>
      </c>
      <c r="G6634" s="2" t="s">
        <v>4615</v>
      </c>
      <c r="H6634" s="4">
        <v>43874.476045914351</v>
      </c>
      <c r="I6634" s="2" t="s">
        <v>4616</v>
      </c>
      <c r="J6634" s="21" t="s">
        <v>11896</v>
      </c>
      <c r="K6634" s="2" t="s">
        <v>4623</v>
      </c>
      <c r="L6634" s="2" t="s">
        <v>4624</v>
      </c>
    </row>
    <row r="6635" spans="1:12" x14ac:dyDescent="0.2">
      <c r="A6635" s="11">
        <v>6634</v>
      </c>
      <c r="B6635" s="7" t="s">
        <v>9951</v>
      </c>
      <c r="C6635" s="4">
        <v>41991.505867557869</v>
      </c>
      <c r="D6635" s="20">
        <f>+YEAR(Tabla14[[#This Row],[Fecha
Trámite]])</f>
        <v>2014</v>
      </c>
      <c r="E6635" s="7" t="s">
        <v>4613</v>
      </c>
      <c r="F6635" s="2" t="s">
        <v>4614</v>
      </c>
      <c r="G6635" s="2" t="s">
        <v>4615</v>
      </c>
      <c r="H6635" s="4">
        <v>42076.50975582176</v>
      </c>
      <c r="I6635" s="2" t="s">
        <v>4616</v>
      </c>
      <c r="J6635" s="21" t="s">
        <v>9952</v>
      </c>
      <c r="K6635" s="2" t="s">
        <v>4618</v>
      </c>
      <c r="L6635" s="2" t="s">
        <v>4656</v>
      </c>
    </row>
    <row r="6636" spans="1:12" x14ac:dyDescent="0.2">
      <c r="A6636" s="11">
        <v>6635</v>
      </c>
      <c r="B6636" s="7" t="s">
        <v>9409</v>
      </c>
      <c r="C6636" s="4">
        <v>43488.483444710648</v>
      </c>
      <c r="D6636" s="20">
        <f>+YEAR(Tabla14[[#This Row],[Fecha
Trámite]])</f>
        <v>2019</v>
      </c>
      <c r="E6636" s="7" t="s">
        <v>4621</v>
      </c>
      <c r="F6636" s="2" t="s">
        <v>4614</v>
      </c>
      <c r="G6636" s="2" t="s">
        <v>4615</v>
      </c>
      <c r="H6636" s="4">
        <v>43641.480837881943</v>
      </c>
      <c r="I6636" s="2" t="s">
        <v>4616</v>
      </c>
      <c r="J6636" s="21" t="s">
        <v>9410</v>
      </c>
      <c r="K6636" s="2" t="s">
        <v>4623</v>
      </c>
      <c r="L6636" s="2" t="s">
        <v>4619</v>
      </c>
    </row>
    <row r="6637" spans="1:12" x14ac:dyDescent="0.2">
      <c r="A6637" s="11">
        <v>6636</v>
      </c>
      <c r="B6637" s="7" t="s">
        <v>9953</v>
      </c>
      <c r="C6637" s="4">
        <v>41948.486337997689</v>
      </c>
      <c r="D6637" s="20">
        <f>+YEAR(Tabla14[[#This Row],[Fecha
Trámite]])</f>
        <v>2014</v>
      </c>
      <c r="E6637" s="7" t="s">
        <v>4621</v>
      </c>
      <c r="F6637" s="2" t="s">
        <v>4614</v>
      </c>
      <c r="G6637" s="2" t="s">
        <v>4615</v>
      </c>
      <c r="H6637" s="4">
        <v>42107.410187615744</v>
      </c>
      <c r="I6637" s="2" t="s">
        <v>4616</v>
      </c>
      <c r="J6637" s="21" t="s">
        <v>9954</v>
      </c>
      <c r="K6637" s="2" t="s">
        <v>4618</v>
      </c>
      <c r="L6637" s="2" t="s">
        <v>4624</v>
      </c>
    </row>
    <row r="6638" spans="1:12" x14ac:dyDescent="0.2">
      <c r="A6638" s="11">
        <v>6637</v>
      </c>
      <c r="B6638" s="7" t="s">
        <v>99</v>
      </c>
      <c r="C6638" s="4">
        <v>43412.406544756945</v>
      </c>
      <c r="D6638" s="20">
        <f>+YEAR(Tabla14[[#This Row],[Fecha
Trámite]])</f>
        <v>2018</v>
      </c>
      <c r="E6638" s="7" t="s">
        <v>4621</v>
      </c>
      <c r="F6638" s="2" t="s">
        <v>4614</v>
      </c>
      <c r="G6638" s="2" t="s">
        <v>4615</v>
      </c>
      <c r="H6638" s="4">
        <v>43838.599940046297</v>
      </c>
      <c r="I6638" s="2" t="s">
        <v>4616</v>
      </c>
      <c r="J6638" s="21" t="s">
        <v>7068</v>
      </c>
      <c r="K6638" s="2" t="s">
        <v>4618</v>
      </c>
      <c r="L6638" s="2" t="s">
        <v>4619</v>
      </c>
    </row>
    <row r="6639" spans="1:12" x14ac:dyDescent="0.2">
      <c r="A6639" s="11">
        <v>6638</v>
      </c>
      <c r="B6639" s="7" t="s">
        <v>10024</v>
      </c>
      <c r="C6639" s="4">
        <v>42186.370251006942</v>
      </c>
      <c r="D6639" s="20">
        <f>+YEAR(Tabla14[[#This Row],[Fecha
Trámite]])</f>
        <v>2015</v>
      </c>
      <c r="E6639" s="7" t="s">
        <v>4621</v>
      </c>
      <c r="F6639" s="2" t="s">
        <v>4614</v>
      </c>
      <c r="G6639" s="2" t="s">
        <v>4615</v>
      </c>
      <c r="H6639" s="4">
        <v>42263.458630127316</v>
      </c>
      <c r="I6639" s="2" t="s">
        <v>4616</v>
      </c>
      <c r="J6639" s="21" t="s">
        <v>10025</v>
      </c>
      <c r="K6639" s="2" t="s">
        <v>4623</v>
      </c>
      <c r="L6639" s="2" t="s">
        <v>4812</v>
      </c>
    </row>
    <row r="6640" spans="1:12" x14ac:dyDescent="0.2">
      <c r="A6640" s="11">
        <v>6639</v>
      </c>
      <c r="B6640" s="7" t="s">
        <v>9955</v>
      </c>
      <c r="C6640" s="4">
        <v>41989.475716631947</v>
      </c>
      <c r="D6640" s="20">
        <f>+YEAR(Tabla14[[#This Row],[Fecha
Trámite]])</f>
        <v>2014</v>
      </c>
      <c r="E6640" s="7" t="s">
        <v>4621</v>
      </c>
      <c r="F6640" s="2" t="s">
        <v>4614</v>
      </c>
      <c r="G6640" s="2" t="s">
        <v>4615</v>
      </c>
      <c r="H6640" s="4">
        <v>42046.456651851855</v>
      </c>
      <c r="I6640" s="2" t="s">
        <v>4616</v>
      </c>
      <c r="J6640" s="21" t="s">
        <v>9956</v>
      </c>
      <c r="K6640" s="2" t="s">
        <v>4623</v>
      </c>
      <c r="L6640" s="2" t="s">
        <v>7101</v>
      </c>
    </row>
    <row r="6641" spans="1:12" x14ac:dyDescent="0.2">
      <c r="A6641" s="11">
        <v>6640</v>
      </c>
      <c r="B6641" s="7" t="s">
        <v>5911</v>
      </c>
      <c r="C6641" s="4">
        <v>42241.542967476853</v>
      </c>
      <c r="D6641" s="20">
        <f>+YEAR(Tabla14[[#This Row],[Fecha
Trámite]])</f>
        <v>2015</v>
      </c>
      <c r="E6641" s="7" t="s">
        <v>4621</v>
      </c>
      <c r="F6641" s="2" t="s">
        <v>4614</v>
      </c>
      <c r="G6641" s="2" t="s">
        <v>4615</v>
      </c>
      <c r="H6641" s="4">
        <v>42345.487281678237</v>
      </c>
      <c r="I6641" s="2" t="s">
        <v>4616</v>
      </c>
      <c r="J6641" s="21" t="s">
        <v>5912</v>
      </c>
      <c r="K6641" s="2" t="s">
        <v>4623</v>
      </c>
      <c r="L6641" s="2" t="s">
        <v>4667</v>
      </c>
    </row>
    <row r="6642" spans="1:12" x14ac:dyDescent="0.2">
      <c r="A6642" s="11">
        <v>6641</v>
      </c>
      <c r="B6642" s="7" t="s">
        <v>18044</v>
      </c>
      <c r="C6642" s="4">
        <v>41136.743351701392</v>
      </c>
      <c r="D6642" s="20">
        <f>+YEAR(Tabla14[[#This Row],[Fecha
Trámite]])</f>
        <v>2012</v>
      </c>
      <c r="E6642" s="7" t="s">
        <v>4621</v>
      </c>
      <c r="F6642" s="2" t="s">
        <v>4614</v>
      </c>
      <c r="G6642" s="2" t="s">
        <v>4615</v>
      </c>
      <c r="H6642" s="4">
        <v>41200.495735532408</v>
      </c>
      <c r="I6642" s="2" t="s">
        <v>4616</v>
      </c>
      <c r="J6642" s="21" t="s">
        <v>18045</v>
      </c>
      <c r="K6642" s="2" t="s">
        <v>4618</v>
      </c>
      <c r="L6642" s="2" t="s">
        <v>2747</v>
      </c>
    </row>
    <row r="6643" spans="1:12" x14ac:dyDescent="0.2">
      <c r="A6643" s="11">
        <v>6642</v>
      </c>
      <c r="B6643" s="7" t="s">
        <v>7069</v>
      </c>
      <c r="C6643" s="4">
        <v>43371.619716122688</v>
      </c>
      <c r="D6643" s="20">
        <f>+YEAR(Tabla14[[#This Row],[Fecha
Trámite]])</f>
        <v>2018</v>
      </c>
      <c r="E6643" s="7" t="s">
        <v>4621</v>
      </c>
      <c r="F6643" s="2" t="s">
        <v>4614</v>
      </c>
      <c r="G6643" s="2" t="s">
        <v>4615</v>
      </c>
      <c r="H6643" s="4">
        <v>43713.620040081019</v>
      </c>
      <c r="I6643" s="2" t="s">
        <v>4616</v>
      </c>
      <c r="J6643" s="21" t="s">
        <v>7070</v>
      </c>
      <c r="K6643" s="2" t="s">
        <v>4623</v>
      </c>
      <c r="L6643" s="2" t="s">
        <v>4619</v>
      </c>
    </row>
    <row r="6644" spans="1:12" x14ac:dyDescent="0.2">
      <c r="A6644" s="11">
        <v>6643</v>
      </c>
      <c r="B6644" s="7" t="s">
        <v>5913</v>
      </c>
      <c r="C6644" s="4">
        <v>42307.522350266205</v>
      </c>
      <c r="D6644" s="20">
        <f>+YEAR(Tabla14[[#This Row],[Fecha
Trámite]])</f>
        <v>2015</v>
      </c>
      <c r="E6644" s="7" t="s">
        <v>4613</v>
      </c>
      <c r="F6644" s="2" t="s">
        <v>4614</v>
      </c>
      <c r="G6644" s="2" t="s">
        <v>4615</v>
      </c>
      <c r="H6644" s="4">
        <v>42340.518636458335</v>
      </c>
      <c r="I6644" s="2" t="s">
        <v>4616</v>
      </c>
      <c r="J6644" s="21" t="s">
        <v>5914</v>
      </c>
      <c r="K6644" s="2" t="s">
        <v>4618</v>
      </c>
      <c r="L6644" s="2" t="s">
        <v>4649</v>
      </c>
    </row>
    <row r="6645" spans="1:12" x14ac:dyDescent="0.2">
      <c r="A6645" s="11">
        <v>6644</v>
      </c>
      <c r="B6645" s="7" t="s">
        <v>11897</v>
      </c>
      <c r="C6645" s="4">
        <v>43259.361170949072</v>
      </c>
      <c r="D6645" s="20">
        <f>+YEAR(Tabla14[[#This Row],[Fecha
Trámite]])</f>
        <v>2018</v>
      </c>
      <c r="E6645" s="7" t="s">
        <v>4621</v>
      </c>
      <c r="F6645" s="2" t="s">
        <v>4614</v>
      </c>
      <c r="G6645" s="2" t="s">
        <v>4615</v>
      </c>
      <c r="H6645" s="4">
        <v>43384.391449456016</v>
      </c>
      <c r="I6645" s="2" t="s">
        <v>4616</v>
      </c>
      <c r="J6645" s="21" t="s">
        <v>11898</v>
      </c>
      <c r="K6645" s="2" t="s">
        <v>4623</v>
      </c>
      <c r="L6645" s="2" t="s">
        <v>4624</v>
      </c>
    </row>
    <row r="6646" spans="1:12" x14ac:dyDescent="0.2">
      <c r="A6646" s="11">
        <v>6645</v>
      </c>
      <c r="B6646" s="7" t="s">
        <v>11159</v>
      </c>
      <c r="C6646" s="4">
        <v>42821.48246496528</v>
      </c>
      <c r="D6646" s="20">
        <f>+YEAR(Tabla14[[#This Row],[Fecha
Trámite]])</f>
        <v>2017</v>
      </c>
      <c r="E6646" s="7" t="s">
        <v>4621</v>
      </c>
      <c r="F6646" s="2" t="s">
        <v>4614</v>
      </c>
      <c r="G6646" s="2" t="s">
        <v>4615</v>
      </c>
      <c r="H6646" s="4">
        <v>43152.690725428241</v>
      </c>
      <c r="I6646" s="2" t="s">
        <v>4616</v>
      </c>
      <c r="J6646" s="21" t="s">
        <v>11160</v>
      </c>
      <c r="K6646" s="2" t="s">
        <v>4623</v>
      </c>
      <c r="L6646" s="2" t="s">
        <v>4619</v>
      </c>
    </row>
    <row r="6647" spans="1:12" x14ac:dyDescent="0.2">
      <c r="A6647" s="11">
        <v>6646</v>
      </c>
      <c r="B6647" s="7" t="s">
        <v>18318</v>
      </c>
      <c r="C6647" s="4">
        <v>41641.49045135417</v>
      </c>
      <c r="D6647" s="20">
        <f>+YEAR(Tabla14[[#This Row],[Fecha
Trámite]])</f>
        <v>2014</v>
      </c>
      <c r="E6647" s="7" t="s">
        <v>4621</v>
      </c>
      <c r="F6647" s="2" t="s">
        <v>4614</v>
      </c>
      <c r="G6647" s="2" t="s">
        <v>4615</v>
      </c>
      <c r="H6647" s="4">
        <v>41681.346033946757</v>
      </c>
      <c r="I6647" s="2" t="s">
        <v>4616</v>
      </c>
      <c r="J6647" s="21" t="s">
        <v>18319</v>
      </c>
      <c r="K6647" s="2" t="s">
        <v>4623</v>
      </c>
      <c r="L6647" s="2" t="s">
        <v>4656</v>
      </c>
    </row>
    <row r="6648" spans="1:12" x14ac:dyDescent="0.2">
      <c r="A6648" s="11">
        <v>6647</v>
      </c>
      <c r="B6648" s="7" t="s">
        <v>963</v>
      </c>
      <c r="C6648" s="4">
        <v>43171.376646412034</v>
      </c>
      <c r="D6648" s="20">
        <f>+YEAR(Tabla14[[#This Row],[Fecha
Trámite]])</f>
        <v>2018</v>
      </c>
      <c r="E6648" s="7" t="s">
        <v>4685</v>
      </c>
      <c r="F6648" s="2" t="s">
        <v>4614</v>
      </c>
      <c r="G6648" s="2" t="s">
        <v>4615</v>
      </c>
      <c r="H6648" s="4">
        <v>44176.604500810186</v>
      </c>
      <c r="I6648" s="2" t="s">
        <v>4616</v>
      </c>
      <c r="J6648" s="21" t="s">
        <v>7071</v>
      </c>
      <c r="K6648" s="2" t="s">
        <v>4623</v>
      </c>
      <c r="L6648" s="2" t="s">
        <v>4649</v>
      </c>
    </row>
    <row r="6649" spans="1:12" x14ac:dyDescent="0.2">
      <c r="A6649" s="11">
        <v>6648</v>
      </c>
      <c r="B6649" s="7" t="s">
        <v>7072</v>
      </c>
      <c r="C6649" s="4">
        <v>43154.398667094909</v>
      </c>
      <c r="D6649" s="20">
        <f>+YEAR(Tabla14[[#This Row],[Fecha
Trámite]])</f>
        <v>2018</v>
      </c>
      <c r="E6649" s="7" t="s">
        <v>4613</v>
      </c>
      <c r="F6649" s="2" t="s">
        <v>4614</v>
      </c>
      <c r="G6649" s="2" t="s">
        <v>4615</v>
      </c>
      <c r="H6649" s="4">
        <v>43271.689381678239</v>
      </c>
      <c r="I6649" s="2" t="s">
        <v>4616</v>
      </c>
      <c r="J6649" s="21" t="s">
        <v>7073</v>
      </c>
      <c r="K6649" s="2" t="s">
        <v>4618</v>
      </c>
      <c r="L6649" s="2" t="s">
        <v>4619</v>
      </c>
    </row>
    <row r="6650" spans="1:12" x14ac:dyDescent="0.2">
      <c r="A6650" s="11">
        <v>6649</v>
      </c>
      <c r="B6650" s="7" t="s">
        <v>17965</v>
      </c>
      <c r="C6650" s="4">
        <v>41698.409422997684</v>
      </c>
      <c r="D6650" s="20">
        <f>+YEAR(Tabla14[[#This Row],[Fecha
Trámite]])</f>
        <v>2014</v>
      </c>
      <c r="E6650" s="7" t="s">
        <v>4621</v>
      </c>
      <c r="F6650" s="2" t="s">
        <v>4614</v>
      </c>
      <c r="G6650" s="2" t="s">
        <v>4615</v>
      </c>
      <c r="H6650" s="4">
        <v>41787.510209456021</v>
      </c>
      <c r="I6650" s="2" t="s">
        <v>4616</v>
      </c>
      <c r="J6650" s="21" t="s">
        <v>17966</v>
      </c>
      <c r="K6650" s="2" t="s">
        <v>4623</v>
      </c>
      <c r="L6650" s="2" t="s">
        <v>4770</v>
      </c>
    </row>
    <row r="6651" spans="1:12" x14ac:dyDescent="0.2">
      <c r="A6651" s="11">
        <v>6650</v>
      </c>
      <c r="B6651" s="7" t="s">
        <v>19861</v>
      </c>
      <c r="C6651" s="4">
        <v>41802.468782638891</v>
      </c>
      <c r="D6651" s="20">
        <f>+YEAR(Tabla14[[#This Row],[Fecha
Trámite]])</f>
        <v>2014</v>
      </c>
      <c r="E6651" s="7" t="s">
        <v>4621</v>
      </c>
      <c r="F6651" s="2" t="s">
        <v>4614</v>
      </c>
      <c r="G6651" s="2" t="s">
        <v>4615</v>
      </c>
      <c r="H6651" s="4">
        <v>41856.653283368054</v>
      </c>
      <c r="I6651" s="2" t="s">
        <v>4616</v>
      </c>
      <c r="J6651" s="21" t="s">
        <v>19862</v>
      </c>
      <c r="K6651" s="2" t="s">
        <v>4618</v>
      </c>
      <c r="L6651" s="2" t="s">
        <v>4631</v>
      </c>
    </row>
    <row r="6652" spans="1:12" x14ac:dyDescent="0.2">
      <c r="A6652" s="11">
        <v>6651</v>
      </c>
      <c r="B6652" s="7" t="s">
        <v>18324</v>
      </c>
      <c r="C6652" s="4">
        <v>41248.546656481485</v>
      </c>
      <c r="D6652" s="20">
        <f>+YEAR(Tabla14[[#This Row],[Fecha
Trámite]])</f>
        <v>2012</v>
      </c>
      <c r="E6652" s="7" t="s">
        <v>4621</v>
      </c>
      <c r="F6652" s="2" t="s">
        <v>4614</v>
      </c>
      <c r="G6652" s="2" t="s">
        <v>4615</v>
      </c>
      <c r="H6652" s="4">
        <v>41263.473648576386</v>
      </c>
      <c r="I6652" s="2" t="s">
        <v>4616</v>
      </c>
      <c r="J6652" s="21" t="s">
        <v>18325</v>
      </c>
      <c r="K6652" s="2" t="s">
        <v>4623</v>
      </c>
      <c r="L6652" s="2" t="s">
        <v>4659</v>
      </c>
    </row>
    <row r="6653" spans="1:12" x14ac:dyDescent="0.2">
      <c r="A6653" s="11">
        <v>6652</v>
      </c>
      <c r="B6653" s="7" t="s">
        <v>7506</v>
      </c>
      <c r="C6653" s="4">
        <v>42444.574621608794</v>
      </c>
      <c r="D6653" s="20">
        <f>+YEAR(Tabla14[[#This Row],[Fecha
Trámite]])</f>
        <v>2016</v>
      </c>
      <c r="E6653" s="7" t="s">
        <v>4613</v>
      </c>
      <c r="F6653" s="2" t="s">
        <v>4614</v>
      </c>
      <c r="G6653" s="2" t="s">
        <v>4615</v>
      </c>
      <c r="H6653" s="4">
        <v>42542.511049074077</v>
      </c>
      <c r="I6653" s="2" t="s">
        <v>4616</v>
      </c>
      <c r="J6653" s="21" t="s">
        <v>7507</v>
      </c>
      <c r="K6653" s="2" t="s">
        <v>4618</v>
      </c>
      <c r="L6653" s="2" t="s">
        <v>2747</v>
      </c>
    </row>
    <row r="6654" spans="1:12" x14ac:dyDescent="0.2">
      <c r="A6654" s="11">
        <v>6653</v>
      </c>
      <c r="B6654" s="7" t="s">
        <v>11162</v>
      </c>
      <c r="C6654" s="4">
        <v>43075.468260185182</v>
      </c>
      <c r="D6654" s="20">
        <f>+YEAR(Tabla14[[#This Row],[Fecha
Trámite]])</f>
        <v>2017</v>
      </c>
      <c r="E6654" s="7" t="s">
        <v>4613</v>
      </c>
      <c r="F6654" s="2" t="s">
        <v>4614</v>
      </c>
      <c r="G6654" s="2" t="s">
        <v>4615</v>
      </c>
      <c r="H6654" s="4">
        <v>43284.627511458333</v>
      </c>
      <c r="I6654" s="2" t="s">
        <v>4616</v>
      </c>
      <c r="J6654" s="21" t="s">
        <v>11163</v>
      </c>
      <c r="K6654" s="2" t="s">
        <v>4618</v>
      </c>
      <c r="L6654" s="2" t="s">
        <v>4619</v>
      </c>
    </row>
    <row r="6655" spans="1:12" x14ac:dyDescent="0.2">
      <c r="A6655" s="11">
        <v>6654</v>
      </c>
      <c r="B6655" s="7" t="s">
        <v>12919</v>
      </c>
      <c r="C6655" s="4">
        <v>43047.529920636574</v>
      </c>
      <c r="D6655" s="20">
        <f>+YEAR(Tabla14[[#This Row],[Fecha
Trámite]])</f>
        <v>2017</v>
      </c>
      <c r="E6655" s="7" t="s">
        <v>4621</v>
      </c>
      <c r="F6655" s="2" t="s">
        <v>4614</v>
      </c>
      <c r="G6655" s="2" t="s">
        <v>4615</v>
      </c>
      <c r="H6655" s="4">
        <v>43229.357493206022</v>
      </c>
      <c r="I6655" s="2" t="s">
        <v>4616</v>
      </c>
      <c r="J6655" s="21" t="s">
        <v>12920</v>
      </c>
      <c r="K6655" s="2" t="s">
        <v>4623</v>
      </c>
      <c r="L6655" s="2" t="s">
        <v>4812</v>
      </c>
    </row>
    <row r="6656" spans="1:12" x14ac:dyDescent="0.2">
      <c r="A6656" s="11">
        <v>6655</v>
      </c>
      <c r="B6656" s="7" t="s">
        <v>18013</v>
      </c>
      <c r="C6656" s="4">
        <v>41292.397316284725</v>
      </c>
      <c r="D6656" s="20">
        <f>+YEAR(Tabla14[[#This Row],[Fecha
Trámite]])</f>
        <v>2013</v>
      </c>
      <c r="E6656" s="7" t="s">
        <v>4621</v>
      </c>
      <c r="F6656" s="2" t="s">
        <v>4614</v>
      </c>
      <c r="G6656" s="2" t="s">
        <v>4615</v>
      </c>
      <c r="H6656" s="4">
        <v>41305.424609409725</v>
      </c>
      <c r="I6656" s="2" t="s">
        <v>4616</v>
      </c>
      <c r="J6656" s="21" t="s">
        <v>18014</v>
      </c>
      <c r="K6656" s="2" t="s">
        <v>4623</v>
      </c>
      <c r="L6656" s="2" t="s">
        <v>6864</v>
      </c>
    </row>
    <row r="6657" spans="1:12" x14ac:dyDescent="0.2">
      <c r="A6657" s="11">
        <v>6656</v>
      </c>
      <c r="B6657" s="7" t="s">
        <v>5915</v>
      </c>
      <c r="C6657" s="4">
        <v>42124.541052511573</v>
      </c>
      <c r="D6657" s="20">
        <f>+YEAR(Tabla14[[#This Row],[Fecha
Trámite]])</f>
        <v>2015</v>
      </c>
      <c r="E6657" s="7" t="s">
        <v>4613</v>
      </c>
      <c r="F6657" s="2" t="s">
        <v>4614</v>
      </c>
      <c r="G6657" s="2" t="s">
        <v>4615</v>
      </c>
      <c r="H6657" s="4">
        <v>42167.528945868056</v>
      </c>
      <c r="I6657" s="2" t="s">
        <v>4616</v>
      </c>
      <c r="J6657" s="21" t="s">
        <v>5916</v>
      </c>
      <c r="K6657" s="2" t="s">
        <v>4618</v>
      </c>
      <c r="L6657" s="2" t="s">
        <v>4619</v>
      </c>
    </row>
    <row r="6658" spans="1:12" x14ac:dyDescent="0.2">
      <c r="A6658" s="11">
        <v>6657</v>
      </c>
      <c r="B6658" s="7" t="s">
        <v>11899</v>
      </c>
      <c r="C6658" s="4">
        <v>42893.427831053239</v>
      </c>
      <c r="D6658" s="20">
        <f>+YEAR(Tabla14[[#This Row],[Fecha
Trámite]])</f>
        <v>2017</v>
      </c>
      <c r="E6658" s="7" t="s">
        <v>4613</v>
      </c>
      <c r="F6658" s="2" t="s">
        <v>4614</v>
      </c>
      <c r="G6658" s="2" t="s">
        <v>4615</v>
      </c>
      <c r="H6658" s="4">
        <v>43111.525206516206</v>
      </c>
      <c r="I6658" s="2" t="s">
        <v>4616</v>
      </c>
      <c r="J6658" s="21" t="s">
        <v>11900</v>
      </c>
      <c r="K6658" s="2" t="s">
        <v>4623</v>
      </c>
      <c r="L6658" s="2" t="s">
        <v>4619</v>
      </c>
    </row>
    <row r="6659" spans="1:12" x14ac:dyDescent="0.2">
      <c r="A6659" s="11">
        <v>6658</v>
      </c>
      <c r="B6659" s="7" t="s">
        <v>18021</v>
      </c>
      <c r="C6659" s="4">
        <v>41780.385993865741</v>
      </c>
      <c r="D6659" s="20">
        <f>+YEAR(Tabla14[[#This Row],[Fecha
Trámite]])</f>
        <v>2014</v>
      </c>
      <c r="E6659" s="7" t="s">
        <v>4621</v>
      </c>
      <c r="F6659" s="2" t="s">
        <v>4614</v>
      </c>
      <c r="G6659" s="2" t="s">
        <v>4615</v>
      </c>
      <c r="H6659" s="4">
        <v>41815.652872488427</v>
      </c>
      <c r="I6659" s="2" t="s">
        <v>4616</v>
      </c>
      <c r="J6659" s="21" t="s">
        <v>18022</v>
      </c>
      <c r="K6659" s="2" t="s">
        <v>4618</v>
      </c>
      <c r="L6659" s="2" t="s">
        <v>4945</v>
      </c>
    </row>
    <row r="6660" spans="1:12" x14ac:dyDescent="0.2">
      <c r="A6660" s="11">
        <v>6659</v>
      </c>
      <c r="B6660" s="7" t="s">
        <v>7508</v>
      </c>
      <c r="C6660" s="4">
        <v>42074.36877739583</v>
      </c>
      <c r="D6660" s="20">
        <f>+YEAR(Tabla14[[#This Row],[Fecha
Trámite]])</f>
        <v>2015</v>
      </c>
      <c r="E6660" s="7" t="s">
        <v>4621</v>
      </c>
      <c r="F6660" s="2" t="s">
        <v>17</v>
      </c>
      <c r="G6660" s="2" t="s">
        <v>5327</v>
      </c>
      <c r="H6660" s="4">
        <v>42074.368777581018</v>
      </c>
      <c r="I6660" s="2" t="s">
        <v>4616</v>
      </c>
      <c r="J6660" s="21" t="s">
        <v>7509</v>
      </c>
      <c r="K6660" s="2" t="s">
        <v>4623</v>
      </c>
      <c r="L6660" s="2" t="s">
        <v>4714</v>
      </c>
    </row>
    <row r="6661" spans="1:12" x14ac:dyDescent="0.2">
      <c r="A6661" s="11">
        <v>6660</v>
      </c>
      <c r="B6661" s="7" t="s">
        <v>19863</v>
      </c>
      <c r="C6661" s="4">
        <v>41556.588903124997</v>
      </c>
      <c r="D6661" s="20">
        <f>+YEAR(Tabla14[[#This Row],[Fecha
Trámite]])</f>
        <v>2013</v>
      </c>
      <c r="E6661" s="7" t="s">
        <v>4621</v>
      </c>
      <c r="F6661" s="2" t="s">
        <v>4614</v>
      </c>
      <c r="G6661" s="2" t="s">
        <v>4615</v>
      </c>
      <c r="H6661" s="4">
        <v>41649.334700462961</v>
      </c>
      <c r="I6661" s="2" t="s">
        <v>4616</v>
      </c>
      <c r="J6661" s="21" t="s">
        <v>19864</v>
      </c>
      <c r="K6661" s="2" t="s">
        <v>4623</v>
      </c>
      <c r="L6661" s="2" t="s">
        <v>4646</v>
      </c>
    </row>
    <row r="6662" spans="1:12" x14ac:dyDescent="0.2">
      <c r="A6662" s="11">
        <v>6661</v>
      </c>
      <c r="B6662" s="7" t="s">
        <v>9411</v>
      </c>
      <c r="C6662" s="4">
        <v>43144.478321446761</v>
      </c>
      <c r="D6662" s="20">
        <f>+YEAR(Tabla14[[#This Row],[Fecha
Trámite]])</f>
        <v>2018</v>
      </c>
      <c r="E6662" s="7" t="s">
        <v>4621</v>
      </c>
      <c r="F6662" s="2" t="s">
        <v>4614</v>
      </c>
      <c r="G6662" s="2" t="s">
        <v>4615</v>
      </c>
      <c r="H6662" s="4">
        <v>43341.357921296294</v>
      </c>
      <c r="I6662" s="2" t="s">
        <v>4616</v>
      </c>
      <c r="J6662" s="21" t="s">
        <v>9412</v>
      </c>
      <c r="K6662" s="2" t="s">
        <v>4618</v>
      </c>
      <c r="L6662" s="2" t="s">
        <v>4770</v>
      </c>
    </row>
    <row r="6663" spans="1:12" x14ac:dyDescent="0.2">
      <c r="A6663" s="11">
        <v>6662</v>
      </c>
      <c r="B6663" s="7" t="s">
        <v>7510</v>
      </c>
      <c r="C6663" s="4">
        <v>42170.604576770835</v>
      </c>
      <c r="D6663" s="20">
        <f>+YEAR(Tabla14[[#This Row],[Fecha
Trámite]])</f>
        <v>2015</v>
      </c>
      <c r="E6663" s="7" t="s">
        <v>4621</v>
      </c>
      <c r="F6663" s="2" t="s">
        <v>4691</v>
      </c>
      <c r="G6663" s="2" t="s">
        <v>4627</v>
      </c>
      <c r="H6663" s="4">
        <v>42262.419063576388</v>
      </c>
      <c r="I6663" s="2" t="s">
        <v>4616</v>
      </c>
      <c r="J6663" s="21" t="s">
        <v>7511</v>
      </c>
      <c r="K6663" s="2" t="s">
        <v>4623</v>
      </c>
      <c r="L6663" s="2" t="s">
        <v>5044</v>
      </c>
    </row>
    <row r="6664" spans="1:12" x14ac:dyDescent="0.2">
      <c r="A6664" s="11">
        <v>6663</v>
      </c>
      <c r="B6664" s="7" t="s">
        <v>8398</v>
      </c>
      <c r="C6664" s="4">
        <v>43237.445680752317</v>
      </c>
      <c r="D6664" s="20">
        <f>+YEAR(Tabla14[[#This Row],[Fecha
Trámite]])</f>
        <v>2018</v>
      </c>
      <c r="E6664" s="7" t="s">
        <v>4621</v>
      </c>
      <c r="F6664" s="2" t="s">
        <v>4614</v>
      </c>
      <c r="G6664" s="2" t="s">
        <v>4615</v>
      </c>
      <c r="H6664" s="4">
        <v>43384.389275428242</v>
      </c>
      <c r="I6664" s="2" t="s">
        <v>4616</v>
      </c>
      <c r="J6664" s="21" t="s">
        <v>8399</v>
      </c>
      <c r="K6664" s="2" t="s">
        <v>4618</v>
      </c>
      <c r="L6664" s="2" t="s">
        <v>4958</v>
      </c>
    </row>
    <row r="6665" spans="1:12" x14ac:dyDescent="0.2">
      <c r="A6665" s="11">
        <v>6664</v>
      </c>
      <c r="B6665" s="7" t="s">
        <v>11164</v>
      </c>
      <c r="C6665" s="4">
        <v>43420.41482554398</v>
      </c>
      <c r="D6665" s="20">
        <f>+YEAR(Tabla14[[#This Row],[Fecha
Trámite]])</f>
        <v>2018</v>
      </c>
      <c r="E6665" s="7" t="s">
        <v>4621</v>
      </c>
      <c r="F6665" s="2" t="s">
        <v>4614</v>
      </c>
      <c r="G6665" s="2" t="s">
        <v>4615</v>
      </c>
      <c r="H6665" s="4">
        <v>43584.710881250001</v>
      </c>
      <c r="I6665" s="2" t="s">
        <v>4616</v>
      </c>
      <c r="J6665" s="21" t="s">
        <v>11165</v>
      </c>
      <c r="K6665" s="2" t="s">
        <v>4618</v>
      </c>
      <c r="L6665" s="2" t="s">
        <v>4958</v>
      </c>
    </row>
    <row r="6666" spans="1:12" x14ac:dyDescent="0.2">
      <c r="A6666" s="11">
        <v>6665</v>
      </c>
      <c r="B6666" s="7" t="s">
        <v>12921</v>
      </c>
      <c r="C6666" s="4">
        <v>43053.491465358798</v>
      </c>
      <c r="D6666" s="20">
        <f>+YEAR(Tabla14[[#This Row],[Fecha
Trámite]])</f>
        <v>2017</v>
      </c>
      <c r="E6666" s="7" t="s">
        <v>4621</v>
      </c>
      <c r="F6666" s="2" t="s">
        <v>4614</v>
      </c>
      <c r="G6666" s="2" t="s">
        <v>4615</v>
      </c>
      <c r="H6666" s="4">
        <v>43361.598278738427</v>
      </c>
      <c r="I6666" s="2" t="s">
        <v>4616</v>
      </c>
      <c r="J6666" s="21" t="s">
        <v>12922</v>
      </c>
      <c r="K6666" s="2" t="s">
        <v>4623</v>
      </c>
      <c r="L6666" s="2" t="s">
        <v>4646</v>
      </c>
    </row>
    <row r="6667" spans="1:12" x14ac:dyDescent="0.2">
      <c r="A6667" s="11">
        <v>6666</v>
      </c>
      <c r="B6667" s="7" t="s">
        <v>7512</v>
      </c>
      <c r="C6667" s="4">
        <v>42548.571816550924</v>
      </c>
      <c r="D6667" s="20">
        <f>+YEAR(Tabla14[[#This Row],[Fecha
Trámite]])</f>
        <v>2016</v>
      </c>
      <c r="E6667" s="7" t="s">
        <v>5892</v>
      </c>
      <c r="F6667" s="2" t="s">
        <v>4691</v>
      </c>
      <c r="G6667" s="2" t="s">
        <v>4627</v>
      </c>
      <c r="H6667" s="4">
        <v>42930.765189270831</v>
      </c>
      <c r="I6667" s="2" t="s">
        <v>4616</v>
      </c>
      <c r="J6667" s="21" t="s">
        <v>7513</v>
      </c>
      <c r="K6667" s="2" t="s">
        <v>4623</v>
      </c>
      <c r="L6667" s="2" t="s">
        <v>4829</v>
      </c>
    </row>
    <row r="6668" spans="1:12" x14ac:dyDescent="0.2">
      <c r="A6668" s="11">
        <v>6667</v>
      </c>
      <c r="B6668" s="7" t="s">
        <v>11166</v>
      </c>
      <c r="C6668" s="4">
        <v>43157.40371053241</v>
      </c>
      <c r="D6668" s="20">
        <f>+YEAR(Tabla14[[#This Row],[Fecha
Trámite]])</f>
        <v>2018</v>
      </c>
      <c r="E6668" s="7" t="s">
        <v>4621</v>
      </c>
      <c r="F6668" s="2" t="s">
        <v>4614</v>
      </c>
      <c r="G6668" s="2" t="s">
        <v>4615</v>
      </c>
      <c r="H6668" s="4">
        <v>43361.600077627314</v>
      </c>
      <c r="I6668" s="2" t="s">
        <v>4616</v>
      </c>
      <c r="J6668" s="21" t="s">
        <v>11167</v>
      </c>
      <c r="K6668" s="2" t="s">
        <v>4618</v>
      </c>
      <c r="L6668" s="2" t="s">
        <v>5359</v>
      </c>
    </row>
    <row r="6669" spans="1:12" x14ac:dyDescent="0.2">
      <c r="A6669" s="11">
        <v>6668</v>
      </c>
      <c r="B6669" s="7" t="s">
        <v>8400</v>
      </c>
      <c r="C6669" s="4">
        <v>42725.477981678239</v>
      </c>
      <c r="D6669" s="20">
        <f>+YEAR(Tabla14[[#This Row],[Fecha
Trámite]])</f>
        <v>2016</v>
      </c>
      <c r="E6669" s="7" t="s">
        <v>4613</v>
      </c>
      <c r="F6669" s="2" t="s">
        <v>4614</v>
      </c>
      <c r="G6669" s="2" t="s">
        <v>4615</v>
      </c>
      <c r="H6669" s="4">
        <v>42913.348154247687</v>
      </c>
      <c r="I6669" s="2" t="s">
        <v>4616</v>
      </c>
      <c r="J6669" s="21" t="s">
        <v>8401</v>
      </c>
      <c r="K6669" s="2" t="s">
        <v>4618</v>
      </c>
      <c r="L6669" s="2" t="s">
        <v>4619</v>
      </c>
    </row>
    <row r="6670" spans="1:12" x14ac:dyDescent="0.2">
      <c r="A6670" s="11">
        <v>6669</v>
      </c>
      <c r="B6670" s="7" t="s">
        <v>10026</v>
      </c>
      <c r="C6670" s="4">
        <v>42591.493791817127</v>
      </c>
      <c r="D6670" s="20">
        <f>+YEAR(Tabla14[[#This Row],[Fecha
Trámite]])</f>
        <v>2016</v>
      </c>
      <c r="E6670" s="7" t="s">
        <v>4621</v>
      </c>
      <c r="F6670" s="2" t="s">
        <v>4614</v>
      </c>
      <c r="G6670" s="2" t="s">
        <v>4615</v>
      </c>
      <c r="H6670" s="4">
        <v>42669.40613260417</v>
      </c>
      <c r="I6670" s="2" t="s">
        <v>4616</v>
      </c>
      <c r="J6670" s="21" t="s">
        <v>10027</v>
      </c>
      <c r="K6670" s="2" t="s">
        <v>4618</v>
      </c>
      <c r="L6670" s="2" t="s">
        <v>4646</v>
      </c>
    </row>
    <row r="6671" spans="1:12" x14ac:dyDescent="0.2">
      <c r="A6671" s="11">
        <v>6670</v>
      </c>
      <c r="B6671" s="7" t="s">
        <v>19865</v>
      </c>
      <c r="C6671" s="4">
        <v>41467.618149074071</v>
      </c>
      <c r="D6671" s="20">
        <f>+YEAR(Tabla14[[#This Row],[Fecha
Trámite]])</f>
        <v>2013</v>
      </c>
      <c r="E6671" s="7" t="s">
        <v>4621</v>
      </c>
      <c r="F6671" s="2" t="s">
        <v>4614</v>
      </c>
      <c r="G6671" s="2" t="s">
        <v>4615</v>
      </c>
      <c r="H6671" s="4">
        <v>41684.646713657407</v>
      </c>
      <c r="I6671" s="2" t="s">
        <v>4616</v>
      </c>
      <c r="J6671" s="21" t="s">
        <v>19866</v>
      </c>
      <c r="K6671" s="2" t="s">
        <v>4623</v>
      </c>
      <c r="L6671" s="2" t="s">
        <v>4656</v>
      </c>
    </row>
    <row r="6672" spans="1:12" x14ac:dyDescent="0.2">
      <c r="A6672" s="11">
        <v>6671</v>
      </c>
      <c r="B6672" s="7" t="s">
        <v>11901</v>
      </c>
      <c r="C6672" s="4">
        <v>43145.446056134257</v>
      </c>
      <c r="D6672" s="20">
        <f>+YEAR(Tabla14[[#This Row],[Fecha
Trámite]])</f>
        <v>2018</v>
      </c>
      <c r="E6672" s="7" t="s">
        <v>4613</v>
      </c>
      <c r="F6672" s="2" t="s">
        <v>4614</v>
      </c>
      <c r="G6672" s="2" t="s">
        <v>4615</v>
      </c>
      <c r="H6672" s="4">
        <v>43271.699216006942</v>
      </c>
      <c r="I6672" s="2" t="s">
        <v>4616</v>
      </c>
      <c r="J6672" s="21" t="s">
        <v>11902</v>
      </c>
      <c r="K6672" s="2" t="s">
        <v>4618</v>
      </c>
      <c r="L6672" s="2" t="s">
        <v>4619</v>
      </c>
    </row>
    <row r="6673" spans="1:12" x14ac:dyDescent="0.2">
      <c r="A6673" s="11">
        <v>6672</v>
      </c>
      <c r="B6673" s="7" t="s">
        <v>18023</v>
      </c>
      <c r="C6673" s="4">
        <v>41164.651004780091</v>
      </c>
      <c r="D6673" s="20">
        <f>+YEAR(Tabla14[[#This Row],[Fecha
Trámite]])</f>
        <v>2012</v>
      </c>
      <c r="E6673" s="7" t="s">
        <v>4621</v>
      </c>
      <c r="F6673" s="2" t="s">
        <v>4614</v>
      </c>
      <c r="G6673" s="2" t="s">
        <v>4615</v>
      </c>
      <c r="H6673" s="4">
        <v>41326.578262847223</v>
      </c>
      <c r="I6673" s="2" t="s">
        <v>4616</v>
      </c>
      <c r="J6673" s="21" t="s">
        <v>18024</v>
      </c>
      <c r="K6673" s="2" t="s">
        <v>4618</v>
      </c>
      <c r="L6673" s="2" t="s">
        <v>4753</v>
      </c>
    </row>
    <row r="6674" spans="1:12" x14ac:dyDescent="0.2">
      <c r="A6674" s="11">
        <v>6673</v>
      </c>
      <c r="B6674" s="7" t="s">
        <v>11903</v>
      </c>
      <c r="C6674" s="4">
        <v>43460.38109166667</v>
      </c>
      <c r="D6674" s="20">
        <f>+YEAR(Tabla14[[#This Row],[Fecha
Trámite]])</f>
        <v>2018</v>
      </c>
      <c r="E6674" s="7" t="s">
        <v>4621</v>
      </c>
      <c r="F6674" s="2" t="s">
        <v>4614</v>
      </c>
      <c r="G6674" s="2" t="s">
        <v>4615</v>
      </c>
      <c r="H6674" s="4">
        <v>43641.476786574072</v>
      </c>
      <c r="I6674" s="2" t="s">
        <v>4616</v>
      </c>
      <c r="J6674" s="21" t="s">
        <v>11904</v>
      </c>
      <c r="K6674" s="2" t="s">
        <v>4618</v>
      </c>
      <c r="L6674" s="2" t="s">
        <v>4656</v>
      </c>
    </row>
    <row r="6675" spans="1:12" x14ac:dyDescent="0.2">
      <c r="A6675" s="11">
        <v>6674</v>
      </c>
      <c r="B6675" s="7" t="s">
        <v>20985</v>
      </c>
      <c r="C6675" s="4">
        <v>41173.369791516205</v>
      </c>
      <c r="D6675" s="20">
        <f>+YEAR(Tabla14[[#This Row],[Fecha
Trámite]])</f>
        <v>2012</v>
      </c>
      <c r="E6675" s="7" t="s">
        <v>4621</v>
      </c>
      <c r="F6675" s="2" t="s">
        <v>4614</v>
      </c>
      <c r="G6675" s="2" t="s">
        <v>4615</v>
      </c>
      <c r="H6675" s="4">
        <v>41234.367931747685</v>
      </c>
      <c r="I6675" s="2" t="s">
        <v>4616</v>
      </c>
      <c r="J6675" s="21" t="s">
        <v>20986</v>
      </c>
      <c r="K6675" s="2" t="s">
        <v>4618</v>
      </c>
      <c r="L6675" s="2" t="s">
        <v>2747</v>
      </c>
    </row>
    <row r="6676" spans="1:12" x14ac:dyDescent="0.2">
      <c r="A6676" s="11">
        <v>6675</v>
      </c>
      <c r="B6676" s="7" t="s">
        <v>10028</v>
      </c>
      <c r="C6676" s="4">
        <v>42188.56029548611</v>
      </c>
      <c r="D6676" s="20">
        <f>+YEAR(Tabla14[[#This Row],[Fecha
Trámite]])</f>
        <v>2015</v>
      </c>
      <c r="E6676" s="7" t="s">
        <v>4613</v>
      </c>
      <c r="F6676" s="2" t="s">
        <v>4614</v>
      </c>
      <c r="G6676" s="2" t="s">
        <v>4615</v>
      </c>
      <c r="H6676" s="4">
        <v>42276.368441053244</v>
      </c>
      <c r="I6676" s="2" t="s">
        <v>4616</v>
      </c>
      <c r="J6676" s="21" t="s">
        <v>10029</v>
      </c>
      <c r="K6676" s="2" t="s">
        <v>4623</v>
      </c>
      <c r="L6676" s="2" t="s">
        <v>4770</v>
      </c>
    </row>
    <row r="6677" spans="1:12" x14ac:dyDescent="0.2">
      <c r="A6677" s="11">
        <v>6676</v>
      </c>
      <c r="B6677" s="7" t="s">
        <v>187</v>
      </c>
      <c r="C6677" s="4">
        <v>43473.438111608797</v>
      </c>
      <c r="D6677" s="20">
        <f>+YEAR(Tabla14[[#This Row],[Fecha
Trámite]])</f>
        <v>2019</v>
      </c>
      <c r="E6677" s="7" t="s">
        <v>4621</v>
      </c>
      <c r="F6677" s="2" t="s">
        <v>4614</v>
      </c>
      <c r="G6677" s="2" t="s">
        <v>4615</v>
      </c>
      <c r="H6677" s="4">
        <v>43852.650582523151</v>
      </c>
      <c r="I6677" s="2" t="s">
        <v>4616</v>
      </c>
      <c r="J6677" s="21" t="s">
        <v>11168</v>
      </c>
      <c r="K6677" s="2" t="s">
        <v>4623</v>
      </c>
      <c r="L6677" s="2" t="s">
        <v>4619</v>
      </c>
    </row>
    <row r="6678" spans="1:12" x14ac:dyDescent="0.2">
      <c r="A6678" s="11">
        <v>6677</v>
      </c>
      <c r="B6678" s="7" t="s">
        <v>3405</v>
      </c>
      <c r="C6678" s="4">
        <v>43320.627461145836</v>
      </c>
      <c r="D6678" s="20">
        <f>+YEAR(Tabla14[[#This Row],[Fecha
Trámite]])</f>
        <v>2018</v>
      </c>
      <c r="E6678" s="7" t="s">
        <v>4671</v>
      </c>
      <c r="F6678" s="2" t="s">
        <v>17</v>
      </c>
      <c r="G6678" s="2" t="s">
        <v>4627</v>
      </c>
      <c r="H6678" s="4">
        <v>43320.627461226853</v>
      </c>
      <c r="I6678" s="2" t="s">
        <v>4616</v>
      </c>
      <c r="J6678" s="21" t="s">
        <v>8402</v>
      </c>
      <c r="K6678" s="2" t="s">
        <v>4618</v>
      </c>
      <c r="L6678" s="2" t="s">
        <v>4656</v>
      </c>
    </row>
    <row r="6679" spans="1:12" x14ac:dyDescent="0.2">
      <c r="A6679" s="11">
        <v>6678</v>
      </c>
      <c r="B6679" s="7" t="s">
        <v>11169</v>
      </c>
      <c r="C6679" s="4">
        <v>42725.513370486115</v>
      </c>
      <c r="D6679" s="20">
        <f>+YEAR(Tabla14[[#This Row],[Fecha
Trámite]])</f>
        <v>2016</v>
      </c>
      <c r="E6679" s="7" t="s">
        <v>4613</v>
      </c>
      <c r="F6679" s="2" t="s">
        <v>4614</v>
      </c>
      <c r="G6679" s="2" t="s">
        <v>4615</v>
      </c>
      <c r="H6679" s="4">
        <v>42908.352707557868</v>
      </c>
      <c r="I6679" s="2" t="s">
        <v>4616</v>
      </c>
      <c r="J6679" s="21" t="s">
        <v>11170</v>
      </c>
      <c r="K6679" s="2" t="s">
        <v>4623</v>
      </c>
      <c r="L6679" s="2" t="s">
        <v>4619</v>
      </c>
    </row>
    <row r="6680" spans="1:12" x14ac:dyDescent="0.2">
      <c r="A6680" s="11">
        <v>6679</v>
      </c>
      <c r="B6680" s="7" t="s">
        <v>8403</v>
      </c>
      <c r="C6680" s="4">
        <v>43504.450743287038</v>
      </c>
      <c r="D6680" s="20">
        <f>+YEAR(Tabla14[[#This Row],[Fecha
Trámite]])</f>
        <v>2019</v>
      </c>
      <c r="E6680" s="7" t="s">
        <v>4621</v>
      </c>
      <c r="F6680" s="2" t="s">
        <v>4691</v>
      </c>
      <c r="G6680" s="2" t="s">
        <v>4627</v>
      </c>
      <c r="H6680" s="4">
        <v>44081.411497222223</v>
      </c>
      <c r="I6680" s="2" t="s">
        <v>4616</v>
      </c>
      <c r="J6680" s="21" t="s">
        <v>8404</v>
      </c>
      <c r="K6680" s="2" t="s">
        <v>4623</v>
      </c>
      <c r="L6680" s="2" t="s">
        <v>2747</v>
      </c>
    </row>
    <row r="6681" spans="1:12" x14ac:dyDescent="0.2">
      <c r="A6681" s="11">
        <v>6680</v>
      </c>
      <c r="B6681" s="7" t="s">
        <v>11905</v>
      </c>
      <c r="C6681" s="4">
        <v>42766.556941053241</v>
      </c>
      <c r="D6681" s="20">
        <f>+YEAR(Tabla14[[#This Row],[Fecha
Trámite]])</f>
        <v>2017</v>
      </c>
      <c r="E6681" s="7" t="s">
        <v>4621</v>
      </c>
      <c r="F6681" s="2" t="s">
        <v>4614</v>
      </c>
      <c r="G6681" s="2" t="s">
        <v>4615</v>
      </c>
      <c r="H6681" s="4">
        <v>43006.721243946762</v>
      </c>
      <c r="I6681" s="2" t="s">
        <v>4616</v>
      </c>
      <c r="J6681" s="21" t="s">
        <v>11906</v>
      </c>
      <c r="K6681" s="2" t="s">
        <v>4623</v>
      </c>
      <c r="L6681" s="2" t="s">
        <v>4624</v>
      </c>
    </row>
    <row r="6682" spans="1:12" x14ac:dyDescent="0.2">
      <c r="A6682" s="11">
        <v>6681</v>
      </c>
      <c r="B6682" s="7" t="s">
        <v>12923</v>
      </c>
      <c r="C6682" s="4">
        <v>42696.534849421296</v>
      </c>
      <c r="D6682" s="20">
        <f>+YEAR(Tabla14[[#This Row],[Fecha
Trámite]])</f>
        <v>2016</v>
      </c>
      <c r="E6682" s="7" t="s">
        <v>4621</v>
      </c>
      <c r="F6682" s="2" t="s">
        <v>4614</v>
      </c>
      <c r="G6682" s="2" t="s">
        <v>4615</v>
      </c>
      <c r="H6682" s="4">
        <v>42905.389396493054</v>
      </c>
      <c r="I6682" s="2" t="s">
        <v>4616</v>
      </c>
      <c r="J6682" s="21" t="s">
        <v>12924</v>
      </c>
      <c r="K6682" s="2" t="s">
        <v>4618</v>
      </c>
      <c r="L6682" s="2" t="s">
        <v>4619</v>
      </c>
    </row>
    <row r="6683" spans="1:12" x14ac:dyDescent="0.2">
      <c r="A6683" s="11">
        <v>6682</v>
      </c>
      <c r="B6683" s="7" t="s">
        <v>9957</v>
      </c>
      <c r="C6683" s="4">
        <v>42180.497997372688</v>
      </c>
      <c r="D6683" s="20">
        <f>+YEAR(Tabla14[[#This Row],[Fecha
Trámite]])</f>
        <v>2015</v>
      </c>
      <c r="E6683" s="7" t="s">
        <v>4621</v>
      </c>
      <c r="F6683" s="2" t="s">
        <v>4614</v>
      </c>
      <c r="G6683" s="2" t="s">
        <v>4615</v>
      </c>
      <c r="H6683" s="4">
        <v>42276.42420390046</v>
      </c>
      <c r="I6683" s="2" t="s">
        <v>4616</v>
      </c>
      <c r="J6683" s="21" t="s">
        <v>9958</v>
      </c>
      <c r="K6683" s="2" t="s">
        <v>4618</v>
      </c>
      <c r="L6683" s="2" t="s">
        <v>4770</v>
      </c>
    </row>
    <row r="6684" spans="1:12" x14ac:dyDescent="0.2">
      <c r="A6684" s="11">
        <v>6683</v>
      </c>
      <c r="B6684" s="7" t="s">
        <v>20990</v>
      </c>
      <c r="C6684" s="4">
        <v>41613.436328240743</v>
      </c>
      <c r="D6684" s="20">
        <f>+YEAR(Tabla14[[#This Row],[Fecha
Trámite]])</f>
        <v>2013</v>
      </c>
      <c r="E6684" s="7" t="s">
        <v>4621</v>
      </c>
      <c r="F6684" s="2" t="s">
        <v>4614</v>
      </c>
      <c r="G6684" s="2" t="s">
        <v>4615</v>
      </c>
      <c r="H6684" s="4">
        <v>41662.584338229164</v>
      </c>
      <c r="I6684" s="2" t="s">
        <v>4616</v>
      </c>
      <c r="J6684" s="21" t="s">
        <v>20991</v>
      </c>
      <c r="K6684" s="2" t="s">
        <v>4623</v>
      </c>
      <c r="L6684" s="2" t="s">
        <v>4619</v>
      </c>
    </row>
    <row r="6685" spans="1:12" x14ac:dyDescent="0.2">
      <c r="A6685" s="11">
        <v>6684</v>
      </c>
      <c r="B6685" s="7" t="s">
        <v>10030</v>
      </c>
      <c r="C6685" s="4">
        <v>42396.49345115741</v>
      </c>
      <c r="D6685" s="20">
        <f>+YEAR(Tabla14[[#This Row],[Fecha
Trámite]])</f>
        <v>2016</v>
      </c>
      <c r="E6685" s="7" t="s">
        <v>4621</v>
      </c>
      <c r="F6685" s="2" t="s">
        <v>4614</v>
      </c>
      <c r="G6685" s="2" t="s">
        <v>4615</v>
      </c>
      <c r="H6685" s="4">
        <v>42535.376603391203</v>
      </c>
      <c r="I6685" s="2" t="s">
        <v>4616</v>
      </c>
      <c r="J6685" s="21" t="s">
        <v>10031</v>
      </c>
      <c r="K6685" s="2" t="s">
        <v>4618</v>
      </c>
      <c r="L6685" s="2" t="s">
        <v>2747</v>
      </c>
    </row>
    <row r="6686" spans="1:12" x14ac:dyDescent="0.2">
      <c r="A6686" s="11">
        <v>6685</v>
      </c>
      <c r="B6686" s="7" t="s">
        <v>20992</v>
      </c>
      <c r="C6686" s="4">
        <v>41430.688925613424</v>
      </c>
      <c r="D6686" s="20">
        <f>+YEAR(Tabla14[[#This Row],[Fecha
Trámite]])</f>
        <v>2013</v>
      </c>
      <c r="E6686" s="7" t="s">
        <v>4621</v>
      </c>
      <c r="F6686" s="2" t="s">
        <v>4614</v>
      </c>
      <c r="G6686" s="2" t="s">
        <v>4615</v>
      </c>
      <c r="H6686" s="4">
        <v>41562.677117905092</v>
      </c>
      <c r="I6686" s="2" t="s">
        <v>4616</v>
      </c>
      <c r="J6686" s="21" t="s">
        <v>20993</v>
      </c>
      <c r="K6686" s="2" t="s">
        <v>4623</v>
      </c>
      <c r="L6686" s="2" t="s">
        <v>4631</v>
      </c>
    </row>
    <row r="6687" spans="1:12" x14ac:dyDescent="0.2">
      <c r="A6687" s="11">
        <v>6686</v>
      </c>
      <c r="B6687" s="7" t="s">
        <v>8405</v>
      </c>
      <c r="C6687" s="4">
        <v>42850.665626504633</v>
      </c>
      <c r="D6687" s="20">
        <f>+YEAR(Tabla14[[#This Row],[Fecha
Trámite]])</f>
        <v>2017</v>
      </c>
      <c r="E6687" s="7" t="s">
        <v>4613</v>
      </c>
      <c r="F6687" s="2" t="s">
        <v>4614</v>
      </c>
      <c r="G6687" s="2" t="s">
        <v>4615</v>
      </c>
      <c r="H6687" s="4">
        <v>43104.652715474534</v>
      </c>
      <c r="I6687" s="2" t="s">
        <v>4616</v>
      </c>
      <c r="J6687" s="21" t="s">
        <v>8406</v>
      </c>
      <c r="K6687" s="2" t="s">
        <v>4623</v>
      </c>
      <c r="L6687" s="2" t="s">
        <v>4619</v>
      </c>
    </row>
    <row r="6688" spans="1:12" x14ac:dyDescent="0.2">
      <c r="A6688" s="11">
        <v>6687</v>
      </c>
      <c r="B6688" s="7" t="s">
        <v>1002</v>
      </c>
      <c r="C6688" s="4">
        <v>43312.365541284722</v>
      </c>
      <c r="D6688" s="20">
        <f>+YEAR(Tabla14[[#This Row],[Fecha
Trámite]])</f>
        <v>2018</v>
      </c>
      <c r="E6688" s="7" t="s">
        <v>4621</v>
      </c>
      <c r="F6688" s="2" t="s">
        <v>4614</v>
      </c>
      <c r="G6688" s="2" t="s">
        <v>4615</v>
      </c>
      <c r="H6688" s="4">
        <v>44176.557907523151</v>
      </c>
      <c r="I6688" s="2" t="s">
        <v>4616</v>
      </c>
      <c r="J6688" s="21" t="s">
        <v>7074</v>
      </c>
      <c r="K6688" s="2" t="s">
        <v>4623</v>
      </c>
      <c r="L6688" s="2" t="s">
        <v>4916</v>
      </c>
    </row>
    <row r="6689" spans="1:12" x14ac:dyDescent="0.2">
      <c r="A6689" s="11">
        <v>6688</v>
      </c>
      <c r="B6689" s="7" t="s">
        <v>11171</v>
      </c>
      <c r="C6689" s="4">
        <v>43129.413209143517</v>
      </c>
      <c r="D6689" s="20">
        <f>+YEAR(Tabla14[[#This Row],[Fecha
Trámite]])</f>
        <v>2018</v>
      </c>
      <c r="E6689" s="7" t="s">
        <v>4621</v>
      </c>
      <c r="F6689" s="2" t="s">
        <v>4614</v>
      </c>
      <c r="G6689" s="2" t="s">
        <v>4615</v>
      </c>
      <c r="H6689" s="4">
        <v>43384.380718437496</v>
      </c>
      <c r="I6689" s="2" t="s">
        <v>4616</v>
      </c>
      <c r="J6689" s="21" t="s">
        <v>11172</v>
      </c>
      <c r="K6689" s="2" t="s">
        <v>4623</v>
      </c>
      <c r="L6689" s="2" t="s">
        <v>4624</v>
      </c>
    </row>
    <row r="6690" spans="1:12" x14ac:dyDescent="0.2">
      <c r="A6690" s="11">
        <v>6689</v>
      </c>
      <c r="B6690" s="7" t="s">
        <v>11173</v>
      </c>
      <c r="C6690" s="4">
        <v>43213.55278903935</v>
      </c>
      <c r="D6690" s="20">
        <f>+YEAR(Tabla14[[#This Row],[Fecha
Trámite]])</f>
        <v>2018</v>
      </c>
      <c r="E6690" s="7" t="s">
        <v>4621</v>
      </c>
      <c r="F6690" s="2" t="s">
        <v>4614</v>
      </c>
      <c r="G6690" s="2" t="s">
        <v>4615</v>
      </c>
      <c r="H6690" s="4">
        <v>43374.676965706021</v>
      </c>
      <c r="I6690" s="2" t="s">
        <v>4616</v>
      </c>
      <c r="J6690" s="21" t="s">
        <v>11174</v>
      </c>
      <c r="K6690" s="2" t="s">
        <v>4623</v>
      </c>
      <c r="L6690" s="2" t="s">
        <v>4619</v>
      </c>
    </row>
    <row r="6691" spans="1:12" x14ac:dyDescent="0.2">
      <c r="A6691" s="11">
        <v>6690</v>
      </c>
      <c r="B6691" s="7" t="s">
        <v>7075</v>
      </c>
      <c r="C6691" s="4">
        <v>43091.356547222225</v>
      </c>
      <c r="D6691" s="20">
        <f>+YEAR(Tabla14[[#This Row],[Fecha
Trámite]])</f>
        <v>2017</v>
      </c>
      <c r="E6691" s="7" t="s">
        <v>4685</v>
      </c>
      <c r="F6691" s="2" t="s">
        <v>17</v>
      </c>
      <c r="G6691" s="2" t="s">
        <v>4627</v>
      </c>
      <c r="H6691" s="4">
        <v>43091.356547418982</v>
      </c>
      <c r="I6691" s="2" t="s">
        <v>4616</v>
      </c>
      <c r="J6691" s="21" t="s">
        <v>7076</v>
      </c>
      <c r="K6691" s="2" t="s">
        <v>4618</v>
      </c>
      <c r="L6691" s="2" t="s">
        <v>4624</v>
      </c>
    </row>
    <row r="6692" spans="1:12" x14ac:dyDescent="0.2">
      <c r="A6692" s="11">
        <v>6691</v>
      </c>
      <c r="B6692" s="7" t="s">
        <v>12925</v>
      </c>
      <c r="C6692" s="4">
        <v>43174.463804710649</v>
      </c>
      <c r="D6692" s="20">
        <f>+YEAR(Tabla14[[#This Row],[Fecha
Trámite]])</f>
        <v>2018</v>
      </c>
      <c r="E6692" s="7" t="s">
        <v>4621</v>
      </c>
      <c r="F6692" s="2" t="s">
        <v>4691</v>
      </c>
      <c r="G6692" s="2" t="s">
        <v>4627</v>
      </c>
      <c r="H6692" s="4">
        <v>43696.754356365738</v>
      </c>
      <c r="I6692" s="2" t="s">
        <v>4616</v>
      </c>
      <c r="J6692" s="21" t="s">
        <v>12926</v>
      </c>
      <c r="K6692" s="2" t="s">
        <v>4618</v>
      </c>
      <c r="L6692" s="2" t="s">
        <v>4812</v>
      </c>
    </row>
    <row r="6693" spans="1:12" x14ac:dyDescent="0.2">
      <c r="A6693" s="11">
        <v>6692</v>
      </c>
      <c r="B6693" s="7" t="s">
        <v>12114</v>
      </c>
      <c r="C6693" s="4">
        <v>42240.476200462967</v>
      </c>
      <c r="D6693" s="20">
        <f>+YEAR(Tabla14[[#This Row],[Fecha
Trámite]])</f>
        <v>2015</v>
      </c>
      <c r="E6693" s="7" t="s">
        <v>4621</v>
      </c>
      <c r="F6693" s="2" t="s">
        <v>4691</v>
      </c>
      <c r="G6693" s="2" t="s">
        <v>4627</v>
      </c>
      <c r="H6693" s="4">
        <v>42306.686411921299</v>
      </c>
      <c r="I6693" s="2" t="s">
        <v>4616</v>
      </c>
      <c r="J6693" s="21" t="s">
        <v>12115</v>
      </c>
      <c r="K6693" s="2" t="s">
        <v>4618</v>
      </c>
      <c r="L6693" s="2" t="s">
        <v>4667</v>
      </c>
    </row>
    <row r="6694" spans="1:12" x14ac:dyDescent="0.2">
      <c r="A6694" s="11">
        <v>6693</v>
      </c>
      <c r="B6694" s="7" t="s">
        <v>8407</v>
      </c>
      <c r="C6694" s="4">
        <v>43256.492697141206</v>
      </c>
      <c r="D6694" s="20">
        <f>+YEAR(Tabla14[[#This Row],[Fecha
Trámite]])</f>
        <v>2018</v>
      </c>
      <c r="E6694" s="7" t="s">
        <v>4621</v>
      </c>
      <c r="F6694" s="2" t="s">
        <v>4614</v>
      </c>
      <c r="G6694" s="2" t="s">
        <v>4615</v>
      </c>
      <c r="H6694" s="4">
        <v>43413.678991168985</v>
      </c>
      <c r="I6694" s="2" t="s">
        <v>4616</v>
      </c>
      <c r="J6694" s="21" t="s">
        <v>8408</v>
      </c>
      <c r="K6694" s="2" t="s">
        <v>4623</v>
      </c>
      <c r="L6694" s="2" t="s">
        <v>4624</v>
      </c>
    </row>
    <row r="6695" spans="1:12" x14ac:dyDescent="0.2">
      <c r="A6695" s="11">
        <v>6694</v>
      </c>
      <c r="B6695" s="7" t="s">
        <v>11175</v>
      </c>
      <c r="C6695" s="4">
        <v>43363.380044363425</v>
      </c>
      <c r="D6695" s="20">
        <f>+YEAR(Tabla14[[#This Row],[Fecha
Trámite]])</f>
        <v>2018</v>
      </c>
      <c r="E6695" s="7" t="s">
        <v>4621</v>
      </c>
      <c r="F6695" s="2" t="s">
        <v>4614</v>
      </c>
      <c r="G6695" s="2" t="s">
        <v>4615</v>
      </c>
      <c r="H6695" s="4">
        <v>43593.362203124998</v>
      </c>
      <c r="I6695" s="2" t="s">
        <v>4616</v>
      </c>
      <c r="J6695" s="21" t="s">
        <v>11176</v>
      </c>
      <c r="K6695" s="2" t="s">
        <v>4623</v>
      </c>
      <c r="L6695" s="2" t="s">
        <v>4714</v>
      </c>
    </row>
    <row r="6696" spans="1:12" x14ac:dyDescent="0.2">
      <c r="A6696" s="11">
        <v>6695</v>
      </c>
      <c r="B6696" s="7" t="s">
        <v>12927</v>
      </c>
      <c r="C6696" s="4">
        <v>43013.414342013886</v>
      </c>
      <c r="D6696" s="20">
        <f>+YEAR(Tabla14[[#This Row],[Fecha
Trámite]])</f>
        <v>2017</v>
      </c>
      <c r="E6696" s="7" t="s">
        <v>4621</v>
      </c>
      <c r="F6696" s="2" t="s">
        <v>4614</v>
      </c>
      <c r="G6696" s="2" t="s">
        <v>4615</v>
      </c>
      <c r="H6696" s="4">
        <v>43271.737229282407</v>
      </c>
      <c r="I6696" s="2" t="s">
        <v>4616</v>
      </c>
      <c r="J6696" s="21" t="s">
        <v>12928</v>
      </c>
      <c r="K6696" s="2" t="s">
        <v>4618</v>
      </c>
      <c r="L6696" s="2" t="s">
        <v>4667</v>
      </c>
    </row>
    <row r="6697" spans="1:12" x14ac:dyDescent="0.2">
      <c r="A6697" s="11">
        <v>6696</v>
      </c>
      <c r="B6697" s="7" t="s">
        <v>7246</v>
      </c>
      <c r="C6697" s="4">
        <v>42660.59112326389</v>
      </c>
      <c r="D6697" s="20">
        <f>+YEAR(Tabla14[[#This Row],[Fecha
Trámite]])</f>
        <v>2016</v>
      </c>
      <c r="E6697" s="7" t="s">
        <v>4621</v>
      </c>
      <c r="F6697" s="2" t="s">
        <v>4614</v>
      </c>
      <c r="G6697" s="2" t="s">
        <v>4615</v>
      </c>
      <c r="H6697" s="4">
        <v>42913.354949768516</v>
      </c>
      <c r="I6697" s="2" t="s">
        <v>4616</v>
      </c>
      <c r="J6697" s="21" t="s">
        <v>7247</v>
      </c>
      <c r="K6697" s="2" t="s">
        <v>4618</v>
      </c>
      <c r="L6697" s="2" t="s">
        <v>4619</v>
      </c>
    </row>
    <row r="6698" spans="1:12" x14ac:dyDescent="0.2">
      <c r="A6698" s="11">
        <v>6697</v>
      </c>
      <c r="B6698" s="7" t="s">
        <v>11907</v>
      </c>
      <c r="C6698" s="4">
        <v>43140.381298611108</v>
      </c>
      <c r="D6698" s="20">
        <f>+YEAR(Tabla14[[#This Row],[Fecha
Trámite]])</f>
        <v>2018</v>
      </c>
      <c r="E6698" s="7" t="s">
        <v>4621</v>
      </c>
      <c r="F6698" s="2" t="s">
        <v>4614</v>
      </c>
      <c r="G6698" s="2" t="s">
        <v>4615</v>
      </c>
      <c r="H6698" s="4">
        <v>43326.474744710649</v>
      </c>
      <c r="I6698" s="2" t="s">
        <v>4616</v>
      </c>
      <c r="J6698" s="21" t="s">
        <v>11908</v>
      </c>
      <c r="K6698" s="2" t="s">
        <v>4623</v>
      </c>
      <c r="L6698" s="2" t="s">
        <v>4624</v>
      </c>
    </row>
    <row r="6699" spans="1:12" x14ac:dyDescent="0.2">
      <c r="A6699" s="11">
        <v>6698</v>
      </c>
      <c r="B6699" s="7" t="s">
        <v>11177</v>
      </c>
      <c r="C6699" s="4">
        <v>42818.445700115743</v>
      </c>
      <c r="D6699" s="20">
        <f>+YEAR(Tabla14[[#This Row],[Fecha
Trámite]])</f>
        <v>2017</v>
      </c>
      <c r="E6699" s="7" t="s">
        <v>4621</v>
      </c>
      <c r="F6699" s="2" t="s">
        <v>4614</v>
      </c>
      <c r="G6699" s="2" t="s">
        <v>4615</v>
      </c>
      <c r="H6699" s="4">
        <v>43384.350880520833</v>
      </c>
      <c r="I6699" s="2" t="s">
        <v>4616</v>
      </c>
      <c r="J6699" s="21" t="s">
        <v>11178</v>
      </c>
      <c r="K6699" s="2" t="s">
        <v>4618</v>
      </c>
      <c r="L6699" s="2" t="s">
        <v>4646</v>
      </c>
    </row>
    <row r="6700" spans="1:12" x14ac:dyDescent="0.2">
      <c r="A6700" s="11">
        <v>6699</v>
      </c>
      <c r="B6700" s="7" t="s">
        <v>11909</v>
      </c>
      <c r="C6700" s="4">
        <v>43196.511256562502</v>
      </c>
      <c r="D6700" s="20">
        <f>+YEAR(Tabla14[[#This Row],[Fecha
Trámite]])</f>
        <v>2018</v>
      </c>
      <c r="E6700" s="7" t="s">
        <v>4621</v>
      </c>
      <c r="F6700" s="2" t="s">
        <v>4614</v>
      </c>
      <c r="G6700" s="2" t="s">
        <v>4615</v>
      </c>
      <c r="H6700" s="4">
        <v>43374.678306400463</v>
      </c>
      <c r="I6700" s="2" t="s">
        <v>4616</v>
      </c>
      <c r="J6700" s="21" t="s">
        <v>11910</v>
      </c>
      <c r="K6700" s="2" t="s">
        <v>4623</v>
      </c>
      <c r="L6700" s="2" t="s">
        <v>4619</v>
      </c>
    </row>
    <row r="6701" spans="1:12" x14ac:dyDescent="0.2">
      <c r="A6701" s="11">
        <v>6700</v>
      </c>
      <c r="B6701" s="7" t="s">
        <v>12116</v>
      </c>
      <c r="C6701" s="4">
        <v>42172.499975891202</v>
      </c>
      <c r="D6701" s="20">
        <f>+YEAR(Tabla14[[#This Row],[Fecha
Trámite]])</f>
        <v>2015</v>
      </c>
      <c r="E6701" s="7" t="s">
        <v>4613</v>
      </c>
      <c r="F6701" s="2" t="s">
        <v>4614</v>
      </c>
      <c r="G6701" s="2" t="s">
        <v>4615</v>
      </c>
      <c r="H6701" s="4">
        <v>42269.448984374998</v>
      </c>
      <c r="I6701" s="2" t="s">
        <v>4616</v>
      </c>
      <c r="J6701" s="21" t="s">
        <v>12117</v>
      </c>
      <c r="K6701" s="2" t="s">
        <v>4623</v>
      </c>
      <c r="L6701" s="2" t="s">
        <v>4619</v>
      </c>
    </row>
    <row r="6702" spans="1:12" x14ac:dyDescent="0.2">
      <c r="A6702" s="11">
        <v>6701</v>
      </c>
      <c r="B6702" s="7" t="s">
        <v>12118</v>
      </c>
      <c r="C6702" s="4">
        <v>42334.478913159721</v>
      </c>
      <c r="D6702" s="20">
        <f>+YEAR(Tabla14[[#This Row],[Fecha
Trámite]])</f>
        <v>2015</v>
      </c>
      <c r="E6702" s="7" t="s">
        <v>4621</v>
      </c>
      <c r="F6702" s="2" t="s">
        <v>4614</v>
      </c>
      <c r="G6702" s="2" t="s">
        <v>4615</v>
      </c>
      <c r="H6702" s="4">
        <v>42478.451193171299</v>
      </c>
      <c r="I6702" s="2" t="s">
        <v>4616</v>
      </c>
      <c r="J6702" s="21" t="s">
        <v>12119</v>
      </c>
      <c r="K6702" s="2" t="s">
        <v>4618</v>
      </c>
      <c r="L6702" s="2" t="s">
        <v>4656</v>
      </c>
    </row>
    <row r="6703" spans="1:12" x14ac:dyDescent="0.2">
      <c r="A6703" s="11">
        <v>6702</v>
      </c>
      <c r="B6703" s="7" t="s">
        <v>8409</v>
      </c>
      <c r="C6703" s="4">
        <v>43159.423673877318</v>
      </c>
      <c r="D6703" s="20">
        <f>+YEAR(Tabla14[[#This Row],[Fecha
Trámite]])</f>
        <v>2018</v>
      </c>
      <c r="E6703" s="7" t="s">
        <v>4613</v>
      </c>
      <c r="F6703" s="2" t="s">
        <v>4614</v>
      </c>
      <c r="G6703" s="2" t="s">
        <v>4615</v>
      </c>
      <c r="H6703" s="4">
        <v>43249.541237812497</v>
      </c>
      <c r="I6703" s="2" t="s">
        <v>4616</v>
      </c>
      <c r="J6703" s="21" t="s">
        <v>8410</v>
      </c>
      <c r="K6703" s="2" t="s">
        <v>4618</v>
      </c>
      <c r="L6703" s="2" t="s">
        <v>4619</v>
      </c>
    </row>
    <row r="6704" spans="1:12" x14ac:dyDescent="0.2">
      <c r="A6704" s="11">
        <v>6703</v>
      </c>
      <c r="B6704" s="7" t="s">
        <v>11911</v>
      </c>
      <c r="C6704" s="4">
        <v>43089.399073576387</v>
      </c>
      <c r="D6704" s="20">
        <f>+YEAR(Tabla14[[#This Row],[Fecha
Trámite]])</f>
        <v>2017</v>
      </c>
      <c r="E6704" s="7" t="s">
        <v>4613</v>
      </c>
      <c r="F6704" s="2" t="s">
        <v>4614</v>
      </c>
      <c r="G6704" s="2" t="s">
        <v>4615</v>
      </c>
      <c r="H6704" s="4">
        <v>43271.682237037036</v>
      </c>
      <c r="I6704" s="2" t="s">
        <v>4616</v>
      </c>
      <c r="J6704" s="21" t="s">
        <v>11912</v>
      </c>
      <c r="K6704" s="2" t="s">
        <v>4618</v>
      </c>
      <c r="L6704" s="2" t="s">
        <v>4619</v>
      </c>
    </row>
    <row r="6705" spans="1:12" x14ac:dyDescent="0.2">
      <c r="A6705" s="11">
        <v>6704</v>
      </c>
      <c r="B6705" s="7" t="s">
        <v>10032</v>
      </c>
      <c r="C6705" s="4">
        <v>42010.349998807869</v>
      </c>
      <c r="D6705" s="20">
        <f>+YEAR(Tabla14[[#This Row],[Fecha
Trámite]])</f>
        <v>2015</v>
      </c>
      <c r="E6705" s="7" t="s">
        <v>4621</v>
      </c>
      <c r="F6705" s="2" t="s">
        <v>4614</v>
      </c>
      <c r="G6705" s="2" t="s">
        <v>4615</v>
      </c>
      <c r="H6705" s="4">
        <v>42054.398564120369</v>
      </c>
      <c r="I6705" s="2" t="s">
        <v>4616</v>
      </c>
      <c r="J6705" s="21" t="s">
        <v>10033</v>
      </c>
      <c r="K6705" s="2" t="s">
        <v>4623</v>
      </c>
      <c r="L6705" s="2" t="s">
        <v>4646</v>
      </c>
    </row>
    <row r="6706" spans="1:12" x14ac:dyDescent="0.2">
      <c r="A6706" s="11">
        <v>6705</v>
      </c>
      <c r="B6706" s="7" t="s">
        <v>10034</v>
      </c>
      <c r="C6706" s="4">
        <v>42031.556799270831</v>
      </c>
      <c r="D6706" s="20">
        <f>+YEAR(Tabla14[[#This Row],[Fecha
Trámite]])</f>
        <v>2015</v>
      </c>
      <c r="E6706" s="7" t="s">
        <v>4621</v>
      </c>
      <c r="F6706" s="2" t="s">
        <v>4614</v>
      </c>
      <c r="G6706" s="2" t="s">
        <v>4615</v>
      </c>
      <c r="H6706" s="4">
        <v>42080.530549340278</v>
      </c>
      <c r="I6706" s="2" t="s">
        <v>4616</v>
      </c>
      <c r="J6706" s="21" t="s">
        <v>10035</v>
      </c>
      <c r="K6706" s="2" t="s">
        <v>4618</v>
      </c>
      <c r="L6706" s="2" t="s">
        <v>4945</v>
      </c>
    </row>
    <row r="6707" spans="1:12" x14ac:dyDescent="0.2">
      <c r="A6707" s="11">
        <v>6706</v>
      </c>
      <c r="B6707" s="7" t="s">
        <v>7514</v>
      </c>
      <c r="C6707" s="4">
        <v>42139.513157442132</v>
      </c>
      <c r="D6707" s="20">
        <f>+YEAR(Tabla14[[#This Row],[Fecha
Trámite]])</f>
        <v>2015</v>
      </c>
      <c r="E6707" s="7" t="s">
        <v>4621</v>
      </c>
      <c r="F6707" s="2" t="s">
        <v>4691</v>
      </c>
      <c r="G6707" s="2" t="s">
        <v>4627</v>
      </c>
      <c r="H6707" s="4">
        <v>42240.683096643515</v>
      </c>
      <c r="I6707" s="2" t="s">
        <v>4616</v>
      </c>
      <c r="J6707" s="21" t="s">
        <v>7515</v>
      </c>
      <c r="K6707" s="2" t="s">
        <v>4623</v>
      </c>
      <c r="L6707" s="2" t="s">
        <v>4624</v>
      </c>
    </row>
    <row r="6708" spans="1:12" x14ac:dyDescent="0.2">
      <c r="A6708" s="11">
        <v>6707</v>
      </c>
      <c r="B6708" s="7" t="s">
        <v>11179</v>
      </c>
      <c r="C6708" s="4">
        <v>42908.574280011577</v>
      </c>
      <c r="D6708" s="20">
        <f>+YEAR(Tabla14[[#This Row],[Fecha
Trámite]])</f>
        <v>2017</v>
      </c>
      <c r="E6708" s="7" t="s">
        <v>4613</v>
      </c>
      <c r="F6708" s="2" t="s">
        <v>17</v>
      </c>
      <c r="G6708" s="2" t="s">
        <v>4993</v>
      </c>
      <c r="H6708" s="4">
        <v>42908.574280011577</v>
      </c>
      <c r="I6708" s="2" t="s">
        <v>4616</v>
      </c>
      <c r="J6708" s="21" t="s">
        <v>11180</v>
      </c>
      <c r="K6708" s="2" t="s">
        <v>4623</v>
      </c>
      <c r="L6708" s="2" t="s">
        <v>4619</v>
      </c>
    </row>
    <row r="6709" spans="1:12" x14ac:dyDescent="0.2">
      <c r="A6709" s="11">
        <v>6708</v>
      </c>
      <c r="B6709" s="7" t="s">
        <v>18041</v>
      </c>
      <c r="C6709" s="4">
        <v>41768.655991585649</v>
      </c>
      <c r="D6709" s="20">
        <f>+YEAR(Tabla14[[#This Row],[Fecha
Trámite]])</f>
        <v>2014</v>
      </c>
      <c r="E6709" s="7" t="s">
        <v>4621</v>
      </c>
      <c r="F6709" s="2" t="s">
        <v>4614</v>
      </c>
      <c r="G6709" s="2" t="s">
        <v>4615</v>
      </c>
      <c r="H6709" s="4">
        <v>41912.400215821763</v>
      </c>
      <c r="I6709" s="2" t="s">
        <v>4616</v>
      </c>
      <c r="J6709" s="21" t="s">
        <v>18038</v>
      </c>
      <c r="K6709" s="2" t="s">
        <v>4618</v>
      </c>
      <c r="L6709" s="2" t="s">
        <v>4646</v>
      </c>
    </row>
    <row r="6710" spans="1:12" x14ac:dyDescent="0.2">
      <c r="A6710" s="11">
        <v>6709</v>
      </c>
      <c r="B6710" s="7" t="s">
        <v>19871</v>
      </c>
      <c r="C6710" s="4">
        <v>41166.411228506942</v>
      </c>
      <c r="D6710" s="20">
        <f>+YEAR(Tabla14[[#This Row],[Fecha
Trámite]])</f>
        <v>2012</v>
      </c>
      <c r="E6710" s="7" t="s">
        <v>4621</v>
      </c>
      <c r="F6710" s="2" t="s">
        <v>4614</v>
      </c>
      <c r="G6710" s="2" t="s">
        <v>4615</v>
      </c>
      <c r="H6710" s="4">
        <v>41312.365161805559</v>
      </c>
      <c r="I6710" s="2" t="s">
        <v>4616</v>
      </c>
      <c r="J6710" s="21" t="s">
        <v>19872</v>
      </c>
      <c r="K6710" s="2" t="s">
        <v>4623</v>
      </c>
      <c r="L6710" s="2" t="s">
        <v>4770</v>
      </c>
    </row>
    <row r="6711" spans="1:12" x14ac:dyDescent="0.2">
      <c r="A6711" s="11">
        <v>6710</v>
      </c>
      <c r="B6711" s="7" t="s">
        <v>19873</v>
      </c>
      <c r="C6711" s="4">
        <v>41591.392307488422</v>
      </c>
      <c r="D6711" s="20">
        <f>+YEAR(Tabla14[[#This Row],[Fecha
Trámite]])</f>
        <v>2013</v>
      </c>
      <c r="E6711" s="7" t="s">
        <v>4621</v>
      </c>
      <c r="F6711" s="2" t="s">
        <v>4614</v>
      </c>
      <c r="G6711" s="2" t="s">
        <v>4615</v>
      </c>
      <c r="H6711" s="4">
        <v>41648.625974189817</v>
      </c>
      <c r="I6711" s="2" t="s">
        <v>4616</v>
      </c>
      <c r="J6711" s="21" t="s">
        <v>19874</v>
      </c>
      <c r="K6711" s="2" t="s">
        <v>4623</v>
      </c>
      <c r="L6711" s="2" t="s">
        <v>4631</v>
      </c>
    </row>
    <row r="6712" spans="1:12" x14ac:dyDescent="0.2">
      <c r="A6712" s="11">
        <v>6711</v>
      </c>
      <c r="B6712" s="7" t="s">
        <v>10036</v>
      </c>
      <c r="C6712" s="4">
        <v>42324.513150115738</v>
      </c>
      <c r="D6712" s="20">
        <f>+YEAR(Tabla14[[#This Row],[Fecha
Trámite]])</f>
        <v>2015</v>
      </c>
      <c r="E6712" s="7" t="s">
        <v>4613</v>
      </c>
      <c r="F6712" s="2" t="s">
        <v>4614</v>
      </c>
      <c r="G6712" s="2" t="s">
        <v>4615</v>
      </c>
      <c r="H6712" s="4">
        <v>42482.481687418978</v>
      </c>
      <c r="I6712" s="2" t="s">
        <v>4616</v>
      </c>
      <c r="J6712" s="21" t="s">
        <v>10037</v>
      </c>
      <c r="K6712" s="2" t="s">
        <v>4623</v>
      </c>
      <c r="L6712" s="2" t="s">
        <v>2747</v>
      </c>
    </row>
    <row r="6713" spans="1:12" x14ac:dyDescent="0.2">
      <c r="A6713" s="11">
        <v>6712</v>
      </c>
      <c r="B6713" s="7" t="s">
        <v>11913</v>
      </c>
      <c r="C6713" s="4">
        <v>42709.514333298612</v>
      </c>
      <c r="D6713" s="20">
        <f>+YEAR(Tabla14[[#This Row],[Fecha
Trámite]])</f>
        <v>2016</v>
      </c>
      <c r="E6713" s="7" t="s">
        <v>4621</v>
      </c>
      <c r="F6713" s="2" t="s">
        <v>4614</v>
      </c>
      <c r="G6713" s="2" t="s">
        <v>4615</v>
      </c>
      <c r="H6713" s="4">
        <v>42993.428904629633</v>
      </c>
      <c r="I6713" s="2" t="s">
        <v>4616</v>
      </c>
      <c r="J6713" s="21" t="s">
        <v>11914</v>
      </c>
      <c r="K6713" s="2" t="s">
        <v>4623</v>
      </c>
      <c r="L6713" s="2" t="s">
        <v>4649</v>
      </c>
    </row>
    <row r="6714" spans="1:12" x14ac:dyDescent="0.2">
      <c r="A6714" s="11">
        <v>6713</v>
      </c>
      <c r="B6714" s="7" t="s">
        <v>15527</v>
      </c>
      <c r="C6714" s="4">
        <v>41225.487782407406</v>
      </c>
      <c r="D6714" s="20">
        <f>+YEAR(Tabla14[[#This Row],[Fecha
Trámite]])</f>
        <v>2012</v>
      </c>
      <c r="E6714" s="7" t="s">
        <v>4613</v>
      </c>
      <c r="F6714" s="2" t="s">
        <v>4614</v>
      </c>
      <c r="G6714" s="2" t="s">
        <v>4615</v>
      </c>
      <c r="H6714" s="4">
        <v>41235.407733831016</v>
      </c>
      <c r="I6714" s="2" t="s">
        <v>4616</v>
      </c>
      <c r="J6714" s="21" t="s">
        <v>15528</v>
      </c>
      <c r="K6714" s="2" t="s">
        <v>4618</v>
      </c>
      <c r="L6714" s="2" t="s">
        <v>2747</v>
      </c>
    </row>
    <row r="6715" spans="1:12" x14ac:dyDescent="0.2">
      <c r="A6715" s="11">
        <v>6714</v>
      </c>
      <c r="B6715" s="7" t="s">
        <v>12120</v>
      </c>
      <c r="C6715" s="4">
        <v>42382.433493634257</v>
      </c>
      <c r="D6715" s="20">
        <f>+YEAR(Tabla14[[#This Row],[Fecha
Trámite]])</f>
        <v>2016</v>
      </c>
      <c r="E6715" s="7" t="s">
        <v>4613</v>
      </c>
      <c r="F6715" s="2" t="s">
        <v>4614</v>
      </c>
      <c r="G6715" s="2" t="s">
        <v>4615</v>
      </c>
      <c r="H6715" s="4">
        <v>42471.360192442131</v>
      </c>
      <c r="I6715" s="2" t="s">
        <v>4616</v>
      </c>
      <c r="J6715" s="21" t="s">
        <v>12121</v>
      </c>
      <c r="K6715" s="2" t="s">
        <v>4618</v>
      </c>
      <c r="L6715" s="2" t="s">
        <v>4656</v>
      </c>
    </row>
    <row r="6716" spans="1:12" x14ac:dyDescent="0.2">
      <c r="A6716" s="11">
        <v>6715</v>
      </c>
      <c r="B6716" s="7" t="s">
        <v>7079</v>
      </c>
      <c r="C6716" s="4">
        <v>43034.444897881942</v>
      </c>
      <c r="D6716" s="20">
        <f>+YEAR(Tabla14[[#This Row],[Fecha
Trámite]])</f>
        <v>2017</v>
      </c>
      <c r="E6716" s="7" t="s">
        <v>5892</v>
      </c>
      <c r="F6716" s="2" t="s">
        <v>4614</v>
      </c>
      <c r="G6716" s="2" t="s">
        <v>4615</v>
      </c>
      <c r="H6716" s="4">
        <v>43229.375833449078</v>
      </c>
      <c r="I6716" s="2" t="s">
        <v>4616</v>
      </c>
      <c r="J6716" s="21" t="s">
        <v>7080</v>
      </c>
      <c r="K6716" s="2" t="s">
        <v>4618</v>
      </c>
      <c r="L6716" s="2" t="s">
        <v>4812</v>
      </c>
    </row>
    <row r="6717" spans="1:12" x14ac:dyDescent="0.2">
      <c r="A6717" s="11">
        <v>6716</v>
      </c>
      <c r="B6717" s="7" t="s">
        <v>10038</v>
      </c>
      <c r="C6717" s="4">
        <v>42458.479487268516</v>
      </c>
      <c r="D6717" s="20">
        <f>+YEAR(Tabla14[[#This Row],[Fecha
Trámite]])</f>
        <v>2016</v>
      </c>
      <c r="E6717" s="7" t="s">
        <v>4621</v>
      </c>
      <c r="F6717" s="2" t="s">
        <v>4614</v>
      </c>
      <c r="G6717" s="2" t="s">
        <v>4615</v>
      </c>
      <c r="H6717" s="4">
        <v>42608.436728900466</v>
      </c>
      <c r="I6717" s="2" t="s">
        <v>4616</v>
      </c>
      <c r="J6717" s="21" t="s">
        <v>10039</v>
      </c>
      <c r="K6717" s="2" t="s">
        <v>4623</v>
      </c>
      <c r="L6717" s="2" t="s">
        <v>4619</v>
      </c>
    </row>
    <row r="6718" spans="1:12" x14ac:dyDescent="0.2">
      <c r="A6718" s="11">
        <v>6717</v>
      </c>
      <c r="B6718" s="7" t="s">
        <v>7248</v>
      </c>
      <c r="C6718" s="4">
        <v>42068.406422916669</v>
      </c>
      <c r="D6718" s="20">
        <f>+YEAR(Tabla14[[#This Row],[Fecha
Trámite]])</f>
        <v>2015</v>
      </c>
      <c r="E6718" s="7" t="s">
        <v>4685</v>
      </c>
      <c r="F6718" s="2" t="s">
        <v>17</v>
      </c>
      <c r="G6718" s="2" t="s">
        <v>4672</v>
      </c>
      <c r="H6718" s="4">
        <v>42068.406423113425</v>
      </c>
      <c r="I6718" s="2" t="s">
        <v>4616</v>
      </c>
      <c r="J6718" s="21" t="s">
        <v>7249</v>
      </c>
      <c r="K6718" s="2" t="s">
        <v>4618</v>
      </c>
      <c r="L6718" s="2" t="s">
        <v>4646</v>
      </c>
    </row>
    <row r="6719" spans="1:12" x14ac:dyDescent="0.2">
      <c r="A6719" s="11">
        <v>6718</v>
      </c>
      <c r="B6719" s="7" t="s">
        <v>8411</v>
      </c>
      <c r="C6719" s="4">
        <v>43006.383199108794</v>
      </c>
      <c r="D6719" s="20">
        <f>+YEAR(Tabla14[[#This Row],[Fecha
Trámite]])</f>
        <v>2017</v>
      </c>
      <c r="E6719" s="7" t="s">
        <v>4621</v>
      </c>
      <c r="F6719" s="2" t="s">
        <v>4614</v>
      </c>
      <c r="G6719" s="2" t="s">
        <v>4615</v>
      </c>
      <c r="H6719" s="4">
        <v>43249.555207407408</v>
      </c>
      <c r="I6719" s="2" t="s">
        <v>4616</v>
      </c>
      <c r="J6719" s="21" t="s">
        <v>8412</v>
      </c>
      <c r="K6719" s="2" t="s">
        <v>4623</v>
      </c>
      <c r="L6719" s="2" t="s">
        <v>4619</v>
      </c>
    </row>
    <row r="6720" spans="1:12" x14ac:dyDescent="0.2">
      <c r="A6720" s="11">
        <v>6719</v>
      </c>
      <c r="B6720" s="7" t="s">
        <v>18046</v>
      </c>
      <c r="C6720" s="4">
        <v>41729.43728460648</v>
      </c>
      <c r="D6720" s="20">
        <f>+YEAR(Tabla14[[#This Row],[Fecha
Trámite]])</f>
        <v>2014</v>
      </c>
      <c r="E6720" s="7" t="s">
        <v>4621</v>
      </c>
      <c r="F6720" s="2" t="s">
        <v>4614</v>
      </c>
      <c r="G6720" s="2" t="s">
        <v>4615</v>
      </c>
      <c r="H6720" s="4">
        <v>41800.507752696758</v>
      </c>
      <c r="I6720" s="2" t="s">
        <v>4616</v>
      </c>
      <c r="J6720" s="21" t="s">
        <v>18047</v>
      </c>
      <c r="K6720" s="2" t="s">
        <v>4623</v>
      </c>
      <c r="L6720" s="2" t="s">
        <v>4646</v>
      </c>
    </row>
    <row r="6721" spans="1:12" x14ac:dyDescent="0.2">
      <c r="A6721" s="11">
        <v>6720</v>
      </c>
      <c r="B6721" s="7" t="s">
        <v>7250</v>
      </c>
      <c r="C6721" s="4">
        <v>42207.357671261576</v>
      </c>
      <c r="D6721" s="20">
        <f>+YEAR(Tabla14[[#This Row],[Fecha
Trámite]])</f>
        <v>2015</v>
      </c>
      <c r="E6721" s="7" t="s">
        <v>4621</v>
      </c>
      <c r="F6721" s="2" t="s">
        <v>4614</v>
      </c>
      <c r="G6721" s="2" t="s">
        <v>4615</v>
      </c>
      <c r="H6721" s="4">
        <v>42356.352177083332</v>
      </c>
      <c r="I6721" s="2" t="s">
        <v>4616</v>
      </c>
      <c r="J6721" s="21" t="s">
        <v>7251</v>
      </c>
      <c r="K6721" s="2" t="s">
        <v>4618</v>
      </c>
      <c r="L6721" s="2" t="s">
        <v>5069</v>
      </c>
    </row>
    <row r="6722" spans="1:12" x14ac:dyDescent="0.2">
      <c r="A6722" s="11">
        <v>6721</v>
      </c>
      <c r="B6722" s="7" t="s">
        <v>12122</v>
      </c>
      <c r="C6722" s="4">
        <v>42179.421613923609</v>
      </c>
      <c r="D6722" s="20">
        <f>+YEAR(Tabla14[[#This Row],[Fecha
Trámite]])</f>
        <v>2015</v>
      </c>
      <c r="E6722" s="7" t="s">
        <v>4621</v>
      </c>
      <c r="F6722" s="2" t="s">
        <v>4614</v>
      </c>
      <c r="G6722" s="2" t="s">
        <v>4615</v>
      </c>
      <c r="H6722" s="4">
        <v>42264.373908877315</v>
      </c>
      <c r="I6722" s="2" t="s">
        <v>4616</v>
      </c>
      <c r="J6722" s="21" t="s">
        <v>12123</v>
      </c>
      <c r="K6722" s="2" t="s">
        <v>4623</v>
      </c>
      <c r="L6722" s="2" t="s">
        <v>4641</v>
      </c>
    </row>
    <row r="6723" spans="1:12" x14ac:dyDescent="0.2">
      <c r="A6723" s="11">
        <v>6722</v>
      </c>
      <c r="B6723" s="7" t="s">
        <v>20995</v>
      </c>
      <c r="C6723" s="4">
        <v>41197.515640011574</v>
      </c>
      <c r="D6723" s="20">
        <f>+YEAR(Tabla14[[#This Row],[Fecha
Trámite]])</f>
        <v>2012</v>
      </c>
      <c r="E6723" s="7" t="s">
        <v>4685</v>
      </c>
      <c r="F6723" s="2" t="s">
        <v>17</v>
      </c>
      <c r="G6723" s="2" t="s">
        <v>4627</v>
      </c>
      <c r="H6723" s="4">
        <v>41197.515640162041</v>
      </c>
      <c r="I6723" s="2" t="s">
        <v>4616</v>
      </c>
      <c r="J6723" s="21" t="s">
        <v>20996</v>
      </c>
      <c r="K6723" s="2" t="s">
        <v>4623</v>
      </c>
      <c r="L6723" s="2" t="s">
        <v>4649</v>
      </c>
    </row>
    <row r="6724" spans="1:12" x14ac:dyDescent="0.2">
      <c r="A6724" s="11">
        <v>6723</v>
      </c>
      <c r="B6724" s="7" t="s">
        <v>7081</v>
      </c>
      <c r="C6724" s="4">
        <v>43175.422931516201</v>
      </c>
      <c r="D6724" s="20">
        <f>+YEAR(Tabla14[[#This Row],[Fecha
Trámite]])</f>
        <v>2018</v>
      </c>
      <c r="E6724" s="7" t="s">
        <v>4621</v>
      </c>
      <c r="F6724" s="2" t="s">
        <v>4614</v>
      </c>
      <c r="G6724" s="2" t="s">
        <v>4615</v>
      </c>
      <c r="H6724" s="4">
        <v>43341.355114930557</v>
      </c>
      <c r="I6724" s="2" t="s">
        <v>4616</v>
      </c>
      <c r="J6724" s="21" t="s">
        <v>7082</v>
      </c>
      <c r="K6724" s="2" t="s">
        <v>4623</v>
      </c>
      <c r="L6724" s="2" t="s">
        <v>4659</v>
      </c>
    </row>
    <row r="6725" spans="1:12" x14ac:dyDescent="0.2">
      <c r="A6725" s="11">
        <v>6724</v>
      </c>
      <c r="B6725" s="7" t="s">
        <v>20997</v>
      </c>
      <c r="C6725" s="4">
        <v>41159.54434803241</v>
      </c>
      <c r="D6725" s="20">
        <f>+YEAR(Tabla14[[#This Row],[Fecha
Trámite]])</f>
        <v>2012</v>
      </c>
      <c r="E6725" s="7" t="s">
        <v>4621</v>
      </c>
      <c r="F6725" s="2" t="s">
        <v>4614</v>
      </c>
      <c r="G6725" s="2" t="s">
        <v>4615</v>
      </c>
      <c r="H6725" s="4">
        <v>41232.530565706016</v>
      </c>
      <c r="I6725" s="2" t="s">
        <v>4616</v>
      </c>
      <c r="J6725" s="21" t="s">
        <v>20998</v>
      </c>
      <c r="K6725" s="2" t="s">
        <v>4623</v>
      </c>
      <c r="L6725" s="2" t="s">
        <v>4649</v>
      </c>
    </row>
    <row r="6726" spans="1:12" x14ac:dyDescent="0.2">
      <c r="A6726" s="11">
        <v>6725</v>
      </c>
      <c r="B6726" s="7" t="s">
        <v>574</v>
      </c>
      <c r="C6726" s="4">
        <v>43528.477602777777</v>
      </c>
      <c r="D6726" s="20">
        <f>+YEAR(Tabla14[[#This Row],[Fecha
Trámite]])</f>
        <v>2019</v>
      </c>
      <c r="E6726" s="7" t="s">
        <v>4685</v>
      </c>
      <c r="F6726" s="2" t="s">
        <v>4614</v>
      </c>
      <c r="G6726" s="2" t="s">
        <v>4615</v>
      </c>
      <c r="H6726" s="4">
        <v>44098.414362268515</v>
      </c>
      <c r="I6726" s="2" t="s">
        <v>4616</v>
      </c>
      <c r="J6726" s="21" t="s">
        <v>11916</v>
      </c>
      <c r="K6726" s="2" t="s">
        <v>4618</v>
      </c>
      <c r="L6726" s="2" t="s">
        <v>5239</v>
      </c>
    </row>
    <row r="6727" spans="1:12" x14ac:dyDescent="0.2">
      <c r="A6727" s="11">
        <v>6726</v>
      </c>
      <c r="B6727" s="7" t="s">
        <v>19877</v>
      </c>
      <c r="C6727" s="4">
        <v>41773.481805324074</v>
      </c>
      <c r="D6727" s="20">
        <f>+YEAR(Tabla14[[#This Row],[Fecha
Trámite]])</f>
        <v>2014</v>
      </c>
      <c r="E6727" s="7" t="s">
        <v>4621</v>
      </c>
      <c r="F6727" s="2" t="s">
        <v>4614</v>
      </c>
      <c r="G6727" s="2" t="s">
        <v>4615</v>
      </c>
      <c r="H6727" s="4">
        <v>41820.480323344906</v>
      </c>
      <c r="I6727" s="2" t="s">
        <v>4616</v>
      </c>
      <c r="J6727" s="21" t="s">
        <v>19878</v>
      </c>
      <c r="K6727" s="2" t="s">
        <v>4618</v>
      </c>
      <c r="L6727" s="2" t="s">
        <v>5072</v>
      </c>
    </row>
    <row r="6728" spans="1:12" x14ac:dyDescent="0.2">
      <c r="A6728" s="11">
        <v>6727</v>
      </c>
      <c r="B6728" s="7" t="s">
        <v>12930</v>
      </c>
      <c r="C6728" s="4">
        <v>43087.395275347226</v>
      </c>
      <c r="D6728" s="20">
        <f>+YEAR(Tabla14[[#This Row],[Fecha
Trámite]])</f>
        <v>2017</v>
      </c>
      <c r="E6728" s="7" t="s">
        <v>4621</v>
      </c>
      <c r="F6728" s="2" t="s">
        <v>4691</v>
      </c>
      <c r="G6728" s="2" t="s">
        <v>4627</v>
      </c>
      <c r="H6728" s="4">
        <v>43899.884698414353</v>
      </c>
      <c r="I6728" s="2" t="s">
        <v>4616</v>
      </c>
      <c r="J6728" s="21" t="s">
        <v>10041</v>
      </c>
      <c r="K6728" s="2" t="s">
        <v>4618</v>
      </c>
      <c r="L6728" s="2" t="s">
        <v>4646</v>
      </c>
    </row>
    <row r="6729" spans="1:12" x14ac:dyDescent="0.2">
      <c r="A6729" s="11">
        <v>6728</v>
      </c>
      <c r="B6729" s="7" t="s">
        <v>10040</v>
      </c>
      <c r="C6729" s="4">
        <v>42622.504732719906</v>
      </c>
      <c r="D6729" s="20">
        <f>+YEAR(Tabla14[[#This Row],[Fecha
Trámite]])</f>
        <v>2016</v>
      </c>
      <c r="E6729" s="7" t="s">
        <v>4621</v>
      </c>
      <c r="F6729" s="2" t="s">
        <v>4691</v>
      </c>
      <c r="G6729" s="2" t="s">
        <v>4627</v>
      </c>
      <c r="H6729" s="4">
        <v>42969.384327118052</v>
      </c>
      <c r="I6729" s="2" t="s">
        <v>4616</v>
      </c>
      <c r="J6729" s="21" t="s">
        <v>10041</v>
      </c>
      <c r="K6729" s="2" t="s">
        <v>4618</v>
      </c>
      <c r="L6729" s="2" t="s">
        <v>4646</v>
      </c>
    </row>
    <row r="6730" spans="1:12" x14ac:dyDescent="0.2">
      <c r="A6730" s="11">
        <v>6729</v>
      </c>
      <c r="B6730" s="7" t="s">
        <v>12931</v>
      </c>
      <c r="C6730" s="4">
        <v>43448.365943750003</v>
      </c>
      <c r="D6730" s="20">
        <f>+YEAR(Tabla14[[#This Row],[Fecha
Trámite]])</f>
        <v>2018</v>
      </c>
      <c r="E6730" s="7" t="s">
        <v>4621</v>
      </c>
      <c r="F6730" s="2" t="s">
        <v>4614</v>
      </c>
      <c r="G6730" s="2" t="s">
        <v>4615</v>
      </c>
      <c r="H6730" s="4">
        <v>43641.492076273149</v>
      </c>
      <c r="I6730" s="2" t="s">
        <v>4616</v>
      </c>
      <c r="J6730" s="21" t="s">
        <v>12932</v>
      </c>
      <c r="K6730" s="2" t="s">
        <v>4623</v>
      </c>
      <c r="L6730" s="2" t="s">
        <v>4631</v>
      </c>
    </row>
    <row r="6731" spans="1:12" x14ac:dyDescent="0.2">
      <c r="A6731" s="11">
        <v>6730</v>
      </c>
      <c r="B6731" s="7" t="s">
        <v>7083</v>
      </c>
      <c r="C6731" s="4">
        <v>43025.680749224535</v>
      </c>
      <c r="D6731" s="20">
        <f>+YEAR(Tabla14[[#This Row],[Fecha
Trámite]])</f>
        <v>2017</v>
      </c>
      <c r="E6731" s="7" t="s">
        <v>4621</v>
      </c>
      <c r="F6731" s="2" t="s">
        <v>4614</v>
      </c>
      <c r="G6731" s="2" t="s">
        <v>4615</v>
      </c>
      <c r="H6731" s="4">
        <v>43269.413667395835</v>
      </c>
      <c r="I6731" s="2" t="s">
        <v>4616</v>
      </c>
      <c r="J6731" s="21" t="s">
        <v>7084</v>
      </c>
      <c r="K6731" s="2" t="s">
        <v>4618</v>
      </c>
      <c r="L6731" s="2" t="s">
        <v>4624</v>
      </c>
    </row>
    <row r="6732" spans="1:12" x14ac:dyDescent="0.2">
      <c r="A6732" s="11">
        <v>6731</v>
      </c>
      <c r="B6732" s="7" t="s">
        <v>19879</v>
      </c>
      <c r="C6732" s="4">
        <v>41590.51820972222</v>
      </c>
      <c r="D6732" s="20">
        <f>+YEAR(Tabla14[[#This Row],[Fecha
Trámite]])</f>
        <v>2013</v>
      </c>
      <c r="E6732" s="7" t="s">
        <v>4621</v>
      </c>
      <c r="F6732" s="2" t="s">
        <v>4614</v>
      </c>
      <c r="G6732" s="2" t="s">
        <v>4615</v>
      </c>
      <c r="H6732" s="4">
        <v>41652.46021809028</v>
      </c>
      <c r="I6732" s="2" t="s">
        <v>4616</v>
      </c>
      <c r="J6732" s="21" t="s">
        <v>19880</v>
      </c>
      <c r="K6732" s="2" t="s">
        <v>4623</v>
      </c>
      <c r="L6732" s="2" t="s">
        <v>4656</v>
      </c>
    </row>
    <row r="6733" spans="1:12" x14ac:dyDescent="0.2">
      <c r="A6733" s="11">
        <v>6732</v>
      </c>
      <c r="B6733" s="7" t="s">
        <v>12933</v>
      </c>
      <c r="C6733" s="4">
        <v>43201.471990243059</v>
      </c>
      <c r="D6733" s="20">
        <f>+YEAR(Tabla14[[#This Row],[Fecha
Trámite]])</f>
        <v>2018</v>
      </c>
      <c r="E6733" s="7" t="s">
        <v>4621</v>
      </c>
      <c r="F6733" s="2" t="s">
        <v>4614</v>
      </c>
      <c r="G6733" s="2" t="s">
        <v>4615</v>
      </c>
      <c r="H6733" s="4">
        <v>43384.340901655094</v>
      </c>
      <c r="I6733" s="2" t="s">
        <v>4616</v>
      </c>
      <c r="J6733" s="21" t="s">
        <v>12934</v>
      </c>
      <c r="K6733" s="2" t="s">
        <v>4618</v>
      </c>
      <c r="L6733" s="2" t="s">
        <v>5359</v>
      </c>
    </row>
    <row r="6734" spans="1:12" x14ac:dyDescent="0.2">
      <c r="A6734" s="11">
        <v>6733</v>
      </c>
      <c r="B6734" s="7" t="s">
        <v>15523</v>
      </c>
      <c r="C6734" s="4">
        <v>41635.396547800927</v>
      </c>
      <c r="D6734" s="20">
        <f>+YEAR(Tabla14[[#This Row],[Fecha
Trámite]])</f>
        <v>2013</v>
      </c>
      <c r="E6734" s="7" t="s">
        <v>1337</v>
      </c>
      <c r="F6734" s="2" t="s">
        <v>17</v>
      </c>
      <c r="G6734" s="2" t="s">
        <v>4627</v>
      </c>
      <c r="H6734" s="4">
        <v>41635.396547800927</v>
      </c>
      <c r="I6734" s="2" t="s">
        <v>4616</v>
      </c>
      <c r="J6734" s="21" t="s">
        <v>15524</v>
      </c>
      <c r="K6734" s="2" t="s">
        <v>4623</v>
      </c>
      <c r="L6734" s="2" t="s">
        <v>4705</v>
      </c>
    </row>
    <row r="6735" spans="1:12" x14ac:dyDescent="0.2">
      <c r="A6735" s="11">
        <v>6734</v>
      </c>
      <c r="B6735" s="7" t="s">
        <v>10042</v>
      </c>
      <c r="C6735" s="4">
        <v>42311.547319097219</v>
      </c>
      <c r="D6735" s="20">
        <f>+YEAR(Tabla14[[#This Row],[Fecha
Trámite]])</f>
        <v>2015</v>
      </c>
      <c r="E6735" s="7" t="s">
        <v>4621</v>
      </c>
      <c r="F6735" s="2" t="s">
        <v>4614</v>
      </c>
      <c r="G6735" s="2" t="s">
        <v>4615</v>
      </c>
      <c r="H6735" s="4">
        <v>42423.341743437501</v>
      </c>
      <c r="I6735" s="2" t="s">
        <v>4616</v>
      </c>
      <c r="J6735" s="21" t="s">
        <v>10043</v>
      </c>
      <c r="K6735" s="2" t="s">
        <v>4618</v>
      </c>
      <c r="L6735" s="2" t="s">
        <v>4730</v>
      </c>
    </row>
    <row r="6736" spans="1:12" x14ac:dyDescent="0.2">
      <c r="A6736" s="11">
        <v>6735</v>
      </c>
      <c r="B6736" s="7" t="s">
        <v>10044</v>
      </c>
      <c r="C6736" s="4">
        <v>42508.57682584491</v>
      </c>
      <c r="D6736" s="20">
        <f>+YEAR(Tabla14[[#This Row],[Fecha
Trámite]])</f>
        <v>2016</v>
      </c>
      <c r="E6736" s="7" t="s">
        <v>1337</v>
      </c>
      <c r="F6736" s="2" t="s">
        <v>4626</v>
      </c>
      <c r="G6736" s="2" t="s">
        <v>4627</v>
      </c>
      <c r="H6736" s="4">
        <v>43850.705061145833</v>
      </c>
      <c r="I6736" s="2" t="s">
        <v>4616</v>
      </c>
      <c r="J6736" s="21" t="s">
        <v>10045</v>
      </c>
      <c r="K6736" s="2" t="s">
        <v>4623</v>
      </c>
      <c r="L6736" s="2" t="s">
        <v>9818</v>
      </c>
    </row>
    <row r="6737" spans="1:12" x14ac:dyDescent="0.2">
      <c r="A6737" s="11">
        <v>6736</v>
      </c>
      <c r="B6737" s="7" t="s">
        <v>11181</v>
      </c>
      <c r="C6737" s="4">
        <v>43158.40594016204</v>
      </c>
      <c r="D6737" s="20">
        <f>+YEAR(Tabla14[[#This Row],[Fecha
Trámite]])</f>
        <v>2018</v>
      </c>
      <c r="E6737" s="7" t="s">
        <v>4621</v>
      </c>
      <c r="F6737" s="2" t="s">
        <v>4614</v>
      </c>
      <c r="G6737" s="2" t="s">
        <v>4615</v>
      </c>
      <c r="H6737" s="4">
        <v>43350.493890740741</v>
      </c>
      <c r="I6737" s="2" t="s">
        <v>4616</v>
      </c>
      <c r="J6737" s="21" t="s">
        <v>11182</v>
      </c>
      <c r="K6737" s="2" t="s">
        <v>4623</v>
      </c>
      <c r="L6737" s="2" t="s">
        <v>4812</v>
      </c>
    </row>
    <row r="6738" spans="1:12" x14ac:dyDescent="0.2">
      <c r="A6738" s="11">
        <v>6737</v>
      </c>
      <c r="B6738" s="7" t="s">
        <v>11917</v>
      </c>
      <c r="C6738" s="4">
        <v>43286.50332314815</v>
      </c>
      <c r="D6738" s="20">
        <f>+YEAR(Tabla14[[#This Row],[Fecha
Trámite]])</f>
        <v>2018</v>
      </c>
      <c r="E6738" s="7" t="s">
        <v>4621</v>
      </c>
      <c r="F6738" s="2" t="s">
        <v>4614</v>
      </c>
      <c r="G6738" s="2" t="s">
        <v>4615</v>
      </c>
      <c r="H6738" s="4">
        <v>43479.711995717589</v>
      </c>
      <c r="I6738" s="2" t="s">
        <v>4616</v>
      </c>
      <c r="J6738" s="21" t="s">
        <v>11918</v>
      </c>
      <c r="K6738" s="2" t="s">
        <v>4623</v>
      </c>
      <c r="L6738" s="2" t="s">
        <v>4619</v>
      </c>
    </row>
    <row r="6739" spans="1:12" x14ac:dyDescent="0.2">
      <c r="A6739" s="11">
        <v>6738</v>
      </c>
      <c r="B6739" s="7" t="s">
        <v>7085</v>
      </c>
      <c r="C6739" s="4">
        <v>43206.432496030095</v>
      </c>
      <c r="D6739" s="20">
        <f>+YEAR(Tabla14[[#This Row],[Fecha
Trámite]])</f>
        <v>2018</v>
      </c>
      <c r="E6739" s="7" t="s">
        <v>4621</v>
      </c>
      <c r="F6739" s="2" t="s">
        <v>4614</v>
      </c>
      <c r="G6739" s="2" t="s">
        <v>4615</v>
      </c>
      <c r="H6739" s="4">
        <v>43398.728084456015</v>
      </c>
      <c r="I6739" s="2" t="s">
        <v>4616</v>
      </c>
      <c r="J6739" s="21" t="s">
        <v>7086</v>
      </c>
      <c r="K6739" s="2" t="s">
        <v>4618</v>
      </c>
      <c r="L6739" s="2" t="s">
        <v>2747</v>
      </c>
    </row>
    <row r="6740" spans="1:12" x14ac:dyDescent="0.2">
      <c r="A6740" s="11">
        <v>6739</v>
      </c>
      <c r="B6740" s="7" t="s">
        <v>9959</v>
      </c>
      <c r="C6740" s="4">
        <v>42236.551378622687</v>
      </c>
      <c r="D6740" s="20">
        <f>+YEAR(Tabla14[[#This Row],[Fecha
Trámite]])</f>
        <v>2015</v>
      </c>
      <c r="E6740" s="7" t="s">
        <v>4621</v>
      </c>
      <c r="F6740" s="2" t="s">
        <v>4614</v>
      </c>
      <c r="G6740" s="2" t="s">
        <v>4615</v>
      </c>
      <c r="H6740" s="4">
        <v>42542.442997303238</v>
      </c>
      <c r="I6740" s="2" t="s">
        <v>4616</v>
      </c>
      <c r="J6740" s="21" t="s">
        <v>9960</v>
      </c>
      <c r="K6740" s="2" t="s">
        <v>4618</v>
      </c>
      <c r="L6740" s="2" t="s">
        <v>4631</v>
      </c>
    </row>
    <row r="6741" spans="1:12" x14ac:dyDescent="0.2">
      <c r="A6741" s="11">
        <v>6740</v>
      </c>
      <c r="B6741" s="7" t="s">
        <v>10046</v>
      </c>
      <c r="C6741" s="4">
        <v>42187.586138692131</v>
      </c>
      <c r="D6741" s="20">
        <f>+YEAR(Tabla14[[#This Row],[Fecha
Trámite]])</f>
        <v>2015</v>
      </c>
      <c r="E6741" s="7" t="s">
        <v>4621</v>
      </c>
      <c r="F6741" s="2" t="s">
        <v>4614</v>
      </c>
      <c r="G6741" s="2" t="s">
        <v>4615</v>
      </c>
      <c r="H6741" s="4">
        <v>42383.450236689816</v>
      </c>
      <c r="I6741" s="2" t="s">
        <v>4616</v>
      </c>
      <c r="J6741" s="21" t="s">
        <v>10047</v>
      </c>
      <c r="K6741" s="2" t="s">
        <v>4618</v>
      </c>
      <c r="L6741" s="2" t="s">
        <v>2747</v>
      </c>
    </row>
    <row r="6742" spans="1:12" x14ac:dyDescent="0.2">
      <c r="A6742" s="11">
        <v>6741</v>
      </c>
      <c r="B6742" s="7" t="s">
        <v>19327</v>
      </c>
      <c r="C6742" s="4">
        <v>41120.344399618058</v>
      </c>
      <c r="D6742" s="20">
        <f>+YEAR(Tabla14[[#This Row],[Fecha
Trámite]])</f>
        <v>2012</v>
      </c>
      <c r="E6742" s="7" t="s">
        <v>4621</v>
      </c>
      <c r="F6742" s="2" t="s">
        <v>4614</v>
      </c>
      <c r="G6742" s="2" t="s">
        <v>4615</v>
      </c>
      <c r="H6742" s="4">
        <v>41186.446244178238</v>
      </c>
      <c r="I6742" s="2" t="s">
        <v>4616</v>
      </c>
      <c r="J6742" s="21" t="s">
        <v>19328</v>
      </c>
      <c r="K6742" s="2" t="s">
        <v>4618</v>
      </c>
      <c r="L6742" s="2" t="s">
        <v>4646</v>
      </c>
    </row>
    <row r="6743" spans="1:12" x14ac:dyDescent="0.2">
      <c r="A6743" s="11">
        <v>6742</v>
      </c>
      <c r="B6743" s="7" t="s">
        <v>16074</v>
      </c>
      <c r="C6743" s="4">
        <v>41465.496272071759</v>
      </c>
      <c r="D6743" s="20">
        <f>+YEAR(Tabla14[[#This Row],[Fecha
Trámite]])</f>
        <v>2013</v>
      </c>
      <c r="E6743" s="7" t="s">
        <v>4613</v>
      </c>
      <c r="F6743" s="2" t="s">
        <v>4614</v>
      </c>
      <c r="G6743" s="2" t="s">
        <v>4615</v>
      </c>
      <c r="H6743" s="4">
        <v>41520.685116319444</v>
      </c>
      <c r="I6743" s="2" t="s">
        <v>4616</v>
      </c>
      <c r="J6743" s="21" t="s">
        <v>16075</v>
      </c>
      <c r="K6743" s="2" t="s">
        <v>4618</v>
      </c>
      <c r="L6743" s="2" t="s">
        <v>4619</v>
      </c>
    </row>
    <row r="6744" spans="1:12" x14ac:dyDescent="0.2">
      <c r="A6744" s="11">
        <v>6743</v>
      </c>
      <c r="B6744" s="7" t="s">
        <v>10048</v>
      </c>
      <c r="C6744" s="4">
        <v>42380.443058645833</v>
      </c>
      <c r="D6744" s="20">
        <f>+YEAR(Tabla14[[#This Row],[Fecha
Trámite]])</f>
        <v>2016</v>
      </c>
      <c r="E6744" s="7" t="s">
        <v>4613</v>
      </c>
      <c r="F6744" s="2" t="s">
        <v>4614</v>
      </c>
      <c r="G6744" s="2" t="s">
        <v>4615</v>
      </c>
      <c r="H6744" s="4">
        <v>42384.654786192128</v>
      </c>
      <c r="I6744" s="2" t="s">
        <v>4616</v>
      </c>
      <c r="J6744" s="21" t="s">
        <v>10049</v>
      </c>
      <c r="K6744" s="2" t="s">
        <v>4623</v>
      </c>
      <c r="L6744" s="2" t="s">
        <v>4758</v>
      </c>
    </row>
    <row r="6745" spans="1:12" x14ac:dyDescent="0.2">
      <c r="A6745" s="11">
        <v>6744</v>
      </c>
      <c r="B6745" s="7" t="s">
        <v>16076</v>
      </c>
      <c r="C6745" s="4">
        <v>41768.647717905093</v>
      </c>
      <c r="D6745" s="20">
        <f>+YEAR(Tabla14[[#This Row],[Fecha
Trámite]])</f>
        <v>2014</v>
      </c>
      <c r="E6745" s="7" t="s">
        <v>4613</v>
      </c>
      <c r="F6745" s="2" t="s">
        <v>17</v>
      </c>
      <c r="G6745" s="2" t="s">
        <v>7315</v>
      </c>
      <c r="H6745" s="4">
        <v>41768.647718437503</v>
      </c>
      <c r="I6745" s="2" t="s">
        <v>4616</v>
      </c>
      <c r="J6745" s="21" t="s">
        <v>16077</v>
      </c>
      <c r="K6745" s="2" t="s">
        <v>4618</v>
      </c>
      <c r="L6745" s="2" t="s">
        <v>4656</v>
      </c>
    </row>
    <row r="6746" spans="1:12" x14ac:dyDescent="0.2">
      <c r="A6746" s="11">
        <v>6745</v>
      </c>
      <c r="B6746" s="7" t="s">
        <v>16078</v>
      </c>
      <c r="C6746" s="4">
        <v>41583.490795601851</v>
      </c>
      <c r="D6746" s="20">
        <f>+YEAR(Tabla14[[#This Row],[Fecha
Trámite]])</f>
        <v>2013</v>
      </c>
      <c r="E6746" s="7" t="s">
        <v>4613</v>
      </c>
      <c r="F6746" s="2" t="s">
        <v>4614</v>
      </c>
      <c r="G6746" s="2" t="s">
        <v>4615</v>
      </c>
      <c r="H6746" s="4">
        <v>41641.630853935188</v>
      </c>
      <c r="I6746" s="2" t="s">
        <v>4616</v>
      </c>
      <c r="J6746" s="21" t="s">
        <v>16079</v>
      </c>
      <c r="K6746" s="2" t="s">
        <v>4623</v>
      </c>
      <c r="L6746" s="2" t="s">
        <v>4619</v>
      </c>
    </row>
    <row r="6747" spans="1:12" x14ac:dyDescent="0.2">
      <c r="A6747" s="11">
        <v>6746</v>
      </c>
      <c r="B6747" s="7" t="s">
        <v>9417</v>
      </c>
      <c r="C6747" s="4">
        <v>42978.506340775464</v>
      </c>
      <c r="D6747" s="20">
        <f>+YEAR(Tabla14[[#This Row],[Fecha
Trámite]])</f>
        <v>2017</v>
      </c>
      <c r="E6747" s="7" t="s">
        <v>4613</v>
      </c>
      <c r="F6747" s="2" t="s">
        <v>4614</v>
      </c>
      <c r="G6747" s="2" t="s">
        <v>4615</v>
      </c>
      <c r="H6747" s="4">
        <v>43214.724705555556</v>
      </c>
      <c r="I6747" s="2" t="s">
        <v>4616</v>
      </c>
      <c r="J6747" s="21" t="s">
        <v>9418</v>
      </c>
      <c r="K6747" s="2" t="s">
        <v>4618</v>
      </c>
      <c r="L6747" s="2" t="s">
        <v>4619</v>
      </c>
    </row>
    <row r="6748" spans="1:12" x14ac:dyDescent="0.2">
      <c r="A6748" s="11">
        <v>6747</v>
      </c>
      <c r="B6748" s="7" t="s">
        <v>7252</v>
      </c>
      <c r="C6748" s="4">
        <v>42377.429444675923</v>
      </c>
      <c r="D6748" s="20">
        <f>+YEAR(Tabla14[[#This Row],[Fecha
Trámite]])</f>
        <v>2016</v>
      </c>
      <c r="E6748" s="7" t="s">
        <v>4621</v>
      </c>
      <c r="F6748" s="2" t="s">
        <v>4614</v>
      </c>
      <c r="G6748" s="2" t="s">
        <v>4615</v>
      </c>
      <c r="H6748" s="4">
        <v>42495.397858946759</v>
      </c>
      <c r="I6748" s="2" t="s">
        <v>4616</v>
      </c>
      <c r="J6748" s="21" t="s">
        <v>7253</v>
      </c>
      <c r="K6748" s="2" t="s">
        <v>4623</v>
      </c>
      <c r="L6748" s="2" t="s">
        <v>4624</v>
      </c>
    </row>
    <row r="6749" spans="1:12" x14ac:dyDescent="0.2">
      <c r="A6749" s="11">
        <v>6748</v>
      </c>
      <c r="B6749" s="7" t="s">
        <v>12935</v>
      </c>
      <c r="C6749" s="4">
        <v>42958.363164386574</v>
      </c>
      <c r="D6749" s="20">
        <f>+YEAR(Tabla14[[#This Row],[Fecha
Trámite]])</f>
        <v>2017</v>
      </c>
      <c r="E6749" s="7" t="s">
        <v>4685</v>
      </c>
      <c r="F6749" s="2" t="s">
        <v>17</v>
      </c>
      <c r="G6749" s="2" t="s">
        <v>4627</v>
      </c>
      <c r="H6749" s="4">
        <v>42958.36316458333</v>
      </c>
      <c r="I6749" s="2" t="s">
        <v>4616</v>
      </c>
      <c r="J6749" s="21" t="s">
        <v>12936</v>
      </c>
      <c r="K6749" s="2" t="s">
        <v>4623</v>
      </c>
      <c r="L6749" s="2" t="s">
        <v>4758</v>
      </c>
    </row>
    <row r="6750" spans="1:12" x14ac:dyDescent="0.2">
      <c r="A6750" s="11">
        <v>6749</v>
      </c>
      <c r="B6750" s="7" t="s">
        <v>11919</v>
      </c>
      <c r="C6750" s="4">
        <v>42677.395852349538</v>
      </c>
      <c r="D6750" s="20">
        <f>+YEAR(Tabla14[[#This Row],[Fecha
Trámite]])</f>
        <v>2016</v>
      </c>
      <c r="E6750" s="7" t="s">
        <v>4613</v>
      </c>
      <c r="F6750" s="2" t="s">
        <v>4614</v>
      </c>
      <c r="G6750" s="2" t="s">
        <v>4615</v>
      </c>
      <c r="H6750" s="4">
        <v>42900.342254629628</v>
      </c>
      <c r="I6750" s="2" t="s">
        <v>4616</v>
      </c>
      <c r="J6750" s="21" t="s">
        <v>11920</v>
      </c>
      <c r="K6750" s="2" t="s">
        <v>4618</v>
      </c>
      <c r="L6750" s="2" t="s">
        <v>2747</v>
      </c>
    </row>
    <row r="6751" spans="1:12" x14ac:dyDescent="0.2">
      <c r="A6751" s="11">
        <v>6750</v>
      </c>
      <c r="B6751" s="7" t="s">
        <v>7088</v>
      </c>
      <c r="C6751" s="4">
        <v>43420.541844016203</v>
      </c>
      <c r="D6751" s="20">
        <f>+YEAR(Tabla14[[#This Row],[Fecha
Trámite]])</f>
        <v>2018</v>
      </c>
      <c r="E6751" s="7" t="s">
        <v>4621</v>
      </c>
      <c r="F6751" s="2" t="s">
        <v>4614</v>
      </c>
      <c r="G6751" s="2" t="s">
        <v>4615</v>
      </c>
      <c r="H6751" s="4">
        <v>43641.486545451386</v>
      </c>
      <c r="I6751" s="2" t="s">
        <v>4616</v>
      </c>
      <c r="J6751" s="21" t="s">
        <v>7089</v>
      </c>
      <c r="K6751" s="2" t="s">
        <v>4623</v>
      </c>
      <c r="L6751" s="2" t="s">
        <v>4714</v>
      </c>
    </row>
    <row r="6752" spans="1:12" x14ac:dyDescent="0.2">
      <c r="A6752" s="11">
        <v>6751</v>
      </c>
      <c r="B6752" s="7" t="s">
        <v>11921</v>
      </c>
      <c r="C6752" s="4">
        <v>42702.436176041665</v>
      </c>
      <c r="D6752" s="20">
        <f>+YEAR(Tabla14[[#This Row],[Fecha
Trámite]])</f>
        <v>2016</v>
      </c>
      <c r="E6752" s="7" t="s">
        <v>4621</v>
      </c>
      <c r="F6752" s="2" t="s">
        <v>4614</v>
      </c>
      <c r="G6752" s="2" t="s">
        <v>4615</v>
      </c>
      <c r="H6752" s="4">
        <v>42905.390188344907</v>
      </c>
      <c r="I6752" s="2" t="s">
        <v>4616</v>
      </c>
      <c r="J6752" s="21" t="s">
        <v>11922</v>
      </c>
      <c r="K6752" s="2" t="s">
        <v>4618</v>
      </c>
      <c r="L6752" s="2" t="s">
        <v>4656</v>
      </c>
    </row>
    <row r="6753" spans="1:12" x14ac:dyDescent="0.2">
      <c r="A6753" s="11">
        <v>6752</v>
      </c>
      <c r="B6753" s="7" t="s">
        <v>7516</v>
      </c>
      <c r="C6753" s="4">
        <v>42216.41938472222</v>
      </c>
      <c r="D6753" s="20">
        <f>+YEAR(Tabla14[[#This Row],[Fecha
Trámite]])</f>
        <v>2015</v>
      </c>
      <c r="E6753" s="7" t="s">
        <v>4621</v>
      </c>
      <c r="F6753" s="2" t="s">
        <v>4614</v>
      </c>
      <c r="G6753" s="2" t="s">
        <v>4615</v>
      </c>
      <c r="H6753" s="4">
        <v>42380.360384143518</v>
      </c>
      <c r="I6753" s="2" t="s">
        <v>4616</v>
      </c>
      <c r="J6753" s="21" t="s">
        <v>7517</v>
      </c>
      <c r="K6753" s="2" t="s">
        <v>4618</v>
      </c>
      <c r="L6753" s="2" t="s">
        <v>4770</v>
      </c>
    </row>
    <row r="6754" spans="1:12" x14ac:dyDescent="0.2">
      <c r="A6754" s="11">
        <v>6753</v>
      </c>
      <c r="B6754" s="7" t="s">
        <v>10050</v>
      </c>
      <c r="C6754" s="4">
        <v>42047.655229710646</v>
      </c>
      <c r="D6754" s="20">
        <f>+YEAR(Tabla14[[#This Row],[Fecha
Trámite]])</f>
        <v>2015</v>
      </c>
      <c r="E6754" s="7" t="s">
        <v>4621</v>
      </c>
      <c r="F6754" s="2" t="s">
        <v>4614</v>
      </c>
      <c r="G6754" s="2" t="s">
        <v>4615</v>
      </c>
      <c r="H6754" s="4">
        <v>42158.392602083331</v>
      </c>
      <c r="I6754" s="2" t="s">
        <v>4616</v>
      </c>
      <c r="J6754" s="21" t="s">
        <v>10051</v>
      </c>
      <c r="K6754" s="2" t="s">
        <v>4618</v>
      </c>
      <c r="L6754" s="2" t="s">
        <v>5069</v>
      </c>
    </row>
    <row r="6755" spans="1:12" x14ac:dyDescent="0.2">
      <c r="A6755" s="11">
        <v>6754</v>
      </c>
      <c r="B6755" s="7" t="s">
        <v>9961</v>
      </c>
      <c r="C6755" s="4">
        <v>42082.409131631946</v>
      </c>
      <c r="D6755" s="20">
        <f>+YEAR(Tabla14[[#This Row],[Fecha
Trámite]])</f>
        <v>2015</v>
      </c>
      <c r="E6755" s="7" t="s">
        <v>4613</v>
      </c>
      <c r="F6755" s="2" t="s">
        <v>4614</v>
      </c>
      <c r="G6755" s="2" t="s">
        <v>4615</v>
      </c>
      <c r="H6755" s="4">
        <v>42139.364245717596</v>
      </c>
      <c r="I6755" s="2" t="s">
        <v>4616</v>
      </c>
      <c r="J6755" s="21" t="s">
        <v>9962</v>
      </c>
      <c r="K6755" s="2" t="s">
        <v>4623</v>
      </c>
      <c r="L6755" s="2" t="s">
        <v>4619</v>
      </c>
    </row>
    <row r="6756" spans="1:12" x14ac:dyDescent="0.2">
      <c r="A6756" s="11">
        <v>6755</v>
      </c>
      <c r="B6756" s="7" t="s">
        <v>5917</v>
      </c>
      <c r="C6756" s="4">
        <v>42573.437941863427</v>
      </c>
      <c r="D6756" s="20">
        <f>+YEAR(Tabla14[[#This Row],[Fecha
Trámite]])</f>
        <v>2016</v>
      </c>
      <c r="E6756" s="7" t="s">
        <v>4621</v>
      </c>
      <c r="F6756" s="2" t="s">
        <v>4614</v>
      </c>
      <c r="G6756" s="2" t="s">
        <v>4615</v>
      </c>
      <c r="H6756" s="4">
        <v>42648.33688865741</v>
      </c>
      <c r="I6756" s="2" t="s">
        <v>4616</v>
      </c>
      <c r="J6756" s="21" t="s">
        <v>5918</v>
      </c>
      <c r="K6756" s="2" t="s">
        <v>4623</v>
      </c>
      <c r="L6756" s="2" t="s">
        <v>2747</v>
      </c>
    </row>
    <row r="6757" spans="1:12" x14ac:dyDescent="0.2">
      <c r="A6757" s="11">
        <v>6756</v>
      </c>
      <c r="B6757" s="7" t="s">
        <v>19883</v>
      </c>
      <c r="C6757" s="4">
        <v>41284.628427465279</v>
      </c>
      <c r="D6757" s="20">
        <f>+YEAR(Tabla14[[#This Row],[Fecha
Trámite]])</f>
        <v>2013</v>
      </c>
      <c r="E6757" s="7" t="s">
        <v>4621</v>
      </c>
      <c r="F6757" s="2" t="s">
        <v>4614</v>
      </c>
      <c r="G6757" s="2" t="s">
        <v>4615</v>
      </c>
      <c r="H6757" s="4">
        <v>41338.449316203703</v>
      </c>
      <c r="I6757" s="2" t="s">
        <v>4616</v>
      </c>
      <c r="J6757" s="21" t="s">
        <v>19884</v>
      </c>
      <c r="K6757" s="2" t="s">
        <v>4623</v>
      </c>
      <c r="L6757" s="2" t="s">
        <v>4631</v>
      </c>
    </row>
    <row r="6758" spans="1:12" x14ac:dyDescent="0.2">
      <c r="A6758" s="11">
        <v>6757</v>
      </c>
      <c r="B6758" s="7" t="s">
        <v>3264</v>
      </c>
      <c r="C6758" s="4">
        <v>43413.369779166664</v>
      </c>
      <c r="D6758" s="20">
        <f>+YEAR(Tabla14[[#This Row],[Fecha
Trámite]])</f>
        <v>2018</v>
      </c>
      <c r="E6758" s="7" t="s">
        <v>4685</v>
      </c>
      <c r="F6758" s="2" t="s">
        <v>17</v>
      </c>
      <c r="G6758" s="2" t="s">
        <v>4627</v>
      </c>
      <c r="H6758" s="4">
        <v>43413.369779201392</v>
      </c>
      <c r="I6758" s="2" t="s">
        <v>4616</v>
      </c>
      <c r="J6758" s="21" t="s">
        <v>8415</v>
      </c>
      <c r="K6758" s="2" t="s">
        <v>4618</v>
      </c>
      <c r="L6758" s="2" t="s">
        <v>4646</v>
      </c>
    </row>
    <row r="6759" spans="1:12" x14ac:dyDescent="0.2">
      <c r="A6759" s="11">
        <v>6758</v>
      </c>
      <c r="B6759" s="7" t="s">
        <v>1222</v>
      </c>
      <c r="C6759" s="4">
        <v>42912.563999039354</v>
      </c>
      <c r="D6759" s="20">
        <f>+YEAR(Tabla14[[#This Row],[Fecha
Trámite]])</f>
        <v>2017</v>
      </c>
      <c r="E6759" s="7" t="s">
        <v>4685</v>
      </c>
      <c r="F6759" s="2" t="s">
        <v>4614</v>
      </c>
      <c r="G6759" s="2" t="s">
        <v>4615</v>
      </c>
      <c r="H6759" s="4">
        <v>44224.642754247689</v>
      </c>
      <c r="I6759" s="2" t="s">
        <v>4616</v>
      </c>
      <c r="J6759" s="21" t="s">
        <v>12937</v>
      </c>
      <c r="K6759" s="2" t="s">
        <v>4618</v>
      </c>
      <c r="L6759" s="2" t="s">
        <v>5072</v>
      </c>
    </row>
    <row r="6760" spans="1:12" x14ac:dyDescent="0.2">
      <c r="A6760" s="11">
        <v>6759</v>
      </c>
      <c r="B6760" s="7" t="s">
        <v>8416</v>
      </c>
      <c r="C6760" s="4">
        <v>43069.462949687499</v>
      </c>
      <c r="D6760" s="20">
        <f>+YEAR(Tabla14[[#This Row],[Fecha
Trámite]])</f>
        <v>2017</v>
      </c>
      <c r="E6760" s="7" t="s">
        <v>4621</v>
      </c>
      <c r="F6760" s="2" t="s">
        <v>4614</v>
      </c>
      <c r="G6760" s="2" t="s">
        <v>4615</v>
      </c>
      <c r="H6760" s="4">
        <v>43276.636813854166</v>
      </c>
      <c r="I6760" s="2" t="s">
        <v>4616</v>
      </c>
      <c r="J6760" s="21" t="s">
        <v>8417</v>
      </c>
      <c r="K6760" s="2" t="s">
        <v>4618</v>
      </c>
      <c r="L6760" s="2" t="s">
        <v>2747</v>
      </c>
    </row>
    <row r="6761" spans="1:12" x14ac:dyDescent="0.2">
      <c r="A6761" s="11">
        <v>6760</v>
      </c>
      <c r="B6761" s="7" t="s">
        <v>20999</v>
      </c>
      <c r="C6761" s="4">
        <v>41347.51270324074</v>
      </c>
      <c r="D6761" s="20">
        <f>+YEAR(Tabla14[[#This Row],[Fecha
Trámite]])</f>
        <v>2013</v>
      </c>
      <c r="E6761" s="7" t="s">
        <v>4685</v>
      </c>
      <c r="F6761" s="2" t="s">
        <v>17</v>
      </c>
      <c r="G6761" s="2" t="s">
        <v>4627</v>
      </c>
      <c r="H6761" s="4">
        <v>41347.512713344906</v>
      </c>
      <c r="I6761" s="2" t="s">
        <v>4616</v>
      </c>
      <c r="J6761" s="21" t="s">
        <v>21000</v>
      </c>
      <c r="K6761" s="2" t="s">
        <v>4623</v>
      </c>
      <c r="L6761" s="2" t="s">
        <v>5031</v>
      </c>
    </row>
    <row r="6762" spans="1:12" x14ac:dyDescent="0.2">
      <c r="A6762" s="11">
        <v>6761</v>
      </c>
      <c r="B6762" s="7" t="s">
        <v>9419</v>
      </c>
      <c r="C6762" s="4">
        <v>42871.634615740739</v>
      </c>
      <c r="D6762" s="20">
        <f>+YEAR(Tabla14[[#This Row],[Fecha
Trámite]])</f>
        <v>2017</v>
      </c>
      <c r="E6762" s="7" t="s">
        <v>4621</v>
      </c>
      <c r="F6762" s="2" t="s">
        <v>4614</v>
      </c>
      <c r="G6762" s="2" t="s">
        <v>4615</v>
      </c>
      <c r="H6762" s="4">
        <v>43111.510671759257</v>
      </c>
      <c r="I6762" s="2" t="s">
        <v>4616</v>
      </c>
      <c r="J6762" s="21" t="s">
        <v>9420</v>
      </c>
      <c r="K6762" s="2" t="s">
        <v>4623</v>
      </c>
      <c r="L6762" s="2" t="s">
        <v>4619</v>
      </c>
    </row>
    <row r="6763" spans="1:12" x14ac:dyDescent="0.2">
      <c r="A6763" s="11">
        <v>6762</v>
      </c>
      <c r="B6763" s="7" t="s">
        <v>12938</v>
      </c>
      <c r="C6763" s="4">
        <v>42762.441305243054</v>
      </c>
      <c r="D6763" s="20">
        <f>+YEAR(Tabla14[[#This Row],[Fecha
Trámite]])</f>
        <v>2017</v>
      </c>
      <c r="E6763" s="7" t="s">
        <v>4613</v>
      </c>
      <c r="F6763" s="2" t="s">
        <v>4614</v>
      </c>
      <c r="G6763" s="2" t="s">
        <v>4615</v>
      </c>
      <c r="H6763" s="4">
        <v>42922.642556562503</v>
      </c>
      <c r="I6763" s="2" t="s">
        <v>4616</v>
      </c>
      <c r="J6763" s="21" t="s">
        <v>12939</v>
      </c>
      <c r="K6763" s="2" t="s">
        <v>4618</v>
      </c>
      <c r="L6763" s="2" t="s">
        <v>4656</v>
      </c>
    </row>
    <row r="6764" spans="1:12" x14ac:dyDescent="0.2">
      <c r="A6764" s="11">
        <v>6763</v>
      </c>
      <c r="B6764" s="7" t="s">
        <v>11923</v>
      </c>
      <c r="C6764" s="4">
        <v>43213.51773417824</v>
      </c>
      <c r="D6764" s="20">
        <f>+YEAR(Tabla14[[#This Row],[Fecha
Trámite]])</f>
        <v>2018</v>
      </c>
      <c r="E6764" s="7" t="s">
        <v>4621</v>
      </c>
      <c r="F6764" s="2" t="s">
        <v>4614</v>
      </c>
      <c r="G6764" s="2" t="s">
        <v>4615</v>
      </c>
      <c r="H6764" s="4">
        <v>43374.695979201388</v>
      </c>
      <c r="I6764" s="2" t="s">
        <v>4616</v>
      </c>
      <c r="J6764" s="21" t="s">
        <v>11924</v>
      </c>
      <c r="K6764" s="2" t="s">
        <v>4623</v>
      </c>
      <c r="L6764" s="2" t="s">
        <v>4624</v>
      </c>
    </row>
    <row r="6765" spans="1:12" x14ac:dyDescent="0.2">
      <c r="A6765" s="11">
        <v>6764</v>
      </c>
      <c r="B6765" s="7" t="s">
        <v>9963</v>
      </c>
      <c r="C6765" s="4">
        <v>42433.522317395837</v>
      </c>
      <c r="D6765" s="20">
        <f>+YEAR(Tabla14[[#This Row],[Fecha
Trámite]])</f>
        <v>2016</v>
      </c>
      <c r="E6765" s="7" t="s">
        <v>4621</v>
      </c>
      <c r="F6765" s="2" t="s">
        <v>4614</v>
      </c>
      <c r="G6765" s="2" t="s">
        <v>4615</v>
      </c>
      <c r="H6765" s="4">
        <v>42520.488214780089</v>
      </c>
      <c r="I6765" s="2" t="s">
        <v>4616</v>
      </c>
      <c r="J6765" s="21" t="s">
        <v>9964</v>
      </c>
      <c r="K6765" s="2" t="s">
        <v>4623</v>
      </c>
      <c r="L6765" s="2" t="s">
        <v>4667</v>
      </c>
    </row>
    <row r="6766" spans="1:12" x14ac:dyDescent="0.2">
      <c r="A6766" s="11">
        <v>6765</v>
      </c>
      <c r="B6766" s="7" t="s">
        <v>11925</v>
      </c>
      <c r="C6766" s="4">
        <v>42886.401022604165</v>
      </c>
      <c r="D6766" s="20">
        <f>+YEAR(Tabla14[[#This Row],[Fecha
Trámite]])</f>
        <v>2017</v>
      </c>
      <c r="E6766" s="7" t="s">
        <v>4613</v>
      </c>
      <c r="F6766" s="2" t="s">
        <v>4614</v>
      </c>
      <c r="G6766" s="2" t="s">
        <v>4615</v>
      </c>
      <c r="H6766" s="4">
        <v>42985.467073842592</v>
      </c>
      <c r="I6766" s="2" t="s">
        <v>4616</v>
      </c>
      <c r="J6766" s="21" t="s">
        <v>11926</v>
      </c>
      <c r="K6766" s="2" t="s">
        <v>4618</v>
      </c>
      <c r="L6766" s="2" t="s">
        <v>4619</v>
      </c>
    </row>
    <row r="6767" spans="1:12" x14ac:dyDescent="0.2">
      <c r="A6767" s="11">
        <v>6766</v>
      </c>
      <c r="B6767" s="7" t="s">
        <v>7090</v>
      </c>
      <c r="C6767" s="4">
        <v>43347.367238043982</v>
      </c>
      <c r="D6767" s="20">
        <f>+YEAR(Tabla14[[#This Row],[Fecha
Trámite]])</f>
        <v>2018</v>
      </c>
      <c r="E6767" s="7" t="s">
        <v>4621</v>
      </c>
      <c r="F6767" s="2" t="s">
        <v>4614</v>
      </c>
      <c r="G6767" s="2" t="s">
        <v>4615</v>
      </c>
      <c r="H6767" s="4">
        <v>43508.680428159721</v>
      </c>
      <c r="I6767" s="2" t="s">
        <v>4616</v>
      </c>
      <c r="J6767" s="21" t="s">
        <v>7091</v>
      </c>
      <c r="K6767" s="2" t="s">
        <v>4618</v>
      </c>
      <c r="L6767" s="2" t="s">
        <v>4750</v>
      </c>
    </row>
    <row r="6768" spans="1:12" x14ac:dyDescent="0.2">
      <c r="A6768" s="11">
        <v>6767</v>
      </c>
      <c r="B6768" s="7" t="s">
        <v>11183</v>
      </c>
      <c r="C6768" s="4">
        <v>42725.528187928241</v>
      </c>
      <c r="D6768" s="20">
        <f>+YEAR(Tabla14[[#This Row],[Fecha
Trámite]])</f>
        <v>2016</v>
      </c>
      <c r="E6768" s="7" t="s">
        <v>4671</v>
      </c>
      <c r="F6768" s="2" t="s">
        <v>17</v>
      </c>
      <c r="G6768" s="2" t="s">
        <v>4627</v>
      </c>
      <c r="H6768" s="4">
        <v>42725.528188275464</v>
      </c>
      <c r="I6768" s="2" t="s">
        <v>4616</v>
      </c>
      <c r="J6768" s="21" t="s">
        <v>11184</v>
      </c>
      <c r="K6768" s="2" t="s">
        <v>4618</v>
      </c>
      <c r="L6768" s="2" t="s">
        <v>4656</v>
      </c>
    </row>
    <row r="6769" spans="1:12" x14ac:dyDescent="0.2">
      <c r="A6769" s="11">
        <v>6768</v>
      </c>
      <c r="B6769" s="7" t="s">
        <v>12940</v>
      </c>
      <c r="C6769" s="4">
        <v>43434.490852048613</v>
      </c>
      <c r="D6769" s="20">
        <f>+YEAR(Tabla14[[#This Row],[Fecha
Trámite]])</f>
        <v>2018</v>
      </c>
      <c r="E6769" s="7" t="s">
        <v>4621</v>
      </c>
      <c r="F6769" s="2" t="s">
        <v>4614</v>
      </c>
      <c r="G6769" s="2" t="s">
        <v>4615</v>
      </c>
      <c r="H6769" s="4">
        <v>43580.530126736114</v>
      </c>
      <c r="I6769" s="2" t="s">
        <v>4616</v>
      </c>
      <c r="J6769" s="21" t="s">
        <v>12941</v>
      </c>
      <c r="K6769" s="2" t="s">
        <v>4623</v>
      </c>
      <c r="L6769" s="2" t="s">
        <v>4667</v>
      </c>
    </row>
    <row r="6770" spans="1:12" x14ac:dyDescent="0.2">
      <c r="A6770" s="11">
        <v>6769</v>
      </c>
      <c r="B6770" s="7" t="s">
        <v>9421</v>
      </c>
      <c r="C6770" s="4">
        <v>42985.387687812501</v>
      </c>
      <c r="D6770" s="20">
        <f>+YEAR(Tabla14[[#This Row],[Fecha
Trámite]])</f>
        <v>2017</v>
      </c>
      <c r="E6770" s="7" t="s">
        <v>4621</v>
      </c>
      <c r="F6770" s="2" t="s">
        <v>4614</v>
      </c>
      <c r="G6770" s="2" t="s">
        <v>4615</v>
      </c>
      <c r="H6770" s="4">
        <v>43259.757587928238</v>
      </c>
      <c r="I6770" s="2" t="s">
        <v>4616</v>
      </c>
      <c r="J6770" s="21" t="s">
        <v>9422</v>
      </c>
      <c r="K6770" s="2" t="s">
        <v>4623</v>
      </c>
      <c r="L6770" s="2" t="s">
        <v>4624</v>
      </c>
    </row>
    <row r="6771" spans="1:12" x14ac:dyDescent="0.2">
      <c r="A6771" s="11">
        <v>6770</v>
      </c>
      <c r="B6771" s="7" t="s">
        <v>18068</v>
      </c>
      <c r="C6771" s="4">
        <v>41456.546049652781</v>
      </c>
      <c r="D6771" s="20">
        <f>+YEAR(Tabla14[[#This Row],[Fecha
Trámite]])</f>
        <v>2013</v>
      </c>
      <c r="E6771" s="7" t="s">
        <v>4621</v>
      </c>
      <c r="F6771" s="2" t="s">
        <v>4614</v>
      </c>
      <c r="G6771" s="2" t="s">
        <v>4615</v>
      </c>
      <c r="H6771" s="4">
        <v>41515.429722997687</v>
      </c>
      <c r="I6771" s="2" t="s">
        <v>4616</v>
      </c>
      <c r="J6771" s="21" t="s">
        <v>18069</v>
      </c>
      <c r="K6771" s="2" t="s">
        <v>4618</v>
      </c>
      <c r="L6771" s="2" t="s">
        <v>4916</v>
      </c>
    </row>
    <row r="6772" spans="1:12" x14ac:dyDescent="0.2">
      <c r="A6772" s="11">
        <v>6771</v>
      </c>
      <c r="B6772" s="7" t="s">
        <v>608</v>
      </c>
      <c r="C6772" s="4">
        <v>43504.678499270834</v>
      </c>
      <c r="D6772" s="20">
        <f>+YEAR(Tabla14[[#This Row],[Fecha
Trámite]])</f>
        <v>2019</v>
      </c>
      <c r="E6772" s="7" t="s">
        <v>4621</v>
      </c>
      <c r="F6772" s="2" t="s">
        <v>4614</v>
      </c>
      <c r="G6772" s="2" t="s">
        <v>4615</v>
      </c>
      <c r="H6772" s="4">
        <v>44105.579377581016</v>
      </c>
      <c r="I6772" s="2" t="s">
        <v>4616</v>
      </c>
      <c r="J6772" s="21" t="s">
        <v>9423</v>
      </c>
      <c r="K6772" s="2" t="s">
        <v>4623</v>
      </c>
      <c r="L6772" s="2" t="s">
        <v>4619</v>
      </c>
    </row>
    <row r="6773" spans="1:12" x14ac:dyDescent="0.2">
      <c r="A6773" s="11">
        <v>6772</v>
      </c>
      <c r="B6773" s="7" t="s">
        <v>9424</v>
      </c>
      <c r="C6773" s="4">
        <v>42788.664283449078</v>
      </c>
      <c r="D6773" s="20">
        <f>+YEAR(Tabla14[[#This Row],[Fecha
Trámite]])</f>
        <v>2017</v>
      </c>
      <c r="E6773" s="7" t="s">
        <v>4621</v>
      </c>
      <c r="F6773" s="2" t="s">
        <v>4614</v>
      </c>
      <c r="G6773" s="2" t="s">
        <v>4615</v>
      </c>
      <c r="H6773" s="4">
        <v>43389.627753321758</v>
      </c>
      <c r="I6773" s="2" t="s">
        <v>4616</v>
      </c>
      <c r="J6773" s="21" t="s">
        <v>9425</v>
      </c>
      <c r="K6773" s="2" t="s">
        <v>4618</v>
      </c>
      <c r="L6773" s="2" t="s">
        <v>4619</v>
      </c>
    </row>
    <row r="6774" spans="1:12" x14ac:dyDescent="0.2">
      <c r="A6774" s="11">
        <v>6773</v>
      </c>
      <c r="B6774" s="7" t="s">
        <v>10052</v>
      </c>
      <c r="C6774" s="4">
        <v>42543.586109571763</v>
      </c>
      <c r="D6774" s="20">
        <f>+YEAR(Tabla14[[#This Row],[Fecha
Trámite]])</f>
        <v>2016</v>
      </c>
      <c r="E6774" s="7" t="s">
        <v>4621</v>
      </c>
      <c r="F6774" s="2" t="s">
        <v>4614</v>
      </c>
      <c r="G6774" s="2" t="s">
        <v>4615</v>
      </c>
      <c r="H6774" s="4">
        <v>42611.45073715278</v>
      </c>
      <c r="I6774" s="2" t="s">
        <v>4616</v>
      </c>
      <c r="J6774" s="21" t="s">
        <v>10053</v>
      </c>
      <c r="K6774" s="2" t="s">
        <v>4623</v>
      </c>
      <c r="L6774" s="2" t="s">
        <v>4624</v>
      </c>
    </row>
    <row r="6775" spans="1:12" x14ac:dyDescent="0.2">
      <c r="A6775" s="11">
        <v>6774</v>
      </c>
      <c r="B6775" s="7" t="s">
        <v>7518</v>
      </c>
      <c r="C6775" s="4">
        <v>42356.412692673613</v>
      </c>
      <c r="D6775" s="20">
        <f>+YEAR(Tabla14[[#This Row],[Fecha
Trámite]])</f>
        <v>2015</v>
      </c>
      <c r="E6775" s="7" t="s">
        <v>4621</v>
      </c>
      <c r="F6775" s="2" t="s">
        <v>4614</v>
      </c>
      <c r="G6775" s="2" t="s">
        <v>4615</v>
      </c>
      <c r="H6775" s="4">
        <v>42506.410306562502</v>
      </c>
      <c r="I6775" s="2" t="s">
        <v>4616</v>
      </c>
      <c r="J6775" s="21" t="s">
        <v>7519</v>
      </c>
      <c r="K6775" s="2" t="s">
        <v>4623</v>
      </c>
      <c r="L6775" s="2" t="s">
        <v>4619</v>
      </c>
    </row>
    <row r="6776" spans="1:12" x14ac:dyDescent="0.2">
      <c r="A6776" s="11">
        <v>6775</v>
      </c>
      <c r="B6776" s="7" t="s">
        <v>21003</v>
      </c>
      <c r="C6776" s="4">
        <v>41218.542834988424</v>
      </c>
      <c r="D6776" s="20">
        <f>+YEAR(Tabla14[[#This Row],[Fecha
Trámite]])</f>
        <v>2012</v>
      </c>
      <c r="E6776" s="7" t="s">
        <v>4685</v>
      </c>
      <c r="F6776" s="2" t="s">
        <v>17</v>
      </c>
      <c r="G6776" s="2" t="s">
        <v>4627</v>
      </c>
      <c r="H6776" s="4">
        <v>41218.542835335647</v>
      </c>
      <c r="I6776" s="2" t="s">
        <v>4616</v>
      </c>
      <c r="J6776" s="21" t="s">
        <v>21004</v>
      </c>
      <c r="K6776" s="2" t="s">
        <v>4618</v>
      </c>
      <c r="L6776" s="2" t="s">
        <v>4646</v>
      </c>
    </row>
    <row r="6777" spans="1:12" x14ac:dyDescent="0.2">
      <c r="A6777" s="11">
        <v>6776</v>
      </c>
      <c r="B6777" s="7" t="s">
        <v>8418</v>
      </c>
      <c r="C6777" s="4">
        <v>42871.450392673614</v>
      </c>
      <c r="D6777" s="20">
        <f>+YEAR(Tabla14[[#This Row],[Fecha
Trámite]])</f>
        <v>2017</v>
      </c>
      <c r="E6777" s="7" t="s">
        <v>4613</v>
      </c>
      <c r="F6777" s="2" t="s">
        <v>4614</v>
      </c>
      <c r="G6777" s="2" t="s">
        <v>4615</v>
      </c>
      <c r="H6777" s="4">
        <v>42893.60521519676</v>
      </c>
      <c r="I6777" s="2" t="s">
        <v>4616</v>
      </c>
      <c r="J6777" s="21" t="s">
        <v>8419</v>
      </c>
      <c r="K6777" s="2" t="s">
        <v>4623</v>
      </c>
      <c r="L6777" s="2" t="s">
        <v>2747</v>
      </c>
    </row>
    <row r="6778" spans="1:12" x14ac:dyDescent="0.2">
      <c r="A6778" s="11">
        <v>6777</v>
      </c>
      <c r="B6778" s="7" t="s">
        <v>12942</v>
      </c>
      <c r="C6778" s="4">
        <v>43025.47450783565</v>
      </c>
      <c r="D6778" s="20">
        <f>+YEAR(Tabla14[[#This Row],[Fecha
Trámite]])</f>
        <v>2017</v>
      </c>
      <c r="E6778" s="7" t="s">
        <v>4621</v>
      </c>
      <c r="F6778" s="2" t="s">
        <v>4614</v>
      </c>
      <c r="G6778" s="2" t="s">
        <v>4615</v>
      </c>
      <c r="H6778" s="4">
        <v>43326.471660567127</v>
      </c>
      <c r="I6778" s="2" t="s">
        <v>4616</v>
      </c>
      <c r="J6778" s="21" t="s">
        <v>12943</v>
      </c>
      <c r="K6778" s="2" t="s">
        <v>4618</v>
      </c>
      <c r="L6778" s="2" t="s">
        <v>4646</v>
      </c>
    </row>
    <row r="6779" spans="1:12" x14ac:dyDescent="0.2">
      <c r="A6779" s="11">
        <v>6778</v>
      </c>
      <c r="B6779" s="7" t="s">
        <v>9965</v>
      </c>
      <c r="C6779" s="4">
        <v>42649.435146840275</v>
      </c>
      <c r="D6779" s="20">
        <f>+YEAR(Tabla14[[#This Row],[Fecha
Trámite]])</f>
        <v>2016</v>
      </c>
      <c r="E6779" s="7" t="s">
        <v>4613</v>
      </c>
      <c r="F6779" s="2" t="s">
        <v>4614</v>
      </c>
      <c r="G6779" s="2" t="s">
        <v>4615</v>
      </c>
      <c r="H6779" s="4">
        <v>42864.368893599538</v>
      </c>
      <c r="I6779" s="2" t="s">
        <v>4616</v>
      </c>
      <c r="J6779" s="21" t="s">
        <v>9966</v>
      </c>
      <c r="K6779" s="2" t="s">
        <v>4623</v>
      </c>
      <c r="L6779" s="2" t="s">
        <v>4619</v>
      </c>
    </row>
    <row r="6780" spans="1:12" x14ac:dyDescent="0.2">
      <c r="A6780" s="11">
        <v>6779</v>
      </c>
      <c r="B6780" s="7" t="s">
        <v>8420</v>
      </c>
      <c r="C6780" s="4">
        <v>42720.417656134261</v>
      </c>
      <c r="D6780" s="20">
        <f>+YEAR(Tabla14[[#This Row],[Fecha
Trámite]])</f>
        <v>2016</v>
      </c>
      <c r="E6780" s="7" t="s">
        <v>4613</v>
      </c>
      <c r="F6780" s="2" t="s">
        <v>4614</v>
      </c>
      <c r="G6780" s="2" t="s">
        <v>4615</v>
      </c>
      <c r="H6780" s="4">
        <v>42905.39492017361</v>
      </c>
      <c r="I6780" s="2" t="s">
        <v>4616</v>
      </c>
      <c r="J6780" s="21" t="s">
        <v>8421</v>
      </c>
      <c r="K6780" s="2" t="s">
        <v>4623</v>
      </c>
      <c r="L6780" s="2" t="s">
        <v>4619</v>
      </c>
    </row>
    <row r="6781" spans="1:12" x14ac:dyDescent="0.2">
      <c r="A6781" s="11">
        <v>6780</v>
      </c>
      <c r="B6781" s="7" t="s">
        <v>9967</v>
      </c>
      <c r="C6781" s="4">
        <v>42102.378630983796</v>
      </c>
      <c r="D6781" s="20">
        <f>+YEAR(Tabla14[[#This Row],[Fecha
Trámite]])</f>
        <v>2015</v>
      </c>
      <c r="E6781" s="7" t="s">
        <v>4613</v>
      </c>
      <c r="F6781" s="2" t="s">
        <v>4614</v>
      </c>
      <c r="G6781" s="2" t="s">
        <v>4615</v>
      </c>
      <c r="H6781" s="4">
        <v>42181.386721724535</v>
      </c>
      <c r="I6781" s="2" t="s">
        <v>4616</v>
      </c>
      <c r="J6781" s="21" t="s">
        <v>9968</v>
      </c>
      <c r="K6781" s="2" t="s">
        <v>4623</v>
      </c>
      <c r="L6781" s="2" t="s">
        <v>4631</v>
      </c>
    </row>
    <row r="6782" spans="1:12" x14ac:dyDescent="0.2">
      <c r="A6782" s="11">
        <v>6781</v>
      </c>
      <c r="B6782" s="7" t="s">
        <v>7254</v>
      </c>
      <c r="C6782" s="4">
        <v>42009.560264270833</v>
      </c>
      <c r="D6782" s="20">
        <f>+YEAR(Tabla14[[#This Row],[Fecha
Trámite]])</f>
        <v>2015</v>
      </c>
      <c r="E6782" s="7" t="s">
        <v>4621</v>
      </c>
      <c r="F6782" s="2" t="s">
        <v>4614</v>
      </c>
      <c r="G6782" s="2" t="s">
        <v>4615</v>
      </c>
      <c r="H6782" s="4">
        <v>42061.641369791665</v>
      </c>
      <c r="I6782" s="2" t="s">
        <v>4616</v>
      </c>
      <c r="J6782" s="21" t="s">
        <v>7255</v>
      </c>
      <c r="K6782" s="2" t="s">
        <v>4623</v>
      </c>
      <c r="L6782" s="2" t="s">
        <v>4624</v>
      </c>
    </row>
    <row r="6783" spans="1:12" x14ac:dyDescent="0.2">
      <c r="A6783" s="11">
        <v>6782</v>
      </c>
      <c r="B6783" s="7" t="s">
        <v>7256</v>
      </c>
      <c r="C6783" s="4">
        <v>42405.401068749998</v>
      </c>
      <c r="D6783" s="20">
        <f>+YEAR(Tabla14[[#This Row],[Fecha
Trámite]])</f>
        <v>2016</v>
      </c>
      <c r="E6783" s="7" t="s">
        <v>4621</v>
      </c>
      <c r="F6783" s="2" t="s">
        <v>4614</v>
      </c>
      <c r="G6783" s="2" t="s">
        <v>4615</v>
      </c>
      <c r="H6783" s="4">
        <v>42431.452734143517</v>
      </c>
      <c r="I6783" s="2" t="s">
        <v>4616</v>
      </c>
      <c r="J6783" s="21" t="s">
        <v>7257</v>
      </c>
      <c r="K6783" s="2" t="s">
        <v>4618</v>
      </c>
      <c r="L6783" s="2" t="s">
        <v>4659</v>
      </c>
    </row>
    <row r="6784" spans="1:12" x14ac:dyDescent="0.2">
      <c r="A6784" s="11">
        <v>6783</v>
      </c>
      <c r="B6784" s="7" t="s">
        <v>19887</v>
      </c>
      <c r="C6784" s="4">
        <v>41575.56792306713</v>
      </c>
      <c r="D6784" s="20">
        <f>+YEAR(Tabla14[[#This Row],[Fecha
Trámite]])</f>
        <v>2013</v>
      </c>
      <c r="E6784" s="7" t="s">
        <v>4621</v>
      </c>
      <c r="F6784" s="2" t="s">
        <v>4614</v>
      </c>
      <c r="G6784" s="2" t="s">
        <v>4615</v>
      </c>
      <c r="H6784" s="4">
        <v>41626.46100127315</v>
      </c>
      <c r="I6784" s="2" t="s">
        <v>4616</v>
      </c>
      <c r="J6784" s="21" t="s">
        <v>19888</v>
      </c>
      <c r="K6784" s="2" t="s">
        <v>4618</v>
      </c>
      <c r="L6784" s="2" t="s">
        <v>4646</v>
      </c>
    </row>
    <row r="6785" spans="1:12" x14ac:dyDescent="0.2">
      <c r="A6785" s="11">
        <v>6784</v>
      </c>
      <c r="B6785" s="7" t="s">
        <v>7258</v>
      </c>
      <c r="C6785" s="4">
        <v>42613.377545914351</v>
      </c>
      <c r="D6785" s="20">
        <f>+YEAR(Tabla14[[#This Row],[Fecha
Trámite]])</f>
        <v>2016</v>
      </c>
      <c r="E6785" s="7" t="s">
        <v>4671</v>
      </c>
      <c r="F6785" s="2" t="s">
        <v>17</v>
      </c>
      <c r="G6785" s="2" t="s">
        <v>4627</v>
      </c>
      <c r="H6785" s="4">
        <v>42613.377546099538</v>
      </c>
      <c r="I6785" s="2" t="s">
        <v>4616</v>
      </c>
      <c r="J6785" s="21" t="s">
        <v>7259</v>
      </c>
      <c r="K6785" s="2" t="s">
        <v>4618</v>
      </c>
      <c r="L6785" s="2" t="s">
        <v>4656</v>
      </c>
    </row>
    <row r="6786" spans="1:12" x14ac:dyDescent="0.2">
      <c r="A6786" s="11">
        <v>6785</v>
      </c>
      <c r="B6786" s="7" t="s">
        <v>171</v>
      </c>
      <c r="C6786" s="4">
        <v>43441.551045138891</v>
      </c>
      <c r="D6786" s="20">
        <f>+YEAR(Tabla14[[#This Row],[Fecha
Trámite]])</f>
        <v>2018</v>
      </c>
      <c r="E6786" s="7" t="s">
        <v>4621</v>
      </c>
      <c r="F6786" s="2" t="s">
        <v>4614</v>
      </c>
      <c r="G6786" s="2" t="s">
        <v>4615</v>
      </c>
      <c r="H6786" s="4">
        <v>43852.556323263889</v>
      </c>
      <c r="I6786" s="2" t="s">
        <v>4616</v>
      </c>
      <c r="J6786" s="21" t="s">
        <v>11185</v>
      </c>
      <c r="K6786" s="2" t="s">
        <v>4623</v>
      </c>
      <c r="L6786" s="2" t="s">
        <v>4812</v>
      </c>
    </row>
    <row r="6787" spans="1:12" x14ac:dyDescent="0.2">
      <c r="A6787" s="11">
        <v>6786</v>
      </c>
      <c r="B6787" s="7" t="s">
        <v>7260</v>
      </c>
      <c r="C6787" s="4">
        <v>42564.380409687503</v>
      </c>
      <c r="D6787" s="20">
        <f>+YEAR(Tabla14[[#This Row],[Fecha
Trámite]])</f>
        <v>2016</v>
      </c>
      <c r="E6787" s="7" t="s">
        <v>4613</v>
      </c>
      <c r="F6787" s="2" t="s">
        <v>4614</v>
      </c>
      <c r="G6787" s="2" t="s">
        <v>4615</v>
      </c>
      <c r="H6787" s="4">
        <v>42661.397611493056</v>
      </c>
      <c r="I6787" s="2" t="s">
        <v>4616</v>
      </c>
      <c r="J6787" s="21" t="s">
        <v>7261</v>
      </c>
      <c r="K6787" s="2" t="s">
        <v>4623</v>
      </c>
      <c r="L6787" s="2" t="s">
        <v>4619</v>
      </c>
    </row>
    <row r="6788" spans="1:12" x14ac:dyDescent="0.2">
      <c r="A6788" s="11">
        <v>6787</v>
      </c>
      <c r="B6788" s="7" t="s">
        <v>7520</v>
      </c>
      <c r="C6788" s="4">
        <v>42711.491863113428</v>
      </c>
      <c r="D6788" s="20">
        <f>+YEAR(Tabla14[[#This Row],[Fecha
Trámite]])</f>
        <v>2016</v>
      </c>
      <c r="E6788" s="7" t="s">
        <v>4621</v>
      </c>
      <c r="F6788" s="2" t="s">
        <v>4691</v>
      </c>
      <c r="G6788" s="2" t="s">
        <v>4627</v>
      </c>
      <c r="H6788" s="4">
        <v>42879.664055243054</v>
      </c>
      <c r="I6788" s="2" t="s">
        <v>4616</v>
      </c>
      <c r="J6788" s="21" t="s">
        <v>7521</v>
      </c>
      <c r="K6788" s="2" t="s">
        <v>4618</v>
      </c>
      <c r="L6788" s="2" t="s">
        <v>4646</v>
      </c>
    </row>
    <row r="6789" spans="1:12" x14ac:dyDescent="0.2">
      <c r="A6789" s="11">
        <v>6788</v>
      </c>
      <c r="B6789" s="7" t="s">
        <v>12124</v>
      </c>
      <c r="C6789" s="4">
        <v>42446.442901655093</v>
      </c>
      <c r="D6789" s="20">
        <f>+YEAR(Tabla14[[#This Row],[Fecha
Trámite]])</f>
        <v>2016</v>
      </c>
      <c r="E6789" s="7" t="s">
        <v>4621</v>
      </c>
      <c r="F6789" s="2" t="s">
        <v>4691</v>
      </c>
      <c r="G6789" s="2" t="s">
        <v>4627</v>
      </c>
      <c r="H6789" s="4">
        <v>42587.328293402781</v>
      </c>
      <c r="I6789" s="2" t="s">
        <v>4616</v>
      </c>
      <c r="J6789" s="21" t="s">
        <v>7521</v>
      </c>
      <c r="K6789" s="2" t="s">
        <v>4618</v>
      </c>
      <c r="L6789" s="2" t="s">
        <v>4646</v>
      </c>
    </row>
    <row r="6790" spans="1:12" x14ac:dyDescent="0.2">
      <c r="A6790" s="11">
        <v>6789</v>
      </c>
      <c r="B6790" s="7" t="s">
        <v>7522</v>
      </c>
      <c r="C6790" s="4">
        <v>42073.536503240743</v>
      </c>
      <c r="D6790" s="20">
        <f>+YEAR(Tabla14[[#This Row],[Fecha
Trámite]])</f>
        <v>2015</v>
      </c>
      <c r="E6790" s="7" t="s">
        <v>4621</v>
      </c>
      <c r="F6790" s="2" t="s">
        <v>4614</v>
      </c>
      <c r="G6790" s="2" t="s">
        <v>4615</v>
      </c>
      <c r="H6790" s="4">
        <v>42123.378748923613</v>
      </c>
      <c r="I6790" s="2" t="s">
        <v>4616</v>
      </c>
      <c r="J6790" s="21" t="s">
        <v>7523</v>
      </c>
      <c r="K6790" s="2" t="s">
        <v>4618</v>
      </c>
      <c r="L6790" s="2" t="s">
        <v>4624</v>
      </c>
    </row>
    <row r="6791" spans="1:12" x14ac:dyDescent="0.2">
      <c r="A6791" s="11">
        <v>6790</v>
      </c>
      <c r="B6791" s="7" t="s">
        <v>12944</v>
      </c>
      <c r="C6791" s="4">
        <v>42902.537401932874</v>
      </c>
      <c r="D6791" s="20">
        <f>+YEAR(Tabla14[[#This Row],[Fecha
Trámite]])</f>
        <v>2017</v>
      </c>
      <c r="E6791" s="7" t="s">
        <v>4621</v>
      </c>
      <c r="F6791" s="2" t="s">
        <v>4614</v>
      </c>
      <c r="G6791" s="2" t="s">
        <v>4615</v>
      </c>
      <c r="H6791" s="4">
        <v>43115.72772800926</v>
      </c>
      <c r="I6791" s="2" t="s">
        <v>4616</v>
      </c>
      <c r="J6791" s="21" t="s">
        <v>12945</v>
      </c>
      <c r="K6791" s="2" t="s">
        <v>4618</v>
      </c>
      <c r="L6791" s="2" t="s">
        <v>5250</v>
      </c>
    </row>
    <row r="6792" spans="1:12" x14ac:dyDescent="0.2">
      <c r="A6792" s="11">
        <v>6791</v>
      </c>
      <c r="B6792" s="7" t="s">
        <v>8424</v>
      </c>
      <c r="C6792" s="4">
        <v>42678.473088425926</v>
      </c>
      <c r="D6792" s="20">
        <f>+YEAR(Tabla14[[#This Row],[Fecha
Trámite]])</f>
        <v>2016</v>
      </c>
      <c r="E6792" s="7" t="s">
        <v>4621</v>
      </c>
      <c r="F6792" s="2" t="s">
        <v>4694</v>
      </c>
      <c r="G6792" s="2" t="s">
        <v>4627</v>
      </c>
      <c r="H6792" s="4">
        <v>42804.628684687501</v>
      </c>
      <c r="I6792" s="2" t="s">
        <v>4616</v>
      </c>
      <c r="J6792" s="21" t="s">
        <v>8425</v>
      </c>
      <c r="K6792" s="2" t="s">
        <v>4623</v>
      </c>
      <c r="L6792" s="2" t="s">
        <v>4649</v>
      </c>
    </row>
    <row r="6793" spans="1:12" x14ac:dyDescent="0.2">
      <c r="A6793" s="11">
        <v>6792</v>
      </c>
      <c r="B6793" s="7" t="s">
        <v>19889</v>
      </c>
      <c r="C6793" s="4">
        <v>41180.415437731484</v>
      </c>
      <c r="D6793" s="20">
        <f>+YEAR(Tabla14[[#This Row],[Fecha
Trámite]])</f>
        <v>2012</v>
      </c>
      <c r="E6793" s="7" t="s">
        <v>4621</v>
      </c>
      <c r="F6793" s="2" t="s">
        <v>4614</v>
      </c>
      <c r="G6793" s="2" t="s">
        <v>4615</v>
      </c>
      <c r="H6793" s="4">
        <v>41256.403347418978</v>
      </c>
      <c r="I6793" s="2" t="s">
        <v>4616</v>
      </c>
      <c r="J6793" s="21" t="s">
        <v>19890</v>
      </c>
      <c r="K6793" s="2" t="s">
        <v>4618</v>
      </c>
      <c r="L6793" s="2" t="s">
        <v>15930</v>
      </c>
    </row>
    <row r="6794" spans="1:12" x14ac:dyDescent="0.2">
      <c r="A6794" s="11">
        <v>6793</v>
      </c>
      <c r="B6794" s="7" t="s">
        <v>19891</v>
      </c>
      <c r="C6794" s="4">
        <v>41841.478439004626</v>
      </c>
      <c r="D6794" s="20">
        <f>+YEAR(Tabla14[[#This Row],[Fecha
Trámite]])</f>
        <v>2014</v>
      </c>
      <c r="E6794" s="7" t="s">
        <v>4621</v>
      </c>
      <c r="F6794" s="2" t="s">
        <v>4614</v>
      </c>
      <c r="G6794" s="2" t="s">
        <v>4615</v>
      </c>
      <c r="H6794" s="4">
        <v>41900.382763773145</v>
      </c>
      <c r="I6794" s="2" t="s">
        <v>4616</v>
      </c>
      <c r="J6794" s="21" t="s">
        <v>19892</v>
      </c>
      <c r="K6794" s="2" t="s">
        <v>4618</v>
      </c>
      <c r="L6794" s="2" t="s">
        <v>4916</v>
      </c>
    </row>
    <row r="6795" spans="1:12" x14ac:dyDescent="0.2">
      <c r="A6795" s="11">
        <v>6794</v>
      </c>
      <c r="B6795" s="7" t="s">
        <v>19893</v>
      </c>
      <c r="C6795" s="4">
        <v>41653.427424918984</v>
      </c>
      <c r="D6795" s="20">
        <f>+YEAR(Tabla14[[#This Row],[Fecha
Trámite]])</f>
        <v>2014</v>
      </c>
      <c r="E6795" s="7" t="s">
        <v>4621</v>
      </c>
      <c r="F6795" s="2" t="s">
        <v>4614</v>
      </c>
      <c r="G6795" s="2" t="s">
        <v>4615</v>
      </c>
      <c r="H6795" s="4">
        <v>41726.553302893517</v>
      </c>
      <c r="I6795" s="2" t="s">
        <v>4616</v>
      </c>
      <c r="J6795" s="21" t="s">
        <v>19894</v>
      </c>
      <c r="K6795" s="2" t="s">
        <v>4618</v>
      </c>
      <c r="L6795" s="2" t="s">
        <v>4624</v>
      </c>
    </row>
    <row r="6796" spans="1:12" x14ac:dyDescent="0.2">
      <c r="A6796" s="11">
        <v>6795</v>
      </c>
      <c r="B6796" s="7" t="s">
        <v>11186</v>
      </c>
      <c r="C6796" s="4">
        <v>43216.542025497685</v>
      </c>
      <c r="D6796" s="20">
        <f>+YEAR(Tabla14[[#This Row],[Fecha
Trámite]])</f>
        <v>2018</v>
      </c>
      <c r="E6796" s="7" t="s">
        <v>4621</v>
      </c>
      <c r="F6796" s="2" t="s">
        <v>4614</v>
      </c>
      <c r="G6796" s="2" t="s">
        <v>4615</v>
      </c>
      <c r="H6796" s="4">
        <v>43802.686425034721</v>
      </c>
      <c r="I6796" s="2" t="s">
        <v>4616</v>
      </c>
      <c r="J6796" s="21" t="s">
        <v>11187</v>
      </c>
      <c r="K6796" s="2" t="s">
        <v>4618</v>
      </c>
      <c r="L6796" s="2" t="s">
        <v>4659</v>
      </c>
    </row>
    <row r="6797" spans="1:12" x14ac:dyDescent="0.2">
      <c r="A6797" s="11">
        <v>6796</v>
      </c>
      <c r="B6797" s="7" t="s">
        <v>11928</v>
      </c>
      <c r="C6797" s="4">
        <v>43123.475041782411</v>
      </c>
      <c r="D6797" s="20">
        <f>+YEAR(Tabla14[[#This Row],[Fecha
Trámite]])</f>
        <v>2018</v>
      </c>
      <c r="E6797" s="7" t="s">
        <v>4621</v>
      </c>
      <c r="F6797" s="2" t="s">
        <v>4614</v>
      </c>
      <c r="G6797" s="2" t="s">
        <v>4615</v>
      </c>
      <c r="H6797" s="4">
        <v>43322.594924965277</v>
      </c>
      <c r="I6797" s="2" t="s">
        <v>4616</v>
      </c>
      <c r="J6797" s="21" t="s">
        <v>11929</v>
      </c>
      <c r="K6797" s="2" t="s">
        <v>4618</v>
      </c>
      <c r="L6797" s="2" t="s">
        <v>4649</v>
      </c>
    </row>
    <row r="6798" spans="1:12" x14ac:dyDescent="0.2">
      <c r="A6798" s="11">
        <v>6797</v>
      </c>
      <c r="B6798" s="7" t="s">
        <v>12125</v>
      </c>
      <c r="C6798" s="4">
        <v>42249.571225462962</v>
      </c>
      <c r="D6798" s="20">
        <f>+YEAR(Tabla14[[#This Row],[Fecha
Trámite]])</f>
        <v>2015</v>
      </c>
      <c r="E6798" s="7" t="s">
        <v>4621</v>
      </c>
      <c r="F6798" s="2" t="s">
        <v>4614</v>
      </c>
      <c r="G6798" s="2" t="s">
        <v>4615</v>
      </c>
      <c r="H6798" s="4">
        <v>42396.505794444442</v>
      </c>
      <c r="I6798" s="2" t="s">
        <v>4616</v>
      </c>
      <c r="J6798" s="21" t="s">
        <v>12126</v>
      </c>
      <c r="K6798" s="2" t="s">
        <v>4623</v>
      </c>
      <c r="L6798" s="2" t="s">
        <v>4624</v>
      </c>
    </row>
    <row r="6799" spans="1:12" x14ac:dyDescent="0.2">
      <c r="A6799" s="11">
        <v>6798</v>
      </c>
      <c r="B6799" s="7" t="s">
        <v>12946</v>
      </c>
      <c r="C6799" s="4">
        <v>42759.55556403935</v>
      </c>
      <c r="D6799" s="20">
        <f>+YEAR(Tabla14[[#This Row],[Fecha
Trámite]])</f>
        <v>2017</v>
      </c>
      <c r="E6799" s="7" t="s">
        <v>4621</v>
      </c>
      <c r="F6799" s="2" t="s">
        <v>4614</v>
      </c>
      <c r="G6799" s="2" t="s">
        <v>4615</v>
      </c>
      <c r="H6799" s="4">
        <v>43006.73802384259</v>
      </c>
      <c r="I6799" s="2" t="s">
        <v>4616</v>
      </c>
      <c r="J6799" s="21" t="s">
        <v>12947</v>
      </c>
      <c r="K6799" s="2" t="s">
        <v>4618</v>
      </c>
      <c r="L6799" s="2" t="s">
        <v>4641</v>
      </c>
    </row>
    <row r="6800" spans="1:12" x14ac:dyDescent="0.2">
      <c r="A6800" s="11">
        <v>6799</v>
      </c>
      <c r="B6800" s="7" t="s">
        <v>12948</v>
      </c>
      <c r="C6800" s="4">
        <v>43154.377978854165</v>
      </c>
      <c r="D6800" s="20">
        <f>+YEAR(Tabla14[[#This Row],[Fecha
Trámite]])</f>
        <v>2018</v>
      </c>
      <c r="E6800" s="7" t="s">
        <v>4613</v>
      </c>
      <c r="F6800" s="2" t="s">
        <v>4614</v>
      </c>
      <c r="G6800" s="2" t="s">
        <v>4615</v>
      </c>
      <c r="H6800" s="4">
        <v>43318.410599571762</v>
      </c>
      <c r="I6800" s="2" t="s">
        <v>4616</v>
      </c>
      <c r="J6800" s="21" t="s">
        <v>12949</v>
      </c>
      <c r="K6800" s="2" t="s">
        <v>4623</v>
      </c>
      <c r="L6800" s="2" t="s">
        <v>4619</v>
      </c>
    </row>
    <row r="6801" spans="1:12" x14ac:dyDescent="0.2">
      <c r="A6801" s="11">
        <v>6800</v>
      </c>
      <c r="B6801" s="7" t="s">
        <v>8426</v>
      </c>
      <c r="C6801" s="4">
        <v>42871.496444560187</v>
      </c>
      <c r="D6801" s="20">
        <f>+YEAR(Tabla14[[#This Row],[Fecha
Trámite]])</f>
        <v>2017</v>
      </c>
      <c r="E6801" s="7" t="s">
        <v>4621</v>
      </c>
      <c r="F6801" s="2" t="s">
        <v>17</v>
      </c>
      <c r="G6801" s="2" t="s">
        <v>4627</v>
      </c>
      <c r="H6801" s="4">
        <v>42871.496444560187</v>
      </c>
      <c r="I6801" s="2" t="s">
        <v>4616</v>
      </c>
      <c r="J6801" s="21" t="s">
        <v>8427</v>
      </c>
      <c r="K6801" s="2" t="s">
        <v>4618</v>
      </c>
      <c r="L6801" s="2" t="s">
        <v>5696</v>
      </c>
    </row>
    <row r="6802" spans="1:12" x14ac:dyDescent="0.2">
      <c r="A6802" s="11">
        <v>6801</v>
      </c>
      <c r="B6802" s="7" t="s">
        <v>9426</v>
      </c>
      <c r="C6802" s="4">
        <v>43230.448756678241</v>
      </c>
      <c r="D6802" s="20">
        <f>+YEAR(Tabla14[[#This Row],[Fecha
Trámite]])</f>
        <v>2018</v>
      </c>
      <c r="E6802" s="7" t="s">
        <v>4899</v>
      </c>
      <c r="F6802" s="2" t="s">
        <v>17</v>
      </c>
      <c r="G6802" s="2" t="s">
        <v>5167</v>
      </c>
      <c r="H6802" s="4">
        <v>43230.44875679398</v>
      </c>
      <c r="I6802" s="2" t="s">
        <v>4616</v>
      </c>
      <c r="J6802" s="21" t="s">
        <v>9427</v>
      </c>
      <c r="K6802" s="2" t="s">
        <v>4623</v>
      </c>
      <c r="L6802" s="2" t="s">
        <v>4705</v>
      </c>
    </row>
    <row r="6803" spans="1:12" x14ac:dyDescent="0.2">
      <c r="A6803" s="11">
        <v>6802</v>
      </c>
      <c r="B6803" s="7" t="s">
        <v>8428</v>
      </c>
      <c r="C6803" s="4">
        <v>43110.466172025466</v>
      </c>
      <c r="D6803" s="20">
        <f>+YEAR(Tabla14[[#This Row],[Fecha
Trámite]])</f>
        <v>2018</v>
      </c>
      <c r="E6803" s="7" t="s">
        <v>4621</v>
      </c>
      <c r="F6803" s="2" t="s">
        <v>4614</v>
      </c>
      <c r="G6803" s="2" t="s">
        <v>4615</v>
      </c>
      <c r="H6803" s="4">
        <v>43311.587023993059</v>
      </c>
      <c r="I6803" s="2" t="s">
        <v>4616</v>
      </c>
      <c r="J6803" s="21" t="s">
        <v>8429</v>
      </c>
      <c r="K6803" s="2" t="s">
        <v>4623</v>
      </c>
      <c r="L6803" s="2" t="s">
        <v>4619</v>
      </c>
    </row>
    <row r="6804" spans="1:12" x14ac:dyDescent="0.2">
      <c r="A6804" s="11">
        <v>6803</v>
      </c>
      <c r="B6804" s="7" t="s">
        <v>18074</v>
      </c>
      <c r="C6804" s="4">
        <v>41255.523409606481</v>
      </c>
      <c r="D6804" s="20">
        <f>+YEAR(Tabla14[[#This Row],[Fecha
Trámite]])</f>
        <v>2012</v>
      </c>
      <c r="E6804" s="7" t="s">
        <v>4621</v>
      </c>
      <c r="F6804" s="2" t="s">
        <v>4614</v>
      </c>
      <c r="G6804" s="2" t="s">
        <v>4615</v>
      </c>
      <c r="H6804" s="4">
        <v>41270.451570486111</v>
      </c>
      <c r="I6804" s="2" t="s">
        <v>4616</v>
      </c>
      <c r="J6804" s="21" t="s">
        <v>18075</v>
      </c>
      <c r="K6804" s="2" t="s">
        <v>4618</v>
      </c>
      <c r="L6804" s="2" t="s">
        <v>4667</v>
      </c>
    </row>
    <row r="6805" spans="1:12" x14ac:dyDescent="0.2">
      <c r="A6805" s="11">
        <v>6804</v>
      </c>
      <c r="B6805" s="7" t="s">
        <v>8430</v>
      </c>
      <c r="C6805" s="4">
        <v>42860.538937812496</v>
      </c>
      <c r="D6805" s="20">
        <f>+YEAR(Tabla14[[#This Row],[Fecha
Trámite]])</f>
        <v>2017</v>
      </c>
      <c r="E6805" s="7" t="s">
        <v>4621</v>
      </c>
      <c r="F6805" s="2" t="s">
        <v>4614</v>
      </c>
      <c r="G6805" s="2" t="s">
        <v>4615</v>
      </c>
      <c r="H6805" s="4">
        <v>43111.521892129633</v>
      </c>
      <c r="I6805" s="2" t="s">
        <v>4616</v>
      </c>
      <c r="J6805" s="21" t="s">
        <v>8431</v>
      </c>
      <c r="K6805" s="2" t="s">
        <v>4618</v>
      </c>
      <c r="L6805" s="2" t="s">
        <v>4758</v>
      </c>
    </row>
    <row r="6806" spans="1:12" x14ac:dyDescent="0.2">
      <c r="A6806" s="11">
        <v>6805</v>
      </c>
      <c r="B6806" s="7" t="s">
        <v>8432</v>
      </c>
      <c r="C6806" s="4">
        <v>42990.403274305558</v>
      </c>
      <c r="D6806" s="20">
        <f>+YEAR(Tabla14[[#This Row],[Fecha
Trámite]])</f>
        <v>2017</v>
      </c>
      <c r="E6806" s="7" t="s">
        <v>4621</v>
      </c>
      <c r="F6806" s="2" t="s">
        <v>4614</v>
      </c>
      <c r="G6806" s="2" t="s">
        <v>4615</v>
      </c>
      <c r="H6806" s="4">
        <v>43238.547963888886</v>
      </c>
      <c r="I6806" s="2" t="s">
        <v>4616</v>
      </c>
      <c r="J6806" s="21" t="s">
        <v>8433</v>
      </c>
      <c r="K6806" s="2" t="s">
        <v>4623</v>
      </c>
      <c r="L6806" s="2" t="s">
        <v>4750</v>
      </c>
    </row>
    <row r="6807" spans="1:12" x14ac:dyDescent="0.2">
      <c r="A6807" s="11">
        <v>6806</v>
      </c>
      <c r="B6807" s="7" t="s">
        <v>7524</v>
      </c>
      <c r="C6807" s="4">
        <v>42016.478318784721</v>
      </c>
      <c r="D6807" s="20">
        <f>+YEAR(Tabla14[[#This Row],[Fecha
Trámite]])</f>
        <v>2015</v>
      </c>
      <c r="E6807" s="7" t="s">
        <v>4621</v>
      </c>
      <c r="F6807" s="2" t="s">
        <v>4614</v>
      </c>
      <c r="G6807" s="2" t="s">
        <v>4615</v>
      </c>
      <c r="H6807" s="4">
        <v>42068.491844942131</v>
      </c>
      <c r="I6807" s="2" t="s">
        <v>4616</v>
      </c>
      <c r="J6807" s="21" t="s">
        <v>7525</v>
      </c>
      <c r="K6807" s="2" t="s">
        <v>4623</v>
      </c>
      <c r="L6807" s="2" t="s">
        <v>4667</v>
      </c>
    </row>
    <row r="6808" spans="1:12" x14ac:dyDescent="0.2">
      <c r="A6808" s="11">
        <v>6807</v>
      </c>
      <c r="B6808" s="7" t="s">
        <v>7092</v>
      </c>
      <c r="C6808" s="4">
        <v>43140.814604317129</v>
      </c>
      <c r="D6808" s="20">
        <f>+YEAR(Tabla14[[#This Row],[Fecha
Trámite]])</f>
        <v>2018</v>
      </c>
      <c r="E6808" s="7" t="s">
        <v>4613</v>
      </c>
      <c r="F6808" s="2" t="s">
        <v>17</v>
      </c>
      <c r="G6808" s="2" t="s">
        <v>4993</v>
      </c>
      <c r="H6808" s="4">
        <v>43140.814604398147</v>
      </c>
      <c r="I6808" s="2" t="s">
        <v>4616</v>
      </c>
      <c r="J6808" s="21" t="s">
        <v>7093</v>
      </c>
      <c r="K6808" s="2" t="s">
        <v>4623</v>
      </c>
      <c r="L6808" s="2" t="s">
        <v>2747</v>
      </c>
    </row>
    <row r="6809" spans="1:12" x14ac:dyDescent="0.2">
      <c r="A6809" s="11">
        <v>6808</v>
      </c>
      <c r="B6809" s="7" t="s">
        <v>11188</v>
      </c>
      <c r="C6809" s="4">
        <v>43026.384334756942</v>
      </c>
      <c r="D6809" s="20">
        <f>+YEAR(Tabla14[[#This Row],[Fecha
Trámite]])</f>
        <v>2017</v>
      </c>
      <c r="E6809" s="7" t="s">
        <v>4621</v>
      </c>
      <c r="F6809" s="2" t="s">
        <v>4614</v>
      </c>
      <c r="G6809" s="2" t="s">
        <v>4615</v>
      </c>
      <c r="H6809" s="4">
        <v>43287.354525150462</v>
      </c>
      <c r="I6809" s="2" t="s">
        <v>4616</v>
      </c>
      <c r="J6809" s="21" t="s">
        <v>11189</v>
      </c>
      <c r="K6809" s="2" t="s">
        <v>4618</v>
      </c>
      <c r="L6809" s="2" t="s">
        <v>4758</v>
      </c>
    </row>
    <row r="6810" spans="1:12" x14ac:dyDescent="0.2">
      <c r="A6810" s="11">
        <v>6809</v>
      </c>
      <c r="B6810" s="7" t="s">
        <v>19897</v>
      </c>
      <c r="C6810" s="4">
        <v>41572.408068402779</v>
      </c>
      <c r="D6810" s="20">
        <f>+YEAR(Tabla14[[#This Row],[Fecha
Trámite]])</f>
        <v>2013</v>
      </c>
      <c r="E6810" s="7" t="s">
        <v>4621</v>
      </c>
      <c r="F6810" s="2" t="s">
        <v>4614</v>
      </c>
      <c r="G6810" s="2" t="s">
        <v>4615</v>
      </c>
      <c r="H6810" s="4">
        <v>41684.637328703706</v>
      </c>
      <c r="I6810" s="2" t="s">
        <v>4616</v>
      </c>
      <c r="J6810" s="21" t="s">
        <v>19898</v>
      </c>
      <c r="K6810" s="2" t="s">
        <v>4618</v>
      </c>
      <c r="L6810" s="2" t="s">
        <v>2747</v>
      </c>
    </row>
    <row r="6811" spans="1:12" x14ac:dyDescent="0.2">
      <c r="A6811" s="11">
        <v>6810</v>
      </c>
      <c r="B6811" s="7" t="s">
        <v>17603</v>
      </c>
      <c r="C6811" s="4">
        <v>41120.337952662034</v>
      </c>
      <c r="D6811" s="20">
        <f>+YEAR(Tabla14[[#This Row],[Fecha
Trámite]])</f>
        <v>2012</v>
      </c>
      <c r="E6811" s="7" t="s">
        <v>4621</v>
      </c>
      <c r="F6811" s="2" t="s">
        <v>4614</v>
      </c>
      <c r="G6811" s="2" t="s">
        <v>4615</v>
      </c>
      <c r="H6811" s="4">
        <v>41207.495425543981</v>
      </c>
      <c r="I6811" s="2" t="s">
        <v>4616</v>
      </c>
      <c r="J6811" s="21" t="s">
        <v>17604</v>
      </c>
      <c r="K6811" s="2" t="s">
        <v>4623</v>
      </c>
      <c r="L6811" s="2" t="s">
        <v>4649</v>
      </c>
    </row>
    <row r="6812" spans="1:12" x14ac:dyDescent="0.2">
      <c r="A6812" s="11">
        <v>6811</v>
      </c>
      <c r="B6812" s="7" t="s">
        <v>19899</v>
      </c>
      <c r="C6812" s="4">
        <v>41694.415396446762</v>
      </c>
      <c r="D6812" s="20">
        <f>+YEAR(Tabla14[[#This Row],[Fecha
Trámite]])</f>
        <v>2014</v>
      </c>
      <c r="E6812" s="7" t="s">
        <v>4621</v>
      </c>
      <c r="F6812" s="2" t="s">
        <v>4614</v>
      </c>
      <c r="G6812" s="2" t="s">
        <v>4615</v>
      </c>
      <c r="H6812" s="4">
        <v>41858.493628935183</v>
      </c>
      <c r="I6812" s="2" t="s">
        <v>4616</v>
      </c>
      <c r="J6812" s="21" t="s">
        <v>19900</v>
      </c>
      <c r="K6812" s="2" t="s">
        <v>4623</v>
      </c>
      <c r="L6812" s="2" t="s">
        <v>4714</v>
      </c>
    </row>
    <row r="6813" spans="1:12" x14ac:dyDescent="0.2">
      <c r="A6813" s="11">
        <v>6812</v>
      </c>
      <c r="B6813" s="7" t="s">
        <v>9969</v>
      </c>
      <c r="C6813" s="4">
        <v>42489.400354282407</v>
      </c>
      <c r="D6813" s="20">
        <f>+YEAR(Tabla14[[#This Row],[Fecha
Trámite]])</f>
        <v>2016</v>
      </c>
      <c r="E6813" s="7" t="s">
        <v>4621</v>
      </c>
      <c r="F6813" s="2" t="s">
        <v>4614</v>
      </c>
      <c r="G6813" s="2" t="s">
        <v>4615</v>
      </c>
      <c r="H6813" s="4">
        <v>42583.550191932867</v>
      </c>
      <c r="I6813" s="2" t="s">
        <v>4616</v>
      </c>
      <c r="J6813" s="21" t="s">
        <v>9970</v>
      </c>
      <c r="K6813" s="2" t="s">
        <v>4618</v>
      </c>
      <c r="L6813" s="2" t="s">
        <v>4656</v>
      </c>
    </row>
    <row r="6814" spans="1:12" x14ac:dyDescent="0.2">
      <c r="A6814" s="11">
        <v>6813</v>
      </c>
      <c r="B6814" s="7" t="s">
        <v>11257</v>
      </c>
      <c r="C6814" s="4">
        <v>42919.521350844909</v>
      </c>
      <c r="D6814" s="20">
        <f>+YEAR(Tabla14[[#This Row],[Fecha
Trámite]])</f>
        <v>2017</v>
      </c>
      <c r="E6814" s="7" t="s">
        <v>4613</v>
      </c>
      <c r="F6814" s="2" t="s">
        <v>4614</v>
      </c>
      <c r="G6814" s="2" t="s">
        <v>4615</v>
      </c>
      <c r="H6814" s="4">
        <v>43160.689889155095</v>
      </c>
      <c r="I6814" s="2" t="s">
        <v>4616</v>
      </c>
      <c r="J6814" s="21" t="s">
        <v>11258</v>
      </c>
      <c r="K6814" s="2" t="s">
        <v>4623</v>
      </c>
      <c r="L6814" s="2" t="s">
        <v>2747</v>
      </c>
    </row>
    <row r="6815" spans="1:12" x14ac:dyDescent="0.2">
      <c r="A6815" s="11">
        <v>6814</v>
      </c>
      <c r="B6815" s="7" t="s">
        <v>18085</v>
      </c>
      <c r="C6815" s="4">
        <v>41120.619794178237</v>
      </c>
      <c r="D6815" s="20">
        <f>+YEAR(Tabla14[[#This Row],[Fecha
Trámite]])</f>
        <v>2012</v>
      </c>
      <c r="E6815" s="7" t="s">
        <v>4621</v>
      </c>
      <c r="F6815" s="2" t="s">
        <v>4614</v>
      </c>
      <c r="G6815" s="2" t="s">
        <v>4615</v>
      </c>
      <c r="H6815" s="4">
        <v>41830.349627083335</v>
      </c>
      <c r="I6815" s="2" t="s">
        <v>4616</v>
      </c>
      <c r="J6815" s="21" t="s">
        <v>18086</v>
      </c>
      <c r="K6815" s="2" t="s">
        <v>4623</v>
      </c>
      <c r="L6815" s="2" t="s">
        <v>4659</v>
      </c>
    </row>
    <row r="6816" spans="1:12" x14ac:dyDescent="0.2">
      <c r="A6816" s="11">
        <v>6815</v>
      </c>
      <c r="B6816" s="7" t="s">
        <v>8435</v>
      </c>
      <c r="C6816" s="4">
        <v>42823.399881018522</v>
      </c>
      <c r="D6816" s="20">
        <f>+YEAR(Tabla14[[#This Row],[Fecha
Trámite]])</f>
        <v>2017</v>
      </c>
      <c r="E6816" s="7" t="s">
        <v>4613</v>
      </c>
      <c r="F6816" s="2" t="s">
        <v>4614</v>
      </c>
      <c r="G6816" s="2" t="s">
        <v>4615</v>
      </c>
      <c r="H6816" s="4">
        <v>43271.397055636575</v>
      </c>
      <c r="I6816" s="2" t="s">
        <v>4616</v>
      </c>
      <c r="J6816" s="21" t="s">
        <v>8436</v>
      </c>
      <c r="K6816" s="2" t="s">
        <v>4618</v>
      </c>
      <c r="L6816" s="2" t="s">
        <v>4619</v>
      </c>
    </row>
    <row r="6817" spans="1:12" x14ac:dyDescent="0.2">
      <c r="A6817" s="11">
        <v>6816</v>
      </c>
      <c r="B6817" s="7" t="s">
        <v>10054</v>
      </c>
      <c r="C6817" s="4">
        <v>42661.598010150461</v>
      </c>
      <c r="D6817" s="20">
        <f>+YEAR(Tabla14[[#This Row],[Fecha
Trámite]])</f>
        <v>2016</v>
      </c>
      <c r="E6817" s="7" t="s">
        <v>4621</v>
      </c>
      <c r="F6817" s="2" t="s">
        <v>4614</v>
      </c>
      <c r="G6817" s="2" t="s">
        <v>4615</v>
      </c>
      <c r="H6817" s="4">
        <v>42793.343242511575</v>
      </c>
      <c r="I6817" s="2" t="s">
        <v>4616</v>
      </c>
      <c r="J6817" s="21" t="s">
        <v>10055</v>
      </c>
      <c r="K6817" s="2" t="s">
        <v>4623</v>
      </c>
      <c r="L6817" s="2" t="s">
        <v>4750</v>
      </c>
    </row>
    <row r="6818" spans="1:12" x14ac:dyDescent="0.2">
      <c r="A6818" s="11">
        <v>6817</v>
      </c>
      <c r="B6818" s="7" t="s">
        <v>7262</v>
      </c>
      <c r="C6818" s="4">
        <v>42569.349333796294</v>
      </c>
      <c r="D6818" s="20">
        <f>+YEAR(Tabla14[[#This Row],[Fecha
Trámite]])</f>
        <v>2016</v>
      </c>
      <c r="E6818" s="7" t="s">
        <v>4621</v>
      </c>
      <c r="F6818" s="2" t="s">
        <v>4614</v>
      </c>
      <c r="G6818" s="2" t="s">
        <v>4615</v>
      </c>
      <c r="H6818" s="4">
        <v>42656.395127314812</v>
      </c>
      <c r="I6818" s="2" t="s">
        <v>4616</v>
      </c>
      <c r="J6818" s="21" t="s">
        <v>7263</v>
      </c>
      <c r="K6818" s="2" t="s">
        <v>4623</v>
      </c>
      <c r="L6818" s="2" t="s">
        <v>7264</v>
      </c>
    </row>
    <row r="6819" spans="1:12" x14ac:dyDescent="0.2">
      <c r="A6819" s="11">
        <v>6818</v>
      </c>
      <c r="B6819" s="7" t="s">
        <v>8437</v>
      </c>
      <c r="C6819" s="4">
        <v>43024.368228703701</v>
      </c>
      <c r="D6819" s="20">
        <f>+YEAR(Tabla14[[#This Row],[Fecha
Trámite]])</f>
        <v>2017</v>
      </c>
      <c r="E6819" s="7" t="s">
        <v>4613</v>
      </c>
      <c r="F6819" s="2" t="s">
        <v>4614</v>
      </c>
      <c r="G6819" s="2" t="s">
        <v>4615</v>
      </c>
      <c r="H6819" s="4">
        <v>43215.483145601851</v>
      </c>
      <c r="I6819" s="2" t="s">
        <v>4616</v>
      </c>
      <c r="J6819" s="21" t="s">
        <v>8438</v>
      </c>
      <c r="K6819" s="2" t="s">
        <v>4618</v>
      </c>
      <c r="L6819" s="2" t="s">
        <v>4619</v>
      </c>
    </row>
    <row r="6820" spans="1:12" x14ac:dyDescent="0.2">
      <c r="A6820" s="11">
        <v>6819</v>
      </c>
      <c r="B6820" s="7" t="s">
        <v>7094</v>
      </c>
      <c r="C6820" s="4">
        <v>42873.472390740739</v>
      </c>
      <c r="D6820" s="20">
        <f>+YEAR(Tabla14[[#This Row],[Fecha
Trámite]])</f>
        <v>2017</v>
      </c>
      <c r="E6820" s="7" t="s">
        <v>4613</v>
      </c>
      <c r="F6820" s="2" t="s">
        <v>17</v>
      </c>
      <c r="G6820" s="2" t="s">
        <v>4627</v>
      </c>
      <c r="H6820" s="4">
        <v>42873.472391817129</v>
      </c>
      <c r="I6820" s="2" t="s">
        <v>4616</v>
      </c>
      <c r="J6820" s="21" t="s">
        <v>7095</v>
      </c>
      <c r="K6820" s="2" t="s">
        <v>4623</v>
      </c>
      <c r="L6820" s="2" t="s">
        <v>4619</v>
      </c>
    </row>
    <row r="6821" spans="1:12" x14ac:dyDescent="0.2">
      <c r="A6821" s="11">
        <v>6820</v>
      </c>
      <c r="B6821" s="7" t="s">
        <v>12951</v>
      </c>
      <c r="C6821" s="4">
        <v>42874.431392094906</v>
      </c>
      <c r="D6821" s="20">
        <f>+YEAR(Tabla14[[#This Row],[Fecha
Trámite]])</f>
        <v>2017</v>
      </c>
      <c r="E6821" s="7" t="s">
        <v>4621</v>
      </c>
      <c r="F6821" s="2" t="s">
        <v>4614</v>
      </c>
      <c r="G6821" s="2" t="s">
        <v>4615</v>
      </c>
      <c r="H6821" s="4">
        <v>43152.692454166667</v>
      </c>
      <c r="I6821" s="2" t="s">
        <v>4616</v>
      </c>
      <c r="J6821" s="21" t="s">
        <v>12952</v>
      </c>
      <c r="K6821" s="2" t="s">
        <v>4623</v>
      </c>
      <c r="L6821" s="2" t="s">
        <v>4667</v>
      </c>
    </row>
    <row r="6822" spans="1:12" x14ac:dyDescent="0.2">
      <c r="A6822" s="11">
        <v>6821</v>
      </c>
      <c r="B6822" s="7" t="s">
        <v>18087</v>
      </c>
      <c r="C6822" s="4">
        <v>41712.531962187502</v>
      </c>
      <c r="D6822" s="20">
        <f>+YEAR(Tabla14[[#This Row],[Fecha
Trámite]])</f>
        <v>2014</v>
      </c>
      <c r="E6822" s="7" t="s">
        <v>4621</v>
      </c>
      <c r="F6822" s="2" t="s">
        <v>4614</v>
      </c>
      <c r="G6822" s="2" t="s">
        <v>4615</v>
      </c>
      <c r="H6822" s="4">
        <v>41757.451121608799</v>
      </c>
      <c r="I6822" s="2" t="s">
        <v>4616</v>
      </c>
      <c r="J6822" s="21" t="s">
        <v>18088</v>
      </c>
      <c r="K6822" s="2" t="s">
        <v>4623</v>
      </c>
      <c r="L6822" s="2" t="s">
        <v>4667</v>
      </c>
    </row>
    <row r="6823" spans="1:12" x14ac:dyDescent="0.2">
      <c r="A6823" s="11">
        <v>6822</v>
      </c>
      <c r="B6823" s="7" t="s">
        <v>9971</v>
      </c>
      <c r="C6823" s="4">
        <v>42038.393280289354</v>
      </c>
      <c r="D6823" s="20">
        <f>+YEAR(Tabla14[[#This Row],[Fecha
Trámite]])</f>
        <v>2015</v>
      </c>
      <c r="E6823" s="7" t="s">
        <v>4621</v>
      </c>
      <c r="F6823" s="2" t="s">
        <v>4626</v>
      </c>
      <c r="G6823" s="2" t="s">
        <v>4627</v>
      </c>
      <c r="H6823" s="4">
        <v>42103.624904548611</v>
      </c>
      <c r="I6823" s="2" t="s">
        <v>4616</v>
      </c>
      <c r="J6823" s="21" t="s">
        <v>9972</v>
      </c>
      <c r="K6823" s="2" t="s">
        <v>4623</v>
      </c>
      <c r="L6823" s="2" t="s">
        <v>4753</v>
      </c>
    </row>
    <row r="6824" spans="1:12" x14ac:dyDescent="0.2">
      <c r="A6824" s="11">
        <v>6823</v>
      </c>
      <c r="B6824" s="7" t="s">
        <v>11932</v>
      </c>
      <c r="C6824" s="4">
        <v>42683.390774305553</v>
      </c>
      <c r="D6824" s="20">
        <f>+YEAR(Tabla14[[#This Row],[Fecha
Trámite]])</f>
        <v>2016</v>
      </c>
      <c r="E6824" s="7" t="s">
        <v>4621</v>
      </c>
      <c r="F6824" s="2" t="s">
        <v>4614</v>
      </c>
      <c r="G6824" s="2" t="s">
        <v>4615</v>
      </c>
      <c r="H6824" s="4">
        <v>42832.706566863424</v>
      </c>
      <c r="I6824" s="2" t="s">
        <v>4616</v>
      </c>
      <c r="J6824" s="21" t="s">
        <v>11933</v>
      </c>
      <c r="K6824" s="2" t="s">
        <v>4623</v>
      </c>
      <c r="L6824" s="2" t="s">
        <v>4624</v>
      </c>
    </row>
    <row r="6825" spans="1:12" x14ac:dyDescent="0.2">
      <c r="A6825" s="11">
        <v>6824</v>
      </c>
      <c r="B6825" s="7" t="s">
        <v>9430</v>
      </c>
      <c r="C6825" s="4">
        <v>43166.407470798615</v>
      </c>
      <c r="D6825" s="20">
        <f>+YEAR(Tabla14[[#This Row],[Fecha
Trámite]])</f>
        <v>2018</v>
      </c>
      <c r="E6825" s="7" t="s">
        <v>4613</v>
      </c>
      <c r="F6825" s="2" t="s">
        <v>4614</v>
      </c>
      <c r="G6825" s="2" t="s">
        <v>4615</v>
      </c>
      <c r="H6825" s="4">
        <v>43318.409512650462</v>
      </c>
      <c r="I6825" s="2" t="s">
        <v>4616</v>
      </c>
      <c r="J6825" s="21" t="s">
        <v>9431</v>
      </c>
      <c r="K6825" s="2" t="s">
        <v>4618</v>
      </c>
      <c r="L6825" s="2" t="s">
        <v>4619</v>
      </c>
    </row>
    <row r="6826" spans="1:12" x14ac:dyDescent="0.2">
      <c r="A6826" s="11">
        <v>6825</v>
      </c>
      <c r="B6826" s="7" t="s">
        <v>19903</v>
      </c>
      <c r="C6826" s="4">
        <v>41607.618662881941</v>
      </c>
      <c r="D6826" s="20">
        <f>+YEAR(Tabla14[[#This Row],[Fecha
Trámite]])</f>
        <v>2013</v>
      </c>
      <c r="E6826" s="7" t="s">
        <v>4621</v>
      </c>
      <c r="F6826" s="2" t="s">
        <v>4614</v>
      </c>
      <c r="G6826" s="2" t="s">
        <v>4615</v>
      </c>
      <c r="H6826" s="4">
        <v>41878.398897106483</v>
      </c>
      <c r="I6826" s="2" t="s">
        <v>4616</v>
      </c>
      <c r="J6826" s="21" t="s">
        <v>19904</v>
      </c>
      <c r="K6826" s="2" t="s">
        <v>4618</v>
      </c>
      <c r="L6826" s="2" t="s">
        <v>4631</v>
      </c>
    </row>
    <row r="6827" spans="1:12" x14ac:dyDescent="0.2">
      <c r="A6827" s="11">
        <v>6826</v>
      </c>
      <c r="B6827" s="7" t="s">
        <v>19905</v>
      </c>
      <c r="C6827" s="4">
        <v>41396.428873379627</v>
      </c>
      <c r="D6827" s="20">
        <f>+YEAR(Tabla14[[#This Row],[Fecha
Trámite]])</f>
        <v>2013</v>
      </c>
      <c r="E6827" s="7" t="s">
        <v>4621</v>
      </c>
      <c r="F6827" s="2" t="s">
        <v>4614</v>
      </c>
      <c r="G6827" s="2" t="s">
        <v>4615</v>
      </c>
      <c r="H6827" s="4">
        <v>41558.681490891206</v>
      </c>
      <c r="I6827" s="2" t="s">
        <v>4616</v>
      </c>
      <c r="J6827" s="21" t="s">
        <v>19906</v>
      </c>
      <c r="K6827" s="2" t="s">
        <v>4618</v>
      </c>
      <c r="L6827" s="2" t="s">
        <v>4667</v>
      </c>
    </row>
    <row r="6828" spans="1:12" x14ac:dyDescent="0.2">
      <c r="A6828" s="11">
        <v>6827</v>
      </c>
      <c r="B6828" s="7" t="s">
        <v>8439</v>
      </c>
      <c r="C6828" s="4">
        <v>43033.474938078703</v>
      </c>
      <c r="D6828" s="20">
        <f>+YEAR(Tabla14[[#This Row],[Fecha
Trámite]])</f>
        <v>2017</v>
      </c>
      <c r="E6828" s="7" t="s">
        <v>4621</v>
      </c>
      <c r="F6828" s="2" t="s">
        <v>4614</v>
      </c>
      <c r="G6828" s="2" t="s">
        <v>4615</v>
      </c>
      <c r="H6828" s="4">
        <v>43276.632789317133</v>
      </c>
      <c r="I6828" s="2" t="s">
        <v>4616</v>
      </c>
      <c r="J6828" s="21" t="s">
        <v>8440</v>
      </c>
      <c r="K6828" s="2" t="s">
        <v>4623</v>
      </c>
      <c r="L6828" s="2" t="s">
        <v>4631</v>
      </c>
    </row>
    <row r="6829" spans="1:12" x14ac:dyDescent="0.2">
      <c r="A6829" s="11">
        <v>6828</v>
      </c>
      <c r="B6829" s="7" t="s">
        <v>18091</v>
      </c>
      <c r="C6829" s="4">
        <v>41472.597929479169</v>
      </c>
      <c r="D6829" s="20">
        <f>+YEAR(Tabla14[[#This Row],[Fecha
Trámite]])</f>
        <v>2013</v>
      </c>
      <c r="E6829" s="7" t="s">
        <v>4621</v>
      </c>
      <c r="F6829" s="2" t="s">
        <v>4691</v>
      </c>
      <c r="G6829" s="2" t="s">
        <v>4627</v>
      </c>
      <c r="H6829" s="4">
        <v>41533.672101736112</v>
      </c>
      <c r="I6829" s="2" t="s">
        <v>4616</v>
      </c>
      <c r="J6829" s="21" t="s">
        <v>18092</v>
      </c>
      <c r="K6829" s="2" t="s">
        <v>4623</v>
      </c>
      <c r="L6829" s="2" t="s">
        <v>4958</v>
      </c>
    </row>
    <row r="6830" spans="1:12" x14ac:dyDescent="0.2">
      <c r="A6830" s="11">
        <v>6829</v>
      </c>
      <c r="B6830" s="7" t="s">
        <v>7526</v>
      </c>
      <c r="C6830" s="4">
        <v>41443.382614236114</v>
      </c>
      <c r="D6830" s="20">
        <f>+YEAR(Tabla14[[#This Row],[Fecha
Trámite]])</f>
        <v>2013</v>
      </c>
      <c r="E6830" s="7" t="s">
        <v>4685</v>
      </c>
      <c r="F6830" s="2" t="s">
        <v>4626</v>
      </c>
      <c r="G6830" s="2" t="s">
        <v>4627</v>
      </c>
      <c r="H6830" s="4">
        <v>43777.445873113429</v>
      </c>
      <c r="I6830" s="2" t="s">
        <v>4616</v>
      </c>
      <c r="J6830" s="21" t="s">
        <v>7527</v>
      </c>
      <c r="K6830" s="2" t="s">
        <v>4618</v>
      </c>
      <c r="L6830" s="2" t="s">
        <v>4631</v>
      </c>
    </row>
    <row r="6831" spans="1:12" x14ac:dyDescent="0.2">
      <c r="A6831" s="11">
        <v>6830</v>
      </c>
      <c r="B6831" s="7" t="s">
        <v>21015</v>
      </c>
      <c r="C6831" s="4">
        <v>41677.64454552083</v>
      </c>
      <c r="D6831" s="20">
        <f>+YEAR(Tabla14[[#This Row],[Fecha
Trámite]])</f>
        <v>2014</v>
      </c>
      <c r="E6831" s="7" t="s">
        <v>4621</v>
      </c>
      <c r="F6831" s="2" t="s">
        <v>4626</v>
      </c>
      <c r="G6831" s="2" t="s">
        <v>4627</v>
      </c>
      <c r="H6831" s="4">
        <v>41682.42350193287</v>
      </c>
      <c r="I6831" s="2" t="s">
        <v>4616</v>
      </c>
      <c r="J6831" s="21" t="s">
        <v>14439</v>
      </c>
      <c r="K6831" s="2" t="s">
        <v>4618</v>
      </c>
      <c r="L6831" s="2" t="s">
        <v>4619</v>
      </c>
    </row>
    <row r="6832" spans="1:12" x14ac:dyDescent="0.2">
      <c r="A6832" s="11">
        <v>6831</v>
      </c>
      <c r="B6832" s="7" t="s">
        <v>5919</v>
      </c>
      <c r="C6832" s="4">
        <v>42187.562180243054</v>
      </c>
      <c r="D6832" s="20">
        <f>+YEAR(Tabla14[[#This Row],[Fecha
Trámite]])</f>
        <v>2015</v>
      </c>
      <c r="E6832" s="7" t="s">
        <v>4621</v>
      </c>
      <c r="F6832" s="2" t="s">
        <v>4614</v>
      </c>
      <c r="G6832" s="2" t="s">
        <v>4615</v>
      </c>
      <c r="H6832" s="4">
        <v>42374.511393287037</v>
      </c>
      <c r="I6832" s="2" t="s">
        <v>4616</v>
      </c>
      <c r="J6832" s="21" t="s">
        <v>5920</v>
      </c>
      <c r="K6832" s="2" t="s">
        <v>4618</v>
      </c>
      <c r="L6832" s="2" t="s">
        <v>4646</v>
      </c>
    </row>
    <row r="6833" spans="1:12" x14ac:dyDescent="0.2">
      <c r="A6833" s="11">
        <v>6832</v>
      </c>
      <c r="B6833" s="7" t="s">
        <v>11934</v>
      </c>
      <c r="C6833" s="4">
        <v>42955.446085416668</v>
      </c>
      <c r="D6833" s="20">
        <f>+YEAR(Tabla14[[#This Row],[Fecha
Trámite]])</f>
        <v>2017</v>
      </c>
      <c r="E6833" s="7" t="s">
        <v>4621</v>
      </c>
      <c r="F6833" s="2" t="s">
        <v>4614</v>
      </c>
      <c r="G6833" s="2" t="s">
        <v>4615</v>
      </c>
      <c r="H6833" s="4">
        <v>42985.460145798614</v>
      </c>
      <c r="I6833" s="2" t="s">
        <v>4616</v>
      </c>
      <c r="J6833" s="21" t="s">
        <v>11935</v>
      </c>
      <c r="K6833" s="2" t="s">
        <v>4623</v>
      </c>
      <c r="L6833" s="2" t="s">
        <v>4656</v>
      </c>
    </row>
    <row r="6834" spans="1:12" x14ac:dyDescent="0.2">
      <c r="A6834" s="11">
        <v>6833</v>
      </c>
      <c r="B6834" s="7" t="s">
        <v>5921</v>
      </c>
      <c r="C6834" s="4">
        <v>42234.544629317126</v>
      </c>
      <c r="D6834" s="20">
        <f>+YEAR(Tabla14[[#This Row],[Fecha
Trámite]])</f>
        <v>2015</v>
      </c>
      <c r="E6834" s="7" t="s">
        <v>4613</v>
      </c>
      <c r="F6834" s="2" t="s">
        <v>4614</v>
      </c>
      <c r="G6834" s="2" t="s">
        <v>4615</v>
      </c>
      <c r="H6834" s="4">
        <v>42271.465407326388</v>
      </c>
      <c r="I6834" s="2" t="s">
        <v>4616</v>
      </c>
      <c r="J6834" s="21" t="s">
        <v>5922</v>
      </c>
      <c r="K6834" s="2" t="s">
        <v>4623</v>
      </c>
      <c r="L6834" s="2" t="s">
        <v>4619</v>
      </c>
    </row>
    <row r="6835" spans="1:12" x14ac:dyDescent="0.2">
      <c r="A6835" s="11">
        <v>6834</v>
      </c>
      <c r="B6835" s="7" t="s">
        <v>5923</v>
      </c>
      <c r="C6835" s="4">
        <v>42069.668151388891</v>
      </c>
      <c r="D6835" s="20">
        <f>+YEAR(Tabla14[[#This Row],[Fecha
Trámite]])</f>
        <v>2015</v>
      </c>
      <c r="E6835" s="7" t="s">
        <v>4671</v>
      </c>
      <c r="F6835" s="2" t="s">
        <v>17</v>
      </c>
      <c r="G6835" s="2" t="s">
        <v>4627</v>
      </c>
      <c r="H6835" s="4">
        <v>42069.668151585647</v>
      </c>
      <c r="I6835" s="2" t="s">
        <v>4616</v>
      </c>
      <c r="J6835" s="21" t="s">
        <v>5924</v>
      </c>
      <c r="K6835" s="2" t="s">
        <v>4618</v>
      </c>
      <c r="L6835" s="2" t="s">
        <v>4656</v>
      </c>
    </row>
    <row r="6836" spans="1:12" x14ac:dyDescent="0.2">
      <c r="A6836" s="11">
        <v>6835</v>
      </c>
      <c r="B6836" s="7" t="s">
        <v>15519</v>
      </c>
      <c r="C6836" s="4">
        <v>41575.497727581016</v>
      </c>
      <c r="D6836" s="20">
        <f>+YEAR(Tabla14[[#This Row],[Fecha
Trámite]])</f>
        <v>2013</v>
      </c>
      <c r="E6836" s="7" t="s">
        <v>4613</v>
      </c>
      <c r="F6836" s="2" t="s">
        <v>4614</v>
      </c>
      <c r="G6836" s="2" t="s">
        <v>4615</v>
      </c>
      <c r="H6836" s="4">
        <v>41669.41316971065</v>
      </c>
      <c r="I6836" s="2" t="s">
        <v>4616</v>
      </c>
      <c r="J6836" s="21" t="s">
        <v>15520</v>
      </c>
      <c r="K6836" s="2" t="s">
        <v>4618</v>
      </c>
      <c r="L6836" s="2" t="s">
        <v>4667</v>
      </c>
    </row>
    <row r="6837" spans="1:12" x14ac:dyDescent="0.2">
      <c r="A6837" s="11">
        <v>6836</v>
      </c>
      <c r="B6837" s="7" t="s">
        <v>19907</v>
      </c>
      <c r="C6837" s="4">
        <v>41466.363803206019</v>
      </c>
      <c r="D6837" s="20">
        <f>+YEAR(Tabla14[[#This Row],[Fecha
Trámite]])</f>
        <v>2013</v>
      </c>
      <c r="E6837" s="7" t="s">
        <v>4621</v>
      </c>
      <c r="F6837" s="2" t="s">
        <v>4614</v>
      </c>
      <c r="G6837" s="2" t="s">
        <v>4615</v>
      </c>
      <c r="H6837" s="4">
        <v>41590.646112997689</v>
      </c>
      <c r="I6837" s="2" t="s">
        <v>4616</v>
      </c>
      <c r="J6837" s="21" t="s">
        <v>19908</v>
      </c>
      <c r="K6837" s="2" t="s">
        <v>4618</v>
      </c>
      <c r="L6837" s="2" t="s">
        <v>4958</v>
      </c>
    </row>
    <row r="6838" spans="1:12" x14ac:dyDescent="0.2">
      <c r="A6838" s="11">
        <v>6837</v>
      </c>
      <c r="B6838" s="7" t="s">
        <v>19357</v>
      </c>
      <c r="C6838" s="4">
        <v>41456.648904594906</v>
      </c>
      <c r="D6838" s="20">
        <f>+YEAR(Tabla14[[#This Row],[Fecha
Trámite]])</f>
        <v>2013</v>
      </c>
      <c r="E6838" s="7" t="s">
        <v>4621</v>
      </c>
      <c r="F6838" s="2" t="s">
        <v>4691</v>
      </c>
      <c r="G6838" s="2" t="s">
        <v>4627</v>
      </c>
      <c r="H6838" s="4">
        <v>41533.369747222219</v>
      </c>
      <c r="I6838" s="2" t="s">
        <v>4616</v>
      </c>
      <c r="J6838" s="21" t="s">
        <v>13430</v>
      </c>
      <c r="K6838" s="2" t="s">
        <v>4618</v>
      </c>
      <c r="L6838" s="2" t="s">
        <v>4903</v>
      </c>
    </row>
    <row r="6839" spans="1:12" x14ac:dyDescent="0.2">
      <c r="A6839" s="11">
        <v>6838</v>
      </c>
      <c r="B6839" s="7" t="s">
        <v>8441</v>
      </c>
      <c r="C6839" s="4">
        <v>42877.422743020834</v>
      </c>
      <c r="D6839" s="20">
        <f>+YEAR(Tabla14[[#This Row],[Fecha
Trámite]])</f>
        <v>2017</v>
      </c>
      <c r="E6839" s="7" t="s">
        <v>4621</v>
      </c>
      <c r="F6839" s="2" t="s">
        <v>4614</v>
      </c>
      <c r="G6839" s="2" t="s">
        <v>4615</v>
      </c>
      <c r="H6839" s="4">
        <v>43006.71634702546</v>
      </c>
      <c r="I6839" s="2" t="s">
        <v>4616</v>
      </c>
      <c r="J6839" s="21" t="s">
        <v>8442</v>
      </c>
      <c r="K6839" s="2" t="s">
        <v>4623</v>
      </c>
      <c r="L6839" s="2" t="s">
        <v>4624</v>
      </c>
    </row>
    <row r="6840" spans="1:12" x14ac:dyDescent="0.2">
      <c r="A6840" s="11">
        <v>6839</v>
      </c>
      <c r="B6840" s="7" t="s">
        <v>12127</v>
      </c>
      <c r="C6840" s="4">
        <v>42062.399757488427</v>
      </c>
      <c r="D6840" s="20">
        <f>+YEAR(Tabla14[[#This Row],[Fecha
Trámite]])</f>
        <v>2015</v>
      </c>
      <c r="E6840" s="7" t="s">
        <v>4613</v>
      </c>
      <c r="F6840" s="2" t="s">
        <v>4614</v>
      </c>
      <c r="G6840" s="2" t="s">
        <v>4615</v>
      </c>
      <c r="H6840" s="4">
        <v>42118.377151736109</v>
      </c>
      <c r="I6840" s="2" t="s">
        <v>4616</v>
      </c>
      <c r="J6840" s="21" t="s">
        <v>12128</v>
      </c>
      <c r="K6840" s="2" t="s">
        <v>4623</v>
      </c>
      <c r="L6840" s="2" t="s">
        <v>4619</v>
      </c>
    </row>
    <row r="6841" spans="1:12" x14ac:dyDescent="0.2">
      <c r="A6841" s="11">
        <v>6840</v>
      </c>
      <c r="B6841" s="7" t="s">
        <v>1519</v>
      </c>
      <c r="C6841" s="4">
        <v>43341.542813460648</v>
      </c>
      <c r="D6841" s="20">
        <f>+YEAR(Tabla14[[#This Row],[Fecha
Trámite]])</f>
        <v>2018</v>
      </c>
      <c r="E6841" s="7" t="s">
        <v>4685</v>
      </c>
      <c r="F6841" s="2" t="s">
        <v>17</v>
      </c>
      <c r="G6841" s="2" t="s">
        <v>6512</v>
      </c>
      <c r="H6841" s="4">
        <v>43341.542813576387</v>
      </c>
      <c r="I6841" s="2" t="s">
        <v>4616</v>
      </c>
      <c r="J6841" s="21" t="s">
        <v>9432</v>
      </c>
      <c r="K6841" s="2" t="s">
        <v>4618</v>
      </c>
      <c r="L6841" s="2" t="s">
        <v>4829</v>
      </c>
    </row>
    <row r="6842" spans="1:12" x14ac:dyDescent="0.2">
      <c r="A6842" s="11">
        <v>6841</v>
      </c>
      <c r="B6842" s="7" t="s">
        <v>19909</v>
      </c>
      <c r="C6842" s="4">
        <v>41358.566855127312</v>
      </c>
      <c r="D6842" s="20">
        <f>+YEAR(Tabla14[[#This Row],[Fecha
Trámite]])</f>
        <v>2013</v>
      </c>
      <c r="E6842" s="7" t="s">
        <v>4621</v>
      </c>
      <c r="F6842" s="2" t="s">
        <v>4614</v>
      </c>
      <c r="G6842" s="2" t="s">
        <v>4615</v>
      </c>
      <c r="H6842" s="4">
        <v>41404.431927581019</v>
      </c>
      <c r="I6842" s="2" t="s">
        <v>4616</v>
      </c>
      <c r="J6842" s="21" t="s">
        <v>19910</v>
      </c>
      <c r="K6842" s="2" t="s">
        <v>4623</v>
      </c>
      <c r="L6842" s="2" t="s">
        <v>4714</v>
      </c>
    </row>
    <row r="6843" spans="1:12" x14ac:dyDescent="0.2">
      <c r="A6843" s="11">
        <v>6842</v>
      </c>
      <c r="B6843" s="7" t="s">
        <v>7265</v>
      </c>
      <c r="C6843" s="4">
        <v>42494.471752280093</v>
      </c>
      <c r="D6843" s="20">
        <f>+YEAR(Tabla14[[#This Row],[Fecha
Trámite]])</f>
        <v>2016</v>
      </c>
      <c r="E6843" s="7" t="s">
        <v>4621</v>
      </c>
      <c r="F6843" s="2" t="s">
        <v>4614</v>
      </c>
      <c r="G6843" s="2" t="s">
        <v>4615</v>
      </c>
      <c r="H6843" s="4">
        <v>42657.635021643517</v>
      </c>
      <c r="I6843" s="2" t="s">
        <v>4616</v>
      </c>
      <c r="J6843" s="21" t="s">
        <v>7266</v>
      </c>
      <c r="K6843" s="2" t="s">
        <v>4623</v>
      </c>
      <c r="L6843" s="2" t="s">
        <v>4714</v>
      </c>
    </row>
    <row r="6844" spans="1:12" x14ac:dyDescent="0.2">
      <c r="A6844" s="11">
        <v>6843</v>
      </c>
      <c r="B6844" s="7" t="s">
        <v>7267</v>
      </c>
      <c r="C6844" s="4">
        <v>41962.403030787034</v>
      </c>
      <c r="D6844" s="20">
        <f>+YEAR(Tabla14[[#This Row],[Fecha
Trámite]])</f>
        <v>2014</v>
      </c>
      <c r="E6844" s="7" t="s">
        <v>4621</v>
      </c>
      <c r="F6844" s="2" t="s">
        <v>4614</v>
      </c>
      <c r="G6844" s="2" t="s">
        <v>4615</v>
      </c>
      <c r="H6844" s="4">
        <v>42033.436306284719</v>
      </c>
      <c r="I6844" s="2" t="s">
        <v>4616</v>
      </c>
      <c r="J6844" s="21" t="s">
        <v>7268</v>
      </c>
      <c r="K6844" s="2" t="s">
        <v>4618</v>
      </c>
      <c r="L6844" s="2" t="s">
        <v>4619</v>
      </c>
    </row>
    <row r="6845" spans="1:12" x14ac:dyDescent="0.2">
      <c r="A6845" s="11">
        <v>6844</v>
      </c>
      <c r="B6845" s="7" t="s">
        <v>5925</v>
      </c>
      <c r="C6845" s="4">
        <v>42474.473679861112</v>
      </c>
      <c r="D6845" s="20">
        <f>+YEAR(Tabla14[[#This Row],[Fecha
Trámite]])</f>
        <v>2016</v>
      </c>
      <c r="E6845" s="7" t="s">
        <v>4621</v>
      </c>
      <c r="F6845" s="2" t="s">
        <v>4614</v>
      </c>
      <c r="G6845" s="2" t="s">
        <v>4615</v>
      </c>
      <c r="H6845" s="4">
        <v>42604.426519791668</v>
      </c>
      <c r="I6845" s="2" t="s">
        <v>4616</v>
      </c>
      <c r="J6845" s="21" t="s">
        <v>5926</v>
      </c>
      <c r="K6845" s="2" t="s">
        <v>4618</v>
      </c>
      <c r="L6845" s="2" t="s">
        <v>4619</v>
      </c>
    </row>
    <row r="6846" spans="1:12" x14ac:dyDescent="0.2">
      <c r="A6846" s="11">
        <v>6845</v>
      </c>
      <c r="B6846" s="7" t="s">
        <v>10056</v>
      </c>
      <c r="C6846" s="4">
        <v>42443.521164814818</v>
      </c>
      <c r="D6846" s="20">
        <f>+YEAR(Tabla14[[#This Row],[Fecha
Trámite]])</f>
        <v>2016</v>
      </c>
      <c r="E6846" s="7" t="s">
        <v>4621</v>
      </c>
      <c r="F6846" s="2" t="s">
        <v>4694</v>
      </c>
      <c r="G6846" s="2" t="s">
        <v>4672</v>
      </c>
      <c r="H6846" s="4">
        <v>42523.443237812498</v>
      </c>
      <c r="I6846" s="2" t="s">
        <v>4616</v>
      </c>
      <c r="J6846" s="21" t="s">
        <v>5926</v>
      </c>
      <c r="K6846" s="2" t="s">
        <v>4618</v>
      </c>
      <c r="L6846" s="2" t="s">
        <v>4619</v>
      </c>
    </row>
    <row r="6847" spans="1:12" x14ac:dyDescent="0.2">
      <c r="A6847" s="11">
        <v>6846</v>
      </c>
      <c r="B6847" s="7" t="s">
        <v>12129</v>
      </c>
      <c r="C6847" s="4">
        <v>42367.411012615739</v>
      </c>
      <c r="D6847" s="20">
        <f>+YEAR(Tabla14[[#This Row],[Fecha
Trámite]])</f>
        <v>2015</v>
      </c>
      <c r="E6847" s="7" t="s">
        <v>4621</v>
      </c>
      <c r="F6847" s="2" t="s">
        <v>4614</v>
      </c>
      <c r="G6847" s="2" t="s">
        <v>4615</v>
      </c>
      <c r="H6847" s="4">
        <v>42495.363727546297</v>
      </c>
      <c r="I6847" s="2" t="s">
        <v>4616</v>
      </c>
      <c r="J6847" s="21" t="s">
        <v>12130</v>
      </c>
      <c r="K6847" s="2" t="s">
        <v>4623</v>
      </c>
      <c r="L6847" s="2" t="s">
        <v>5724</v>
      </c>
    </row>
    <row r="6848" spans="1:12" x14ac:dyDescent="0.2">
      <c r="A6848" s="11">
        <v>6847</v>
      </c>
      <c r="B6848" s="7" t="s">
        <v>7528</v>
      </c>
      <c r="C6848" s="4">
        <v>42717.545055208335</v>
      </c>
      <c r="D6848" s="20">
        <f>+YEAR(Tabla14[[#This Row],[Fecha
Trámite]])</f>
        <v>2016</v>
      </c>
      <c r="E6848" s="7" t="s">
        <v>4621</v>
      </c>
      <c r="F6848" s="2" t="s">
        <v>4614</v>
      </c>
      <c r="G6848" s="2" t="s">
        <v>4615</v>
      </c>
      <c r="H6848" s="4">
        <v>42809.620570914354</v>
      </c>
      <c r="I6848" s="2" t="s">
        <v>4616</v>
      </c>
      <c r="J6848" s="21" t="s">
        <v>7529</v>
      </c>
      <c r="K6848" s="2" t="s">
        <v>4623</v>
      </c>
      <c r="L6848" s="2" t="s">
        <v>4812</v>
      </c>
    </row>
    <row r="6849" spans="1:12" x14ac:dyDescent="0.2">
      <c r="A6849" s="11">
        <v>6848</v>
      </c>
      <c r="B6849" s="7" t="s">
        <v>7097</v>
      </c>
      <c r="C6849" s="4">
        <v>43056.538867592593</v>
      </c>
      <c r="D6849" s="20">
        <f>+YEAR(Tabla14[[#This Row],[Fecha
Trámite]])</f>
        <v>2017</v>
      </c>
      <c r="E6849" s="7" t="s">
        <v>4621</v>
      </c>
      <c r="F6849" s="2" t="s">
        <v>4614</v>
      </c>
      <c r="G6849" s="2" t="s">
        <v>4615</v>
      </c>
      <c r="H6849" s="4">
        <v>43124.698670752317</v>
      </c>
      <c r="I6849" s="2" t="s">
        <v>4616</v>
      </c>
      <c r="J6849" s="21" t="s">
        <v>7098</v>
      </c>
      <c r="K6849" s="2" t="s">
        <v>4618</v>
      </c>
      <c r="L6849" s="2" t="s">
        <v>4646</v>
      </c>
    </row>
    <row r="6850" spans="1:12" x14ac:dyDescent="0.2">
      <c r="A6850" s="11">
        <v>6849</v>
      </c>
      <c r="B6850" s="7" t="s">
        <v>16082</v>
      </c>
      <c r="C6850" s="4">
        <v>41155.497057638888</v>
      </c>
      <c r="D6850" s="20">
        <f>+YEAR(Tabla14[[#This Row],[Fecha
Trámite]])</f>
        <v>2012</v>
      </c>
      <c r="E6850" s="7" t="s">
        <v>4613</v>
      </c>
      <c r="F6850" s="2" t="s">
        <v>4614</v>
      </c>
      <c r="G6850" s="2" t="s">
        <v>4615</v>
      </c>
      <c r="H6850" s="4">
        <v>41277.485631747688</v>
      </c>
      <c r="I6850" s="2" t="s">
        <v>4616</v>
      </c>
      <c r="J6850" s="21" t="s">
        <v>16083</v>
      </c>
      <c r="K6850" s="2" t="s">
        <v>4618</v>
      </c>
      <c r="L6850" s="2" t="s">
        <v>4619</v>
      </c>
    </row>
    <row r="6851" spans="1:12" x14ac:dyDescent="0.2">
      <c r="A6851" s="11">
        <v>6850</v>
      </c>
      <c r="B6851" s="7" t="s">
        <v>21018</v>
      </c>
      <c r="C6851" s="4">
        <v>41194.697064502318</v>
      </c>
      <c r="D6851" s="20">
        <f>+YEAR(Tabla14[[#This Row],[Fecha
Trámite]])</f>
        <v>2012</v>
      </c>
      <c r="E6851" s="7" t="s">
        <v>4621</v>
      </c>
      <c r="F6851" s="2" t="s">
        <v>4614</v>
      </c>
      <c r="G6851" s="2" t="s">
        <v>4615</v>
      </c>
      <c r="H6851" s="4">
        <v>41305.377704942126</v>
      </c>
      <c r="I6851" s="2" t="s">
        <v>4616</v>
      </c>
      <c r="J6851" s="21" t="s">
        <v>21019</v>
      </c>
      <c r="K6851" s="2" t="s">
        <v>4623</v>
      </c>
      <c r="L6851" s="2" t="s">
        <v>4624</v>
      </c>
    </row>
    <row r="6852" spans="1:12" x14ac:dyDescent="0.2">
      <c r="A6852" s="11">
        <v>6851</v>
      </c>
      <c r="B6852" s="7" t="s">
        <v>8444</v>
      </c>
      <c r="C6852" s="4">
        <v>42898.462358564815</v>
      </c>
      <c r="D6852" s="20">
        <f>+YEAR(Tabla14[[#This Row],[Fecha
Trámite]])</f>
        <v>2017</v>
      </c>
      <c r="E6852" s="7" t="s">
        <v>4685</v>
      </c>
      <c r="F6852" s="2" t="s">
        <v>17</v>
      </c>
      <c r="G6852" s="2" t="s">
        <v>4627</v>
      </c>
      <c r="H6852" s="4">
        <v>42898.462358564815</v>
      </c>
      <c r="I6852" s="2" t="s">
        <v>4616</v>
      </c>
      <c r="J6852" s="21" t="s">
        <v>8445</v>
      </c>
      <c r="K6852" s="2" t="s">
        <v>4618</v>
      </c>
      <c r="L6852" s="2" t="s">
        <v>7101</v>
      </c>
    </row>
    <row r="6853" spans="1:12" x14ac:dyDescent="0.2">
      <c r="A6853" s="11">
        <v>6852</v>
      </c>
      <c r="B6853" s="7" t="s">
        <v>2097</v>
      </c>
      <c r="C6853" s="4">
        <v>43493.419292361112</v>
      </c>
      <c r="D6853" s="20">
        <f>+YEAR(Tabla14[[#This Row],[Fecha
Trámite]])</f>
        <v>2019</v>
      </c>
      <c r="E6853" s="7" t="s">
        <v>4621</v>
      </c>
      <c r="F6853" s="2" t="s">
        <v>17</v>
      </c>
      <c r="G6853" s="2" t="s">
        <v>4627</v>
      </c>
      <c r="H6853" s="4">
        <v>43493.419292708335</v>
      </c>
      <c r="I6853" s="2" t="s">
        <v>4616</v>
      </c>
      <c r="J6853" s="21" t="s">
        <v>8446</v>
      </c>
      <c r="K6853" s="2" t="s">
        <v>4623</v>
      </c>
      <c r="L6853" s="2" t="s">
        <v>4687</v>
      </c>
    </row>
    <row r="6854" spans="1:12" x14ac:dyDescent="0.2">
      <c r="A6854" s="11">
        <v>6853</v>
      </c>
      <c r="B6854" s="7" t="s">
        <v>8447</v>
      </c>
      <c r="C6854" s="4">
        <v>43213.513356678239</v>
      </c>
      <c r="D6854" s="20">
        <f>+YEAR(Tabla14[[#This Row],[Fecha
Trámite]])</f>
        <v>2018</v>
      </c>
      <c r="E6854" s="7" t="s">
        <v>4621</v>
      </c>
      <c r="F6854" s="2" t="s">
        <v>4614</v>
      </c>
      <c r="G6854" s="2" t="s">
        <v>4615</v>
      </c>
      <c r="H6854" s="4">
        <v>43384.336451504627</v>
      </c>
      <c r="I6854" s="2" t="s">
        <v>4616</v>
      </c>
      <c r="J6854" s="21" t="s">
        <v>8448</v>
      </c>
      <c r="K6854" s="2" t="s">
        <v>4623</v>
      </c>
      <c r="L6854" s="2" t="s">
        <v>4619</v>
      </c>
    </row>
    <row r="6855" spans="1:12" x14ac:dyDescent="0.2">
      <c r="A6855" s="11">
        <v>6854</v>
      </c>
      <c r="B6855" s="7" t="s">
        <v>19917</v>
      </c>
      <c r="C6855" s="4">
        <v>41163.673971261574</v>
      </c>
      <c r="D6855" s="20">
        <f>+YEAR(Tabla14[[#This Row],[Fecha
Trámite]])</f>
        <v>2012</v>
      </c>
      <c r="E6855" s="7" t="s">
        <v>4621</v>
      </c>
      <c r="F6855" s="2" t="s">
        <v>4614</v>
      </c>
      <c r="G6855" s="2" t="s">
        <v>4615</v>
      </c>
      <c r="H6855" s="4">
        <v>41326.511411840278</v>
      </c>
      <c r="I6855" s="2" t="s">
        <v>4616</v>
      </c>
      <c r="J6855" s="21" t="s">
        <v>19918</v>
      </c>
      <c r="K6855" s="2" t="s">
        <v>4618</v>
      </c>
      <c r="L6855" s="2" t="s">
        <v>4667</v>
      </c>
    </row>
    <row r="6856" spans="1:12" x14ac:dyDescent="0.2">
      <c r="A6856" s="11">
        <v>6855</v>
      </c>
      <c r="B6856" s="7" t="s">
        <v>9434</v>
      </c>
      <c r="C6856" s="4">
        <v>42978.371095451388</v>
      </c>
      <c r="D6856" s="20">
        <f>+YEAR(Tabla14[[#This Row],[Fecha
Trámite]])</f>
        <v>2017</v>
      </c>
      <c r="E6856" s="7" t="s">
        <v>4613</v>
      </c>
      <c r="F6856" s="2" t="s">
        <v>4614</v>
      </c>
      <c r="G6856" s="2" t="s">
        <v>4615</v>
      </c>
      <c r="H6856" s="4">
        <v>43150.644334687502</v>
      </c>
      <c r="I6856" s="2" t="s">
        <v>4616</v>
      </c>
      <c r="J6856" s="21" t="s">
        <v>9435</v>
      </c>
      <c r="K6856" s="2" t="s">
        <v>4623</v>
      </c>
      <c r="L6856" s="2" t="s">
        <v>4619</v>
      </c>
    </row>
    <row r="6857" spans="1:12" x14ac:dyDescent="0.2">
      <c r="A6857" s="11">
        <v>6856</v>
      </c>
      <c r="B6857" s="7" t="s">
        <v>16084</v>
      </c>
      <c r="C6857" s="4">
        <v>41415.674790393517</v>
      </c>
      <c r="D6857" s="20">
        <f>+YEAR(Tabla14[[#This Row],[Fecha
Trámite]])</f>
        <v>2013</v>
      </c>
      <c r="E6857" s="7" t="s">
        <v>4613</v>
      </c>
      <c r="F6857" s="2" t="s">
        <v>4614</v>
      </c>
      <c r="G6857" s="2" t="s">
        <v>4615</v>
      </c>
      <c r="H6857" s="4">
        <v>41479.544536689813</v>
      </c>
      <c r="I6857" s="2" t="s">
        <v>4616</v>
      </c>
      <c r="J6857" s="21" t="s">
        <v>16085</v>
      </c>
      <c r="K6857" s="2" t="s">
        <v>4618</v>
      </c>
      <c r="L6857" s="2" t="s">
        <v>4624</v>
      </c>
    </row>
    <row r="6858" spans="1:12" x14ac:dyDescent="0.2">
      <c r="A6858" s="11">
        <v>6857</v>
      </c>
      <c r="B6858" s="7" t="s">
        <v>7099</v>
      </c>
      <c r="C6858" s="4">
        <v>43265.48523515046</v>
      </c>
      <c r="D6858" s="20">
        <f>+YEAR(Tabla14[[#This Row],[Fecha
Trámite]])</f>
        <v>2018</v>
      </c>
      <c r="E6858" s="7" t="s">
        <v>4685</v>
      </c>
      <c r="F6858" s="2" t="s">
        <v>17</v>
      </c>
      <c r="G6858" s="2" t="s">
        <v>4627</v>
      </c>
      <c r="H6858" s="4">
        <v>43265.485235300926</v>
      </c>
      <c r="I6858" s="2" t="s">
        <v>4616</v>
      </c>
      <c r="J6858" s="21" t="s">
        <v>7100</v>
      </c>
      <c r="K6858" s="2" t="s">
        <v>4618</v>
      </c>
      <c r="L6858" s="2" t="s">
        <v>7101</v>
      </c>
    </row>
    <row r="6859" spans="1:12" x14ac:dyDescent="0.2">
      <c r="A6859" s="11">
        <v>6858</v>
      </c>
      <c r="B6859" s="7" t="s">
        <v>19919</v>
      </c>
      <c r="C6859" s="4">
        <v>41116.401934872687</v>
      </c>
      <c r="D6859" s="20">
        <f>+YEAR(Tabla14[[#This Row],[Fecha
Trámite]])</f>
        <v>2012</v>
      </c>
      <c r="E6859" s="7" t="s">
        <v>4621</v>
      </c>
      <c r="F6859" s="2" t="s">
        <v>4614</v>
      </c>
      <c r="G6859" s="2" t="s">
        <v>4615</v>
      </c>
      <c r="H6859" s="4">
        <v>41416.778797141204</v>
      </c>
      <c r="I6859" s="2" t="s">
        <v>4616</v>
      </c>
      <c r="J6859" s="21" t="s">
        <v>19920</v>
      </c>
      <c r="K6859" s="2" t="s">
        <v>4623</v>
      </c>
      <c r="L6859" s="2" t="s">
        <v>4829</v>
      </c>
    </row>
    <row r="6860" spans="1:12" x14ac:dyDescent="0.2">
      <c r="A6860" s="11">
        <v>6859</v>
      </c>
      <c r="B6860" s="7" t="s">
        <v>12131</v>
      </c>
      <c r="C6860" s="4">
        <v>42290.492045949075</v>
      </c>
      <c r="D6860" s="20">
        <f>+YEAR(Tabla14[[#This Row],[Fecha
Trámite]])</f>
        <v>2015</v>
      </c>
      <c r="E6860" s="7" t="s">
        <v>4621</v>
      </c>
      <c r="F6860" s="2" t="s">
        <v>4614</v>
      </c>
      <c r="G6860" s="2" t="s">
        <v>4615</v>
      </c>
      <c r="H6860" s="4">
        <v>42390.52013730324</v>
      </c>
      <c r="I6860" s="2" t="s">
        <v>4616</v>
      </c>
      <c r="J6860" s="21" t="s">
        <v>12132</v>
      </c>
      <c r="K6860" s="2" t="s">
        <v>4618</v>
      </c>
      <c r="L6860" s="2" t="s">
        <v>5239</v>
      </c>
    </row>
    <row r="6861" spans="1:12" x14ac:dyDescent="0.2">
      <c r="A6861" s="11">
        <v>6860</v>
      </c>
      <c r="B6861" s="7" t="s">
        <v>21020</v>
      </c>
      <c r="C6861" s="4">
        <v>41386.615541203704</v>
      </c>
      <c r="D6861" s="20">
        <f>+YEAR(Tabla14[[#This Row],[Fecha
Trámite]])</f>
        <v>2013</v>
      </c>
      <c r="E6861" s="7" t="s">
        <v>4621</v>
      </c>
      <c r="F6861" s="2" t="s">
        <v>17</v>
      </c>
      <c r="G6861" s="2" t="s">
        <v>5327</v>
      </c>
      <c r="H6861" s="4">
        <v>41386.615541782405</v>
      </c>
      <c r="I6861" s="2" t="s">
        <v>4616</v>
      </c>
      <c r="J6861" s="21" t="s">
        <v>21021</v>
      </c>
      <c r="K6861" s="2" t="s">
        <v>4623</v>
      </c>
      <c r="L6861" s="2" t="s">
        <v>2747</v>
      </c>
    </row>
    <row r="6862" spans="1:12" x14ac:dyDescent="0.2">
      <c r="A6862" s="11">
        <v>6861</v>
      </c>
      <c r="B6862" s="7" t="s">
        <v>12133</v>
      </c>
      <c r="C6862" s="4">
        <v>42341.480962534719</v>
      </c>
      <c r="D6862" s="20">
        <f>+YEAR(Tabla14[[#This Row],[Fecha
Trámite]])</f>
        <v>2015</v>
      </c>
      <c r="E6862" s="7" t="s">
        <v>4621</v>
      </c>
      <c r="F6862" s="2" t="s">
        <v>4614</v>
      </c>
      <c r="G6862" s="2" t="s">
        <v>4615</v>
      </c>
      <c r="H6862" s="4">
        <v>42506.40594459491</v>
      </c>
      <c r="I6862" s="2" t="s">
        <v>4616</v>
      </c>
      <c r="J6862" s="21" t="s">
        <v>12134</v>
      </c>
      <c r="K6862" s="2" t="s">
        <v>4618</v>
      </c>
      <c r="L6862" s="2" t="s">
        <v>4753</v>
      </c>
    </row>
    <row r="6863" spans="1:12" x14ac:dyDescent="0.2">
      <c r="A6863" s="11">
        <v>6862</v>
      </c>
      <c r="B6863" s="7" t="s">
        <v>18380</v>
      </c>
      <c r="C6863" s="4">
        <v>41449.633049733799</v>
      </c>
      <c r="D6863" s="20">
        <f>+YEAR(Tabla14[[#This Row],[Fecha
Trámite]])</f>
        <v>2013</v>
      </c>
      <c r="E6863" s="7" t="s">
        <v>4621</v>
      </c>
      <c r="F6863" s="2" t="s">
        <v>4614</v>
      </c>
      <c r="G6863" s="2" t="s">
        <v>4615</v>
      </c>
      <c r="H6863" s="4">
        <v>41558.443000462961</v>
      </c>
      <c r="I6863" s="2" t="s">
        <v>4616</v>
      </c>
      <c r="J6863" s="21" t="s">
        <v>18381</v>
      </c>
      <c r="K6863" s="2" t="s">
        <v>4618</v>
      </c>
      <c r="L6863" s="2" t="s">
        <v>4770</v>
      </c>
    </row>
    <row r="6864" spans="1:12" x14ac:dyDescent="0.2">
      <c r="A6864" s="11">
        <v>6863</v>
      </c>
      <c r="B6864" s="7" t="s">
        <v>9436</v>
      </c>
      <c r="C6864" s="4">
        <v>43056.50217457176</v>
      </c>
      <c r="D6864" s="20">
        <f>+YEAR(Tabla14[[#This Row],[Fecha
Trámite]])</f>
        <v>2017</v>
      </c>
      <c r="E6864" s="7" t="s">
        <v>4621</v>
      </c>
      <c r="F6864" s="2" t="s">
        <v>4614</v>
      </c>
      <c r="G6864" s="2" t="s">
        <v>4615</v>
      </c>
      <c r="H6864" s="4">
        <v>43297.627697222226</v>
      </c>
      <c r="I6864" s="2" t="s">
        <v>4616</v>
      </c>
      <c r="J6864" s="21" t="s">
        <v>9437</v>
      </c>
      <c r="K6864" s="2" t="s">
        <v>4623</v>
      </c>
      <c r="L6864" s="2" t="s">
        <v>4631</v>
      </c>
    </row>
    <row r="6865" spans="1:12" x14ac:dyDescent="0.2">
      <c r="A6865" s="11">
        <v>6864</v>
      </c>
      <c r="B6865" s="7" t="s">
        <v>9438</v>
      </c>
      <c r="C6865" s="4">
        <v>42951.549987152779</v>
      </c>
      <c r="D6865" s="20">
        <f>+YEAR(Tabla14[[#This Row],[Fecha
Trámite]])</f>
        <v>2017</v>
      </c>
      <c r="E6865" s="7" t="s">
        <v>4621</v>
      </c>
      <c r="F6865" s="2" t="s">
        <v>4614</v>
      </c>
      <c r="G6865" s="2" t="s">
        <v>4615</v>
      </c>
      <c r="H6865" s="4">
        <v>43241.686506516206</v>
      </c>
      <c r="I6865" s="2" t="s">
        <v>4616</v>
      </c>
      <c r="J6865" s="21" t="s">
        <v>9439</v>
      </c>
      <c r="K6865" s="2" t="s">
        <v>4623</v>
      </c>
      <c r="L6865" s="2" t="s">
        <v>4649</v>
      </c>
    </row>
    <row r="6866" spans="1:12" x14ac:dyDescent="0.2">
      <c r="A6866" s="11">
        <v>6865</v>
      </c>
      <c r="B6866" s="7" t="s">
        <v>7103</v>
      </c>
      <c r="C6866" s="4">
        <v>42934.485903275461</v>
      </c>
      <c r="D6866" s="20">
        <f>+YEAR(Tabla14[[#This Row],[Fecha
Trámite]])</f>
        <v>2017</v>
      </c>
      <c r="E6866" s="7" t="s">
        <v>4621</v>
      </c>
      <c r="F6866" s="2" t="s">
        <v>4614</v>
      </c>
      <c r="G6866" s="2" t="s">
        <v>4615</v>
      </c>
      <c r="H6866" s="4">
        <v>43124.699935613426</v>
      </c>
      <c r="I6866" s="2" t="s">
        <v>4616</v>
      </c>
      <c r="J6866" s="21" t="s">
        <v>7104</v>
      </c>
      <c r="K6866" s="2" t="s">
        <v>4623</v>
      </c>
      <c r="L6866" s="2" t="s">
        <v>4945</v>
      </c>
    </row>
    <row r="6867" spans="1:12" x14ac:dyDescent="0.2">
      <c r="A6867" s="11">
        <v>6866</v>
      </c>
      <c r="B6867" s="7" t="s">
        <v>7269</v>
      </c>
      <c r="C6867" s="4">
        <v>42611.46992635417</v>
      </c>
      <c r="D6867" s="20">
        <f>+YEAR(Tabla14[[#This Row],[Fecha
Trámite]])</f>
        <v>2016</v>
      </c>
      <c r="E6867" s="7" t="s">
        <v>4621</v>
      </c>
      <c r="F6867" s="2" t="s">
        <v>4614</v>
      </c>
      <c r="G6867" s="2" t="s">
        <v>4615</v>
      </c>
      <c r="H6867" s="4">
        <v>42677.524361805554</v>
      </c>
      <c r="I6867" s="2" t="s">
        <v>4616</v>
      </c>
      <c r="J6867" s="21" t="s">
        <v>7270</v>
      </c>
      <c r="K6867" s="2" t="s">
        <v>4618</v>
      </c>
      <c r="L6867" s="2" t="s">
        <v>4656</v>
      </c>
    </row>
    <row r="6868" spans="1:12" x14ac:dyDescent="0.2">
      <c r="A6868" s="11">
        <v>6867</v>
      </c>
      <c r="B6868" s="7" t="s">
        <v>7271</v>
      </c>
      <c r="C6868" s="4">
        <v>42492.497127430557</v>
      </c>
      <c r="D6868" s="20">
        <f>+YEAR(Tabla14[[#This Row],[Fecha
Trámite]])</f>
        <v>2016</v>
      </c>
      <c r="E6868" s="7" t="s">
        <v>4621</v>
      </c>
      <c r="F6868" s="2" t="s">
        <v>4691</v>
      </c>
      <c r="G6868" s="2" t="s">
        <v>4627</v>
      </c>
      <c r="H6868" s="4">
        <v>42625.58134517361</v>
      </c>
      <c r="I6868" s="2" t="s">
        <v>4616</v>
      </c>
      <c r="J6868" s="21" t="s">
        <v>7272</v>
      </c>
      <c r="K6868" s="2" t="s">
        <v>4618</v>
      </c>
      <c r="L6868" s="2" t="s">
        <v>5696</v>
      </c>
    </row>
    <row r="6869" spans="1:12" x14ac:dyDescent="0.2">
      <c r="A6869" s="11">
        <v>6868</v>
      </c>
      <c r="B6869" s="7" t="s">
        <v>12953</v>
      </c>
      <c r="C6869" s="4">
        <v>43315.471616898147</v>
      </c>
      <c r="D6869" s="20">
        <f>+YEAR(Tabla14[[#This Row],[Fecha
Trámite]])</f>
        <v>2018</v>
      </c>
      <c r="E6869" s="7" t="s">
        <v>4621</v>
      </c>
      <c r="F6869" s="2" t="s">
        <v>4626</v>
      </c>
      <c r="G6869" s="2" t="s">
        <v>4627</v>
      </c>
      <c r="H6869" s="4">
        <v>43627.509435914355</v>
      </c>
      <c r="I6869" s="2" t="s">
        <v>4616</v>
      </c>
      <c r="J6869" s="21" t="s">
        <v>12954</v>
      </c>
      <c r="K6869" s="2" t="s">
        <v>4623</v>
      </c>
      <c r="L6869" s="2" t="s">
        <v>4619</v>
      </c>
    </row>
    <row r="6870" spans="1:12" x14ac:dyDescent="0.2">
      <c r="A6870" s="11">
        <v>6869</v>
      </c>
      <c r="B6870" s="7" t="s">
        <v>19372</v>
      </c>
      <c r="C6870" s="4">
        <v>41880.402800462965</v>
      </c>
      <c r="D6870" s="20">
        <f>+YEAR(Tabla14[[#This Row],[Fecha
Trámite]])</f>
        <v>2014</v>
      </c>
      <c r="E6870" s="7" t="s">
        <v>4621</v>
      </c>
      <c r="F6870" s="2" t="s">
        <v>4614</v>
      </c>
      <c r="G6870" s="2" t="s">
        <v>4615</v>
      </c>
      <c r="H6870" s="4">
        <v>41947.385061886576</v>
      </c>
      <c r="I6870" s="2" t="s">
        <v>4616</v>
      </c>
      <c r="J6870" s="21" t="s">
        <v>19373</v>
      </c>
      <c r="K6870" s="2" t="s">
        <v>4623</v>
      </c>
      <c r="L6870" s="2" t="s">
        <v>4812</v>
      </c>
    </row>
    <row r="6871" spans="1:12" x14ac:dyDescent="0.2">
      <c r="A6871" s="11">
        <v>6870</v>
      </c>
      <c r="B6871" s="7" t="s">
        <v>3356</v>
      </c>
      <c r="C6871" s="4">
        <v>43385.544688657406</v>
      </c>
      <c r="D6871" s="20">
        <f>+YEAR(Tabla14[[#This Row],[Fecha
Trámite]])</f>
        <v>2018</v>
      </c>
      <c r="E6871" s="7" t="s">
        <v>4685</v>
      </c>
      <c r="F6871" s="2" t="s">
        <v>17</v>
      </c>
      <c r="G6871" s="2" t="s">
        <v>4672</v>
      </c>
      <c r="H6871" s="4">
        <v>43385.544688692127</v>
      </c>
      <c r="I6871" s="2" t="s">
        <v>4616</v>
      </c>
      <c r="J6871" s="21" t="s">
        <v>11937</v>
      </c>
      <c r="K6871" s="2" t="s">
        <v>4623</v>
      </c>
      <c r="L6871" s="2" t="s">
        <v>4730</v>
      </c>
    </row>
    <row r="6872" spans="1:12" x14ac:dyDescent="0.2">
      <c r="A6872" s="11">
        <v>6871</v>
      </c>
      <c r="B6872" s="7" t="s">
        <v>19923</v>
      </c>
      <c r="C6872" s="4">
        <v>41771.507064201389</v>
      </c>
      <c r="D6872" s="20">
        <f>+YEAR(Tabla14[[#This Row],[Fecha
Trámite]])</f>
        <v>2014</v>
      </c>
      <c r="E6872" s="7" t="s">
        <v>4621</v>
      </c>
      <c r="F6872" s="2" t="s">
        <v>4614</v>
      </c>
      <c r="G6872" s="2" t="s">
        <v>4615</v>
      </c>
      <c r="H6872" s="4">
        <v>41828.510301770832</v>
      </c>
      <c r="I6872" s="2" t="s">
        <v>4616</v>
      </c>
      <c r="J6872" s="21" t="s">
        <v>19924</v>
      </c>
      <c r="K6872" s="2" t="s">
        <v>4618</v>
      </c>
      <c r="L6872" s="2" t="s">
        <v>4631</v>
      </c>
    </row>
    <row r="6873" spans="1:12" x14ac:dyDescent="0.2">
      <c r="A6873" s="11">
        <v>6872</v>
      </c>
      <c r="B6873" s="7" t="s">
        <v>18109</v>
      </c>
      <c r="C6873" s="4">
        <v>41724.633677777776</v>
      </c>
      <c r="D6873" s="20">
        <f>+YEAR(Tabla14[[#This Row],[Fecha
Trámite]])</f>
        <v>2014</v>
      </c>
      <c r="E6873" s="7" t="s">
        <v>4621</v>
      </c>
      <c r="F6873" s="2" t="s">
        <v>4614</v>
      </c>
      <c r="G6873" s="2" t="s">
        <v>4615</v>
      </c>
      <c r="H6873" s="4">
        <v>41792.480786493055</v>
      </c>
      <c r="I6873" s="2" t="s">
        <v>4616</v>
      </c>
      <c r="J6873" s="21" t="s">
        <v>18110</v>
      </c>
      <c r="K6873" s="2" t="s">
        <v>4623</v>
      </c>
      <c r="L6873" s="2" t="s">
        <v>4750</v>
      </c>
    </row>
    <row r="6874" spans="1:12" x14ac:dyDescent="0.2">
      <c r="A6874" s="11">
        <v>6873</v>
      </c>
      <c r="B6874" s="7" t="s">
        <v>11262</v>
      </c>
      <c r="C6874" s="4">
        <v>43143.405948576386</v>
      </c>
      <c r="D6874" s="20">
        <f>+YEAR(Tabla14[[#This Row],[Fecha
Trámite]])</f>
        <v>2018</v>
      </c>
      <c r="E6874" s="7" t="s">
        <v>4621</v>
      </c>
      <c r="F6874" s="2" t="s">
        <v>4614</v>
      </c>
      <c r="G6874" s="2" t="s">
        <v>4615</v>
      </c>
      <c r="H6874" s="4">
        <v>43305.657134988425</v>
      </c>
      <c r="I6874" s="2" t="s">
        <v>4616</v>
      </c>
      <c r="J6874" s="21" t="s">
        <v>11263</v>
      </c>
      <c r="K6874" s="2" t="s">
        <v>4618</v>
      </c>
      <c r="L6874" s="2" t="s">
        <v>4656</v>
      </c>
    </row>
    <row r="6875" spans="1:12" x14ac:dyDescent="0.2">
      <c r="A6875" s="11">
        <v>6874</v>
      </c>
      <c r="B6875" s="7" t="s">
        <v>9440</v>
      </c>
      <c r="C6875" s="4">
        <v>43472.527183333332</v>
      </c>
      <c r="D6875" s="20">
        <f>+YEAR(Tabla14[[#This Row],[Fecha
Trámite]])</f>
        <v>2019</v>
      </c>
      <c r="E6875" s="7" t="s">
        <v>4621</v>
      </c>
      <c r="F6875" s="2" t="s">
        <v>4691</v>
      </c>
      <c r="G6875" s="2" t="s">
        <v>4627</v>
      </c>
      <c r="H6875" s="4">
        <v>44074.519233877312</v>
      </c>
      <c r="I6875" s="2" t="s">
        <v>4616</v>
      </c>
      <c r="J6875" s="21" t="s">
        <v>9441</v>
      </c>
      <c r="K6875" s="2" t="s">
        <v>4623</v>
      </c>
      <c r="L6875" s="2" t="s">
        <v>4646</v>
      </c>
    </row>
    <row r="6876" spans="1:12" x14ac:dyDescent="0.2">
      <c r="A6876" s="11">
        <v>6875</v>
      </c>
      <c r="B6876" s="7" t="s">
        <v>7530</v>
      </c>
      <c r="C6876" s="4">
        <v>42172.539174803242</v>
      </c>
      <c r="D6876" s="20">
        <f>+YEAR(Tabla14[[#This Row],[Fecha
Trámite]])</f>
        <v>2015</v>
      </c>
      <c r="E6876" s="7" t="s">
        <v>4621</v>
      </c>
      <c r="F6876" s="2" t="s">
        <v>4614</v>
      </c>
      <c r="G6876" s="2" t="s">
        <v>4615</v>
      </c>
      <c r="H6876" s="4">
        <v>42247.439372719906</v>
      </c>
      <c r="I6876" s="2" t="s">
        <v>4616</v>
      </c>
      <c r="J6876" s="21" t="s">
        <v>7531</v>
      </c>
      <c r="K6876" s="2" t="s">
        <v>4623</v>
      </c>
      <c r="L6876" s="2" t="s">
        <v>4624</v>
      </c>
    </row>
    <row r="6877" spans="1:12" x14ac:dyDescent="0.2">
      <c r="A6877" s="11">
        <v>6876</v>
      </c>
      <c r="B6877" s="7" t="s">
        <v>8449</v>
      </c>
      <c r="C6877" s="4">
        <v>43138.557155405091</v>
      </c>
      <c r="D6877" s="20">
        <f>+YEAR(Tabla14[[#This Row],[Fecha
Trámite]])</f>
        <v>2018</v>
      </c>
      <c r="E6877" s="7" t="s">
        <v>4613</v>
      </c>
      <c r="F6877" s="2" t="s">
        <v>4614</v>
      </c>
      <c r="G6877" s="2" t="s">
        <v>4615</v>
      </c>
      <c r="H6877" s="4">
        <v>43276.605688113428</v>
      </c>
      <c r="I6877" s="2" t="s">
        <v>4616</v>
      </c>
      <c r="J6877" s="21" t="s">
        <v>8450</v>
      </c>
      <c r="K6877" s="2" t="s">
        <v>4618</v>
      </c>
      <c r="L6877" s="2" t="s">
        <v>4619</v>
      </c>
    </row>
    <row r="6878" spans="1:12" x14ac:dyDescent="0.2">
      <c r="A6878" s="11">
        <v>6877</v>
      </c>
      <c r="B6878" s="7" t="s">
        <v>9443</v>
      </c>
      <c r="C6878" s="4">
        <v>43045.542249305552</v>
      </c>
      <c r="D6878" s="20">
        <f>+YEAR(Tabla14[[#This Row],[Fecha
Trámite]])</f>
        <v>2017</v>
      </c>
      <c r="E6878" s="7" t="s">
        <v>4621</v>
      </c>
      <c r="F6878" s="2" t="s">
        <v>4614</v>
      </c>
      <c r="G6878" s="2" t="s">
        <v>4615</v>
      </c>
      <c r="H6878" s="4">
        <v>43249.569479594909</v>
      </c>
      <c r="I6878" s="2" t="s">
        <v>4616</v>
      </c>
      <c r="J6878" s="21" t="s">
        <v>9444</v>
      </c>
      <c r="K6878" s="2" t="s">
        <v>4618</v>
      </c>
      <c r="L6878" s="2" t="s">
        <v>4641</v>
      </c>
    </row>
    <row r="6879" spans="1:12" x14ac:dyDescent="0.2">
      <c r="A6879" s="11">
        <v>6878</v>
      </c>
      <c r="B6879" s="7" t="s">
        <v>15517</v>
      </c>
      <c r="C6879" s="4">
        <v>41708.597987384259</v>
      </c>
      <c r="D6879" s="20">
        <f>+YEAR(Tabla14[[#This Row],[Fecha
Trámite]])</f>
        <v>2014</v>
      </c>
      <c r="E6879" s="7" t="s">
        <v>4613</v>
      </c>
      <c r="F6879" s="2" t="s">
        <v>4614</v>
      </c>
      <c r="G6879" s="2" t="s">
        <v>4615</v>
      </c>
      <c r="H6879" s="4">
        <v>41802.613561377315</v>
      </c>
      <c r="I6879" s="2" t="s">
        <v>4616</v>
      </c>
      <c r="J6879" s="21" t="s">
        <v>15518</v>
      </c>
      <c r="K6879" s="2" t="s">
        <v>4618</v>
      </c>
      <c r="L6879" s="2" t="s">
        <v>2747</v>
      </c>
    </row>
    <row r="6880" spans="1:12" x14ac:dyDescent="0.2">
      <c r="A6880" s="11">
        <v>6879</v>
      </c>
      <c r="B6880" s="7" t="s">
        <v>9447</v>
      </c>
      <c r="C6880" s="4">
        <v>43206.52354814815</v>
      </c>
      <c r="D6880" s="20">
        <f>+YEAR(Tabla14[[#This Row],[Fecha
Trámite]])</f>
        <v>2018</v>
      </c>
      <c r="E6880" s="7" t="s">
        <v>4621</v>
      </c>
      <c r="F6880" s="2" t="s">
        <v>4691</v>
      </c>
      <c r="G6880" s="2" t="s">
        <v>4627</v>
      </c>
      <c r="H6880" s="4">
        <v>43717.469957442132</v>
      </c>
      <c r="I6880" s="2" t="s">
        <v>4616</v>
      </c>
      <c r="J6880" s="21" t="s">
        <v>9448</v>
      </c>
      <c r="K6880" s="2" t="s">
        <v>4618</v>
      </c>
      <c r="L6880" s="2" t="s">
        <v>4624</v>
      </c>
    </row>
    <row r="6881" spans="1:12" x14ac:dyDescent="0.2">
      <c r="A6881" s="11">
        <v>6880</v>
      </c>
      <c r="B6881" s="7" t="s">
        <v>19925</v>
      </c>
      <c r="C6881" s="4">
        <v>41677.616986226851</v>
      </c>
      <c r="D6881" s="20">
        <f>+YEAR(Tabla14[[#This Row],[Fecha
Trámite]])</f>
        <v>2014</v>
      </c>
      <c r="E6881" s="7" t="s">
        <v>4621</v>
      </c>
      <c r="F6881" s="2" t="s">
        <v>4614</v>
      </c>
      <c r="G6881" s="2" t="s">
        <v>4615</v>
      </c>
      <c r="H6881" s="4">
        <v>41737.660423414352</v>
      </c>
      <c r="I6881" s="2" t="s">
        <v>4616</v>
      </c>
      <c r="J6881" s="21" t="s">
        <v>19926</v>
      </c>
      <c r="K6881" s="2" t="s">
        <v>4623</v>
      </c>
      <c r="L6881" s="2" t="s">
        <v>4750</v>
      </c>
    </row>
    <row r="6882" spans="1:12" x14ac:dyDescent="0.2">
      <c r="A6882" s="11">
        <v>6881</v>
      </c>
      <c r="B6882" s="7" t="s">
        <v>7105</v>
      </c>
      <c r="C6882" s="4">
        <v>43369.529855057874</v>
      </c>
      <c r="D6882" s="20">
        <f>+YEAR(Tabla14[[#This Row],[Fecha
Trámite]])</f>
        <v>2018</v>
      </c>
      <c r="E6882" s="7" t="s">
        <v>4621</v>
      </c>
      <c r="F6882" s="2" t="s">
        <v>4614</v>
      </c>
      <c r="G6882" s="2" t="s">
        <v>4615</v>
      </c>
      <c r="H6882" s="4">
        <v>43508.681232488423</v>
      </c>
      <c r="I6882" s="2" t="s">
        <v>4616</v>
      </c>
      <c r="J6882" s="21" t="s">
        <v>7106</v>
      </c>
      <c r="K6882" s="2" t="s">
        <v>4618</v>
      </c>
      <c r="L6882" s="2" t="s">
        <v>4875</v>
      </c>
    </row>
    <row r="6883" spans="1:12" x14ac:dyDescent="0.2">
      <c r="A6883" s="11">
        <v>6882</v>
      </c>
      <c r="B6883" s="7" t="s">
        <v>1396</v>
      </c>
      <c r="C6883" s="4">
        <v>43525.381960335646</v>
      </c>
      <c r="D6883" s="20">
        <f>+YEAR(Tabla14[[#This Row],[Fecha
Trámite]])</f>
        <v>2019</v>
      </c>
      <c r="E6883" s="7" t="s">
        <v>4621</v>
      </c>
      <c r="F6883" s="2" t="s">
        <v>17</v>
      </c>
      <c r="G6883" s="2" t="s">
        <v>4993</v>
      </c>
      <c r="H6883" s="4">
        <v>43525.381962465275</v>
      </c>
      <c r="I6883" s="2" t="s">
        <v>4616</v>
      </c>
      <c r="J6883" s="21" t="s">
        <v>7107</v>
      </c>
      <c r="K6883" s="2" t="s">
        <v>4623</v>
      </c>
      <c r="L6883" s="2" t="s">
        <v>4725</v>
      </c>
    </row>
    <row r="6884" spans="1:12" x14ac:dyDescent="0.2">
      <c r="A6884" s="11">
        <v>6883</v>
      </c>
      <c r="B6884" s="7" t="s">
        <v>10057</v>
      </c>
      <c r="C6884" s="4">
        <v>42556.600013773146</v>
      </c>
      <c r="D6884" s="20">
        <f>+YEAR(Tabla14[[#This Row],[Fecha
Trámite]])</f>
        <v>2016</v>
      </c>
      <c r="E6884" s="7" t="s">
        <v>4621</v>
      </c>
      <c r="F6884" s="2" t="s">
        <v>4614</v>
      </c>
      <c r="G6884" s="2" t="s">
        <v>4615</v>
      </c>
      <c r="H6884" s="4">
        <v>42892.371504479168</v>
      </c>
      <c r="I6884" s="2" t="s">
        <v>4616</v>
      </c>
      <c r="J6884" s="21" t="s">
        <v>10058</v>
      </c>
      <c r="K6884" s="2" t="s">
        <v>4623</v>
      </c>
      <c r="L6884" s="2" t="s">
        <v>4656</v>
      </c>
    </row>
    <row r="6885" spans="1:12" x14ac:dyDescent="0.2">
      <c r="A6885" s="11">
        <v>6884</v>
      </c>
      <c r="B6885" s="7" t="s">
        <v>10059</v>
      </c>
      <c r="C6885" s="4">
        <v>41995.517140856478</v>
      </c>
      <c r="D6885" s="20">
        <f>+YEAR(Tabla14[[#This Row],[Fecha
Trámite]])</f>
        <v>2014</v>
      </c>
      <c r="E6885" s="7" t="s">
        <v>4613</v>
      </c>
      <c r="F6885" s="2" t="s">
        <v>4614</v>
      </c>
      <c r="G6885" s="2" t="s">
        <v>4615</v>
      </c>
      <c r="H6885" s="4">
        <v>42039.488375578701</v>
      </c>
      <c r="I6885" s="2" t="s">
        <v>4616</v>
      </c>
      <c r="J6885" s="21" t="s">
        <v>10060</v>
      </c>
      <c r="K6885" s="2" t="s">
        <v>4623</v>
      </c>
      <c r="L6885" s="2" t="s">
        <v>4619</v>
      </c>
    </row>
    <row r="6886" spans="1:12" x14ac:dyDescent="0.2">
      <c r="A6886" s="11">
        <v>6885</v>
      </c>
      <c r="B6886" s="7" t="s">
        <v>12135</v>
      </c>
      <c r="C6886" s="4">
        <v>41830.565222650461</v>
      </c>
      <c r="D6886" s="20">
        <f>+YEAR(Tabla14[[#This Row],[Fecha
Trámite]])</f>
        <v>2014</v>
      </c>
      <c r="E6886" s="7" t="s">
        <v>4621</v>
      </c>
      <c r="F6886" s="2" t="s">
        <v>4614</v>
      </c>
      <c r="G6886" s="2" t="s">
        <v>4615</v>
      </c>
      <c r="H6886" s="4">
        <v>42138.465096030093</v>
      </c>
      <c r="I6886" s="2" t="s">
        <v>4616</v>
      </c>
      <c r="J6886" s="21" t="s">
        <v>12136</v>
      </c>
      <c r="K6886" s="2" t="s">
        <v>4623</v>
      </c>
      <c r="L6886" s="2" t="s">
        <v>4619</v>
      </c>
    </row>
    <row r="6887" spans="1:12" x14ac:dyDescent="0.2">
      <c r="A6887" s="11">
        <v>6886</v>
      </c>
      <c r="B6887" s="7" t="s">
        <v>1678</v>
      </c>
      <c r="C6887" s="4">
        <v>43495.417438078701</v>
      </c>
      <c r="D6887" s="20">
        <f>+YEAR(Tabla14[[#This Row],[Fecha
Trámite]])</f>
        <v>2019</v>
      </c>
      <c r="E6887" s="7" t="s">
        <v>4621</v>
      </c>
      <c r="F6887" s="2" t="s">
        <v>4691</v>
      </c>
      <c r="G6887" s="2" t="s">
        <v>4627</v>
      </c>
      <c r="H6887" s="4">
        <v>43845.462617013887</v>
      </c>
      <c r="I6887" s="2" t="s">
        <v>4616</v>
      </c>
      <c r="J6887" s="21" t="s">
        <v>2180</v>
      </c>
      <c r="K6887" s="2" t="s">
        <v>4623</v>
      </c>
      <c r="L6887" s="2" t="s">
        <v>4624</v>
      </c>
    </row>
    <row r="6888" spans="1:12" x14ac:dyDescent="0.2">
      <c r="A6888" s="11">
        <v>6887</v>
      </c>
      <c r="B6888" s="7" t="s">
        <v>7532</v>
      </c>
      <c r="C6888" s="4">
        <v>42698.52068603009</v>
      </c>
      <c r="D6888" s="20">
        <f>+YEAR(Tabla14[[#This Row],[Fecha
Trámite]])</f>
        <v>2016</v>
      </c>
      <c r="E6888" s="7" t="s">
        <v>4613</v>
      </c>
      <c r="F6888" s="2" t="s">
        <v>4614</v>
      </c>
      <c r="G6888" s="2" t="s">
        <v>4615</v>
      </c>
      <c r="H6888" s="4">
        <v>42914.687719594906</v>
      </c>
      <c r="I6888" s="2" t="s">
        <v>4616</v>
      </c>
      <c r="J6888" s="21" t="s">
        <v>7533</v>
      </c>
      <c r="K6888" s="2" t="s">
        <v>4623</v>
      </c>
      <c r="L6888" s="2" t="s">
        <v>4619</v>
      </c>
    </row>
    <row r="6889" spans="1:12" x14ac:dyDescent="0.2">
      <c r="A6889" s="11">
        <v>6888</v>
      </c>
      <c r="B6889" s="7" t="s">
        <v>19929</v>
      </c>
      <c r="C6889" s="4">
        <v>41418.725698877315</v>
      </c>
      <c r="D6889" s="20">
        <f>+YEAR(Tabla14[[#This Row],[Fecha
Trámite]])</f>
        <v>2013</v>
      </c>
      <c r="E6889" s="7" t="s">
        <v>4621</v>
      </c>
      <c r="F6889" s="2" t="s">
        <v>4614</v>
      </c>
      <c r="G6889" s="2" t="s">
        <v>4615</v>
      </c>
      <c r="H6889" s="4">
        <v>41520.681660844908</v>
      </c>
      <c r="I6889" s="2" t="s">
        <v>4616</v>
      </c>
      <c r="J6889" s="21" t="s">
        <v>19930</v>
      </c>
      <c r="K6889" s="2" t="s">
        <v>4623</v>
      </c>
      <c r="L6889" s="2" t="s">
        <v>4714</v>
      </c>
    </row>
    <row r="6890" spans="1:12" x14ac:dyDescent="0.2">
      <c r="A6890" s="11">
        <v>6889</v>
      </c>
      <c r="B6890" s="7" t="s">
        <v>765</v>
      </c>
      <c r="C6890" s="4">
        <v>43475.532308715279</v>
      </c>
      <c r="D6890" s="20">
        <f>+YEAR(Tabla14[[#This Row],[Fecha
Trámite]])</f>
        <v>2019</v>
      </c>
      <c r="E6890" s="7" t="s">
        <v>4621</v>
      </c>
      <c r="F6890" s="2" t="s">
        <v>4614</v>
      </c>
      <c r="G6890" s="2" t="s">
        <v>4615</v>
      </c>
      <c r="H6890" s="4">
        <v>44119.540827199075</v>
      </c>
      <c r="I6890" s="2" t="s">
        <v>4616</v>
      </c>
      <c r="J6890" s="21" t="s">
        <v>12955</v>
      </c>
      <c r="K6890" s="2" t="s">
        <v>4618</v>
      </c>
      <c r="L6890" s="2" t="s">
        <v>6449</v>
      </c>
    </row>
    <row r="6891" spans="1:12" x14ac:dyDescent="0.2">
      <c r="A6891" s="11">
        <v>6890</v>
      </c>
      <c r="B6891" s="7" t="s">
        <v>21026</v>
      </c>
      <c r="C6891" s="4">
        <v>41208.461001122683</v>
      </c>
      <c r="D6891" s="20">
        <f>+YEAR(Tabla14[[#This Row],[Fecha
Trámite]])</f>
        <v>2012</v>
      </c>
      <c r="E6891" s="7" t="s">
        <v>4621</v>
      </c>
      <c r="F6891" s="2" t="s">
        <v>4614</v>
      </c>
      <c r="G6891" s="2" t="s">
        <v>4615</v>
      </c>
      <c r="H6891" s="4">
        <v>41247.462378472221</v>
      </c>
      <c r="I6891" s="2" t="s">
        <v>4616</v>
      </c>
      <c r="J6891" s="21" t="s">
        <v>21027</v>
      </c>
      <c r="K6891" s="2" t="s">
        <v>4623</v>
      </c>
      <c r="L6891" s="2" t="s">
        <v>4750</v>
      </c>
    </row>
    <row r="6892" spans="1:12" x14ac:dyDescent="0.2">
      <c r="A6892" s="11">
        <v>6891</v>
      </c>
      <c r="B6892" s="7" t="s">
        <v>19931</v>
      </c>
      <c r="C6892" s="4">
        <v>41401.36579679398</v>
      </c>
      <c r="D6892" s="20">
        <f>+YEAR(Tabla14[[#This Row],[Fecha
Trámite]])</f>
        <v>2013</v>
      </c>
      <c r="E6892" s="7" t="s">
        <v>4621</v>
      </c>
      <c r="F6892" s="2" t="s">
        <v>4614</v>
      </c>
      <c r="G6892" s="2" t="s">
        <v>4615</v>
      </c>
      <c r="H6892" s="4">
        <v>41493.344789895833</v>
      </c>
      <c r="I6892" s="2" t="s">
        <v>4616</v>
      </c>
      <c r="J6892" s="21" t="s">
        <v>19932</v>
      </c>
      <c r="K6892" s="2" t="s">
        <v>4618</v>
      </c>
      <c r="L6892" s="2" t="s">
        <v>4649</v>
      </c>
    </row>
    <row r="6893" spans="1:12" x14ac:dyDescent="0.2">
      <c r="A6893" s="11">
        <v>6892</v>
      </c>
      <c r="B6893" s="7" t="s">
        <v>11938</v>
      </c>
      <c r="C6893" s="4">
        <v>42709.453934027777</v>
      </c>
      <c r="D6893" s="20">
        <f>+YEAR(Tabla14[[#This Row],[Fecha
Trámite]])</f>
        <v>2016</v>
      </c>
      <c r="E6893" s="7" t="s">
        <v>4685</v>
      </c>
      <c r="F6893" s="2" t="s">
        <v>17</v>
      </c>
      <c r="G6893" s="2" t="s">
        <v>4627</v>
      </c>
      <c r="H6893" s="4">
        <v>42709.453934178244</v>
      </c>
      <c r="I6893" s="2" t="s">
        <v>4616</v>
      </c>
      <c r="J6893" s="21" t="s">
        <v>11939</v>
      </c>
      <c r="K6893" s="2" t="s">
        <v>4618</v>
      </c>
      <c r="L6893" s="2" t="s">
        <v>4641</v>
      </c>
    </row>
    <row r="6894" spans="1:12" x14ac:dyDescent="0.2">
      <c r="A6894" s="11">
        <v>6893</v>
      </c>
      <c r="B6894" s="7" t="s">
        <v>7534</v>
      </c>
      <c r="C6894" s="4">
        <v>42576.51257515046</v>
      </c>
      <c r="D6894" s="20">
        <f>+YEAR(Tabla14[[#This Row],[Fecha
Trámite]])</f>
        <v>2016</v>
      </c>
      <c r="E6894" s="7" t="s">
        <v>4621</v>
      </c>
      <c r="F6894" s="2" t="s">
        <v>4614</v>
      </c>
      <c r="G6894" s="2" t="s">
        <v>4615</v>
      </c>
      <c r="H6894" s="4">
        <v>42732.386739467591</v>
      </c>
      <c r="I6894" s="2" t="s">
        <v>4616</v>
      </c>
      <c r="J6894" s="21" t="s">
        <v>7535</v>
      </c>
      <c r="K6894" s="2" t="s">
        <v>4618</v>
      </c>
      <c r="L6894" s="2" t="s">
        <v>4624</v>
      </c>
    </row>
    <row r="6895" spans="1:12" x14ac:dyDescent="0.2">
      <c r="A6895" s="11">
        <v>6894</v>
      </c>
      <c r="B6895" s="7" t="s">
        <v>7536</v>
      </c>
      <c r="C6895" s="4">
        <v>42117.666195914353</v>
      </c>
      <c r="D6895" s="20">
        <f>+YEAR(Tabla14[[#This Row],[Fecha
Trámite]])</f>
        <v>2015</v>
      </c>
      <c r="E6895" s="7" t="s">
        <v>4621</v>
      </c>
      <c r="F6895" s="2" t="s">
        <v>4614</v>
      </c>
      <c r="G6895" s="2" t="s">
        <v>4615</v>
      </c>
      <c r="H6895" s="4">
        <v>42167.358527314813</v>
      </c>
      <c r="I6895" s="2" t="s">
        <v>4616</v>
      </c>
      <c r="J6895" s="21" t="s">
        <v>7537</v>
      </c>
      <c r="K6895" s="2" t="s">
        <v>4623</v>
      </c>
      <c r="L6895" s="2" t="s">
        <v>4714</v>
      </c>
    </row>
    <row r="6896" spans="1:12" x14ac:dyDescent="0.2">
      <c r="A6896" s="11">
        <v>6895</v>
      </c>
      <c r="B6896" s="7" t="s">
        <v>18115</v>
      </c>
      <c r="C6896" s="4">
        <v>41796.578936192127</v>
      </c>
      <c r="D6896" s="20">
        <f>+YEAR(Tabla14[[#This Row],[Fecha
Trámite]])</f>
        <v>2014</v>
      </c>
      <c r="E6896" s="7" t="s">
        <v>4621</v>
      </c>
      <c r="F6896" s="2" t="s">
        <v>4614</v>
      </c>
      <c r="G6896" s="2" t="s">
        <v>4615</v>
      </c>
      <c r="H6896" s="4">
        <v>41947.563667476854</v>
      </c>
      <c r="I6896" s="2" t="s">
        <v>4616</v>
      </c>
      <c r="J6896" s="21" t="s">
        <v>18116</v>
      </c>
      <c r="K6896" s="2" t="s">
        <v>4623</v>
      </c>
      <c r="L6896" s="2" t="s">
        <v>4714</v>
      </c>
    </row>
    <row r="6897" spans="1:12" x14ac:dyDescent="0.2">
      <c r="A6897" s="11">
        <v>6896</v>
      </c>
      <c r="B6897" s="7" t="s">
        <v>19933</v>
      </c>
      <c r="C6897" s="4">
        <v>41610.580162418984</v>
      </c>
      <c r="D6897" s="20">
        <f>+YEAR(Tabla14[[#This Row],[Fecha
Trámite]])</f>
        <v>2013</v>
      </c>
      <c r="E6897" s="7" t="s">
        <v>4621</v>
      </c>
      <c r="F6897" s="2" t="s">
        <v>4614</v>
      </c>
      <c r="G6897" s="2" t="s">
        <v>4615</v>
      </c>
      <c r="H6897" s="4">
        <v>41751.485930324074</v>
      </c>
      <c r="I6897" s="2" t="s">
        <v>4616</v>
      </c>
      <c r="J6897" s="21" t="s">
        <v>19934</v>
      </c>
      <c r="K6897" s="2" t="s">
        <v>4618</v>
      </c>
      <c r="L6897" s="2" t="s">
        <v>5072</v>
      </c>
    </row>
    <row r="6898" spans="1:12" x14ac:dyDescent="0.2">
      <c r="A6898" s="11">
        <v>6897</v>
      </c>
      <c r="B6898" s="7" t="s">
        <v>16086</v>
      </c>
      <c r="C6898" s="4">
        <v>41264.430092442133</v>
      </c>
      <c r="D6898" s="20">
        <f>+YEAR(Tabla14[[#This Row],[Fecha
Trámite]])</f>
        <v>2012</v>
      </c>
      <c r="E6898" s="7" t="s">
        <v>4613</v>
      </c>
      <c r="F6898" s="2" t="s">
        <v>4614</v>
      </c>
      <c r="G6898" s="2" t="s">
        <v>4615</v>
      </c>
      <c r="H6898" s="4">
        <v>41277.420433912041</v>
      </c>
      <c r="I6898" s="2" t="s">
        <v>4616</v>
      </c>
      <c r="J6898" s="21" t="s">
        <v>16087</v>
      </c>
      <c r="K6898" s="2" t="s">
        <v>4623</v>
      </c>
      <c r="L6898" s="2" t="s">
        <v>4641</v>
      </c>
    </row>
    <row r="6899" spans="1:12" x14ac:dyDescent="0.2">
      <c r="A6899" s="11">
        <v>6898</v>
      </c>
      <c r="B6899" s="7" t="s">
        <v>18374</v>
      </c>
      <c r="C6899" s="4">
        <v>41800.427780474536</v>
      </c>
      <c r="D6899" s="20">
        <f>+YEAR(Tabla14[[#This Row],[Fecha
Trámite]])</f>
        <v>2014</v>
      </c>
      <c r="E6899" s="7" t="s">
        <v>4621</v>
      </c>
      <c r="F6899" s="2" t="s">
        <v>4614</v>
      </c>
      <c r="G6899" s="2" t="s">
        <v>4615</v>
      </c>
      <c r="H6899" s="4">
        <v>41850.416621412034</v>
      </c>
      <c r="I6899" s="2" t="s">
        <v>4616</v>
      </c>
      <c r="J6899" s="21" t="s">
        <v>18375</v>
      </c>
      <c r="K6899" s="2" t="s">
        <v>4618</v>
      </c>
      <c r="L6899" s="2" t="s">
        <v>4634</v>
      </c>
    </row>
    <row r="6900" spans="1:12" x14ac:dyDescent="0.2">
      <c r="A6900" s="11">
        <v>6899</v>
      </c>
      <c r="B6900" s="7" t="s">
        <v>12956</v>
      </c>
      <c r="C6900" s="4">
        <v>42881.452375613429</v>
      </c>
      <c r="D6900" s="20">
        <f>+YEAR(Tabla14[[#This Row],[Fecha
Trámite]])</f>
        <v>2017</v>
      </c>
      <c r="E6900" s="7" t="s">
        <v>4621</v>
      </c>
      <c r="F6900" s="2" t="s">
        <v>4614</v>
      </c>
      <c r="G6900" s="2" t="s">
        <v>4615</v>
      </c>
      <c r="H6900" s="4">
        <v>43111.52265431713</v>
      </c>
      <c r="I6900" s="2" t="s">
        <v>4616</v>
      </c>
      <c r="J6900" s="21" t="s">
        <v>12957</v>
      </c>
      <c r="K6900" s="2" t="s">
        <v>4618</v>
      </c>
      <c r="L6900" s="2" t="s">
        <v>4646</v>
      </c>
    </row>
    <row r="6901" spans="1:12" x14ac:dyDescent="0.2">
      <c r="A6901" s="11">
        <v>6900</v>
      </c>
      <c r="B6901" s="7" t="s">
        <v>19937</v>
      </c>
      <c r="C6901" s="4">
        <v>41901.382015162038</v>
      </c>
      <c r="D6901" s="20">
        <f>+YEAR(Tabla14[[#This Row],[Fecha
Trámite]])</f>
        <v>2014</v>
      </c>
      <c r="E6901" s="7" t="s">
        <v>4621</v>
      </c>
      <c r="F6901" s="2" t="s">
        <v>4614</v>
      </c>
      <c r="G6901" s="2" t="s">
        <v>4615</v>
      </c>
      <c r="H6901" s="4">
        <v>41946.61966971065</v>
      </c>
      <c r="I6901" s="2" t="s">
        <v>4616</v>
      </c>
      <c r="J6901" s="21" t="s">
        <v>19938</v>
      </c>
      <c r="K6901" s="2" t="s">
        <v>4618</v>
      </c>
      <c r="L6901" s="2" t="s">
        <v>4624</v>
      </c>
    </row>
    <row r="6902" spans="1:12" x14ac:dyDescent="0.2">
      <c r="A6902" s="11">
        <v>6901</v>
      </c>
      <c r="B6902" s="7" t="s">
        <v>9973</v>
      </c>
      <c r="C6902" s="4">
        <v>42116.463139236112</v>
      </c>
      <c r="D6902" s="20">
        <f>+YEAR(Tabla14[[#This Row],[Fecha
Trámite]])</f>
        <v>2015</v>
      </c>
      <c r="E6902" s="7" t="s">
        <v>4621</v>
      </c>
      <c r="F6902" s="2" t="s">
        <v>4614</v>
      </c>
      <c r="G6902" s="2" t="s">
        <v>4615</v>
      </c>
      <c r="H6902" s="4">
        <v>42230.338409756943</v>
      </c>
      <c r="I6902" s="2" t="s">
        <v>4616</v>
      </c>
      <c r="J6902" s="21" t="s">
        <v>9974</v>
      </c>
      <c r="K6902" s="2" t="s">
        <v>4623</v>
      </c>
      <c r="L6902" s="2" t="s">
        <v>4624</v>
      </c>
    </row>
    <row r="6903" spans="1:12" x14ac:dyDescent="0.2">
      <c r="A6903" s="11">
        <v>6902</v>
      </c>
      <c r="B6903" s="7" t="s">
        <v>10437</v>
      </c>
      <c r="C6903" s="4">
        <v>41988.648240162038</v>
      </c>
      <c r="D6903" s="20">
        <f>+YEAR(Tabla14[[#This Row],[Fecha
Trámite]])</f>
        <v>2014</v>
      </c>
      <c r="E6903" s="7" t="s">
        <v>4621</v>
      </c>
      <c r="F6903" s="2" t="s">
        <v>4614</v>
      </c>
      <c r="G6903" s="2" t="s">
        <v>4615</v>
      </c>
      <c r="H6903" s="4">
        <v>42107.418439930552</v>
      </c>
      <c r="I6903" s="2" t="s">
        <v>4616</v>
      </c>
      <c r="J6903" s="21" t="s">
        <v>10438</v>
      </c>
      <c r="K6903" s="2" t="s">
        <v>4623</v>
      </c>
      <c r="L6903" s="2" t="s">
        <v>4812</v>
      </c>
    </row>
    <row r="6904" spans="1:12" x14ac:dyDescent="0.2">
      <c r="A6904" s="11">
        <v>6903</v>
      </c>
      <c r="B6904" s="7" t="s">
        <v>7538</v>
      </c>
      <c r="C6904" s="4">
        <v>42591.534208368059</v>
      </c>
      <c r="D6904" s="20">
        <f>+YEAR(Tabla14[[#This Row],[Fecha
Trámite]])</f>
        <v>2016</v>
      </c>
      <c r="E6904" s="7" t="s">
        <v>4621</v>
      </c>
      <c r="F6904" s="2" t="s">
        <v>4614</v>
      </c>
      <c r="G6904" s="2" t="s">
        <v>4615</v>
      </c>
      <c r="H6904" s="4">
        <v>42696.459982905093</v>
      </c>
      <c r="I6904" s="2" t="s">
        <v>4616</v>
      </c>
      <c r="J6904" s="21" t="s">
        <v>7539</v>
      </c>
      <c r="K6904" s="2" t="s">
        <v>4618</v>
      </c>
      <c r="L6904" s="2" t="s">
        <v>4631</v>
      </c>
    </row>
    <row r="6905" spans="1:12" x14ac:dyDescent="0.2">
      <c r="A6905" s="11">
        <v>6904</v>
      </c>
      <c r="B6905" s="7" t="s">
        <v>5927</v>
      </c>
      <c r="C6905" s="4">
        <v>42345.592652581021</v>
      </c>
      <c r="D6905" s="20">
        <f>+YEAR(Tabla14[[#This Row],[Fecha
Trámite]])</f>
        <v>2015</v>
      </c>
      <c r="E6905" s="7" t="s">
        <v>4685</v>
      </c>
      <c r="F6905" s="2" t="s">
        <v>17</v>
      </c>
      <c r="G6905" s="2" t="s">
        <v>4627</v>
      </c>
      <c r="H6905" s="4">
        <v>42345.592652777777</v>
      </c>
      <c r="I6905" s="2" t="s">
        <v>4616</v>
      </c>
      <c r="J6905" s="21" t="s">
        <v>5928</v>
      </c>
      <c r="K6905" s="2" t="s">
        <v>4618</v>
      </c>
      <c r="L6905" s="2" t="s">
        <v>4812</v>
      </c>
    </row>
    <row r="6906" spans="1:12" x14ac:dyDescent="0.2">
      <c r="A6906" s="11">
        <v>6905</v>
      </c>
      <c r="B6906" s="7" t="s">
        <v>18117</v>
      </c>
      <c r="C6906" s="4">
        <v>41815.428707754632</v>
      </c>
      <c r="D6906" s="20">
        <f>+YEAR(Tabla14[[#This Row],[Fecha
Trámite]])</f>
        <v>2014</v>
      </c>
      <c r="E6906" s="7" t="s">
        <v>4621</v>
      </c>
      <c r="F6906" s="2" t="s">
        <v>4614</v>
      </c>
      <c r="G6906" s="2" t="s">
        <v>4615</v>
      </c>
      <c r="H6906" s="4">
        <v>41873.37359771991</v>
      </c>
      <c r="I6906" s="2" t="s">
        <v>4616</v>
      </c>
      <c r="J6906" s="21" t="s">
        <v>18118</v>
      </c>
      <c r="K6906" s="2" t="s">
        <v>4623</v>
      </c>
      <c r="L6906" s="2" t="s">
        <v>4624</v>
      </c>
    </row>
    <row r="6907" spans="1:12" x14ac:dyDescent="0.2">
      <c r="A6907" s="11">
        <v>6906</v>
      </c>
      <c r="B6907" s="7" t="s">
        <v>19939</v>
      </c>
      <c r="C6907" s="4">
        <v>41738.592976006941</v>
      </c>
      <c r="D6907" s="20">
        <f>+YEAR(Tabla14[[#This Row],[Fecha
Trámite]])</f>
        <v>2014</v>
      </c>
      <c r="E6907" s="7" t="s">
        <v>4621</v>
      </c>
      <c r="F6907" s="2" t="s">
        <v>4614</v>
      </c>
      <c r="G6907" s="2" t="s">
        <v>4615</v>
      </c>
      <c r="H6907" s="4">
        <v>41808.536704016202</v>
      </c>
      <c r="I6907" s="2" t="s">
        <v>4616</v>
      </c>
      <c r="J6907" s="21" t="s">
        <v>19940</v>
      </c>
      <c r="K6907" s="2" t="s">
        <v>4623</v>
      </c>
      <c r="L6907" s="2" t="s">
        <v>4649</v>
      </c>
    </row>
    <row r="6908" spans="1:12" x14ac:dyDescent="0.2">
      <c r="A6908" s="11">
        <v>6907</v>
      </c>
      <c r="B6908" s="7" t="s">
        <v>12958</v>
      </c>
      <c r="C6908" s="4">
        <v>43097.389551238426</v>
      </c>
      <c r="D6908" s="20">
        <f>+YEAR(Tabla14[[#This Row],[Fecha
Trámite]])</f>
        <v>2017</v>
      </c>
      <c r="E6908" s="7" t="s">
        <v>4613</v>
      </c>
      <c r="F6908" s="2" t="s">
        <v>17</v>
      </c>
      <c r="G6908" s="2" t="s">
        <v>4627</v>
      </c>
      <c r="H6908" s="4">
        <v>43097.389551354165</v>
      </c>
      <c r="I6908" s="2" t="s">
        <v>4616</v>
      </c>
      <c r="J6908" s="21" t="s">
        <v>12959</v>
      </c>
      <c r="K6908" s="2" t="s">
        <v>4623</v>
      </c>
      <c r="L6908" s="2" t="s">
        <v>4770</v>
      </c>
    </row>
    <row r="6909" spans="1:12" x14ac:dyDescent="0.2">
      <c r="A6909" s="11">
        <v>6908</v>
      </c>
      <c r="B6909" s="7" t="s">
        <v>10439</v>
      </c>
      <c r="C6909" s="4">
        <v>42034.437110069448</v>
      </c>
      <c r="D6909" s="20">
        <f>+YEAR(Tabla14[[#This Row],[Fecha
Trámite]])</f>
        <v>2015</v>
      </c>
      <c r="E6909" s="7" t="s">
        <v>4621</v>
      </c>
      <c r="F6909" s="2" t="s">
        <v>4614</v>
      </c>
      <c r="G6909" s="2" t="s">
        <v>4615</v>
      </c>
      <c r="H6909" s="4">
        <v>42139.45295590278</v>
      </c>
      <c r="I6909" s="2" t="s">
        <v>4616</v>
      </c>
      <c r="J6909" s="21" t="s">
        <v>10440</v>
      </c>
      <c r="K6909" s="2" t="s">
        <v>4618</v>
      </c>
      <c r="L6909" s="2" t="s">
        <v>4624</v>
      </c>
    </row>
    <row r="6910" spans="1:12" x14ac:dyDescent="0.2">
      <c r="A6910" s="11">
        <v>6909</v>
      </c>
      <c r="B6910" s="7" t="s">
        <v>7108</v>
      </c>
      <c r="C6910" s="4">
        <v>43299.542347800925</v>
      </c>
      <c r="D6910" s="20">
        <f>+YEAR(Tabla14[[#This Row],[Fecha
Trámite]])</f>
        <v>2018</v>
      </c>
      <c r="E6910" s="7" t="s">
        <v>4621</v>
      </c>
      <c r="F6910" s="2" t="s">
        <v>4626</v>
      </c>
      <c r="G6910" s="2" t="s">
        <v>4627</v>
      </c>
      <c r="H6910" s="4">
        <v>43773.631840590278</v>
      </c>
      <c r="I6910" s="2" t="s">
        <v>4616</v>
      </c>
      <c r="J6910" s="21" t="s">
        <v>7109</v>
      </c>
      <c r="K6910" s="2" t="s">
        <v>4618</v>
      </c>
      <c r="L6910" s="2" t="s">
        <v>2747</v>
      </c>
    </row>
    <row r="6911" spans="1:12" x14ac:dyDescent="0.2">
      <c r="A6911" s="11">
        <v>6910</v>
      </c>
      <c r="B6911" s="7" t="s">
        <v>8451</v>
      </c>
      <c r="C6911" s="4">
        <v>43045.493459571757</v>
      </c>
      <c r="D6911" s="20">
        <f>+YEAR(Tabla14[[#This Row],[Fecha
Trámite]])</f>
        <v>2017</v>
      </c>
      <c r="E6911" s="7" t="s">
        <v>4685</v>
      </c>
      <c r="F6911" s="2" t="s">
        <v>17</v>
      </c>
      <c r="G6911" s="2" t="s">
        <v>4627</v>
      </c>
      <c r="H6911" s="4">
        <v>43045.493459571757</v>
      </c>
      <c r="I6911" s="2" t="s">
        <v>4616</v>
      </c>
      <c r="J6911" s="21" t="s">
        <v>8452</v>
      </c>
      <c r="K6911" s="2" t="s">
        <v>4618</v>
      </c>
      <c r="L6911" s="2" t="s">
        <v>4619</v>
      </c>
    </row>
    <row r="6912" spans="1:12" x14ac:dyDescent="0.2">
      <c r="A6912" s="11">
        <v>6911</v>
      </c>
      <c r="B6912" s="7" t="s">
        <v>9975</v>
      </c>
      <c r="C6912" s="4">
        <v>41962.606809722223</v>
      </c>
      <c r="D6912" s="20">
        <f>+YEAR(Tabla14[[#This Row],[Fecha
Trámite]])</f>
        <v>2014</v>
      </c>
      <c r="E6912" s="7" t="s">
        <v>4621</v>
      </c>
      <c r="F6912" s="2" t="s">
        <v>4614</v>
      </c>
      <c r="G6912" s="2" t="s">
        <v>4615</v>
      </c>
      <c r="H6912" s="4">
        <v>42031.424999687501</v>
      </c>
      <c r="I6912" s="2" t="s">
        <v>4616</v>
      </c>
      <c r="J6912" s="21" t="s">
        <v>9976</v>
      </c>
      <c r="K6912" s="2" t="s">
        <v>4623</v>
      </c>
      <c r="L6912" s="2" t="s">
        <v>5044</v>
      </c>
    </row>
    <row r="6913" spans="1:12" x14ac:dyDescent="0.2">
      <c r="A6913" s="11">
        <v>6912</v>
      </c>
      <c r="B6913" s="7" t="s">
        <v>19943</v>
      </c>
      <c r="C6913" s="4">
        <v>41738.366256678244</v>
      </c>
      <c r="D6913" s="20">
        <f>+YEAR(Tabla14[[#This Row],[Fecha
Trámite]])</f>
        <v>2014</v>
      </c>
      <c r="E6913" s="7" t="s">
        <v>4621</v>
      </c>
      <c r="F6913" s="2" t="s">
        <v>4614</v>
      </c>
      <c r="G6913" s="2" t="s">
        <v>4615</v>
      </c>
      <c r="H6913" s="4">
        <v>41800.421580590279</v>
      </c>
      <c r="I6913" s="2" t="s">
        <v>4616</v>
      </c>
      <c r="J6913" s="21" t="s">
        <v>19944</v>
      </c>
      <c r="K6913" s="2" t="s">
        <v>4618</v>
      </c>
      <c r="L6913" s="2" t="s">
        <v>4619</v>
      </c>
    </row>
    <row r="6914" spans="1:12" x14ac:dyDescent="0.2">
      <c r="A6914" s="11">
        <v>6913</v>
      </c>
      <c r="B6914" s="7" t="s">
        <v>8453</v>
      </c>
      <c r="C6914" s="4">
        <v>43159.389114699072</v>
      </c>
      <c r="D6914" s="20">
        <f>+YEAR(Tabla14[[#This Row],[Fecha
Trámite]])</f>
        <v>2018</v>
      </c>
      <c r="E6914" s="7" t="s">
        <v>4621</v>
      </c>
      <c r="F6914" s="2" t="s">
        <v>17</v>
      </c>
      <c r="G6914" s="2" t="s">
        <v>4993</v>
      </c>
      <c r="H6914" s="4">
        <v>43159.389114895836</v>
      </c>
      <c r="I6914" s="2" t="s">
        <v>4616</v>
      </c>
      <c r="J6914" s="21" t="s">
        <v>8454</v>
      </c>
      <c r="K6914" s="2" t="s">
        <v>4623</v>
      </c>
      <c r="L6914" s="2" t="s">
        <v>4770</v>
      </c>
    </row>
    <row r="6915" spans="1:12" x14ac:dyDescent="0.2">
      <c r="A6915" s="11">
        <v>6914</v>
      </c>
      <c r="B6915" s="7" t="s">
        <v>9450</v>
      </c>
      <c r="C6915" s="4">
        <v>43377.454049502318</v>
      </c>
      <c r="D6915" s="20">
        <f>+YEAR(Tabla14[[#This Row],[Fecha
Trámite]])</f>
        <v>2018</v>
      </c>
      <c r="E6915" s="7" t="s">
        <v>4621</v>
      </c>
      <c r="F6915" s="2" t="s">
        <v>4691</v>
      </c>
      <c r="G6915" s="2" t="s">
        <v>4627</v>
      </c>
      <c r="H6915" s="4">
        <v>43717.469338506948</v>
      </c>
      <c r="I6915" s="2" t="s">
        <v>4616</v>
      </c>
      <c r="J6915" s="21" t="s">
        <v>9451</v>
      </c>
      <c r="K6915" s="2" t="s">
        <v>4623</v>
      </c>
      <c r="L6915" s="2" t="s">
        <v>4619</v>
      </c>
    </row>
    <row r="6916" spans="1:12" x14ac:dyDescent="0.2">
      <c r="A6916" s="11">
        <v>6915</v>
      </c>
      <c r="B6916" s="7" t="s">
        <v>19947</v>
      </c>
      <c r="C6916" s="4">
        <v>41299.539857442127</v>
      </c>
      <c r="D6916" s="20">
        <f>+YEAR(Tabla14[[#This Row],[Fecha
Trámite]])</f>
        <v>2013</v>
      </c>
      <c r="E6916" s="7" t="s">
        <v>4621</v>
      </c>
      <c r="F6916" s="2" t="s">
        <v>4614</v>
      </c>
      <c r="G6916" s="2" t="s">
        <v>4615</v>
      </c>
      <c r="H6916" s="4">
        <v>41305.54213642361</v>
      </c>
      <c r="I6916" s="2" t="s">
        <v>4616</v>
      </c>
      <c r="J6916" s="21" t="s">
        <v>19948</v>
      </c>
      <c r="K6916" s="2" t="s">
        <v>4623</v>
      </c>
      <c r="L6916" s="2" t="s">
        <v>5069</v>
      </c>
    </row>
    <row r="6917" spans="1:12" x14ac:dyDescent="0.2">
      <c r="A6917" s="11">
        <v>6916</v>
      </c>
      <c r="B6917" s="7" t="s">
        <v>18119</v>
      </c>
      <c r="C6917" s="4">
        <v>41569.575871493056</v>
      </c>
      <c r="D6917" s="20">
        <f>+YEAR(Tabla14[[#This Row],[Fecha
Trámite]])</f>
        <v>2013</v>
      </c>
      <c r="E6917" s="7" t="s">
        <v>4621</v>
      </c>
      <c r="F6917" s="2" t="s">
        <v>4691</v>
      </c>
      <c r="G6917" s="2" t="s">
        <v>8299</v>
      </c>
      <c r="H6917" s="4">
        <v>41935.587154050925</v>
      </c>
      <c r="I6917" s="2" t="s">
        <v>4616</v>
      </c>
      <c r="J6917" s="21" t="s">
        <v>18120</v>
      </c>
      <c r="K6917" s="2" t="s">
        <v>4618</v>
      </c>
      <c r="L6917" s="2" t="s">
        <v>4634</v>
      </c>
    </row>
    <row r="6918" spans="1:12" x14ac:dyDescent="0.2">
      <c r="A6918" s="11">
        <v>6917</v>
      </c>
      <c r="B6918" s="7" t="s">
        <v>19951</v>
      </c>
      <c r="C6918" s="4">
        <v>41204.47483078704</v>
      </c>
      <c r="D6918" s="20">
        <f>+YEAR(Tabla14[[#This Row],[Fecha
Trámite]])</f>
        <v>2012</v>
      </c>
      <c r="E6918" s="7" t="s">
        <v>4621</v>
      </c>
      <c r="F6918" s="2" t="s">
        <v>4614</v>
      </c>
      <c r="G6918" s="2" t="s">
        <v>4615</v>
      </c>
      <c r="H6918" s="4">
        <v>41228.413774884262</v>
      </c>
      <c r="I6918" s="2" t="s">
        <v>4616</v>
      </c>
      <c r="J6918" s="21" t="s">
        <v>19952</v>
      </c>
      <c r="K6918" s="2" t="s">
        <v>4618</v>
      </c>
      <c r="L6918" s="2" t="s">
        <v>5699</v>
      </c>
    </row>
    <row r="6919" spans="1:12" x14ac:dyDescent="0.2">
      <c r="A6919" s="11">
        <v>6918</v>
      </c>
      <c r="B6919" s="7" t="s">
        <v>7110</v>
      </c>
      <c r="C6919" s="4">
        <v>43139.375391319445</v>
      </c>
      <c r="D6919" s="20">
        <f>+YEAR(Tabla14[[#This Row],[Fecha
Trámite]])</f>
        <v>2018</v>
      </c>
      <c r="E6919" s="7" t="s">
        <v>4621</v>
      </c>
      <c r="F6919" s="2" t="s">
        <v>4614</v>
      </c>
      <c r="G6919" s="2" t="s">
        <v>4615</v>
      </c>
      <c r="H6919" s="4">
        <v>43361.535731944445</v>
      </c>
      <c r="I6919" s="2" t="s">
        <v>4616</v>
      </c>
      <c r="J6919" s="21" t="s">
        <v>7111</v>
      </c>
      <c r="K6919" s="2" t="s">
        <v>4623</v>
      </c>
      <c r="L6919" s="2" t="s">
        <v>4659</v>
      </c>
    </row>
    <row r="6920" spans="1:12" x14ac:dyDescent="0.2">
      <c r="A6920" s="11">
        <v>6919</v>
      </c>
      <c r="B6920" s="7" t="s">
        <v>10441</v>
      </c>
      <c r="C6920" s="4">
        <v>42047.379046493057</v>
      </c>
      <c r="D6920" s="20">
        <f>+YEAR(Tabla14[[#This Row],[Fecha
Trámite]])</f>
        <v>2015</v>
      </c>
      <c r="E6920" s="7" t="s">
        <v>4621</v>
      </c>
      <c r="F6920" s="2" t="s">
        <v>4614</v>
      </c>
      <c r="G6920" s="2" t="s">
        <v>4615</v>
      </c>
      <c r="H6920" s="4">
        <v>42094.364501585645</v>
      </c>
      <c r="I6920" s="2" t="s">
        <v>4616</v>
      </c>
      <c r="J6920" s="21" t="s">
        <v>10442</v>
      </c>
      <c r="K6920" s="2" t="s">
        <v>4623</v>
      </c>
      <c r="L6920" s="2" t="s">
        <v>4812</v>
      </c>
    </row>
    <row r="6921" spans="1:12" x14ac:dyDescent="0.2">
      <c r="A6921" s="11">
        <v>6920</v>
      </c>
      <c r="B6921" s="7" t="s">
        <v>8536</v>
      </c>
      <c r="C6921" s="4">
        <v>42909.475006099536</v>
      </c>
      <c r="D6921" s="20">
        <f>+YEAR(Tabla14[[#This Row],[Fecha
Trámite]])</f>
        <v>2017</v>
      </c>
      <c r="E6921" s="7" t="s">
        <v>4685</v>
      </c>
      <c r="F6921" s="2" t="s">
        <v>17</v>
      </c>
      <c r="G6921" s="2" t="s">
        <v>4627</v>
      </c>
      <c r="H6921" s="4">
        <v>42909.475006446759</v>
      </c>
      <c r="I6921" s="2" t="s">
        <v>4616</v>
      </c>
      <c r="J6921" s="21" t="s">
        <v>8537</v>
      </c>
      <c r="K6921" s="2" t="s">
        <v>4623</v>
      </c>
      <c r="L6921" s="2" t="s">
        <v>4646</v>
      </c>
    </row>
    <row r="6922" spans="1:12" x14ac:dyDescent="0.2">
      <c r="A6922" s="11">
        <v>6921</v>
      </c>
      <c r="B6922" s="7" t="s">
        <v>12960</v>
      </c>
      <c r="C6922" s="4">
        <v>42851.4766121875</v>
      </c>
      <c r="D6922" s="20">
        <f>+YEAR(Tabla14[[#This Row],[Fecha
Trámite]])</f>
        <v>2017</v>
      </c>
      <c r="E6922" s="7" t="s">
        <v>4621</v>
      </c>
      <c r="F6922" s="2" t="s">
        <v>4614</v>
      </c>
      <c r="G6922" s="2" t="s">
        <v>4615</v>
      </c>
      <c r="H6922" s="4">
        <v>42993.43351516204</v>
      </c>
      <c r="I6922" s="2" t="s">
        <v>4616</v>
      </c>
      <c r="J6922" s="21" t="s">
        <v>12961</v>
      </c>
      <c r="K6922" s="2" t="s">
        <v>4618</v>
      </c>
      <c r="L6922" s="2" t="s">
        <v>4619</v>
      </c>
    </row>
    <row r="6923" spans="1:12" x14ac:dyDescent="0.2">
      <c r="A6923" s="11">
        <v>6922</v>
      </c>
      <c r="B6923" s="7" t="s">
        <v>7112</v>
      </c>
      <c r="C6923" s="4">
        <v>42993.452707835648</v>
      </c>
      <c r="D6923" s="20">
        <f>+YEAR(Tabla14[[#This Row],[Fecha
Trámite]])</f>
        <v>2017</v>
      </c>
      <c r="E6923" s="7" t="s">
        <v>4613</v>
      </c>
      <c r="F6923" s="2" t="s">
        <v>4614</v>
      </c>
      <c r="G6923" s="2" t="s">
        <v>4615</v>
      </c>
      <c r="H6923" s="4">
        <v>43124.727273113429</v>
      </c>
      <c r="I6923" s="2" t="s">
        <v>4616</v>
      </c>
      <c r="J6923" s="21" t="s">
        <v>7113</v>
      </c>
      <c r="K6923" s="2" t="s">
        <v>4623</v>
      </c>
      <c r="L6923" s="2" t="s">
        <v>2747</v>
      </c>
    </row>
    <row r="6924" spans="1:12" x14ac:dyDescent="0.2">
      <c r="A6924" s="11">
        <v>6923</v>
      </c>
      <c r="B6924" s="7" t="s">
        <v>15505</v>
      </c>
      <c r="C6924" s="4">
        <v>41248.562195335646</v>
      </c>
      <c r="D6924" s="20">
        <f>+YEAR(Tabla14[[#This Row],[Fecha
Trámite]])</f>
        <v>2012</v>
      </c>
      <c r="E6924" s="7" t="s">
        <v>4613</v>
      </c>
      <c r="F6924" s="2" t="s">
        <v>4614</v>
      </c>
      <c r="G6924" s="2" t="s">
        <v>4615</v>
      </c>
      <c r="H6924" s="4">
        <v>41263.370034027779</v>
      </c>
      <c r="I6924" s="2" t="s">
        <v>4616</v>
      </c>
      <c r="J6924" s="21" t="s">
        <v>15506</v>
      </c>
      <c r="K6924" s="2" t="s">
        <v>4623</v>
      </c>
      <c r="L6924" s="2" t="s">
        <v>2747</v>
      </c>
    </row>
    <row r="6925" spans="1:12" x14ac:dyDescent="0.2">
      <c r="A6925" s="11">
        <v>6924</v>
      </c>
      <c r="B6925" s="7" t="s">
        <v>19953</v>
      </c>
      <c r="C6925" s="4">
        <v>41494.516713657409</v>
      </c>
      <c r="D6925" s="20">
        <f>+YEAR(Tabla14[[#This Row],[Fecha
Trámite]])</f>
        <v>2013</v>
      </c>
      <c r="E6925" s="7" t="s">
        <v>4621</v>
      </c>
      <c r="F6925" s="2" t="s">
        <v>4614</v>
      </c>
      <c r="G6925" s="2" t="s">
        <v>4615</v>
      </c>
      <c r="H6925" s="4">
        <v>41547.37659684028</v>
      </c>
      <c r="I6925" s="2" t="s">
        <v>4616</v>
      </c>
      <c r="J6925" s="21" t="s">
        <v>19954</v>
      </c>
      <c r="K6925" s="2" t="s">
        <v>4623</v>
      </c>
      <c r="L6925" s="2" t="s">
        <v>4624</v>
      </c>
    </row>
    <row r="6926" spans="1:12" x14ac:dyDescent="0.2">
      <c r="A6926" s="11">
        <v>6925</v>
      </c>
      <c r="B6926" s="7" t="s">
        <v>18121</v>
      </c>
      <c r="C6926" s="4">
        <v>41828.506925613423</v>
      </c>
      <c r="D6926" s="20">
        <f>+YEAR(Tabla14[[#This Row],[Fecha
Trámite]])</f>
        <v>2014</v>
      </c>
      <c r="E6926" s="7" t="s">
        <v>4621</v>
      </c>
      <c r="F6926" s="2" t="s">
        <v>4614</v>
      </c>
      <c r="G6926" s="2" t="s">
        <v>4615</v>
      </c>
      <c r="H6926" s="4">
        <v>41887.513676620372</v>
      </c>
      <c r="I6926" s="2" t="s">
        <v>4616</v>
      </c>
      <c r="J6926" s="21" t="s">
        <v>18122</v>
      </c>
      <c r="K6926" s="2" t="s">
        <v>4618</v>
      </c>
      <c r="L6926" s="2" t="s">
        <v>4624</v>
      </c>
    </row>
    <row r="6927" spans="1:12" x14ac:dyDescent="0.2">
      <c r="A6927" s="11">
        <v>6926</v>
      </c>
      <c r="B6927" s="7" t="s">
        <v>10061</v>
      </c>
      <c r="C6927" s="4">
        <v>42178.39146003472</v>
      </c>
      <c r="D6927" s="20">
        <f>+YEAR(Tabla14[[#This Row],[Fecha
Trámite]])</f>
        <v>2015</v>
      </c>
      <c r="E6927" s="7" t="s">
        <v>4621</v>
      </c>
      <c r="F6927" s="2" t="s">
        <v>4614</v>
      </c>
      <c r="G6927" s="2" t="s">
        <v>4615</v>
      </c>
      <c r="H6927" s="4">
        <v>42263.467238923608</v>
      </c>
      <c r="I6927" s="2" t="s">
        <v>4616</v>
      </c>
      <c r="J6927" s="21" t="s">
        <v>10062</v>
      </c>
      <c r="K6927" s="2" t="s">
        <v>4623</v>
      </c>
      <c r="L6927" s="2" t="s">
        <v>5069</v>
      </c>
    </row>
    <row r="6928" spans="1:12" x14ac:dyDescent="0.2">
      <c r="A6928" s="11">
        <v>6927</v>
      </c>
      <c r="B6928" s="7" t="s">
        <v>7540</v>
      </c>
      <c r="C6928" s="4">
        <v>42342.386053668983</v>
      </c>
      <c r="D6928" s="20">
        <f>+YEAR(Tabla14[[#This Row],[Fecha
Trámite]])</f>
        <v>2015</v>
      </c>
      <c r="E6928" s="7" t="s">
        <v>4621</v>
      </c>
      <c r="F6928" s="2" t="s">
        <v>4614</v>
      </c>
      <c r="G6928" s="2" t="s">
        <v>4615</v>
      </c>
      <c r="H6928" s="4">
        <v>42572.349400497682</v>
      </c>
      <c r="I6928" s="2" t="s">
        <v>4616</v>
      </c>
      <c r="J6928" s="21" t="s">
        <v>7541</v>
      </c>
      <c r="K6928" s="2" t="s">
        <v>4623</v>
      </c>
      <c r="L6928" s="2" t="s">
        <v>4725</v>
      </c>
    </row>
    <row r="6929" spans="1:12" x14ac:dyDescent="0.2">
      <c r="A6929" s="11">
        <v>6928</v>
      </c>
      <c r="B6929" s="7" t="s">
        <v>7114</v>
      </c>
      <c r="C6929" s="4">
        <v>42975.427289699073</v>
      </c>
      <c r="D6929" s="20">
        <f>+YEAR(Tabla14[[#This Row],[Fecha
Trámite]])</f>
        <v>2017</v>
      </c>
      <c r="E6929" s="7" t="s">
        <v>4621</v>
      </c>
      <c r="F6929" s="2" t="s">
        <v>4614</v>
      </c>
      <c r="G6929" s="2" t="s">
        <v>4615</v>
      </c>
      <c r="H6929" s="4">
        <v>43105.725294178243</v>
      </c>
      <c r="I6929" s="2" t="s">
        <v>4616</v>
      </c>
      <c r="J6929" s="21" t="s">
        <v>7115</v>
      </c>
      <c r="K6929" s="2" t="s">
        <v>4618</v>
      </c>
      <c r="L6929" s="2" t="s">
        <v>4656</v>
      </c>
    </row>
    <row r="6930" spans="1:12" x14ac:dyDescent="0.2">
      <c r="A6930" s="11">
        <v>6929</v>
      </c>
      <c r="B6930" s="7" t="s">
        <v>7116</v>
      </c>
      <c r="C6930" s="4">
        <v>43166.507614895832</v>
      </c>
      <c r="D6930" s="20">
        <f>+YEAR(Tabla14[[#This Row],[Fecha
Trámite]])</f>
        <v>2018</v>
      </c>
      <c r="E6930" s="7" t="s">
        <v>4613</v>
      </c>
      <c r="F6930" s="2" t="s">
        <v>4614</v>
      </c>
      <c r="G6930" s="2" t="s">
        <v>4615</v>
      </c>
      <c r="H6930" s="4">
        <v>43249.544775000002</v>
      </c>
      <c r="I6930" s="2" t="s">
        <v>4616</v>
      </c>
      <c r="J6930" s="21" t="s">
        <v>7117</v>
      </c>
      <c r="K6930" s="2" t="s">
        <v>4623</v>
      </c>
      <c r="L6930" s="2" t="s">
        <v>4619</v>
      </c>
    </row>
    <row r="6931" spans="1:12" x14ac:dyDescent="0.2">
      <c r="A6931" s="11">
        <v>6930</v>
      </c>
      <c r="B6931" s="7" t="s">
        <v>8539</v>
      </c>
      <c r="C6931" s="4">
        <v>42990.451590127312</v>
      </c>
      <c r="D6931" s="20">
        <f>+YEAR(Tabla14[[#This Row],[Fecha
Trámite]])</f>
        <v>2017</v>
      </c>
      <c r="E6931" s="7" t="s">
        <v>4621</v>
      </c>
      <c r="F6931" s="2" t="s">
        <v>4614</v>
      </c>
      <c r="G6931" s="2" t="s">
        <v>4615</v>
      </c>
      <c r="H6931" s="4">
        <v>43259.731006249996</v>
      </c>
      <c r="I6931" s="2" t="s">
        <v>4616</v>
      </c>
      <c r="J6931" s="21" t="s">
        <v>8540</v>
      </c>
      <c r="K6931" s="2" t="s">
        <v>4623</v>
      </c>
      <c r="L6931" s="2" t="s">
        <v>2747</v>
      </c>
    </row>
    <row r="6932" spans="1:12" x14ac:dyDescent="0.2">
      <c r="A6932" s="11">
        <v>6931</v>
      </c>
      <c r="B6932" s="7" t="s">
        <v>8541</v>
      </c>
      <c r="C6932" s="4">
        <v>42930.439770868055</v>
      </c>
      <c r="D6932" s="20">
        <f>+YEAR(Tabla14[[#This Row],[Fecha
Trámite]])</f>
        <v>2017</v>
      </c>
      <c r="E6932" s="7" t="s">
        <v>4621</v>
      </c>
      <c r="F6932" s="2" t="s">
        <v>4614</v>
      </c>
      <c r="G6932" s="2" t="s">
        <v>4615</v>
      </c>
      <c r="H6932" s="4">
        <v>43269.416679247683</v>
      </c>
      <c r="I6932" s="2" t="s">
        <v>4616</v>
      </c>
      <c r="J6932" s="21" t="s">
        <v>8542</v>
      </c>
      <c r="K6932" s="2" t="s">
        <v>4618</v>
      </c>
      <c r="L6932" s="2" t="s">
        <v>4619</v>
      </c>
    </row>
    <row r="6933" spans="1:12" x14ac:dyDescent="0.2">
      <c r="A6933" s="11">
        <v>6932</v>
      </c>
      <c r="B6933" s="7" t="s">
        <v>19955</v>
      </c>
      <c r="C6933" s="4">
        <v>41765.651764930553</v>
      </c>
      <c r="D6933" s="20">
        <f>+YEAR(Tabla14[[#This Row],[Fecha
Trámite]])</f>
        <v>2014</v>
      </c>
      <c r="E6933" s="7" t="s">
        <v>4621</v>
      </c>
      <c r="F6933" s="2" t="s">
        <v>4614</v>
      </c>
      <c r="G6933" s="2" t="s">
        <v>4615</v>
      </c>
      <c r="H6933" s="4">
        <v>41891.365750231482</v>
      </c>
      <c r="I6933" s="2" t="s">
        <v>4616</v>
      </c>
      <c r="J6933" s="21" t="s">
        <v>19956</v>
      </c>
      <c r="K6933" s="2" t="s">
        <v>4618</v>
      </c>
      <c r="L6933" s="2" t="s">
        <v>4714</v>
      </c>
    </row>
    <row r="6934" spans="1:12" x14ac:dyDescent="0.2">
      <c r="A6934" s="11">
        <v>6933</v>
      </c>
      <c r="B6934" s="7" t="s">
        <v>8543</v>
      </c>
      <c r="C6934" s="4">
        <v>43229.415897881947</v>
      </c>
      <c r="D6934" s="20">
        <f>+YEAR(Tabla14[[#This Row],[Fecha
Trámite]])</f>
        <v>2018</v>
      </c>
      <c r="E6934" s="7" t="s">
        <v>4621</v>
      </c>
      <c r="F6934" s="2" t="s">
        <v>4691</v>
      </c>
      <c r="G6934" s="2" t="s">
        <v>4627</v>
      </c>
      <c r="H6934" s="4">
        <v>43847.460715659719</v>
      </c>
      <c r="I6934" s="2" t="s">
        <v>4616</v>
      </c>
      <c r="J6934" s="21" t="s">
        <v>8544</v>
      </c>
      <c r="K6934" s="2" t="s">
        <v>4618</v>
      </c>
      <c r="L6934" s="2" t="s">
        <v>4725</v>
      </c>
    </row>
    <row r="6935" spans="1:12" x14ac:dyDescent="0.2">
      <c r="A6935" s="11">
        <v>6934</v>
      </c>
      <c r="B6935" s="7" t="s">
        <v>18125</v>
      </c>
      <c r="C6935" s="4">
        <v>41618.418471412035</v>
      </c>
      <c r="D6935" s="20">
        <f>+YEAR(Tabla14[[#This Row],[Fecha
Trámite]])</f>
        <v>2013</v>
      </c>
      <c r="E6935" s="7" t="s">
        <v>4621</v>
      </c>
      <c r="F6935" s="2" t="s">
        <v>4614</v>
      </c>
      <c r="G6935" s="2" t="s">
        <v>4615</v>
      </c>
      <c r="H6935" s="4">
        <v>41667.489747372689</v>
      </c>
      <c r="I6935" s="2" t="s">
        <v>4616</v>
      </c>
      <c r="J6935" s="21" t="s">
        <v>18126</v>
      </c>
      <c r="K6935" s="2" t="s">
        <v>4618</v>
      </c>
      <c r="L6935" s="2" t="s">
        <v>4750</v>
      </c>
    </row>
    <row r="6936" spans="1:12" x14ac:dyDescent="0.2">
      <c r="A6936" s="11">
        <v>6935</v>
      </c>
      <c r="B6936" s="7" t="s">
        <v>7542</v>
      </c>
      <c r="C6936" s="4">
        <v>42578.562026122687</v>
      </c>
      <c r="D6936" s="20">
        <f>+YEAR(Tabla14[[#This Row],[Fecha
Trámite]])</f>
        <v>2016</v>
      </c>
      <c r="E6936" s="7" t="s">
        <v>4621</v>
      </c>
      <c r="F6936" s="2" t="s">
        <v>4614</v>
      </c>
      <c r="G6936" s="2" t="s">
        <v>4615</v>
      </c>
      <c r="H6936" s="4">
        <v>42696.434479282405</v>
      </c>
      <c r="I6936" s="2" t="s">
        <v>4616</v>
      </c>
      <c r="J6936" s="21" t="s">
        <v>7543</v>
      </c>
      <c r="K6936" s="2" t="s">
        <v>4623</v>
      </c>
      <c r="L6936" s="2" t="s">
        <v>4624</v>
      </c>
    </row>
    <row r="6937" spans="1:12" x14ac:dyDescent="0.2">
      <c r="A6937" s="11">
        <v>6936</v>
      </c>
      <c r="B6937" s="7" t="s">
        <v>7544</v>
      </c>
      <c r="C6937" s="4">
        <v>42415.42667572917</v>
      </c>
      <c r="D6937" s="20">
        <f>+YEAR(Tabla14[[#This Row],[Fecha
Trámite]])</f>
        <v>2016</v>
      </c>
      <c r="E6937" s="7" t="s">
        <v>4621</v>
      </c>
      <c r="F6937" s="2" t="s">
        <v>4614</v>
      </c>
      <c r="G6937" s="2" t="s">
        <v>4615</v>
      </c>
      <c r="H6937" s="4">
        <v>42493.40253028935</v>
      </c>
      <c r="I6937" s="2" t="s">
        <v>4616</v>
      </c>
      <c r="J6937" s="21" t="s">
        <v>7545</v>
      </c>
      <c r="K6937" s="2" t="s">
        <v>4618</v>
      </c>
      <c r="L6937" s="2" t="s">
        <v>4758</v>
      </c>
    </row>
    <row r="6938" spans="1:12" x14ac:dyDescent="0.2">
      <c r="A6938" s="11">
        <v>6937</v>
      </c>
      <c r="B6938" s="7" t="s">
        <v>5929</v>
      </c>
      <c r="C6938" s="4">
        <v>42494.54024328704</v>
      </c>
      <c r="D6938" s="20">
        <f>+YEAR(Tabla14[[#This Row],[Fecha
Trámite]])</f>
        <v>2016</v>
      </c>
      <c r="E6938" s="7" t="s">
        <v>4621</v>
      </c>
      <c r="F6938" s="2" t="s">
        <v>4614</v>
      </c>
      <c r="G6938" s="2" t="s">
        <v>4615</v>
      </c>
      <c r="H6938" s="4">
        <v>42664.34703611111</v>
      </c>
      <c r="I6938" s="2" t="s">
        <v>4616</v>
      </c>
      <c r="J6938" s="21" t="s">
        <v>5930</v>
      </c>
      <c r="K6938" s="2" t="s">
        <v>4618</v>
      </c>
      <c r="L6938" s="2" t="s">
        <v>4646</v>
      </c>
    </row>
    <row r="6939" spans="1:12" x14ac:dyDescent="0.2">
      <c r="A6939" s="11">
        <v>6938</v>
      </c>
      <c r="B6939" s="7" t="s">
        <v>9452</v>
      </c>
      <c r="C6939" s="4">
        <v>43231.542706979169</v>
      </c>
      <c r="D6939" s="20">
        <f>+YEAR(Tabla14[[#This Row],[Fecha
Trámite]])</f>
        <v>2018</v>
      </c>
      <c r="E6939" s="7" t="s">
        <v>4621</v>
      </c>
      <c r="F6939" s="2" t="s">
        <v>4614</v>
      </c>
      <c r="G6939" s="2" t="s">
        <v>4615</v>
      </c>
      <c r="H6939" s="4">
        <v>43655.68673090278</v>
      </c>
      <c r="I6939" s="2" t="s">
        <v>4616</v>
      </c>
      <c r="J6939" s="21" t="s">
        <v>9453</v>
      </c>
      <c r="K6939" s="2" t="s">
        <v>4623</v>
      </c>
      <c r="L6939" s="2" t="s">
        <v>4619</v>
      </c>
    </row>
    <row r="6940" spans="1:12" x14ac:dyDescent="0.2">
      <c r="A6940" s="11">
        <v>6939</v>
      </c>
      <c r="B6940" s="7" t="s">
        <v>9454</v>
      </c>
      <c r="C6940" s="4">
        <v>42978.515365937499</v>
      </c>
      <c r="D6940" s="20">
        <f>+YEAR(Tabla14[[#This Row],[Fecha
Trámite]])</f>
        <v>2017</v>
      </c>
      <c r="E6940" s="7" t="s">
        <v>4621</v>
      </c>
      <c r="F6940" s="2" t="s">
        <v>4614</v>
      </c>
      <c r="G6940" s="2" t="s">
        <v>4615</v>
      </c>
      <c r="H6940" s="4">
        <v>43354.489089236115</v>
      </c>
      <c r="I6940" s="2" t="s">
        <v>4616</v>
      </c>
      <c r="J6940" s="21" t="s">
        <v>9455</v>
      </c>
      <c r="K6940" s="2" t="s">
        <v>4623</v>
      </c>
      <c r="L6940" s="2" t="s">
        <v>4770</v>
      </c>
    </row>
    <row r="6941" spans="1:12" x14ac:dyDescent="0.2">
      <c r="A6941" s="11">
        <v>6940</v>
      </c>
      <c r="B6941" s="7" t="s">
        <v>8545</v>
      </c>
      <c r="C6941" s="4">
        <v>43063.466282488429</v>
      </c>
      <c r="D6941" s="20">
        <f>+YEAR(Tabla14[[#This Row],[Fecha
Trámite]])</f>
        <v>2017</v>
      </c>
      <c r="E6941" s="7" t="s">
        <v>4621</v>
      </c>
      <c r="F6941" s="2" t="s">
        <v>4614</v>
      </c>
      <c r="G6941" s="2" t="s">
        <v>4615</v>
      </c>
      <c r="H6941" s="4">
        <v>43259.773029780095</v>
      </c>
      <c r="I6941" s="2" t="s">
        <v>4616</v>
      </c>
      <c r="J6941" s="21" t="s">
        <v>8546</v>
      </c>
      <c r="K6941" s="2" t="s">
        <v>4623</v>
      </c>
      <c r="L6941" s="2" t="s">
        <v>4667</v>
      </c>
    </row>
    <row r="6942" spans="1:12" x14ac:dyDescent="0.2">
      <c r="A6942" s="11">
        <v>6941</v>
      </c>
      <c r="B6942" s="7" t="s">
        <v>7120</v>
      </c>
      <c r="C6942" s="4">
        <v>42709.501053159722</v>
      </c>
      <c r="D6942" s="20">
        <f>+YEAR(Tabla14[[#This Row],[Fecha
Trámite]])</f>
        <v>2016</v>
      </c>
      <c r="E6942" s="7" t="s">
        <v>4621</v>
      </c>
      <c r="F6942" s="2" t="s">
        <v>4614</v>
      </c>
      <c r="G6942" s="2" t="s">
        <v>4615</v>
      </c>
      <c r="H6942" s="4">
        <v>42908.348540277781</v>
      </c>
      <c r="I6942" s="2" t="s">
        <v>4616</v>
      </c>
      <c r="J6942" s="21" t="s">
        <v>7121</v>
      </c>
      <c r="K6942" s="2" t="s">
        <v>4623</v>
      </c>
      <c r="L6942" s="2" t="s">
        <v>4730</v>
      </c>
    </row>
    <row r="6943" spans="1:12" x14ac:dyDescent="0.2">
      <c r="A6943" s="11">
        <v>6942</v>
      </c>
      <c r="B6943" s="7" t="s">
        <v>9456</v>
      </c>
      <c r="C6943" s="4">
        <v>42844.566021145831</v>
      </c>
      <c r="D6943" s="20">
        <f>+YEAR(Tabla14[[#This Row],[Fecha
Trámite]])</f>
        <v>2017</v>
      </c>
      <c r="E6943" s="7" t="s">
        <v>4621</v>
      </c>
      <c r="F6943" s="2" t="s">
        <v>4614</v>
      </c>
      <c r="G6943" s="2" t="s">
        <v>4615</v>
      </c>
      <c r="H6943" s="4">
        <v>42947.39303298611</v>
      </c>
      <c r="I6943" s="2" t="s">
        <v>4616</v>
      </c>
      <c r="J6943" s="21" t="s">
        <v>7547</v>
      </c>
      <c r="K6943" s="2" t="s">
        <v>4618</v>
      </c>
      <c r="L6943" s="2" t="s">
        <v>5044</v>
      </c>
    </row>
    <row r="6944" spans="1:12" x14ac:dyDescent="0.2">
      <c r="A6944" s="11">
        <v>6943</v>
      </c>
      <c r="B6944" s="7" t="s">
        <v>7546</v>
      </c>
      <c r="C6944" s="4">
        <v>42039.617693900465</v>
      </c>
      <c r="D6944" s="20">
        <f>+YEAR(Tabla14[[#This Row],[Fecha
Trámite]])</f>
        <v>2015</v>
      </c>
      <c r="E6944" s="7" t="s">
        <v>4621</v>
      </c>
      <c r="F6944" s="2" t="s">
        <v>4691</v>
      </c>
      <c r="G6944" s="2" t="s">
        <v>4627</v>
      </c>
      <c r="H6944" s="4">
        <v>42111.516209259258</v>
      </c>
      <c r="I6944" s="2" t="s">
        <v>4616</v>
      </c>
      <c r="J6944" s="21" t="s">
        <v>7547</v>
      </c>
      <c r="K6944" s="2" t="s">
        <v>4618</v>
      </c>
      <c r="L6944" s="2" t="s">
        <v>5044</v>
      </c>
    </row>
    <row r="6945" spans="1:12" x14ac:dyDescent="0.2">
      <c r="A6945" s="11">
        <v>6944</v>
      </c>
      <c r="B6945" s="7" t="s">
        <v>9457</v>
      </c>
      <c r="C6945" s="4">
        <v>43164.470440509256</v>
      </c>
      <c r="D6945" s="20">
        <f>+YEAR(Tabla14[[#This Row],[Fecha
Trámite]])</f>
        <v>2018</v>
      </c>
      <c r="E6945" s="7" t="s">
        <v>4613</v>
      </c>
      <c r="F6945" s="2" t="s">
        <v>4614</v>
      </c>
      <c r="G6945" s="2" t="s">
        <v>4615</v>
      </c>
      <c r="H6945" s="4">
        <v>43318.366712384261</v>
      </c>
      <c r="I6945" s="2" t="s">
        <v>4616</v>
      </c>
      <c r="J6945" s="21" t="s">
        <v>9458</v>
      </c>
      <c r="K6945" s="2" t="s">
        <v>4618</v>
      </c>
      <c r="L6945" s="2" t="s">
        <v>4631</v>
      </c>
    </row>
    <row r="6946" spans="1:12" x14ac:dyDescent="0.2">
      <c r="A6946" s="11">
        <v>6945</v>
      </c>
      <c r="B6946" s="7" t="s">
        <v>12962</v>
      </c>
      <c r="C6946" s="4">
        <v>43508.487228240738</v>
      </c>
      <c r="D6946" s="20">
        <f>+YEAR(Tabla14[[#This Row],[Fecha
Trámite]])</f>
        <v>2019</v>
      </c>
      <c r="E6946" s="7" t="s">
        <v>4621</v>
      </c>
      <c r="F6946" s="2" t="s">
        <v>4691</v>
      </c>
      <c r="G6946" s="2" t="s">
        <v>4627</v>
      </c>
      <c r="H6946" s="4">
        <v>43710.433375810186</v>
      </c>
      <c r="I6946" s="2" t="s">
        <v>4616</v>
      </c>
      <c r="J6946" s="21" t="s">
        <v>12963</v>
      </c>
      <c r="K6946" s="2" t="s">
        <v>4618</v>
      </c>
      <c r="L6946" s="2" t="s">
        <v>4758</v>
      </c>
    </row>
    <row r="6947" spans="1:12" x14ac:dyDescent="0.2">
      <c r="A6947" s="11">
        <v>6946</v>
      </c>
      <c r="B6947" s="7" t="s">
        <v>8547</v>
      </c>
      <c r="C6947" s="4">
        <v>43046.461497997683</v>
      </c>
      <c r="D6947" s="20">
        <f>+YEAR(Tabla14[[#This Row],[Fecha
Trámite]])</f>
        <v>2017</v>
      </c>
      <c r="E6947" s="7" t="s">
        <v>4613</v>
      </c>
      <c r="F6947" s="2" t="s">
        <v>4614</v>
      </c>
      <c r="G6947" s="2" t="s">
        <v>4615</v>
      </c>
      <c r="H6947" s="4">
        <v>43263.621424189812</v>
      </c>
      <c r="I6947" s="2" t="s">
        <v>4616</v>
      </c>
      <c r="J6947" s="21" t="s">
        <v>8548</v>
      </c>
      <c r="K6947" s="2" t="s">
        <v>4623</v>
      </c>
      <c r="L6947" s="2" t="s">
        <v>4619</v>
      </c>
    </row>
    <row r="6948" spans="1:12" x14ac:dyDescent="0.2">
      <c r="A6948" s="11">
        <v>6947</v>
      </c>
      <c r="B6948" s="7" t="s">
        <v>9459</v>
      </c>
      <c r="C6948" s="4">
        <v>42846.406953587961</v>
      </c>
      <c r="D6948" s="20">
        <f>+YEAR(Tabla14[[#This Row],[Fecha
Trámite]])</f>
        <v>2017</v>
      </c>
      <c r="E6948" s="7" t="s">
        <v>4621</v>
      </c>
      <c r="F6948" s="2" t="s">
        <v>4614</v>
      </c>
      <c r="G6948" s="2" t="s">
        <v>4615</v>
      </c>
      <c r="H6948" s="4">
        <v>43186.659574189813</v>
      </c>
      <c r="I6948" s="2" t="s">
        <v>4616</v>
      </c>
      <c r="J6948" s="21" t="s">
        <v>9460</v>
      </c>
      <c r="K6948" s="2" t="s">
        <v>4618</v>
      </c>
      <c r="L6948" s="2" t="s">
        <v>4656</v>
      </c>
    </row>
    <row r="6949" spans="1:12" x14ac:dyDescent="0.2">
      <c r="A6949" s="11">
        <v>6948</v>
      </c>
      <c r="B6949" s="7" t="s">
        <v>12137</v>
      </c>
      <c r="C6949" s="4">
        <v>42051.598417673609</v>
      </c>
      <c r="D6949" s="20">
        <f>+YEAR(Tabla14[[#This Row],[Fecha
Trámite]])</f>
        <v>2015</v>
      </c>
      <c r="E6949" s="7" t="s">
        <v>4621</v>
      </c>
      <c r="F6949" s="2" t="s">
        <v>4614</v>
      </c>
      <c r="G6949" s="2" t="s">
        <v>4615</v>
      </c>
      <c r="H6949" s="4">
        <v>42192.46055570602</v>
      </c>
      <c r="I6949" s="2" t="s">
        <v>4616</v>
      </c>
      <c r="J6949" s="21" t="s">
        <v>12138</v>
      </c>
      <c r="K6949" s="2" t="s">
        <v>4623</v>
      </c>
      <c r="L6949" s="2" t="s">
        <v>4624</v>
      </c>
    </row>
    <row r="6950" spans="1:12" x14ac:dyDescent="0.2">
      <c r="A6950" s="11">
        <v>6949</v>
      </c>
      <c r="B6950" s="7" t="s">
        <v>7122</v>
      </c>
      <c r="C6950" s="4">
        <v>42842.486926273152</v>
      </c>
      <c r="D6950" s="20">
        <f>+YEAR(Tabla14[[#This Row],[Fecha
Trámite]])</f>
        <v>2017</v>
      </c>
      <c r="E6950" s="7" t="s">
        <v>4621</v>
      </c>
      <c r="F6950" s="2" t="s">
        <v>4614</v>
      </c>
      <c r="G6950" s="2" t="s">
        <v>4615</v>
      </c>
      <c r="H6950" s="4">
        <v>43258.708194675928</v>
      </c>
      <c r="I6950" s="2" t="s">
        <v>4616</v>
      </c>
      <c r="J6950" s="21" t="s">
        <v>7123</v>
      </c>
      <c r="K6950" s="2" t="s">
        <v>4623</v>
      </c>
      <c r="L6950" s="2" t="s">
        <v>4624</v>
      </c>
    </row>
    <row r="6951" spans="1:12" x14ac:dyDescent="0.2">
      <c r="A6951" s="11">
        <v>6950</v>
      </c>
      <c r="B6951" s="7" t="s">
        <v>9462</v>
      </c>
      <c r="C6951" s="4">
        <v>43144.524840740742</v>
      </c>
      <c r="D6951" s="20">
        <f>+YEAR(Tabla14[[#This Row],[Fecha
Trámite]])</f>
        <v>2018</v>
      </c>
      <c r="E6951" s="7" t="s">
        <v>4621</v>
      </c>
      <c r="F6951" s="2" t="s">
        <v>4614</v>
      </c>
      <c r="G6951" s="2" t="s">
        <v>4615</v>
      </c>
      <c r="H6951" s="4">
        <v>43326.473848923612</v>
      </c>
      <c r="I6951" s="2" t="s">
        <v>4616</v>
      </c>
      <c r="J6951" s="21" t="s">
        <v>9463</v>
      </c>
      <c r="K6951" s="2" t="s">
        <v>4623</v>
      </c>
      <c r="L6951" s="2" t="s">
        <v>4624</v>
      </c>
    </row>
    <row r="6952" spans="1:12" x14ac:dyDescent="0.2">
      <c r="A6952" s="11">
        <v>6951</v>
      </c>
      <c r="B6952" s="7" t="s">
        <v>12139</v>
      </c>
      <c r="C6952" s="4">
        <v>42557.405565277775</v>
      </c>
      <c r="D6952" s="20">
        <f>+YEAR(Tabla14[[#This Row],[Fecha
Trámite]])</f>
        <v>2016</v>
      </c>
      <c r="E6952" s="7" t="s">
        <v>4621</v>
      </c>
      <c r="F6952" s="2" t="s">
        <v>17</v>
      </c>
      <c r="G6952" s="2" t="s">
        <v>7315</v>
      </c>
      <c r="H6952" s="4">
        <v>42557.405565659719</v>
      </c>
      <c r="I6952" s="2" t="s">
        <v>4616</v>
      </c>
      <c r="J6952" s="21" t="s">
        <v>12140</v>
      </c>
      <c r="K6952" s="2" t="s">
        <v>4618</v>
      </c>
      <c r="L6952" s="2" t="s">
        <v>4958</v>
      </c>
    </row>
    <row r="6953" spans="1:12" x14ac:dyDescent="0.2">
      <c r="A6953" s="11">
        <v>6952</v>
      </c>
      <c r="B6953" s="7" t="s">
        <v>18131</v>
      </c>
      <c r="C6953" s="4">
        <v>41082.687261030092</v>
      </c>
      <c r="D6953" s="20">
        <f>+YEAR(Tabla14[[#This Row],[Fecha
Trámite]])</f>
        <v>2012</v>
      </c>
      <c r="E6953" s="7" t="s">
        <v>4621</v>
      </c>
      <c r="F6953" s="2" t="s">
        <v>4614</v>
      </c>
      <c r="G6953" s="2" t="s">
        <v>4615</v>
      </c>
      <c r="H6953" s="4">
        <v>41130.394181249998</v>
      </c>
      <c r="I6953" s="2" t="s">
        <v>4616</v>
      </c>
      <c r="J6953" s="21" t="s">
        <v>18132</v>
      </c>
      <c r="K6953" s="2" t="s">
        <v>4623</v>
      </c>
      <c r="L6953" s="2" t="s">
        <v>4624</v>
      </c>
    </row>
    <row r="6954" spans="1:12" x14ac:dyDescent="0.2">
      <c r="A6954" s="11">
        <v>6953</v>
      </c>
      <c r="B6954" s="7" t="s">
        <v>11945</v>
      </c>
      <c r="C6954" s="4">
        <v>42829.556686805554</v>
      </c>
      <c r="D6954" s="20">
        <f>+YEAR(Tabla14[[#This Row],[Fecha
Trámite]])</f>
        <v>2017</v>
      </c>
      <c r="E6954" s="7" t="s">
        <v>4621</v>
      </c>
      <c r="F6954" s="2" t="s">
        <v>4691</v>
      </c>
      <c r="G6954" s="2" t="s">
        <v>4627</v>
      </c>
      <c r="H6954" s="4">
        <v>43843.714934490738</v>
      </c>
      <c r="I6954" s="2" t="s">
        <v>4616</v>
      </c>
      <c r="J6954" s="21" t="s">
        <v>11946</v>
      </c>
      <c r="K6954" s="2" t="s">
        <v>4623</v>
      </c>
      <c r="L6954" s="2" t="s">
        <v>4812</v>
      </c>
    </row>
    <row r="6955" spans="1:12" x14ac:dyDescent="0.2">
      <c r="A6955" s="11">
        <v>6954</v>
      </c>
      <c r="B6955" s="7" t="s">
        <v>11947</v>
      </c>
      <c r="C6955" s="4">
        <v>43297.424371377318</v>
      </c>
      <c r="D6955" s="20">
        <f>+YEAR(Tabla14[[#This Row],[Fecha
Trámite]])</f>
        <v>2018</v>
      </c>
      <c r="E6955" s="7" t="s">
        <v>4621</v>
      </c>
      <c r="F6955" s="2" t="s">
        <v>4614</v>
      </c>
      <c r="G6955" s="2" t="s">
        <v>4615</v>
      </c>
      <c r="H6955" s="4">
        <v>43694.516332372688</v>
      </c>
      <c r="I6955" s="2" t="s">
        <v>4616</v>
      </c>
      <c r="J6955" s="21" t="s">
        <v>11948</v>
      </c>
      <c r="K6955" s="2" t="s">
        <v>4623</v>
      </c>
      <c r="L6955" s="2" t="s">
        <v>4725</v>
      </c>
    </row>
    <row r="6956" spans="1:12" x14ac:dyDescent="0.2">
      <c r="A6956" s="11">
        <v>6955</v>
      </c>
      <c r="B6956" s="7" t="s">
        <v>9464</v>
      </c>
      <c r="C6956" s="4">
        <v>42766.437938310184</v>
      </c>
      <c r="D6956" s="20">
        <f>+YEAR(Tabla14[[#This Row],[Fecha
Trámite]])</f>
        <v>2017</v>
      </c>
      <c r="E6956" s="7" t="s">
        <v>4613</v>
      </c>
      <c r="F6956" s="2" t="s">
        <v>4614</v>
      </c>
      <c r="G6956" s="2" t="s">
        <v>4615</v>
      </c>
      <c r="H6956" s="4">
        <v>42905.455387499998</v>
      </c>
      <c r="I6956" s="2" t="s">
        <v>4616</v>
      </c>
      <c r="J6956" s="21" t="s">
        <v>9465</v>
      </c>
      <c r="K6956" s="2" t="s">
        <v>4618</v>
      </c>
      <c r="L6956" s="2" t="s">
        <v>2747</v>
      </c>
    </row>
    <row r="6957" spans="1:12" x14ac:dyDescent="0.2">
      <c r="A6957" s="11">
        <v>6956</v>
      </c>
      <c r="B6957" s="7" t="s">
        <v>10063</v>
      </c>
      <c r="C6957" s="4">
        <v>42089.685178819447</v>
      </c>
      <c r="D6957" s="20">
        <f>+YEAR(Tabla14[[#This Row],[Fecha
Trámite]])</f>
        <v>2015</v>
      </c>
      <c r="E6957" s="7" t="s">
        <v>4685</v>
      </c>
      <c r="F6957" s="2" t="s">
        <v>17</v>
      </c>
      <c r="G6957" s="2" t="s">
        <v>4627</v>
      </c>
      <c r="H6957" s="4">
        <v>42089.685179166663</v>
      </c>
      <c r="I6957" s="2" t="s">
        <v>4616</v>
      </c>
      <c r="J6957" s="21" t="s">
        <v>10064</v>
      </c>
      <c r="K6957" s="2" t="s">
        <v>4618</v>
      </c>
      <c r="L6957" s="2" t="s">
        <v>4631</v>
      </c>
    </row>
    <row r="6958" spans="1:12" x14ac:dyDescent="0.2">
      <c r="A6958" s="11">
        <v>6957</v>
      </c>
      <c r="B6958" s="7" t="s">
        <v>11269</v>
      </c>
      <c r="C6958" s="4">
        <v>43137.456453553241</v>
      </c>
      <c r="D6958" s="20">
        <f>+YEAR(Tabla14[[#This Row],[Fecha
Trámite]])</f>
        <v>2018</v>
      </c>
      <c r="E6958" s="7" t="s">
        <v>4621</v>
      </c>
      <c r="F6958" s="2" t="s">
        <v>4614</v>
      </c>
      <c r="G6958" s="2" t="s">
        <v>4615</v>
      </c>
      <c r="H6958" s="4">
        <v>43305.663075266202</v>
      </c>
      <c r="I6958" s="2" t="s">
        <v>4616</v>
      </c>
      <c r="J6958" s="21" t="s">
        <v>11270</v>
      </c>
      <c r="K6958" s="2" t="s">
        <v>4623</v>
      </c>
      <c r="L6958" s="2" t="s">
        <v>4649</v>
      </c>
    </row>
    <row r="6959" spans="1:12" x14ac:dyDescent="0.2">
      <c r="A6959" s="11">
        <v>6958</v>
      </c>
      <c r="B6959" s="7" t="s">
        <v>15501</v>
      </c>
      <c r="C6959" s="4">
        <v>41645.479017164354</v>
      </c>
      <c r="D6959" s="20">
        <f>+YEAR(Tabla14[[#This Row],[Fecha
Trámite]])</f>
        <v>2014</v>
      </c>
      <c r="E6959" s="7" t="s">
        <v>4613</v>
      </c>
      <c r="F6959" s="2" t="s">
        <v>4614</v>
      </c>
      <c r="G6959" s="2" t="s">
        <v>4615</v>
      </c>
      <c r="H6959" s="4">
        <v>41677.334167280096</v>
      </c>
      <c r="I6959" s="2" t="s">
        <v>4616</v>
      </c>
      <c r="J6959" s="21" t="s">
        <v>15502</v>
      </c>
      <c r="K6959" s="2" t="s">
        <v>4618</v>
      </c>
      <c r="L6959" s="2" t="s">
        <v>4958</v>
      </c>
    </row>
    <row r="6960" spans="1:12" x14ac:dyDescent="0.2">
      <c r="A6960" s="11">
        <v>6959</v>
      </c>
      <c r="B6960" s="7" t="s">
        <v>18390</v>
      </c>
      <c r="C6960" s="4">
        <v>41463.625971956018</v>
      </c>
      <c r="D6960" s="20">
        <f>+YEAR(Tabla14[[#This Row],[Fecha
Trámite]])</f>
        <v>2013</v>
      </c>
      <c r="E6960" s="7" t="s">
        <v>4621</v>
      </c>
      <c r="F6960" s="2" t="s">
        <v>4614</v>
      </c>
      <c r="G6960" s="2" t="s">
        <v>4615</v>
      </c>
      <c r="H6960" s="4">
        <v>41578.430429594904</v>
      </c>
      <c r="I6960" s="2" t="s">
        <v>4616</v>
      </c>
      <c r="J6960" s="21" t="s">
        <v>18391</v>
      </c>
      <c r="K6960" s="2" t="s">
        <v>4618</v>
      </c>
      <c r="L6960" s="2" t="s">
        <v>5072</v>
      </c>
    </row>
    <row r="6961" spans="1:12" x14ac:dyDescent="0.2">
      <c r="A6961" s="11">
        <v>6960</v>
      </c>
      <c r="B6961" s="7" t="s">
        <v>12964</v>
      </c>
      <c r="C6961" s="4">
        <v>43060.460501307869</v>
      </c>
      <c r="D6961" s="20">
        <f>+YEAR(Tabla14[[#This Row],[Fecha
Trámite]])</f>
        <v>2017</v>
      </c>
      <c r="E6961" s="7" t="s">
        <v>4621</v>
      </c>
      <c r="F6961" s="2" t="s">
        <v>4614</v>
      </c>
      <c r="G6961" s="2" t="s">
        <v>4615</v>
      </c>
      <c r="H6961" s="4">
        <v>43350.49321670139</v>
      </c>
      <c r="I6961" s="2" t="s">
        <v>4616</v>
      </c>
      <c r="J6961" s="21" t="s">
        <v>12965</v>
      </c>
      <c r="K6961" s="2" t="s">
        <v>4623</v>
      </c>
      <c r="L6961" s="2" t="s">
        <v>5239</v>
      </c>
    </row>
    <row r="6962" spans="1:12" x14ac:dyDescent="0.2">
      <c r="A6962" s="11">
        <v>6961</v>
      </c>
      <c r="B6962" s="7" t="s">
        <v>9469</v>
      </c>
      <c r="C6962" s="4">
        <v>43005.422372881942</v>
      </c>
      <c r="D6962" s="20">
        <f>+YEAR(Tabla14[[#This Row],[Fecha
Trámite]])</f>
        <v>2017</v>
      </c>
      <c r="E6962" s="7" t="s">
        <v>4621</v>
      </c>
      <c r="F6962" s="2" t="s">
        <v>4614</v>
      </c>
      <c r="G6962" s="2" t="s">
        <v>4615</v>
      </c>
      <c r="H6962" s="4">
        <v>43305.722430173613</v>
      </c>
      <c r="I6962" s="2" t="s">
        <v>4616</v>
      </c>
      <c r="J6962" s="21" t="s">
        <v>9470</v>
      </c>
      <c r="K6962" s="2" t="s">
        <v>4623</v>
      </c>
      <c r="L6962" s="2" t="s">
        <v>4812</v>
      </c>
    </row>
    <row r="6963" spans="1:12" x14ac:dyDescent="0.2">
      <c r="A6963" s="11">
        <v>6962</v>
      </c>
      <c r="B6963" s="7" t="s">
        <v>12966</v>
      </c>
      <c r="C6963" s="4">
        <v>43210.402778587966</v>
      </c>
      <c r="D6963" s="20">
        <f>+YEAR(Tabla14[[#This Row],[Fecha
Trámite]])</f>
        <v>2018</v>
      </c>
      <c r="E6963" s="7" t="s">
        <v>4621</v>
      </c>
      <c r="F6963" s="2" t="s">
        <v>4614</v>
      </c>
      <c r="G6963" s="2" t="s">
        <v>4615</v>
      </c>
      <c r="H6963" s="4">
        <v>43361.588584641206</v>
      </c>
      <c r="I6963" s="2" t="s">
        <v>4616</v>
      </c>
      <c r="J6963" s="21" t="s">
        <v>12967</v>
      </c>
      <c r="K6963" s="2" t="s">
        <v>4623</v>
      </c>
      <c r="L6963" s="2" t="s">
        <v>4624</v>
      </c>
    </row>
    <row r="6964" spans="1:12" x14ac:dyDescent="0.2">
      <c r="A6964" s="11">
        <v>6963</v>
      </c>
      <c r="B6964" s="7" t="s">
        <v>5931</v>
      </c>
      <c r="C6964" s="4">
        <v>42440.377167743056</v>
      </c>
      <c r="D6964" s="20">
        <f>+YEAR(Tabla14[[#This Row],[Fecha
Trámite]])</f>
        <v>2016</v>
      </c>
      <c r="E6964" s="7" t="s">
        <v>4621</v>
      </c>
      <c r="F6964" s="2" t="s">
        <v>4614</v>
      </c>
      <c r="G6964" s="2" t="s">
        <v>4615</v>
      </c>
      <c r="H6964" s="4">
        <v>42608.43059733796</v>
      </c>
      <c r="I6964" s="2" t="s">
        <v>4616</v>
      </c>
      <c r="J6964" s="21" t="s">
        <v>5932</v>
      </c>
      <c r="K6964" s="2" t="s">
        <v>4623</v>
      </c>
      <c r="L6964" s="2" t="s">
        <v>4714</v>
      </c>
    </row>
    <row r="6965" spans="1:12" x14ac:dyDescent="0.2">
      <c r="A6965" s="11">
        <v>6964</v>
      </c>
      <c r="B6965" s="7" t="s">
        <v>10443</v>
      </c>
      <c r="C6965" s="4">
        <v>42254.457157673613</v>
      </c>
      <c r="D6965" s="20">
        <f>+YEAR(Tabla14[[#This Row],[Fecha
Trámite]])</f>
        <v>2015</v>
      </c>
      <c r="E6965" s="7" t="s">
        <v>4621</v>
      </c>
      <c r="F6965" s="2" t="s">
        <v>4614</v>
      </c>
      <c r="G6965" s="2" t="s">
        <v>4615</v>
      </c>
      <c r="H6965" s="4">
        <v>42422.61675818287</v>
      </c>
      <c r="I6965" s="2" t="s">
        <v>4616</v>
      </c>
      <c r="J6965" s="21" t="s">
        <v>10444</v>
      </c>
      <c r="K6965" s="2" t="s">
        <v>4618</v>
      </c>
      <c r="L6965" s="2" t="s">
        <v>4656</v>
      </c>
    </row>
    <row r="6966" spans="1:12" x14ac:dyDescent="0.2">
      <c r="A6966" s="11">
        <v>6965</v>
      </c>
      <c r="B6966" s="7" t="s">
        <v>12141</v>
      </c>
      <c r="C6966" s="4">
        <v>42124.460834027777</v>
      </c>
      <c r="D6966" s="20">
        <f>+YEAR(Tabla14[[#This Row],[Fecha
Trámite]])</f>
        <v>2015</v>
      </c>
      <c r="E6966" s="7" t="s">
        <v>4621</v>
      </c>
      <c r="F6966" s="2" t="s">
        <v>4614</v>
      </c>
      <c r="G6966" s="2" t="s">
        <v>4615</v>
      </c>
      <c r="H6966" s="4">
        <v>42202.483793171297</v>
      </c>
      <c r="I6966" s="2" t="s">
        <v>4616</v>
      </c>
      <c r="J6966" s="21" t="s">
        <v>12142</v>
      </c>
      <c r="K6966" s="2" t="s">
        <v>4618</v>
      </c>
      <c r="L6966" s="2" t="s">
        <v>4758</v>
      </c>
    </row>
    <row r="6967" spans="1:12" x14ac:dyDescent="0.2">
      <c r="A6967" s="11">
        <v>6966</v>
      </c>
      <c r="B6967" s="7" t="s">
        <v>12968</v>
      </c>
      <c r="C6967" s="4">
        <v>43052.459701006941</v>
      </c>
      <c r="D6967" s="20">
        <f>+YEAR(Tabla14[[#This Row],[Fecha
Trámite]])</f>
        <v>2017</v>
      </c>
      <c r="E6967" s="7" t="s">
        <v>4621</v>
      </c>
      <c r="F6967" s="2" t="s">
        <v>4614</v>
      </c>
      <c r="G6967" s="2" t="s">
        <v>4615</v>
      </c>
      <c r="H6967" s="4">
        <v>43271.741937928244</v>
      </c>
      <c r="I6967" s="2" t="s">
        <v>4616</v>
      </c>
      <c r="J6967" s="21" t="s">
        <v>12969</v>
      </c>
      <c r="K6967" s="2" t="s">
        <v>4623</v>
      </c>
      <c r="L6967" s="2" t="s">
        <v>4714</v>
      </c>
    </row>
    <row r="6968" spans="1:12" x14ac:dyDescent="0.2">
      <c r="A6968" s="11">
        <v>6967</v>
      </c>
      <c r="B6968" s="7" t="s">
        <v>7124</v>
      </c>
      <c r="C6968" s="4">
        <v>43192.477050775466</v>
      </c>
      <c r="D6968" s="20">
        <f>+YEAR(Tabla14[[#This Row],[Fecha
Trámite]])</f>
        <v>2018</v>
      </c>
      <c r="E6968" s="7" t="s">
        <v>4621</v>
      </c>
      <c r="F6968" s="2" t="s">
        <v>4614</v>
      </c>
      <c r="G6968" s="2" t="s">
        <v>4615</v>
      </c>
      <c r="H6968" s="4">
        <v>43413.678041400461</v>
      </c>
      <c r="I6968" s="2" t="s">
        <v>4616</v>
      </c>
      <c r="J6968" s="21" t="s">
        <v>7125</v>
      </c>
      <c r="K6968" s="2" t="s">
        <v>4623</v>
      </c>
      <c r="L6968" s="2" t="s">
        <v>4619</v>
      </c>
    </row>
    <row r="6969" spans="1:12" x14ac:dyDescent="0.2">
      <c r="A6969" s="11">
        <v>6968</v>
      </c>
      <c r="B6969" s="7" t="s">
        <v>18137</v>
      </c>
      <c r="C6969" s="4">
        <v>41614.504099733793</v>
      </c>
      <c r="D6969" s="20">
        <f>+YEAR(Tabla14[[#This Row],[Fecha
Trámite]])</f>
        <v>2013</v>
      </c>
      <c r="E6969" s="7" t="s">
        <v>4621</v>
      </c>
      <c r="F6969" s="2" t="s">
        <v>4614</v>
      </c>
      <c r="G6969" s="2" t="s">
        <v>4615</v>
      </c>
      <c r="H6969" s="4">
        <v>41820.535864548612</v>
      </c>
      <c r="I6969" s="2" t="s">
        <v>4616</v>
      </c>
      <c r="J6969" s="21" t="s">
        <v>18138</v>
      </c>
      <c r="K6969" s="2" t="s">
        <v>4618</v>
      </c>
      <c r="L6969" s="2" t="s">
        <v>2747</v>
      </c>
    </row>
    <row r="6970" spans="1:12" x14ac:dyDescent="0.2">
      <c r="A6970" s="11">
        <v>6969</v>
      </c>
      <c r="B6970" s="7" t="s">
        <v>18376</v>
      </c>
      <c r="C6970" s="4">
        <v>41339.426909027781</v>
      </c>
      <c r="D6970" s="20">
        <f>+YEAR(Tabla14[[#This Row],[Fecha
Trámite]])</f>
        <v>2013</v>
      </c>
      <c r="E6970" s="7" t="s">
        <v>4621</v>
      </c>
      <c r="F6970" s="2" t="s">
        <v>4614</v>
      </c>
      <c r="G6970" s="2" t="s">
        <v>4615</v>
      </c>
      <c r="H6970" s="4">
        <v>41372.384920486111</v>
      </c>
      <c r="I6970" s="2" t="s">
        <v>4616</v>
      </c>
      <c r="J6970" s="21" t="s">
        <v>18377</v>
      </c>
      <c r="K6970" s="2" t="s">
        <v>4623</v>
      </c>
      <c r="L6970" s="2" t="s">
        <v>2747</v>
      </c>
    </row>
    <row r="6971" spans="1:12" x14ac:dyDescent="0.2">
      <c r="A6971" s="11">
        <v>6970</v>
      </c>
      <c r="B6971" s="7" t="s">
        <v>7548</v>
      </c>
      <c r="C6971" s="4">
        <v>42320.529644710645</v>
      </c>
      <c r="D6971" s="20">
        <f>+YEAR(Tabla14[[#This Row],[Fecha
Trámite]])</f>
        <v>2015</v>
      </c>
      <c r="E6971" s="7" t="s">
        <v>4621</v>
      </c>
      <c r="F6971" s="2" t="s">
        <v>4614</v>
      </c>
      <c r="G6971" s="2" t="s">
        <v>4615</v>
      </c>
      <c r="H6971" s="4">
        <v>42396.346651701388</v>
      </c>
      <c r="I6971" s="2" t="s">
        <v>4616</v>
      </c>
      <c r="J6971" s="21" t="s">
        <v>7549</v>
      </c>
      <c r="K6971" s="2" t="s">
        <v>4618</v>
      </c>
      <c r="L6971" s="2" t="s">
        <v>4646</v>
      </c>
    </row>
    <row r="6972" spans="1:12" x14ac:dyDescent="0.2">
      <c r="A6972" s="11">
        <v>6971</v>
      </c>
      <c r="B6972" s="7" t="s">
        <v>21036</v>
      </c>
      <c r="C6972" s="4">
        <v>41185.490954513887</v>
      </c>
      <c r="D6972" s="20">
        <f>+YEAR(Tabla14[[#This Row],[Fecha
Trámite]])</f>
        <v>2012</v>
      </c>
      <c r="E6972" s="7" t="s">
        <v>4621</v>
      </c>
      <c r="F6972" s="2" t="s">
        <v>4614</v>
      </c>
      <c r="G6972" s="2" t="s">
        <v>4615</v>
      </c>
      <c r="H6972" s="4">
        <v>41242.395087152778</v>
      </c>
      <c r="I6972" s="2" t="s">
        <v>4616</v>
      </c>
      <c r="J6972" s="21" t="s">
        <v>21037</v>
      </c>
      <c r="K6972" s="2" t="s">
        <v>4618</v>
      </c>
      <c r="L6972" s="2" t="s">
        <v>2747</v>
      </c>
    </row>
    <row r="6973" spans="1:12" x14ac:dyDescent="0.2">
      <c r="A6973" s="11">
        <v>6972</v>
      </c>
      <c r="B6973" s="7" t="s">
        <v>10445</v>
      </c>
      <c r="C6973" s="4">
        <v>42625.492116122688</v>
      </c>
      <c r="D6973" s="20">
        <f>+YEAR(Tabla14[[#This Row],[Fecha
Trámite]])</f>
        <v>2016</v>
      </c>
      <c r="E6973" s="7" t="s">
        <v>4621</v>
      </c>
      <c r="F6973" s="2" t="s">
        <v>4614</v>
      </c>
      <c r="G6973" s="2" t="s">
        <v>4615</v>
      </c>
      <c r="H6973" s="4">
        <v>42732.379141238423</v>
      </c>
      <c r="I6973" s="2" t="s">
        <v>4616</v>
      </c>
      <c r="J6973" s="21" t="s">
        <v>10446</v>
      </c>
      <c r="K6973" s="2" t="s">
        <v>4623</v>
      </c>
      <c r="L6973" s="2" t="s">
        <v>4770</v>
      </c>
    </row>
    <row r="6974" spans="1:12" x14ac:dyDescent="0.2">
      <c r="A6974" s="11">
        <v>6973</v>
      </c>
      <c r="B6974" s="7" t="s">
        <v>7126</v>
      </c>
      <c r="C6974" s="4">
        <v>43312.452356597219</v>
      </c>
      <c r="D6974" s="20">
        <f>+YEAR(Tabla14[[#This Row],[Fecha
Trámite]])</f>
        <v>2018</v>
      </c>
      <c r="E6974" s="7" t="s">
        <v>4621</v>
      </c>
      <c r="F6974" s="2" t="s">
        <v>4614</v>
      </c>
      <c r="G6974" s="2" t="s">
        <v>4615</v>
      </c>
      <c r="H6974" s="4">
        <v>43411.373266354167</v>
      </c>
      <c r="I6974" s="2" t="s">
        <v>4616</v>
      </c>
      <c r="J6974" s="21" t="s">
        <v>7127</v>
      </c>
      <c r="K6974" s="2" t="s">
        <v>4618</v>
      </c>
      <c r="L6974" s="2" t="s">
        <v>4624</v>
      </c>
    </row>
    <row r="6975" spans="1:12" x14ac:dyDescent="0.2">
      <c r="A6975" s="11">
        <v>6974</v>
      </c>
      <c r="B6975" s="7" t="s">
        <v>10447</v>
      </c>
      <c r="C6975" s="4">
        <v>41971.587304826389</v>
      </c>
      <c r="D6975" s="20">
        <f>+YEAR(Tabla14[[#This Row],[Fecha
Trámite]])</f>
        <v>2014</v>
      </c>
      <c r="E6975" s="7" t="s">
        <v>4621</v>
      </c>
      <c r="F6975" s="2" t="s">
        <v>4614</v>
      </c>
      <c r="G6975" s="2" t="s">
        <v>4615</v>
      </c>
      <c r="H6975" s="4">
        <v>42023.514212349539</v>
      </c>
      <c r="I6975" s="2" t="s">
        <v>4616</v>
      </c>
      <c r="J6975" s="21" t="s">
        <v>10448</v>
      </c>
      <c r="K6975" s="2" t="s">
        <v>4618</v>
      </c>
      <c r="L6975" s="2" t="s">
        <v>4714</v>
      </c>
    </row>
    <row r="6976" spans="1:12" x14ac:dyDescent="0.2">
      <c r="A6976" s="11">
        <v>6975</v>
      </c>
      <c r="B6976" s="7" t="s">
        <v>7550</v>
      </c>
      <c r="C6976" s="4">
        <v>42118.409384224535</v>
      </c>
      <c r="D6976" s="20">
        <f>+YEAR(Tabla14[[#This Row],[Fecha
Trámite]])</f>
        <v>2015</v>
      </c>
      <c r="E6976" s="7" t="s">
        <v>4621</v>
      </c>
      <c r="F6976" s="2" t="s">
        <v>4614</v>
      </c>
      <c r="G6976" s="2" t="s">
        <v>4615</v>
      </c>
      <c r="H6976" s="4">
        <v>42228.613112303239</v>
      </c>
      <c r="I6976" s="2" t="s">
        <v>4616</v>
      </c>
      <c r="J6976" s="21" t="s">
        <v>7551</v>
      </c>
      <c r="K6976" s="2" t="s">
        <v>4623</v>
      </c>
      <c r="L6976" s="2" t="s">
        <v>4619</v>
      </c>
    </row>
    <row r="6977" spans="1:12" x14ac:dyDescent="0.2">
      <c r="A6977" s="11">
        <v>6976</v>
      </c>
      <c r="B6977" s="7" t="s">
        <v>11949</v>
      </c>
      <c r="C6977" s="4">
        <v>43186.383569178244</v>
      </c>
      <c r="D6977" s="20">
        <f>+YEAR(Tabla14[[#This Row],[Fecha
Trámite]])</f>
        <v>2018</v>
      </c>
      <c r="E6977" s="7" t="s">
        <v>4621</v>
      </c>
      <c r="F6977" s="2" t="s">
        <v>4691</v>
      </c>
      <c r="G6977" s="2" t="s">
        <v>4627</v>
      </c>
      <c r="H6977" s="4">
        <v>43850.680608645831</v>
      </c>
      <c r="I6977" s="2" t="s">
        <v>4616</v>
      </c>
      <c r="J6977" s="21" t="s">
        <v>11950</v>
      </c>
      <c r="K6977" s="2" t="s">
        <v>4623</v>
      </c>
      <c r="L6977" s="2" t="s">
        <v>4619</v>
      </c>
    </row>
    <row r="6978" spans="1:12" x14ac:dyDescent="0.2">
      <c r="A6978" s="11">
        <v>6977</v>
      </c>
      <c r="B6978" s="7" t="s">
        <v>11951</v>
      </c>
      <c r="C6978" s="4">
        <v>43335.392076354168</v>
      </c>
      <c r="D6978" s="20">
        <f>+YEAR(Tabla14[[#This Row],[Fecha
Trámite]])</f>
        <v>2018</v>
      </c>
      <c r="E6978" s="7" t="s">
        <v>4621</v>
      </c>
      <c r="F6978" s="2" t="s">
        <v>4614</v>
      </c>
      <c r="G6978" s="2" t="s">
        <v>4615</v>
      </c>
      <c r="H6978" s="4">
        <v>43550.434952812502</v>
      </c>
      <c r="I6978" s="2" t="s">
        <v>4616</v>
      </c>
      <c r="J6978" s="21" t="s">
        <v>11952</v>
      </c>
      <c r="K6978" s="2" t="s">
        <v>4618</v>
      </c>
      <c r="L6978" s="2" t="s">
        <v>4659</v>
      </c>
    </row>
    <row r="6979" spans="1:12" x14ac:dyDescent="0.2">
      <c r="A6979" s="11">
        <v>6978</v>
      </c>
      <c r="B6979" s="7" t="s">
        <v>8550</v>
      </c>
      <c r="C6979" s="4">
        <v>43215.493470752313</v>
      </c>
      <c r="D6979" s="20">
        <f>+YEAR(Tabla14[[#This Row],[Fecha
Trámite]])</f>
        <v>2018</v>
      </c>
      <c r="E6979" s="7" t="s">
        <v>4621</v>
      </c>
      <c r="F6979" s="2" t="s">
        <v>4614</v>
      </c>
      <c r="G6979" s="2" t="s">
        <v>4615</v>
      </c>
      <c r="H6979" s="4">
        <v>43508.682623148146</v>
      </c>
      <c r="I6979" s="2" t="s">
        <v>4616</v>
      </c>
      <c r="J6979" s="21" t="s">
        <v>8551</v>
      </c>
      <c r="K6979" s="2" t="s">
        <v>4623</v>
      </c>
      <c r="L6979" s="2" t="s">
        <v>4624</v>
      </c>
    </row>
    <row r="6980" spans="1:12" x14ac:dyDescent="0.2">
      <c r="A6980" s="11">
        <v>6979</v>
      </c>
      <c r="B6980" s="7" t="s">
        <v>7273</v>
      </c>
      <c r="C6980" s="4">
        <v>42620.595408680558</v>
      </c>
      <c r="D6980" s="20">
        <f>+YEAR(Tabla14[[#This Row],[Fecha
Trámite]])</f>
        <v>2016</v>
      </c>
      <c r="E6980" s="7" t="s">
        <v>4621</v>
      </c>
      <c r="F6980" s="2" t="s">
        <v>4614</v>
      </c>
      <c r="G6980" s="2" t="s">
        <v>4615</v>
      </c>
      <c r="H6980" s="4">
        <v>42879.625361423612</v>
      </c>
      <c r="I6980" s="2" t="s">
        <v>4616</v>
      </c>
      <c r="J6980" s="21" t="s">
        <v>7274</v>
      </c>
      <c r="K6980" s="2" t="s">
        <v>4618</v>
      </c>
      <c r="L6980" s="2" t="s">
        <v>4698</v>
      </c>
    </row>
    <row r="6981" spans="1:12" x14ac:dyDescent="0.2">
      <c r="A6981" s="11">
        <v>6980</v>
      </c>
      <c r="B6981" s="7" t="s">
        <v>11274</v>
      </c>
      <c r="C6981" s="4">
        <v>42857.466248842589</v>
      </c>
      <c r="D6981" s="20">
        <f>+YEAR(Tabla14[[#This Row],[Fecha
Trámite]])</f>
        <v>2017</v>
      </c>
      <c r="E6981" s="7" t="s">
        <v>4621</v>
      </c>
      <c r="F6981" s="2" t="s">
        <v>4614</v>
      </c>
      <c r="G6981" s="2" t="s">
        <v>4615</v>
      </c>
      <c r="H6981" s="4">
        <v>43361.537634641201</v>
      </c>
      <c r="I6981" s="2" t="s">
        <v>4616</v>
      </c>
      <c r="J6981" s="21" t="s">
        <v>11275</v>
      </c>
      <c r="K6981" s="2" t="s">
        <v>4623</v>
      </c>
      <c r="L6981" s="2" t="s">
        <v>4624</v>
      </c>
    </row>
    <row r="6982" spans="1:12" x14ac:dyDescent="0.2">
      <c r="A6982" s="11">
        <v>6981</v>
      </c>
      <c r="B6982" s="7" t="s">
        <v>11276</v>
      </c>
      <c r="C6982" s="4">
        <v>43129.396923460648</v>
      </c>
      <c r="D6982" s="20">
        <f>+YEAR(Tabla14[[#This Row],[Fecha
Trámite]])</f>
        <v>2018</v>
      </c>
      <c r="E6982" s="7" t="s">
        <v>4621</v>
      </c>
      <c r="F6982" s="2" t="s">
        <v>4614</v>
      </c>
      <c r="G6982" s="2" t="s">
        <v>4615</v>
      </c>
      <c r="H6982" s="4">
        <v>43311.51893943287</v>
      </c>
      <c r="I6982" s="2" t="s">
        <v>4616</v>
      </c>
      <c r="J6982" s="21" t="s">
        <v>11277</v>
      </c>
      <c r="K6982" s="2" t="s">
        <v>4618</v>
      </c>
      <c r="L6982" s="2" t="s">
        <v>4667</v>
      </c>
    </row>
    <row r="6983" spans="1:12" x14ac:dyDescent="0.2">
      <c r="A6983" s="11">
        <v>6982</v>
      </c>
      <c r="B6983" s="7" t="s">
        <v>8552</v>
      </c>
      <c r="C6983" s="4">
        <v>42751.521427083331</v>
      </c>
      <c r="D6983" s="20">
        <f>+YEAR(Tabla14[[#This Row],[Fecha
Trámite]])</f>
        <v>2017</v>
      </c>
      <c r="E6983" s="7" t="s">
        <v>4621</v>
      </c>
      <c r="F6983" s="2" t="s">
        <v>4614</v>
      </c>
      <c r="G6983" s="2" t="s">
        <v>4615</v>
      </c>
      <c r="H6983" s="4">
        <v>42905.390473414351</v>
      </c>
      <c r="I6983" s="2" t="s">
        <v>4616</v>
      </c>
      <c r="J6983" s="21" t="s">
        <v>8553</v>
      </c>
      <c r="K6983" s="2" t="s">
        <v>4618</v>
      </c>
      <c r="L6983" s="2" t="s">
        <v>4758</v>
      </c>
    </row>
    <row r="6984" spans="1:12" x14ac:dyDescent="0.2">
      <c r="A6984" s="11">
        <v>6983</v>
      </c>
      <c r="B6984" s="7" t="s">
        <v>9474</v>
      </c>
      <c r="C6984" s="4">
        <v>42835.472358715277</v>
      </c>
      <c r="D6984" s="20">
        <f>+YEAR(Tabla14[[#This Row],[Fecha
Trámite]])</f>
        <v>2017</v>
      </c>
      <c r="E6984" s="7" t="s">
        <v>4621</v>
      </c>
      <c r="F6984" s="2" t="s">
        <v>4614</v>
      </c>
      <c r="G6984" s="2" t="s">
        <v>4615</v>
      </c>
      <c r="H6984" s="4">
        <v>43038.654849270832</v>
      </c>
      <c r="I6984" s="2" t="s">
        <v>4616</v>
      </c>
      <c r="J6984" s="21" t="s">
        <v>9475</v>
      </c>
      <c r="K6984" s="2" t="s">
        <v>4618</v>
      </c>
      <c r="L6984" s="2" t="s">
        <v>4730</v>
      </c>
    </row>
    <row r="6985" spans="1:12" x14ac:dyDescent="0.2">
      <c r="A6985" s="11">
        <v>6984</v>
      </c>
      <c r="B6985" s="7" t="s">
        <v>19965</v>
      </c>
      <c r="C6985" s="4">
        <v>41668.702535613425</v>
      </c>
      <c r="D6985" s="20">
        <f>+YEAR(Tabla14[[#This Row],[Fecha
Trámite]])</f>
        <v>2014</v>
      </c>
      <c r="E6985" s="7" t="s">
        <v>4621</v>
      </c>
      <c r="F6985" s="2" t="s">
        <v>4614</v>
      </c>
      <c r="G6985" s="2" t="s">
        <v>4615</v>
      </c>
      <c r="H6985" s="4">
        <v>41771.356015277779</v>
      </c>
      <c r="I6985" s="2" t="s">
        <v>4616</v>
      </c>
      <c r="J6985" s="21" t="s">
        <v>19966</v>
      </c>
      <c r="K6985" s="2" t="s">
        <v>4618</v>
      </c>
      <c r="L6985" s="2" t="s">
        <v>4753</v>
      </c>
    </row>
    <row r="6986" spans="1:12" x14ac:dyDescent="0.2">
      <c r="A6986" s="11">
        <v>6985</v>
      </c>
      <c r="B6986" s="7" t="s">
        <v>12143</v>
      </c>
      <c r="C6986" s="4">
        <v>42618.410186145833</v>
      </c>
      <c r="D6986" s="20">
        <f>+YEAR(Tabla14[[#This Row],[Fecha
Trámite]])</f>
        <v>2016</v>
      </c>
      <c r="E6986" s="7" t="s">
        <v>4621</v>
      </c>
      <c r="F6986" s="2" t="s">
        <v>4614</v>
      </c>
      <c r="G6986" s="2" t="s">
        <v>4615</v>
      </c>
      <c r="H6986" s="4">
        <v>42723.390393368056</v>
      </c>
      <c r="I6986" s="2" t="s">
        <v>4616</v>
      </c>
      <c r="J6986" s="21" t="s">
        <v>12144</v>
      </c>
      <c r="K6986" s="2" t="s">
        <v>4623</v>
      </c>
      <c r="L6986" s="2" t="s">
        <v>4624</v>
      </c>
    </row>
    <row r="6987" spans="1:12" x14ac:dyDescent="0.2">
      <c r="A6987" s="11">
        <v>6986</v>
      </c>
      <c r="B6987" s="7" t="s">
        <v>10065</v>
      </c>
      <c r="C6987" s="4">
        <v>42150.61511875</v>
      </c>
      <c r="D6987" s="20">
        <f>+YEAR(Tabla14[[#This Row],[Fecha
Trámite]])</f>
        <v>2015</v>
      </c>
      <c r="E6987" s="7" t="s">
        <v>4613</v>
      </c>
      <c r="F6987" s="2" t="s">
        <v>4614</v>
      </c>
      <c r="G6987" s="2" t="s">
        <v>4615</v>
      </c>
      <c r="H6987" s="4">
        <v>42283.521069872688</v>
      </c>
      <c r="I6987" s="2" t="s">
        <v>4616</v>
      </c>
      <c r="J6987" s="21" t="s">
        <v>10066</v>
      </c>
      <c r="K6987" s="2" t="s">
        <v>4618</v>
      </c>
      <c r="L6987" s="2" t="s">
        <v>2747</v>
      </c>
    </row>
    <row r="6988" spans="1:12" x14ac:dyDescent="0.2">
      <c r="A6988" s="11">
        <v>6987</v>
      </c>
      <c r="B6988" s="7" t="s">
        <v>8554</v>
      </c>
      <c r="C6988" s="4">
        <v>42678.580361921297</v>
      </c>
      <c r="D6988" s="20">
        <f>+YEAR(Tabla14[[#This Row],[Fecha
Trámite]])</f>
        <v>2016</v>
      </c>
      <c r="E6988" s="7" t="s">
        <v>4621</v>
      </c>
      <c r="F6988" s="2" t="s">
        <v>4614</v>
      </c>
      <c r="G6988" s="2" t="s">
        <v>4615</v>
      </c>
      <c r="H6988" s="4">
        <v>43006.735945682871</v>
      </c>
      <c r="I6988" s="2" t="s">
        <v>4616</v>
      </c>
      <c r="J6988" s="21" t="s">
        <v>8555</v>
      </c>
      <c r="K6988" s="2" t="s">
        <v>4623</v>
      </c>
      <c r="L6988" s="2" t="s">
        <v>7264</v>
      </c>
    </row>
    <row r="6989" spans="1:12" x14ac:dyDescent="0.2">
      <c r="A6989" s="11">
        <v>6988</v>
      </c>
      <c r="B6989" s="7" t="s">
        <v>12970</v>
      </c>
      <c r="C6989" s="4">
        <v>42937.512840891206</v>
      </c>
      <c r="D6989" s="20">
        <f>+YEAR(Tabla14[[#This Row],[Fecha
Trámite]])</f>
        <v>2017</v>
      </c>
      <c r="E6989" s="7" t="s">
        <v>4613</v>
      </c>
      <c r="F6989" s="2" t="s">
        <v>4614</v>
      </c>
      <c r="G6989" s="2" t="s">
        <v>4615</v>
      </c>
      <c r="H6989" s="4">
        <v>43132.633208993058</v>
      </c>
      <c r="I6989" s="2" t="s">
        <v>4616</v>
      </c>
      <c r="J6989" s="21" t="s">
        <v>12971</v>
      </c>
      <c r="K6989" s="2" t="s">
        <v>4623</v>
      </c>
      <c r="L6989" s="2" t="s">
        <v>4619</v>
      </c>
    </row>
    <row r="6990" spans="1:12" x14ac:dyDescent="0.2">
      <c r="A6990" s="11">
        <v>6989</v>
      </c>
      <c r="B6990" s="7" t="s">
        <v>7552</v>
      </c>
      <c r="C6990" s="4">
        <v>42024.595339432868</v>
      </c>
      <c r="D6990" s="20">
        <f>+YEAR(Tabla14[[#This Row],[Fecha
Trámite]])</f>
        <v>2015</v>
      </c>
      <c r="E6990" s="7" t="s">
        <v>4621</v>
      </c>
      <c r="F6990" s="2" t="s">
        <v>4614</v>
      </c>
      <c r="G6990" s="2" t="s">
        <v>4615</v>
      </c>
      <c r="H6990" s="4">
        <v>42083.353429131945</v>
      </c>
      <c r="I6990" s="2" t="s">
        <v>4616</v>
      </c>
      <c r="J6990" s="21" t="s">
        <v>7553</v>
      </c>
      <c r="K6990" s="2" t="s">
        <v>4618</v>
      </c>
      <c r="L6990" s="2" t="s">
        <v>2747</v>
      </c>
    </row>
    <row r="6991" spans="1:12" x14ac:dyDescent="0.2">
      <c r="A6991" s="11">
        <v>6990</v>
      </c>
      <c r="B6991" s="7" t="s">
        <v>21038</v>
      </c>
      <c r="C6991" s="4">
        <v>41296.652850150465</v>
      </c>
      <c r="D6991" s="20">
        <f>+YEAR(Tabla14[[#This Row],[Fecha
Trámite]])</f>
        <v>2013</v>
      </c>
      <c r="E6991" s="7" t="s">
        <v>4621</v>
      </c>
      <c r="F6991" s="2" t="s">
        <v>4614</v>
      </c>
      <c r="G6991" s="2" t="s">
        <v>4615</v>
      </c>
      <c r="H6991" s="4">
        <v>41444.428083217594</v>
      </c>
      <c r="I6991" s="2" t="s">
        <v>4616</v>
      </c>
      <c r="J6991" s="21" t="s">
        <v>21039</v>
      </c>
      <c r="K6991" s="2" t="s">
        <v>4618</v>
      </c>
      <c r="L6991" s="2" t="s">
        <v>4656</v>
      </c>
    </row>
    <row r="6992" spans="1:12" x14ac:dyDescent="0.2">
      <c r="A6992" s="11">
        <v>6991</v>
      </c>
      <c r="B6992" s="7" t="s">
        <v>2111</v>
      </c>
      <c r="C6992" s="4">
        <v>43494.505014849536</v>
      </c>
      <c r="D6992" s="20">
        <f>+YEAR(Tabla14[[#This Row],[Fecha
Trámite]])</f>
        <v>2019</v>
      </c>
      <c r="E6992" s="7" t="s">
        <v>4621</v>
      </c>
      <c r="F6992" s="2" t="s">
        <v>17</v>
      </c>
      <c r="G6992" s="2" t="s">
        <v>4627</v>
      </c>
      <c r="H6992" s="4">
        <v>43494.505014965274</v>
      </c>
      <c r="I6992" s="2" t="s">
        <v>4616</v>
      </c>
      <c r="J6992" s="21" t="s">
        <v>12972</v>
      </c>
      <c r="K6992" s="2" t="s">
        <v>4623</v>
      </c>
      <c r="L6992" s="2" t="s">
        <v>4753</v>
      </c>
    </row>
    <row r="6993" spans="1:12" x14ac:dyDescent="0.2">
      <c r="A6993" s="11">
        <v>6992</v>
      </c>
      <c r="B6993" s="7" t="s">
        <v>12145</v>
      </c>
      <c r="C6993" s="4">
        <v>42083.654761770835</v>
      </c>
      <c r="D6993" s="20">
        <f>+YEAR(Tabla14[[#This Row],[Fecha
Trámite]])</f>
        <v>2015</v>
      </c>
      <c r="E6993" s="7" t="s">
        <v>4671</v>
      </c>
      <c r="F6993" s="2" t="s">
        <v>17</v>
      </c>
      <c r="G6993" s="2" t="s">
        <v>4672</v>
      </c>
      <c r="H6993" s="4">
        <v>42083.654761956015</v>
      </c>
      <c r="I6993" s="2" t="s">
        <v>4616</v>
      </c>
      <c r="J6993" s="21" t="s">
        <v>12146</v>
      </c>
      <c r="K6993" s="2" t="s">
        <v>4623</v>
      </c>
      <c r="L6993" s="2" t="s">
        <v>4656</v>
      </c>
    </row>
    <row r="6994" spans="1:12" x14ac:dyDescent="0.2">
      <c r="A6994" s="11">
        <v>6993</v>
      </c>
      <c r="B6994" s="7" t="s">
        <v>11278</v>
      </c>
      <c r="C6994" s="4">
        <v>43159.509452812497</v>
      </c>
      <c r="D6994" s="20">
        <f>+YEAR(Tabla14[[#This Row],[Fecha
Trámite]])</f>
        <v>2018</v>
      </c>
      <c r="E6994" s="7" t="s">
        <v>4613</v>
      </c>
      <c r="F6994" s="2" t="s">
        <v>4614</v>
      </c>
      <c r="G6994" s="2" t="s">
        <v>4615</v>
      </c>
      <c r="H6994" s="4">
        <v>43276.604355289353</v>
      </c>
      <c r="I6994" s="2" t="s">
        <v>4616</v>
      </c>
      <c r="J6994" s="21" t="s">
        <v>11279</v>
      </c>
      <c r="K6994" s="2" t="s">
        <v>4618</v>
      </c>
      <c r="L6994" s="2" t="s">
        <v>4619</v>
      </c>
    </row>
    <row r="6995" spans="1:12" x14ac:dyDescent="0.2">
      <c r="A6995" s="11">
        <v>6994</v>
      </c>
      <c r="B6995" s="7" t="s">
        <v>12147</v>
      </c>
      <c r="C6995" s="4">
        <v>42341.527564965276</v>
      </c>
      <c r="D6995" s="20">
        <f>+YEAR(Tabla14[[#This Row],[Fecha
Trámite]])</f>
        <v>2015</v>
      </c>
      <c r="E6995" s="7" t="s">
        <v>4621</v>
      </c>
      <c r="F6995" s="2" t="s">
        <v>4614</v>
      </c>
      <c r="G6995" s="2" t="s">
        <v>4615</v>
      </c>
      <c r="H6995" s="4">
        <v>42552.635540393516</v>
      </c>
      <c r="I6995" s="2" t="s">
        <v>4616</v>
      </c>
      <c r="J6995" s="21" t="s">
        <v>12148</v>
      </c>
      <c r="K6995" s="2" t="s">
        <v>4623</v>
      </c>
      <c r="L6995" s="2" t="s">
        <v>5724</v>
      </c>
    </row>
    <row r="6996" spans="1:12" x14ac:dyDescent="0.2">
      <c r="A6996" s="11">
        <v>6995</v>
      </c>
      <c r="B6996" s="7" t="s">
        <v>12149</v>
      </c>
      <c r="C6996" s="4">
        <v>42445.449274189814</v>
      </c>
      <c r="D6996" s="20">
        <f>+YEAR(Tabla14[[#This Row],[Fecha
Trámite]])</f>
        <v>2016</v>
      </c>
      <c r="E6996" s="7" t="s">
        <v>4621</v>
      </c>
      <c r="F6996" s="2" t="s">
        <v>4626</v>
      </c>
      <c r="G6996" s="2" t="s">
        <v>4627</v>
      </c>
      <c r="H6996" s="4">
        <v>42598.531681134256</v>
      </c>
      <c r="I6996" s="2" t="s">
        <v>4616</v>
      </c>
      <c r="J6996" s="21" t="s">
        <v>12150</v>
      </c>
      <c r="K6996" s="2" t="s">
        <v>4623</v>
      </c>
      <c r="L6996" s="2" t="s">
        <v>4659</v>
      </c>
    </row>
    <row r="6997" spans="1:12" x14ac:dyDescent="0.2">
      <c r="A6997" s="11">
        <v>6996</v>
      </c>
      <c r="B6997" s="7" t="s">
        <v>10067</v>
      </c>
      <c r="C6997" s="4">
        <v>42646.525644942129</v>
      </c>
      <c r="D6997" s="20">
        <f>+YEAR(Tabla14[[#This Row],[Fecha
Trámite]])</f>
        <v>2016</v>
      </c>
      <c r="E6997" s="7" t="s">
        <v>4621</v>
      </c>
      <c r="F6997" s="2" t="s">
        <v>4614</v>
      </c>
      <c r="G6997" s="2" t="s">
        <v>4615</v>
      </c>
      <c r="H6997" s="4">
        <v>42850.707516631941</v>
      </c>
      <c r="I6997" s="2" t="s">
        <v>4616</v>
      </c>
      <c r="J6997" s="21" t="s">
        <v>10068</v>
      </c>
      <c r="K6997" s="2" t="s">
        <v>4618</v>
      </c>
      <c r="L6997" s="2" t="s">
        <v>4770</v>
      </c>
    </row>
    <row r="6998" spans="1:12" x14ac:dyDescent="0.2">
      <c r="A6998" s="11">
        <v>6997</v>
      </c>
      <c r="B6998" s="7" t="s">
        <v>19967</v>
      </c>
      <c r="C6998" s="4">
        <v>41845.525340972221</v>
      </c>
      <c r="D6998" s="20">
        <f>+YEAR(Tabla14[[#This Row],[Fecha
Trámite]])</f>
        <v>2014</v>
      </c>
      <c r="E6998" s="7" t="s">
        <v>4621</v>
      </c>
      <c r="F6998" s="2" t="s">
        <v>4614</v>
      </c>
      <c r="G6998" s="2" t="s">
        <v>4615</v>
      </c>
      <c r="H6998" s="4">
        <v>41901.434758796298</v>
      </c>
      <c r="I6998" s="2" t="s">
        <v>4616</v>
      </c>
      <c r="J6998" s="21" t="s">
        <v>19968</v>
      </c>
      <c r="K6998" s="2" t="s">
        <v>4623</v>
      </c>
      <c r="L6998" s="2" t="s">
        <v>5724</v>
      </c>
    </row>
    <row r="6999" spans="1:12" x14ac:dyDescent="0.2">
      <c r="A6999" s="11">
        <v>6998</v>
      </c>
      <c r="B6999" s="7" t="s">
        <v>3246</v>
      </c>
      <c r="C6999" s="4">
        <v>43243.441684259262</v>
      </c>
      <c r="D6999" s="20">
        <f>+YEAR(Tabla14[[#This Row],[Fecha
Trámite]])</f>
        <v>2018</v>
      </c>
      <c r="E6999" s="7" t="s">
        <v>4685</v>
      </c>
      <c r="F6999" s="2" t="s">
        <v>17</v>
      </c>
      <c r="G6999" s="2" t="s">
        <v>4627</v>
      </c>
      <c r="H6999" s="4">
        <v>43243.441684456018</v>
      </c>
      <c r="I6999" s="2" t="s">
        <v>4616</v>
      </c>
      <c r="J6999" s="21" t="s">
        <v>7130</v>
      </c>
      <c r="K6999" s="2" t="s">
        <v>4618</v>
      </c>
      <c r="L6999" s="2" t="s">
        <v>4714</v>
      </c>
    </row>
    <row r="7000" spans="1:12" x14ac:dyDescent="0.2">
      <c r="A7000" s="11">
        <v>6999</v>
      </c>
      <c r="B7000" s="7" t="s">
        <v>18151</v>
      </c>
      <c r="C7000" s="4">
        <v>41428.511621759259</v>
      </c>
      <c r="D7000" s="20">
        <f>+YEAR(Tabla14[[#This Row],[Fecha
Trámite]])</f>
        <v>2013</v>
      </c>
      <c r="E7000" s="7" t="s">
        <v>4621</v>
      </c>
      <c r="F7000" s="2" t="s">
        <v>4614</v>
      </c>
      <c r="G7000" s="2" t="s">
        <v>4615</v>
      </c>
      <c r="H7000" s="4">
        <v>41472.452716400461</v>
      </c>
      <c r="I7000" s="2" t="s">
        <v>4616</v>
      </c>
      <c r="J7000" s="21" t="s">
        <v>18152</v>
      </c>
      <c r="K7000" s="2" t="s">
        <v>4623</v>
      </c>
      <c r="L7000" s="2" t="s">
        <v>4624</v>
      </c>
    </row>
    <row r="7001" spans="1:12" x14ac:dyDescent="0.2">
      <c r="A7001" s="11">
        <v>7000</v>
      </c>
      <c r="B7001" s="7" t="s">
        <v>12973</v>
      </c>
      <c r="C7001" s="4">
        <v>43220.483863506946</v>
      </c>
      <c r="D7001" s="20">
        <f>+YEAR(Tabla14[[#This Row],[Fecha
Trámite]])</f>
        <v>2018</v>
      </c>
      <c r="E7001" s="7" t="s">
        <v>4621</v>
      </c>
      <c r="F7001" s="2" t="s">
        <v>4614</v>
      </c>
      <c r="G7001" s="2" t="s">
        <v>4615</v>
      </c>
      <c r="H7001" s="4">
        <v>43374.681955324071</v>
      </c>
      <c r="I7001" s="2" t="s">
        <v>4616</v>
      </c>
      <c r="J7001" s="21" t="s">
        <v>12974</v>
      </c>
      <c r="K7001" s="2" t="s">
        <v>4618</v>
      </c>
      <c r="L7001" s="2" t="s">
        <v>4619</v>
      </c>
    </row>
    <row r="7002" spans="1:12" x14ac:dyDescent="0.2">
      <c r="A7002" s="11">
        <v>7001</v>
      </c>
      <c r="B7002" s="7" t="s">
        <v>8556</v>
      </c>
      <c r="C7002" s="4">
        <v>42940.541841238424</v>
      </c>
      <c r="D7002" s="20">
        <f>+YEAR(Tabla14[[#This Row],[Fecha
Trámite]])</f>
        <v>2017</v>
      </c>
      <c r="E7002" s="7" t="s">
        <v>4621</v>
      </c>
      <c r="F7002" s="2" t="s">
        <v>4614</v>
      </c>
      <c r="G7002" s="2" t="s">
        <v>4615</v>
      </c>
      <c r="H7002" s="4">
        <v>43384.383307719909</v>
      </c>
      <c r="I7002" s="2" t="s">
        <v>4616</v>
      </c>
      <c r="J7002" s="21" t="s">
        <v>8557</v>
      </c>
      <c r="K7002" s="2" t="s">
        <v>4618</v>
      </c>
      <c r="L7002" s="2" t="s">
        <v>8558</v>
      </c>
    </row>
    <row r="7003" spans="1:12" x14ac:dyDescent="0.2">
      <c r="A7003" s="11">
        <v>7002</v>
      </c>
      <c r="B7003" s="7" t="s">
        <v>3187</v>
      </c>
      <c r="C7003" s="4">
        <v>43487.630541516206</v>
      </c>
      <c r="D7003" s="20">
        <f>+YEAR(Tabla14[[#This Row],[Fecha
Trámite]])</f>
        <v>2019</v>
      </c>
      <c r="E7003" s="7" t="s">
        <v>4685</v>
      </c>
      <c r="F7003" s="2" t="s">
        <v>17</v>
      </c>
      <c r="G7003" s="2" t="s">
        <v>4627</v>
      </c>
      <c r="H7003" s="4">
        <v>43487.630541631945</v>
      </c>
      <c r="I7003" s="2" t="s">
        <v>4616</v>
      </c>
      <c r="J7003" s="21" t="s">
        <v>12975</v>
      </c>
      <c r="K7003" s="2" t="s">
        <v>4618</v>
      </c>
      <c r="L7003" s="2" t="s">
        <v>4812</v>
      </c>
    </row>
    <row r="7004" spans="1:12" x14ac:dyDescent="0.2">
      <c r="A7004" s="11">
        <v>7003</v>
      </c>
      <c r="B7004" s="7" t="s">
        <v>12976</v>
      </c>
      <c r="C7004" s="4">
        <v>42843.647503553242</v>
      </c>
      <c r="D7004" s="20">
        <f>+YEAR(Tabla14[[#This Row],[Fecha
Trámite]])</f>
        <v>2017</v>
      </c>
      <c r="E7004" s="7" t="s">
        <v>4621</v>
      </c>
      <c r="F7004" s="2" t="s">
        <v>4614</v>
      </c>
      <c r="G7004" s="2" t="s">
        <v>4615</v>
      </c>
      <c r="H7004" s="4">
        <v>43159.557785763885</v>
      </c>
      <c r="I7004" s="2" t="s">
        <v>4616</v>
      </c>
      <c r="J7004" s="21" t="s">
        <v>12977</v>
      </c>
      <c r="K7004" s="2" t="s">
        <v>4618</v>
      </c>
      <c r="L7004" s="2" t="s">
        <v>4958</v>
      </c>
    </row>
    <row r="7005" spans="1:12" x14ac:dyDescent="0.2">
      <c r="A7005" s="11">
        <v>7004</v>
      </c>
      <c r="B7005" s="7" t="s">
        <v>7275</v>
      </c>
      <c r="C7005" s="4">
        <v>42055.398929826391</v>
      </c>
      <c r="D7005" s="20">
        <f>+YEAR(Tabla14[[#This Row],[Fecha
Trámite]])</f>
        <v>2015</v>
      </c>
      <c r="E7005" s="7" t="s">
        <v>4613</v>
      </c>
      <c r="F7005" s="2" t="s">
        <v>4614</v>
      </c>
      <c r="G7005" s="2" t="s">
        <v>4615</v>
      </c>
      <c r="H7005" s="4">
        <v>42171.479982604164</v>
      </c>
      <c r="I7005" s="2" t="s">
        <v>4616</v>
      </c>
      <c r="J7005" s="21" t="s">
        <v>7276</v>
      </c>
      <c r="K7005" s="2" t="s">
        <v>4623</v>
      </c>
      <c r="L7005" s="2" t="s">
        <v>2747</v>
      </c>
    </row>
    <row r="7006" spans="1:12" x14ac:dyDescent="0.2">
      <c r="A7006" s="11">
        <v>7005</v>
      </c>
      <c r="B7006" s="7" t="s">
        <v>12978</v>
      </c>
      <c r="C7006" s="4">
        <v>43335.448787152774</v>
      </c>
      <c r="D7006" s="20">
        <f>+YEAR(Tabla14[[#This Row],[Fecha
Trámite]])</f>
        <v>2018</v>
      </c>
      <c r="E7006" s="7" t="s">
        <v>4621</v>
      </c>
      <c r="F7006" s="2" t="s">
        <v>4614</v>
      </c>
      <c r="G7006" s="2" t="s">
        <v>4615</v>
      </c>
      <c r="H7006" s="4">
        <v>43384.355584143515</v>
      </c>
      <c r="I7006" s="2" t="s">
        <v>4616</v>
      </c>
      <c r="J7006" s="21" t="s">
        <v>12979</v>
      </c>
      <c r="K7006" s="2" t="s">
        <v>4623</v>
      </c>
      <c r="L7006" s="2" t="s">
        <v>6854</v>
      </c>
    </row>
    <row r="7007" spans="1:12" x14ac:dyDescent="0.2">
      <c r="A7007" s="11">
        <v>7006</v>
      </c>
      <c r="B7007" s="7" t="s">
        <v>8561</v>
      </c>
      <c r="C7007" s="4">
        <v>43284.42221084491</v>
      </c>
      <c r="D7007" s="20">
        <f>+YEAR(Tabla14[[#This Row],[Fecha
Trámite]])</f>
        <v>2018</v>
      </c>
      <c r="E7007" s="7" t="s">
        <v>4899</v>
      </c>
      <c r="F7007" s="2" t="s">
        <v>17</v>
      </c>
      <c r="G7007" s="2" t="s">
        <v>4672</v>
      </c>
      <c r="H7007" s="4">
        <v>43284.422210914352</v>
      </c>
      <c r="I7007" s="2" t="s">
        <v>4616</v>
      </c>
      <c r="J7007" s="21" t="s">
        <v>8562</v>
      </c>
      <c r="K7007" s="2" t="s">
        <v>4623</v>
      </c>
      <c r="L7007" s="2" t="s">
        <v>4705</v>
      </c>
    </row>
    <row r="7008" spans="1:12" x14ac:dyDescent="0.2">
      <c r="A7008" s="11">
        <v>7007</v>
      </c>
      <c r="B7008" s="7" t="s">
        <v>19969</v>
      </c>
      <c r="C7008" s="4">
        <v>41793.460285150461</v>
      </c>
      <c r="D7008" s="20">
        <f>+YEAR(Tabla14[[#This Row],[Fecha
Trámite]])</f>
        <v>2014</v>
      </c>
      <c r="E7008" s="7" t="s">
        <v>4621</v>
      </c>
      <c r="F7008" s="2" t="s">
        <v>4614</v>
      </c>
      <c r="G7008" s="2" t="s">
        <v>4615</v>
      </c>
      <c r="H7008" s="4">
        <v>41835.499461805557</v>
      </c>
      <c r="I7008" s="2" t="s">
        <v>4616</v>
      </c>
      <c r="J7008" s="21" t="s">
        <v>19970</v>
      </c>
      <c r="K7008" s="2" t="s">
        <v>4618</v>
      </c>
      <c r="L7008" s="2" t="s">
        <v>4646</v>
      </c>
    </row>
    <row r="7009" spans="1:12" x14ac:dyDescent="0.2">
      <c r="A7009" s="11">
        <v>7008</v>
      </c>
      <c r="B7009" s="7" t="s">
        <v>21040</v>
      </c>
      <c r="C7009" s="4">
        <v>41659.381073113429</v>
      </c>
      <c r="D7009" s="20">
        <f>+YEAR(Tabla14[[#This Row],[Fecha
Trámite]])</f>
        <v>2014</v>
      </c>
      <c r="E7009" s="7" t="s">
        <v>4621</v>
      </c>
      <c r="F7009" s="2" t="s">
        <v>4614</v>
      </c>
      <c r="G7009" s="2" t="s">
        <v>4615</v>
      </c>
      <c r="H7009" s="4">
        <v>41724.346954247689</v>
      </c>
      <c r="I7009" s="2" t="s">
        <v>4616</v>
      </c>
      <c r="J7009" s="21" t="s">
        <v>21041</v>
      </c>
      <c r="K7009" s="2" t="s">
        <v>4618</v>
      </c>
      <c r="L7009" s="2" t="s">
        <v>4619</v>
      </c>
    </row>
    <row r="7010" spans="1:12" x14ac:dyDescent="0.2">
      <c r="A7010" s="11">
        <v>7009</v>
      </c>
      <c r="B7010" s="7" t="s">
        <v>7132</v>
      </c>
      <c r="C7010" s="4">
        <v>42962.534329363429</v>
      </c>
      <c r="D7010" s="20">
        <f>+YEAR(Tabla14[[#This Row],[Fecha
Trámite]])</f>
        <v>2017</v>
      </c>
      <c r="E7010" s="7" t="s">
        <v>4621</v>
      </c>
      <c r="F7010" s="2" t="s">
        <v>4614</v>
      </c>
      <c r="G7010" s="2" t="s">
        <v>4615</v>
      </c>
      <c r="H7010" s="4">
        <v>43238.519536307867</v>
      </c>
      <c r="I7010" s="2" t="s">
        <v>4616</v>
      </c>
      <c r="J7010" s="21" t="s">
        <v>7133</v>
      </c>
      <c r="K7010" s="2" t="s">
        <v>4623</v>
      </c>
      <c r="L7010" s="2" t="s">
        <v>4631</v>
      </c>
    </row>
    <row r="7011" spans="1:12" x14ac:dyDescent="0.2">
      <c r="A7011" s="11">
        <v>7010</v>
      </c>
      <c r="B7011" s="7" t="s">
        <v>8563</v>
      </c>
      <c r="C7011" s="4">
        <v>42999.455067511575</v>
      </c>
      <c r="D7011" s="20">
        <f>+YEAR(Tabla14[[#This Row],[Fecha
Trámite]])</f>
        <v>2017</v>
      </c>
      <c r="E7011" s="7" t="s">
        <v>4621</v>
      </c>
      <c r="F7011" s="2" t="s">
        <v>4614</v>
      </c>
      <c r="G7011" s="2" t="s">
        <v>4615</v>
      </c>
      <c r="H7011" s="4">
        <v>43322.597230439816</v>
      </c>
      <c r="I7011" s="2" t="s">
        <v>4616</v>
      </c>
      <c r="J7011" s="21" t="s">
        <v>8564</v>
      </c>
      <c r="K7011" s="2" t="s">
        <v>4618</v>
      </c>
      <c r="L7011" s="2" t="s">
        <v>4646</v>
      </c>
    </row>
    <row r="7012" spans="1:12" x14ac:dyDescent="0.2">
      <c r="A7012" s="11">
        <v>7011</v>
      </c>
      <c r="B7012" s="7" t="s">
        <v>3181</v>
      </c>
      <c r="C7012" s="4">
        <v>43073.483891550924</v>
      </c>
      <c r="D7012" s="20">
        <f>+YEAR(Tabla14[[#This Row],[Fecha
Trámite]])</f>
        <v>2017</v>
      </c>
      <c r="E7012" s="7" t="s">
        <v>4685</v>
      </c>
      <c r="F7012" s="2" t="s">
        <v>17</v>
      </c>
      <c r="G7012" s="2" t="s">
        <v>4627</v>
      </c>
      <c r="H7012" s="4">
        <v>43073.483891585645</v>
      </c>
      <c r="I7012" s="2" t="s">
        <v>4616</v>
      </c>
      <c r="J7012" s="21" t="s">
        <v>7134</v>
      </c>
      <c r="K7012" s="2" t="s">
        <v>4618</v>
      </c>
      <c r="L7012" s="2" t="s">
        <v>4758</v>
      </c>
    </row>
    <row r="7013" spans="1:12" x14ac:dyDescent="0.2">
      <c r="A7013" s="11">
        <v>7012</v>
      </c>
      <c r="B7013" s="7" t="s">
        <v>7277</v>
      </c>
      <c r="C7013" s="4">
        <v>42411.494672569446</v>
      </c>
      <c r="D7013" s="20">
        <f>+YEAR(Tabla14[[#This Row],[Fecha
Trámite]])</f>
        <v>2016</v>
      </c>
      <c r="E7013" s="7" t="s">
        <v>4621</v>
      </c>
      <c r="F7013" s="2" t="s">
        <v>4614</v>
      </c>
      <c r="G7013" s="2" t="s">
        <v>4615</v>
      </c>
      <c r="H7013" s="4">
        <v>42443.407552893521</v>
      </c>
      <c r="I7013" s="2" t="s">
        <v>4616</v>
      </c>
      <c r="J7013" s="21" t="s">
        <v>7278</v>
      </c>
      <c r="K7013" s="2" t="s">
        <v>4618</v>
      </c>
      <c r="L7013" s="2" t="s">
        <v>4659</v>
      </c>
    </row>
    <row r="7014" spans="1:12" x14ac:dyDescent="0.2">
      <c r="A7014" s="11">
        <v>7013</v>
      </c>
      <c r="B7014" s="7" t="s">
        <v>8565</v>
      </c>
      <c r="C7014" s="4">
        <v>43038.405708761573</v>
      </c>
      <c r="D7014" s="20">
        <f>+YEAR(Tabla14[[#This Row],[Fecha
Trámite]])</f>
        <v>2017</v>
      </c>
      <c r="E7014" s="7" t="s">
        <v>4621</v>
      </c>
      <c r="F7014" s="2" t="s">
        <v>4614</v>
      </c>
      <c r="G7014" s="2" t="s">
        <v>4615</v>
      </c>
      <c r="H7014" s="4">
        <v>43326.465437534724</v>
      </c>
      <c r="I7014" s="2" t="s">
        <v>4616</v>
      </c>
      <c r="J7014" s="21" t="s">
        <v>8566</v>
      </c>
      <c r="K7014" s="2" t="s">
        <v>4623</v>
      </c>
      <c r="L7014" s="2" t="s">
        <v>8567</v>
      </c>
    </row>
    <row r="7015" spans="1:12" x14ac:dyDescent="0.2">
      <c r="A7015" s="11">
        <v>7014</v>
      </c>
      <c r="B7015" s="7" t="s">
        <v>11953</v>
      </c>
      <c r="C7015" s="4">
        <v>43388.440892094906</v>
      </c>
      <c r="D7015" s="20">
        <f>+YEAR(Tabla14[[#This Row],[Fecha
Trámite]])</f>
        <v>2018</v>
      </c>
      <c r="E7015" s="7" t="s">
        <v>4621</v>
      </c>
      <c r="F7015" s="2" t="s">
        <v>4691</v>
      </c>
      <c r="G7015" s="2" t="s">
        <v>4627</v>
      </c>
      <c r="H7015" s="4">
        <v>44081.454100497685</v>
      </c>
      <c r="I7015" s="2" t="s">
        <v>4616</v>
      </c>
      <c r="J7015" s="21" t="s">
        <v>11954</v>
      </c>
      <c r="K7015" s="2" t="s">
        <v>4618</v>
      </c>
      <c r="L7015" s="2" t="s">
        <v>4753</v>
      </c>
    </row>
    <row r="7016" spans="1:12" x14ac:dyDescent="0.2">
      <c r="A7016" s="11">
        <v>7015</v>
      </c>
      <c r="B7016" s="7" t="s">
        <v>12980</v>
      </c>
      <c r="C7016" s="4">
        <v>43088.400183136575</v>
      </c>
      <c r="D7016" s="20">
        <f>+YEAR(Tabla14[[#This Row],[Fecha
Trámite]])</f>
        <v>2017</v>
      </c>
      <c r="E7016" s="7" t="s">
        <v>4613</v>
      </c>
      <c r="F7016" s="2" t="s">
        <v>4614</v>
      </c>
      <c r="G7016" s="2" t="s">
        <v>4615</v>
      </c>
      <c r="H7016" s="4">
        <v>43263.642373807874</v>
      </c>
      <c r="I7016" s="2" t="s">
        <v>4616</v>
      </c>
      <c r="J7016" s="21" t="s">
        <v>12981</v>
      </c>
      <c r="K7016" s="2" t="s">
        <v>4623</v>
      </c>
      <c r="L7016" s="2" t="s">
        <v>4619</v>
      </c>
    </row>
    <row r="7017" spans="1:12" x14ac:dyDescent="0.2">
      <c r="A7017" s="11">
        <v>7016</v>
      </c>
      <c r="B7017" s="7" t="s">
        <v>11282</v>
      </c>
      <c r="C7017" s="4">
        <v>43000.480849571759</v>
      </c>
      <c r="D7017" s="20">
        <f>+YEAR(Tabla14[[#This Row],[Fecha
Trámite]])</f>
        <v>2017</v>
      </c>
      <c r="E7017" s="7" t="s">
        <v>4685</v>
      </c>
      <c r="F7017" s="2" t="s">
        <v>8751</v>
      </c>
      <c r="G7017" s="2" t="s">
        <v>8350</v>
      </c>
      <c r="H7017" s="4">
        <v>43753.680732835652</v>
      </c>
      <c r="I7017" s="2" t="s">
        <v>4616</v>
      </c>
      <c r="J7017" s="21" t="s">
        <v>11283</v>
      </c>
      <c r="K7017" s="2" t="s">
        <v>4623</v>
      </c>
      <c r="L7017" s="2" t="s">
        <v>4916</v>
      </c>
    </row>
    <row r="7018" spans="1:12" x14ac:dyDescent="0.2">
      <c r="A7018" s="11">
        <v>7017</v>
      </c>
      <c r="B7018" s="7" t="s">
        <v>12982</v>
      </c>
      <c r="C7018" s="4">
        <v>43179.519418634256</v>
      </c>
      <c r="D7018" s="20">
        <f>+YEAR(Tabla14[[#This Row],[Fecha
Trámite]])</f>
        <v>2018</v>
      </c>
      <c r="E7018" s="7" t="s">
        <v>4685</v>
      </c>
      <c r="F7018" s="2" t="s">
        <v>4626</v>
      </c>
      <c r="G7018" s="2" t="s">
        <v>4627</v>
      </c>
      <c r="H7018" s="4">
        <v>43689.377467442129</v>
      </c>
      <c r="I7018" s="2" t="s">
        <v>4616</v>
      </c>
      <c r="J7018" s="21" t="s">
        <v>12983</v>
      </c>
      <c r="K7018" s="2" t="s">
        <v>4618</v>
      </c>
      <c r="L7018" s="2" t="s">
        <v>6949</v>
      </c>
    </row>
    <row r="7019" spans="1:12" x14ac:dyDescent="0.2">
      <c r="A7019" s="11">
        <v>7018</v>
      </c>
      <c r="B7019" s="7" t="s">
        <v>10449</v>
      </c>
      <c r="C7019" s="4">
        <v>42262.550803472222</v>
      </c>
      <c r="D7019" s="20">
        <f>+YEAR(Tabla14[[#This Row],[Fecha
Trámite]])</f>
        <v>2015</v>
      </c>
      <c r="E7019" s="7" t="s">
        <v>4621</v>
      </c>
      <c r="F7019" s="2" t="s">
        <v>4614</v>
      </c>
      <c r="G7019" s="2" t="s">
        <v>4615</v>
      </c>
      <c r="H7019" s="4">
        <v>42506.399621990742</v>
      </c>
      <c r="I7019" s="2" t="s">
        <v>4616</v>
      </c>
      <c r="J7019" s="21" t="s">
        <v>10450</v>
      </c>
      <c r="K7019" s="2" t="s">
        <v>4618</v>
      </c>
      <c r="L7019" s="2" t="s">
        <v>4753</v>
      </c>
    </row>
    <row r="7020" spans="1:12" x14ac:dyDescent="0.2">
      <c r="A7020" s="11">
        <v>7019</v>
      </c>
      <c r="B7020" s="7" t="s">
        <v>7135</v>
      </c>
      <c r="C7020" s="4">
        <v>42978.727046678243</v>
      </c>
      <c r="D7020" s="20">
        <f>+YEAR(Tabla14[[#This Row],[Fecha
Trámite]])</f>
        <v>2017</v>
      </c>
      <c r="E7020" s="7" t="s">
        <v>4613</v>
      </c>
      <c r="F7020" s="2" t="s">
        <v>4614</v>
      </c>
      <c r="G7020" s="2" t="s">
        <v>4615</v>
      </c>
      <c r="H7020" s="4">
        <v>43124.725071030094</v>
      </c>
      <c r="I7020" s="2" t="s">
        <v>4616</v>
      </c>
      <c r="J7020" s="21" t="s">
        <v>7136</v>
      </c>
      <c r="K7020" s="2" t="s">
        <v>4623</v>
      </c>
      <c r="L7020" s="2" t="s">
        <v>4619</v>
      </c>
    </row>
    <row r="7021" spans="1:12" x14ac:dyDescent="0.2">
      <c r="A7021" s="11">
        <v>7020</v>
      </c>
      <c r="B7021" s="7" t="s">
        <v>12984</v>
      </c>
      <c r="C7021" s="4">
        <v>43307.449589432872</v>
      </c>
      <c r="D7021" s="20">
        <f>+YEAR(Tabla14[[#This Row],[Fecha
Trámite]])</f>
        <v>2018</v>
      </c>
      <c r="E7021" s="7" t="s">
        <v>4621</v>
      </c>
      <c r="F7021" s="2" t="s">
        <v>4614</v>
      </c>
      <c r="G7021" s="2" t="s">
        <v>4615</v>
      </c>
      <c r="H7021" s="4">
        <v>43479.489793981484</v>
      </c>
      <c r="I7021" s="2" t="s">
        <v>4616</v>
      </c>
      <c r="J7021" s="21" t="s">
        <v>12985</v>
      </c>
      <c r="K7021" s="2" t="s">
        <v>4623</v>
      </c>
      <c r="L7021" s="2" t="s">
        <v>4619</v>
      </c>
    </row>
    <row r="7022" spans="1:12" x14ac:dyDescent="0.2">
      <c r="A7022" s="11">
        <v>7021</v>
      </c>
      <c r="B7022" s="7" t="s">
        <v>11955</v>
      </c>
      <c r="C7022" s="4">
        <v>43012.53445648148</v>
      </c>
      <c r="D7022" s="20">
        <f>+YEAR(Tabla14[[#This Row],[Fecha
Trámite]])</f>
        <v>2017</v>
      </c>
      <c r="E7022" s="7" t="s">
        <v>4621</v>
      </c>
      <c r="F7022" s="2" t="s">
        <v>4614</v>
      </c>
      <c r="G7022" s="2" t="s">
        <v>4615</v>
      </c>
      <c r="H7022" s="4">
        <v>43249.560729629629</v>
      </c>
      <c r="I7022" s="2" t="s">
        <v>4616</v>
      </c>
      <c r="J7022" s="21" t="s">
        <v>11956</v>
      </c>
      <c r="K7022" s="2" t="s">
        <v>4623</v>
      </c>
      <c r="L7022" s="2" t="s">
        <v>4619</v>
      </c>
    </row>
    <row r="7023" spans="1:12" x14ac:dyDescent="0.2">
      <c r="A7023" s="11">
        <v>7022</v>
      </c>
      <c r="B7023" s="7" t="s">
        <v>8570</v>
      </c>
      <c r="C7023" s="4">
        <v>42905.637528206018</v>
      </c>
      <c r="D7023" s="20">
        <f>+YEAR(Tabla14[[#This Row],[Fecha
Trámite]])</f>
        <v>2017</v>
      </c>
      <c r="E7023" s="7" t="s">
        <v>4621</v>
      </c>
      <c r="F7023" s="2" t="s">
        <v>4614</v>
      </c>
      <c r="G7023" s="2" t="s">
        <v>4615</v>
      </c>
      <c r="H7023" s="4">
        <v>43196.761738773152</v>
      </c>
      <c r="I7023" s="2" t="s">
        <v>4616</v>
      </c>
      <c r="J7023" s="21" t="s">
        <v>8571</v>
      </c>
      <c r="K7023" s="2" t="s">
        <v>4618</v>
      </c>
      <c r="L7023" s="2" t="s">
        <v>4667</v>
      </c>
    </row>
    <row r="7024" spans="1:12" x14ac:dyDescent="0.2">
      <c r="A7024" s="11">
        <v>7023</v>
      </c>
      <c r="B7024" s="7" t="s">
        <v>12986</v>
      </c>
      <c r="C7024" s="4">
        <v>43277.523476736111</v>
      </c>
      <c r="D7024" s="20">
        <f>+YEAR(Tabla14[[#This Row],[Fecha
Trámite]])</f>
        <v>2018</v>
      </c>
      <c r="E7024" s="7" t="s">
        <v>4621</v>
      </c>
      <c r="F7024" s="2" t="s">
        <v>4614</v>
      </c>
      <c r="G7024" s="2" t="s">
        <v>4615</v>
      </c>
      <c r="H7024" s="4">
        <v>43531.361698067129</v>
      </c>
      <c r="I7024" s="2" t="s">
        <v>4616</v>
      </c>
      <c r="J7024" s="21" t="s">
        <v>12987</v>
      </c>
      <c r="K7024" s="2" t="s">
        <v>4623</v>
      </c>
      <c r="L7024" s="2" t="s">
        <v>4829</v>
      </c>
    </row>
    <row r="7025" spans="1:12" x14ac:dyDescent="0.2">
      <c r="A7025" s="11">
        <v>7024</v>
      </c>
      <c r="B7025" s="7" t="s">
        <v>7279</v>
      </c>
      <c r="C7025" s="4">
        <v>42117.360969062502</v>
      </c>
      <c r="D7025" s="20">
        <f>+YEAR(Tabla14[[#This Row],[Fecha
Trámite]])</f>
        <v>2015</v>
      </c>
      <c r="E7025" s="7" t="s">
        <v>4621</v>
      </c>
      <c r="F7025" s="2" t="s">
        <v>4614</v>
      </c>
      <c r="G7025" s="2" t="s">
        <v>4615</v>
      </c>
      <c r="H7025" s="4">
        <v>42160.447726817132</v>
      </c>
      <c r="I7025" s="2" t="s">
        <v>4616</v>
      </c>
      <c r="J7025" s="21" t="s">
        <v>7280</v>
      </c>
      <c r="K7025" s="2" t="s">
        <v>4623</v>
      </c>
      <c r="L7025" s="2" t="s">
        <v>4730</v>
      </c>
    </row>
    <row r="7026" spans="1:12" x14ac:dyDescent="0.2">
      <c r="A7026" s="11">
        <v>7025</v>
      </c>
      <c r="B7026" s="7" t="s">
        <v>10451</v>
      </c>
      <c r="C7026" s="4">
        <v>42608.558778819446</v>
      </c>
      <c r="D7026" s="20">
        <f>+YEAR(Tabla14[[#This Row],[Fecha
Trámite]])</f>
        <v>2016</v>
      </c>
      <c r="E7026" s="7" t="s">
        <v>4621</v>
      </c>
      <c r="F7026" s="2" t="s">
        <v>4614</v>
      </c>
      <c r="G7026" s="2" t="s">
        <v>4615</v>
      </c>
      <c r="H7026" s="4">
        <v>42758.527183217593</v>
      </c>
      <c r="I7026" s="2" t="s">
        <v>4616</v>
      </c>
      <c r="J7026" s="21" t="s">
        <v>10452</v>
      </c>
      <c r="K7026" s="2" t="s">
        <v>4623</v>
      </c>
      <c r="L7026" s="2" t="s">
        <v>4730</v>
      </c>
    </row>
    <row r="7027" spans="1:12" x14ac:dyDescent="0.2">
      <c r="A7027" s="11">
        <v>7026</v>
      </c>
      <c r="B7027" s="7" t="s">
        <v>21042</v>
      </c>
      <c r="C7027" s="4">
        <v>41120.514235995368</v>
      </c>
      <c r="D7027" s="20">
        <f>+YEAR(Tabla14[[#This Row],[Fecha
Trámite]])</f>
        <v>2012</v>
      </c>
      <c r="E7027" s="7" t="s">
        <v>4621</v>
      </c>
      <c r="F7027" s="2" t="s">
        <v>4614</v>
      </c>
      <c r="G7027" s="2" t="s">
        <v>4615</v>
      </c>
      <c r="H7027" s="4">
        <v>41177.447675081021</v>
      </c>
      <c r="I7027" s="2" t="s">
        <v>4616</v>
      </c>
      <c r="J7027" s="21" t="s">
        <v>21043</v>
      </c>
      <c r="K7027" s="2" t="s">
        <v>4618</v>
      </c>
      <c r="L7027" s="2" t="s">
        <v>4659</v>
      </c>
    </row>
    <row r="7028" spans="1:12" x14ac:dyDescent="0.2">
      <c r="A7028" s="11">
        <v>7027</v>
      </c>
      <c r="B7028" s="7" t="s">
        <v>10453</v>
      </c>
      <c r="C7028" s="4">
        <v>42571.40304730324</v>
      </c>
      <c r="D7028" s="20">
        <f>+YEAR(Tabla14[[#This Row],[Fecha
Trámite]])</f>
        <v>2016</v>
      </c>
      <c r="E7028" s="7" t="s">
        <v>4621</v>
      </c>
      <c r="F7028" s="2" t="s">
        <v>4614</v>
      </c>
      <c r="G7028" s="2" t="s">
        <v>4615</v>
      </c>
      <c r="H7028" s="4">
        <v>42706.39758769676</v>
      </c>
      <c r="I7028" s="2" t="s">
        <v>4616</v>
      </c>
      <c r="J7028" s="21" t="s">
        <v>10454</v>
      </c>
      <c r="K7028" s="2" t="s">
        <v>4618</v>
      </c>
      <c r="L7028" s="2" t="s">
        <v>4667</v>
      </c>
    </row>
    <row r="7029" spans="1:12" x14ac:dyDescent="0.2">
      <c r="A7029" s="11">
        <v>7028</v>
      </c>
      <c r="B7029" s="7" t="s">
        <v>12988</v>
      </c>
      <c r="C7029" s="4">
        <v>42755.409498148147</v>
      </c>
      <c r="D7029" s="20">
        <f>+YEAR(Tabla14[[#This Row],[Fecha
Trámite]])</f>
        <v>2017</v>
      </c>
      <c r="E7029" s="7" t="s">
        <v>4621</v>
      </c>
      <c r="F7029" s="2" t="s">
        <v>4614</v>
      </c>
      <c r="G7029" s="2" t="s">
        <v>4615</v>
      </c>
      <c r="H7029" s="4">
        <v>43305.649049074076</v>
      </c>
      <c r="I7029" s="2" t="s">
        <v>4616</v>
      </c>
      <c r="J7029" s="21" t="s">
        <v>12989</v>
      </c>
      <c r="K7029" s="2" t="s">
        <v>4618</v>
      </c>
      <c r="L7029" s="2" t="s">
        <v>4698</v>
      </c>
    </row>
    <row r="7030" spans="1:12" x14ac:dyDescent="0.2">
      <c r="A7030" s="11">
        <v>7029</v>
      </c>
      <c r="B7030" s="7" t="s">
        <v>19975</v>
      </c>
      <c r="C7030" s="4">
        <v>41164.641920254631</v>
      </c>
      <c r="D7030" s="20">
        <f>+YEAR(Tabla14[[#This Row],[Fecha
Trámite]])</f>
        <v>2012</v>
      </c>
      <c r="E7030" s="7" t="s">
        <v>4621</v>
      </c>
      <c r="F7030" s="2" t="s">
        <v>4614</v>
      </c>
      <c r="G7030" s="2" t="s">
        <v>4615</v>
      </c>
      <c r="H7030" s="4">
        <v>41323.720852164355</v>
      </c>
      <c r="I7030" s="2" t="s">
        <v>4616</v>
      </c>
      <c r="J7030" s="21" t="s">
        <v>19976</v>
      </c>
      <c r="K7030" s="2" t="s">
        <v>4623</v>
      </c>
      <c r="L7030" s="2" t="s">
        <v>4624</v>
      </c>
    </row>
    <row r="7031" spans="1:12" x14ac:dyDescent="0.2">
      <c r="A7031" s="11">
        <v>7030</v>
      </c>
      <c r="B7031" s="7" t="s">
        <v>18394</v>
      </c>
      <c r="C7031" s="4">
        <v>41736.419064733796</v>
      </c>
      <c r="D7031" s="20">
        <f>+YEAR(Tabla14[[#This Row],[Fecha
Trámite]])</f>
        <v>2014</v>
      </c>
      <c r="E7031" s="7" t="s">
        <v>4621</v>
      </c>
      <c r="F7031" s="2" t="s">
        <v>4614</v>
      </c>
      <c r="G7031" s="2" t="s">
        <v>4615</v>
      </c>
      <c r="H7031" s="4">
        <v>41788.381857523149</v>
      </c>
      <c r="I7031" s="2" t="s">
        <v>4616</v>
      </c>
      <c r="J7031" s="21" t="s">
        <v>18395</v>
      </c>
      <c r="K7031" s="2" t="s">
        <v>4623</v>
      </c>
      <c r="L7031" s="2" t="s">
        <v>4705</v>
      </c>
    </row>
    <row r="7032" spans="1:12" x14ac:dyDescent="0.2">
      <c r="A7032" s="11">
        <v>7031</v>
      </c>
      <c r="B7032" s="7" t="s">
        <v>11958</v>
      </c>
      <c r="C7032" s="4">
        <v>43011.573712118057</v>
      </c>
      <c r="D7032" s="20">
        <f>+YEAR(Tabla14[[#This Row],[Fecha
Trámite]])</f>
        <v>2017</v>
      </c>
      <c r="E7032" s="7" t="s">
        <v>4621</v>
      </c>
      <c r="F7032" s="2" t="s">
        <v>4614</v>
      </c>
      <c r="G7032" s="2" t="s">
        <v>4615</v>
      </c>
      <c r="H7032" s="4">
        <v>43241.717139548608</v>
      </c>
      <c r="I7032" s="2" t="s">
        <v>4616</v>
      </c>
      <c r="J7032" s="21" t="s">
        <v>11959</v>
      </c>
      <c r="K7032" s="2" t="s">
        <v>4623</v>
      </c>
      <c r="L7032" s="2" t="s">
        <v>4646</v>
      </c>
    </row>
    <row r="7033" spans="1:12" x14ac:dyDescent="0.2">
      <c r="A7033" s="11">
        <v>7032</v>
      </c>
      <c r="B7033" s="7" t="s">
        <v>12990</v>
      </c>
      <c r="C7033" s="4">
        <v>43523.432179282405</v>
      </c>
      <c r="D7033" s="20">
        <f>+YEAR(Tabla14[[#This Row],[Fecha
Trámite]])</f>
        <v>2019</v>
      </c>
      <c r="E7033" s="7" t="s">
        <v>4621</v>
      </c>
      <c r="F7033" s="2" t="s">
        <v>4614</v>
      </c>
      <c r="G7033" s="2" t="s">
        <v>4615</v>
      </c>
      <c r="H7033" s="4">
        <v>43802.690279895833</v>
      </c>
      <c r="I7033" s="2" t="s">
        <v>4616</v>
      </c>
      <c r="J7033" s="21" t="s">
        <v>12991</v>
      </c>
      <c r="K7033" s="2" t="s">
        <v>4623</v>
      </c>
      <c r="L7033" s="2" t="s">
        <v>4631</v>
      </c>
    </row>
    <row r="7034" spans="1:12" x14ac:dyDescent="0.2">
      <c r="A7034" s="11">
        <v>7033</v>
      </c>
      <c r="B7034" s="7" t="s">
        <v>12151</v>
      </c>
      <c r="C7034" s="4">
        <v>42471.662420833331</v>
      </c>
      <c r="D7034" s="20">
        <f>+YEAR(Tabla14[[#This Row],[Fecha
Trámite]])</f>
        <v>2016</v>
      </c>
      <c r="E7034" s="7" t="s">
        <v>4621</v>
      </c>
      <c r="F7034" s="2" t="s">
        <v>4614</v>
      </c>
      <c r="G7034" s="2" t="s">
        <v>4615</v>
      </c>
      <c r="H7034" s="4">
        <v>42647.521574224535</v>
      </c>
      <c r="I7034" s="2" t="s">
        <v>4616</v>
      </c>
      <c r="J7034" s="21" t="s">
        <v>12152</v>
      </c>
      <c r="K7034" s="2" t="s">
        <v>4618</v>
      </c>
      <c r="L7034" s="2" t="s">
        <v>2747</v>
      </c>
    </row>
    <row r="7035" spans="1:12" x14ac:dyDescent="0.2">
      <c r="A7035" s="11">
        <v>7034</v>
      </c>
      <c r="B7035" s="7" t="s">
        <v>8572</v>
      </c>
      <c r="C7035" s="4">
        <v>43238.465964502313</v>
      </c>
      <c r="D7035" s="20">
        <f>+YEAR(Tabla14[[#This Row],[Fecha
Trámite]])</f>
        <v>2018</v>
      </c>
      <c r="E7035" s="7" t="s">
        <v>4621</v>
      </c>
      <c r="F7035" s="2" t="s">
        <v>4614</v>
      </c>
      <c r="G7035" s="2" t="s">
        <v>4615</v>
      </c>
      <c r="H7035" s="4">
        <v>43817.383492395835</v>
      </c>
      <c r="I7035" s="2" t="s">
        <v>4616</v>
      </c>
      <c r="J7035" s="21" t="s">
        <v>8573</v>
      </c>
      <c r="K7035" s="2" t="s">
        <v>4618</v>
      </c>
      <c r="L7035" s="2" t="s">
        <v>4619</v>
      </c>
    </row>
    <row r="7036" spans="1:12" x14ac:dyDescent="0.2">
      <c r="A7036" s="11">
        <v>7035</v>
      </c>
      <c r="B7036" s="7" t="s">
        <v>9476</v>
      </c>
      <c r="C7036" s="4">
        <v>43047.480470868053</v>
      </c>
      <c r="D7036" s="20">
        <f>+YEAR(Tabla14[[#This Row],[Fecha
Trámite]])</f>
        <v>2017</v>
      </c>
      <c r="E7036" s="7" t="s">
        <v>4671</v>
      </c>
      <c r="F7036" s="2" t="s">
        <v>4626</v>
      </c>
      <c r="G7036" s="2" t="s">
        <v>4627</v>
      </c>
      <c r="H7036" s="4">
        <v>43370.665310914352</v>
      </c>
      <c r="I7036" s="2" t="s">
        <v>4616</v>
      </c>
      <c r="J7036" s="21" t="s">
        <v>9477</v>
      </c>
      <c r="K7036" s="2" t="s">
        <v>4623</v>
      </c>
      <c r="L7036" s="2" t="s">
        <v>4656</v>
      </c>
    </row>
    <row r="7037" spans="1:12" x14ac:dyDescent="0.2">
      <c r="A7037" s="11">
        <v>7036</v>
      </c>
      <c r="B7037" s="7" t="s">
        <v>19977</v>
      </c>
      <c r="C7037" s="4">
        <v>41502.53495115741</v>
      </c>
      <c r="D7037" s="20">
        <f>+YEAR(Tabla14[[#This Row],[Fecha
Trámite]])</f>
        <v>2013</v>
      </c>
      <c r="E7037" s="7" t="s">
        <v>4621</v>
      </c>
      <c r="F7037" s="2" t="s">
        <v>4614</v>
      </c>
      <c r="G7037" s="2" t="s">
        <v>4615</v>
      </c>
      <c r="H7037" s="4">
        <v>41536.50702488426</v>
      </c>
      <c r="I7037" s="2" t="s">
        <v>4616</v>
      </c>
      <c r="J7037" s="21" t="s">
        <v>19978</v>
      </c>
      <c r="K7037" s="2" t="s">
        <v>4623</v>
      </c>
      <c r="L7037" s="2" t="s">
        <v>4619</v>
      </c>
    </row>
    <row r="7038" spans="1:12" x14ac:dyDescent="0.2">
      <c r="A7038" s="11">
        <v>7037</v>
      </c>
      <c r="B7038" s="7" t="s">
        <v>18386</v>
      </c>
      <c r="C7038" s="4">
        <v>41822.46160667824</v>
      </c>
      <c r="D7038" s="20">
        <f>+YEAR(Tabla14[[#This Row],[Fecha
Trámite]])</f>
        <v>2014</v>
      </c>
      <c r="E7038" s="7" t="s">
        <v>4621</v>
      </c>
      <c r="F7038" s="2" t="s">
        <v>4614</v>
      </c>
      <c r="G7038" s="2" t="s">
        <v>4615</v>
      </c>
      <c r="H7038" s="4">
        <v>41900.346987187499</v>
      </c>
      <c r="I7038" s="2" t="s">
        <v>4616</v>
      </c>
      <c r="J7038" s="21" t="s">
        <v>18387</v>
      </c>
      <c r="K7038" s="2" t="s">
        <v>4623</v>
      </c>
      <c r="L7038" s="2" t="s">
        <v>4646</v>
      </c>
    </row>
    <row r="7039" spans="1:12" x14ac:dyDescent="0.2">
      <c r="A7039" s="11">
        <v>7038</v>
      </c>
      <c r="B7039" s="7" t="s">
        <v>10455</v>
      </c>
      <c r="C7039" s="4">
        <v>42572.389678784719</v>
      </c>
      <c r="D7039" s="20">
        <f>+YEAR(Tabla14[[#This Row],[Fecha
Trámite]])</f>
        <v>2016</v>
      </c>
      <c r="E7039" s="7" t="s">
        <v>4621</v>
      </c>
      <c r="F7039" s="2" t="s">
        <v>4614</v>
      </c>
      <c r="G7039" s="2" t="s">
        <v>4615</v>
      </c>
      <c r="H7039" s="4">
        <v>42713.526185960647</v>
      </c>
      <c r="I7039" s="2" t="s">
        <v>4616</v>
      </c>
      <c r="J7039" s="21" t="s">
        <v>10456</v>
      </c>
      <c r="K7039" s="2" t="s">
        <v>4623</v>
      </c>
      <c r="L7039" s="2" t="s">
        <v>4649</v>
      </c>
    </row>
    <row r="7040" spans="1:12" x14ac:dyDescent="0.2">
      <c r="A7040" s="11">
        <v>7039</v>
      </c>
      <c r="B7040" s="7" t="s">
        <v>5933</v>
      </c>
      <c r="C7040" s="4">
        <v>42563.417472997688</v>
      </c>
      <c r="D7040" s="20">
        <f>+YEAR(Tabla14[[#This Row],[Fecha
Trámite]])</f>
        <v>2016</v>
      </c>
      <c r="E7040" s="7" t="s">
        <v>4621</v>
      </c>
      <c r="F7040" s="2" t="s">
        <v>4614</v>
      </c>
      <c r="G7040" s="2" t="s">
        <v>4615</v>
      </c>
      <c r="H7040" s="4">
        <v>42703.396440393517</v>
      </c>
      <c r="I7040" s="2" t="s">
        <v>4616</v>
      </c>
      <c r="J7040" s="21" t="s">
        <v>5934</v>
      </c>
      <c r="K7040" s="2" t="s">
        <v>4618</v>
      </c>
      <c r="L7040" s="2" t="s">
        <v>4619</v>
      </c>
    </row>
    <row r="7041" spans="1:12" x14ac:dyDescent="0.2">
      <c r="A7041" s="11">
        <v>7040</v>
      </c>
      <c r="B7041" s="7" t="s">
        <v>7138</v>
      </c>
      <c r="C7041" s="4">
        <v>43334.502288506941</v>
      </c>
      <c r="D7041" s="20">
        <f>+YEAR(Tabla14[[#This Row],[Fecha
Trámite]])</f>
        <v>2018</v>
      </c>
      <c r="E7041" s="7" t="s">
        <v>4621</v>
      </c>
      <c r="F7041" s="2" t="s">
        <v>4614</v>
      </c>
      <c r="G7041" s="2" t="s">
        <v>4615</v>
      </c>
      <c r="H7041" s="4">
        <v>43704.457412581018</v>
      </c>
      <c r="I7041" s="2" t="s">
        <v>4616</v>
      </c>
      <c r="J7041" s="21" t="s">
        <v>7139</v>
      </c>
      <c r="K7041" s="2" t="s">
        <v>4618</v>
      </c>
      <c r="L7041" s="2" t="s">
        <v>4750</v>
      </c>
    </row>
    <row r="7042" spans="1:12" x14ac:dyDescent="0.2">
      <c r="A7042" s="11">
        <v>7041</v>
      </c>
      <c r="B7042" s="7" t="s">
        <v>7140</v>
      </c>
      <c r="C7042" s="4">
        <v>43494.646695833333</v>
      </c>
      <c r="D7042" s="20">
        <f>+YEAR(Tabla14[[#This Row],[Fecha
Trámite]])</f>
        <v>2019</v>
      </c>
      <c r="E7042" s="7" t="s">
        <v>4621</v>
      </c>
      <c r="F7042" s="2" t="s">
        <v>4691</v>
      </c>
      <c r="G7042" s="2" t="s">
        <v>4627</v>
      </c>
      <c r="H7042" s="4">
        <v>43850.644157870367</v>
      </c>
      <c r="I7042" s="2" t="s">
        <v>4616</v>
      </c>
      <c r="J7042" s="21" t="s">
        <v>7141</v>
      </c>
      <c r="K7042" s="2" t="s">
        <v>4618</v>
      </c>
      <c r="L7042" s="2" t="s">
        <v>4624</v>
      </c>
    </row>
    <row r="7043" spans="1:12" x14ac:dyDescent="0.2">
      <c r="A7043" s="11">
        <v>7042</v>
      </c>
      <c r="B7043" s="7" t="s">
        <v>11286</v>
      </c>
      <c r="C7043" s="4">
        <v>43042.441786342592</v>
      </c>
      <c r="D7043" s="20">
        <f>+YEAR(Tabla14[[#This Row],[Fecha
Trámite]])</f>
        <v>2017</v>
      </c>
      <c r="E7043" s="7" t="s">
        <v>4621</v>
      </c>
      <c r="F7043" s="2" t="s">
        <v>4614</v>
      </c>
      <c r="G7043" s="2" t="s">
        <v>4615</v>
      </c>
      <c r="H7043" s="4">
        <v>43259.631367361108</v>
      </c>
      <c r="I7043" s="2" t="s">
        <v>4616</v>
      </c>
      <c r="J7043" s="21" t="s">
        <v>11287</v>
      </c>
      <c r="K7043" s="2" t="s">
        <v>4618</v>
      </c>
      <c r="L7043" s="2" t="s">
        <v>4958</v>
      </c>
    </row>
    <row r="7044" spans="1:12" x14ac:dyDescent="0.2">
      <c r="A7044" s="11">
        <v>7043</v>
      </c>
      <c r="B7044" s="7" t="s">
        <v>10457</v>
      </c>
      <c r="C7044" s="4">
        <v>42486.509072337962</v>
      </c>
      <c r="D7044" s="20">
        <f>+YEAR(Tabla14[[#This Row],[Fecha
Trámite]])</f>
        <v>2016</v>
      </c>
      <c r="E7044" s="7" t="s">
        <v>4621</v>
      </c>
      <c r="F7044" s="2" t="s">
        <v>4614</v>
      </c>
      <c r="G7044" s="2" t="s">
        <v>4615</v>
      </c>
      <c r="H7044" s="4">
        <v>42646.396275462961</v>
      </c>
      <c r="I7044" s="2" t="s">
        <v>4616</v>
      </c>
      <c r="J7044" s="21" t="s">
        <v>10458</v>
      </c>
      <c r="K7044" s="2" t="s">
        <v>4618</v>
      </c>
      <c r="L7044" s="2" t="s">
        <v>4758</v>
      </c>
    </row>
    <row r="7045" spans="1:12" x14ac:dyDescent="0.2">
      <c r="A7045" s="11">
        <v>7044</v>
      </c>
      <c r="B7045" s="7" t="s">
        <v>10459</v>
      </c>
      <c r="C7045" s="4">
        <v>42576.481119328702</v>
      </c>
      <c r="D7045" s="20">
        <f>+YEAR(Tabla14[[#This Row],[Fecha
Trámite]])</f>
        <v>2016</v>
      </c>
      <c r="E7045" s="7" t="s">
        <v>4621</v>
      </c>
      <c r="F7045" s="2" t="s">
        <v>4614</v>
      </c>
      <c r="G7045" s="2" t="s">
        <v>4615</v>
      </c>
      <c r="H7045" s="4">
        <v>42717.403249884257</v>
      </c>
      <c r="I7045" s="2" t="s">
        <v>4616</v>
      </c>
      <c r="J7045" s="21" t="s">
        <v>10460</v>
      </c>
      <c r="K7045" s="2" t="s">
        <v>4618</v>
      </c>
      <c r="L7045" s="2" t="s">
        <v>4958</v>
      </c>
    </row>
    <row r="7046" spans="1:12" x14ac:dyDescent="0.2">
      <c r="A7046" s="11">
        <v>7045</v>
      </c>
      <c r="B7046" s="7" t="s">
        <v>7554</v>
      </c>
      <c r="C7046" s="4">
        <v>42396.474552164349</v>
      </c>
      <c r="D7046" s="20">
        <f>+YEAR(Tabla14[[#This Row],[Fecha
Trámite]])</f>
        <v>2016</v>
      </c>
      <c r="E7046" s="7" t="s">
        <v>4621</v>
      </c>
      <c r="F7046" s="2" t="s">
        <v>4626</v>
      </c>
      <c r="G7046" s="2" t="s">
        <v>4627</v>
      </c>
      <c r="H7046" s="4">
        <v>42424.609943750002</v>
      </c>
      <c r="I7046" s="2" t="s">
        <v>4616</v>
      </c>
      <c r="J7046" s="21" t="s">
        <v>7555</v>
      </c>
      <c r="K7046" s="2" t="s">
        <v>4618</v>
      </c>
      <c r="L7046" s="2" t="s">
        <v>4714</v>
      </c>
    </row>
    <row r="7047" spans="1:12" x14ac:dyDescent="0.2">
      <c r="A7047" s="11">
        <v>7046</v>
      </c>
      <c r="B7047" s="7" t="s">
        <v>11288</v>
      </c>
      <c r="C7047" s="4">
        <v>42754.574394444448</v>
      </c>
      <c r="D7047" s="20">
        <f>+YEAR(Tabla14[[#This Row],[Fecha
Trámite]])</f>
        <v>2017</v>
      </c>
      <c r="E7047" s="7" t="s">
        <v>4613</v>
      </c>
      <c r="F7047" s="2" t="s">
        <v>4614</v>
      </c>
      <c r="G7047" s="2" t="s">
        <v>4615</v>
      </c>
      <c r="H7047" s="4">
        <v>43196.731515590276</v>
      </c>
      <c r="I7047" s="2" t="s">
        <v>4616</v>
      </c>
      <c r="J7047" s="21" t="s">
        <v>11289</v>
      </c>
      <c r="K7047" s="2" t="s">
        <v>4618</v>
      </c>
      <c r="L7047" s="2" t="s">
        <v>4619</v>
      </c>
    </row>
    <row r="7048" spans="1:12" x14ac:dyDescent="0.2">
      <c r="A7048" s="11">
        <v>7047</v>
      </c>
      <c r="B7048" s="7" t="s">
        <v>7556</v>
      </c>
      <c r="C7048" s="4">
        <v>41908.50221165509</v>
      </c>
      <c r="D7048" s="20">
        <f>+YEAR(Tabla14[[#This Row],[Fecha
Trámite]])</f>
        <v>2014</v>
      </c>
      <c r="E7048" s="7" t="s">
        <v>4621</v>
      </c>
      <c r="F7048" s="2" t="s">
        <v>4614</v>
      </c>
      <c r="G7048" s="2" t="s">
        <v>4615</v>
      </c>
      <c r="H7048" s="4">
        <v>42053.724267708334</v>
      </c>
      <c r="I7048" s="2" t="s">
        <v>4616</v>
      </c>
      <c r="J7048" s="21" t="s">
        <v>7557</v>
      </c>
      <c r="K7048" s="2" t="s">
        <v>4618</v>
      </c>
      <c r="L7048" s="2" t="s">
        <v>4758</v>
      </c>
    </row>
    <row r="7049" spans="1:12" x14ac:dyDescent="0.2">
      <c r="A7049" s="11">
        <v>7048</v>
      </c>
      <c r="B7049" s="7" t="s">
        <v>7558</v>
      </c>
      <c r="C7049" s="4">
        <v>41750.583683101853</v>
      </c>
      <c r="D7049" s="20">
        <f>+YEAR(Tabla14[[#This Row],[Fecha
Trámite]])</f>
        <v>2014</v>
      </c>
      <c r="E7049" s="7" t="s">
        <v>5892</v>
      </c>
      <c r="F7049" s="2" t="s">
        <v>4614</v>
      </c>
      <c r="G7049" s="2" t="s">
        <v>4615</v>
      </c>
      <c r="H7049" s="4">
        <v>42398.438006018521</v>
      </c>
      <c r="I7049" s="2" t="s">
        <v>4616</v>
      </c>
      <c r="J7049" s="21" t="s">
        <v>7559</v>
      </c>
      <c r="K7049" s="2" t="s">
        <v>4618</v>
      </c>
      <c r="L7049" s="2" t="s">
        <v>2747</v>
      </c>
    </row>
    <row r="7050" spans="1:12" x14ac:dyDescent="0.2">
      <c r="A7050" s="11">
        <v>7049</v>
      </c>
      <c r="B7050" s="7" t="s">
        <v>15557</v>
      </c>
      <c r="C7050" s="4">
        <v>41513.421031168982</v>
      </c>
      <c r="D7050" s="20">
        <f>+YEAR(Tabla14[[#This Row],[Fecha
Trámite]])</f>
        <v>2013</v>
      </c>
      <c r="E7050" s="7" t="s">
        <v>5892</v>
      </c>
      <c r="F7050" s="2" t="s">
        <v>8751</v>
      </c>
      <c r="G7050" s="2" t="s">
        <v>4627</v>
      </c>
      <c r="H7050" s="4">
        <v>41514.364819212962</v>
      </c>
      <c r="I7050" s="2" t="s">
        <v>4616</v>
      </c>
      <c r="J7050" s="21" t="s">
        <v>7559</v>
      </c>
      <c r="K7050" s="2" t="s">
        <v>4618</v>
      </c>
      <c r="L7050" s="2" t="s">
        <v>2747</v>
      </c>
    </row>
    <row r="7051" spans="1:12" x14ac:dyDescent="0.2">
      <c r="A7051" s="11">
        <v>7050</v>
      </c>
      <c r="B7051" s="7" t="s">
        <v>15558</v>
      </c>
      <c r="C7051" s="4">
        <v>41557.507335960647</v>
      </c>
      <c r="D7051" s="20">
        <f>+YEAR(Tabla14[[#This Row],[Fecha
Trámite]])</f>
        <v>2013</v>
      </c>
      <c r="E7051" s="7" t="s">
        <v>5892</v>
      </c>
      <c r="F7051" s="2" t="s">
        <v>4626</v>
      </c>
      <c r="G7051" s="2" t="s">
        <v>4627</v>
      </c>
      <c r="H7051" s="4">
        <v>41592.682866319446</v>
      </c>
      <c r="I7051" s="2" t="s">
        <v>4616</v>
      </c>
      <c r="J7051" s="21" t="s">
        <v>7559</v>
      </c>
      <c r="K7051" s="2" t="s">
        <v>4618</v>
      </c>
      <c r="L7051" s="2" t="s">
        <v>2747</v>
      </c>
    </row>
    <row r="7052" spans="1:12" x14ac:dyDescent="0.2">
      <c r="A7052" s="11">
        <v>7051</v>
      </c>
      <c r="B7052" s="7" t="s">
        <v>15489</v>
      </c>
      <c r="C7052" s="4">
        <v>41318.57118900463</v>
      </c>
      <c r="D7052" s="20">
        <f>+YEAR(Tabla14[[#This Row],[Fecha
Trámite]])</f>
        <v>2013</v>
      </c>
      <c r="E7052" s="7" t="s">
        <v>4613</v>
      </c>
      <c r="F7052" s="2" t="s">
        <v>4614</v>
      </c>
      <c r="G7052" s="2" t="s">
        <v>4615</v>
      </c>
      <c r="H7052" s="4">
        <v>41353.446709027776</v>
      </c>
      <c r="I7052" s="2" t="s">
        <v>4616</v>
      </c>
      <c r="J7052" s="21" t="s">
        <v>15490</v>
      </c>
      <c r="K7052" s="2" t="s">
        <v>4618</v>
      </c>
      <c r="L7052" s="2" t="s">
        <v>4619</v>
      </c>
    </row>
    <row r="7053" spans="1:12" x14ac:dyDescent="0.2">
      <c r="A7053" s="11">
        <v>7052</v>
      </c>
      <c r="B7053" s="7" t="s">
        <v>17711</v>
      </c>
      <c r="C7053" s="4">
        <v>41281.460251932869</v>
      </c>
      <c r="D7053" s="20">
        <f>+YEAR(Tabla14[[#This Row],[Fecha
Trámite]])</f>
        <v>2013</v>
      </c>
      <c r="E7053" s="7" t="s">
        <v>4621</v>
      </c>
      <c r="F7053" s="2" t="s">
        <v>4614</v>
      </c>
      <c r="G7053" s="2" t="s">
        <v>4615</v>
      </c>
      <c r="H7053" s="4">
        <v>41305.419607986114</v>
      </c>
      <c r="I7053" s="2" t="s">
        <v>4616</v>
      </c>
      <c r="J7053" s="21" t="s">
        <v>17712</v>
      </c>
      <c r="K7053" s="2" t="s">
        <v>4623</v>
      </c>
      <c r="L7053" s="2" t="s">
        <v>4758</v>
      </c>
    </row>
    <row r="7054" spans="1:12" x14ac:dyDescent="0.2">
      <c r="A7054" s="11">
        <v>7053</v>
      </c>
      <c r="B7054" s="7" t="s">
        <v>11290</v>
      </c>
      <c r="C7054" s="4">
        <v>42872.434898611114</v>
      </c>
      <c r="D7054" s="20">
        <f>+YEAR(Tabla14[[#This Row],[Fecha
Trámite]])</f>
        <v>2017</v>
      </c>
      <c r="E7054" s="7" t="s">
        <v>4613</v>
      </c>
      <c r="F7054" s="2" t="s">
        <v>4614</v>
      </c>
      <c r="G7054" s="2" t="s">
        <v>4615</v>
      </c>
      <c r="H7054" s="4">
        <v>43115.735965706015</v>
      </c>
      <c r="I7054" s="2" t="s">
        <v>4616</v>
      </c>
      <c r="J7054" s="21" t="s">
        <v>11291</v>
      </c>
      <c r="K7054" s="2" t="s">
        <v>4623</v>
      </c>
      <c r="L7054" s="2" t="s">
        <v>4619</v>
      </c>
    </row>
    <row r="7055" spans="1:12" x14ac:dyDescent="0.2">
      <c r="A7055" s="11">
        <v>7054</v>
      </c>
      <c r="B7055" s="7" t="s">
        <v>11960</v>
      </c>
      <c r="C7055" s="4">
        <v>42733.431544942126</v>
      </c>
      <c r="D7055" s="20">
        <f>+YEAR(Tabla14[[#This Row],[Fecha
Trámite]])</f>
        <v>2016</v>
      </c>
      <c r="E7055" s="7" t="s">
        <v>4613</v>
      </c>
      <c r="F7055" s="2" t="s">
        <v>4694</v>
      </c>
      <c r="G7055" s="2" t="s">
        <v>6512</v>
      </c>
      <c r="H7055" s="4">
        <v>42744.699059722225</v>
      </c>
      <c r="I7055" s="2" t="s">
        <v>4616</v>
      </c>
      <c r="J7055" s="21" t="s">
        <v>11291</v>
      </c>
      <c r="K7055" s="2" t="s">
        <v>4623</v>
      </c>
      <c r="L7055" s="2" t="s">
        <v>4619</v>
      </c>
    </row>
    <row r="7056" spans="1:12" x14ac:dyDescent="0.2">
      <c r="A7056" s="11">
        <v>7055</v>
      </c>
      <c r="B7056" s="7" t="s">
        <v>8613</v>
      </c>
      <c r="C7056" s="4">
        <v>42163.416892442132</v>
      </c>
      <c r="D7056" s="20">
        <f>+YEAR(Tabla14[[#This Row],[Fecha
Trámite]])</f>
        <v>2015</v>
      </c>
      <c r="E7056" s="7" t="s">
        <v>4613</v>
      </c>
      <c r="F7056" s="2" t="s">
        <v>4614</v>
      </c>
      <c r="G7056" s="2" t="s">
        <v>4615</v>
      </c>
      <c r="H7056" s="4">
        <v>42240.43845760417</v>
      </c>
      <c r="I7056" s="2" t="s">
        <v>4616</v>
      </c>
      <c r="J7056" s="21" t="s">
        <v>8614</v>
      </c>
      <c r="K7056" s="2" t="s">
        <v>4618</v>
      </c>
      <c r="L7056" s="2" t="s">
        <v>4619</v>
      </c>
    </row>
    <row r="7057" spans="1:12" x14ac:dyDescent="0.2">
      <c r="A7057" s="11">
        <v>7056</v>
      </c>
      <c r="B7057" s="7" t="s">
        <v>19981</v>
      </c>
      <c r="C7057" s="4">
        <v>41743.501369479163</v>
      </c>
      <c r="D7057" s="20">
        <f>+YEAR(Tabla14[[#This Row],[Fecha
Trámite]])</f>
        <v>2014</v>
      </c>
      <c r="E7057" s="7" t="s">
        <v>4621</v>
      </c>
      <c r="F7057" s="2" t="s">
        <v>4614</v>
      </c>
      <c r="G7057" s="2" t="s">
        <v>4615</v>
      </c>
      <c r="H7057" s="4">
        <v>41803.544745104169</v>
      </c>
      <c r="I7057" s="2" t="s">
        <v>4616</v>
      </c>
      <c r="J7057" s="21" t="s">
        <v>19982</v>
      </c>
      <c r="K7057" s="2" t="s">
        <v>4623</v>
      </c>
      <c r="L7057" s="2" t="s">
        <v>4812</v>
      </c>
    </row>
    <row r="7058" spans="1:12" x14ac:dyDescent="0.2">
      <c r="A7058" s="11">
        <v>7057</v>
      </c>
      <c r="B7058" s="7" t="s">
        <v>10069</v>
      </c>
      <c r="C7058" s="4">
        <v>42075.474354247686</v>
      </c>
      <c r="D7058" s="20">
        <f>+YEAR(Tabla14[[#This Row],[Fecha
Trámite]])</f>
        <v>2015</v>
      </c>
      <c r="E7058" s="7" t="s">
        <v>4613</v>
      </c>
      <c r="F7058" s="2" t="s">
        <v>4614</v>
      </c>
      <c r="G7058" s="2" t="s">
        <v>4615</v>
      </c>
      <c r="H7058" s="4">
        <v>42123.448302430559</v>
      </c>
      <c r="I7058" s="2" t="s">
        <v>4616</v>
      </c>
      <c r="J7058" s="21" t="s">
        <v>10070</v>
      </c>
      <c r="K7058" s="2" t="s">
        <v>4623</v>
      </c>
      <c r="L7058" s="2" t="s">
        <v>4735</v>
      </c>
    </row>
    <row r="7059" spans="1:12" x14ac:dyDescent="0.2">
      <c r="A7059" s="11">
        <v>7058</v>
      </c>
      <c r="B7059" s="7" t="s">
        <v>12153</v>
      </c>
      <c r="C7059" s="4">
        <v>42107.504089467591</v>
      </c>
      <c r="D7059" s="20">
        <f>+YEAR(Tabla14[[#This Row],[Fecha
Trámite]])</f>
        <v>2015</v>
      </c>
      <c r="E7059" s="7" t="s">
        <v>4621</v>
      </c>
      <c r="F7059" s="2" t="s">
        <v>4614</v>
      </c>
      <c r="G7059" s="2" t="s">
        <v>4615</v>
      </c>
      <c r="H7059" s="4">
        <v>42157.454790972224</v>
      </c>
      <c r="I7059" s="2" t="s">
        <v>4616</v>
      </c>
      <c r="J7059" s="21" t="s">
        <v>12154</v>
      </c>
      <c r="K7059" s="2" t="s">
        <v>4618</v>
      </c>
      <c r="L7059" s="2" t="s">
        <v>4656</v>
      </c>
    </row>
    <row r="7060" spans="1:12" x14ac:dyDescent="0.2">
      <c r="A7060" s="11">
        <v>7059</v>
      </c>
      <c r="B7060" s="7" t="s">
        <v>5935</v>
      </c>
      <c r="C7060" s="4">
        <v>42229.392515358799</v>
      </c>
      <c r="D7060" s="20">
        <f>+YEAR(Tabla14[[#This Row],[Fecha
Trámite]])</f>
        <v>2015</v>
      </c>
      <c r="E7060" s="7" t="s">
        <v>1337</v>
      </c>
      <c r="F7060" s="2" t="s">
        <v>17</v>
      </c>
      <c r="G7060" s="2" t="s">
        <v>4672</v>
      </c>
      <c r="H7060" s="4">
        <v>42229.392516087966</v>
      </c>
      <c r="I7060" s="2" t="s">
        <v>4616</v>
      </c>
      <c r="J7060" s="21" t="s">
        <v>5936</v>
      </c>
      <c r="K7060" s="2" t="s">
        <v>4618</v>
      </c>
      <c r="L7060" s="2" t="s">
        <v>4903</v>
      </c>
    </row>
    <row r="7061" spans="1:12" x14ac:dyDescent="0.2">
      <c r="A7061" s="11">
        <v>7060</v>
      </c>
      <c r="B7061" s="7" t="s">
        <v>16096</v>
      </c>
      <c r="C7061" s="4">
        <v>41450.539081678238</v>
      </c>
      <c r="D7061" s="20">
        <f>+YEAR(Tabla14[[#This Row],[Fecha
Trámite]])</f>
        <v>2013</v>
      </c>
      <c r="E7061" s="7" t="s">
        <v>4613</v>
      </c>
      <c r="F7061" s="2" t="s">
        <v>17</v>
      </c>
      <c r="G7061" s="2" t="s">
        <v>6838</v>
      </c>
      <c r="H7061" s="4">
        <v>41450.539081863426</v>
      </c>
      <c r="I7061" s="2" t="s">
        <v>4616</v>
      </c>
      <c r="J7061" s="21" t="s">
        <v>16097</v>
      </c>
      <c r="K7061" s="2" t="s">
        <v>4618</v>
      </c>
      <c r="L7061" s="2" t="s">
        <v>4750</v>
      </c>
    </row>
    <row r="7062" spans="1:12" x14ac:dyDescent="0.2">
      <c r="A7062" s="11">
        <v>7061</v>
      </c>
      <c r="B7062" s="7" t="s">
        <v>19985</v>
      </c>
      <c r="C7062" s="4">
        <v>41540.462579432868</v>
      </c>
      <c r="D7062" s="20">
        <f>+YEAR(Tabla14[[#This Row],[Fecha
Trámite]])</f>
        <v>2013</v>
      </c>
      <c r="E7062" s="7" t="s">
        <v>4621</v>
      </c>
      <c r="F7062" s="2" t="s">
        <v>4614</v>
      </c>
      <c r="G7062" s="2" t="s">
        <v>4615</v>
      </c>
      <c r="H7062" s="4">
        <v>41611.602452627318</v>
      </c>
      <c r="I7062" s="2" t="s">
        <v>4616</v>
      </c>
      <c r="J7062" s="21" t="s">
        <v>19986</v>
      </c>
      <c r="K7062" s="2" t="s">
        <v>4618</v>
      </c>
      <c r="L7062" s="2" t="s">
        <v>5699</v>
      </c>
    </row>
    <row r="7063" spans="1:12" x14ac:dyDescent="0.2">
      <c r="A7063" s="11">
        <v>7062</v>
      </c>
      <c r="B7063" s="7" t="s">
        <v>373</v>
      </c>
      <c r="C7063" s="4">
        <v>43452.494632291666</v>
      </c>
      <c r="D7063" s="20">
        <f>+YEAR(Tabla14[[#This Row],[Fecha
Trámite]])</f>
        <v>2018</v>
      </c>
      <c r="E7063" s="7" t="s">
        <v>4621</v>
      </c>
      <c r="F7063" s="2" t="s">
        <v>4614</v>
      </c>
      <c r="G7063" s="2" t="s">
        <v>4615</v>
      </c>
      <c r="H7063" s="4">
        <v>43881.60891570602</v>
      </c>
      <c r="I7063" s="2" t="s">
        <v>4616</v>
      </c>
      <c r="J7063" s="21" t="s">
        <v>7142</v>
      </c>
      <c r="K7063" s="2" t="s">
        <v>4623</v>
      </c>
      <c r="L7063" s="2" t="s">
        <v>4646</v>
      </c>
    </row>
    <row r="7064" spans="1:12" x14ac:dyDescent="0.2">
      <c r="A7064" s="11">
        <v>7063</v>
      </c>
      <c r="B7064" s="7" t="s">
        <v>19987</v>
      </c>
      <c r="C7064" s="4">
        <v>41586.453193900466</v>
      </c>
      <c r="D7064" s="20">
        <f>+YEAR(Tabla14[[#This Row],[Fecha
Trámite]])</f>
        <v>2013</v>
      </c>
      <c r="E7064" s="7" t="s">
        <v>4621</v>
      </c>
      <c r="F7064" s="2" t="s">
        <v>4614</v>
      </c>
      <c r="G7064" s="2" t="s">
        <v>4615</v>
      </c>
      <c r="H7064" s="4">
        <v>41635.399008483793</v>
      </c>
      <c r="I7064" s="2" t="s">
        <v>4616</v>
      </c>
      <c r="J7064" s="21" t="s">
        <v>19988</v>
      </c>
      <c r="K7064" s="2" t="s">
        <v>4618</v>
      </c>
      <c r="L7064" s="2" t="s">
        <v>4705</v>
      </c>
    </row>
    <row r="7065" spans="1:12" x14ac:dyDescent="0.2">
      <c r="A7065" s="11">
        <v>7064</v>
      </c>
      <c r="B7065" s="7" t="s">
        <v>7143</v>
      </c>
      <c r="C7065" s="4">
        <v>42936.532376620373</v>
      </c>
      <c r="D7065" s="20">
        <f>+YEAR(Tabla14[[#This Row],[Fecha
Trámite]])</f>
        <v>2017</v>
      </c>
      <c r="E7065" s="7" t="s">
        <v>4613</v>
      </c>
      <c r="F7065" s="2" t="s">
        <v>4614</v>
      </c>
      <c r="G7065" s="2" t="s">
        <v>4615</v>
      </c>
      <c r="H7065" s="4">
        <v>43111.525524687502</v>
      </c>
      <c r="I7065" s="2" t="s">
        <v>4616</v>
      </c>
      <c r="J7065" s="21" t="s">
        <v>7144</v>
      </c>
      <c r="K7065" s="2" t="s">
        <v>4623</v>
      </c>
      <c r="L7065" s="2" t="s">
        <v>4770</v>
      </c>
    </row>
    <row r="7066" spans="1:12" x14ac:dyDescent="0.2">
      <c r="A7066" s="11">
        <v>7065</v>
      </c>
      <c r="B7066" s="7" t="s">
        <v>12155</v>
      </c>
      <c r="C7066" s="4">
        <v>42577.36422708333</v>
      </c>
      <c r="D7066" s="20">
        <f>+YEAR(Tabla14[[#This Row],[Fecha
Trámite]])</f>
        <v>2016</v>
      </c>
      <c r="E7066" s="7" t="s">
        <v>4621</v>
      </c>
      <c r="F7066" s="2" t="s">
        <v>4614</v>
      </c>
      <c r="G7066" s="2" t="s">
        <v>4615</v>
      </c>
      <c r="H7066" s="4">
        <v>42622.582017592591</v>
      </c>
      <c r="I7066" s="2" t="s">
        <v>4616</v>
      </c>
      <c r="J7066" s="21" t="s">
        <v>10072</v>
      </c>
      <c r="K7066" s="2" t="s">
        <v>4623</v>
      </c>
      <c r="L7066" s="2" t="s">
        <v>4619</v>
      </c>
    </row>
    <row r="7067" spans="1:12" x14ac:dyDescent="0.2">
      <c r="A7067" s="11">
        <v>7066</v>
      </c>
      <c r="B7067" s="7" t="s">
        <v>10071</v>
      </c>
      <c r="C7067" s="4">
        <v>42401.37978260417</v>
      </c>
      <c r="D7067" s="20">
        <f>+YEAR(Tabla14[[#This Row],[Fecha
Trámite]])</f>
        <v>2016</v>
      </c>
      <c r="E7067" s="7" t="s">
        <v>4621</v>
      </c>
      <c r="F7067" s="2" t="s">
        <v>4691</v>
      </c>
      <c r="G7067" s="2" t="s">
        <v>4627</v>
      </c>
      <c r="H7067" s="4">
        <v>42433.682327743052</v>
      </c>
      <c r="I7067" s="2" t="s">
        <v>4616</v>
      </c>
      <c r="J7067" s="21" t="s">
        <v>10072</v>
      </c>
      <c r="K7067" s="2" t="s">
        <v>4623</v>
      </c>
      <c r="L7067" s="2" t="s">
        <v>4619</v>
      </c>
    </row>
    <row r="7068" spans="1:12" x14ac:dyDescent="0.2">
      <c r="A7068" s="11">
        <v>7067</v>
      </c>
      <c r="B7068" s="7" t="s">
        <v>16098</v>
      </c>
      <c r="C7068" s="4">
        <v>41143.450297372685</v>
      </c>
      <c r="D7068" s="20">
        <f>+YEAR(Tabla14[[#This Row],[Fecha
Trámite]])</f>
        <v>2012</v>
      </c>
      <c r="E7068" s="7" t="s">
        <v>4671</v>
      </c>
      <c r="F7068" s="2" t="s">
        <v>17</v>
      </c>
      <c r="G7068" s="2" t="s">
        <v>4627</v>
      </c>
      <c r="H7068" s="4">
        <v>41143.450297719908</v>
      </c>
      <c r="I7068" s="2" t="s">
        <v>4616</v>
      </c>
      <c r="J7068" s="21" t="s">
        <v>16099</v>
      </c>
      <c r="K7068" s="2" t="s">
        <v>4623</v>
      </c>
      <c r="L7068" s="2" t="s">
        <v>4656</v>
      </c>
    </row>
    <row r="7069" spans="1:12" x14ac:dyDescent="0.2">
      <c r="A7069" s="11">
        <v>7068</v>
      </c>
      <c r="B7069" s="7" t="s">
        <v>12994</v>
      </c>
      <c r="C7069" s="4">
        <v>43033.436279398149</v>
      </c>
      <c r="D7069" s="20">
        <f>+YEAR(Tabla14[[#This Row],[Fecha
Trámite]])</f>
        <v>2017</v>
      </c>
      <c r="E7069" s="7" t="s">
        <v>4613</v>
      </c>
      <c r="F7069" s="2" t="s">
        <v>4614</v>
      </c>
      <c r="G7069" s="2" t="s">
        <v>4615</v>
      </c>
      <c r="H7069" s="4">
        <v>43238.652205787039</v>
      </c>
      <c r="I7069" s="2" t="s">
        <v>4616</v>
      </c>
      <c r="J7069" s="21" t="s">
        <v>12995</v>
      </c>
      <c r="K7069" s="2" t="s">
        <v>4623</v>
      </c>
      <c r="L7069" s="2" t="s">
        <v>4656</v>
      </c>
    </row>
    <row r="7070" spans="1:12" x14ac:dyDescent="0.2">
      <c r="A7070" s="11">
        <v>7069</v>
      </c>
      <c r="B7070" s="7" t="s">
        <v>11292</v>
      </c>
      <c r="C7070" s="4">
        <v>43062.514987071758</v>
      </c>
      <c r="D7070" s="20">
        <f>+YEAR(Tabla14[[#This Row],[Fecha
Trámite]])</f>
        <v>2017</v>
      </c>
      <c r="E7070" s="7" t="s">
        <v>4899</v>
      </c>
      <c r="F7070" s="2" t="s">
        <v>17</v>
      </c>
      <c r="G7070" s="2" t="s">
        <v>4627</v>
      </c>
      <c r="H7070" s="4">
        <v>43062.514987268522</v>
      </c>
      <c r="I7070" s="2" t="s">
        <v>4616</v>
      </c>
      <c r="J7070" s="21" t="s">
        <v>11293</v>
      </c>
      <c r="K7070" s="2" t="s">
        <v>4618</v>
      </c>
      <c r="L7070" s="2" t="s">
        <v>2747</v>
      </c>
    </row>
    <row r="7071" spans="1:12" x14ac:dyDescent="0.2">
      <c r="A7071" s="11">
        <v>7070</v>
      </c>
      <c r="B7071" s="7" t="s">
        <v>12156</v>
      </c>
      <c r="C7071" s="4">
        <v>42313.364778159725</v>
      </c>
      <c r="D7071" s="20">
        <f>+YEAR(Tabla14[[#This Row],[Fecha
Trámite]])</f>
        <v>2015</v>
      </c>
      <c r="E7071" s="7" t="s">
        <v>4621</v>
      </c>
      <c r="F7071" s="2" t="s">
        <v>4614</v>
      </c>
      <c r="G7071" s="2" t="s">
        <v>4615</v>
      </c>
      <c r="H7071" s="4">
        <v>42373.451601122688</v>
      </c>
      <c r="I7071" s="2" t="s">
        <v>4616</v>
      </c>
      <c r="J7071" s="21" t="s">
        <v>12157</v>
      </c>
      <c r="K7071" s="2" t="s">
        <v>4623</v>
      </c>
      <c r="L7071" s="2" t="s">
        <v>4624</v>
      </c>
    </row>
    <row r="7072" spans="1:12" x14ac:dyDescent="0.2">
      <c r="A7072" s="11">
        <v>7071</v>
      </c>
      <c r="B7072" s="7" t="s">
        <v>10073</v>
      </c>
      <c r="C7072" s="4">
        <v>42201.659096793985</v>
      </c>
      <c r="D7072" s="20">
        <f>+YEAR(Tabla14[[#This Row],[Fecha
Trámite]])</f>
        <v>2015</v>
      </c>
      <c r="E7072" s="7" t="s">
        <v>4621</v>
      </c>
      <c r="F7072" s="2" t="s">
        <v>4614</v>
      </c>
      <c r="G7072" s="2" t="s">
        <v>4615</v>
      </c>
      <c r="H7072" s="4">
        <v>42347.48599814815</v>
      </c>
      <c r="I7072" s="2" t="s">
        <v>4616</v>
      </c>
      <c r="J7072" s="21" t="s">
        <v>10074</v>
      </c>
      <c r="K7072" s="2" t="s">
        <v>4623</v>
      </c>
      <c r="L7072" s="2" t="s">
        <v>4619</v>
      </c>
    </row>
    <row r="7073" spans="1:12" x14ac:dyDescent="0.2">
      <c r="A7073" s="11">
        <v>7072</v>
      </c>
      <c r="B7073" s="7" t="s">
        <v>12158</v>
      </c>
      <c r="C7073" s="4">
        <v>42095.481531134261</v>
      </c>
      <c r="D7073" s="20">
        <f>+YEAR(Tabla14[[#This Row],[Fecha
Trámite]])</f>
        <v>2015</v>
      </c>
      <c r="E7073" s="7" t="s">
        <v>4613</v>
      </c>
      <c r="F7073" s="2" t="s">
        <v>4614</v>
      </c>
      <c r="G7073" s="2" t="s">
        <v>4615</v>
      </c>
      <c r="H7073" s="4">
        <v>42139.578256828703</v>
      </c>
      <c r="I7073" s="2" t="s">
        <v>4616</v>
      </c>
      <c r="J7073" s="21" t="s">
        <v>12159</v>
      </c>
      <c r="K7073" s="2" t="s">
        <v>4623</v>
      </c>
      <c r="L7073" s="2" t="s">
        <v>4619</v>
      </c>
    </row>
    <row r="7074" spans="1:12" x14ac:dyDescent="0.2">
      <c r="A7074" s="11">
        <v>7073</v>
      </c>
      <c r="B7074" s="7" t="s">
        <v>10075</v>
      </c>
      <c r="C7074" s="4">
        <v>42558.48113753472</v>
      </c>
      <c r="D7074" s="20">
        <f>+YEAR(Tabla14[[#This Row],[Fecha
Trámite]])</f>
        <v>2016</v>
      </c>
      <c r="E7074" s="7" t="s">
        <v>4621</v>
      </c>
      <c r="F7074" s="2" t="s">
        <v>4614</v>
      </c>
      <c r="G7074" s="2" t="s">
        <v>4615</v>
      </c>
      <c r="H7074" s="4">
        <v>42704.516775231481</v>
      </c>
      <c r="I7074" s="2" t="s">
        <v>4616</v>
      </c>
      <c r="J7074" s="21" t="s">
        <v>10076</v>
      </c>
      <c r="K7074" s="2" t="s">
        <v>4618</v>
      </c>
      <c r="L7074" s="2" t="s">
        <v>4659</v>
      </c>
    </row>
    <row r="7075" spans="1:12" x14ac:dyDescent="0.2">
      <c r="A7075" s="11">
        <v>7074</v>
      </c>
      <c r="B7075" s="7" t="s">
        <v>5937</v>
      </c>
      <c r="C7075" s="4">
        <v>42088.414573726855</v>
      </c>
      <c r="D7075" s="20">
        <f>+YEAR(Tabla14[[#This Row],[Fecha
Trámite]])</f>
        <v>2015</v>
      </c>
      <c r="E7075" s="7" t="s">
        <v>4621</v>
      </c>
      <c r="F7075" s="2" t="s">
        <v>4614</v>
      </c>
      <c r="G7075" s="2" t="s">
        <v>4615</v>
      </c>
      <c r="H7075" s="4">
        <v>42139.52867013889</v>
      </c>
      <c r="I7075" s="2" t="s">
        <v>4616</v>
      </c>
      <c r="J7075" s="21" t="s">
        <v>5938</v>
      </c>
      <c r="K7075" s="2" t="s">
        <v>4618</v>
      </c>
      <c r="L7075" s="2" t="s">
        <v>4649</v>
      </c>
    </row>
    <row r="7076" spans="1:12" x14ac:dyDescent="0.2">
      <c r="A7076" s="11">
        <v>7075</v>
      </c>
      <c r="B7076" s="7" t="s">
        <v>12160</v>
      </c>
      <c r="C7076" s="4">
        <v>42482.598432372688</v>
      </c>
      <c r="D7076" s="20">
        <f>+YEAR(Tabla14[[#This Row],[Fecha
Trámite]])</f>
        <v>2016</v>
      </c>
      <c r="E7076" s="7" t="s">
        <v>4613</v>
      </c>
      <c r="F7076" s="2" t="s">
        <v>4614</v>
      </c>
      <c r="G7076" s="2" t="s">
        <v>4615</v>
      </c>
      <c r="H7076" s="4">
        <v>42626.560339548611</v>
      </c>
      <c r="I7076" s="2" t="s">
        <v>4616</v>
      </c>
      <c r="J7076" s="21" t="s">
        <v>12161</v>
      </c>
      <c r="K7076" s="2" t="s">
        <v>4618</v>
      </c>
      <c r="L7076" s="2" t="s">
        <v>4619</v>
      </c>
    </row>
    <row r="7077" spans="1:12" x14ac:dyDescent="0.2">
      <c r="A7077" s="11">
        <v>7076</v>
      </c>
      <c r="B7077" s="7" t="s">
        <v>3408</v>
      </c>
      <c r="C7077" s="4">
        <v>43480.420996493056</v>
      </c>
      <c r="D7077" s="20">
        <f>+YEAR(Tabla14[[#This Row],[Fecha
Trámite]])</f>
        <v>2019</v>
      </c>
      <c r="E7077" s="7" t="s">
        <v>4685</v>
      </c>
      <c r="F7077" s="2" t="s">
        <v>17</v>
      </c>
      <c r="G7077" s="2" t="s">
        <v>4627</v>
      </c>
      <c r="H7077" s="4">
        <v>43480.420996608795</v>
      </c>
      <c r="I7077" s="2" t="s">
        <v>4616</v>
      </c>
      <c r="J7077" s="21" t="s">
        <v>12996</v>
      </c>
      <c r="K7077" s="2" t="s">
        <v>4618</v>
      </c>
      <c r="L7077" s="2" t="s">
        <v>4619</v>
      </c>
    </row>
    <row r="7078" spans="1:12" x14ac:dyDescent="0.2">
      <c r="A7078" s="11">
        <v>7077</v>
      </c>
      <c r="B7078" s="7" t="s">
        <v>12162</v>
      </c>
      <c r="C7078" s="4">
        <v>42408.478710567128</v>
      </c>
      <c r="D7078" s="20">
        <f>+YEAR(Tabla14[[#This Row],[Fecha
Trámite]])</f>
        <v>2016</v>
      </c>
      <c r="E7078" s="7" t="s">
        <v>4621</v>
      </c>
      <c r="F7078" s="2" t="s">
        <v>4614</v>
      </c>
      <c r="G7078" s="2" t="s">
        <v>4615</v>
      </c>
      <c r="H7078" s="4">
        <v>42541.520426388888</v>
      </c>
      <c r="I7078" s="2" t="s">
        <v>4616</v>
      </c>
      <c r="J7078" s="21" t="s">
        <v>12163</v>
      </c>
      <c r="K7078" s="2" t="s">
        <v>4623</v>
      </c>
      <c r="L7078" s="2" t="s">
        <v>4667</v>
      </c>
    </row>
    <row r="7079" spans="1:12" x14ac:dyDescent="0.2">
      <c r="A7079" s="11">
        <v>7078</v>
      </c>
      <c r="B7079" s="7" t="s">
        <v>832</v>
      </c>
      <c r="C7079" s="4">
        <v>43511.389323842595</v>
      </c>
      <c r="D7079" s="20">
        <f>+YEAR(Tabla14[[#This Row],[Fecha
Trámite]])</f>
        <v>2019</v>
      </c>
      <c r="E7079" s="7" t="s">
        <v>4621</v>
      </c>
      <c r="F7079" s="2" t="s">
        <v>4614</v>
      </c>
      <c r="G7079" s="2" t="s">
        <v>4615</v>
      </c>
      <c r="H7079" s="4">
        <v>44161.517243668983</v>
      </c>
      <c r="I7079" s="2" t="s">
        <v>4616</v>
      </c>
      <c r="J7079" s="21" t="s">
        <v>11294</v>
      </c>
      <c r="K7079" s="2" t="s">
        <v>4623</v>
      </c>
      <c r="L7079" s="2" t="s">
        <v>4619</v>
      </c>
    </row>
    <row r="7080" spans="1:12" x14ac:dyDescent="0.2">
      <c r="A7080" s="11">
        <v>7079</v>
      </c>
      <c r="B7080" s="7" t="s">
        <v>11295</v>
      </c>
      <c r="C7080" s="4">
        <v>42781.451808912039</v>
      </c>
      <c r="D7080" s="20">
        <f>+YEAR(Tabla14[[#This Row],[Fecha
Trámite]])</f>
        <v>2017</v>
      </c>
      <c r="E7080" s="7" t="s">
        <v>4685</v>
      </c>
      <c r="F7080" s="2" t="s">
        <v>17</v>
      </c>
      <c r="G7080" s="2" t="s">
        <v>4627</v>
      </c>
      <c r="H7080" s="4">
        <v>42781.451903356479</v>
      </c>
      <c r="I7080" s="2" t="s">
        <v>4616</v>
      </c>
      <c r="J7080" s="21" t="s">
        <v>11296</v>
      </c>
      <c r="K7080" s="2" t="s">
        <v>4618</v>
      </c>
      <c r="L7080" s="2" t="s">
        <v>4619</v>
      </c>
    </row>
    <row r="7081" spans="1:12" x14ac:dyDescent="0.2">
      <c r="A7081" s="11">
        <v>7080</v>
      </c>
      <c r="B7081" s="7" t="s">
        <v>3265</v>
      </c>
      <c r="C7081" s="4">
        <v>43424.373187997684</v>
      </c>
      <c r="D7081" s="20">
        <f>+YEAR(Tabla14[[#This Row],[Fecha
Trámite]])</f>
        <v>2018</v>
      </c>
      <c r="E7081" s="7" t="s">
        <v>4685</v>
      </c>
      <c r="F7081" s="2" t="s">
        <v>17</v>
      </c>
      <c r="G7081" s="2" t="s">
        <v>4627</v>
      </c>
      <c r="H7081" s="4">
        <v>43424.373188078702</v>
      </c>
      <c r="I7081" s="2" t="s">
        <v>4616</v>
      </c>
      <c r="J7081" s="21" t="s">
        <v>9480</v>
      </c>
      <c r="K7081" s="2" t="s">
        <v>4623</v>
      </c>
      <c r="L7081" s="2" t="s">
        <v>4619</v>
      </c>
    </row>
    <row r="7082" spans="1:12" x14ac:dyDescent="0.2">
      <c r="A7082" s="11">
        <v>7081</v>
      </c>
      <c r="B7082" s="7" t="s">
        <v>10461</v>
      </c>
      <c r="C7082" s="4">
        <v>42278.402588194447</v>
      </c>
      <c r="D7082" s="20">
        <f>+YEAR(Tabla14[[#This Row],[Fecha
Trámite]])</f>
        <v>2015</v>
      </c>
      <c r="E7082" s="7" t="s">
        <v>4621</v>
      </c>
      <c r="F7082" s="2" t="s">
        <v>4614</v>
      </c>
      <c r="G7082" s="2" t="s">
        <v>4615</v>
      </c>
      <c r="H7082" s="4">
        <v>42384.451896030092</v>
      </c>
      <c r="I7082" s="2" t="s">
        <v>4616</v>
      </c>
      <c r="J7082" s="21" t="s">
        <v>10462</v>
      </c>
      <c r="K7082" s="2" t="s">
        <v>4618</v>
      </c>
      <c r="L7082" s="2" t="s">
        <v>4646</v>
      </c>
    </row>
    <row r="7083" spans="1:12" x14ac:dyDescent="0.2">
      <c r="A7083" s="11">
        <v>7082</v>
      </c>
      <c r="B7083" s="7" t="s">
        <v>18171</v>
      </c>
      <c r="C7083" s="4">
        <v>41759.477459803238</v>
      </c>
      <c r="D7083" s="20">
        <f>+YEAR(Tabla14[[#This Row],[Fecha
Trámite]])</f>
        <v>2014</v>
      </c>
      <c r="E7083" s="7" t="s">
        <v>4621</v>
      </c>
      <c r="F7083" s="2" t="s">
        <v>4614</v>
      </c>
      <c r="G7083" s="2" t="s">
        <v>4615</v>
      </c>
      <c r="H7083" s="4">
        <v>41822.364298067128</v>
      </c>
      <c r="I7083" s="2" t="s">
        <v>4616</v>
      </c>
      <c r="J7083" s="21" t="s">
        <v>18172</v>
      </c>
      <c r="K7083" s="2" t="s">
        <v>4623</v>
      </c>
      <c r="L7083" s="2" t="s">
        <v>4624</v>
      </c>
    </row>
    <row r="7084" spans="1:12" x14ac:dyDescent="0.2">
      <c r="A7084" s="11">
        <v>7083</v>
      </c>
      <c r="B7084" s="7" t="s">
        <v>19989</v>
      </c>
      <c r="C7084" s="4">
        <v>41331.496743368058</v>
      </c>
      <c r="D7084" s="20">
        <f>+YEAR(Tabla14[[#This Row],[Fecha
Trámite]])</f>
        <v>2013</v>
      </c>
      <c r="E7084" s="7" t="s">
        <v>4621</v>
      </c>
      <c r="F7084" s="2" t="s">
        <v>4614</v>
      </c>
      <c r="G7084" s="2" t="s">
        <v>4615</v>
      </c>
      <c r="H7084" s="4">
        <v>41414.413987037035</v>
      </c>
      <c r="I7084" s="2" t="s">
        <v>4616</v>
      </c>
      <c r="J7084" s="21" t="s">
        <v>19990</v>
      </c>
      <c r="K7084" s="2" t="s">
        <v>4618</v>
      </c>
      <c r="L7084" s="2" t="s">
        <v>6015</v>
      </c>
    </row>
    <row r="7085" spans="1:12" x14ac:dyDescent="0.2">
      <c r="A7085" s="11">
        <v>7084</v>
      </c>
      <c r="B7085" s="7" t="s">
        <v>17723</v>
      </c>
      <c r="C7085" s="4">
        <v>41540.367151122686</v>
      </c>
      <c r="D7085" s="20">
        <f>+YEAR(Tabla14[[#This Row],[Fecha
Trámite]])</f>
        <v>2013</v>
      </c>
      <c r="E7085" s="7" t="s">
        <v>4621</v>
      </c>
      <c r="F7085" s="2" t="s">
        <v>4614</v>
      </c>
      <c r="G7085" s="2" t="s">
        <v>4615</v>
      </c>
      <c r="H7085" s="4">
        <v>41600.53553645833</v>
      </c>
      <c r="I7085" s="2" t="s">
        <v>4616</v>
      </c>
      <c r="J7085" s="21" t="s">
        <v>17724</v>
      </c>
      <c r="K7085" s="2" t="s">
        <v>4618</v>
      </c>
      <c r="L7085" s="2" t="s">
        <v>4624</v>
      </c>
    </row>
    <row r="7086" spans="1:12" x14ac:dyDescent="0.2">
      <c r="A7086" s="11">
        <v>7085</v>
      </c>
      <c r="B7086" s="7" t="s">
        <v>7146</v>
      </c>
      <c r="C7086" s="4">
        <v>43154.394444791666</v>
      </c>
      <c r="D7086" s="20">
        <f>+YEAR(Tabla14[[#This Row],[Fecha
Trámite]])</f>
        <v>2018</v>
      </c>
      <c r="E7086" s="7" t="s">
        <v>4621</v>
      </c>
      <c r="F7086" s="2" t="s">
        <v>4614</v>
      </c>
      <c r="G7086" s="2" t="s">
        <v>4615</v>
      </c>
      <c r="H7086" s="4">
        <v>43311.529096064813</v>
      </c>
      <c r="I7086" s="2" t="s">
        <v>4616</v>
      </c>
      <c r="J7086" s="21" t="s">
        <v>7147</v>
      </c>
      <c r="K7086" s="2" t="s">
        <v>4623</v>
      </c>
      <c r="L7086" s="2" t="s">
        <v>4619</v>
      </c>
    </row>
    <row r="7087" spans="1:12" x14ac:dyDescent="0.2">
      <c r="A7087" s="11">
        <v>7086</v>
      </c>
      <c r="B7087" s="7" t="s">
        <v>9481</v>
      </c>
      <c r="C7087" s="4">
        <v>43122.524417743058</v>
      </c>
      <c r="D7087" s="20">
        <f>+YEAR(Tabla14[[#This Row],[Fecha
Trámite]])</f>
        <v>2018</v>
      </c>
      <c r="E7087" s="7" t="s">
        <v>4621</v>
      </c>
      <c r="F7087" s="2" t="s">
        <v>4614</v>
      </c>
      <c r="G7087" s="2" t="s">
        <v>4615</v>
      </c>
      <c r="H7087" s="4">
        <v>43326.475223611109</v>
      </c>
      <c r="I7087" s="2" t="s">
        <v>4616</v>
      </c>
      <c r="J7087" s="21" t="s">
        <v>9482</v>
      </c>
      <c r="K7087" s="2" t="s">
        <v>4623</v>
      </c>
      <c r="L7087" s="2" t="s">
        <v>4649</v>
      </c>
    </row>
    <row r="7088" spans="1:12" x14ac:dyDescent="0.2">
      <c r="A7088" s="11">
        <v>7087</v>
      </c>
      <c r="B7088" s="7" t="s">
        <v>21056</v>
      </c>
      <c r="C7088" s="4">
        <v>41592.557660682869</v>
      </c>
      <c r="D7088" s="20">
        <f>+YEAR(Tabla14[[#This Row],[Fecha
Trámite]])</f>
        <v>2013</v>
      </c>
      <c r="E7088" s="7" t="s">
        <v>4621</v>
      </c>
      <c r="F7088" s="2" t="s">
        <v>4614</v>
      </c>
      <c r="G7088" s="2" t="s">
        <v>4615</v>
      </c>
      <c r="H7088" s="4">
        <v>41670.443624803243</v>
      </c>
      <c r="I7088" s="2" t="s">
        <v>4616</v>
      </c>
      <c r="J7088" s="21" t="s">
        <v>21057</v>
      </c>
      <c r="K7088" s="2" t="s">
        <v>4623</v>
      </c>
      <c r="L7088" s="2" t="s">
        <v>4624</v>
      </c>
    </row>
    <row r="7089" spans="1:12" x14ac:dyDescent="0.2">
      <c r="A7089" s="11">
        <v>7088</v>
      </c>
      <c r="B7089" s="7" t="s">
        <v>11299</v>
      </c>
      <c r="C7089" s="4">
        <v>43032.646909525465</v>
      </c>
      <c r="D7089" s="20">
        <f>+YEAR(Tabla14[[#This Row],[Fecha
Trámite]])</f>
        <v>2017</v>
      </c>
      <c r="E7089" s="7" t="s">
        <v>4613</v>
      </c>
      <c r="F7089" s="2" t="s">
        <v>4614</v>
      </c>
      <c r="G7089" s="2" t="s">
        <v>4615</v>
      </c>
      <c r="H7089" s="4">
        <v>43263.633397650461</v>
      </c>
      <c r="I7089" s="2" t="s">
        <v>4616</v>
      </c>
      <c r="J7089" s="21" t="s">
        <v>11298</v>
      </c>
      <c r="K7089" s="2" t="s">
        <v>4623</v>
      </c>
      <c r="L7089" s="2" t="s">
        <v>4619</v>
      </c>
    </row>
    <row r="7090" spans="1:12" x14ac:dyDescent="0.2">
      <c r="A7090" s="11">
        <v>7089</v>
      </c>
      <c r="B7090" s="7" t="s">
        <v>11297</v>
      </c>
      <c r="C7090" s="4">
        <v>42962.446564965278</v>
      </c>
      <c r="D7090" s="20">
        <f>+YEAR(Tabla14[[#This Row],[Fecha
Trámite]])</f>
        <v>2017</v>
      </c>
      <c r="E7090" s="7" t="s">
        <v>4613</v>
      </c>
      <c r="F7090" s="2" t="s">
        <v>4694</v>
      </c>
      <c r="G7090" s="2" t="s">
        <v>4627</v>
      </c>
      <c r="H7090" s="4">
        <v>42964.602902118058</v>
      </c>
      <c r="I7090" s="2" t="s">
        <v>4616</v>
      </c>
      <c r="J7090" s="21" t="s">
        <v>11298</v>
      </c>
      <c r="K7090" s="2" t="s">
        <v>4623</v>
      </c>
      <c r="L7090" s="2" t="s">
        <v>4619</v>
      </c>
    </row>
    <row r="7091" spans="1:12" x14ac:dyDescent="0.2">
      <c r="A7091" s="11">
        <v>7090</v>
      </c>
      <c r="B7091" s="7" t="s">
        <v>12164</v>
      </c>
      <c r="C7091" s="4">
        <v>42003.391171180556</v>
      </c>
      <c r="D7091" s="20">
        <f>+YEAR(Tabla14[[#This Row],[Fecha
Trámite]])</f>
        <v>2014</v>
      </c>
      <c r="E7091" s="7" t="s">
        <v>4613</v>
      </c>
      <c r="F7091" s="2" t="s">
        <v>4614</v>
      </c>
      <c r="G7091" s="2" t="s">
        <v>4615</v>
      </c>
      <c r="H7091" s="4">
        <v>42069.485072916665</v>
      </c>
      <c r="I7091" s="2" t="s">
        <v>4616</v>
      </c>
      <c r="J7091" s="21" t="s">
        <v>12165</v>
      </c>
      <c r="K7091" s="2" t="s">
        <v>4623</v>
      </c>
      <c r="L7091" s="2" t="s">
        <v>2747</v>
      </c>
    </row>
    <row r="7092" spans="1:12" x14ac:dyDescent="0.2">
      <c r="A7092" s="11">
        <v>7091</v>
      </c>
      <c r="B7092" s="7" t="s">
        <v>5939</v>
      </c>
      <c r="C7092" s="4">
        <v>42620.679937187502</v>
      </c>
      <c r="D7092" s="20">
        <f>+YEAR(Tabla14[[#This Row],[Fecha
Trámite]])</f>
        <v>2016</v>
      </c>
      <c r="E7092" s="7" t="s">
        <v>4613</v>
      </c>
      <c r="F7092" s="2" t="s">
        <v>4626</v>
      </c>
      <c r="G7092" s="2" t="s">
        <v>4627</v>
      </c>
      <c r="H7092" s="4">
        <v>42622.769462997683</v>
      </c>
      <c r="I7092" s="2" t="s">
        <v>4616</v>
      </c>
      <c r="J7092" s="21" t="s">
        <v>5940</v>
      </c>
      <c r="K7092" s="2" t="s">
        <v>4623</v>
      </c>
      <c r="L7092" s="2" t="s">
        <v>2747</v>
      </c>
    </row>
    <row r="7093" spans="1:12" x14ac:dyDescent="0.2">
      <c r="A7093" s="11">
        <v>7092</v>
      </c>
      <c r="B7093" s="7" t="s">
        <v>10077</v>
      </c>
      <c r="C7093" s="4">
        <v>42683.386050150461</v>
      </c>
      <c r="D7093" s="20">
        <f>+YEAR(Tabla14[[#This Row],[Fecha
Trámite]])</f>
        <v>2016</v>
      </c>
      <c r="E7093" s="7" t="s">
        <v>4613</v>
      </c>
      <c r="F7093" s="2" t="s">
        <v>4614</v>
      </c>
      <c r="G7093" s="2" t="s">
        <v>4615</v>
      </c>
      <c r="H7093" s="4">
        <v>42879.615985219905</v>
      </c>
      <c r="I7093" s="2" t="s">
        <v>4616</v>
      </c>
      <c r="J7093" s="21" t="s">
        <v>5940</v>
      </c>
      <c r="K7093" s="2" t="s">
        <v>4623</v>
      </c>
      <c r="L7093" s="2" t="s">
        <v>2747</v>
      </c>
    </row>
    <row r="7094" spans="1:12" x14ac:dyDescent="0.2">
      <c r="A7094" s="11">
        <v>7093</v>
      </c>
      <c r="B7094" s="7" t="s">
        <v>18173</v>
      </c>
      <c r="C7094" s="4">
        <v>41786.398395138887</v>
      </c>
      <c r="D7094" s="20">
        <f>+YEAR(Tabla14[[#This Row],[Fecha
Trámite]])</f>
        <v>2014</v>
      </c>
      <c r="E7094" s="7" t="s">
        <v>4621</v>
      </c>
      <c r="F7094" s="2" t="s">
        <v>4614</v>
      </c>
      <c r="G7094" s="2" t="s">
        <v>4615</v>
      </c>
      <c r="H7094" s="4">
        <v>41988.417809571758</v>
      </c>
      <c r="I7094" s="2" t="s">
        <v>4616</v>
      </c>
      <c r="J7094" s="21" t="s">
        <v>18174</v>
      </c>
      <c r="K7094" s="2" t="s">
        <v>4623</v>
      </c>
      <c r="L7094" s="2" t="s">
        <v>6015</v>
      </c>
    </row>
    <row r="7095" spans="1:12" x14ac:dyDescent="0.2">
      <c r="A7095" s="11">
        <v>7094</v>
      </c>
      <c r="B7095" s="7" t="s">
        <v>5941</v>
      </c>
      <c r="C7095" s="4">
        <v>42122.375221215276</v>
      </c>
      <c r="D7095" s="20">
        <f>+YEAR(Tabla14[[#This Row],[Fecha
Trámite]])</f>
        <v>2015</v>
      </c>
      <c r="E7095" s="7" t="s">
        <v>4621</v>
      </c>
      <c r="F7095" s="2" t="s">
        <v>4614</v>
      </c>
      <c r="G7095" s="2" t="s">
        <v>4615</v>
      </c>
      <c r="H7095" s="4">
        <v>42171.434042245368</v>
      </c>
      <c r="I7095" s="2" t="s">
        <v>4616</v>
      </c>
      <c r="J7095" s="21" t="s">
        <v>5942</v>
      </c>
      <c r="K7095" s="2" t="s">
        <v>4623</v>
      </c>
      <c r="L7095" s="2" t="s">
        <v>4714</v>
      </c>
    </row>
    <row r="7096" spans="1:12" x14ac:dyDescent="0.2">
      <c r="A7096" s="11">
        <v>7095</v>
      </c>
      <c r="B7096" s="7" t="s">
        <v>19992</v>
      </c>
      <c r="C7096" s="4">
        <v>41508.651660567128</v>
      </c>
      <c r="D7096" s="20">
        <f>+YEAR(Tabla14[[#This Row],[Fecha
Trámite]])</f>
        <v>2013</v>
      </c>
      <c r="E7096" s="7" t="s">
        <v>4621</v>
      </c>
      <c r="F7096" s="2" t="s">
        <v>4614</v>
      </c>
      <c r="G7096" s="2" t="s">
        <v>4615</v>
      </c>
      <c r="H7096" s="4">
        <v>41568.405154201391</v>
      </c>
      <c r="I7096" s="2" t="s">
        <v>4616</v>
      </c>
      <c r="J7096" s="21" t="s">
        <v>19993</v>
      </c>
      <c r="K7096" s="2" t="s">
        <v>4623</v>
      </c>
      <c r="L7096" s="2" t="s">
        <v>4750</v>
      </c>
    </row>
    <row r="7097" spans="1:12" x14ac:dyDescent="0.2">
      <c r="A7097" s="11">
        <v>7096</v>
      </c>
      <c r="B7097" s="7" t="s">
        <v>3431</v>
      </c>
      <c r="C7097" s="4">
        <v>43049.533950462966</v>
      </c>
      <c r="D7097" s="20">
        <f>+YEAR(Tabla14[[#This Row],[Fecha
Trámite]])</f>
        <v>2017</v>
      </c>
      <c r="E7097" s="7" t="s">
        <v>4685</v>
      </c>
      <c r="F7097" s="2" t="s">
        <v>17</v>
      </c>
      <c r="G7097" s="2" t="s">
        <v>4627</v>
      </c>
      <c r="H7097" s="4">
        <v>43049.533950613426</v>
      </c>
      <c r="I7097" s="2" t="s">
        <v>4616</v>
      </c>
      <c r="J7097" s="21" t="s">
        <v>7148</v>
      </c>
      <c r="K7097" s="2" t="s">
        <v>4618</v>
      </c>
      <c r="L7097" s="2" t="s">
        <v>4646</v>
      </c>
    </row>
    <row r="7098" spans="1:12" x14ac:dyDescent="0.2">
      <c r="A7098" s="11">
        <v>7097</v>
      </c>
      <c r="B7098" s="7" t="s">
        <v>19994</v>
      </c>
      <c r="C7098" s="4">
        <v>41843.40647465278</v>
      </c>
      <c r="D7098" s="20">
        <f>+YEAR(Tabla14[[#This Row],[Fecha
Trámite]])</f>
        <v>2014</v>
      </c>
      <c r="E7098" s="7" t="s">
        <v>4621</v>
      </c>
      <c r="F7098" s="2" t="s">
        <v>4614</v>
      </c>
      <c r="G7098" s="2" t="s">
        <v>4615</v>
      </c>
      <c r="H7098" s="4">
        <v>41901.358823414354</v>
      </c>
      <c r="I7098" s="2" t="s">
        <v>4616</v>
      </c>
      <c r="J7098" s="21" t="s">
        <v>19995</v>
      </c>
      <c r="K7098" s="2" t="s">
        <v>4618</v>
      </c>
      <c r="L7098" s="2" t="s">
        <v>4656</v>
      </c>
    </row>
    <row r="7099" spans="1:12" x14ac:dyDescent="0.2">
      <c r="A7099" s="11">
        <v>7098</v>
      </c>
      <c r="B7099" s="7" t="s">
        <v>12997</v>
      </c>
      <c r="C7099" s="4">
        <v>43305.43925304398</v>
      </c>
      <c r="D7099" s="20">
        <f>+YEAR(Tabla14[[#This Row],[Fecha
Trámite]])</f>
        <v>2018</v>
      </c>
      <c r="E7099" s="7" t="s">
        <v>4621</v>
      </c>
      <c r="F7099" s="2" t="s">
        <v>4691</v>
      </c>
      <c r="G7099" s="2" t="s">
        <v>4627</v>
      </c>
      <c r="H7099" s="4">
        <v>43717.47309915509</v>
      </c>
      <c r="I7099" s="2" t="s">
        <v>4616</v>
      </c>
      <c r="J7099" s="21" t="s">
        <v>12998</v>
      </c>
      <c r="K7099" s="2" t="s">
        <v>4618</v>
      </c>
      <c r="L7099" s="2" t="s">
        <v>4758</v>
      </c>
    </row>
    <row r="7100" spans="1:12" x14ac:dyDescent="0.2">
      <c r="A7100" s="11">
        <v>7099</v>
      </c>
      <c r="B7100" s="7" t="s">
        <v>9483</v>
      </c>
      <c r="C7100" s="4">
        <v>43024.391490312497</v>
      </c>
      <c r="D7100" s="20">
        <f>+YEAR(Tabla14[[#This Row],[Fecha
Trámite]])</f>
        <v>2017</v>
      </c>
      <c r="E7100" s="7" t="s">
        <v>4613</v>
      </c>
      <c r="F7100" s="2" t="s">
        <v>4614</v>
      </c>
      <c r="G7100" s="2" t="s">
        <v>4615</v>
      </c>
      <c r="H7100" s="4">
        <v>43181.608557754633</v>
      </c>
      <c r="I7100" s="2" t="s">
        <v>4616</v>
      </c>
      <c r="J7100" s="21" t="s">
        <v>9484</v>
      </c>
      <c r="K7100" s="2" t="s">
        <v>4618</v>
      </c>
      <c r="L7100" s="2" t="s">
        <v>4667</v>
      </c>
    </row>
    <row r="7101" spans="1:12" x14ac:dyDescent="0.2">
      <c r="A7101" s="11">
        <v>7100</v>
      </c>
      <c r="B7101" s="7" t="s">
        <v>3250</v>
      </c>
      <c r="C7101" s="4">
        <v>43315.43755170139</v>
      </c>
      <c r="D7101" s="20">
        <f>+YEAR(Tabla14[[#This Row],[Fecha
Trámite]])</f>
        <v>2018</v>
      </c>
      <c r="E7101" s="7" t="s">
        <v>4685</v>
      </c>
      <c r="F7101" s="2" t="s">
        <v>17</v>
      </c>
      <c r="G7101" s="2" t="s">
        <v>4627</v>
      </c>
      <c r="H7101" s="4">
        <v>43315.437551932868</v>
      </c>
      <c r="I7101" s="2" t="s">
        <v>4616</v>
      </c>
      <c r="J7101" s="21" t="s">
        <v>7149</v>
      </c>
      <c r="K7101" s="2" t="s">
        <v>4618</v>
      </c>
      <c r="L7101" s="2" t="s">
        <v>4619</v>
      </c>
    </row>
    <row r="7102" spans="1:12" x14ac:dyDescent="0.2">
      <c r="A7102" s="11">
        <v>7101</v>
      </c>
      <c r="B7102" s="7" t="s">
        <v>7646</v>
      </c>
      <c r="C7102" s="4">
        <v>42402.593201469906</v>
      </c>
      <c r="D7102" s="20">
        <f>+YEAR(Tabla14[[#This Row],[Fecha
Trámite]])</f>
        <v>2016</v>
      </c>
      <c r="E7102" s="7" t="s">
        <v>4621</v>
      </c>
      <c r="F7102" s="2" t="s">
        <v>4614</v>
      </c>
      <c r="G7102" s="2" t="s">
        <v>4615</v>
      </c>
      <c r="H7102" s="4">
        <v>42443.445682372687</v>
      </c>
      <c r="I7102" s="2" t="s">
        <v>4616</v>
      </c>
      <c r="J7102" s="21" t="s">
        <v>7647</v>
      </c>
      <c r="K7102" s="2" t="s">
        <v>4618</v>
      </c>
      <c r="L7102" s="2" t="s">
        <v>4758</v>
      </c>
    </row>
    <row r="7103" spans="1:12" x14ac:dyDescent="0.2">
      <c r="A7103" s="11">
        <v>7102</v>
      </c>
      <c r="B7103" s="7" t="s">
        <v>10463</v>
      </c>
      <c r="C7103" s="4">
        <v>42586.599613692131</v>
      </c>
      <c r="D7103" s="20">
        <f>+YEAR(Tabla14[[#This Row],[Fecha
Trámite]])</f>
        <v>2016</v>
      </c>
      <c r="E7103" s="7" t="s">
        <v>4621</v>
      </c>
      <c r="F7103" s="2" t="s">
        <v>4614</v>
      </c>
      <c r="G7103" s="2" t="s">
        <v>4615</v>
      </c>
      <c r="H7103" s="4">
        <v>42697.472551770836</v>
      </c>
      <c r="I7103" s="2" t="s">
        <v>4616</v>
      </c>
      <c r="J7103" s="21" t="s">
        <v>10464</v>
      </c>
      <c r="K7103" s="2" t="s">
        <v>4618</v>
      </c>
      <c r="L7103" s="2" t="s">
        <v>4624</v>
      </c>
    </row>
    <row r="7104" spans="1:12" x14ac:dyDescent="0.2">
      <c r="A7104" s="11">
        <v>7103</v>
      </c>
      <c r="B7104" s="7" t="s">
        <v>11300</v>
      </c>
      <c r="C7104" s="4">
        <v>43517.451682488427</v>
      </c>
      <c r="D7104" s="20">
        <f>+YEAR(Tabla14[[#This Row],[Fecha
Trámite]])</f>
        <v>2019</v>
      </c>
      <c r="E7104" s="7" t="s">
        <v>4621</v>
      </c>
      <c r="F7104" s="2" t="s">
        <v>4626</v>
      </c>
      <c r="G7104" s="2" t="s">
        <v>4627</v>
      </c>
      <c r="H7104" s="4">
        <v>43781.502401585647</v>
      </c>
      <c r="I7104" s="2" t="s">
        <v>4616</v>
      </c>
      <c r="J7104" s="21" t="s">
        <v>11301</v>
      </c>
      <c r="K7104" s="2" t="s">
        <v>4623</v>
      </c>
      <c r="L7104" s="2" t="s">
        <v>6015</v>
      </c>
    </row>
    <row r="7105" spans="1:12" x14ac:dyDescent="0.2">
      <c r="A7105" s="11">
        <v>7104</v>
      </c>
      <c r="B7105" s="7" t="s">
        <v>5943</v>
      </c>
      <c r="C7105" s="4">
        <v>42138.522697534725</v>
      </c>
      <c r="D7105" s="20">
        <f>+YEAR(Tabla14[[#This Row],[Fecha
Trámite]])</f>
        <v>2015</v>
      </c>
      <c r="E7105" s="7" t="s">
        <v>4613</v>
      </c>
      <c r="F7105" s="2" t="s">
        <v>4614</v>
      </c>
      <c r="G7105" s="2" t="s">
        <v>4615</v>
      </c>
      <c r="H7105" s="4">
        <v>42174.478076238425</v>
      </c>
      <c r="I7105" s="2" t="s">
        <v>4616</v>
      </c>
      <c r="J7105" s="21" t="s">
        <v>5944</v>
      </c>
      <c r="K7105" s="2" t="s">
        <v>4618</v>
      </c>
      <c r="L7105" s="2" t="s">
        <v>4619</v>
      </c>
    </row>
    <row r="7106" spans="1:12" x14ac:dyDescent="0.2">
      <c r="A7106" s="11">
        <v>7105</v>
      </c>
      <c r="B7106" s="7" t="s">
        <v>5945</v>
      </c>
      <c r="C7106" s="4">
        <v>42228.556612731481</v>
      </c>
      <c r="D7106" s="20">
        <f>+YEAR(Tabla14[[#This Row],[Fecha
Trámite]])</f>
        <v>2015</v>
      </c>
      <c r="E7106" s="7" t="s">
        <v>4613</v>
      </c>
      <c r="F7106" s="2" t="s">
        <v>4614</v>
      </c>
      <c r="G7106" s="2" t="s">
        <v>4615</v>
      </c>
      <c r="H7106" s="4">
        <v>42293.357303009259</v>
      </c>
      <c r="I7106" s="2" t="s">
        <v>4616</v>
      </c>
      <c r="J7106" s="21" t="s">
        <v>5946</v>
      </c>
      <c r="K7106" s="2" t="s">
        <v>4623</v>
      </c>
      <c r="L7106" s="2" t="s">
        <v>4619</v>
      </c>
    </row>
    <row r="7107" spans="1:12" x14ac:dyDescent="0.2">
      <c r="A7107" s="11">
        <v>7106</v>
      </c>
      <c r="B7107" s="7" t="s">
        <v>12166</v>
      </c>
      <c r="C7107" s="4">
        <v>42146.379178356481</v>
      </c>
      <c r="D7107" s="20">
        <f>+YEAR(Tabla14[[#This Row],[Fecha
Trámite]])</f>
        <v>2015</v>
      </c>
      <c r="E7107" s="7" t="s">
        <v>4621</v>
      </c>
      <c r="F7107" s="2" t="s">
        <v>4614</v>
      </c>
      <c r="G7107" s="2" t="s">
        <v>4615</v>
      </c>
      <c r="H7107" s="4">
        <v>42237.353223495367</v>
      </c>
      <c r="I7107" s="2" t="s">
        <v>4616</v>
      </c>
      <c r="J7107" s="21" t="s">
        <v>12167</v>
      </c>
      <c r="K7107" s="2" t="s">
        <v>4623</v>
      </c>
      <c r="L7107" s="2" t="s">
        <v>4624</v>
      </c>
    </row>
    <row r="7108" spans="1:12" x14ac:dyDescent="0.2">
      <c r="A7108" s="11">
        <v>7107</v>
      </c>
      <c r="B7108" s="7" t="s">
        <v>8646</v>
      </c>
      <c r="C7108" s="4">
        <v>42172.592383368057</v>
      </c>
      <c r="D7108" s="20">
        <f>+YEAR(Tabla14[[#This Row],[Fecha
Trámite]])</f>
        <v>2015</v>
      </c>
      <c r="E7108" s="7" t="s">
        <v>4613</v>
      </c>
      <c r="F7108" s="2" t="s">
        <v>4614</v>
      </c>
      <c r="G7108" s="2" t="s">
        <v>4615</v>
      </c>
      <c r="H7108" s="4">
        <v>42269.51961087963</v>
      </c>
      <c r="I7108" s="2" t="s">
        <v>4616</v>
      </c>
      <c r="J7108" s="21" t="s">
        <v>8647</v>
      </c>
      <c r="K7108" s="2" t="s">
        <v>4618</v>
      </c>
      <c r="L7108" s="2" t="s">
        <v>4667</v>
      </c>
    </row>
    <row r="7109" spans="1:12" x14ac:dyDescent="0.2">
      <c r="A7109" s="11">
        <v>7108</v>
      </c>
      <c r="B7109" s="7" t="s">
        <v>7648</v>
      </c>
      <c r="C7109" s="4">
        <v>42437.434532094907</v>
      </c>
      <c r="D7109" s="20">
        <f>+YEAR(Tabla14[[#This Row],[Fecha
Trámite]])</f>
        <v>2016</v>
      </c>
      <c r="E7109" s="7" t="s">
        <v>4621</v>
      </c>
      <c r="F7109" s="2" t="s">
        <v>4614</v>
      </c>
      <c r="G7109" s="2" t="s">
        <v>4615</v>
      </c>
      <c r="H7109" s="4">
        <v>42634.368378703701</v>
      </c>
      <c r="I7109" s="2" t="s">
        <v>4616</v>
      </c>
      <c r="J7109" s="21" t="s">
        <v>7649</v>
      </c>
      <c r="K7109" s="2" t="s">
        <v>4623</v>
      </c>
      <c r="L7109" s="2" t="s">
        <v>4631</v>
      </c>
    </row>
    <row r="7110" spans="1:12" x14ac:dyDescent="0.2">
      <c r="A7110" s="11">
        <v>7109</v>
      </c>
      <c r="B7110" s="7" t="s">
        <v>7650</v>
      </c>
      <c r="C7110" s="4">
        <v>42100.664210451388</v>
      </c>
      <c r="D7110" s="20">
        <f>+YEAR(Tabla14[[#This Row],[Fecha
Trámite]])</f>
        <v>2015</v>
      </c>
      <c r="E7110" s="7" t="s">
        <v>4621</v>
      </c>
      <c r="F7110" s="2" t="s">
        <v>4614</v>
      </c>
      <c r="G7110" s="2" t="s">
        <v>4615</v>
      </c>
      <c r="H7110" s="4">
        <v>42199.633252546293</v>
      </c>
      <c r="I7110" s="2" t="s">
        <v>4616</v>
      </c>
      <c r="J7110" s="21" t="s">
        <v>7651</v>
      </c>
      <c r="K7110" s="2" t="s">
        <v>4618</v>
      </c>
      <c r="L7110" s="2" t="s">
        <v>4667</v>
      </c>
    </row>
    <row r="7111" spans="1:12" x14ac:dyDescent="0.2">
      <c r="A7111" s="11">
        <v>7110</v>
      </c>
      <c r="B7111" s="7" t="s">
        <v>21060</v>
      </c>
      <c r="C7111" s="4">
        <v>41166.552020173614</v>
      </c>
      <c r="D7111" s="20">
        <f>+YEAR(Tabla14[[#This Row],[Fecha
Trámite]])</f>
        <v>2012</v>
      </c>
      <c r="E7111" s="7" t="s">
        <v>4621</v>
      </c>
      <c r="F7111" s="2" t="s">
        <v>4614</v>
      </c>
      <c r="G7111" s="2" t="s">
        <v>4615</v>
      </c>
      <c r="H7111" s="4">
        <v>41212.517641284721</v>
      </c>
      <c r="I7111" s="2" t="s">
        <v>4616</v>
      </c>
      <c r="J7111" s="21" t="s">
        <v>21061</v>
      </c>
      <c r="K7111" s="2" t="s">
        <v>4618</v>
      </c>
      <c r="L7111" s="2" t="s">
        <v>4649</v>
      </c>
    </row>
    <row r="7112" spans="1:12" x14ac:dyDescent="0.2">
      <c r="A7112" s="11">
        <v>7111</v>
      </c>
      <c r="B7112" s="7" t="s">
        <v>21062</v>
      </c>
      <c r="C7112" s="4">
        <v>41367.612868900462</v>
      </c>
      <c r="D7112" s="20">
        <f>+YEAR(Tabla14[[#This Row],[Fecha
Trámite]])</f>
        <v>2013</v>
      </c>
      <c r="E7112" s="7" t="s">
        <v>4621</v>
      </c>
      <c r="F7112" s="2" t="s">
        <v>4614</v>
      </c>
      <c r="G7112" s="2" t="s">
        <v>4615</v>
      </c>
      <c r="H7112" s="4">
        <v>41397.347579976849</v>
      </c>
      <c r="I7112" s="2" t="s">
        <v>4616</v>
      </c>
      <c r="J7112" s="21" t="s">
        <v>21063</v>
      </c>
      <c r="K7112" s="2" t="s">
        <v>4618</v>
      </c>
      <c r="L7112" s="2" t="s">
        <v>4656</v>
      </c>
    </row>
    <row r="7113" spans="1:12" x14ac:dyDescent="0.2">
      <c r="A7113" s="11">
        <v>7112</v>
      </c>
      <c r="B7113" s="7" t="s">
        <v>10465</v>
      </c>
      <c r="C7113" s="4">
        <v>42541.399148807868</v>
      </c>
      <c r="D7113" s="20">
        <f>+YEAR(Tabla14[[#This Row],[Fecha
Trámite]])</f>
        <v>2016</v>
      </c>
      <c r="E7113" s="7" t="s">
        <v>4621</v>
      </c>
      <c r="F7113" s="2" t="s">
        <v>4614</v>
      </c>
      <c r="G7113" s="2" t="s">
        <v>4615</v>
      </c>
      <c r="H7113" s="4">
        <v>42650.397075925925</v>
      </c>
      <c r="I7113" s="2" t="s">
        <v>4616</v>
      </c>
      <c r="J7113" s="21" t="s">
        <v>10466</v>
      </c>
      <c r="K7113" s="2" t="s">
        <v>4623</v>
      </c>
      <c r="L7113" s="2" t="s">
        <v>4624</v>
      </c>
    </row>
    <row r="7114" spans="1:12" x14ac:dyDescent="0.2">
      <c r="A7114" s="11">
        <v>7113</v>
      </c>
      <c r="B7114" s="7" t="s">
        <v>13000</v>
      </c>
      <c r="C7114" s="4">
        <v>43146.446058449073</v>
      </c>
      <c r="D7114" s="20">
        <f>+YEAR(Tabla14[[#This Row],[Fecha
Trámite]])</f>
        <v>2018</v>
      </c>
      <c r="E7114" s="7" t="s">
        <v>4613</v>
      </c>
      <c r="F7114" s="2" t="s">
        <v>4614</v>
      </c>
      <c r="G7114" s="2" t="s">
        <v>4615</v>
      </c>
      <c r="H7114" s="4">
        <v>43271.688034803243</v>
      </c>
      <c r="I7114" s="2" t="s">
        <v>4616</v>
      </c>
      <c r="J7114" s="21" t="s">
        <v>13001</v>
      </c>
      <c r="K7114" s="2" t="s">
        <v>4623</v>
      </c>
      <c r="L7114" s="2" t="s">
        <v>4619</v>
      </c>
    </row>
    <row r="7115" spans="1:12" x14ac:dyDescent="0.2">
      <c r="A7115" s="11">
        <v>7114</v>
      </c>
      <c r="B7115" s="7" t="s">
        <v>10467</v>
      </c>
      <c r="C7115" s="4">
        <v>42577.422877662037</v>
      </c>
      <c r="D7115" s="20">
        <f>+YEAR(Tabla14[[#This Row],[Fecha
Trámite]])</f>
        <v>2016</v>
      </c>
      <c r="E7115" s="7" t="s">
        <v>4621</v>
      </c>
      <c r="F7115" s="2" t="s">
        <v>4614</v>
      </c>
      <c r="G7115" s="2" t="s">
        <v>4615</v>
      </c>
      <c r="H7115" s="4">
        <v>42706.376971840276</v>
      </c>
      <c r="I7115" s="2" t="s">
        <v>4616</v>
      </c>
      <c r="J7115" s="21" t="s">
        <v>10468</v>
      </c>
      <c r="K7115" s="2" t="s">
        <v>4623</v>
      </c>
      <c r="L7115" s="2" t="s">
        <v>4656</v>
      </c>
    </row>
    <row r="7116" spans="1:12" x14ac:dyDescent="0.2">
      <c r="A7116" s="11">
        <v>7115</v>
      </c>
      <c r="B7116" s="7" t="s">
        <v>10469</v>
      </c>
      <c r="C7116" s="4">
        <v>42523.552426006943</v>
      </c>
      <c r="D7116" s="20">
        <f>+YEAR(Tabla14[[#This Row],[Fecha
Trámite]])</f>
        <v>2016</v>
      </c>
      <c r="E7116" s="7" t="s">
        <v>4621</v>
      </c>
      <c r="F7116" s="2" t="s">
        <v>4691</v>
      </c>
      <c r="G7116" s="2" t="s">
        <v>4627</v>
      </c>
      <c r="H7116" s="4">
        <v>42615.562320104167</v>
      </c>
      <c r="I7116" s="2" t="s">
        <v>4616</v>
      </c>
      <c r="J7116" s="21" t="s">
        <v>10470</v>
      </c>
      <c r="K7116" s="2" t="s">
        <v>4623</v>
      </c>
      <c r="L7116" s="2" t="s">
        <v>4624</v>
      </c>
    </row>
    <row r="7117" spans="1:12" x14ac:dyDescent="0.2">
      <c r="A7117" s="11">
        <v>7116</v>
      </c>
      <c r="B7117" s="7" t="s">
        <v>10078</v>
      </c>
      <c r="C7117" s="4">
        <v>42009.438560266201</v>
      </c>
      <c r="D7117" s="20">
        <f>+YEAR(Tabla14[[#This Row],[Fecha
Trámite]])</f>
        <v>2015</v>
      </c>
      <c r="E7117" s="7" t="s">
        <v>4613</v>
      </c>
      <c r="F7117" s="2" t="s">
        <v>4614</v>
      </c>
      <c r="G7117" s="2" t="s">
        <v>4615</v>
      </c>
      <c r="H7117" s="4">
        <v>42017.565992939817</v>
      </c>
      <c r="I7117" s="2" t="s">
        <v>4616</v>
      </c>
      <c r="J7117" s="21" t="s">
        <v>10079</v>
      </c>
      <c r="K7117" s="2" t="s">
        <v>4618</v>
      </c>
      <c r="L7117" s="2" t="s">
        <v>2747</v>
      </c>
    </row>
    <row r="7118" spans="1:12" x14ac:dyDescent="0.2">
      <c r="A7118" s="11">
        <v>7117</v>
      </c>
      <c r="B7118" s="7" t="s">
        <v>11302</v>
      </c>
      <c r="C7118" s="4">
        <v>42921.483215312503</v>
      </c>
      <c r="D7118" s="20">
        <f>+YEAR(Tabla14[[#This Row],[Fecha
Trámite]])</f>
        <v>2017</v>
      </c>
      <c r="E7118" s="7" t="s">
        <v>4613</v>
      </c>
      <c r="F7118" s="2" t="s">
        <v>4614</v>
      </c>
      <c r="G7118" s="2" t="s">
        <v>4615</v>
      </c>
      <c r="H7118" s="4">
        <v>43241.717990625002</v>
      </c>
      <c r="I7118" s="2" t="s">
        <v>4616</v>
      </c>
      <c r="J7118" s="21" t="s">
        <v>11303</v>
      </c>
      <c r="K7118" s="2" t="s">
        <v>4623</v>
      </c>
      <c r="L7118" s="2" t="s">
        <v>4619</v>
      </c>
    </row>
    <row r="7119" spans="1:12" x14ac:dyDescent="0.2">
      <c r="A7119" s="11">
        <v>7118</v>
      </c>
      <c r="B7119" s="7" t="s">
        <v>11304</v>
      </c>
      <c r="C7119" s="4">
        <v>42870.528251006945</v>
      </c>
      <c r="D7119" s="20">
        <f>+YEAR(Tabla14[[#This Row],[Fecha
Trámite]])</f>
        <v>2017</v>
      </c>
      <c r="E7119" s="7" t="s">
        <v>4685</v>
      </c>
      <c r="F7119" s="2" t="s">
        <v>17</v>
      </c>
      <c r="G7119" s="2" t="s">
        <v>4627</v>
      </c>
      <c r="H7119" s="4">
        <v>42870.528251192132</v>
      </c>
      <c r="I7119" s="2" t="s">
        <v>4616</v>
      </c>
      <c r="J7119" s="21" t="s">
        <v>11305</v>
      </c>
      <c r="K7119" s="2" t="s">
        <v>4618</v>
      </c>
      <c r="L7119" s="2" t="s">
        <v>4687</v>
      </c>
    </row>
    <row r="7120" spans="1:12" x14ac:dyDescent="0.2">
      <c r="A7120" s="11">
        <v>7119</v>
      </c>
      <c r="B7120" s="7" t="s">
        <v>5947</v>
      </c>
      <c r="C7120" s="4">
        <v>42614.471402048614</v>
      </c>
      <c r="D7120" s="20">
        <f>+YEAR(Tabla14[[#This Row],[Fecha
Trámite]])</f>
        <v>2016</v>
      </c>
      <c r="E7120" s="7" t="s">
        <v>4621</v>
      </c>
      <c r="F7120" s="2" t="s">
        <v>4614</v>
      </c>
      <c r="G7120" s="2" t="s">
        <v>4615</v>
      </c>
      <c r="H7120" s="4">
        <v>42905.453842708332</v>
      </c>
      <c r="I7120" s="2" t="s">
        <v>4616</v>
      </c>
      <c r="J7120" s="21" t="s">
        <v>5948</v>
      </c>
      <c r="K7120" s="2" t="s">
        <v>4618</v>
      </c>
      <c r="L7120" s="2" t="s">
        <v>5631</v>
      </c>
    </row>
    <row r="7121" spans="1:12" x14ac:dyDescent="0.2">
      <c r="A7121" s="11">
        <v>7120</v>
      </c>
      <c r="B7121" s="7" t="s">
        <v>8577</v>
      </c>
      <c r="C7121" s="4">
        <v>42998.433734606479</v>
      </c>
      <c r="D7121" s="20">
        <f>+YEAR(Tabla14[[#This Row],[Fecha
Trámite]])</f>
        <v>2017</v>
      </c>
      <c r="E7121" s="7" t="s">
        <v>4621</v>
      </c>
      <c r="F7121" s="2" t="s">
        <v>4614</v>
      </c>
      <c r="G7121" s="2" t="s">
        <v>4615</v>
      </c>
      <c r="H7121" s="4">
        <v>43132.61984861111</v>
      </c>
      <c r="I7121" s="2" t="s">
        <v>4616</v>
      </c>
      <c r="J7121" s="21" t="s">
        <v>8578</v>
      </c>
      <c r="K7121" s="2" t="s">
        <v>4623</v>
      </c>
      <c r="L7121" s="2" t="s">
        <v>4624</v>
      </c>
    </row>
    <row r="7122" spans="1:12" x14ac:dyDescent="0.2">
      <c r="A7122" s="11">
        <v>7121</v>
      </c>
      <c r="B7122" s="7" t="s">
        <v>8648</v>
      </c>
      <c r="C7122" s="4">
        <v>42507.4803559375</v>
      </c>
      <c r="D7122" s="20">
        <f>+YEAR(Tabla14[[#This Row],[Fecha
Trámite]])</f>
        <v>2016</v>
      </c>
      <c r="E7122" s="7" t="s">
        <v>4621</v>
      </c>
      <c r="F7122" s="2" t="s">
        <v>4614</v>
      </c>
      <c r="G7122" s="2" t="s">
        <v>4615</v>
      </c>
      <c r="H7122" s="4">
        <v>42653.489916817132</v>
      </c>
      <c r="I7122" s="2" t="s">
        <v>4616</v>
      </c>
      <c r="J7122" s="21" t="s">
        <v>8649</v>
      </c>
      <c r="K7122" s="2" t="s">
        <v>4618</v>
      </c>
      <c r="L7122" s="2" t="s">
        <v>5044</v>
      </c>
    </row>
    <row r="7123" spans="1:12" x14ac:dyDescent="0.2">
      <c r="A7123" s="11">
        <v>7122</v>
      </c>
      <c r="B7123" s="7" t="s">
        <v>11306</v>
      </c>
      <c r="C7123" s="4">
        <v>42734.379954201388</v>
      </c>
      <c r="D7123" s="20">
        <f>+YEAR(Tabla14[[#This Row],[Fecha
Trámite]])</f>
        <v>2016</v>
      </c>
      <c r="E7123" s="7" t="s">
        <v>4621</v>
      </c>
      <c r="F7123" s="2" t="s">
        <v>4614</v>
      </c>
      <c r="G7123" s="2" t="s">
        <v>4615</v>
      </c>
      <c r="H7123" s="4">
        <v>42985.464650543981</v>
      </c>
      <c r="I7123" s="2" t="s">
        <v>4616</v>
      </c>
      <c r="J7123" s="21" t="s">
        <v>11307</v>
      </c>
      <c r="K7123" s="2" t="s">
        <v>4618</v>
      </c>
      <c r="L7123" s="2" t="s">
        <v>4646</v>
      </c>
    </row>
    <row r="7124" spans="1:12" x14ac:dyDescent="0.2">
      <c r="A7124" s="11">
        <v>7123</v>
      </c>
      <c r="B7124" s="7" t="s">
        <v>10471</v>
      </c>
      <c r="C7124" s="4">
        <v>42123.5222621875</v>
      </c>
      <c r="D7124" s="20">
        <f>+YEAR(Tabla14[[#This Row],[Fecha
Trámite]])</f>
        <v>2015</v>
      </c>
      <c r="E7124" s="7" t="s">
        <v>4621</v>
      </c>
      <c r="F7124" s="2" t="s">
        <v>4614</v>
      </c>
      <c r="G7124" s="2" t="s">
        <v>4615</v>
      </c>
      <c r="H7124" s="4">
        <v>42170.389045601849</v>
      </c>
      <c r="I7124" s="2" t="s">
        <v>4616</v>
      </c>
      <c r="J7124" s="21" t="s">
        <v>10472</v>
      </c>
      <c r="K7124" s="2" t="s">
        <v>4618</v>
      </c>
      <c r="L7124" s="2" t="s">
        <v>2747</v>
      </c>
    </row>
    <row r="7125" spans="1:12" x14ac:dyDescent="0.2">
      <c r="A7125" s="11">
        <v>7124</v>
      </c>
      <c r="B7125" s="7" t="s">
        <v>593</v>
      </c>
      <c r="C7125" s="4">
        <v>43067.651578553239</v>
      </c>
      <c r="D7125" s="20">
        <f>+YEAR(Tabla14[[#This Row],[Fecha
Trámite]])</f>
        <v>2017</v>
      </c>
      <c r="E7125" s="7" t="s">
        <v>4685</v>
      </c>
      <c r="F7125" s="2" t="s">
        <v>4614</v>
      </c>
      <c r="G7125" s="2" t="s">
        <v>4615</v>
      </c>
      <c r="H7125" s="4">
        <v>44105.598965011573</v>
      </c>
      <c r="I7125" s="2" t="s">
        <v>4616</v>
      </c>
      <c r="J7125" s="21" t="s">
        <v>7150</v>
      </c>
      <c r="K7125" s="2" t="s">
        <v>4618</v>
      </c>
      <c r="L7125" s="2" t="s">
        <v>4619</v>
      </c>
    </row>
    <row r="7126" spans="1:12" x14ac:dyDescent="0.2">
      <c r="A7126" s="11">
        <v>7125</v>
      </c>
      <c r="B7126" s="7" t="s">
        <v>10473</v>
      </c>
      <c r="C7126" s="4">
        <v>42535.446087928241</v>
      </c>
      <c r="D7126" s="20">
        <f>+YEAR(Tabla14[[#This Row],[Fecha
Trámite]])</f>
        <v>2016</v>
      </c>
      <c r="E7126" s="7" t="s">
        <v>4621</v>
      </c>
      <c r="F7126" s="2" t="s">
        <v>4614</v>
      </c>
      <c r="G7126" s="2" t="s">
        <v>4615</v>
      </c>
      <c r="H7126" s="4">
        <v>42678.397442557871</v>
      </c>
      <c r="I7126" s="2" t="s">
        <v>4616</v>
      </c>
      <c r="J7126" s="21" t="s">
        <v>10474</v>
      </c>
      <c r="K7126" s="2" t="s">
        <v>4618</v>
      </c>
      <c r="L7126" s="2" t="s">
        <v>4982</v>
      </c>
    </row>
    <row r="7127" spans="1:12" x14ac:dyDescent="0.2">
      <c r="A7127" s="11">
        <v>7126</v>
      </c>
      <c r="B7127" s="7" t="s">
        <v>11308</v>
      </c>
      <c r="C7127" s="4">
        <v>43446.369353738424</v>
      </c>
      <c r="D7127" s="20">
        <f>+YEAR(Tabla14[[#This Row],[Fecha
Trámite]])</f>
        <v>2018</v>
      </c>
      <c r="E7127" s="7" t="s">
        <v>4621</v>
      </c>
      <c r="F7127" s="2" t="s">
        <v>4626</v>
      </c>
      <c r="G7127" s="2" t="s">
        <v>4627</v>
      </c>
      <c r="H7127" s="4">
        <v>43826.377237384258</v>
      </c>
      <c r="I7127" s="2" t="s">
        <v>4616</v>
      </c>
      <c r="J7127" s="21" t="s">
        <v>11309</v>
      </c>
      <c r="K7127" s="2" t="s">
        <v>4623</v>
      </c>
      <c r="L7127" s="2" t="s">
        <v>4916</v>
      </c>
    </row>
    <row r="7128" spans="1:12" x14ac:dyDescent="0.2">
      <c r="A7128" s="11">
        <v>7127</v>
      </c>
      <c r="B7128" s="7" t="s">
        <v>20002</v>
      </c>
      <c r="C7128" s="4">
        <v>41201.628959340276</v>
      </c>
      <c r="D7128" s="20">
        <f>+YEAR(Tabla14[[#This Row],[Fecha
Trámite]])</f>
        <v>2012</v>
      </c>
      <c r="E7128" s="7" t="s">
        <v>4621</v>
      </c>
      <c r="F7128" s="2" t="s">
        <v>4614</v>
      </c>
      <c r="G7128" s="2" t="s">
        <v>4615</v>
      </c>
      <c r="H7128" s="4">
        <v>41297.425197569442</v>
      </c>
      <c r="I7128" s="2" t="s">
        <v>4616</v>
      </c>
      <c r="J7128" s="21" t="s">
        <v>20003</v>
      </c>
      <c r="K7128" s="2" t="s">
        <v>4623</v>
      </c>
      <c r="L7128" s="2" t="s">
        <v>4624</v>
      </c>
    </row>
    <row r="7129" spans="1:12" x14ac:dyDescent="0.2">
      <c r="A7129" s="11">
        <v>7128</v>
      </c>
      <c r="B7129" s="7" t="s">
        <v>15487</v>
      </c>
      <c r="C7129" s="4">
        <v>41561.585142245371</v>
      </c>
      <c r="D7129" s="20">
        <f>+YEAR(Tabla14[[#This Row],[Fecha
Trámite]])</f>
        <v>2013</v>
      </c>
      <c r="E7129" s="7" t="s">
        <v>4613</v>
      </c>
      <c r="F7129" s="2" t="s">
        <v>4614</v>
      </c>
      <c r="G7129" s="2" t="s">
        <v>4615</v>
      </c>
      <c r="H7129" s="4">
        <v>41612.428412152774</v>
      </c>
      <c r="I7129" s="2" t="s">
        <v>4616</v>
      </c>
      <c r="J7129" s="21" t="s">
        <v>15488</v>
      </c>
      <c r="K7129" s="2" t="s">
        <v>4623</v>
      </c>
      <c r="L7129" s="2" t="s">
        <v>4667</v>
      </c>
    </row>
    <row r="7130" spans="1:12" x14ac:dyDescent="0.2">
      <c r="A7130" s="11">
        <v>7129</v>
      </c>
      <c r="B7130" s="7" t="s">
        <v>6295</v>
      </c>
      <c r="C7130" s="4">
        <v>42234.504735300929</v>
      </c>
      <c r="D7130" s="20">
        <f>+YEAR(Tabla14[[#This Row],[Fecha
Trámite]])</f>
        <v>2015</v>
      </c>
      <c r="E7130" s="7" t="s">
        <v>4621</v>
      </c>
      <c r="F7130" s="2" t="s">
        <v>4614</v>
      </c>
      <c r="G7130" s="2" t="s">
        <v>4615</v>
      </c>
      <c r="H7130" s="4">
        <v>42381.429950150465</v>
      </c>
      <c r="I7130" s="2" t="s">
        <v>4616</v>
      </c>
      <c r="J7130" s="21" t="s">
        <v>6296</v>
      </c>
      <c r="K7130" s="2" t="s">
        <v>4623</v>
      </c>
      <c r="L7130" s="2" t="s">
        <v>5009</v>
      </c>
    </row>
    <row r="7131" spans="1:12" x14ac:dyDescent="0.2">
      <c r="A7131" s="11">
        <v>7130</v>
      </c>
      <c r="B7131" s="7" t="s">
        <v>8579</v>
      </c>
      <c r="C7131" s="4">
        <v>43020.472072569442</v>
      </c>
      <c r="D7131" s="20">
        <f>+YEAR(Tabla14[[#This Row],[Fecha
Trámite]])</f>
        <v>2017</v>
      </c>
      <c r="E7131" s="7" t="s">
        <v>4621</v>
      </c>
      <c r="F7131" s="2" t="s">
        <v>4614</v>
      </c>
      <c r="G7131" s="2" t="s">
        <v>4615</v>
      </c>
      <c r="H7131" s="4">
        <v>43305.71593515046</v>
      </c>
      <c r="I7131" s="2" t="s">
        <v>4616</v>
      </c>
      <c r="J7131" s="21" t="s">
        <v>8580</v>
      </c>
      <c r="K7131" s="2" t="s">
        <v>4618</v>
      </c>
      <c r="L7131" s="2" t="s">
        <v>4646</v>
      </c>
    </row>
    <row r="7132" spans="1:12" x14ac:dyDescent="0.2">
      <c r="A7132" s="11">
        <v>7131</v>
      </c>
      <c r="B7132" s="7" t="s">
        <v>11310</v>
      </c>
      <c r="C7132" s="4">
        <v>43168.479363773149</v>
      </c>
      <c r="D7132" s="20">
        <f>+YEAR(Tabla14[[#This Row],[Fecha
Trámite]])</f>
        <v>2018</v>
      </c>
      <c r="E7132" s="7" t="s">
        <v>4613</v>
      </c>
      <c r="F7132" s="2" t="s">
        <v>4614</v>
      </c>
      <c r="G7132" s="2" t="s">
        <v>4615</v>
      </c>
      <c r="H7132" s="4">
        <v>43318.411096875003</v>
      </c>
      <c r="I7132" s="2" t="s">
        <v>4616</v>
      </c>
      <c r="J7132" s="21" t="s">
        <v>11311</v>
      </c>
      <c r="K7132" s="2" t="s">
        <v>4623</v>
      </c>
      <c r="L7132" s="2" t="s">
        <v>4619</v>
      </c>
    </row>
    <row r="7133" spans="1:12" x14ac:dyDescent="0.2">
      <c r="A7133" s="11">
        <v>7132</v>
      </c>
      <c r="B7133" s="7" t="s">
        <v>10475</v>
      </c>
      <c r="C7133" s="4">
        <v>42020.696791932867</v>
      </c>
      <c r="D7133" s="20">
        <f>+YEAR(Tabla14[[#This Row],[Fecha
Trámite]])</f>
        <v>2015</v>
      </c>
      <c r="E7133" s="7" t="s">
        <v>4621</v>
      </c>
      <c r="F7133" s="2" t="s">
        <v>4614</v>
      </c>
      <c r="G7133" s="2" t="s">
        <v>4615</v>
      </c>
      <c r="H7133" s="4">
        <v>42284.329071296299</v>
      </c>
      <c r="I7133" s="2" t="s">
        <v>4616</v>
      </c>
      <c r="J7133" s="21" t="s">
        <v>10476</v>
      </c>
      <c r="K7133" s="2" t="s">
        <v>4618</v>
      </c>
      <c r="L7133" s="2" t="s">
        <v>4656</v>
      </c>
    </row>
    <row r="7134" spans="1:12" x14ac:dyDescent="0.2">
      <c r="A7134" s="11">
        <v>7133</v>
      </c>
      <c r="B7134" s="7" t="s">
        <v>10477</v>
      </c>
      <c r="C7134" s="4">
        <v>42019.600065046296</v>
      </c>
      <c r="D7134" s="20">
        <f>+YEAR(Tabla14[[#This Row],[Fecha
Trámite]])</f>
        <v>2015</v>
      </c>
      <c r="E7134" s="7" t="s">
        <v>4621</v>
      </c>
      <c r="F7134" s="2" t="s">
        <v>4614</v>
      </c>
      <c r="G7134" s="2" t="s">
        <v>4615</v>
      </c>
      <c r="H7134" s="4">
        <v>42180.468820254631</v>
      </c>
      <c r="I7134" s="2" t="s">
        <v>4616</v>
      </c>
      <c r="J7134" s="21" t="s">
        <v>10478</v>
      </c>
      <c r="K7134" s="2" t="s">
        <v>4623</v>
      </c>
      <c r="L7134" s="2" t="s">
        <v>5069</v>
      </c>
    </row>
    <row r="7135" spans="1:12" x14ac:dyDescent="0.2">
      <c r="A7135" s="11">
        <v>7134</v>
      </c>
      <c r="B7135" s="7" t="s">
        <v>21070</v>
      </c>
      <c r="C7135" s="4">
        <v>41344.548230474538</v>
      </c>
      <c r="D7135" s="20">
        <f>+YEAR(Tabla14[[#This Row],[Fecha
Trámite]])</f>
        <v>2013</v>
      </c>
      <c r="E7135" s="7" t="s">
        <v>4621</v>
      </c>
      <c r="F7135" s="2" t="s">
        <v>4614</v>
      </c>
      <c r="G7135" s="2" t="s">
        <v>4615</v>
      </c>
      <c r="H7135" s="4">
        <v>41379.527158067132</v>
      </c>
      <c r="I7135" s="2" t="s">
        <v>4616</v>
      </c>
      <c r="J7135" s="21" t="s">
        <v>21071</v>
      </c>
      <c r="K7135" s="2" t="s">
        <v>4623</v>
      </c>
      <c r="L7135" s="2" t="s">
        <v>4624</v>
      </c>
    </row>
    <row r="7136" spans="1:12" x14ac:dyDescent="0.2">
      <c r="A7136" s="11">
        <v>7135</v>
      </c>
      <c r="B7136" s="7" t="s">
        <v>19462</v>
      </c>
      <c r="C7136" s="4">
        <v>41757.56781346065</v>
      </c>
      <c r="D7136" s="20">
        <f>+YEAR(Tabla14[[#This Row],[Fecha
Trámite]])</f>
        <v>2014</v>
      </c>
      <c r="E7136" s="7" t="s">
        <v>4621</v>
      </c>
      <c r="F7136" s="2" t="s">
        <v>4614</v>
      </c>
      <c r="G7136" s="2" t="s">
        <v>4615</v>
      </c>
      <c r="H7136" s="4">
        <v>41814.41044806713</v>
      </c>
      <c r="I7136" s="2" t="s">
        <v>4616</v>
      </c>
      <c r="J7136" s="21" t="s">
        <v>19463</v>
      </c>
      <c r="K7136" s="2" t="s">
        <v>4618</v>
      </c>
      <c r="L7136" s="2" t="s">
        <v>4770</v>
      </c>
    </row>
    <row r="7137" spans="1:12" x14ac:dyDescent="0.2">
      <c r="A7137" s="11">
        <v>7136</v>
      </c>
      <c r="B7137" s="7" t="s">
        <v>10080</v>
      </c>
      <c r="C7137" s="4">
        <v>41141.507817858794</v>
      </c>
      <c r="D7137" s="20">
        <f>+YEAR(Tabla14[[#This Row],[Fecha
Trámite]])</f>
        <v>2012</v>
      </c>
      <c r="E7137" s="7" t="s">
        <v>4621</v>
      </c>
      <c r="F7137" s="2" t="s">
        <v>4614</v>
      </c>
      <c r="G7137" s="2" t="s">
        <v>4615</v>
      </c>
      <c r="H7137" s="4">
        <v>43109.709012766201</v>
      </c>
      <c r="I7137" s="2" t="s">
        <v>4616</v>
      </c>
      <c r="J7137" s="21" t="s">
        <v>10081</v>
      </c>
      <c r="K7137" s="2" t="s">
        <v>4618</v>
      </c>
      <c r="L7137" s="2" t="s">
        <v>4667</v>
      </c>
    </row>
    <row r="7138" spans="1:12" x14ac:dyDescent="0.2">
      <c r="A7138" s="11">
        <v>7137</v>
      </c>
      <c r="B7138" s="7" t="s">
        <v>8581</v>
      </c>
      <c r="C7138" s="4">
        <v>42803.410701851855</v>
      </c>
      <c r="D7138" s="20">
        <f>+YEAR(Tabla14[[#This Row],[Fecha
Trámite]])</f>
        <v>2017</v>
      </c>
      <c r="E7138" s="7" t="s">
        <v>4621</v>
      </c>
      <c r="F7138" s="2" t="s">
        <v>4614</v>
      </c>
      <c r="G7138" s="2" t="s">
        <v>4615</v>
      </c>
      <c r="H7138" s="4">
        <v>43229.367389039355</v>
      </c>
      <c r="I7138" s="2" t="s">
        <v>4616</v>
      </c>
      <c r="J7138" s="21" t="s">
        <v>8582</v>
      </c>
      <c r="K7138" s="2" t="s">
        <v>4623</v>
      </c>
      <c r="L7138" s="2" t="s">
        <v>4624</v>
      </c>
    </row>
    <row r="7139" spans="1:12" x14ac:dyDescent="0.2">
      <c r="A7139" s="11">
        <v>7138</v>
      </c>
      <c r="B7139" s="7" t="s">
        <v>7153</v>
      </c>
      <c r="C7139" s="4">
        <v>43166.433225578701</v>
      </c>
      <c r="D7139" s="20">
        <f>+YEAR(Tabla14[[#This Row],[Fecha
Trámite]])</f>
        <v>2018</v>
      </c>
      <c r="E7139" s="7" t="s">
        <v>4613</v>
      </c>
      <c r="F7139" s="2" t="s">
        <v>4614</v>
      </c>
      <c r="G7139" s="2" t="s">
        <v>4615</v>
      </c>
      <c r="H7139" s="4">
        <v>43271.720325775466</v>
      </c>
      <c r="I7139" s="2" t="s">
        <v>4616</v>
      </c>
      <c r="J7139" s="21" t="s">
        <v>7154</v>
      </c>
      <c r="K7139" s="2" t="s">
        <v>4618</v>
      </c>
      <c r="L7139" s="2" t="s">
        <v>4619</v>
      </c>
    </row>
    <row r="7140" spans="1:12" x14ac:dyDescent="0.2">
      <c r="A7140" s="11">
        <v>7139</v>
      </c>
      <c r="B7140" s="7" t="s">
        <v>6297</v>
      </c>
      <c r="C7140" s="4">
        <v>42656.452961076386</v>
      </c>
      <c r="D7140" s="20">
        <f>+YEAR(Tabla14[[#This Row],[Fecha
Trámite]])</f>
        <v>2016</v>
      </c>
      <c r="E7140" s="7" t="s">
        <v>4621</v>
      </c>
      <c r="F7140" s="2" t="s">
        <v>4691</v>
      </c>
      <c r="G7140" s="2" t="s">
        <v>4627</v>
      </c>
      <c r="H7140" s="4">
        <v>42907.461818900461</v>
      </c>
      <c r="I7140" s="2" t="s">
        <v>4616</v>
      </c>
      <c r="J7140" s="21" t="s">
        <v>6298</v>
      </c>
      <c r="K7140" s="2" t="s">
        <v>4618</v>
      </c>
      <c r="L7140" s="2" t="s">
        <v>4646</v>
      </c>
    </row>
    <row r="7141" spans="1:12" x14ac:dyDescent="0.2">
      <c r="A7141" s="11">
        <v>7140</v>
      </c>
      <c r="B7141" s="7" t="s">
        <v>19464</v>
      </c>
      <c r="C7141" s="4">
        <v>41142.671873113424</v>
      </c>
      <c r="D7141" s="20">
        <f>+YEAR(Tabla14[[#This Row],[Fecha
Trámite]])</f>
        <v>2012</v>
      </c>
      <c r="E7141" s="7" t="s">
        <v>4621</v>
      </c>
      <c r="F7141" s="2" t="s">
        <v>4691</v>
      </c>
      <c r="G7141" s="2" t="s">
        <v>4993</v>
      </c>
      <c r="H7141" s="4">
        <v>41626.365191053243</v>
      </c>
      <c r="I7141" s="2" t="s">
        <v>4616</v>
      </c>
      <c r="J7141" s="21" t="s">
        <v>6298</v>
      </c>
      <c r="K7141" s="2" t="s">
        <v>4618</v>
      </c>
      <c r="L7141" s="2" t="s">
        <v>4646</v>
      </c>
    </row>
    <row r="7142" spans="1:12" x14ac:dyDescent="0.2">
      <c r="A7142" s="11">
        <v>7141</v>
      </c>
      <c r="B7142" s="7" t="s">
        <v>15485</v>
      </c>
      <c r="C7142" s="4">
        <v>41185.458091435183</v>
      </c>
      <c r="D7142" s="20">
        <f>+YEAR(Tabla14[[#This Row],[Fecha
Trámite]])</f>
        <v>2012</v>
      </c>
      <c r="E7142" s="7" t="s">
        <v>4671</v>
      </c>
      <c r="F7142" s="2" t="s">
        <v>17</v>
      </c>
      <c r="G7142" s="2" t="s">
        <v>4627</v>
      </c>
      <c r="H7142" s="4">
        <v>41185.45809158565</v>
      </c>
      <c r="I7142" s="2" t="s">
        <v>4616</v>
      </c>
      <c r="J7142" s="21" t="s">
        <v>15486</v>
      </c>
      <c r="K7142" s="2" t="s">
        <v>4623</v>
      </c>
      <c r="L7142" s="2" t="s">
        <v>4656</v>
      </c>
    </row>
    <row r="7143" spans="1:12" x14ac:dyDescent="0.2">
      <c r="A7143" s="11">
        <v>7142</v>
      </c>
      <c r="B7143" s="7" t="s">
        <v>13002</v>
      </c>
      <c r="C7143" s="4">
        <v>43144.507620717595</v>
      </c>
      <c r="D7143" s="20">
        <f>+YEAR(Tabla14[[#This Row],[Fecha
Trámite]])</f>
        <v>2018</v>
      </c>
      <c r="E7143" s="7" t="s">
        <v>4613</v>
      </c>
      <c r="F7143" s="2" t="s">
        <v>4614</v>
      </c>
      <c r="G7143" s="2" t="s">
        <v>4615</v>
      </c>
      <c r="H7143" s="4">
        <v>43271.72237103009</v>
      </c>
      <c r="I7143" s="2" t="s">
        <v>4616</v>
      </c>
      <c r="J7143" s="21" t="s">
        <v>13003</v>
      </c>
      <c r="K7143" s="2" t="s">
        <v>4618</v>
      </c>
      <c r="L7143" s="2" t="s">
        <v>4619</v>
      </c>
    </row>
    <row r="7144" spans="1:12" x14ac:dyDescent="0.2">
      <c r="A7144" s="11">
        <v>7143</v>
      </c>
      <c r="B7144" s="7" t="s">
        <v>9490</v>
      </c>
      <c r="C7144" s="4">
        <v>43103.414427002317</v>
      </c>
      <c r="D7144" s="20">
        <f>+YEAR(Tabla14[[#This Row],[Fecha
Trámite]])</f>
        <v>2018</v>
      </c>
      <c r="E7144" s="7" t="s">
        <v>4613</v>
      </c>
      <c r="F7144" s="2" t="s">
        <v>4614</v>
      </c>
      <c r="G7144" s="2" t="s">
        <v>4615</v>
      </c>
      <c r="H7144" s="4">
        <v>43271.681597222225</v>
      </c>
      <c r="I7144" s="2" t="s">
        <v>4616</v>
      </c>
      <c r="J7144" s="21" t="s">
        <v>9491</v>
      </c>
      <c r="K7144" s="2" t="s">
        <v>4623</v>
      </c>
      <c r="L7144" s="2" t="s">
        <v>4619</v>
      </c>
    </row>
    <row r="7145" spans="1:12" x14ac:dyDescent="0.2">
      <c r="A7145" s="11">
        <v>7144</v>
      </c>
      <c r="B7145" s="7" t="s">
        <v>11964</v>
      </c>
      <c r="C7145" s="4">
        <v>42937.56619351852</v>
      </c>
      <c r="D7145" s="20">
        <f>+YEAR(Tabla14[[#This Row],[Fecha
Trámite]])</f>
        <v>2017</v>
      </c>
      <c r="E7145" s="7" t="s">
        <v>4621</v>
      </c>
      <c r="F7145" s="2" t="s">
        <v>4691</v>
      </c>
      <c r="G7145" s="2" t="s">
        <v>4627</v>
      </c>
      <c r="H7145" s="4">
        <v>43710.436774456015</v>
      </c>
      <c r="I7145" s="2" t="s">
        <v>4616</v>
      </c>
      <c r="J7145" s="21" t="s">
        <v>11965</v>
      </c>
      <c r="K7145" s="2" t="s">
        <v>4618</v>
      </c>
      <c r="L7145" s="2" t="s">
        <v>6022</v>
      </c>
    </row>
    <row r="7146" spans="1:12" x14ac:dyDescent="0.2">
      <c r="A7146" s="11">
        <v>7145</v>
      </c>
      <c r="B7146" s="7" t="s">
        <v>13004</v>
      </c>
      <c r="C7146" s="4">
        <v>43454.356745289355</v>
      </c>
      <c r="D7146" s="20">
        <f>+YEAR(Tabla14[[#This Row],[Fecha
Trámite]])</f>
        <v>2018</v>
      </c>
      <c r="E7146" s="7" t="s">
        <v>4621</v>
      </c>
      <c r="F7146" s="2" t="s">
        <v>4614</v>
      </c>
      <c r="G7146" s="2" t="s">
        <v>4615</v>
      </c>
      <c r="H7146" s="4">
        <v>43641.468193055553</v>
      </c>
      <c r="I7146" s="2" t="s">
        <v>4616</v>
      </c>
      <c r="J7146" s="21" t="s">
        <v>13005</v>
      </c>
      <c r="K7146" s="2" t="s">
        <v>4618</v>
      </c>
      <c r="L7146" s="2" t="s">
        <v>4624</v>
      </c>
    </row>
    <row r="7147" spans="1:12" x14ac:dyDescent="0.2">
      <c r="A7147" s="11">
        <v>7146</v>
      </c>
      <c r="B7147" s="7" t="s">
        <v>10082</v>
      </c>
      <c r="C7147" s="4">
        <v>42384.375297800929</v>
      </c>
      <c r="D7147" s="20">
        <f>+YEAR(Tabla14[[#This Row],[Fecha
Trámite]])</f>
        <v>2016</v>
      </c>
      <c r="E7147" s="7" t="s">
        <v>4621</v>
      </c>
      <c r="F7147" s="2" t="s">
        <v>4614</v>
      </c>
      <c r="G7147" s="2" t="s">
        <v>4615</v>
      </c>
      <c r="H7147" s="4">
        <v>42486.406767789354</v>
      </c>
      <c r="I7147" s="2" t="s">
        <v>4616</v>
      </c>
      <c r="J7147" s="21" t="s">
        <v>10083</v>
      </c>
      <c r="K7147" s="2" t="s">
        <v>4618</v>
      </c>
      <c r="L7147" s="2" t="s">
        <v>10084</v>
      </c>
    </row>
    <row r="7148" spans="1:12" x14ac:dyDescent="0.2">
      <c r="A7148" s="11">
        <v>7147</v>
      </c>
      <c r="B7148" s="7" t="s">
        <v>18191</v>
      </c>
      <c r="C7148" s="4">
        <v>41381.675904282405</v>
      </c>
      <c r="D7148" s="20">
        <f>+YEAR(Tabla14[[#This Row],[Fecha
Trámite]])</f>
        <v>2013</v>
      </c>
      <c r="E7148" s="7" t="s">
        <v>4621</v>
      </c>
      <c r="F7148" s="2" t="s">
        <v>4614</v>
      </c>
      <c r="G7148" s="2" t="s">
        <v>4615</v>
      </c>
      <c r="H7148" s="4">
        <v>41515.488923993056</v>
      </c>
      <c r="I7148" s="2" t="s">
        <v>4616</v>
      </c>
      <c r="J7148" s="21" t="s">
        <v>18192</v>
      </c>
      <c r="K7148" s="2" t="s">
        <v>4618</v>
      </c>
      <c r="L7148" s="2" t="s">
        <v>4667</v>
      </c>
    </row>
    <row r="7149" spans="1:12" x14ac:dyDescent="0.2">
      <c r="A7149" s="11">
        <v>7148</v>
      </c>
      <c r="B7149" s="7" t="s">
        <v>7652</v>
      </c>
      <c r="C7149" s="4">
        <v>42158.512471030095</v>
      </c>
      <c r="D7149" s="20">
        <f>+YEAR(Tabla14[[#This Row],[Fecha
Trámite]])</f>
        <v>2015</v>
      </c>
      <c r="E7149" s="7" t="s">
        <v>4621</v>
      </c>
      <c r="F7149" s="2" t="s">
        <v>4614</v>
      </c>
      <c r="G7149" s="2" t="s">
        <v>4615</v>
      </c>
      <c r="H7149" s="4">
        <v>42236.472420752318</v>
      </c>
      <c r="I7149" s="2" t="s">
        <v>4616</v>
      </c>
      <c r="J7149" s="21" t="s">
        <v>7653</v>
      </c>
      <c r="K7149" s="2" t="s">
        <v>4618</v>
      </c>
      <c r="L7149" s="2" t="s">
        <v>4958</v>
      </c>
    </row>
    <row r="7150" spans="1:12" x14ac:dyDescent="0.2">
      <c r="A7150" s="11">
        <v>7149</v>
      </c>
      <c r="B7150" s="7" t="s">
        <v>13006</v>
      </c>
      <c r="C7150" s="4">
        <v>43087.400245567129</v>
      </c>
      <c r="D7150" s="20">
        <f>+YEAR(Tabla14[[#This Row],[Fecha
Trámite]])</f>
        <v>2017</v>
      </c>
      <c r="E7150" s="7" t="s">
        <v>4621</v>
      </c>
      <c r="F7150" s="2" t="s">
        <v>4614</v>
      </c>
      <c r="G7150" s="2" t="s">
        <v>4615</v>
      </c>
      <c r="H7150" s="4">
        <v>43389.618068946758</v>
      </c>
      <c r="I7150" s="2" t="s">
        <v>4616</v>
      </c>
      <c r="J7150" s="21" t="s">
        <v>13007</v>
      </c>
      <c r="K7150" s="2" t="s">
        <v>4618</v>
      </c>
      <c r="L7150" s="2" t="s">
        <v>4758</v>
      </c>
    </row>
    <row r="7151" spans="1:12" x14ac:dyDescent="0.2">
      <c r="A7151" s="11">
        <v>7150</v>
      </c>
      <c r="B7151" s="7" t="s">
        <v>7156</v>
      </c>
      <c r="C7151" s="4">
        <v>43416.452108217592</v>
      </c>
      <c r="D7151" s="20">
        <f>+YEAR(Tabla14[[#This Row],[Fecha
Trámite]])</f>
        <v>2018</v>
      </c>
      <c r="E7151" s="7" t="s">
        <v>4621</v>
      </c>
      <c r="F7151" s="2" t="s">
        <v>4614</v>
      </c>
      <c r="G7151" s="2" t="s">
        <v>4615</v>
      </c>
      <c r="H7151" s="4">
        <v>43593.373134108799</v>
      </c>
      <c r="I7151" s="2" t="s">
        <v>4616</v>
      </c>
      <c r="J7151" s="21" t="s">
        <v>7157</v>
      </c>
      <c r="K7151" s="2" t="s">
        <v>4623</v>
      </c>
      <c r="L7151" s="2" t="s">
        <v>4649</v>
      </c>
    </row>
    <row r="7152" spans="1:12" x14ac:dyDescent="0.2">
      <c r="A7152" s="11">
        <v>7151</v>
      </c>
      <c r="B7152" s="7" t="s">
        <v>13008</v>
      </c>
      <c r="C7152" s="4">
        <v>43273.545482835645</v>
      </c>
      <c r="D7152" s="20">
        <f>+YEAR(Tabla14[[#This Row],[Fecha
Trámite]])</f>
        <v>2018</v>
      </c>
      <c r="E7152" s="7" t="s">
        <v>4621</v>
      </c>
      <c r="F7152" s="2" t="s">
        <v>4614</v>
      </c>
      <c r="G7152" s="2" t="s">
        <v>4615</v>
      </c>
      <c r="H7152" s="4">
        <v>43550.436202118057</v>
      </c>
      <c r="I7152" s="2" t="s">
        <v>4616</v>
      </c>
      <c r="J7152" s="21" t="s">
        <v>13009</v>
      </c>
      <c r="K7152" s="2" t="s">
        <v>4623</v>
      </c>
      <c r="L7152" s="2" t="s">
        <v>4624</v>
      </c>
    </row>
    <row r="7153" spans="1:12" x14ac:dyDescent="0.2">
      <c r="A7153" s="11">
        <v>7152</v>
      </c>
      <c r="B7153" s="7" t="s">
        <v>11315</v>
      </c>
      <c r="C7153" s="4">
        <v>42800.505456712963</v>
      </c>
      <c r="D7153" s="20">
        <f>+YEAR(Tabla14[[#This Row],[Fecha
Trámite]])</f>
        <v>2017</v>
      </c>
      <c r="E7153" s="7" t="s">
        <v>4621</v>
      </c>
      <c r="F7153" s="2" t="s">
        <v>4626</v>
      </c>
      <c r="G7153" s="2" t="s">
        <v>5167</v>
      </c>
      <c r="H7153" s="4">
        <v>42969.654393518518</v>
      </c>
      <c r="I7153" s="2" t="s">
        <v>4616</v>
      </c>
      <c r="J7153" s="21" t="s">
        <v>11316</v>
      </c>
      <c r="K7153" s="2" t="s">
        <v>4623</v>
      </c>
      <c r="L7153" s="2" t="s">
        <v>6931</v>
      </c>
    </row>
    <row r="7154" spans="1:12" x14ac:dyDescent="0.2">
      <c r="A7154" s="11">
        <v>7153</v>
      </c>
      <c r="B7154" s="7" t="s">
        <v>10085</v>
      </c>
      <c r="C7154" s="4">
        <v>42443.567040162037</v>
      </c>
      <c r="D7154" s="20">
        <f>+YEAR(Tabla14[[#This Row],[Fecha
Trámite]])</f>
        <v>2016</v>
      </c>
      <c r="E7154" s="7" t="s">
        <v>4621</v>
      </c>
      <c r="F7154" s="2" t="s">
        <v>4614</v>
      </c>
      <c r="G7154" s="2" t="s">
        <v>4615</v>
      </c>
      <c r="H7154" s="4">
        <v>42571.476778124998</v>
      </c>
      <c r="I7154" s="2" t="s">
        <v>4616</v>
      </c>
      <c r="J7154" s="21" t="s">
        <v>10086</v>
      </c>
      <c r="K7154" s="2" t="s">
        <v>4623</v>
      </c>
      <c r="L7154" s="2" t="s">
        <v>4619</v>
      </c>
    </row>
    <row r="7155" spans="1:12" x14ac:dyDescent="0.2">
      <c r="A7155" s="11">
        <v>7154</v>
      </c>
      <c r="B7155" s="7" t="s">
        <v>13010</v>
      </c>
      <c r="C7155" s="4">
        <v>43195.479124421297</v>
      </c>
      <c r="D7155" s="20">
        <f>+YEAR(Tabla14[[#This Row],[Fecha
Trámite]])</f>
        <v>2018</v>
      </c>
      <c r="E7155" s="7" t="s">
        <v>4621</v>
      </c>
      <c r="F7155" s="2" t="s">
        <v>4614</v>
      </c>
      <c r="G7155" s="2" t="s">
        <v>4615</v>
      </c>
      <c r="H7155" s="4">
        <v>43398.725787037038</v>
      </c>
      <c r="I7155" s="2" t="s">
        <v>4616</v>
      </c>
      <c r="J7155" s="21" t="s">
        <v>13011</v>
      </c>
      <c r="K7155" s="2" t="s">
        <v>4623</v>
      </c>
      <c r="L7155" s="2" t="s">
        <v>4624</v>
      </c>
    </row>
    <row r="7156" spans="1:12" x14ac:dyDescent="0.2">
      <c r="A7156" s="11">
        <v>7155</v>
      </c>
      <c r="B7156" s="7" t="s">
        <v>11317</v>
      </c>
      <c r="C7156" s="4">
        <v>42811.412315358793</v>
      </c>
      <c r="D7156" s="20">
        <f>+YEAR(Tabla14[[#This Row],[Fecha
Trámite]])</f>
        <v>2017</v>
      </c>
      <c r="E7156" s="7" t="s">
        <v>4621</v>
      </c>
      <c r="F7156" s="2" t="s">
        <v>4614</v>
      </c>
      <c r="G7156" s="2" t="s">
        <v>4615</v>
      </c>
      <c r="H7156" s="4">
        <v>42964.653226851849</v>
      </c>
      <c r="I7156" s="2" t="s">
        <v>4616</v>
      </c>
      <c r="J7156" s="21" t="s">
        <v>11318</v>
      </c>
      <c r="K7156" s="2" t="s">
        <v>4618</v>
      </c>
      <c r="L7156" s="2" t="s">
        <v>4656</v>
      </c>
    </row>
    <row r="7157" spans="1:12" x14ac:dyDescent="0.2">
      <c r="A7157" s="11">
        <v>7156</v>
      </c>
      <c r="B7157" s="7" t="s">
        <v>11971</v>
      </c>
      <c r="C7157" s="4">
        <v>42942.383800578704</v>
      </c>
      <c r="D7157" s="20">
        <f>+YEAR(Tabla14[[#This Row],[Fecha
Trámite]])</f>
        <v>2017</v>
      </c>
      <c r="E7157" s="7" t="s">
        <v>4613</v>
      </c>
      <c r="F7157" s="2" t="s">
        <v>4614</v>
      </c>
      <c r="G7157" s="2" t="s">
        <v>4615</v>
      </c>
      <c r="H7157" s="4">
        <v>43235.528146956021</v>
      </c>
      <c r="I7157" s="2" t="s">
        <v>4616</v>
      </c>
      <c r="J7157" s="21" t="s">
        <v>11972</v>
      </c>
      <c r="K7157" s="2" t="s">
        <v>4623</v>
      </c>
      <c r="L7157" s="2" t="s">
        <v>4619</v>
      </c>
    </row>
    <row r="7158" spans="1:12" x14ac:dyDescent="0.2">
      <c r="A7158" s="11">
        <v>7157</v>
      </c>
      <c r="B7158" s="7" t="s">
        <v>13012</v>
      </c>
      <c r="C7158" s="4">
        <v>42825.419280405091</v>
      </c>
      <c r="D7158" s="20">
        <f>+YEAR(Tabla14[[#This Row],[Fecha
Trámite]])</f>
        <v>2017</v>
      </c>
      <c r="E7158" s="7" t="s">
        <v>4613</v>
      </c>
      <c r="F7158" s="2" t="s">
        <v>4614</v>
      </c>
      <c r="G7158" s="2" t="s">
        <v>4615</v>
      </c>
      <c r="H7158" s="4">
        <v>42948.717116122687</v>
      </c>
      <c r="I7158" s="2" t="s">
        <v>4616</v>
      </c>
      <c r="J7158" s="21" t="s">
        <v>13013</v>
      </c>
      <c r="K7158" s="2" t="s">
        <v>4618</v>
      </c>
      <c r="L7158" s="2" t="s">
        <v>4619</v>
      </c>
    </row>
    <row r="7159" spans="1:12" x14ac:dyDescent="0.2">
      <c r="A7159" s="11">
        <v>7158</v>
      </c>
      <c r="B7159" s="7" t="s">
        <v>11319</v>
      </c>
      <c r="C7159" s="4">
        <v>43063.485090590279</v>
      </c>
      <c r="D7159" s="20">
        <f>+YEAR(Tabla14[[#This Row],[Fecha
Trámite]])</f>
        <v>2017</v>
      </c>
      <c r="E7159" s="7" t="s">
        <v>4621</v>
      </c>
      <c r="F7159" s="2" t="s">
        <v>4614</v>
      </c>
      <c r="G7159" s="2" t="s">
        <v>4615</v>
      </c>
      <c r="H7159" s="4">
        <v>43398.726242048608</v>
      </c>
      <c r="I7159" s="2" t="s">
        <v>4616</v>
      </c>
      <c r="J7159" s="21" t="s">
        <v>11320</v>
      </c>
      <c r="K7159" s="2" t="s">
        <v>4623</v>
      </c>
      <c r="L7159" s="2" t="s">
        <v>4619</v>
      </c>
    </row>
    <row r="7160" spans="1:12" x14ac:dyDescent="0.2">
      <c r="A7160" s="11">
        <v>7159</v>
      </c>
      <c r="B7160" s="7" t="s">
        <v>20008</v>
      </c>
      <c r="C7160" s="4">
        <v>41253.481137766204</v>
      </c>
      <c r="D7160" s="20">
        <f>+YEAR(Tabla14[[#This Row],[Fecha
Trámite]])</f>
        <v>2012</v>
      </c>
      <c r="E7160" s="7" t="s">
        <v>4621</v>
      </c>
      <c r="F7160" s="2" t="s">
        <v>4614</v>
      </c>
      <c r="G7160" s="2" t="s">
        <v>4615</v>
      </c>
      <c r="H7160" s="4">
        <v>41263.433357986112</v>
      </c>
      <c r="I7160" s="2" t="s">
        <v>4616</v>
      </c>
      <c r="J7160" s="21" t="s">
        <v>20009</v>
      </c>
      <c r="K7160" s="2" t="s">
        <v>4618</v>
      </c>
      <c r="L7160" s="2" t="s">
        <v>2747</v>
      </c>
    </row>
    <row r="7161" spans="1:12" x14ac:dyDescent="0.2">
      <c r="A7161" s="11">
        <v>7160</v>
      </c>
      <c r="B7161" s="7" t="s">
        <v>9495</v>
      </c>
      <c r="C7161" s="4">
        <v>42858.487473726855</v>
      </c>
      <c r="D7161" s="20">
        <f>+YEAR(Tabla14[[#This Row],[Fecha
Trámite]])</f>
        <v>2017</v>
      </c>
      <c r="E7161" s="7" t="s">
        <v>4613</v>
      </c>
      <c r="F7161" s="2" t="s">
        <v>4614</v>
      </c>
      <c r="G7161" s="2" t="s">
        <v>4615</v>
      </c>
      <c r="H7161" s="4">
        <v>43152.68647685185</v>
      </c>
      <c r="I7161" s="2" t="s">
        <v>4616</v>
      </c>
      <c r="J7161" s="21" t="s">
        <v>9496</v>
      </c>
      <c r="K7161" s="2" t="s">
        <v>4618</v>
      </c>
      <c r="L7161" s="2" t="s">
        <v>4619</v>
      </c>
    </row>
    <row r="7162" spans="1:12" x14ac:dyDescent="0.2">
      <c r="A7162" s="11">
        <v>7161</v>
      </c>
      <c r="B7162" s="7" t="s">
        <v>21138</v>
      </c>
      <c r="C7162" s="4">
        <v>41351.519300810185</v>
      </c>
      <c r="D7162" s="20">
        <f>+YEAR(Tabla14[[#This Row],[Fecha
Trámite]])</f>
        <v>2013</v>
      </c>
      <c r="E7162" s="7" t="s">
        <v>4621</v>
      </c>
      <c r="F7162" s="2" t="s">
        <v>4614</v>
      </c>
      <c r="G7162" s="2" t="s">
        <v>4615</v>
      </c>
      <c r="H7162" s="4">
        <v>41610.393438460647</v>
      </c>
      <c r="I7162" s="2" t="s">
        <v>4616</v>
      </c>
      <c r="J7162" s="21" t="s">
        <v>21139</v>
      </c>
      <c r="K7162" s="2" t="s">
        <v>4623</v>
      </c>
      <c r="L7162" s="2" t="s">
        <v>4624</v>
      </c>
    </row>
    <row r="7163" spans="1:12" x14ac:dyDescent="0.2">
      <c r="A7163" s="11">
        <v>7162</v>
      </c>
      <c r="B7163" s="7" t="s">
        <v>10087</v>
      </c>
      <c r="C7163" s="4">
        <v>41989.538734293979</v>
      </c>
      <c r="D7163" s="20">
        <f>+YEAR(Tabla14[[#This Row],[Fecha
Trámite]])</f>
        <v>2014</v>
      </c>
      <c r="E7163" s="7" t="s">
        <v>4621</v>
      </c>
      <c r="F7163" s="2" t="s">
        <v>4614</v>
      </c>
      <c r="G7163" s="2" t="s">
        <v>4615</v>
      </c>
      <c r="H7163" s="4">
        <v>42068.411626701389</v>
      </c>
      <c r="I7163" s="2" t="s">
        <v>4616</v>
      </c>
      <c r="J7163" s="21" t="s">
        <v>10088</v>
      </c>
      <c r="K7163" s="2" t="s">
        <v>4623</v>
      </c>
      <c r="L7163" s="2" t="s">
        <v>4753</v>
      </c>
    </row>
    <row r="7164" spans="1:12" x14ac:dyDescent="0.2">
      <c r="A7164" s="11">
        <v>7163</v>
      </c>
      <c r="B7164" s="7" t="s">
        <v>6299</v>
      </c>
      <c r="C7164" s="4">
        <v>42075.521086840279</v>
      </c>
      <c r="D7164" s="20">
        <f>+YEAR(Tabla14[[#This Row],[Fecha
Trámite]])</f>
        <v>2015</v>
      </c>
      <c r="E7164" s="7" t="s">
        <v>4613</v>
      </c>
      <c r="F7164" s="2" t="s">
        <v>4614</v>
      </c>
      <c r="G7164" s="2" t="s">
        <v>4615</v>
      </c>
      <c r="H7164" s="4">
        <v>42145.563994641205</v>
      </c>
      <c r="I7164" s="2" t="s">
        <v>4616</v>
      </c>
      <c r="J7164" s="21" t="s">
        <v>6300</v>
      </c>
      <c r="K7164" s="2" t="s">
        <v>4623</v>
      </c>
      <c r="L7164" s="2" t="s">
        <v>4619</v>
      </c>
    </row>
    <row r="7165" spans="1:12" x14ac:dyDescent="0.2">
      <c r="A7165" s="11">
        <v>7164</v>
      </c>
      <c r="B7165" s="7" t="s">
        <v>20012</v>
      </c>
      <c r="C7165" s="4">
        <v>41155.619018321762</v>
      </c>
      <c r="D7165" s="20">
        <f>+YEAR(Tabla14[[#This Row],[Fecha
Trámite]])</f>
        <v>2012</v>
      </c>
      <c r="E7165" s="7" t="s">
        <v>4621</v>
      </c>
      <c r="F7165" s="2" t="s">
        <v>4614</v>
      </c>
      <c r="G7165" s="2" t="s">
        <v>4615</v>
      </c>
      <c r="H7165" s="4">
        <v>41207.385960300926</v>
      </c>
      <c r="I7165" s="2" t="s">
        <v>4616</v>
      </c>
      <c r="J7165" s="21" t="s">
        <v>20013</v>
      </c>
      <c r="K7165" s="2" t="s">
        <v>4623</v>
      </c>
      <c r="L7165" s="2" t="s">
        <v>4619</v>
      </c>
    </row>
    <row r="7166" spans="1:12" x14ac:dyDescent="0.2">
      <c r="A7166" s="11">
        <v>7165</v>
      </c>
      <c r="B7166" s="7" t="s">
        <v>18400</v>
      </c>
      <c r="C7166" s="4">
        <v>41366.429727893519</v>
      </c>
      <c r="D7166" s="20">
        <f>+YEAR(Tabla14[[#This Row],[Fecha
Trámite]])</f>
        <v>2013</v>
      </c>
      <c r="E7166" s="7" t="s">
        <v>4621</v>
      </c>
      <c r="F7166" s="2" t="s">
        <v>4614</v>
      </c>
      <c r="G7166" s="2" t="s">
        <v>4615</v>
      </c>
      <c r="H7166" s="4">
        <v>41460.61727693287</v>
      </c>
      <c r="I7166" s="2" t="s">
        <v>4616</v>
      </c>
      <c r="J7166" s="21" t="s">
        <v>18401</v>
      </c>
      <c r="K7166" s="2" t="s">
        <v>4623</v>
      </c>
      <c r="L7166" s="2" t="s">
        <v>4656</v>
      </c>
    </row>
    <row r="7167" spans="1:12" x14ac:dyDescent="0.2">
      <c r="A7167" s="11">
        <v>7166</v>
      </c>
      <c r="B7167" s="7" t="s">
        <v>10089</v>
      </c>
      <c r="C7167" s="4">
        <v>42026.445049652779</v>
      </c>
      <c r="D7167" s="20">
        <f>+YEAR(Tabla14[[#This Row],[Fecha
Trámite]])</f>
        <v>2015</v>
      </c>
      <c r="E7167" s="7" t="s">
        <v>4621</v>
      </c>
      <c r="F7167" s="2" t="s">
        <v>17</v>
      </c>
      <c r="G7167" s="2" t="s">
        <v>5327</v>
      </c>
      <c r="H7167" s="4">
        <v>42026.445050000002</v>
      </c>
      <c r="I7167" s="2" t="s">
        <v>4616</v>
      </c>
      <c r="J7167" s="21" t="s">
        <v>10090</v>
      </c>
      <c r="K7167" s="2" t="s">
        <v>4618</v>
      </c>
      <c r="L7167" s="2" t="s">
        <v>4958</v>
      </c>
    </row>
    <row r="7168" spans="1:12" x14ac:dyDescent="0.2">
      <c r="A7168" s="11">
        <v>7167</v>
      </c>
      <c r="B7168" s="7" t="s">
        <v>8586</v>
      </c>
      <c r="C7168" s="4">
        <v>43392.519384293984</v>
      </c>
      <c r="D7168" s="20">
        <f>+YEAR(Tabla14[[#This Row],[Fecha
Trámite]])</f>
        <v>2018</v>
      </c>
      <c r="E7168" s="7" t="s">
        <v>4621</v>
      </c>
      <c r="F7168" s="2" t="s">
        <v>4614</v>
      </c>
      <c r="G7168" s="2" t="s">
        <v>4615</v>
      </c>
      <c r="H7168" s="4">
        <v>43584.709840706018</v>
      </c>
      <c r="I7168" s="2" t="s">
        <v>4616</v>
      </c>
      <c r="J7168" s="21" t="s">
        <v>8587</v>
      </c>
      <c r="K7168" s="2" t="s">
        <v>4623</v>
      </c>
      <c r="L7168" s="2" t="s">
        <v>4631</v>
      </c>
    </row>
    <row r="7169" spans="1:12" x14ac:dyDescent="0.2">
      <c r="A7169" s="11">
        <v>7168</v>
      </c>
      <c r="B7169" s="7" t="s">
        <v>10091</v>
      </c>
      <c r="C7169" s="4">
        <v>42220.756087349539</v>
      </c>
      <c r="D7169" s="20">
        <f>+YEAR(Tabla14[[#This Row],[Fecha
Trámite]])</f>
        <v>2015</v>
      </c>
      <c r="E7169" s="7" t="s">
        <v>4621</v>
      </c>
      <c r="F7169" s="2" t="s">
        <v>4614</v>
      </c>
      <c r="G7169" s="2" t="s">
        <v>4615</v>
      </c>
      <c r="H7169" s="4">
        <v>42349.550673726852</v>
      </c>
      <c r="I7169" s="2" t="s">
        <v>4616</v>
      </c>
      <c r="J7169" s="21" t="s">
        <v>10092</v>
      </c>
      <c r="K7169" s="2" t="s">
        <v>4623</v>
      </c>
      <c r="L7169" s="2" t="s">
        <v>4649</v>
      </c>
    </row>
    <row r="7170" spans="1:12" x14ac:dyDescent="0.2">
      <c r="A7170" s="11">
        <v>7169</v>
      </c>
      <c r="B7170" s="7" t="s">
        <v>13015</v>
      </c>
      <c r="C7170" s="4">
        <v>42853.52028287037</v>
      </c>
      <c r="D7170" s="20">
        <f>+YEAR(Tabla14[[#This Row],[Fecha
Trámite]])</f>
        <v>2017</v>
      </c>
      <c r="E7170" s="7" t="s">
        <v>4621</v>
      </c>
      <c r="F7170" s="2" t="s">
        <v>4614</v>
      </c>
      <c r="G7170" s="2" t="s">
        <v>4615</v>
      </c>
      <c r="H7170" s="4">
        <v>43311.520510648152</v>
      </c>
      <c r="I7170" s="2" t="s">
        <v>4616</v>
      </c>
      <c r="J7170" s="21" t="s">
        <v>13016</v>
      </c>
      <c r="K7170" s="2" t="s">
        <v>4618</v>
      </c>
      <c r="L7170" s="2" t="s">
        <v>4656</v>
      </c>
    </row>
    <row r="7171" spans="1:12" x14ac:dyDescent="0.2">
      <c r="A7171" s="11">
        <v>7170</v>
      </c>
      <c r="B7171" s="7" t="s">
        <v>20014</v>
      </c>
      <c r="C7171" s="4">
        <v>41194.34642623843</v>
      </c>
      <c r="D7171" s="20">
        <f>+YEAR(Tabla14[[#This Row],[Fecha
Trámite]])</f>
        <v>2012</v>
      </c>
      <c r="E7171" s="7" t="s">
        <v>4621</v>
      </c>
      <c r="F7171" s="2" t="s">
        <v>4614</v>
      </c>
      <c r="G7171" s="2" t="s">
        <v>4615</v>
      </c>
      <c r="H7171" s="4">
        <v>41444.47689849537</v>
      </c>
      <c r="I7171" s="2" t="s">
        <v>4616</v>
      </c>
      <c r="J7171" s="21" t="s">
        <v>20015</v>
      </c>
      <c r="K7171" s="2" t="s">
        <v>4618</v>
      </c>
      <c r="L7171" s="2" t="s">
        <v>4624</v>
      </c>
    </row>
    <row r="7172" spans="1:12" x14ac:dyDescent="0.2">
      <c r="A7172" s="11">
        <v>7171</v>
      </c>
      <c r="B7172" s="7" t="s">
        <v>13017</v>
      </c>
      <c r="C7172" s="4">
        <v>42906.532893020834</v>
      </c>
      <c r="D7172" s="20">
        <f>+YEAR(Tabla14[[#This Row],[Fecha
Trámite]])</f>
        <v>2017</v>
      </c>
      <c r="E7172" s="7" t="s">
        <v>4621</v>
      </c>
      <c r="F7172" s="2" t="s">
        <v>4614</v>
      </c>
      <c r="G7172" s="2" t="s">
        <v>4615</v>
      </c>
      <c r="H7172" s="4">
        <v>43091.548999999999</v>
      </c>
      <c r="I7172" s="2" t="s">
        <v>4616</v>
      </c>
      <c r="J7172" s="21" t="s">
        <v>13018</v>
      </c>
      <c r="K7172" s="2" t="s">
        <v>4618</v>
      </c>
      <c r="L7172" s="2" t="s">
        <v>6800</v>
      </c>
    </row>
    <row r="7173" spans="1:12" x14ac:dyDescent="0.2">
      <c r="A7173" s="11">
        <v>7172</v>
      </c>
      <c r="B7173" s="7" t="s">
        <v>3263</v>
      </c>
      <c r="C7173" s="4">
        <v>43410.64927962963</v>
      </c>
      <c r="D7173" s="20">
        <f>+YEAR(Tabla14[[#This Row],[Fecha
Trámite]])</f>
        <v>2018</v>
      </c>
      <c r="E7173" s="7" t="s">
        <v>4685</v>
      </c>
      <c r="F7173" s="2" t="s">
        <v>17</v>
      </c>
      <c r="G7173" s="2" t="s">
        <v>4627</v>
      </c>
      <c r="H7173" s="4">
        <v>43410.649279664351</v>
      </c>
      <c r="I7173" s="2" t="s">
        <v>4616</v>
      </c>
      <c r="J7173" s="21" t="s">
        <v>7159</v>
      </c>
      <c r="K7173" s="2" t="s">
        <v>4618</v>
      </c>
      <c r="L7173" s="2" t="s">
        <v>4619</v>
      </c>
    </row>
    <row r="7174" spans="1:12" x14ac:dyDescent="0.2">
      <c r="A7174" s="11">
        <v>7173</v>
      </c>
      <c r="B7174" s="7" t="s">
        <v>8588</v>
      </c>
      <c r="C7174" s="4">
        <v>43173.454354247682</v>
      </c>
      <c r="D7174" s="20">
        <f>+YEAR(Tabla14[[#This Row],[Fecha
Trámite]])</f>
        <v>2018</v>
      </c>
      <c r="E7174" s="7" t="s">
        <v>4621</v>
      </c>
      <c r="F7174" s="2" t="s">
        <v>4614</v>
      </c>
      <c r="G7174" s="2" t="s">
        <v>4615</v>
      </c>
      <c r="H7174" s="4">
        <v>43348.340557986114</v>
      </c>
      <c r="I7174" s="2" t="s">
        <v>4616</v>
      </c>
      <c r="J7174" s="21" t="s">
        <v>8589</v>
      </c>
      <c r="K7174" s="2" t="s">
        <v>4618</v>
      </c>
      <c r="L7174" s="2" t="s">
        <v>6022</v>
      </c>
    </row>
    <row r="7175" spans="1:12" x14ac:dyDescent="0.2">
      <c r="A7175" s="11">
        <v>7174</v>
      </c>
      <c r="B7175" s="7" t="s">
        <v>18209</v>
      </c>
      <c r="C7175" s="4">
        <v>41171.661558715277</v>
      </c>
      <c r="D7175" s="20">
        <f>+YEAR(Tabla14[[#This Row],[Fecha
Trámite]])</f>
        <v>2012</v>
      </c>
      <c r="E7175" s="7" t="s">
        <v>4621</v>
      </c>
      <c r="F7175" s="2" t="s">
        <v>4614</v>
      </c>
      <c r="G7175" s="2" t="s">
        <v>4615</v>
      </c>
      <c r="H7175" s="4">
        <v>41292.458165428237</v>
      </c>
      <c r="I7175" s="2" t="s">
        <v>4616</v>
      </c>
      <c r="J7175" s="21" t="s">
        <v>18210</v>
      </c>
      <c r="K7175" s="2" t="s">
        <v>4623</v>
      </c>
      <c r="L7175" s="2" t="s">
        <v>4667</v>
      </c>
    </row>
    <row r="7176" spans="1:12" x14ac:dyDescent="0.2">
      <c r="A7176" s="11">
        <v>7175</v>
      </c>
      <c r="B7176" s="7" t="s">
        <v>6301</v>
      </c>
      <c r="C7176" s="4">
        <v>42296.749895601853</v>
      </c>
      <c r="D7176" s="20">
        <f>+YEAR(Tabla14[[#This Row],[Fecha
Trámite]])</f>
        <v>2015</v>
      </c>
      <c r="E7176" s="7" t="s">
        <v>4621</v>
      </c>
      <c r="F7176" s="2" t="s">
        <v>4614</v>
      </c>
      <c r="G7176" s="2" t="s">
        <v>4615</v>
      </c>
      <c r="H7176" s="4">
        <v>42411.350854317127</v>
      </c>
      <c r="I7176" s="2" t="s">
        <v>4616</v>
      </c>
      <c r="J7176" s="21" t="s">
        <v>6302</v>
      </c>
      <c r="K7176" s="2" t="s">
        <v>4618</v>
      </c>
      <c r="L7176" s="2" t="s">
        <v>4646</v>
      </c>
    </row>
    <row r="7177" spans="1:12" x14ac:dyDescent="0.2">
      <c r="A7177" s="11">
        <v>7176</v>
      </c>
      <c r="B7177" s="7" t="s">
        <v>10479</v>
      </c>
      <c r="C7177" s="4">
        <v>42410.435003587962</v>
      </c>
      <c r="D7177" s="20">
        <f>+YEAR(Tabla14[[#This Row],[Fecha
Trámite]])</f>
        <v>2016</v>
      </c>
      <c r="E7177" s="7" t="s">
        <v>4613</v>
      </c>
      <c r="F7177" s="2" t="s">
        <v>4614</v>
      </c>
      <c r="G7177" s="2" t="s">
        <v>4615</v>
      </c>
      <c r="H7177" s="4">
        <v>42433.383050729164</v>
      </c>
      <c r="I7177" s="2" t="s">
        <v>4616</v>
      </c>
      <c r="J7177" s="21" t="s">
        <v>10480</v>
      </c>
      <c r="K7177" s="2" t="s">
        <v>4618</v>
      </c>
      <c r="L7177" s="2" t="s">
        <v>4619</v>
      </c>
    </row>
    <row r="7178" spans="1:12" x14ac:dyDescent="0.2">
      <c r="A7178" s="11">
        <v>7177</v>
      </c>
      <c r="B7178" s="7" t="s">
        <v>21084</v>
      </c>
      <c r="C7178" s="4">
        <v>41227.511922997684</v>
      </c>
      <c r="D7178" s="20">
        <f>+YEAR(Tabla14[[#This Row],[Fecha
Trámite]])</f>
        <v>2012</v>
      </c>
      <c r="E7178" s="7" t="s">
        <v>4685</v>
      </c>
      <c r="F7178" s="2" t="s">
        <v>17</v>
      </c>
      <c r="G7178" s="2" t="s">
        <v>4627</v>
      </c>
      <c r="H7178" s="4">
        <v>41227.511923148151</v>
      </c>
      <c r="I7178" s="2" t="s">
        <v>4616</v>
      </c>
      <c r="J7178" s="21" t="s">
        <v>21085</v>
      </c>
      <c r="K7178" s="2" t="s">
        <v>4618</v>
      </c>
      <c r="L7178" s="2" t="s">
        <v>4667</v>
      </c>
    </row>
    <row r="7179" spans="1:12" x14ac:dyDescent="0.2">
      <c r="A7179" s="11">
        <v>7178</v>
      </c>
      <c r="B7179" s="7" t="s">
        <v>21136</v>
      </c>
      <c r="C7179" s="4">
        <v>41106.658744131943</v>
      </c>
      <c r="D7179" s="20">
        <f>+YEAR(Tabla14[[#This Row],[Fecha
Trámite]])</f>
        <v>2012</v>
      </c>
      <c r="E7179" s="7" t="s">
        <v>4621</v>
      </c>
      <c r="F7179" s="2" t="s">
        <v>17</v>
      </c>
      <c r="G7179" s="2" t="s">
        <v>4627</v>
      </c>
      <c r="H7179" s="4">
        <v>41106.658744675929</v>
      </c>
      <c r="I7179" s="2" t="s">
        <v>4616</v>
      </c>
      <c r="J7179" s="21" t="s">
        <v>21137</v>
      </c>
      <c r="K7179" s="2" t="s">
        <v>4623</v>
      </c>
      <c r="L7179" s="2" t="s">
        <v>4624</v>
      </c>
    </row>
    <row r="7180" spans="1:12" x14ac:dyDescent="0.2">
      <c r="A7180" s="11">
        <v>7179</v>
      </c>
      <c r="B7180" s="7" t="s">
        <v>15481</v>
      </c>
      <c r="C7180" s="4">
        <v>41820.449113229166</v>
      </c>
      <c r="D7180" s="20">
        <f>+YEAR(Tabla14[[#This Row],[Fecha
Trámite]])</f>
        <v>2014</v>
      </c>
      <c r="E7180" s="7" t="s">
        <v>4613</v>
      </c>
      <c r="F7180" s="2" t="s">
        <v>4614</v>
      </c>
      <c r="G7180" s="2" t="s">
        <v>4615</v>
      </c>
      <c r="H7180" s="4">
        <v>41885.643340625</v>
      </c>
      <c r="I7180" s="2" t="s">
        <v>4616</v>
      </c>
      <c r="J7180" s="21" t="s">
        <v>15482</v>
      </c>
      <c r="K7180" s="2" t="s">
        <v>4623</v>
      </c>
      <c r="L7180" s="2" t="s">
        <v>4631</v>
      </c>
    </row>
    <row r="7181" spans="1:12" x14ac:dyDescent="0.2">
      <c r="A7181" s="11">
        <v>7180</v>
      </c>
      <c r="B7181" s="7" t="s">
        <v>20016</v>
      </c>
      <c r="C7181" s="4">
        <v>41600.430044710651</v>
      </c>
      <c r="D7181" s="20">
        <f>+YEAR(Tabla14[[#This Row],[Fecha
Trámite]])</f>
        <v>2013</v>
      </c>
      <c r="E7181" s="7" t="s">
        <v>4621</v>
      </c>
      <c r="F7181" s="2" t="s">
        <v>4614</v>
      </c>
      <c r="G7181" s="2" t="s">
        <v>4615</v>
      </c>
      <c r="H7181" s="4">
        <v>41661.508836458335</v>
      </c>
      <c r="I7181" s="2" t="s">
        <v>4616</v>
      </c>
      <c r="J7181" s="21" t="s">
        <v>20017</v>
      </c>
      <c r="K7181" s="2" t="s">
        <v>4623</v>
      </c>
      <c r="L7181" s="2" t="s">
        <v>4624</v>
      </c>
    </row>
    <row r="7182" spans="1:12" x14ac:dyDescent="0.2">
      <c r="A7182" s="11">
        <v>7181</v>
      </c>
      <c r="B7182" s="7" t="s">
        <v>13019</v>
      </c>
      <c r="C7182" s="4">
        <v>42914.541754594909</v>
      </c>
      <c r="D7182" s="20">
        <f>+YEAR(Tabla14[[#This Row],[Fecha
Trámite]])</f>
        <v>2017</v>
      </c>
      <c r="E7182" s="7" t="s">
        <v>4613</v>
      </c>
      <c r="F7182" s="2" t="s">
        <v>4614</v>
      </c>
      <c r="G7182" s="2" t="s">
        <v>4615</v>
      </c>
      <c r="H7182" s="4">
        <v>43115.732460335646</v>
      </c>
      <c r="I7182" s="2" t="s">
        <v>4616</v>
      </c>
      <c r="J7182" s="21" t="s">
        <v>13020</v>
      </c>
      <c r="K7182" s="2" t="s">
        <v>4623</v>
      </c>
      <c r="L7182" s="2" t="s">
        <v>4619</v>
      </c>
    </row>
    <row r="7183" spans="1:12" x14ac:dyDescent="0.2">
      <c r="A7183" s="11">
        <v>7182</v>
      </c>
      <c r="B7183" s="7" t="s">
        <v>21134</v>
      </c>
      <c r="C7183" s="4">
        <v>41120.486290706016</v>
      </c>
      <c r="D7183" s="20">
        <f>+YEAR(Tabla14[[#This Row],[Fecha
Trámite]])</f>
        <v>2012</v>
      </c>
      <c r="E7183" s="7" t="s">
        <v>4621</v>
      </c>
      <c r="F7183" s="2" t="s">
        <v>4614</v>
      </c>
      <c r="G7183" s="2" t="s">
        <v>4615</v>
      </c>
      <c r="H7183" s="4">
        <v>41277.352913310184</v>
      </c>
      <c r="I7183" s="2" t="s">
        <v>4616</v>
      </c>
      <c r="J7183" s="21" t="s">
        <v>21135</v>
      </c>
      <c r="K7183" s="2" t="s">
        <v>4623</v>
      </c>
      <c r="L7183" s="2" t="s">
        <v>4770</v>
      </c>
    </row>
    <row r="7184" spans="1:12" x14ac:dyDescent="0.2">
      <c r="A7184" s="11">
        <v>7183</v>
      </c>
      <c r="B7184" s="7" t="s">
        <v>20026</v>
      </c>
      <c r="C7184" s="4">
        <v>41877.633010648147</v>
      </c>
      <c r="D7184" s="20">
        <f>+YEAR(Tabla14[[#This Row],[Fecha
Trámite]])</f>
        <v>2014</v>
      </c>
      <c r="E7184" s="7" t="s">
        <v>4621</v>
      </c>
      <c r="F7184" s="2" t="s">
        <v>4614</v>
      </c>
      <c r="G7184" s="2" t="s">
        <v>4615</v>
      </c>
      <c r="H7184" s="4">
        <v>41922.51651292824</v>
      </c>
      <c r="I7184" s="2" t="s">
        <v>4616</v>
      </c>
      <c r="J7184" s="21" t="s">
        <v>20027</v>
      </c>
      <c r="K7184" s="2" t="s">
        <v>4618</v>
      </c>
      <c r="L7184" s="2" t="s">
        <v>5631</v>
      </c>
    </row>
    <row r="7185" spans="1:12" x14ac:dyDescent="0.2">
      <c r="A7185" s="11">
        <v>7184</v>
      </c>
      <c r="B7185" s="7" t="s">
        <v>16104</v>
      </c>
      <c r="C7185" s="4">
        <v>41438.424277546299</v>
      </c>
      <c r="D7185" s="20">
        <f>+YEAR(Tabla14[[#This Row],[Fecha
Trámite]])</f>
        <v>2013</v>
      </c>
      <c r="E7185" s="7" t="s">
        <v>4613</v>
      </c>
      <c r="F7185" s="2" t="s">
        <v>4614</v>
      </c>
      <c r="G7185" s="2" t="s">
        <v>4615</v>
      </c>
      <c r="H7185" s="4">
        <v>41507.610295520833</v>
      </c>
      <c r="I7185" s="2" t="s">
        <v>4616</v>
      </c>
      <c r="J7185" s="21" t="s">
        <v>16105</v>
      </c>
      <c r="K7185" s="2" t="s">
        <v>4618</v>
      </c>
      <c r="L7185" s="2" t="s">
        <v>4656</v>
      </c>
    </row>
    <row r="7186" spans="1:12" x14ac:dyDescent="0.2">
      <c r="A7186" s="11">
        <v>7185</v>
      </c>
      <c r="B7186" s="7" t="s">
        <v>18402</v>
      </c>
      <c r="C7186" s="4">
        <v>41501.626780439816</v>
      </c>
      <c r="D7186" s="20">
        <f>+YEAR(Tabla14[[#This Row],[Fecha
Trámite]])</f>
        <v>2013</v>
      </c>
      <c r="E7186" s="7" t="s">
        <v>4621</v>
      </c>
      <c r="F7186" s="2" t="s">
        <v>4614</v>
      </c>
      <c r="G7186" s="2" t="s">
        <v>4615</v>
      </c>
      <c r="H7186" s="4">
        <v>41558.445245451388</v>
      </c>
      <c r="I7186" s="2" t="s">
        <v>4616</v>
      </c>
      <c r="J7186" s="21" t="s">
        <v>18403</v>
      </c>
      <c r="K7186" s="2" t="s">
        <v>4618</v>
      </c>
      <c r="L7186" s="2" t="s">
        <v>4982</v>
      </c>
    </row>
    <row r="7187" spans="1:12" x14ac:dyDescent="0.2">
      <c r="A7187" s="11">
        <v>7186</v>
      </c>
      <c r="B7187" s="7" t="s">
        <v>11321</v>
      </c>
      <c r="C7187" s="4">
        <v>43096.414848460648</v>
      </c>
      <c r="D7187" s="20">
        <f>+YEAR(Tabla14[[#This Row],[Fecha
Trámite]])</f>
        <v>2017</v>
      </c>
      <c r="E7187" s="7" t="s">
        <v>4621</v>
      </c>
      <c r="F7187" s="2" t="s">
        <v>4614</v>
      </c>
      <c r="G7187" s="2" t="s">
        <v>4615</v>
      </c>
      <c r="H7187" s="4">
        <v>43305.659915856479</v>
      </c>
      <c r="I7187" s="2" t="s">
        <v>4616</v>
      </c>
      <c r="J7187" s="21" t="s">
        <v>11322</v>
      </c>
      <c r="K7187" s="2" t="s">
        <v>4618</v>
      </c>
      <c r="L7187" s="2" t="s">
        <v>4656</v>
      </c>
    </row>
    <row r="7188" spans="1:12" x14ac:dyDescent="0.2">
      <c r="A7188" s="11">
        <v>7187</v>
      </c>
      <c r="B7188" s="7" t="s">
        <v>11323</v>
      </c>
      <c r="C7188" s="4">
        <v>43237.40827777778</v>
      </c>
      <c r="D7188" s="20">
        <f>+YEAR(Tabla14[[#This Row],[Fecha
Trámite]])</f>
        <v>2018</v>
      </c>
      <c r="E7188" s="7" t="s">
        <v>4621</v>
      </c>
      <c r="F7188" s="2" t="s">
        <v>4614</v>
      </c>
      <c r="G7188" s="2" t="s">
        <v>4615</v>
      </c>
      <c r="H7188" s="4">
        <v>43389.631037581021</v>
      </c>
      <c r="I7188" s="2" t="s">
        <v>4616</v>
      </c>
      <c r="J7188" s="21" t="s">
        <v>11324</v>
      </c>
      <c r="K7188" s="2" t="s">
        <v>4623</v>
      </c>
      <c r="L7188" s="2" t="s">
        <v>4619</v>
      </c>
    </row>
    <row r="7189" spans="1:12" x14ac:dyDescent="0.2">
      <c r="A7189" s="11">
        <v>7188</v>
      </c>
      <c r="B7189" s="7" t="s">
        <v>7161</v>
      </c>
      <c r="C7189" s="4">
        <v>43426.540624421294</v>
      </c>
      <c r="D7189" s="20">
        <f>+YEAR(Tabla14[[#This Row],[Fecha
Trámite]])</f>
        <v>2018</v>
      </c>
      <c r="E7189" s="7" t="s">
        <v>4621</v>
      </c>
      <c r="F7189" s="2" t="s">
        <v>4626</v>
      </c>
      <c r="G7189" s="2" t="s">
        <v>4627</v>
      </c>
      <c r="H7189" s="4">
        <v>43690.518684027775</v>
      </c>
      <c r="I7189" s="2" t="s">
        <v>4616</v>
      </c>
      <c r="J7189" s="21" t="s">
        <v>7162</v>
      </c>
      <c r="K7189" s="2" t="s">
        <v>4623</v>
      </c>
      <c r="L7189" s="2" t="s">
        <v>5732</v>
      </c>
    </row>
    <row r="7190" spans="1:12" x14ac:dyDescent="0.2">
      <c r="A7190" s="11">
        <v>7189</v>
      </c>
      <c r="B7190" s="7" t="s">
        <v>11975</v>
      </c>
      <c r="C7190" s="4">
        <v>43287.369572835647</v>
      </c>
      <c r="D7190" s="20">
        <f>+YEAR(Tabla14[[#This Row],[Fecha
Trámite]])</f>
        <v>2018</v>
      </c>
      <c r="E7190" s="7" t="s">
        <v>4621</v>
      </c>
      <c r="F7190" s="2" t="s">
        <v>4614</v>
      </c>
      <c r="G7190" s="2" t="s">
        <v>4615</v>
      </c>
      <c r="H7190" s="4">
        <v>43448.687278124999</v>
      </c>
      <c r="I7190" s="2" t="s">
        <v>4616</v>
      </c>
      <c r="J7190" s="21" t="s">
        <v>11976</v>
      </c>
      <c r="K7190" s="2" t="s">
        <v>4623</v>
      </c>
      <c r="L7190" s="2" t="s">
        <v>4619</v>
      </c>
    </row>
    <row r="7191" spans="1:12" x14ac:dyDescent="0.2">
      <c r="A7191" s="11">
        <v>7190</v>
      </c>
      <c r="B7191" s="7" t="s">
        <v>16106</v>
      </c>
      <c r="C7191" s="4">
        <v>41670.515868750001</v>
      </c>
      <c r="D7191" s="20">
        <f>+YEAR(Tabla14[[#This Row],[Fecha
Trámite]])</f>
        <v>2014</v>
      </c>
      <c r="E7191" s="7" t="s">
        <v>4613</v>
      </c>
      <c r="F7191" s="2" t="s">
        <v>4614</v>
      </c>
      <c r="G7191" s="2" t="s">
        <v>4615</v>
      </c>
      <c r="H7191" s="4">
        <v>41716.536446840277</v>
      </c>
      <c r="I7191" s="2" t="s">
        <v>4616</v>
      </c>
      <c r="J7191" s="21" t="s">
        <v>16107</v>
      </c>
      <c r="K7191" s="2" t="s">
        <v>4623</v>
      </c>
      <c r="L7191" s="2" t="s">
        <v>4619</v>
      </c>
    </row>
    <row r="7192" spans="1:12" x14ac:dyDescent="0.2">
      <c r="A7192" s="11">
        <v>7191</v>
      </c>
      <c r="B7192" s="7" t="s">
        <v>511</v>
      </c>
      <c r="C7192" s="4">
        <v>43434.432844791663</v>
      </c>
      <c r="D7192" s="20">
        <f>+YEAR(Tabla14[[#This Row],[Fecha
Trámite]])</f>
        <v>2018</v>
      </c>
      <c r="E7192" s="7" t="s">
        <v>4621</v>
      </c>
      <c r="F7192" s="2" t="s">
        <v>4614</v>
      </c>
      <c r="G7192" s="2" t="s">
        <v>4615</v>
      </c>
      <c r="H7192" s="4">
        <v>43900.49069791667</v>
      </c>
      <c r="I7192" s="2" t="s">
        <v>4616</v>
      </c>
      <c r="J7192" s="21" t="s">
        <v>13021</v>
      </c>
      <c r="K7192" s="2" t="s">
        <v>4623</v>
      </c>
      <c r="L7192" s="2" t="s">
        <v>4619</v>
      </c>
    </row>
    <row r="7193" spans="1:12" x14ac:dyDescent="0.2">
      <c r="A7193" s="11">
        <v>7192</v>
      </c>
      <c r="B7193" s="7" t="s">
        <v>11979</v>
      </c>
      <c r="C7193" s="4">
        <v>42782.401828240741</v>
      </c>
      <c r="D7193" s="20">
        <f>+YEAR(Tabla14[[#This Row],[Fecha
Trámite]])</f>
        <v>2017</v>
      </c>
      <c r="E7193" s="7" t="s">
        <v>4613</v>
      </c>
      <c r="F7193" s="2" t="s">
        <v>4614</v>
      </c>
      <c r="G7193" s="2" t="s">
        <v>4615</v>
      </c>
      <c r="H7193" s="4">
        <v>42985.488861805556</v>
      </c>
      <c r="I7193" s="2" t="s">
        <v>4616</v>
      </c>
      <c r="J7193" s="21" t="s">
        <v>11980</v>
      </c>
      <c r="K7193" s="2" t="s">
        <v>4618</v>
      </c>
      <c r="L7193" s="2" t="s">
        <v>4619</v>
      </c>
    </row>
    <row r="7194" spans="1:12" x14ac:dyDescent="0.2">
      <c r="A7194" s="11">
        <v>7193</v>
      </c>
      <c r="B7194" s="7" t="s">
        <v>13022</v>
      </c>
      <c r="C7194" s="4">
        <v>42852.479128043982</v>
      </c>
      <c r="D7194" s="20">
        <f>+YEAR(Tabla14[[#This Row],[Fecha
Trámite]])</f>
        <v>2017</v>
      </c>
      <c r="E7194" s="7" t="s">
        <v>4621</v>
      </c>
      <c r="F7194" s="2" t="s">
        <v>4614</v>
      </c>
      <c r="G7194" s="2" t="s">
        <v>4615</v>
      </c>
      <c r="H7194" s="4">
        <v>43322.599542673612</v>
      </c>
      <c r="I7194" s="2" t="s">
        <v>4616</v>
      </c>
      <c r="J7194" s="21" t="s">
        <v>13023</v>
      </c>
      <c r="K7194" s="2" t="s">
        <v>4623</v>
      </c>
      <c r="L7194" s="2" t="s">
        <v>4656</v>
      </c>
    </row>
    <row r="7195" spans="1:12" x14ac:dyDescent="0.2">
      <c r="A7195" s="11">
        <v>7194</v>
      </c>
      <c r="B7195" s="7" t="s">
        <v>18340</v>
      </c>
      <c r="C7195" s="4">
        <v>41831.452946215279</v>
      </c>
      <c r="D7195" s="20">
        <f>+YEAR(Tabla14[[#This Row],[Fecha
Trámite]])</f>
        <v>2014</v>
      </c>
      <c r="E7195" s="7" t="s">
        <v>4621</v>
      </c>
      <c r="F7195" s="2" t="s">
        <v>4614</v>
      </c>
      <c r="G7195" s="2" t="s">
        <v>4615</v>
      </c>
      <c r="H7195" s="4">
        <v>41879.461714780089</v>
      </c>
      <c r="I7195" s="2" t="s">
        <v>4616</v>
      </c>
      <c r="J7195" s="21" t="s">
        <v>18341</v>
      </c>
      <c r="K7195" s="2" t="s">
        <v>4623</v>
      </c>
      <c r="L7195" s="2" t="s">
        <v>4624</v>
      </c>
    </row>
    <row r="7196" spans="1:12" x14ac:dyDescent="0.2">
      <c r="A7196" s="11">
        <v>7195</v>
      </c>
      <c r="B7196" s="7" t="s">
        <v>20028</v>
      </c>
      <c r="C7196" s="4">
        <v>41695.506139930556</v>
      </c>
      <c r="D7196" s="20">
        <f>+YEAR(Tabla14[[#This Row],[Fecha
Trámite]])</f>
        <v>2014</v>
      </c>
      <c r="E7196" s="7" t="s">
        <v>4621</v>
      </c>
      <c r="F7196" s="2" t="s">
        <v>4614</v>
      </c>
      <c r="G7196" s="2" t="s">
        <v>4615</v>
      </c>
      <c r="H7196" s="4">
        <v>41757.406911111109</v>
      </c>
      <c r="I7196" s="2" t="s">
        <v>4616</v>
      </c>
      <c r="J7196" s="21" t="s">
        <v>20029</v>
      </c>
      <c r="K7196" s="2" t="s">
        <v>4623</v>
      </c>
      <c r="L7196" s="2" t="s">
        <v>4687</v>
      </c>
    </row>
    <row r="7197" spans="1:12" x14ac:dyDescent="0.2">
      <c r="A7197" s="11">
        <v>7196</v>
      </c>
      <c r="B7197" s="7" t="s">
        <v>6303</v>
      </c>
      <c r="C7197" s="4">
        <v>42626.424333449075</v>
      </c>
      <c r="D7197" s="20">
        <f>+YEAR(Tabla14[[#This Row],[Fecha
Trámite]])</f>
        <v>2016</v>
      </c>
      <c r="E7197" s="7" t="s">
        <v>4621</v>
      </c>
      <c r="F7197" s="2" t="s">
        <v>4614</v>
      </c>
      <c r="G7197" s="2" t="s">
        <v>4615</v>
      </c>
      <c r="H7197" s="4">
        <v>42892.373896296296</v>
      </c>
      <c r="I7197" s="2" t="s">
        <v>4616</v>
      </c>
      <c r="J7197" s="21" t="s">
        <v>6304</v>
      </c>
      <c r="K7197" s="2" t="s">
        <v>4618</v>
      </c>
      <c r="L7197" s="2" t="s">
        <v>4624</v>
      </c>
    </row>
    <row r="7198" spans="1:12" x14ac:dyDescent="0.2">
      <c r="A7198" s="11">
        <v>7197</v>
      </c>
      <c r="B7198" s="7" t="s">
        <v>9498</v>
      </c>
      <c r="C7198" s="4">
        <v>43346.569211261572</v>
      </c>
      <c r="D7198" s="20">
        <f>+YEAR(Tabla14[[#This Row],[Fecha
Trámite]])</f>
        <v>2018</v>
      </c>
      <c r="E7198" s="7" t="s">
        <v>4621</v>
      </c>
      <c r="F7198" s="2" t="s">
        <v>4614</v>
      </c>
      <c r="G7198" s="2" t="s">
        <v>4615</v>
      </c>
      <c r="H7198" s="4">
        <v>43754.549749733793</v>
      </c>
      <c r="I7198" s="2" t="s">
        <v>4616</v>
      </c>
      <c r="J7198" s="21" t="s">
        <v>9499</v>
      </c>
      <c r="K7198" s="2" t="s">
        <v>4618</v>
      </c>
      <c r="L7198" s="2" t="s">
        <v>4758</v>
      </c>
    </row>
    <row r="7199" spans="1:12" x14ac:dyDescent="0.2">
      <c r="A7199" s="11">
        <v>7198</v>
      </c>
      <c r="B7199" s="7" t="s">
        <v>7654</v>
      </c>
      <c r="C7199" s="4">
        <v>42383.681501122686</v>
      </c>
      <c r="D7199" s="20">
        <f>+YEAR(Tabla14[[#This Row],[Fecha
Trámite]])</f>
        <v>2016</v>
      </c>
      <c r="E7199" s="7" t="s">
        <v>4613</v>
      </c>
      <c r="F7199" s="2" t="s">
        <v>4614</v>
      </c>
      <c r="G7199" s="2" t="s">
        <v>4615</v>
      </c>
      <c r="H7199" s="4">
        <v>42397.344278622688</v>
      </c>
      <c r="I7199" s="2" t="s">
        <v>4616</v>
      </c>
      <c r="J7199" s="21" t="s">
        <v>7655</v>
      </c>
      <c r="K7199" s="2" t="s">
        <v>4623</v>
      </c>
      <c r="L7199" s="2" t="s">
        <v>4619</v>
      </c>
    </row>
    <row r="7200" spans="1:12" x14ac:dyDescent="0.2">
      <c r="A7200" s="11">
        <v>7199</v>
      </c>
      <c r="B7200" s="7" t="s">
        <v>9501</v>
      </c>
      <c r="C7200" s="4">
        <v>43294.482366782409</v>
      </c>
      <c r="D7200" s="20">
        <f>+YEAR(Tabla14[[#This Row],[Fecha
Trámite]])</f>
        <v>2018</v>
      </c>
      <c r="E7200" s="7" t="s">
        <v>4621</v>
      </c>
      <c r="F7200" s="2" t="s">
        <v>4691</v>
      </c>
      <c r="G7200" s="2" t="s">
        <v>4627</v>
      </c>
      <c r="H7200" s="4">
        <v>43850.680856168983</v>
      </c>
      <c r="I7200" s="2" t="s">
        <v>4616</v>
      </c>
      <c r="J7200" s="21" t="s">
        <v>9502</v>
      </c>
      <c r="K7200" s="2" t="s">
        <v>4618</v>
      </c>
      <c r="L7200" s="2" t="s">
        <v>2747</v>
      </c>
    </row>
    <row r="7201" spans="1:12" x14ac:dyDescent="0.2">
      <c r="A7201" s="11">
        <v>7200</v>
      </c>
      <c r="B7201" s="7" t="s">
        <v>11325</v>
      </c>
      <c r="C7201" s="4">
        <v>42801.362177812502</v>
      </c>
      <c r="D7201" s="20">
        <f>+YEAR(Tabla14[[#This Row],[Fecha
Trámite]])</f>
        <v>2017</v>
      </c>
      <c r="E7201" s="7" t="s">
        <v>4613</v>
      </c>
      <c r="F7201" s="2" t="s">
        <v>4614</v>
      </c>
      <c r="G7201" s="2" t="s">
        <v>4615</v>
      </c>
      <c r="H7201" s="4">
        <v>42865.769785798613</v>
      </c>
      <c r="I7201" s="2" t="s">
        <v>4616</v>
      </c>
      <c r="J7201" s="21" t="s">
        <v>11326</v>
      </c>
      <c r="K7201" s="2" t="s">
        <v>4623</v>
      </c>
      <c r="L7201" s="2" t="s">
        <v>4619</v>
      </c>
    </row>
    <row r="7202" spans="1:12" x14ac:dyDescent="0.2">
      <c r="A7202" s="11">
        <v>7201</v>
      </c>
      <c r="B7202" s="7" t="s">
        <v>15479</v>
      </c>
      <c r="C7202" s="4">
        <v>41590.49741369213</v>
      </c>
      <c r="D7202" s="20">
        <f>+YEAR(Tabla14[[#This Row],[Fecha
Trámite]])</f>
        <v>2013</v>
      </c>
      <c r="E7202" s="7" t="s">
        <v>4613</v>
      </c>
      <c r="F7202" s="2" t="s">
        <v>4614</v>
      </c>
      <c r="G7202" s="2" t="s">
        <v>4615</v>
      </c>
      <c r="H7202" s="4">
        <v>41674.363409143516</v>
      </c>
      <c r="I7202" s="2" t="s">
        <v>4616</v>
      </c>
      <c r="J7202" s="21" t="s">
        <v>15480</v>
      </c>
      <c r="K7202" s="2" t="s">
        <v>4618</v>
      </c>
      <c r="L7202" s="2" t="s">
        <v>2747</v>
      </c>
    </row>
    <row r="7203" spans="1:12" x14ac:dyDescent="0.2">
      <c r="A7203" s="11">
        <v>7202</v>
      </c>
      <c r="B7203" s="7" t="s">
        <v>7163</v>
      </c>
      <c r="C7203" s="4">
        <v>42720.579380092589</v>
      </c>
      <c r="D7203" s="20">
        <f>+YEAR(Tabla14[[#This Row],[Fecha
Trámite]])</f>
        <v>2016</v>
      </c>
      <c r="E7203" s="7" t="s">
        <v>4613</v>
      </c>
      <c r="F7203" s="2" t="s">
        <v>17</v>
      </c>
      <c r="G7203" s="2" t="s">
        <v>4627</v>
      </c>
      <c r="H7203" s="4">
        <v>42720.579380439813</v>
      </c>
      <c r="I7203" s="2" t="s">
        <v>4616</v>
      </c>
      <c r="J7203" s="21" t="s">
        <v>7164</v>
      </c>
      <c r="K7203" s="2" t="s">
        <v>4618</v>
      </c>
      <c r="L7203" s="2" t="s">
        <v>4619</v>
      </c>
    </row>
    <row r="7204" spans="1:12" x14ac:dyDescent="0.2">
      <c r="A7204" s="11">
        <v>7203</v>
      </c>
      <c r="B7204" s="7" t="s">
        <v>6329</v>
      </c>
      <c r="C7204" s="4">
        <v>41971.582990428244</v>
      </c>
      <c r="D7204" s="20">
        <f>+YEAR(Tabla14[[#This Row],[Fecha
Trámite]])</f>
        <v>2014</v>
      </c>
      <c r="E7204" s="7" t="s">
        <v>4621</v>
      </c>
      <c r="F7204" s="2" t="s">
        <v>4614</v>
      </c>
      <c r="G7204" s="2" t="s">
        <v>4615</v>
      </c>
      <c r="H7204" s="4">
        <v>42031.558048495368</v>
      </c>
      <c r="I7204" s="2" t="s">
        <v>4616</v>
      </c>
      <c r="J7204" s="21" t="s">
        <v>6330</v>
      </c>
      <c r="K7204" s="2" t="s">
        <v>4623</v>
      </c>
      <c r="L7204" s="2" t="s">
        <v>4619</v>
      </c>
    </row>
    <row r="7205" spans="1:12" x14ac:dyDescent="0.2">
      <c r="A7205" s="11">
        <v>7204</v>
      </c>
      <c r="B7205" s="7" t="s">
        <v>10093</v>
      </c>
      <c r="C7205" s="4">
        <v>42548.593741863428</v>
      </c>
      <c r="D7205" s="20">
        <f>+YEAR(Tabla14[[#This Row],[Fecha
Trámite]])</f>
        <v>2016</v>
      </c>
      <c r="E7205" s="7" t="s">
        <v>4621</v>
      </c>
      <c r="F7205" s="2" t="s">
        <v>4614</v>
      </c>
      <c r="G7205" s="2" t="s">
        <v>4615</v>
      </c>
      <c r="H7205" s="4">
        <v>42677.530097569441</v>
      </c>
      <c r="I7205" s="2" t="s">
        <v>4616</v>
      </c>
      <c r="J7205" s="21" t="s">
        <v>10094</v>
      </c>
      <c r="K7205" s="2" t="s">
        <v>4623</v>
      </c>
      <c r="L7205" s="2" t="s">
        <v>4875</v>
      </c>
    </row>
    <row r="7206" spans="1:12" x14ac:dyDescent="0.2">
      <c r="A7206" s="11">
        <v>7205</v>
      </c>
      <c r="B7206" s="7" t="s">
        <v>8650</v>
      </c>
      <c r="C7206" s="4">
        <v>42656.389554050926</v>
      </c>
      <c r="D7206" s="20">
        <f>+YEAR(Tabla14[[#This Row],[Fecha
Trámite]])</f>
        <v>2016</v>
      </c>
      <c r="E7206" s="7" t="s">
        <v>4613</v>
      </c>
      <c r="F7206" s="2" t="s">
        <v>4614</v>
      </c>
      <c r="G7206" s="2" t="s">
        <v>4615</v>
      </c>
      <c r="H7206" s="4">
        <v>42758.528217824074</v>
      </c>
      <c r="I7206" s="2" t="s">
        <v>4616</v>
      </c>
      <c r="J7206" s="21" t="s">
        <v>8651</v>
      </c>
      <c r="K7206" s="2" t="s">
        <v>4623</v>
      </c>
      <c r="L7206" s="2" t="s">
        <v>4619</v>
      </c>
    </row>
    <row r="7207" spans="1:12" x14ac:dyDescent="0.2">
      <c r="A7207" s="11">
        <v>7206</v>
      </c>
      <c r="B7207" s="7" t="s">
        <v>1483</v>
      </c>
      <c r="C7207" s="4">
        <v>43038.367725925928</v>
      </c>
      <c r="D7207" s="20">
        <f>+YEAR(Tabla14[[#This Row],[Fecha
Trámite]])</f>
        <v>2017</v>
      </c>
      <c r="E7207" s="7" t="s">
        <v>4685</v>
      </c>
      <c r="F7207" s="2" t="s">
        <v>17</v>
      </c>
      <c r="G7207" s="2" t="s">
        <v>8350</v>
      </c>
      <c r="H7207" s="4">
        <v>43038.367725925928</v>
      </c>
      <c r="I7207" s="2" t="s">
        <v>4616</v>
      </c>
      <c r="J7207" s="21" t="s">
        <v>11327</v>
      </c>
      <c r="K7207" s="2" t="s">
        <v>4618</v>
      </c>
      <c r="L7207" s="2" t="s">
        <v>4656</v>
      </c>
    </row>
    <row r="7208" spans="1:12" x14ac:dyDescent="0.2">
      <c r="A7208" s="11">
        <v>7207</v>
      </c>
      <c r="B7208" s="7" t="s">
        <v>8594</v>
      </c>
      <c r="C7208" s="4">
        <v>43293.512317673609</v>
      </c>
      <c r="D7208" s="20">
        <f>+YEAR(Tabla14[[#This Row],[Fecha
Trámite]])</f>
        <v>2018</v>
      </c>
      <c r="E7208" s="7" t="s">
        <v>4621</v>
      </c>
      <c r="F7208" s="2" t="s">
        <v>4691</v>
      </c>
      <c r="G7208" s="2" t="s">
        <v>4627</v>
      </c>
      <c r="H7208" s="4">
        <v>43717.472531250001</v>
      </c>
      <c r="I7208" s="2" t="s">
        <v>4616</v>
      </c>
      <c r="J7208" s="21" t="s">
        <v>8595</v>
      </c>
      <c r="K7208" s="2" t="s">
        <v>4618</v>
      </c>
      <c r="L7208" s="2" t="s">
        <v>5072</v>
      </c>
    </row>
    <row r="7209" spans="1:12" x14ac:dyDescent="0.2">
      <c r="A7209" s="11">
        <v>7208</v>
      </c>
      <c r="B7209" s="7" t="s">
        <v>9505</v>
      </c>
      <c r="C7209" s="4">
        <v>42762.574342395834</v>
      </c>
      <c r="D7209" s="20">
        <f>+YEAR(Tabla14[[#This Row],[Fecha
Trámite]])</f>
        <v>2017</v>
      </c>
      <c r="E7209" s="7" t="s">
        <v>4621</v>
      </c>
      <c r="F7209" s="2" t="s">
        <v>4614</v>
      </c>
      <c r="G7209" s="2" t="s">
        <v>4615</v>
      </c>
      <c r="H7209" s="4">
        <v>42976.75832951389</v>
      </c>
      <c r="I7209" s="2" t="s">
        <v>4616</v>
      </c>
      <c r="J7209" s="21" t="s">
        <v>9506</v>
      </c>
      <c r="K7209" s="2" t="s">
        <v>4623</v>
      </c>
      <c r="L7209" s="2" t="s">
        <v>6073</v>
      </c>
    </row>
    <row r="7210" spans="1:12" x14ac:dyDescent="0.2">
      <c r="A7210" s="11">
        <v>7209</v>
      </c>
      <c r="B7210" s="7" t="s">
        <v>11982</v>
      </c>
      <c r="C7210" s="4">
        <v>42752.473329398148</v>
      </c>
      <c r="D7210" s="20">
        <f>+YEAR(Tabla14[[#This Row],[Fecha
Trámite]])</f>
        <v>2017</v>
      </c>
      <c r="E7210" s="7" t="s">
        <v>4621</v>
      </c>
      <c r="F7210" s="2" t="s">
        <v>4614</v>
      </c>
      <c r="G7210" s="2" t="s">
        <v>4615</v>
      </c>
      <c r="H7210" s="4">
        <v>42900.336185798609</v>
      </c>
      <c r="I7210" s="2" t="s">
        <v>4616</v>
      </c>
      <c r="J7210" s="21" t="s">
        <v>11983</v>
      </c>
      <c r="K7210" s="2" t="s">
        <v>4623</v>
      </c>
      <c r="L7210" s="2" t="s">
        <v>4624</v>
      </c>
    </row>
    <row r="7211" spans="1:12" x14ac:dyDescent="0.2">
      <c r="A7211" s="11">
        <v>7210</v>
      </c>
      <c r="B7211" s="7" t="s">
        <v>18216</v>
      </c>
      <c r="C7211" s="4">
        <v>41122.481081365739</v>
      </c>
      <c r="D7211" s="20">
        <f>+YEAR(Tabla14[[#This Row],[Fecha
Trámite]])</f>
        <v>2012</v>
      </c>
      <c r="E7211" s="7" t="s">
        <v>4621</v>
      </c>
      <c r="F7211" s="2" t="s">
        <v>4614</v>
      </c>
      <c r="G7211" s="2" t="s">
        <v>4615</v>
      </c>
      <c r="H7211" s="4">
        <v>41179.48521053241</v>
      </c>
      <c r="I7211" s="2" t="s">
        <v>4616</v>
      </c>
      <c r="J7211" s="21" t="s">
        <v>18217</v>
      </c>
      <c r="K7211" s="2" t="s">
        <v>4623</v>
      </c>
      <c r="L7211" s="2" t="s">
        <v>4624</v>
      </c>
    </row>
    <row r="7212" spans="1:12" x14ac:dyDescent="0.2">
      <c r="A7212" s="11">
        <v>7211</v>
      </c>
      <c r="B7212" s="7" t="s">
        <v>21076</v>
      </c>
      <c r="C7212" s="4">
        <v>41780.413901157408</v>
      </c>
      <c r="D7212" s="20">
        <f>+YEAR(Tabla14[[#This Row],[Fecha
Trámite]])</f>
        <v>2014</v>
      </c>
      <c r="E7212" s="7" t="s">
        <v>4621</v>
      </c>
      <c r="F7212" s="2" t="s">
        <v>4614</v>
      </c>
      <c r="G7212" s="2" t="s">
        <v>4615</v>
      </c>
      <c r="H7212" s="4">
        <v>41836.387092939818</v>
      </c>
      <c r="I7212" s="2" t="s">
        <v>4616</v>
      </c>
      <c r="J7212" s="21" t="s">
        <v>21077</v>
      </c>
      <c r="K7212" s="2" t="s">
        <v>4623</v>
      </c>
      <c r="L7212" s="2" t="s">
        <v>5724</v>
      </c>
    </row>
    <row r="7213" spans="1:12" x14ac:dyDescent="0.2">
      <c r="A7213" s="11">
        <v>7212</v>
      </c>
      <c r="B7213" s="7" t="s">
        <v>18218</v>
      </c>
      <c r="C7213" s="4">
        <v>41681.389639618057</v>
      </c>
      <c r="D7213" s="20">
        <f>+YEAR(Tabla14[[#This Row],[Fecha
Trámite]])</f>
        <v>2014</v>
      </c>
      <c r="E7213" s="7" t="s">
        <v>4621</v>
      </c>
      <c r="F7213" s="2" t="s">
        <v>4614</v>
      </c>
      <c r="G7213" s="2" t="s">
        <v>4615</v>
      </c>
      <c r="H7213" s="4">
        <v>41732.450252465278</v>
      </c>
      <c r="I7213" s="2" t="s">
        <v>4616</v>
      </c>
      <c r="J7213" s="21" t="s">
        <v>18219</v>
      </c>
      <c r="K7213" s="2" t="s">
        <v>4618</v>
      </c>
      <c r="L7213" s="2" t="s">
        <v>2747</v>
      </c>
    </row>
    <row r="7214" spans="1:12" x14ac:dyDescent="0.2">
      <c r="A7214" s="11">
        <v>7213</v>
      </c>
      <c r="B7214" s="7" t="s">
        <v>13024</v>
      </c>
      <c r="C7214" s="4">
        <v>43523.379550891201</v>
      </c>
      <c r="D7214" s="20">
        <f>+YEAR(Tabla14[[#This Row],[Fecha
Trámite]])</f>
        <v>2019</v>
      </c>
      <c r="E7214" s="7" t="s">
        <v>4621</v>
      </c>
      <c r="F7214" s="2" t="s">
        <v>4614</v>
      </c>
      <c r="G7214" s="2" t="s">
        <v>4615</v>
      </c>
      <c r="H7214" s="4">
        <v>43754.54469722222</v>
      </c>
      <c r="I7214" s="2" t="s">
        <v>4616</v>
      </c>
      <c r="J7214" s="21" t="s">
        <v>13025</v>
      </c>
      <c r="K7214" s="2" t="s">
        <v>4623</v>
      </c>
      <c r="L7214" s="2" t="s">
        <v>4619</v>
      </c>
    </row>
    <row r="7215" spans="1:12" x14ac:dyDescent="0.2">
      <c r="A7215" s="11">
        <v>7214</v>
      </c>
      <c r="B7215" s="7" t="s">
        <v>21132</v>
      </c>
      <c r="C7215" s="4">
        <v>41415.478581249998</v>
      </c>
      <c r="D7215" s="20">
        <f>+YEAR(Tabla14[[#This Row],[Fecha
Trámite]])</f>
        <v>2013</v>
      </c>
      <c r="E7215" s="7" t="s">
        <v>4685</v>
      </c>
      <c r="F7215" s="2" t="s">
        <v>17</v>
      </c>
      <c r="G7215" s="2" t="s">
        <v>4627</v>
      </c>
      <c r="H7215" s="4">
        <v>41415.478585381941</v>
      </c>
      <c r="I7215" s="2" t="s">
        <v>4616</v>
      </c>
      <c r="J7215" s="21" t="s">
        <v>21133</v>
      </c>
      <c r="K7215" s="2" t="s">
        <v>4618</v>
      </c>
      <c r="L7215" s="2" t="s">
        <v>2747</v>
      </c>
    </row>
    <row r="7216" spans="1:12" x14ac:dyDescent="0.2">
      <c r="A7216" s="11">
        <v>7215</v>
      </c>
      <c r="B7216" s="7" t="s">
        <v>6331</v>
      </c>
      <c r="C7216" s="4">
        <v>42438.50687060185</v>
      </c>
      <c r="D7216" s="20">
        <f>+YEAR(Tabla14[[#This Row],[Fecha
Trámite]])</f>
        <v>2016</v>
      </c>
      <c r="E7216" s="7" t="s">
        <v>4621</v>
      </c>
      <c r="F7216" s="2" t="s">
        <v>4614</v>
      </c>
      <c r="G7216" s="2" t="s">
        <v>4615</v>
      </c>
      <c r="H7216" s="4">
        <v>42530.57486547454</v>
      </c>
      <c r="I7216" s="2" t="s">
        <v>4616</v>
      </c>
      <c r="J7216" s="21" t="s">
        <v>6332</v>
      </c>
      <c r="K7216" s="2" t="s">
        <v>4623</v>
      </c>
      <c r="L7216" s="2" t="s">
        <v>4631</v>
      </c>
    </row>
    <row r="7217" spans="1:12" x14ac:dyDescent="0.2">
      <c r="A7217" s="11">
        <v>7216</v>
      </c>
      <c r="B7217" s="7" t="s">
        <v>10095</v>
      </c>
      <c r="C7217" s="4">
        <v>42131.511729317128</v>
      </c>
      <c r="D7217" s="20">
        <f>+YEAR(Tabla14[[#This Row],[Fecha
Trámite]])</f>
        <v>2015</v>
      </c>
      <c r="E7217" s="7" t="s">
        <v>4621</v>
      </c>
      <c r="F7217" s="2" t="s">
        <v>4614</v>
      </c>
      <c r="G7217" s="2" t="s">
        <v>4615</v>
      </c>
      <c r="H7217" s="4">
        <v>42320.622471759256</v>
      </c>
      <c r="I7217" s="2" t="s">
        <v>4616</v>
      </c>
      <c r="J7217" s="21" t="s">
        <v>10096</v>
      </c>
      <c r="K7217" s="2" t="s">
        <v>4618</v>
      </c>
      <c r="L7217" s="2" t="s">
        <v>4646</v>
      </c>
    </row>
    <row r="7218" spans="1:12" x14ac:dyDescent="0.2">
      <c r="A7218" s="11">
        <v>7217</v>
      </c>
      <c r="B7218" s="7" t="s">
        <v>13026</v>
      </c>
      <c r="C7218" s="4">
        <v>43171.626107175929</v>
      </c>
      <c r="D7218" s="20">
        <f>+YEAR(Tabla14[[#This Row],[Fecha
Trámite]])</f>
        <v>2018</v>
      </c>
      <c r="E7218" s="7" t="s">
        <v>4613</v>
      </c>
      <c r="F7218" s="2" t="s">
        <v>4694</v>
      </c>
      <c r="G7218" s="2" t="s">
        <v>4627</v>
      </c>
      <c r="H7218" s="4">
        <v>43238.673382025459</v>
      </c>
      <c r="I7218" s="2" t="s">
        <v>4616</v>
      </c>
      <c r="J7218" s="21" t="s">
        <v>13027</v>
      </c>
      <c r="K7218" s="2" t="s">
        <v>4618</v>
      </c>
      <c r="L7218" s="2" t="s">
        <v>4619</v>
      </c>
    </row>
    <row r="7219" spans="1:12" x14ac:dyDescent="0.2">
      <c r="A7219" s="11">
        <v>7218</v>
      </c>
      <c r="B7219" s="7" t="s">
        <v>20040</v>
      </c>
      <c r="C7219" s="4">
        <v>41138.747971261575</v>
      </c>
      <c r="D7219" s="20">
        <f>+YEAR(Tabla14[[#This Row],[Fecha
Trámite]])</f>
        <v>2012</v>
      </c>
      <c r="E7219" s="7" t="s">
        <v>4621</v>
      </c>
      <c r="F7219" s="2" t="s">
        <v>4614</v>
      </c>
      <c r="G7219" s="2" t="s">
        <v>4615</v>
      </c>
      <c r="H7219" s="4">
        <v>41200.399027581021</v>
      </c>
      <c r="I7219" s="2" t="s">
        <v>4616</v>
      </c>
      <c r="J7219" s="21" t="s">
        <v>20041</v>
      </c>
      <c r="K7219" s="2" t="s">
        <v>4623</v>
      </c>
      <c r="L7219" s="2" t="s">
        <v>4714</v>
      </c>
    </row>
    <row r="7220" spans="1:12" x14ac:dyDescent="0.2">
      <c r="A7220" s="11">
        <v>7219</v>
      </c>
      <c r="B7220" s="7" t="s">
        <v>11329</v>
      </c>
      <c r="C7220" s="4">
        <v>43172.385957604165</v>
      </c>
      <c r="D7220" s="20">
        <f>+YEAR(Tabla14[[#This Row],[Fecha
Trámite]])</f>
        <v>2018</v>
      </c>
      <c r="E7220" s="7" t="s">
        <v>4621</v>
      </c>
      <c r="F7220" s="2" t="s">
        <v>4614</v>
      </c>
      <c r="G7220" s="2" t="s">
        <v>4615</v>
      </c>
      <c r="H7220" s="4">
        <v>43354.490339085649</v>
      </c>
      <c r="I7220" s="2" t="s">
        <v>4616</v>
      </c>
      <c r="J7220" s="21" t="s">
        <v>11330</v>
      </c>
      <c r="K7220" s="2" t="s">
        <v>4618</v>
      </c>
      <c r="L7220" s="2" t="s">
        <v>4750</v>
      </c>
    </row>
    <row r="7221" spans="1:12" x14ac:dyDescent="0.2">
      <c r="A7221" s="11">
        <v>7220</v>
      </c>
      <c r="B7221" s="7" t="s">
        <v>6333</v>
      </c>
      <c r="C7221" s="4">
        <v>41995.600809988427</v>
      </c>
      <c r="D7221" s="20">
        <f>+YEAR(Tabla14[[#This Row],[Fecha
Trámite]])</f>
        <v>2014</v>
      </c>
      <c r="E7221" s="7" t="s">
        <v>4613</v>
      </c>
      <c r="F7221" s="2" t="s">
        <v>4614</v>
      </c>
      <c r="G7221" s="2" t="s">
        <v>4615</v>
      </c>
      <c r="H7221" s="4">
        <v>42100.465908796294</v>
      </c>
      <c r="I7221" s="2" t="s">
        <v>4616</v>
      </c>
      <c r="J7221" s="21" t="s">
        <v>6334</v>
      </c>
      <c r="K7221" s="2" t="s">
        <v>4623</v>
      </c>
      <c r="L7221" s="2" t="s">
        <v>4687</v>
      </c>
    </row>
    <row r="7222" spans="1:12" x14ac:dyDescent="0.2">
      <c r="A7222" s="11">
        <v>7221</v>
      </c>
      <c r="B7222" s="7" t="s">
        <v>7656</v>
      </c>
      <c r="C7222" s="4">
        <v>42201.415689201393</v>
      </c>
      <c r="D7222" s="20">
        <f>+YEAR(Tabla14[[#This Row],[Fecha
Trámite]])</f>
        <v>2015</v>
      </c>
      <c r="E7222" s="7" t="s">
        <v>4621</v>
      </c>
      <c r="F7222" s="2" t="s">
        <v>4691</v>
      </c>
      <c r="G7222" s="2" t="s">
        <v>4627</v>
      </c>
      <c r="H7222" s="4">
        <v>42304.614772337962</v>
      </c>
      <c r="I7222" s="2" t="s">
        <v>4616</v>
      </c>
      <c r="J7222" s="21" t="s">
        <v>7657</v>
      </c>
      <c r="K7222" s="2" t="s">
        <v>4618</v>
      </c>
      <c r="L7222" s="2" t="s">
        <v>2747</v>
      </c>
    </row>
    <row r="7223" spans="1:12" x14ac:dyDescent="0.2">
      <c r="A7223" s="11">
        <v>7222</v>
      </c>
      <c r="B7223" s="7" t="s">
        <v>8652</v>
      </c>
      <c r="C7223" s="4">
        <v>42062.536139814816</v>
      </c>
      <c r="D7223" s="20">
        <f>+YEAR(Tabla14[[#This Row],[Fecha
Trámite]])</f>
        <v>2015</v>
      </c>
      <c r="E7223" s="7" t="s">
        <v>4621</v>
      </c>
      <c r="F7223" s="2" t="s">
        <v>4614</v>
      </c>
      <c r="G7223" s="2" t="s">
        <v>4615</v>
      </c>
      <c r="H7223" s="4">
        <v>42123.504124305553</v>
      </c>
      <c r="I7223" s="2" t="s">
        <v>4616</v>
      </c>
      <c r="J7223" s="21" t="s">
        <v>8653</v>
      </c>
      <c r="K7223" s="2" t="s">
        <v>4623</v>
      </c>
      <c r="L7223" s="2" t="s">
        <v>6015</v>
      </c>
    </row>
    <row r="7224" spans="1:12" x14ac:dyDescent="0.2">
      <c r="A7224" s="11">
        <v>7223</v>
      </c>
      <c r="B7224" s="7" t="s">
        <v>13028</v>
      </c>
      <c r="C7224" s="4">
        <v>43073.394203009258</v>
      </c>
      <c r="D7224" s="20">
        <f>+YEAR(Tabla14[[#This Row],[Fecha
Trámite]])</f>
        <v>2017</v>
      </c>
      <c r="E7224" s="7" t="s">
        <v>4613</v>
      </c>
      <c r="F7224" s="2" t="s">
        <v>4614</v>
      </c>
      <c r="G7224" s="2" t="s">
        <v>4615</v>
      </c>
      <c r="H7224" s="4">
        <v>43238.653497997686</v>
      </c>
      <c r="I7224" s="2" t="s">
        <v>4616</v>
      </c>
      <c r="J7224" s="21" t="s">
        <v>13029</v>
      </c>
      <c r="K7224" s="2" t="s">
        <v>4618</v>
      </c>
      <c r="L7224" s="2" t="s">
        <v>4619</v>
      </c>
    </row>
    <row r="7225" spans="1:12" x14ac:dyDescent="0.2">
      <c r="A7225" s="11">
        <v>7224</v>
      </c>
      <c r="B7225" s="7" t="s">
        <v>10481</v>
      </c>
      <c r="C7225" s="4">
        <v>42461.525914583333</v>
      </c>
      <c r="D7225" s="20">
        <f>+YEAR(Tabla14[[#This Row],[Fecha
Trámite]])</f>
        <v>2016</v>
      </c>
      <c r="E7225" s="7" t="s">
        <v>4613</v>
      </c>
      <c r="F7225" s="2" t="s">
        <v>4614</v>
      </c>
      <c r="G7225" s="2" t="s">
        <v>4615</v>
      </c>
      <c r="H7225" s="4">
        <v>42681.623913159725</v>
      </c>
      <c r="I7225" s="2" t="s">
        <v>4616</v>
      </c>
      <c r="J7225" s="21" t="s">
        <v>10482</v>
      </c>
      <c r="K7225" s="2" t="s">
        <v>4623</v>
      </c>
      <c r="L7225" s="2" t="s">
        <v>4619</v>
      </c>
    </row>
    <row r="7226" spans="1:12" x14ac:dyDescent="0.2">
      <c r="A7226" s="11">
        <v>7225</v>
      </c>
      <c r="B7226" s="7" t="s">
        <v>20042</v>
      </c>
      <c r="C7226" s="4">
        <v>41325.515422997683</v>
      </c>
      <c r="D7226" s="20">
        <f>+YEAR(Tabla14[[#This Row],[Fecha
Trámite]])</f>
        <v>2013</v>
      </c>
      <c r="E7226" s="7" t="s">
        <v>4621</v>
      </c>
      <c r="F7226" s="2" t="s">
        <v>4614</v>
      </c>
      <c r="G7226" s="2" t="s">
        <v>4615</v>
      </c>
      <c r="H7226" s="4">
        <v>41382.46452523148</v>
      </c>
      <c r="I7226" s="2" t="s">
        <v>4616</v>
      </c>
      <c r="J7226" s="21" t="s">
        <v>20043</v>
      </c>
      <c r="K7226" s="2" t="s">
        <v>4623</v>
      </c>
      <c r="L7226" s="2" t="s">
        <v>4624</v>
      </c>
    </row>
    <row r="7227" spans="1:12" x14ac:dyDescent="0.2">
      <c r="A7227" s="11">
        <v>7226</v>
      </c>
      <c r="B7227" s="7" t="s">
        <v>10097</v>
      </c>
      <c r="C7227" s="4">
        <v>42584.422740624999</v>
      </c>
      <c r="D7227" s="20">
        <f>+YEAR(Tabla14[[#This Row],[Fecha
Trámite]])</f>
        <v>2016</v>
      </c>
      <c r="E7227" s="7" t="s">
        <v>4621</v>
      </c>
      <c r="F7227" s="2" t="s">
        <v>4614</v>
      </c>
      <c r="G7227" s="2" t="s">
        <v>4615</v>
      </c>
      <c r="H7227" s="4">
        <v>42655.434995405092</v>
      </c>
      <c r="I7227" s="2" t="s">
        <v>4616</v>
      </c>
      <c r="J7227" s="21" t="s">
        <v>10098</v>
      </c>
      <c r="K7227" s="2" t="s">
        <v>4618</v>
      </c>
      <c r="L7227" s="2" t="s">
        <v>4758</v>
      </c>
    </row>
    <row r="7228" spans="1:12" x14ac:dyDescent="0.2">
      <c r="A7228" s="11">
        <v>7227</v>
      </c>
      <c r="B7228" s="7" t="s">
        <v>10099</v>
      </c>
      <c r="C7228" s="4">
        <v>42635.467853703703</v>
      </c>
      <c r="D7228" s="20">
        <f>+YEAR(Tabla14[[#This Row],[Fecha
Trámite]])</f>
        <v>2016</v>
      </c>
      <c r="E7228" s="7" t="s">
        <v>1337</v>
      </c>
      <c r="F7228" s="2" t="s">
        <v>4691</v>
      </c>
      <c r="G7228" s="2" t="s">
        <v>4627</v>
      </c>
      <c r="H7228" s="4">
        <v>44102.417908252311</v>
      </c>
      <c r="I7228" s="2" t="s">
        <v>4616</v>
      </c>
      <c r="J7228" s="21" t="s">
        <v>10100</v>
      </c>
      <c r="K7228" s="2" t="s">
        <v>4623</v>
      </c>
      <c r="L7228" s="2" t="s">
        <v>4705</v>
      </c>
    </row>
    <row r="7229" spans="1:12" x14ac:dyDescent="0.2">
      <c r="A7229" s="11">
        <v>7228</v>
      </c>
      <c r="B7229" s="7" t="s">
        <v>13030</v>
      </c>
      <c r="C7229" s="4">
        <v>43416.527438923615</v>
      </c>
      <c r="D7229" s="20">
        <f>+YEAR(Tabla14[[#This Row],[Fecha
Trámite]])</f>
        <v>2018</v>
      </c>
      <c r="E7229" s="7" t="s">
        <v>4621</v>
      </c>
      <c r="F7229" s="2" t="s">
        <v>4614</v>
      </c>
      <c r="G7229" s="2" t="s">
        <v>4615</v>
      </c>
      <c r="H7229" s="4">
        <v>43580.527533449073</v>
      </c>
      <c r="I7229" s="2" t="s">
        <v>4616</v>
      </c>
      <c r="J7229" s="21" t="s">
        <v>13031</v>
      </c>
      <c r="K7229" s="2" t="s">
        <v>4618</v>
      </c>
      <c r="L7229" s="2" t="s">
        <v>4619</v>
      </c>
    </row>
    <row r="7230" spans="1:12" x14ac:dyDescent="0.2">
      <c r="A7230" s="11">
        <v>7229</v>
      </c>
      <c r="B7230" s="7" t="s">
        <v>16108</v>
      </c>
      <c r="C7230" s="4">
        <v>41865.383229976855</v>
      </c>
      <c r="D7230" s="20">
        <f>+YEAR(Tabla14[[#This Row],[Fecha
Trámite]])</f>
        <v>2014</v>
      </c>
      <c r="E7230" s="7" t="s">
        <v>4613</v>
      </c>
      <c r="F7230" s="2" t="s">
        <v>4614</v>
      </c>
      <c r="G7230" s="2" t="s">
        <v>4615</v>
      </c>
      <c r="H7230" s="4">
        <v>41913.488349305553</v>
      </c>
      <c r="I7230" s="2" t="s">
        <v>4616</v>
      </c>
      <c r="J7230" s="21" t="s">
        <v>16109</v>
      </c>
      <c r="K7230" s="2" t="s">
        <v>4618</v>
      </c>
      <c r="L7230" s="2" t="s">
        <v>4619</v>
      </c>
    </row>
    <row r="7231" spans="1:12" x14ac:dyDescent="0.2">
      <c r="A7231" s="11">
        <v>7230</v>
      </c>
      <c r="B7231" s="7" t="s">
        <v>6335</v>
      </c>
      <c r="C7231" s="4">
        <v>42389.441118252318</v>
      </c>
      <c r="D7231" s="20">
        <f>+YEAR(Tabla14[[#This Row],[Fecha
Trámite]])</f>
        <v>2016</v>
      </c>
      <c r="E7231" s="7" t="s">
        <v>4621</v>
      </c>
      <c r="F7231" s="2" t="s">
        <v>4614</v>
      </c>
      <c r="G7231" s="2" t="s">
        <v>4615</v>
      </c>
      <c r="H7231" s="4">
        <v>42636.44056909722</v>
      </c>
      <c r="I7231" s="2" t="s">
        <v>4616</v>
      </c>
      <c r="J7231" s="21" t="s">
        <v>6336</v>
      </c>
      <c r="K7231" s="2" t="s">
        <v>4618</v>
      </c>
      <c r="L7231" s="2" t="s">
        <v>4646</v>
      </c>
    </row>
    <row r="7232" spans="1:12" x14ac:dyDescent="0.2">
      <c r="A7232" s="11">
        <v>7231</v>
      </c>
      <c r="B7232" s="7" t="s">
        <v>13032</v>
      </c>
      <c r="C7232" s="4">
        <v>43144.394318171297</v>
      </c>
      <c r="D7232" s="20">
        <f>+YEAR(Tabla14[[#This Row],[Fecha
Trámite]])</f>
        <v>2018</v>
      </c>
      <c r="E7232" s="7" t="s">
        <v>4613</v>
      </c>
      <c r="F7232" s="2" t="s">
        <v>4614</v>
      </c>
      <c r="G7232" s="2" t="s">
        <v>4615</v>
      </c>
      <c r="H7232" s="4">
        <v>43263.636185613424</v>
      </c>
      <c r="I7232" s="2" t="s">
        <v>4616</v>
      </c>
      <c r="J7232" s="21" t="s">
        <v>13033</v>
      </c>
      <c r="K7232" s="2" t="s">
        <v>4623</v>
      </c>
      <c r="L7232" s="2" t="s">
        <v>4619</v>
      </c>
    </row>
    <row r="7233" spans="1:12" x14ac:dyDescent="0.2">
      <c r="A7233" s="11">
        <v>7232</v>
      </c>
      <c r="B7233" s="7" t="s">
        <v>10483</v>
      </c>
      <c r="C7233" s="4">
        <v>42065.501714270831</v>
      </c>
      <c r="D7233" s="20">
        <f>+YEAR(Tabla14[[#This Row],[Fecha
Trámite]])</f>
        <v>2015</v>
      </c>
      <c r="E7233" s="7" t="s">
        <v>4621</v>
      </c>
      <c r="F7233" s="2" t="s">
        <v>4614</v>
      </c>
      <c r="G7233" s="2" t="s">
        <v>4615</v>
      </c>
      <c r="H7233" s="4">
        <v>42103.507076041664</v>
      </c>
      <c r="I7233" s="2" t="s">
        <v>4616</v>
      </c>
      <c r="J7233" s="21" t="s">
        <v>10484</v>
      </c>
      <c r="K7233" s="2" t="s">
        <v>4618</v>
      </c>
      <c r="L7233" s="2" t="s">
        <v>4624</v>
      </c>
    </row>
    <row r="7234" spans="1:12" x14ac:dyDescent="0.2">
      <c r="A7234" s="11">
        <v>7233</v>
      </c>
      <c r="B7234" s="7" t="s">
        <v>9507</v>
      </c>
      <c r="C7234" s="4">
        <v>42996.390608831018</v>
      </c>
      <c r="D7234" s="20">
        <f>+YEAR(Tabla14[[#This Row],[Fecha
Trámite]])</f>
        <v>2017</v>
      </c>
      <c r="E7234" s="7" t="s">
        <v>4613</v>
      </c>
      <c r="F7234" s="2" t="s">
        <v>4614</v>
      </c>
      <c r="G7234" s="2" t="s">
        <v>4615</v>
      </c>
      <c r="H7234" s="4">
        <v>43271.697269525466</v>
      </c>
      <c r="I7234" s="2" t="s">
        <v>4616</v>
      </c>
      <c r="J7234" s="21" t="s">
        <v>9508</v>
      </c>
      <c r="K7234" s="2" t="s">
        <v>4618</v>
      </c>
      <c r="L7234" s="2" t="s">
        <v>4619</v>
      </c>
    </row>
    <row r="7235" spans="1:12" x14ac:dyDescent="0.2">
      <c r="A7235" s="11">
        <v>7234</v>
      </c>
      <c r="B7235" s="7" t="s">
        <v>10485</v>
      </c>
      <c r="C7235" s="4">
        <v>42422.754101122686</v>
      </c>
      <c r="D7235" s="20">
        <f>+YEAR(Tabla14[[#This Row],[Fecha
Trámite]])</f>
        <v>2016</v>
      </c>
      <c r="E7235" s="7" t="s">
        <v>4621</v>
      </c>
      <c r="F7235" s="2" t="s">
        <v>4614</v>
      </c>
      <c r="G7235" s="2" t="s">
        <v>4615</v>
      </c>
      <c r="H7235" s="4">
        <v>42583.55161130787</v>
      </c>
      <c r="I7235" s="2" t="s">
        <v>4616</v>
      </c>
      <c r="J7235" s="21" t="s">
        <v>10486</v>
      </c>
      <c r="K7235" s="2" t="s">
        <v>4618</v>
      </c>
      <c r="L7235" s="2" t="s">
        <v>5072</v>
      </c>
    </row>
    <row r="7236" spans="1:12" x14ac:dyDescent="0.2">
      <c r="A7236" s="11">
        <v>7235</v>
      </c>
      <c r="B7236" s="7" t="s">
        <v>7658</v>
      </c>
      <c r="C7236" s="4">
        <v>42492.503553553244</v>
      </c>
      <c r="D7236" s="20">
        <f>+YEAR(Tabla14[[#This Row],[Fecha
Trámite]])</f>
        <v>2016</v>
      </c>
      <c r="E7236" s="7" t="s">
        <v>4621</v>
      </c>
      <c r="F7236" s="2" t="s">
        <v>4614</v>
      </c>
      <c r="G7236" s="2" t="s">
        <v>4615</v>
      </c>
      <c r="H7236" s="4">
        <v>42605.348887581022</v>
      </c>
      <c r="I7236" s="2" t="s">
        <v>4616</v>
      </c>
      <c r="J7236" s="21" t="s">
        <v>7659</v>
      </c>
      <c r="K7236" s="2" t="s">
        <v>4618</v>
      </c>
      <c r="L7236" s="2" t="s">
        <v>4758</v>
      </c>
    </row>
    <row r="7237" spans="1:12" x14ac:dyDescent="0.2">
      <c r="A7237" s="11">
        <v>7236</v>
      </c>
      <c r="B7237" s="7" t="s">
        <v>13034</v>
      </c>
      <c r="C7237" s="4">
        <v>43088.350354085647</v>
      </c>
      <c r="D7237" s="20">
        <f>+YEAR(Tabla14[[#This Row],[Fecha
Trámite]])</f>
        <v>2017</v>
      </c>
      <c r="E7237" s="7" t="s">
        <v>4613</v>
      </c>
      <c r="F7237" s="2" t="s">
        <v>4614</v>
      </c>
      <c r="G7237" s="2" t="s">
        <v>4615</v>
      </c>
      <c r="H7237" s="4">
        <v>43263.623470289349</v>
      </c>
      <c r="I7237" s="2" t="s">
        <v>4616</v>
      </c>
      <c r="J7237" s="21" t="s">
        <v>13035</v>
      </c>
      <c r="K7237" s="2" t="s">
        <v>4623</v>
      </c>
      <c r="L7237" s="2" t="s">
        <v>4619</v>
      </c>
    </row>
    <row r="7238" spans="1:12" x14ac:dyDescent="0.2">
      <c r="A7238" s="11">
        <v>7237</v>
      </c>
      <c r="B7238" s="7" t="s">
        <v>20044</v>
      </c>
      <c r="C7238" s="4">
        <v>41830.430869756943</v>
      </c>
      <c r="D7238" s="20">
        <f>+YEAR(Tabla14[[#This Row],[Fecha
Trámite]])</f>
        <v>2014</v>
      </c>
      <c r="E7238" s="7" t="s">
        <v>4621</v>
      </c>
      <c r="F7238" s="2" t="s">
        <v>4614</v>
      </c>
      <c r="G7238" s="2" t="s">
        <v>4615</v>
      </c>
      <c r="H7238" s="4">
        <v>42002.347438159719</v>
      </c>
      <c r="I7238" s="2" t="s">
        <v>4616</v>
      </c>
      <c r="J7238" s="21" t="s">
        <v>20045</v>
      </c>
      <c r="K7238" s="2" t="s">
        <v>4623</v>
      </c>
      <c r="L7238" s="2" t="s">
        <v>4624</v>
      </c>
    </row>
    <row r="7239" spans="1:12" x14ac:dyDescent="0.2">
      <c r="A7239" s="11">
        <v>7238</v>
      </c>
      <c r="B7239" s="7" t="s">
        <v>8654</v>
      </c>
      <c r="C7239" s="4">
        <v>42489.509242210646</v>
      </c>
      <c r="D7239" s="20">
        <f>+YEAR(Tabla14[[#This Row],[Fecha
Trámite]])</f>
        <v>2016</v>
      </c>
      <c r="E7239" s="7" t="s">
        <v>4621</v>
      </c>
      <c r="F7239" s="2" t="s">
        <v>4614</v>
      </c>
      <c r="G7239" s="2" t="s">
        <v>4615</v>
      </c>
      <c r="H7239" s="4">
        <v>42601.425308252314</v>
      </c>
      <c r="I7239" s="2" t="s">
        <v>4616</v>
      </c>
      <c r="J7239" s="21" t="s">
        <v>8655</v>
      </c>
      <c r="K7239" s="2" t="s">
        <v>4623</v>
      </c>
      <c r="L7239" s="2" t="s">
        <v>4631</v>
      </c>
    </row>
    <row r="7240" spans="1:12" x14ac:dyDescent="0.2">
      <c r="A7240" s="11">
        <v>7239</v>
      </c>
      <c r="B7240" s="7" t="s">
        <v>6337</v>
      </c>
      <c r="C7240" s="4">
        <v>42325.482621678239</v>
      </c>
      <c r="D7240" s="20">
        <f>+YEAR(Tabla14[[#This Row],[Fecha
Trámite]])</f>
        <v>2015</v>
      </c>
      <c r="E7240" s="7" t="s">
        <v>4621</v>
      </c>
      <c r="F7240" s="2" t="s">
        <v>4614</v>
      </c>
      <c r="G7240" s="2" t="s">
        <v>4615</v>
      </c>
      <c r="H7240" s="4">
        <v>42402.338530127316</v>
      </c>
      <c r="I7240" s="2" t="s">
        <v>4616</v>
      </c>
      <c r="J7240" s="21" t="s">
        <v>6338</v>
      </c>
      <c r="K7240" s="2" t="s">
        <v>4618</v>
      </c>
      <c r="L7240" s="2" t="s">
        <v>4641</v>
      </c>
    </row>
    <row r="7241" spans="1:12" x14ac:dyDescent="0.2">
      <c r="A7241" s="11">
        <v>7240</v>
      </c>
      <c r="B7241" s="7" t="s">
        <v>7660</v>
      </c>
      <c r="C7241" s="4">
        <v>42240.587685381943</v>
      </c>
      <c r="D7241" s="20">
        <f>+YEAR(Tabla14[[#This Row],[Fecha
Trámite]])</f>
        <v>2015</v>
      </c>
      <c r="E7241" s="7" t="s">
        <v>4621</v>
      </c>
      <c r="F7241" s="2" t="s">
        <v>4691</v>
      </c>
      <c r="G7241" s="2" t="s">
        <v>4627</v>
      </c>
      <c r="H7241" s="4">
        <v>42473.676554282407</v>
      </c>
      <c r="I7241" s="2" t="s">
        <v>4616</v>
      </c>
      <c r="J7241" s="21" t="s">
        <v>7661</v>
      </c>
      <c r="K7241" s="2" t="s">
        <v>4618</v>
      </c>
      <c r="L7241" s="2" t="s">
        <v>4659</v>
      </c>
    </row>
    <row r="7242" spans="1:12" x14ac:dyDescent="0.2">
      <c r="A7242" s="11">
        <v>7241</v>
      </c>
      <c r="B7242" s="7" t="s">
        <v>11985</v>
      </c>
      <c r="C7242" s="4">
        <v>43145.396890046293</v>
      </c>
      <c r="D7242" s="20">
        <f>+YEAR(Tabla14[[#This Row],[Fecha
Trámite]])</f>
        <v>2018</v>
      </c>
      <c r="E7242" s="7" t="s">
        <v>4621</v>
      </c>
      <c r="F7242" s="2" t="s">
        <v>4614</v>
      </c>
      <c r="G7242" s="2" t="s">
        <v>4615</v>
      </c>
      <c r="H7242" s="4">
        <v>43305.724411539355</v>
      </c>
      <c r="I7242" s="2" t="s">
        <v>4616</v>
      </c>
      <c r="J7242" s="21" t="s">
        <v>11986</v>
      </c>
      <c r="K7242" s="2" t="s">
        <v>4623</v>
      </c>
      <c r="L7242" s="2" t="s">
        <v>6800</v>
      </c>
    </row>
    <row r="7243" spans="1:12" x14ac:dyDescent="0.2">
      <c r="A7243" s="11">
        <v>7242</v>
      </c>
      <c r="B7243" s="7" t="s">
        <v>11483</v>
      </c>
      <c r="C7243" s="4">
        <v>43383.496833414349</v>
      </c>
      <c r="D7243" s="20">
        <f>+YEAR(Tabla14[[#This Row],[Fecha
Trámite]])</f>
        <v>2018</v>
      </c>
      <c r="E7243" s="7" t="s">
        <v>4621</v>
      </c>
      <c r="F7243" s="2" t="s">
        <v>4614</v>
      </c>
      <c r="G7243" s="2" t="s">
        <v>4615</v>
      </c>
      <c r="H7243" s="4">
        <v>43599.607206134257</v>
      </c>
      <c r="I7243" s="2" t="s">
        <v>4616</v>
      </c>
      <c r="J7243" s="21" t="s">
        <v>11484</v>
      </c>
      <c r="K7243" s="2" t="s">
        <v>4618</v>
      </c>
      <c r="L7243" s="2" t="s">
        <v>4758</v>
      </c>
    </row>
    <row r="7244" spans="1:12" x14ac:dyDescent="0.2">
      <c r="A7244" s="11">
        <v>7243</v>
      </c>
      <c r="B7244" s="7" t="s">
        <v>8656</v>
      </c>
      <c r="C7244" s="4">
        <v>42600.51550011574</v>
      </c>
      <c r="D7244" s="20">
        <f>+YEAR(Tabla14[[#This Row],[Fecha
Trámite]])</f>
        <v>2016</v>
      </c>
      <c r="E7244" s="7" t="s">
        <v>4613</v>
      </c>
      <c r="F7244" s="2" t="s">
        <v>4614</v>
      </c>
      <c r="G7244" s="2" t="s">
        <v>4615</v>
      </c>
      <c r="H7244" s="4">
        <v>42905.396227893521</v>
      </c>
      <c r="I7244" s="2" t="s">
        <v>4616</v>
      </c>
      <c r="J7244" s="21" t="s">
        <v>8657</v>
      </c>
      <c r="K7244" s="2" t="s">
        <v>4623</v>
      </c>
      <c r="L7244" s="2" t="s">
        <v>4619</v>
      </c>
    </row>
    <row r="7245" spans="1:12" x14ac:dyDescent="0.2">
      <c r="A7245" s="11">
        <v>7244</v>
      </c>
      <c r="B7245" s="7" t="s">
        <v>20046</v>
      </c>
      <c r="C7245" s="4">
        <v>41368.505128854165</v>
      </c>
      <c r="D7245" s="20">
        <f>+YEAR(Tabla14[[#This Row],[Fecha
Trámite]])</f>
        <v>2013</v>
      </c>
      <c r="E7245" s="7" t="s">
        <v>4621</v>
      </c>
      <c r="F7245" s="2" t="s">
        <v>4614</v>
      </c>
      <c r="G7245" s="2" t="s">
        <v>4615</v>
      </c>
      <c r="H7245" s="4">
        <v>41389.556997650463</v>
      </c>
      <c r="I7245" s="2" t="s">
        <v>4616</v>
      </c>
      <c r="J7245" s="21" t="s">
        <v>20047</v>
      </c>
      <c r="K7245" s="2" t="s">
        <v>4623</v>
      </c>
      <c r="L7245" s="2" t="s">
        <v>4812</v>
      </c>
    </row>
    <row r="7246" spans="1:12" x14ac:dyDescent="0.2">
      <c r="A7246" s="11">
        <v>7245</v>
      </c>
      <c r="B7246" s="7" t="s">
        <v>10487</v>
      </c>
      <c r="C7246" s="4">
        <v>42207.448398414352</v>
      </c>
      <c r="D7246" s="20">
        <f>+YEAR(Tabla14[[#This Row],[Fecha
Trámite]])</f>
        <v>2015</v>
      </c>
      <c r="E7246" s="7" t="s">
        <v>4613</v>
      </c>
      <c r="F7246" s="2" t="s">
        <v>4614</v>
      </c>
      <c r="G7246" s="2" t="s">
        <v>4615</v>
      </c>
      <c r="H7246" s="4">
        <v>42283.350374189817</v>
      </c>
      <c r="I7246" s="2" t="s">
        <v>4616</v>
      </c>
      <c r="J7246" s="21" t="s">
        <v>10488</v>
      </c>
      <c r="K7246" s="2" t="s">
        <v>4623</v>
      </c>
      <c r="L7246" s="2" t="s">
        <v>4624</v>
      </c>
    </row>
    <row r="7247" spans="1:12" x14ac:dyDescent="0.2">
      <c r="A7247" s="11">
        <v>7246</v>
      </c>
      <c r="B7247" s="7" t="s">
        <v>8602</v>
      </c>
      <c r="C7247" s="4">
        <v>42863.518799652775</v>
      </c>
      <c r="D7247" s="20">
        <f>+YEAR(Tabla14[[#This Row],[Fecha
Trámite]])</f>
        <v>2017</v>
      </c>
      <c r="E7247" s="7" t="s">
        <v>4621</v>
      </c>
      <c r="F7247" s="2" t="s">
        <v>4614</v>
      </c>
      <c r="G7247" s="2" t="s">
        <v>4615</v>
      </c>
      <c r="H7247" s="4">
        <v>43132.540637997685</v>
      </c>
      <c r="I7247" s="2" t="s">
        <v>4616</v>
      </c>
      <c r="J7247" s="21" t="s">
        <v>8603</v>
      </c>
      <c r="K7247" s="2" t="s">
        <v>4623</v>
      </c>
      <c r="L7247" s="2" t="s">
        <v>4619</v>
      </c>
    </row>
    <row r="7248" spans="1:12" x14ac:dyDescent="0.2">
      <c r="A7248" s="11">
        <v>7247</v>
      </c>
      <c r="B7248" s="7" t="s">
        <v>10489</v>
      </c>
      <c r="C7248" s="4">
        <v>42431.521288460652</v>
      </c>
      <c r="D7248" s="20">
        <f>+YEAR(Tabla14[[#This Row],[Fecha
Trámite]])</f>
        <v>2016</v>
      </c>
      <c r="E7248" s="7" t="s">
        <v>4621</v>
      </c>
      <c r="F7248" s="2" t="s">
        <v>4614</v>
      </c>
      <c r="G7248" s="2" t="s">
        <v>4615</v>
      </c>
      <c r="H7248" s="4">
        <v>42541.365148576391</v>
      </c>
      <c r="I7248" s="2" t="s">
        <v>4616</v>
      </c>
      <c r="J7248" s="21" t="s">
        <v>10490</v>
      </c>
      <c r="K7248" s="2" t="s">
        <v>4618</v>
      </c>
      <c r="L7248" s="2" t="s">
        <v>4659</v>
      </c>
    </row>
    <row r="7249" spans="1:12" x14ac:dyDescent="0.2">
      <c r="A7249" s="11">
        <v>7248</v>
      </c>
      <c r="B7249" s="7" t="s">
        <v>20048</v>
      </c>
      <c r="C7249" s="4">
        <v>41255.539470752316</v>
      </c>
      <c r="D7249" s="20">
        <f>+YEAR(Tabla14[[#This Row],[Fecha
Trámite]])</f>
        <v>2012</v>
      </c>
      <c r="E7249" s="7" t="s">
        <v>4621</v>
      </c>
      <c r="F7249" s="2" t="s">
        <v>4614</v>
      </c>
      <c r="G7249" s="2" t="s">
        <v>4615</v>
      </c>
      <c r="H7249" s="4">
        <v>41270.408344479169</v>
      </c>
      <c r="I7249" s="2" t="s">
        <v>4616</v>
      </c>
      <c r="J7249" s="21" t="s">
        <v>20049</v>
      </c>
      <c r="K7249" s="2" t="s">
        <v>4618</v>
      </c>
      <c r="L7249" s="2" t="s">
        <v>4945</v>
      </c>
    </row>
    <row r="7250" spans="1:12" x14ac:dyDescent="0.2">
      <c r="A7250" s="11">
        <v>7249</v>
      </c>
      <c r="B7250" s="7" t="s">
        <v>10101</v>
      </c>
      <c r="C7250" s="4">
        <v>42082.683644675926</v>
      </c>
      <c r="D7250" s="20">
        <f>+YEAR(Tabla14[[#This Row],[Fecha
Trámite]])</f>
        <v>2015</v>
      </c>
      <c r="E7250" s="7" t="s">
        <v>4621</v>
      </c>
      <c r="F7250" s="2" t="s">
        <v>4614</v>
      </c>
      <c r="G7250" s="2" t="s">
        <v>4615</v>
      </c>
      <c r="H7250" s="4">
        <v>42221.699749687497</v>
      </c>
      <c r="I7250" s="2" t="s">
        <v>4616</v>
      </c>
      <c r="J7250" s="21" t="s">
        <v>10102</v>
      </c>
      <c r="K7250" s="2" t="s">
        <v>4623</v>
      </c>
      <c r="L7250" s="2" t="s">
        <v>4750</v>
      </c>
    </row>
    <row r="7251" spans="1:12" x14ac:dyDescent="0.2">
      <c r="A7251" s="11">
        <v>7250</v>
      </c>
      <c r="B7251" s="7" t="s">
        <v>8604</v>
      </c>
      <c r="C7251" s="4">
        <v>43256.526842129628</v>
      </c>
      <c r="D7251" s="20">
        <f>+YEAR(Tabla14[[#This Row],[Fecha
Trámite]])</f>
        <v>2018</v>
      </c>
      <c r="E7251" s="7" t="s">
        <v>4621</v>
      </c>
      <c r="F7251" s="2" t="s">
        <v>4614</v>
      </c>
      <c r="G7251" s="2" t="s">
        <v>4615</v>
      </c>
      <c r="H7251" s="4">
        <v>43384.387947222225</v>
      </c>
      <c r="I7251" s="2" t="s">
        <v>4616</v>
      </c>
      <c r="J7251" s="21" t="s">
        <v>8605</v>
      </c>
      <c r="K7251" s="2" t="s">
        <v>4623</v>
      </c>
      <c r="L7251" s="2" t="s">
        <v>4945</v>
      </c>
    </row>
    <row r="7252" spans="1:12" x14ac:dyDescent="0.2">
      <c r="A7252" s="11">
        <v>7251</v>
      </c>
      <c r="B7252" s="7" t="s">
        <v>21130</v>
      </c>
      <c r="C7252" s="4">
        <v>41120.33222916667</v>
      </c>
      <c r="D7252" s="20">
        <f>+YEAR(Tabla14[[#This Row],[Fecha
Trámite]])</f>
        <v>2012</v>
      </c>
      <c r="E7252" s="7" t="s">
        <v>4621</v>
      </c>
      <c r="F7252" s="2" t="s">
        <v>4614</v>
      </c>
      <c r="G7252" s="2" t="s">
        <v>4615</v>
      </c>
      <c r="H7252" s="4">
        <v>41256.421902349539</v>
      </c>
      <c r="I7252" s="2" t="s">
        <v>4616</v>
      </c>
      <c r="J7252" s="21" t="s">
        <v>21131</v>
      </c>
      <c r="K7252" s="2" t="s">
        <v>4623</v>
      </c>
      <c r="L7252" s="2" t="s">
        <v>4624</v>
      </c>
    </row>
    <row r="7253" spans="1:12" x14ac:dyDescent="0.2">
      <c r="A7253" s="11">
        <v>7252</v>
      </c>
      <c r="B7253" s="7" t="s">
        <v>7167</v>
      </c>
      <c r="C7253" s="4">
        <v>42874.481818865737</v>
      </c>
      <c r="D7253" s="20">
        <f>+YEAR(Tabla14[[#This Row],[Fecha
Trámite]])</f>
        <v>2017</v>
      </c>
      <c r="E7253" s="7" t="s">
        <v>4621</v>
      </c>
      <c r="F7253" s="2" t="s">
        <v>4614</v>
      </c>
      <c r="G7253" s="2" t="s">
        <v>4615</v>
      </c>
      <c r="H7253" s="4">
        <v>43038.635934803242</v>
      </c>
      <c r="I7253" s="2" t="s">
        <v>4616</v>
      </c>
      <c r="J7253" s="21" t="s">
        <v>7168</v>
      </c>
      <c r="K7253" s="2" t="s">
        <v>4623</v>
      </c>
      <c r="L7253" s="2" t="s">
        <v>4624</v>
      </c>
    </row>
    <row r="7254" spans="1:12" x14ac:dyDescent="0.2">
      <c r="A7254" s="11">
        <v>7253</v>
      </c>
      <c r="B7254" s="7" t="s">
        <v>1695</v>
      </c>
      <c r="C7254" s="4">
        <v>43318.409023576387</v>
      </c>
      <c r="D7254" s="20">
        <f>+YEAR(Tabla14[[#This Row],[Fecha
Trámite]])</f>
        <v>2018</v>
      </c>
      <c r="E7254" s="7" t="s">
        <v>4621</v>
      </c>
      <c r="F7254" s="2" t="s">
        <v>17</v>
      </c>
      <c r="G7254" s="2" t="s">
        <v>4627</v>
      </c>
      <c r="H7254" s="4">
        <v>43318.409023692133</v>
      </c>
      <c r="I7254" s="2" t="s">
        <v>4616</v>
      </c>
      <c r="J7254" s="21" t="s">
        <v>11486</v>
      </c>
      <c r="K7254" s="2" t="s">
        <v>4618</v>
      </c>
      <c r="L7254" s="2" t="s">
        <v>4656</v>
      </c>
    </row>
    <row r="7255" spans="1:12" x14ac:dyDescent="0.2">
      <c r="A7255" s="11">
        <v>7254</v>
      </c>
      <c r="B7255" s="7" t="s">
        <v>7696</v>
      </c>
      <c r="C7255" s="4">
        <v>41989.578618553242</v>
      </c>
      <c r="D7255" s="20">
        <f>+YEAR(Tabla14[[#This Row],[Fecha
Trámite]])</f>
        <v>2014</v>
      </c>
      <c r="E7255" s="7" t="s">
        <v>4621</v>
      </c>
      <c r="F7255" s="2" t="s">
        <v>4614</v>
      </c>
      <c r="G7255" s="2" t="s">
        <v>4615</v>
      </c>
      <c r="H7255" s="4">
        <v>42037.635074039354</v>
      </c>
      <c r="I7255" s="2" t="s">
        <v>4616</v>
      </c>
      <c r="J7255" s="21" t="s">
        <v>7697</v>
      </c>
      <c r="K7255" s="2" t="s">
        <v>4623</v>
      </c>
      <c r="L7255" s="2" t="s">
        <v>4624</v>
      </c>
    </row>
    <row r="7256" spans="1:12" x14ac:dyDescent="0.2">
      <c r="A7256" s="11">
        <v>7255</v>
      </c>
      <c r="B7256" s="7" t="s">
        <v>8658</v>
      </c>
      <c r="C7256" s="4">
        <v>42255.472787766201</v>
      </c>
      <c r="D7256" s="20">
        <f>+YEAR(Tabla14[[#This Row],[Fecha
Trámite]])</f>
        <v>2015</v>
      </c>
      <c r="E7256" s="7" t="s">
        <v>4613</v>
      </c>
      <c r="F7256" s="2" t="s">
        <v>4614</v>
      </c>
      <c r="G7256" s="2" t="s">
        <v>4615</v>
      </c>
      <c r="H7256" s="4">
        <v>42325.372130752316</v>
      </c>
      <c r="I7256" s="2" t="s">
        <v>4616</v>
      </c>
      <c r="J7256" s="21" t="s">
        <v>8659</v>
      </c>
      <c r="K7256" s="2" t="s">
        <v>4623</v>
      </c>
      <c r="L7256" s="2" t="s">
        <v>4619</v>
      </c>
    </row>
    <row r="7257" spans="1:12" x14ac:dyDescent="0.2">
      <c r="A7257" s="11">
        <v>7256</v>
      </c>
      <c r="B7257" s="7" t="s">
        <v>10103</v>
      </c>
      <c r="C7257" s="4">
        <v>41943.625100034726</v>
      </c>
      <c r="D7257" s="20">
        <f>+YEAR(Tabla14[[#This Row],[Fecha
Trámite]])</f>
        <v>2014</v>
      </c>
      <c r="E7257" s="7" t="s">
        <v>4621</v>
      </c>
      <c r="F7257" s="2" t="s">
        <v>4614</v>
      </c>
      <c r="G7257" s="2" t="s">
        <v>4615</v>
      </c>
      <c r="H7257" s="4">
        <v>42053.724758761571</v>
      </c>
      <c r="I7257" s="2" t="s">
        <v>4616</v>
      </c>
      <c r="J7257" s="21" t="s">
        <v>10104</v>
      </c>
      <c r="K7257" s="2" t="s">
        <v>4618</v>
      </c>
      <c r="L7257" s="2" t="s">
        <v>4667</v>
      </c>
    </row>
    <row r="7258" spans="1:12" x14ac:dyDescent="0.2">
      <c r="A7258" s="11">
        <v>7257</v>
      </c>
      <c r="B7258" s="7" t="s">
        <v>9510</v>
      </c>
      <c r="C7258" s="4">
        <v>43147.466317824073</v>
      </c>
      <c r="D7258" s="20">
        <f>+YEAR(Tabla14[[#This Row],[Fecha
Trámite]])</f>
        <v>2018</v>
      </c>
      <c r="E7258" s="7" t="s">
        <v>4613</v>
      </c>
      <c r="F7258" s="2" t="s">
        <v>4614</v>
      </c>
      <c r="G7258" s="2" t="s">
        <v>4615</v>
      </c>
      <c r="H7258" s="4">
        <v>43271.71958827546</v>
      </c>
      <c r="I7258" s="2" t="s">
        <v>4616</v>
      </c>
      <c r="J7258" s="21" t="s">
        <v>9511</v>
      </c>
      <c r="K7258" s="2" t="s">
        <v>4618</v>
      </c>
      <c r="L7258" s="2" t="s">
        <v>4619</v>
      </c>
    </row>
    <row r="7259" spans="1:12" x14ac:dyDescent="0.2">
      <c r="A7259" s="11">
        <v>7258</v>
      </c>
      <c r="B7259" s="7" t="s">
        <v>10491</v>
      </c>
      <c r="C7259" s="4">
        <v>42156.675395138889</v>
      </c>
      <c r="D7259" s="20">
        <f>+YEAR(Tabla14[[#This Row],[Fecha
Trámite]])</f>
        <v>2015</v>
      </c>
      <c r="E7259" s="7" t="s">
        <v>4621</v>
      </c>
      <c r="F7259" s="2" t="s">
        <v>4614</v>
      </c>
      <c r="G7259" s="2" t="s">
        <v>4615</v>
      </c>
      <c r="H7259" s="4">
        <v>42284.616004317133</v>
      </c>
      <c r="I7259" s="2" t="s">
        <v>4616</v>
      </c>
      <c r="J7259" s="21" t="s">
        <v>10492</v>
      </c>
      <c r="K7259" s="2" t="s">
        <v>4623</v>
      </c>
      <c r="L7259" s="2" t="s">
        <v>4656</v>
      </c>
    </row>
    <row r="7260" spans="1:12" x14ac:dyDescent="0.2">
      <c r="A7260" s="11">
        <v>7259</v>
      </c>
      <c r="B7260" s="7" t="s">
        <v>16112</v>
      </c>
      <c r="C7260" s="4">
        <v>41933.541805289351</v>
      </c>
      <c r="D7260" s="20">
        <f>+YEAR(Tabla14[[#This Row],[Fecha
Trámite]])</f>
        <v>2014</v>
      </c>
      <c r="E7260" s="7" t="s">
        <v>4613</v>
      </c>
      <c r="F7260" s="2" t="s">
        <v>4614</v>
      </c>
      <c r="G7260" s="2" t="s">
        <v>4615</v>
      </c>
      <c r="H7260" s="4">
        <v>41974.454438576387</v>
      </c>
      <c r="I7260" s="2" t="s">
        <v>4616</v>
      </c>
      <c r="J7260" s="21" t="s">
        <v>16113</v>
      </c>
      <c r="K7260" s="2" t="s">
        <v>4623</v>
      </c>
      <c r="L7260" s="2" t="s">
        <v>4641</v>
      </c>
    </row>
    <row r="7261" spans="1:12" x14ac:dyDescent="0.2">
      <c r="A7261" s="11">
        <v>7260</v>
      </c>
      <c r="B7261" s="7" t="s">
        <v>13036</v>
      </c>
      <c r="C7261" s="4">
        <v>42696.535758020837</v>
      </c>
      <c r="D7261" s="20">
        <f>+YEAR(Tabla14[[#This Row],[Fecha
Trámite]])</f>
        <v>2016</v>
      </c>
      <c r="E7261" s="7" t="s">
        <v>4621</v>
      </c>
      <c r="F7261" s="2" t="s">
        <v>4614</v>
      </c>
      <c r="G7261" s="2" t="s">
        <v>4615</v>
      </c>
      <c r="H7261" s="4">
        <v>42929.350651736109</v>
      </c>
      <c r="I7261" s="2" t="s">
        <v>4616</v>
      </c>
      <c r="J7261" s="21" t="s">
        <v>13037</v>
      </c>
      <c r="K7261" s="2" t="s">
        <v>4623</v>
      </c>
      <c r="L7261" s="2" t="s">
        <v>4714</v>
      </c>
    </row>
    <row r="7262" spans="1:12" x14ac:dyDescent="0.2">
      <c r="A7262" s="11">
        <v>7261</v>
      </c>
      <c r="B7262" s="7" t="s">
        <v>13038</v>
      </c>
      <c r="C7262" s="4">
        <v>42997.433097569447</v>
      </c>
      <c r="D7262" s="20">
        <f>+YEAR(Tabla14[[#This Row],[Fecha
Trámite]])</f>
        <v>2017</v>
      </c>
      <c r="E7262" s="7" t="s">
        <v>4613</v>
      </c>
      <c r="F7262" s="2" t="s">
        <v>4614</v>
      </c>
      <c r="G7262" s="2" t="s">
        <v>4615</v>
      </c>
      <c r="H7262" s="4">
        <v>43196.731944479165</v>
      </c>
      <c r="I7262" s="2" t="s">
        <v>4616</v>
      </c>
      <c r="J7262" s="21" t="s">
        <v>13039</v>
      </c>
      <c r="K7262" s="2" t="s">
        <v>4623</v>
      </c>
      <c r="L7262" s="2" t="s">
        <v>4619</v>
      </c>
    </row>
    <row r="7263" spans="1:12" x14ac:dyDescent="0.2">
      <c r="A7263" s="11">
        <v>7262</v>
      </c>
      <c r="B7263" s="7" t="s">
        <v>8606</v>
      </c>
      <c r="C7263" s="4">
        <v>42765.534343437503</v>
      </c>
      <c r="D7263" s="20">
        <f>+YEAR(Tabla14[[#This Row],[Fecha
Trámite]])</f>
        <v>2017</v>
      </c>
      <c r="E7263" s="7" t="s">
        <v>4621</v>
      </c>
      <c r="F7263" s="2" t="s">
        <v>4614</v>
      </c>
      <c r="G7263" s="2" t="s">
        <v>4615</v>
      </c>
      <c r="H7263" s="4">
        <v>43021.659988425927</v>
      </c>
      <c r="I7263" s="2" t="s">
        <v>4616</v>
      </c>
      <c r="J7263" s="21" t="s">
        <v>8607</v>
      </c>
      <c r="K7263" s="2" t="s">
        <v>4618</v>
      </c>
      <c r="L7263" s="2" t="s">
        <v>4753</v>
      </c>
    </row>
    <row r="7264" spans="1:12" x14ac:dyDescent="0.2">
      <c r="A7264" s="11">
        <v>7263</v>
      </c>
      <c r="B7264" s="7" t="s">
        <v>7169</v>
      </c>
      <c r="C7264" s="4">
        <v>42997.370059756948</v>
      </c>
      <c r="D7264" s="20">
        <f>+YEAR(Tabla14[[#This Row],[Fecha
Trámite]])</f>
        <v>2017</v>
      </c>
      <c r="E7264" s="7" t="s">
        <v>4613</v>
      </c>
      <c r="F7264" s="2" t="s">
        <v>17</v>
      </c>
      <c r="G7264" s="2" t="s">
        <v>4993</v>
      </c>
      <c r="H7264" s="4">
        <v>42997.370059756948</v>
      </c>
      <c r="I7264" s="2" t="s">
        <v>4616</v>
      </c>
      <c r="J7264" s="21" t="s">
        <v>7170</v>
      </c>
      <c r="K7264" s="2" t="s">
        <v>4618</v>
      </c>
      <c r="L7264" s="2" t="s">
        <v>4619</v>
      </c>
    </row>
    <row r="7265" spans="1:12" x14ac:dyDescent="0.2">
      <c r="A7265" s="11">
        <v>7264</v>
      </c>
      <c r="B7265" s="7" t="s">
        <v>8660</v>
      </c>
      <c r="C7265" s="4">
        <v>42348.372184375003</v>
      </c>
      <c r="D7265" s="20">
        <f>+YEAR(Tabla14[[#This Row],[Fecha
Trámite]])</f>
        <v>2015</v>
      </c>
      <c r="E7265" s="7" t="s">
        <v>4621</v>
      </c>
      <c r="F7265" s="2" t="s">
        <v>4614</v>
      </c>
      <c r="G7265" s="2" t="s">
        <v>4615</v>
      </c>
      <c r="H7265" s="4">
        <v>42481.392351238428</v>
      </c>
      <c r="I7265" s="2" t="s">
        <v>4616</v>
      </c>
      <c r="J7265" s="21" t="s">
        <v>8661</v>
      </c>
      <c r="K7265" s="2" t="s">
        <v>4623</v>
      </c>
      <c r="L7265" s="2" t="s">
        <v>5732</v>
      </c>
    </row>
    <row r="7266" spans="1:12" x14ac:dyDescent="0.2">
      <c r="A7266" s="11">
        <v>7265</v>
      </c>
      <c r="B7266" s="7" t="s">
        <v>11487</v>
      </c>
      <c r="C7266" s="4">
        <v>43476.361919131945</v>
      </c>
      <c r="D7266" s="20">
        <f>+YEAR(Tabla14[[#This Row],[Fecha
Trámite]])</f>
        <v>2019</v>
      </c>
      <c r="E7266" s="7" t="s">
        <v>4621</v>
      </c>
      <c r="F7266" s="2" t="s">
        <v>4614</v>
      </c>
      <c r="G7266" s="2" t="s">
        <v>4615</v>
      </c>
      <c r="H7266" s="4">
        <v>43735.762340972222</v>
      </c>
      <c r="I7266" s="2" t="s">
        <v>4616</v>
      </c>
      <c r="J7266" s="21" t="s">
        <v>11488</v>
      </c>
      <c r="K7266" s="2" t="s">
        <v>4618</v>
      </c>
      <c r="L7266" s="2" t="s">
        <v>4619</v>
      </c>
    </row>
    <row r="7267" spans="1:12" x14ac:dyDescent="0.2">
      <c r="A7267" s="11">
        <v>7266</v>
      </c>
      <c r="B7267" s="7" t="s">
        <v>7171</v>
      </c>
      <c r="C7267" s="4">
        <v>43349.362739965276</v>
      </c>
      <c r="D7267" s="20">
        <f>+YEAR(Tabla14[[#This Row],[Fecha
Trámite]])</f>
        <v>2018</v>
      </c>
      <c r="E7267" s="7" t="s">
        <v>4621</v>
      </c>
      <c r="F7267" s="2" t="s">
        <v>4614</v>
      </c>
      <c r="G7267" s="2" t="s">
        <v>4615</v>
      </c>
      <c r="H7267" s="4">
        <v>43479.494154745371</v>
      </c>
      <c r="I7267" s="2" t="s">
        <v>4616</v>
      </c>
      <c r="J7267" s="21" t="s">
        <v>7172</v>
      </c>
      <c r="K7267" s="2" t="s">
        <v>4618</v>
      </c>
      <c r="L7267" s="2" t="s">
        <v>4656</v>
      </c>
    </row>
    <row r="7268" spans="1:12" x14ac:dyDescent="0.2">
      <c r="A7268" s="11">
        <v>7267</v>
      </c>
      <c r="B7268" s="7" t="s">
        <v>13040</v>
      </c>
      <c r="C7268" s="4">
        <v>43054.528715428241</v>
      </c>
      <c r="D7268" s="20">
        <f>+YEAR(Tabla14[[#This Row],[Fecha
Trámite]])</f>
        <v>2017</v>
      </c>
      <c r="E7268" s="7" t="s">
        <v>4621</v>
      </c>
      <c r="F7268" s="2" t="s">
        <v>4614</v>
      </c>
      <c r="G7268" s="2" t="s">
        <v>4615</v>
      </c>
      <c r="H7268" s="4">
        <v>43249.561412465278</v>
      </c>
      <c r="I7268" s="2" t="s">
        <v>4616</v>
      </c>
      <c r="J7268" s="21" t="s">
        <v>13041</v>
      </c>
      <c r="K7268" s="2" t="s">
        <v>4618</v>
      </c>
      <c r="L7268" s="2" t="s">
        <v>4770</v>
      </c>
    </row>
    <row r="7269" spans="1:12" x14ac:dyDescent="0.2">
      <c r="A7269" s="11">
        <v>7268</v>
      </c>
      <c r="B7269" s="7" t="s">
        <v>16114</v>
      </c>
      <c r="C7269" s="4">
        <v>41463.459050196761</v>
      </c>
      <c r="D7269" s="20">
        <f>+YEAR(Tabla14[[#This Row],[Fecha
Trámite]])</f>
        <v>2013</v>
      </c>
      <c r="E7269" s="7" t="s">
        <v>4613</v>
      </c>
      <c r="F7269" s="2" t="s">
        <v>4614</v>
      </c>
      <c r="G7269" s="2" t="s">
        <v>4615</v>
      </c>
      <c r="H7269" s="4">
        <v>41520.528325462961</v>
      </c>
      <c r="I7269" s="2" t="s">
        <v>4616</v>
      </c>
      <c r="J7269" s="21" t="s">
        <v>16115</v>
      </c>
      <c r="K7269" s="2" t="s">
        <v>4623</v>
      </c>
      <c r="L7269" s="2" t="s">
        <v>4659</v>
      </c>
    </row>
    <row r="7270" spans="1:12" x14ac:dyDescent="0.2">
      <c r="A7270" s="11">
        <v>7269</v>
      </c>
      <c r="B7270" s="7" t="s">
        <v>12168</v>
      </c>
      <c r="C7270" s="4">
        <v>42487.558657256945</v>
      </c>
      <c r="D7270" s="20">
        <f>+YEAR(Tabla14[[#This Row],[Fecha
Trámite]])</f>
        <v>2016</v>
      </c>
      <c r="E7270" s="7" t="s">
        <v>4621</v>
      </c>
      <c r="F7270" s="2" t="s">
        <v>4614</v>
      </c>
      <c r="G7270" s="2" t="s">
        <v>4615</v>
      </c>
      <c r="H7270" s="4">
        <v>42629.424418518516</v>
      </c>
      <c r="I7270" s="2" t="s">
        <v>4616</v>
      </c>
      <c r="J7270" s="21" t="s">
        <v>12169</v>
      </c>
      <c r="K7270" s="2" t="s">
        <v>4618</v>
      </c>
      <c r="L7270" s="2" t="s">
        <v>4829</v>
      </c>
    </row>
    <row r="7271" spans="1:12" x14ac:dyDescent="0.2">
      <c r="A7271" s="11">
        <v>7270</v>
      </c>
      <c r="B7271" s="7" t="s">
        <v>13042</v>
      </c>
      <c r="C7271" s="4">
        <v>42794.402539965275</v>
      </c>
      <c r="D7271" s="20">
        <f>+YEAR(Tabla14[[#This Row],[Fecha
Trámite]])</f>
        <v>2017</v>
      </c>
      <c r="E7271" s="7" t="s">
        <v>4621</v>
      </c>
      <c r="F7271" s="2" t="s">
        <v>4614</v>
      </c>
      <c r="G7271" s="2" t="s">
        <v>4615</v>
      </c>
      <c r="H7271" s="4">
        <v>43006.703415046293</v>
      </c>
      <c r="I7271" s="2" t="s">
        <v>4616</v>
      </c>
      <c r="J7271" s="21" t="s">
        <v>13043</v>
      </c>
      <c r="K7271" s="2" t="s">
        <v>4618</v>
      </c>
      <c r="L7271" s="2" t="s">
        <v>4656</v>
      </c>
    </row>
    <row r="7272" spans="1:12" x14ac:dyDescent="0.2">
      <c r="A7272" s="11">
        <v>7271</v>
      </c>
      <c r="B7272" s="7" t="s">
        <v>11489</v>
      </c>
      <c r="C7272" s="4">
        <v>43388.526806018519</v>
      </c>
      <c r="D7272" s="20">
        <f>+YEAR(Tabla14[[#This Row],[Fecha
Trámite]])</f>
        <v>2018</v>
      </c>
      <c r="E7272" s="7" t="s">
        <v>4621</v>
      </c>
      <c r="F7272" s="2" t="s">
        <v>4614</v>
      </c>
      <c r="G7272" s="2" t="s">
        <v>4615</v>
      </c>
      <c r="H7272" s="4">
        <v>43593.379503275464</v>
      </c>
      <c r="I7272" s="2" t="s">
        <v>4616</v>
      </c>
      <c r="J7272" s="21" t="s">
        <v>11490</v>
      </c>
      <c r="K7272" s="2" t="s">
        <v>4623</v>
      </c>
      <c r="L7272" s="2" t="s">
        <v>4714</v>
      </c>
    </row>
    <row r="7273" spans="1:12" x14ac:dyDescent="0.2">
      <c r="A7273" s="11">
        <v>7272</v>
      </c>
      <c r="B7273" s="7" t="s">
        <v>21126</v>
      </c>
      <c r="C7273" s="4">
        <v>41738.632000810183</v>
      </c>
      <c r="D7273" s="20">
        <f>+YEAR(Tabla14[[#This Row],[Fecha
Trámite]])</f>
        <v>2014</v>
      </c>
      <c r="E7273" s="7" t="s">
        <v>4621</v>
      </c>
      <c r="F7273" s="2" t="s">
        <v>4614</v>
      </c>
      <c r="G7273" s="2" t="s">
        <v>4615</v>
      </c>
      <c r="H7273" s="4">
        <v>41828.535455555553</v>
      </c>
      <c r="I7273" s="2" t="s">
        <v>4616</v>
      </c>
      <c r="J7273" s="21" t="s">
        <v>21127</v>
      </c>
      <c r="K7273" s="2" t="s">
        <v>4623</v>
      </c>
      <c r="L7273" s="2" t="s">
        <v>4659</v>
      </c>
    </row>
    <row r="7274" spans="1:12" x14ac:dyDescent="0.2">
      <c r="A7274" s="11">
        <v>7273</v>
      </c>
      <c r="B7274" s="7" t="s">
        <v>7698</v>
      </c>
      <c r="C7274" s="4">
        <v>42506.415740543984</v>
      </c>
      <c r="D7274" s="20">
        <f>+YEAR(Tabla14[[#This Row],[Fecha
Trámite]])</f>
        <v>2016</v>
      </c>
      <c r="E7274" s="7" t="s">
        <v>4621</v>
      </c>
      <c r="F7274" s="2" t="s">
        <v>4614</v>
      </c>
      <c r="G7274" s="2" t="s">
        <v>4615</v>
      </c>
      <c r="H7274" s="4">
        <v>42641.667764548612</v>
      </c>
      <c r="I7274" s="2" t="s">
        <v>4616</v>
      </c>
      <c r="J7274" s="21" t="s">
        <v>7699</v>
      </c>
      <c r="K7274" s="2" t="s">
        <v>4618</v>
      </c>
      <c r="L7274" s="2" t="s">
        <v>4649</v>
      </c>
    </row>
    <row r="7275" spans="1:12" x14ac:dyDescent="0.2">
      <c r="A7275" s="11">
        <v>7274</v>
      </c>
      <c r="B7275" s="7" t="s">
        <v>20050</v>
      </c>
      <c r="C7275" s="4">
        <v>41852.492607523149</v>
      </c>
      <c r="D7275" s="20">
        <f>+YEAR(Tabla14[[#This Row],[Fecha
Trámite]])</f>
        <v>2014</v>
      </c>
      <c r="E7275" s="7" t="s">
        <v>4621</v>
      </c>
      <c r="F7275" s="2" t="s">
        <v>4614</v>
      </c>
      <c r="G7275" s="2" t="s">
        <v>4615</v>
      </c>
      <c r="H7275" s="4">
        <v>41907.482074918982</v>
      </c>
      <c r="I7275" s="2" t="s">
        <v>4616</v>
      </c>
      <c r="J7275" s="21" t="s">
        <v>20051</v>
      </c>
      <c r="K7275" s="2" t="s">
        <v>4618</v>
      </c>
      <c r="L7275" s="2" t="s">
        <v>4753</v>
      </c>
    </row>
    <row r="7276" spans="1:12" x14ac:dyDescent="0.2">
      <c r="A7276" s="11">
        <v>7275</v>
      </c>
      <c r="B7276" s="7" t="s">
        <v>7173</v>
      </c>
      <c r="C7276" s="4">
        <v>43157.51360431713</v>
      </c>
      <c r="D7276" s="20">
        <f>+YEAR(Tabla14[[#This Row],[Fecha
Trámite]])</f>
        <v>2018</v>
      </c>
      <c r="E7276" s="7" t="s">
        <v>4613</v>
      </c>
      <c r="F7276" s="2" t="s">
        <v>4614</v>
      </c>
      <c r="G7276" s="2" t="s">
        <v>4615</v>
      </c>
      <c r="H7276" s="4">
        <v>43318.41013827546</v>
      </c>
      <c r="I7276" s="2" t="s">
        <v>4616</v>
      </c>
      <c r="J7276" s="21" t="s">
        <v>7174</v>
      </c>
      <c r="K7276" s="2" t="s">
        <v>4623</v>
      </c>
      <c r="L7276" s="2" t="s">
        <v>4619</v>
      </c>
    </row>
    <row r="7277" spans="1:12" x14ac:dyDescent="0.2">
      <c r="A7277" s="11">
        <v>7276</v>
      </c>
      <c r="B7277" s="7" t="s">
        <v>9512</v>
      </c>
      <c r="C7277" s="4">
        <v>43109.456475960651</v>
      </c>
      <c r="D7277" s="20">
        <f>+YEAR(Tabla14[[#This Row],[Fecha
Trámite]])</f>
        <v>2018</v>
      </c>
      <c r="E7277" s="7" t="s">
        <v>4613</v>
      </c>
      <c r="F7277" s="2" t="s">
        <v>4614</v>
      </c>
      <c r="G7277" s="2" t="s">
        <v>4615</v>
      </c>
      <c r="H7277" s="4">
        <v>43229.375198032409</v>
      </c>
      <c r="I7277" s="2" t="s">
        <v>4616</v>
      </c>
      <c r="J7277" s="21" t="s">
        <v>9513</v>
      </c>
      <c r="K7277" s="2" t="s">
        <v>4623</v>
      </c>
      <c r="L7277" s="2" t="s">
        <v>4619</v>
      </c>
    </row>
    <row r="7278" spans="1:12" x14ac:dyDescent="0.2">
      <c r="A7278" s="11">
        <v>7277</v>
      </c>
      <c r="B7278" s="7" t="s">
        <v>9514</v>
      </c>
      <c r="C7278" s="4">
        <v>43353.45516863426</v>
      </c>
      <c r="D7278" s="20">
        <f>+YEAR(Tabla14[[#This Row],[Fecha
Trámite]])</f>
        <v>2018</v>
      </c>
      <c r="E7278" s="7" t="s">
        <v>4621</v>
      </c>
      <c r="F7278" s="2" t="s">
        <v>4614</v>
      </c>
      <c r="G7278" s="2" t="s">
        <v>4615</v>
      </c>
      <c r="H7278" s="4">
        <v>43626.365975034721</v>
      </c>
      <c r="I7278" s="2" t="s">
        <v>4616</v>
      </c>
      <c r="J7278" s="21" t="s">
        <v>9515</v>
      </c>
      <c r="K7278" s="2" t="s">
        <v>4618</v>
      </c>
      <c r="L7278" s="2" t="s">
        <v>4631</v>
      </c>
    </row>
    <row r="7279" spans="1:12" x14ac:dyDescent="0.2">
      <c r="A7279" s="11">
        <v>7278</v>
      </c>
      <c r="B7279" s="7" t="s">
        <v>15471</v>
      </c>
      <c r="C7279" s="4">
        <v>41407.444202893515</v>
      </c>
      <c r="D7279" s="20">
        <f>+YEAR(Tabla14[[#This Row],[Fecha
Trámite]])</f>
        <v>2013</v>
      </c>
      <c r="E7279" s="7" t="s">
        <v>4613</v>
      </c>
      <c r="F7279" s="2" t="s">
        <v>4614</v>
      </c>
      <c r="G7279" s="2" t="s">
        <v>4615</v>
      </c>
      <c r="H7279" s="4">
        <v>41466.425716585647</v>
      </c>
      <c r="I7279" s="2" t="s">
        <v>4616</v>
      </c>
      <c r="J7279" s="21" t="s">
        <v>15472</v>
      </c>
      <c r="K7279" s="2" t="s">
        <v>4618</v>
      </c>
      <c r="L7279" s="2" t="s">
        <v>2747</v>
      </c>
    </row>
    <row r="7280" spans="1:12" x14ac:dyDescent="0.2">
      <c r="A7280" s="11">
        <v>7279</v>
      </c>
      <c r="B7280" s="7" t="s">
        <v>21124</v>
      </c>
      <c r="C7280" s="4">
        <v>41689.51030170139</v>
      </c>
      <c r="D7280" s="20">
        <f>+YEAR(Tabla14[[#This Row],[Fecha
Trámite]])</f>
        <v>2014</v>
      </c>
      <c r="E7280" s="7" t="s">
        <v>4621</v>
      </c>
      <c r="F7280" s="2" t="s">
        <v>4614</v>
      </c>
      <c r="G7280" s="2" t="s">
        <v>4615</v>
      </c>
      <c r="H7280" s="4">
        <v>41785.496417557872</v>
      </c>
      <c r="I7280" s="2" t="s">
        <v>4616</v>
      </c>
      <c r="J7280" s="21" t="s">
        <v>21125</v>
      </c>
      <c r="K7280" s="2" t="s">
        <v>4618</v>
      </c>
      <c r="L7280" s="2" t="s">
        <v>4829</v>
      </c>
    </row>
    <row r="7281" spans="1:12" x14ac:dyDescent="0.2">
      <c r="A7281" s="11">
        <v>7280</v>
      </c>
      <c r="B7281" s="7" t="s">
        <v>8662</v>
      </c>
      <c r="C7281" s="4">
        <v>42496.513528784722</v>
      </c>
      <c r="D7281" s="20">
        <f>+YEAR(Tabla14[[#This Row],[Fecha
Trámite]])</f>
        <v>2016</v>
      </c>
      <c r="E7281" s="7" t="s">
        <v>4621</v>
      </c>
      <c r="F7281" s="2" t="s">
        <v>4614</v>
      </c>
      <c r="G7281" s="2" t="s">
        <v>4615</v>
      </c>
      <c r="H7281" s="4">
        <v>42654.61862739583</v>
      </c>
      <c r="I7281" s="2" t="s">
        <v>4616</v>
      </c>
      <c r="J7281" s="21" t="s">
        <v>8663</v>
      </c>
      <c r="K7281" s="2" t="s">
        <v>4623</v>
      </c>
      <c r="L7281" s="2" t="s">
        <v>4646</v>
      </c>
    </row>
    <row r="7282" spans="1:12" x14ac:dyDescent="0.2">
      <c r="A7282" s="11">
        <v>7281</v>
      </c>
      <c r="B7282" s="7" t="s">
        <v>7175</v>
      </c>
      <c r="C7282" s="4">
        <v>43019.423026886572</v>
      </c>
      <c r="D7282" s="20">
        <f>+YEAR(Tabla14[[#This Row],[Fecha
Trámite]])</f>
        <v>2017</v>
      </c>
      <c r="E7282" s="7" t="s">
        <v>4671</v>
      </c>
      <c r="F7282" s="2" t="s">
        <v>4626</v>
      </c>
      <c r="G7282" s="2" t="s">
        <v>4627</v>
      </c>
      <c r="H7282" s="4">
        <v>43119.709957488427</v>
      </c>
      <c r="I7282" s="2" t="s">
        <v>4616</v>
      </c>
      <c r="J7282" s="21" t="s">
        <v>3479</v>
      </c>
      <c r="K7282" s="2" t="s">
        <v>4618</v>
      </c>
      <c r="L7282" s="2" t="s">
        <v>4656</v>
      </c>
    </row>
    <row r="7283" spans="1:12" x14ac:dyDescent="0.2">
      <c r="A7283" s="11">
        <v>7282</v>
      </c>
      <c r="B7283" s="7" t="s">
        <v>3216</v>
      </c>
      <c r="C7283" s="4">
        <v>43439.514150659721</v>
      </c>
      <c r="D7283" s="20">
        <f>+YEAR(Tabla14[[#This Row],[Fecha
Trámite]])</f>
        <v>2018</v>
      </c>
      <c r="E7283" s="7" t="s">
        <v>4671</v>
      </c>
      <c r="F7283" s="2" t="s">
        <v>17</v>
      </c>
      <c r="G7283" s="2" t="s">
        <v>4627</v>
      </c>
      <c r="H7283" s="4">
        <v>43439.514150694442</v>
      </c>
      <c r="I7283" s="2" t="s">
        <v>4616</v>
      </c>
      <c r="J7283" s="21" t="s">
        <v>3479</v>
      </c>
      <c r="K7283" s="2" t="s">
        <v>4618</v>
      </c>
      <c r="L7283" s="2" t="s">
        <v>4656</v>
      </c>
    </row>
    <row r="7284" spans="1:12" x14ac:dyDescent="0.2">
      <c r="A7284" s="11">
        <v>7283</v>
      </c>
      <c r="B7284" s="7" t="s">
        <v>12170</v>
      </c>
      <c r="C7284" s="4">
        <v>42311.486879317126</v>
      </c>
      <c r="D7284" s="20">
        <f>+YEAR(Tabla14[[#This Row],[Fecha
Trámite]])</f>
        <v>2015</v>
      </c>
      <c r="E7284" s="7" t="s">
        <v>4621</v>
      </c>
      <c r="F7284" s="2" t="s">
        <v>4691</v>
      </c>
      <c r="G7284" s="2" t="s">
        <v>4627</v>
      </c>
      <c r="H7284" s="4">
        <v>42552.325042974539</v>
      </c>
      <c r="I7284" s="2" t="s">
        <v>4616</v>
      </c>
      <c r="J7284" s="21" t="s">
        <v>12171</v>
      </c>
      <c r="K7284" s="2" t="s">
        <v>4623</v>
      </c>
      <c r="L7284" s="2" t="s">
        <v>4750</v>
      </c>
    </row>
    <row r="7285" spans="1:12" x14ac:dyDescent="0.2">
      <c r="A7285" s="11">
        <v>7284</v>
      </c>
      <c r="B7285" s="7" t="s">
        <v>12184</v>
      </c>
      <c r="C7285" s="4">
        <v>42222.742494826387</v>
      </c>
      <c r="D7285" s="20">
        <f>+YEAR(Tabla14[[#This Row],[Fecha
Trámite]])</f>
        <v>2015</v>
      </c>
      <c r="E7285" s="7" t="s">
        <v>4621</v>
      </c>
      <c r="F7285" s="2" t="s">
        <v>4691</v>
      </c>
      <c r="G7285" s="2" t="s">
        <v>4672</v>
      </c>
      <c r="H7285" s="4">
        <v>42307.620681446759</v>
      </c>
      <c r="I7285" s="2" t="s">
        <v>4616</v>
      </c>
      <c r="J7285" s="21" t="s">
        <v>12185</v>
      </c>
      <c r="K7285" s="2" t="s">
        <v>4623</v>
      </c>
      <c r="L7285" s="2" t="s">
        <v>4649</v>
      </c>
    </row>
    <row r="7286" spans="1:12" x14ac:dyDescent="0.2">
      <c r="A7286" s="11">
        <v>7285</v>
      </c>
      <c r="B7286" s="7" t="s">
        <v>11988</v>
      </c>
      <c r="C7286" s="4">
        <v>43249.364761226854</v>
      </c>
      <c r="D7286" s="20">
        <f>+YEAR(Tabla14[[#This Row],[Fecha
Trámite]])</f>
        <v>2018</v>
      </c>
      <c r="E7286" s="7" t="s">
        <v>4621</v>
      </c>
      <c r="F7286" s="2" t="s">
        <v>4614</v>
      </c>
      <c r="G7286" s="2" t="s">
        <v>4615</v>
      </c>
      <c r="H7286" s="4">
        <v>43389.631759571763</v>
      </c>
      <c r="I7286" s="2" t="s">
        <v>4616</v>
      </c>
      <c r="J7286" s="21" t="s">
        <v>11989</v>
      </c>
      <c r="K7286" s="2" t="s">
        <v>4623</v>
      </c>
      <c r="L7286" s="2" t="s">
        <v>4730</v>
      </c>
    </row>
    <row r="7287" spans="1:12" x14ac:dyDescent="0.2">
      <c r="A7287" s="11">
        <v>7286</v>
      </c>
      <c r="B7287" s="7" t="s">
        <v>20052</v>
      </c>
      <c r="C7287" s="4">
        <v>41645.512502662037</v>
      </c>
      <c r="D7287" s="20">
        <f>+YEAR(Tabla14[[#This Row],[Fecha
Trámite]])</f>
        <v>2014</v>
      </c>
      <c r="E7287" s="7" t="s">
        <v>4621</v>
      </c>
      <c r="F7287" s="2" t="s">
        <v>4614</v>
      </c>
      <c r="G7287" s="2" t="s">
        <v>4615</v>
      </c>
      <c r="H7287" s="4">
        <v>41681.630484340276</v>
      </c>
      <c r="I7287" s="2" t="s">
        <v>4616</v>
      </c>
      <c r="J7287" s="21" t="s">
        <v>20053</v>
      </c>
      <c r="K7287" s="2" t="s">
        <v>4618</v>
      </c>
      <c r="L7287" s="2" t="s">
        <v>4758</v>
      </c>
    </row>
    <row r="7288" spans="1:12" x14ac:dyDescent="0.2">
      <c r="A7288" s="11">
        <v>7287</v>
      </c>
      <c r="B7288" s="7" t="s">
        <v>10493</v>
      </c>
      <c r="C7288" s="4">
        <v>42235.454541087965</v>
      </c>
      <c r="D7288" s="20">
        <f>+YEAR(Tabla14[[#This Row],[Fecha
Trámite]])</f>
        <v>2015</v>
      </c>
      <c r="E7288" s="7" t="s">
        <v>4621</v>
      </c>
      <c r="F7288" s="2" t="s">
        <v>4691</v>
      </c>
      <c r="G7288" s="2" t="s">
        <v>4627</v>
      </c>
      <c r="H7288" s="4">
        <v>42306.68789050926</v>
      </c>
      <c r="I7288" s="2" t="s">
        <v>4616</v>
      </c>
      <c r="J7288" s="21" t="s">
        <v>8665</v>
      </c>
      <c r="K7288" s="2" t="s">
        <v>4623</v>
      </c>
      <c r="L7288" s="2" t="s">
        <v>4624</v>
      </c>
    </row>
    <row r="7289" spans="1:12" x14ac:dyDescent="0.2">
      <c r="A7289" s="11">
        <v>7288</v>
      </c>
      <c r="B7289" s="7" t="s">
        <v>8664</v>
      </c>
      <c r="C7289" s="4">
        <v>42440.466827777775</v>
      </c>
      <c r="D7289" s="20">
        <f>+YEAR(Tabla14[[#This Row],[Fecha
Trámite]])</f>
        <v>2016</v>
      </c>
      <c r="E7289" s="7" t="s">
        <v>4621</v>
      </c>
      <c r="F7289" s="2" t="s">
        <v>4694</v>
      </c>
      <c r="G7289" s="2" t="s">
        <v>4627</v>
      </c>
      <c r="H7289" s="4">
        <v>42551.727595289354</v>
      </c>
      <c r="I7289" s="2" t="s">
        <v>4616</v>
      </c>
      <c r="J7289" s="21" t="s">
        <v>8665</v>
      </c>
      <c r="K7289" s="2" t="s">
        <v>4623</v>
      </c>
      <c r="L7289" s="2" t="s">
        <v>4624</v>
      </c>
    </row>
    <row r="7290" spans="1:12" x14ac:dyDescent="0.2">
      <c r="A7290" s="11">
        <v>7289</v>
      </c>
      <c r="B7290" s="7" t="s">
        <v>10105</v>
      </c>
      <c r="C7290" s="4">
        <v>42650.396383796295</v>
      </c>
      <c r="D7290" s="20">
        <f>+YEAR(Tabla14[[#This Row],[Fecha
Trámite]])</f>
        <v>2016</v>
      </c>
      <c r="E7290" s="7" t="s">
        <v>4621</v>
      </c>
      <c r="F7290" s="2" t="s">
        <v>4614</v>
      </c>
      <c r="G7290" s="2" t="s">
        <v>4615</v>
      </c>
      <c r="H7290" s="4">
        <v>42762.395677812499</v>
      </c>
      <c r="I7290" s="2" t="s">
        <v>4616</v>
      </c>
      <c r="J7290" s="21" t="s">
        <v>8665</v>
      </c>
      <c r="K7290" s="2" t="s">
        <v>4623</v>
      </c>
      <c r="L7290" s="2" t="s">
        <v>4624</v>
      </c>
    </row>
    <row r="7291" spans="1:12" x14ac:dyDescent="0.2">
      <c r="A7291" s="11">
        <v>7290</v>
      </c>
      <c r="B7291" s="7" t="s">
        <v>6339</v>
      </c>
      <c r="C7291" s="4">
        <v>42053.417659837964</v>
      </c>
      <c r="D7291" s="20">
        <f>+YEAR(Tabla14[[#This Row],[Fecha
Trámite]])</f>
        <v>2015</v>
      </c>
      <c r="E7291" s="7" t="s">
        <v>4621</v>
      </c>
      <c r="F7291" s="2" t="s">
        <v>4614</v>
      </c>
      <c r="G7291" s="2" t="s">
        <v>4615</v>
      </c>
      <c r="H7291" s="4">
        <v>42116.365266284723</v>
      </c>
      <c r="I7291" s="2" t="s">
        <v>4616</v>
      </c>
      <c r="J7291" s="21" t="s">
        <v>6340</v>
      </c>
      <c r="K7291" s="2" t="s">
        <v>4618</v>
      </c>
      <c r="L7291" s="2" t="s">
        <v>4649</v>
      </c>
    </row>
    <row r="7292" spans="1:12" x14ac:dyDescent="0.2">
      <c r="A7292" s="11">
        <v>7291</v>
      </c>
      <c r="B7292" s="7" t="s">
        <v>13044</v>
      </c>
      <c r="C7292" s="4">
        <v>42717.453184143516</v>
      </c>
      <c r="D7292" s="20">
        <f>+YEAR(Tabla14[[#This Row],[Fecha
Trámite]])</f>
        <v>2016</v>
      </c>
      <c r="E7292" s="7" t="s">
        <v>4621</v>
      </c>
      <c r="F7292" s="2" t="s">
        <v>4614</v>
      </c>
      <c r="G7292" s="2" t="s">
        <v>4615</v>
      </c>
      <c r="H7292" s="4">
        <v>42908.342037187504</v>
      </c>
      <c r="I7292" s="2" t="s">
        <v>4616</v>
      </c>
      <c r="J7292" s="21" t="s">
        <v>13045</v>
      </c>
      <c r="K7292" s="2" t="s">
        <v>4623</v>
      </c>
      <c r="L7292" s="2" t="s">
        <v>4667</v>
      </c>
    </row>
    <row r="7293" spans="1:12" x14ac:dyDescent="0.2">
      <c r="A7293" s="11">
        <v>7292</v>
      </c>
      <c r="B7293" s="7" t="s">
        <v>13046</v>
      </c>
      <c r="C7293" s="4">
        <v>43005.363349074076</v>
      </c>
      <c r="D7293" s="20">
        <f>+YEAR(Tabla14[[#This Row],[Fecha
Trámite]])</f>
        <v>2017</v>
      </c>
      <c r="E7293" s="7" t="s">
        <v>4621</v>
      </c>
      <c r="F7293" s="2" t="s">
        <v>4614</v>
      </c>
      <c r="G7293" s="2" t="s">
        <v>4615</v>
      </c>
      <c r="H7293" s="4">
        <v>43336.364422256942</v>
      </c>
      <c r="I7293" s="2" t="s">
        <v>4616</v>
      </c>
      <c r="J7293" s="21" t="s">
        <v>13047</v>
      </c>
      <c r="K7293" s="2" t="s">
        <v>4618</v>
      </c>
      <c r="L7293" s="2" t="s">
        <v>4750</v>
      </c>
    </row>
    <row r="7294" spans="1:12" x14ac:dyDescent="0.2">
      <c r="A7294" s="11">
        <v>7293</v>
      </c>
      <c r="B7294" s="7" t="s">
        <v>18238</v>
      </c>
      <c r="C7294" s="4">
        <v>41708.499176273152</v>
      </c>
      <c r="D7294" s="20">
        <f>+YEAR(Tabla14[[#This Row],[Fecha
Trámite]])</f>
        <v>2014</v>
      </c>
      <c r="E7294" s="7" t="s">
        <v>4621</v>
      </c>
      <c r="F7294" s="2" t="s">
        <v>4614</v>
      </c>
      <c r="G7294" s="2" t="s">
        <v>4615</v>
      </c>
      <c r="H7294" s="4">
        <v>41753.649839004633</v>
      </c>
      <c r="I7294" s="2" t="s">
        <v>4616</v>
      </c>
      <c r="J7294" s="21" t="s">
        <v>18239</v>
      </c>
      <c r="K7294" s="2" t="s">
        <v>4623</v>
      </c>
      <c r="L7294" s="2" t="s">
        <v>2747</v>
      </c>
    </row>
    <row r="7295" spans="1:12" x14ac:dyDescent="0.2">
      <c r="A7295" s="11">
        <v>7294</v>
      </c>
      <c r="B7295" s="7" t="s">
        <v>6341</v>
      </c>
      <c r="C7295" s="4">
        <v>42017.522138043983</v>
      </c>
      <c r="D7295" s="20">
        <f>+YEAR(Tabla14[[#This Row],[Fecha
Trámite]])</f>
        <v>2015</v>
      </c>
      <c r="E7295" s="7" t="s">
        <v>4621</v>
      </c>
      <c r="F7295" s="2" t="s">
        <v>4614</v>
      </c>
      <c r="G7295" s="2" t="s">
        <v>4615</v>
      </c>
      <c r="H7295" s="4">
        <v>42069.566848495371</v>
      </c>
      <c r="I7295" s="2" t="s">
        <v>4616</v>
      </c>
      <c r="J7295" s="21" t="s">
        <v>6342</v>
      </c>
      <c r="K7295" s="2" t="s">
        <v>4623</v>
      </c>
      <c r="L7295" s="2" t="s">
        <v>4646</v>
      </c>
    </row>
    <row r="7296" spans="1:12" x14ac:dyDescent="0.2">
      <c r="A7296" s="11">
        <v>7295</v>
      </c>
      <c r="B7296" s="7" t="s">
        <v>8609</v>
      </c>
      <c r="C7296" s="4">
        <v>43300.78637858796</v>
      </c>
      <c r="D7296" s="20">
        <f>+YEAR(Tabla14[[#This Row],[Fecha
Trámite]])</f>
        <v>2018</v>
      </c>
      <c r="E7296" s="7" t="s">
        <v>4685</v>
      </c>
      <c r="F7296" s="2" t="s">
        <v>17</v>
      </c>
      <c r="G7296" s="2" t="s">
        <v>4627</v>
      </c>
      <c r="H7296" s="4">
        <v>43300.786378784724</v>
      </c>
      <c r="I7296" s="2" t="s">
        <v>4616</v>
      </c>
      <c r="J7296" s="21" t="s">
        <v>8610</v>
      </c>
      <c r="K7296" s="2" t="s">
        <v>4618</v>
      </c>
      <c r="L7296" s="2" t="s">
        <v>4619</v>
      </c>
    </row>
    <row r="7297" spans="1:12" x14ac:dyDescent="0.2">
      <c r="A7297" s="11">
        <v>7296</v>
      </c>
      <c r="B7297" s="7" t="s">
        <v>16120</v>
      </c>
      <c r="C7297" s="4">
        <v>41739.600612268521</v>
      </c>
      <c r="D7297" s="20">
        <f>+YEAR(Tabla14[[#This Row],[Fecha
Trámite]])</f>
        <v>2014</v>
      </c>
      <c r="E7297" s="7" t="s">
        <v>4613</v>
      </c>
      <c r="F7297" s="2" t="s">
        <v>4614</v>
      </c>
      <c r="G7297" s="2" t="s">
        <v>4615</v>
      </c>
      <c r="H7297" s="4">
        <v>41781.487740474535</v>
      </c>
      <c r="I7297" s="2" t="s">
        <v>4616</v>
      </c>
      <c r="J7297" s="21" t="s">
        <v>16121</v>
      </c>
      <c r="K7297" s="2" t="s">
        <v>4618</v>
      </c>
      <c r="L7297" s="2" t="s">
        <v>5069</v>
      </c>
    </row>
    <row r="7298" spans="1:12" x14ac:dyDescent="0.2">
      <c r="A7298" s="11">
        <v>7297</v>
      </c>
      <c r="B7298" s="7" t="s">
        <v>16122</v>
      </c>
      <c r="C7298" s="4">
        <v>41850.498776122688</v>
      </c>
      <c r="D7298" s="20">
        <f>+YEAR(Tabla14[[#This Row],[Fecha
Trámite]])</f>
        <v>2014</v>
      </c>
      <c r="E7298" s="7" t="s">
        <v>4671</v>
      </c>
      <c r="F7298" s="2" t="s">
        <v>17</v>
      </c>
      <c r="G7298" s="2" t="s">
        <v>4672</v>
      </c>
      <c r="H7298" s="4">
        <v>41850.498776273147</v>
      </c>
      <c r="I7298" s="2" t="s">
        <v>4616</v>
      </c>
      <c r="J7298" s="21" t="s">
        <v>16123</v>
      </c>
      <c r="K7298" s="2" t="s">
        <v>4623</v>
      </c>
      <c r="L7298" s="2" t="s">
        <v>4656</v>
      </c>
    </row>
    <row r="7299" spans="1:12" x14ac:dyDescent="0.2">
      <c r="A7299" s="11">
        <v>7298</v>
      </c>
      <c r="B7299" s="7" t="s">
        <v>11491</v>
      </c>
      <c r="C7299" s="4">
        <v>43315.54372199074</v>
      </c>
      <c r="D7299" s="20">
        <f>+YEAR(Tabla14[[#This Row],[Fecha
Trámite]])</f>
        <v>2018</v>
      </c>
      <c r="E7299" s="7" t="s">
        <v>4621</v>
      </c>
      <c r="F7299" s="2" t="s">
        <v>4614</v>
      </c>
      <c r="G7299" s="2" t="s">
        <v>4615</v>
      </c>
      <c r="H7299" s="4">
        <v>43440.697633368058</v>
      </c>
      <c r="I7299" s="2" t="s">
        <v>4616</v>
      </c>
      <c r="J7299" s="21" t="s">
        <v>11492</v>
      </c>
      <c r="K7299" s="2" t="s">
        <v>4623</v>
      </c>
      <c r="L7299" s="2" t="s">
        <v>4649</v>
      </c>
    </row>
    <row r="7300" spans="1:12" x14ac:dyDescent="0.2">
      <c r="A7300" s="11">
        <v>7299</v>
      </c>
      <c r="B7300" s="7" t="s">
        <v>10494</v>
      </c>
      <c r="C7300" s="4">
        <v>42156.657019293983</v>
      </c>
      <c r="D7300" s="20">
        <f>+YEAR(Tabla14[[#This Row],[Fecha
Trámite]])</f>
        <v>2015</v>
      </c>
      <c r="E7300" s="7" t="s">
        <v>4621</v>
      </c>
      <c r="F7300" s="2" t="s">
        <v>4614</v>
      </c>
      <c r="G7300" s="2" t="s">
        <v>4615</v>
      </c>
      <c r="H7300" s="4">
        <v>42262.408647997683</v>
      </c>
      <c r="I7300" s="2" t="s">
        <v>4616</v>
      </c>
      <c r="J7300" s="21" t="s">
        <v>10495</v>
      </c>
      <c r="K7300" s="2" t="s">
        <v>4618</v>
      </c>
      <c r="L7300" s="2" t="s">
        <v>4770</v>
      </c>
    </row>
    <row r="7301" spans="1:12" x14ac:dyDescent="0.2">
      <c r="A7301" s="11">
        <v>7300</v>
      </c>
      <c r="B7301" s="7" t="s">
        <v>20056</v>
      </c>
      <c r="C7301" s="4">
        <v>41256.470567789351</v>
      </c>
      <c r="D7301" s="20">
        <f>+YEAR(Tabla14[[#This Row],[Fecha
Trámite]])</f>
        <v>2012</v>
      </c>
      <c r="E7301" s="7" t="s">
        <v>4621</v>
      </c>
      <c r="F7301" s="2" t="s">
        <v>4614</v>
      </c>
      <c r="G7301" s="2" t="s">
        <v>4615</v>
      </c>
      <c r="H7301" s="4">
        <v>41263.477506979165</v>
      </c>
      <c r="I7301" s="2" t="s">
        <v>4616</v>
      </c>
      <c r="J7301" s="21" t="s">
        <v>20057</v>
      </c>
      <c r="K7301" s="2" t="s">
        <v>4618</v>
      </c>
      <c r="L7301" s="2" t="s">
        <v>4875</v>
      </c>
    </row>
    <row r="7302" spans="1:12" x14ac:dyDescent="0.2">
      <c r="A7302" s="11">
        <v>7301</v>
      </c>
      <c r="B7302" s="7" t="s">
        <v>21078</v>
      </c>
      <c r="C7302" s="4">
        <v>41218.536558368054</v>
      </c>
      <c r="D7302" s="20">
        <f>+YEAR(Tabla14[[#This Row],[Fecha
Trámite]])</f>
        <v>2012</v>
      </c>
      <c r="E7302" s="7" t="s">
        <v>4621</v>
      </c>
      <c r="F7302" s="2" t="s">
        <v>4626</v>
      </c>
      <c r="G7302" s="2" t="s">
        <v>4627</v>
      </c>
      <c r="H7302" s="4">
        <v>41256.453569363424</v>
      </c>
      <c r="I7302" s="2" t="s">
        <v>4616</v>
      </c>
      <c r="J7302" s="21" t="s">
        <v>20057</v>
      </c>
      <c r="K7302" s="2" t="s">
        <v>4618</v>
      </c>
      <c r="L7302" s="2" t="s">
        <v>4875</v>
      </c>
    </row>
    <row r="7303" spans="1:12" x14ac:dyDescent="0.2">
      <c r="A7303" s="11">
        <v>7302</v>
      </c>
      <c r="B7303" s="7" t="s">
        <v>20058</v>
      </c>
      <c r="C7303" s="4">
        <v>41905.432876157407</v>
      </c>
      <c r="D7303" s="20">
        <f>+YEAR(Tabla14[[#This Row],[Fecha
Trámite]])</f>
        <v>2014</v>
      </c>
      <c r="E7303" s="7" t="s">
        <v>4621</v>
      </c>
      <c r="F7303" s="2" t="s">
        <v>4614</v>
      </c>
      <c r="G7303" s="2" t="s">
        <v>4615</v>
      </c>
      <c r="H7303" s="4">
        <v>41963.37055659722</v>
      </c>
      <c r="I7303" s="2" t="s">
        <v>4616</v>
      </c>
      <c r="J7303" s="21" t="s">
        <v>20059</v>
      </c>
      <c r="K7303" s="2" t="s">
        <v>4618</v>
      </c>
      <c r="L7303" s="2" t="s">
        <v>4656</v>
      </c>
    </row>
    <row r="7304" spans="1:12" x14ac:dyDescent="0.2">
      <c r="A7304" s="11">
        <v>7303</v>
      </c>
      <c r="B7304" s="7" t="s">
        <v>9516</v>
      </c>
      <c r="C7304" s="4">
        <v>43158.523312233796</v>
      </c>
      <c r="D7304" s="20">
        <f>+YEAR(Tabla14[[#This Row],[Fecha
Trámite]])</f>
        <v>2018</v>
      </c>
      <c r="E7304" s="7" t="s">
        <v>4613</v>
      </c>
      <c r="F7304" s="2" t="s">
        <v>4614</v>
      </c>
      <c r="G7304" s="2" t="s">
        <v>4615</v>
      </c>
      <c r="H7304" s="4">
        <v>43271.72305443287</v>
      </c>
      <c r="I7304" s="2" t="s">
        <v>4616</v>
      </c>
      <c r="J7304" s="21" t="s">
        <v>9517</v>
      </c>
      <c r="K7304" s="2" t="s">
        <v>4623</v>
      </c>
      <c r="L7304" s="2" t="s">
        <v>4619</v>
      </c>
    </row>
    <row r="7305" spans="1:12" x14ac:dyDescent="0.2">
      <c r="A7305" s="11">
        <v>7304</v>
      </c>
      <c r="B7305" s="7" t="s">
        <v>9518</v>
      </c>
      <c r="C7305" s="4">
        <v>42930.499414895836</v>
      </c>
      <c r="D7305" s="20">
        <f>+YEAR(Tabla14[[#This Row],[Fecha
Trámite]])</f>
        <v>2017</v>
      </c>
      <c r="E7305" s="7" t="s">
        <v>4613</v>
      </c>
      <c r="F7305" s="2" t="s">
        <v>4614</v>
      </c>
      <c r="G7305" s="2" t="s">
        <v>4615</v>
      </c>
      <c r="H7305" s="4">
        <v>43115.732957025466</v>
      </c>
      <c r="I7305" s="2" t="s">
        <v>4616</v>
      </c>
      <c r="J7305" s="21" t="s">
        <v>9519</v>
      </c>
      <c r="K7305" s="2" t="s">
        <v>4618</v>
      </c>
      <c r="L7305" s="2" t="s">
        <v>4619</v>
      </c>
    </row>
    <row r="7306" spans="1:12" x14ac:dyDescent="0.2">
      <c r="A7306" s="11">
        <v>7305</v>
      </c>
      <c r="B7306" s="7" t="s">
        <v>10106</v>
      </c>
      <c r="C7306" s="4">
        <v>42391.416828738424</v>
      </c>
      <c r="D7306" s="20">
        <f>+YEAR(Tabla14[[#This Row],[Fecha
Trámite]])</f>
        <v>2016</v>
      </c>
      <c r="E7306" s="7" t="s">
        <v>4621</v>
      </c>
      <c r="F7306" s="2" t="s">
        <v>4614</v>
      </c>
      <c r="G7306" s="2" t="s">
        <v>4615</v>
      </c>
      <c r="H7306" s="4">
        <v>42660.412833449074</v>
      </c>
      <c r="I7306" s="2" t="s">
        <v>4616</v>
      </c>
      <c r="J7306" s="21" t="s">
        <v>10107</v>
      </c>
      <c r="K7306" s="2" t="s">
        <v>4623</v>
      </c>
      <c r="L7306" s="2" t="s">
        <v>5069</v>
      </c>
    </row>
    <row r="7307" spans="1:12" x14ac:dyDescent="0.2">
      <c r="A7307" s="11">
        <v>7306</v>
      </c>
      <c r="B7307" s="7" t="s">
        <v>9520</v>
      </c>
      <c r="C7307" s="4">
        <v>42762.384750925929</v>
      </c>
      <c r="D7307" s="20">
        <f>+YEAR(Tabla14[[#This Row],[Fecha
Trámite]])</f>
        <v>2017</v>
      </c>
      <c r="E7307" s="7" t="s">
        <v>4621</v>
      </c>
      <c r="F7307" s="2" t="s">
        <v>4614</v>
      </c>
      <c r="G7307" s="2" t="s">
        <v>4615</v>
      </c>
      <c r="H7307" s="4">
        <v>42879.622405127317</v>
      </c>
      <c r="I7307" s="2" t="s">
        <v>4616</v>
      </c>
      <c r="J7307" s="21" t="s">
        <v>9521</v>
      </c>
      <c r="K7307" s="2" t="s">
        <v>4623</v>
      </c>
      <c r="L7307" s="2" t="s">
        <v>4725</v>
      </c>
    </row>
    <row r="7308" spans="1:12" x14ac:dyDescent="0.2">
      <c r="A7308" s="11">
        <v>7307</v>
      </c>
      <c r="B7308" s="7" t="s">
        <v>7700</v>
      </c>
      <c r="C7308" s="4">
        <v>41983.548568136575</v>
      </c>
      <c r="D7308" s="20">
        <f>+YEAR(Tabla14[[#This Row],[Fecha
Trámite]])</f>
        <v>2014</v>
      </c>
      <c r="E7308" s="7" t="s">
        <v>4621</v>
      </c>
      <c r="F7308" s="2" t="s">
        <v>4614</v>
      </c>
      <c r="G7308" s="2" t="s">
        <v>4615</v>
      </c>
      <c r="H7308" s="4">
        <v>42083.46574039352</v>
      </c>
      <c r="I7308" s="2" t="s">
        <v>4616</v>
      </c>
      <c r="J7308" s="21" t="s">
        <v>7701</v>
      </c>
      <c r="K7308" s="2" t="s">
        <v>4623</v>
      </c>
      <c r="L7308" s="2" t="s">
        <v>4624</v>
      </c>
    </row>
    <row r="7309" spans="1:12" x14ac:dyDescent="0.2">
      <c r="A7309" s="11">
        <v>7308</v>
      </c>
      <c r="B7309" s="7" t="s">
        <v>12186</v>
      </c>
      <c r="C7309" s="4">
        <v>42185.437334259259</v>
      </c>
      <c r="D7309" s="20">
        <f>+YEAR(Tabla14[[#This Row],[Fecha
Trámite]])</f>
        <v>2015</v>
      </c>
      <c r="E7309" s="7" t="s">
        <v>4621</v>
      </c>
      <c r="F7309" s="2" t="s">
        <v>4614</v>
      </c>
      <c r="G7309" s="2" t="s">
        <v>4615</v>
      </c>
      <c r="H7309" s="4">
        <v>42262.405126307873</v>
      </c>
      <c r="I7309" s="2" t="s">
        <v>4616</v>
      </c>
      <c r="J7309" s="21" t="s">
        <v>12187</v>
      </c>
      <c r="K7309" s="2" t="s">
        <v>4618</v>
      </c>
      <c r="L7309" s="2" t="s">
        <v>4714</v>
      </c>
    </row>
    <row r="7310" spans="1:12" x14ac:dyDescent="0.2">
      <c r="A7310" s="11">
        <v>7309</v>
      </c>
      <c r="B7310" s="7" t="s">
        <v>11991</v>
      </c>
      <c r="C7310" s="4">
        <v>42873.508837118054</v>
      </c>
      <c r="D7310" s="20">
        <f>+YEAR(Tabla14[[#This Row],[Fecha
Trámite]])</f>
        <v>2017</v>
      </c>
      <c r="E7310" s="7" t="s">
        <v>4621</v>
      </c>
      <c r="F7310" s="2" t="s">
        <v>4614</v>
      </c>
      <c r="G7310" s="2" t="s">
        <v>4615</v>
      </c>
      <c r="H7310" s="4">
        <v>43038.654008182872</v>
      </c>
      <c r="I7310" s="2" t="s">
        <v>4616</v>
      </c>
      <c r="J7310" s="21" t="s">
        <v>11992</v>
      </c>
      <c r="K7310" s="2" t="s">
        <v>4618</v>
      </c>
      <c r="L7310" s="2" t="s">
        <v>4664</v>
      </c>
    </row>
    <row r="7311" spans="1:12" x14ac:dyDescent="0.2">
      <c r="A7311" s="11">
        <v>7310</v>
      </c>
      <c r="B7311" s="7" t="s">
        <v>11993</v>
      </c>
      <c r="C7311" s="4">
        <v>43048.417149108798</v>
      </c>
      <c r="D7311" s="20">
        <f>+YEAR(Tabla14[[#This Row],[Fecha
Trámite]])</f>
        <v>2017</v>
      </c>
      <c r="E7311" s="7" t="s">
        <v>4613</v>
      </c>
      <c r="F7311" s="2" t="s">
        <v>4614</v>
      </c>
      <c r="G7311" s="2" t="s">
        <v>4615</v>
      </c>
      <c r="H7311" s="4">
        <v>43249.547256747683</v>
      </c>
      <c r="I7311" s="2" t="s">
        <v>4616</v>
      </c>
      <c r="J7311" s="21" t="s">
        <v>11994</v>
      </c>
      <c r="K7311" s="2" t="s">
        <v>4623</v>
      </c>
      <c r="L7311" s="2" t="s">
        <v>4619</v>
      </c>
    </row>
    <row r="7312" spans="1:12" x14ac:dyDescent="0.2">
      <c r="A7312" s="11">
        <v>7311</v>
      </c>
      <c r="B7312" s="7" t="s">
        <v>20064</v>
      </c>
      <c r="C7312" s="4">
        <v>41373.668424108793</v>
      </c>
      <c r="D7312" s="20">
        <f>+YEAR(Tabla14[[#This Row],[Fecha
Trámite]])</f>
        <v>2013</v>
      </c>
      <c r="E7312" s="7" t="s">
        <v>4621</v>
      </c>
      <c r="F7312" s="2" t="s">
        <v>4614</v>
      </c>
      <c r="G7312" s="2" t="s">
        <v>4615</v>
      </c>
      <c r="H7312" s="4">
        <v>41414.543390543979</v>
      </c>
      <c r="I7312" s="2" t="s">
        <v>4616</v>
      </c>
      <c r="J7312" s="21" t="s">
        <v>20065</v>
      </c>
      <c r="K7312" s="2" t="s">
        <v>4623</v>
      </c>
      <c r="L7312" s="2" t="s">
        <v>4624</v>
      </c>
    </row>
    <row r="7313" spans="1:12" x14ac:dyDescent="0.2">
      <c r="A7313" s="11">
        <v>7312</v>
      </c>
      <c r="B7313" s="7" t="s">
        <v>20066</v>
      </c>
      <c r="C7313" s="4">
        <v>41169.403554710647</v>
      </c>
      <c r="D7313" s="20">
        <f>+YEAR(Tabla14[[#This Row],[Fecha
Trámite]])</f>
        <v>2012</v>
      </c>
      <c r="E7313" s="7" t="s">
        <v>4621</v>
      </c>
      <c r="F7313" s="2" t="s">
        <v>4614</v>
      </c>
      <c r="G7313" s="2" t="s">
        <v>4615</v>
      </c>
      <c r="H7313" s="4">
        <v>41208.396300578701</v>
      </c>
      <c r="I7313" s="2" t="s">
        <v>4616</v>
      </c>
      <c r="J7313" s="21" t="s">
        <v>20067</v>
      </c>
      <c r="K7313" s="2" t="s">
        <v>4623</v>
      </c>
      <c r="L7313" s="2" t="s">
        <v>4750</v>
      </c>
    </row>
    <row r="7314" spans="1:12" x14ac:dyDescent="0.2">
      <c r="A7314" s="11">
        <v>7313</v>
      </c>
      <c r="B7314" s="7" t="s">
        <v>9522</v>
      </c>
      <c r="C7314" s="4">
        <v>43255.612762581019</v>
      </c>
      <c r="D7314" s="20">
        <f>+YEAR(Tabla14[[#This Row],[Fecha
Trámite]])</f>
        <v>2018</v>
      </c>
      <c r="E7314" s="7" t="s">
        <v>4621</v>
      </c>
      <c r="F7314" s="2" t="s">
        <v>8751</v>
      </c>
      <c r="G7314" s="2" t="s">
        <v>4627</v>
      </c>
      <c r="H7314" s="4">
        <v>43259.344402893519</v>
      </c>
      <c r="I7314" s="2" t="s">
        <v>4616</v>
      </c>
      <c r="J7314" s="21" t="s">
        <v>9523</v>
      </c>
      <c r="K7314" s="2" t="s">
        <v>4618</v>
      </c>
      <c r="L7314" s="2" t="s">
        <v>5072</v>
      </c>
    </row>
    <row r="7315" spans="1:12" x14ac:dyDescent="0.2">
      <c r="A7315" s="11">
        <v>7314</v>
      </c>
      <c r="B7315" s="7" t="s">
        <v>13048</v>
      </c>
      <c r="C7315" s="4">
        <v>42905.405669131942</v>
      </c>
      <c r="D7315" s="20">
        <f>+YEAR(Tabla14[[#This Row],[Fecha
Trámite]])</f>
        <v>2017</v>
      </c>
      <c r="E7315" s="7" t="s">
        <v>4621</v>
      </c>
      <c r="F7315" s="2" t="s">
        <v>4691</v>
      </c>
      <c r="G7315" s="2" t="s">
        <v>4627</v>
      </c>
      <c r="H7315" s="4">
        <v>43202.376374421299</v>
      </c>
      <c r="I7315" s="2" t="s">
        <v>4616</v>
      </c>
      <c r="J7315" s="21" t="s">
        <v>9523</v>
      </c>
      <c r="K7315" s="2" t="s">
        <v>4618</v>
      </c>
      <c r="L7315" s="2" t="s">
        <v>5072</v>
      </c>
    </row>
    <row r="7316" spans="1:12" x14ac:dyDescent="0.2">
      <c r="A7316" s="11">
        <v>7315</v>
      </c>
      <c r="B7316" s="7" t="s">
        <v>8697</v>
      </c>
      <c r="C7316" s="4">
        <v>42761.471305092593</v>
      </c>
      <c r="D7316" s="20">
        <f>+YEAR(Tabla14[[#This Row],[Fecha
Trámite]])</f>
        <v>2017</v>
      </c>
      <c r="E7316" s="7" t="s">
        <v>4621</v>
      </c>
      <c r="F7316" s="2" t="s">
        <v>4614</v>
      </c>
      <c r="G7316" s="2" t="s">
        <v>4615</v>
      </c>
      <c r="H7316" s="4">
        <v>42929.351792245368</v>
      </c>
      <c r="I7316" s="2" t="s">
        <v>4616</v>
      </c>
      <c r="J7316" s="21" t="s">
        <v>8698</v>
      </c>
      <c r="K7316" s="2" t="s">
        <v>4618</v>
      </c>
      <c r="L7316" s="2" t="s">
        <v>4750</v>
      </c>
    </row>
    <row r="7317" spans="1:12" x14ac:dyDescent="0.2">
      <c r="A7317" s="11">
        <v>7316</v>
      </c>
      <c r="B7317" s="7" t="s">
        <v>20068</v>
      </c>
      <c r="C7317" s="4">
        <v>41397.370889201389</v>
      </c>
      <c r="D7317" s="20">
        <f>+YEAR(Tabla14[[#This Row],[Fecha
Trámite]])</f>
        <v>2013</v>
      </c>
      <c r="E7317" s="7" t="s">
        <v>4621</v>
      </c>
      <c r="F7317" s="2" t="s">
        <v>4614</v>
      </c>
      <c r="G7317" s="2" t="s">
        <v>4615</v>
      </c>
      <c r="H7317" s="4">
        <v>41509.545066817132</v>
      </c>
      <c r="I7317" s="2" t="s">
        <v>4616</v>
      </c>
      <c r="J7317" s="21" t="s">
        <v>20069</v>
      </c>
      <c r="K7317" s="2" t="s">
        <v>4618</v>
      </c>
      <c r="L7317" s="2" t="s">
        <v>5081</v>
      </c>
    </row>
    <row r="7318" spans="1:12" x14ac:dyDescent="0.2">
      <c r="A7318" s="11">
        <v>7317</v>
      </c>
      <c r="B7318" s="7" t="s">
        <v>13049</v>
      </c>
      <c r="C7318" s="4">
        <v>43454.381885960647</v>
      </c>
      <c r="D7318" s="20">
        <f>+YEAR(Tabla14[[#This Row],[Fecha
Trámite]])</f>
        <v>2018</v>
      </c>
      <c r="E7318" s="7" t="s">
        <v>4621</v>
      </c>
      <c r="F7318" s="2" t="s">
        <v>4614</v>
      </c>
      <c r="G7318" s="2" t="s">
        <v>4615</v>
      </c>
      <c r="H7318" s="4">
        <v>43613.429904050929</v>
      </c>
      <c r="I7318" s="2" t="s">
        <v>4616</v>
      </c>
      <c r="J7318" s="21" t="s">
        <v>13050</v>
      </c>
      <c r="K7318" s="2" t="s">
        <v>4623</v>
      </c>
      <c r="L7318" s="2" t="s">
        <v>4619</v>
      </c>
    </row>
    <row r="7319" spans="1:12" x14ac:dyDescent="0.2">
      <c r="A7319" s="11">
        <v>7318</v>
      </c>
      <c r="B7319" s="7" t="s">
        <v>12188</v>
      </c>
      <c r="C7319" s="4">
        <v>42116.505229861112</v>
      </c>
      <c r="D7319" s="20">
        <f>+YEAR(Tabla14[[#This Row],[Fecha
Trámite]])</f>
        <v>2015</v>
      </c>
      <c r="E7319" s="7" t="s">
        <v>4621</v>
      </c>
      <c r="F7319" s="2" t="s">
        <v>4614</v>
      </c>
      <c r="G7319" s="2" t="s">
        <v>4615</v>
      </c>
      <c r="H7319" s="4">
        <v>42263.449404247687</v>
      </c>
      <c r="I7319" s="2" t="s">
        <v>4616</v>
      </c>
      <c r="J7319" s="21" t="s">
        <v>12189</v>
      </c>
      <c r="K7319" s="2" t="s">
        <v>4618</v>
      </c>
      <c r="L7319" s="2" t="s">
        <v>4753</v>
      </c>
    </row>
    <row r="7320" spans="1:12" x14ac:dyDescent="0.2">
      <c r="A7320" s="11">
        <v>7319</v>
      </c>
      <c r="B7320" s="7" t="s">
        <v>21118</v>
      </c>
      <c r="C7320" s="4">
        <v>41157.520604317127</v>
      </c>
      <c r="D7320" s="20">
        <f>+YEAR(Tabla14[[#This Row],[Fecha
Trámite]])</f>
        <v>2012</v>
      </c>
      <c r="E7320" s="7" t="s">
        <v>4621</v>
      </c>
      <c r="F7320" s="2" t="s">
        <v>4614</v>
      </c>
      <c r="G7320" s="2" t="s">
        <v>4615</v>
      </c>
      <c r="H7320" s="4">
        <v>41229.505428703706</v>
      </c>
      <c r="I7320" s="2" t="s">
        <v>4616</v>
      </c>
      <c r="J7320" s="21" t="s">
        <v>21119</v>
      </c>
      <c r="K7320" s="2" t="s">
        <v>4623</v>
      </c>
      <c r="L7320" s="2" t="s">
        <v>4624</v>
      </c>
    </row>
    <row r="7321" spans="1:12" x14ac:dyDescent="0.2">
      <c r="A7321" s="11">
        <v>7320</v>
      </c>
      <c r="B7321" s="7" t="s">
        <v>16124</v>
      </c>
      <c r="C7321" s="4">
        <v>41306.673437650461</v>
      </c>
      <c r="D7321" s="20">
        <f>+YEAR(Tabla14[[#This Row],[Fecha
Trámite]])</f>
        <v>2013</v>
      </c>
      <c r="E7321" s="7" t="s">
        <v>4613</v>
      </c>
      <c r="F7321" s="2" t="s">
        <v>4614</v>
      </c>
      <c r="G7321" s="2" t="s">
        <v>4615</v>
      </c>
      <c r="H7321" s="4">
        <v>41369.449438275464</v>
      </c>
      <c r="I7321" s="2" t="s">
        <v>4616</v>
      </c>
      <c r="J7321" s="21" t="s">
        <v>16125</v>
      </c>
      <c r="K7321" s="2" t="s">
        <v>4623</v>
      </c>
      <c r="L7321" s="2" t="s">
        <v>6015</v>
      </c>
    </row>
    <row r="7322" spans="1:12" x14ac:dyDescent="0.2">
      <c r="A7322" s="11">
        <v>7321</v>
      </c>
      <c r="B7322" s="7" t="s">
        <v>7177</v>
      </c>
      <c r="C7322" s="4">
        <v>42982.402063078705</v>
      </c>
      <c r="D7322" s="20">
        <f>+YEAR(Tabla14[[#This Row],[Fecha
Trámite]])</f>
        <v>2017</v>
      </c>
      <c r="E7322" s="7" t="s">
        <v>4621</v>
      </c>
      <c r="F7322" s="2" t="s">
        <v>4691</v>
      </c>
      <c r="G7322" s="2" t="s">
        <v>4627</v>
      </c>
      <c r="H7322" s="4">
        <v>43689.435606678242</v>
      </c>
      <c r="I7322" s="2" t="s">
        <v>4616</v>
      </c>
      <c r="J7322" s="21" t="s">
        <v>7178</v>
      </c>
      <c r="K7322" s="2" t="s">
        <v>4618</v>
      </c>
      <c r="L7322" s="2" t="s">
        <v>4619</v>
      </c>
    </row>
    <row r="7323" spans="1:12" x14ac:dyDescent="0.2">
      <c r="A7323" s="11">
        <v>7322</v>
      </c>
      <c r="B7323" s="7" t="s">
        <v>12190</v>
      </c>
      <c r="C7323" s="4">
        <v>42158.493041516202</v>
      </c>
      <c r="D7323" s="20">
        <f>+YEAR(Tabla14[[#This Row],[Fecha
Trámite]])</f>
        <v>2015</v>
      </c>
      <c r="E7323" s="7" t="s">
        <v>4621</v>
      </c>
      <c r="F7323" s="2" t="s">
        <v>4614</v>
      </c>
      <c r="G7323" s="2" t="s">
        <v>4615</v>
      </c>
      <c r="H7323" s="4">
        <v>42262.41185478009</v>
      </c>
      <c r="I7323" s="2" t="s">
        <v>4616</v>
      </c>
      <c r="J7323" s="21" t="s">
        <v>12191</v>
      </c>
      <c r="K7323" s="2" t="s">
        <v>4623</v>
      </c>
      <c r="L7323" s="2" t="s">
        <v>4619</v>
      </c>
    </row>
    <row r="7324" spans="1:12" x14ac:dyDescent="0.2">
      <c r="A7324" s="11">
        <v>7323</v>
      </c>
      <c r="B7324" s="7" t="s">
        <v>18256</v>
      </c>
      <c r="C7324" s="4">
        <v>41689.570569328702</v>
      </c>
      <c r="D7324" s="20">
        <f>+YEAR(Tabla14[[#This Row],[Fecha
Trámite]])</f>
        <v>2014</v>
      </c>
      <c r="E7324" s="7" t="s">
        <v>4621</v>
      </c>
      <c r="F7324" s="2" t="s">
        <v>4614</v>
      </c>
      <c r="G7324" s="2" t="s">
        <v>4615</v>
      </c>
      <c r="H7324" s="4">
        <v>41775.501102662034</v>
      </c>
      <c r="I7324" s="2" t="s">
        <v>4616</v>
      </c>
      <c r="J7324" s="21" t="s">
        <v>18257</v>
      </c>
      <c r="K7324" s="2" t="s">
        <v>4618</v>
      </c>
      <c r="L7324" s="2" t="s">
        <v>4641</v>
      </c>
    </row>
    <row r="7325" spans="1:12" x14ac:dyDescent="0.2">
      <c r="A7325" s="11">
        <v>7324</v>
      </c>
      <c r="B7325" s="7" t="s">
        <v>10108</v>
      </c>
      <c r="C7325" s="4">
        <v>42681.522677199071</v>
      </c>
      <c r="D7325" s="20">
        <f>+YEAR(Tabla14[[#This Row],[Fecha
Trámite]])</f>
        <v>2016</v>
      </c>
      <c r="E7325" s="7" t="s">
        <v>4613</v>
      </c>
      <c r="F7325" s="2" t="s">
        <v>4614</v>
      </c>
      <c r="G7325" s="2" t="s">
        <v>4615</v>
      </c>
      <c r="H7325" s="4">
        <v>42900.342547766202</v>
      </c>
      <c r="I7325" s="2" t="s">
        <v>4616</v>
      </c>
      <c r="J7325" s="21" t="s">
        <v>10109</v>
      </c>
      <c r="K7325" s="2" t="s">
        <v>4618</v>
      </c>
      <c r="L7325" s="2" t="s">
        <v>4619</v>
      </c>
    </row>
    <row r="7326" spans="1:12" x14ac:dyDescent="0.2">
      <c r="A7326" s="11">
        <v>7325</v>
      </c>
      <c r="B7326" s="7" t="s">
        <v>21116</v>
      </c>
      <c r="C7326" s="4">
        <v>41491.505662002317</v>
      </c>
      <c r="D7326" s="20">
        <f>+YEAR(Tabla14[[#This Row],[Fecha
Trámite]])</f>
        <v>2013</v>
      </c>
      <c r="E7326" s="7" t="s">
        <v>4621</v>
      </c>
      <c r="F7326" s="2" t="s">
        <v>4614</v>
      </c>
      <c r="G7326" s="2" t="s">
        <v>4615</v>
      </c>
      <c r="H7326" s="4">
        <v>41561.429536493059</v>
      </c>
      <c r="I7326" s="2" t="s">
        <v>4616</v>
      </c>
      <c r="J7326" s="21" t="s">
        <v>21117</v>
      </c>
      <c r="K7326" s="2" t="s">
        <v>4623</v>
      </c>
      <c r="L7326" s="2" t="s">
        <v>4750</v>
      </c>
    </row>
    <row r="7327" spans="1:12" x14ac:dyDescent="0.2">
      <c r="A7327" s="11">
        <v>7326</v>
      </c>
      <c r="B7327" s="7" t="s">
        <v>16128</v>
      </c>
      <c r="C7327" s="4">
        <v>41108.622887152778</v>
      </c>
      <c r="D7327" s="20">
        <f>+YEAR(Tabla14[[#This Row],[Fecha
Trámite]])</f>
        <v>2012</v>
      </c>
      <c r="E7327" s="7" t="s">
        <v>4613</v>
      </c>
      <c r="F7327" s="2" t="s">
        <v>4614</v>
      </c>
      <c r="G7327" s="2" t="s">
        <v>4615</v>
      </c>
      <c r="H7327" s="4">
        <v>41137.407139317133</v>
      </c>
      <c r="I7327" s="2" t="s">
        <v>4616</v>
      </c>
      <c r="J7327" s="21" t="s">
        <v>16129</v>
      </c>
      <c r="K7327" s="2" t="s">
        <v>4623</v>
      </c>
      <c r="L7327" s="2" t="s">
        <v>2747</v>
      </c>
    </row>
    <row r="7328" spans="1:12" x14ac:dyDescent="0.2">
      <c r="A7328" s="11">
        <v>7327</v>
      </c>
      <c r="B7328" s="7" t="s">
        <v>9524</v>
      </c>
      <c r="C7328" s="4">
        <v>43334.385231979169</v>
      </c>
      <c r="D7328" s="20">
        <f>+YEAR(Tabla14[[#This Row],[Fecha
Trámite]])</f>
        <v>2018</v>
      </c>
      <c r="E7328" s="7" t="s">
        <v>4621</v>
      </c>
      <c r="F7328" s="2" t="s">
        <v>4614</v>
      </c>
      <c r="G7328" s="2" t="s">
        <v>4615</v>
      </c>
      <c r="H7328" s="4">
        <v>43550.431536377313</v>
      </c>
      <c r="I7328" s="2" t="s">
        <v>4616</v>
      </c>
      <c r="J7328" s="21" t="s">
        <v>9525</v>
      </c>
      <c r="K7328" s="2" t="s">
        <v>4618</v>
      </c>
      <c r="L7328" s="2" t="s">
        <v>4619</v>
      </c>
    </row>
    <row r="7329" spans="1:12" x14ac:dyDescent="0.2">
      <c r="A7329" s="11">
        <v>7328</v>
      </c>
      <c r="B7329" s="7" t="s">
        <v>8699</v>
      </c>
      <c r="C7329" s="4">
        <v>43019.394617395832</v>
      </c>
      <c r="D7329" s="20">
        <f>+YEAR(Tabla14[[#This Row],[Fecha
Trámite]])</f>
        <v>2017</v>
      </c>
      <c r="E7329" s="7" t="s">
        <v>4621</v>
      </c>
      <c r="F7329" s="2" t="s">
        <v>4614</v>
      </c>
      <c r="G7329" s="2" t="s">
        <v>4615</v>
      </c>
      <c r="H7329" s="4">
        <v>43259.759286921297</v>
      </c>
      <c r="I7329" s="2" t="s">
        <v>4616</v>
      </c>
      <c r="J7329" s="21" t="s">
        <v>8700</v>
      </c>
      <c r="K7329" s="2" t="s">
        <v>4618</v>
      </c>
      <c r="L7329" s="2" t="s">
        <v>4758</v>
      </c>
    </row>
    <row r="7330" spans="1:12" x14ac:dyDescent="0.2">
      <c r="A7330" s="11">
        <v>7329</v>
      </c>
      <c r="B7330" s="7" t="s">
        <v>11493</v>
      </c>
      <c r="C7330" s="4">
        <v>42961.522149386576</v>
      </c>
      <c r="D7330" s="20">
        <f>+YEAR(Tabla14[[#This Row],[Fecha
Trámite]])</f>
        <v>2017</v>
      </c>
      <c r="E7330" s="7" t="s">
        <v>4613</v>
      </c>
      <c r="F7330" s="2" t="s">
        <v>4614</v>
      </c>
      <c r="G7330" s="2" t="s">
        <v>4615</v>
      </c>
      <c r="H7330" s="4">
        <v>43215.476097916668</v>
      </c>
      <c r="I7330" s="2" t="s">
        <v>4616</v>
      </c>
      <c r="J7330" s="21" t="s">
        <v>11494</v>
      </c>
      <c r="K7330" s="2" t="s">
        <v>4618</v>
      </c>
      <c r="L7330" s="2" t="s">
        <v>4619</v>
      </c>
    </row>
    <row r="7331" spans="1:12" x14ac:dyDescent="0.2">
      <c r="A7331" s="11">
        <v>7330</v>
      </c>
      <c r="B7331" s="7" t="s">
        <v>6343</v>
      </c>
      <c r="C7331" s="4">
        <v>42416.374124189817</v>
      </c>
      <c r="D7331" s="20">
        <f>+YEAR(Tabla14[[#This Row],[Fecha
Trámite]])</f>
        <v>2016</v>
      </c>
      <c r="E7331" s="7" t="s">
        <v>4621</v>
      </c>
      <c r="F7331" s="2" t="s">
        <v>4614</v>
      </c>
      <c r="G7331" s="2" t="s">
        <v>4615</v>
      </c>
      <c r="H7331" s="4">
        <v>42541.474015162035</v>
      </c>
      <c r="I7331" s="2" t="s">
        <v>4616</v>
      </c>
      <c r="J7331" s="21" t="s">
        <v>6344</v>
      </c>
      <c r="K7331" s="2" t="s">
        <v>4618</v>
      </c>
      <c r="L7331" s="2" t="s">
        <v>4656</v>
      </c>
    </row>
    <row r="7332" spans="1:12" x14ac:dyDescent="0.2">
      <c r="A7332" s="11">
        <v>7331</v>
      </c>
      <c r="B7332" s="7" t="s">
        <v>8701</v>
      </c>
      <c r="C7332" s="4">
        <v>42803.519461493059</v>
      </c>
      <c r="D7332" s="20">
        <f>+YEAR(Tabla14[[#This Row],[Fecha
Trámite]])</f>
        <v>2017</v>
      </c>
      <c r="E7332" s="7" t="s">
        <v>4613</v>
      </c>
      <c r="F7332" s="2" t="s">
        <v>4614</v>
      </c>
      <c r="G7332" s="2" t="s">
        <v>4615</v>
      </c>
      <c r="H7332" s="4">
        <v>43132.631036458333</v>
      </c>
      <c r="I7332" s="2" t="s">
        <v>4616</v>
      </c>
      <c r="J7332" s="21" t="s">
        <v>8702</v>
      </c>
      <c r="K7332" s="2" t="s">
        <v>4623</v>
      </c>
      <c r="L7332" s="2" t="s">
        <v>4770</v>
      </c>
    </row>
    <row r="7333" spans="1:12" x14ac:dyDescent="0.2">
      <c r="A7333" s="11">
        <v>7332</v>
      </c>
      <c r="B7333" s="7" t="s">
        <v>6345</v>
      </c>
      <c r="C7333" s="4">
        <v>41967.632478206018</v>
      </c>
      <c r="D7333" s="20">
        <f>+YEAR(Tabla14[[#This Row],[Fecha
Trámite]])</f>
        <v>2014</v>
      </c>
      <c r="E7333" s="7" t="s">
        <v>4621</v>
      </c>
      <c r="F7333" s="2" t="s">
        <v>4614</v>
      </c>
      <c r="G7333" s="2" t="s">
        <v>4615</v>
      </c>
      <c r="H7333" s="4">
        <v>42027.522551504633</v>
      </c>
      <c r="I7333" s="2" t="s">
        <v>4616</v>
      </c>
      <c r="J7333" s="21" t="s">
        <v>6346</v>
      </c>
      <c r="K7333" s="2" t="s">
        <v>4618</v>
      </c>
      <c r="L7333" s="2" t="s">
        <v>4770</v>
      </c>
    </row>
    <row r="7334" spans="1:12" x14ac:dyDescent="0.2">
      <c r="A7334" s="11">
        <v>7333</v>
      </c>
      <c r="B7334" s="7" t="s">
        <v>6347</v>
      </c>
      <c r="C7334" s="4">
        <v>42159.595995752316</v>
      </c>
      <c r="D7334" s="20">
        <f>+YEAR(Tabla14[[#This Row],[Fecha
Trámite]])</f>
        <v>2015</v>
      </c>
      <c r="E7334" s="7" t="s">
        <v>4621</v>
      </c>
      <c r="F7334" s="2" t="s">
        <v>4614</v>
      </c>
      <c r="G7334" s="2" t="s">
        <v>4615</v>
      </c>
      <c r="H7334" s="4">
        <v>42247.54120324074</v>
      </c>
      <c r="I7334" s="2" t="s">
        <v>4616</v>
      </c>
      <c r="J7334" s="21" t="s">
        <v>6348</v>
      </c>
      <c r="K7334" s="2" t="s">
        <v>4618</v>
      </c>
      <c r="L7334" s="2" t="s">
        <v>4714</v>
      </c>
    </row>
    <row r="7335" spans="1:12" x14ac:dyDescent="0.2">
      <c r="A7335" s="11">
        <v>7334</v>
      </c>
      <c r="B7335" s="7" t="s">
        <v>8703</v>
      </c>
      <c r="C7335" s="4">
        <v>43182.502882060187</v>
      </c>
      <c r="D7335" s="20">
        <f>+YEAR(Tabla14[[#This Row],[Fecha
Trámite]])</f>
        <v>2018</v>
      </c>
      <c r="E7335" s="7" t="s">
        <v>4621</v>
      </c>
      <c r="F7335" s="2" t="s">
        <v>4614</v>
      </c>
      <c r="G7335" s="2" t="s">
        <v>4615</v>
      </c>
      <c r="H7335" s="4">
        <v>43297.626409259261</v>
      </c>
      <c r="I7335" s="2" t="s">
        <v>4616</v>
      </c>
      <c r="J7335" s="21" t="s">
        <v>8704</v>
      </c>
      <c r="K7335" s="2" t="s">
        <v>4618</v>
      </c>
      <c r="L7335" s="2" t="s">
        <v>4646</v>
      </c>
    </row>
    <row r="7336" spans="1:12" x14ac:dyDescent="0.2">
      <c r="A7336" s="11">
        <v>7335</v>
      </c>
      <c r="B7336" s="7" t="s">
        <v>8666</v>
      </c>
      <c r="C7336" s="4">
        <v>42695.504960300925</v>
      </c>
      <c r="D7336" s="20">
        <f>+YEAR(Tabla14[[#This Row],[Fecha
Trámite]])</f>
        <v>2016</v>
      </c>
      <c r="E7336" s="7" t="s">
        <v>4621</v>
      </c>
      <c r="F7336" s="2" t="s">
        <v>4614</v>
      </c>
      <c r="G7336" s="2" t="s">
        <v>4615</v>
      </c>
      <c r="H7336" s="4">
        <v>42913.351363113426</v>
      </c>
      <c r="I7336" s="2" t="s">
        <v>4616</v>
      </c>
      <c r="J7336" s="21" t="s">
        <v>8667</v>
      </c>
      <c r="K7336" s="2" t="s">
        <v>4623</v>
      </c>
      <c r="L7336" s="2" t="s">
        <v>2747</v>
      </c>
    </row>
    <row r="7337" spans="1:12" x14ac:dyDescent="0.2">
      <c r="A7337" s="11">
        <v>7336</v>
      </c>
      <c r="B7337" s="7" t="s">
        <v>11995</v>
      </c>
      <c r="C7337" s="4">
        <v>42684.616154247684</v>
      </c>
      <c r="D7337" s="20">
        <f>+YEAR(Tabla14[[#This Row],[Fecha
Trámite]])</f>
        <v>2016</v>
      </c>
      <c r="E7337" s="7" t="s">
        <v>4621</v>
      </c>
      <c r="F7337" s="2" t="s">
        <v>4694</v>
      </c>
      <c r="G7337" s="2" t="s">
        <v>4627</v>
      </c>
      <c r="H7337" s="4">
        <v>42738.721383680553</v>
      </c>
      <c r="I7337" s="2" t="s">
        <v>4616</v>
      </c>
      <c r="J7337" s="21" t="s">
        <v>8667</v>
      </c>
      <c r="K7337" s="2" t="s">
        <v>4623</v>
      </c>
      <c r="L7337" s="2" t="s">
        <v>2747</v>
      </c>
    </row>
    <row r="7338" spans="1:12" x14ac:dyDescent="0.2">
      <c r="A7338" s="11">
        <v>7337</v>
      </c>
      <c r="B7338" s="7" t="s">
        <v>7179</v>
      </c>
      <c r="C7338" s="4">
        <v>43388.544656168982</v>
      </c>
      <c r="D7338" s="20">
        <f>+YEAR(Tabla14[[#This Row],[Fecha
Trámite]])</f>
        <v>2018</v>
      </c>
      <c r="E7338" s="7" t="s">
        <v>4621</v>
      </c>
      <c r="F7338" s="2" t="s">
        <v>4614</v>
      </c>
      <c r="G7338" s="2" t="s">
        <v>4615</v>
      </c>
      <c r="H7338" s="4">
        <v>43694.515417824077</v>
      </c>
      <c r="I7338" s="2" t="s">
        <v>4616</v>
      </c>
      <c r="J7338" s="21" t="s">
        <v>7180</v>
      </c>
      <c r="K7338" s="2" t="s">
        <v>4618</v>
      </c>
      <c r="L7338" s="2" t="s">
        <v>4646</v>
      </c>
    </row>
    <row r="7339" spans="1:12" x14ac:dyDescent="0.2">
      <c r="A7339" s="11">
        <v>7338</v>
      </c>
      <c r="B7339" s="7" t="s">
        <v>8709</v>
      </c>
      <c r="C7339" s="4">
        <v>43082.525181516205</v>
      </c>
      <c r="D7339" s="20">
        <f>+YEAR(Tabla14[[#This Row],[Fecha
Trámite]])</f>
        <v>2017</v>
      </c>
      <c r="E7339" s="7" t="s">
        <v>4621</v>
      </c>
      <c r="F7339" s="2" t="s">
        <v>4614</v>
      </c>
      <c r="G7339" s="2" t="s">
        <v>4615</v>
      </c>
      <c r="H7339" s="4">
        <v>43276.638959988428</v>
      </c>
      <c r="I7339" s="2" t="s">
        <v>4616</v>
      </c>
      <c r="J7339" s="21" t="s">
        <v>8710</v>
      </c>
      <c r="K7339" s="2" t="s">
        <v>4618</v>
      </c>
      <c r="L7339" s="2" t="s">
        <v>4758</v>
      </c>
    </row>
    <row r="7340" spans="1:12" x14ac:dyDescent="0.2">
      <c r="A7340" s="11">
        <v>7339</v>
      </c>
      <c r="B7340" s="7" t="s">
        <v>8711</v>
      </c>
      <c r="C7340" s="4">
        <v>43031.479919907404</v>
      </c>
      <c r="D7340" s="20">
        <f>+YEAR(Tabla14[[#This Row],[Fecha
Trámite]])</f>
        <v>2017</v>
      </c>
      <c r="E7340" s="7" t="s">
        <v>4613</v>
      </c>
      <c r="F7340" s="2" t="s">
        <v>4614</v>
      </c>
      <c r="G7340" s="2" t="s">
        <v>4615</v>
      </c>
      <c r="H7340" s="4">
        <v>43276.598302696759</v>
      </c>
      <c r="I7340" s="2" t="s">
        <v>4616</v>
      </c>
      <c r="J7340" s="21" t="s">
        <v>8712</v>
      </c>
      <c r="K7340" s="2" t="s">
        <v>4618</v>
      </c>
      <c r="L7340" s="2" t="s">
        <v>5177</v>
      </c>
    </row>
    <row r="7341" spans="1:12" x14ac:dyDescent="0.2">
      <c r="A7341" s="11">
        <v>7340</v>
      </c>
      <c r="B7341" s="7" t="s">
        <v>13051</v>
      </c>
      <c r="C7341" s="4">
        <v>43532.37275934028</v>
      </c>
      <c r="D7341" s="20">
        <f>+YEAR(Tabla14[[#This Row],[Fecha
Trámite]])</f>
        <v>2019</v>
      </c>
      <c r="E7341" s="7" t="s">
        <v>4621</v>
      </c>
      <c r="F7341" s="2" t="s">
        <v>4614</v>
      </c>
      <c r="G7341" s="2" t="s">
        <v>4615</v>
      </c>
      <c r="H7341" s="4">
        <v>43802.680465590274</v>
      </c>
      <c r="I7341" s="2" t="s">
        <v>4616</v>
      </c>
      <c r="J7341" s="21" t="s">
        <v>13052</v>
      </c>
      <c r="K7341" s="2" t="s">
        <v>4618</v>
      </c>
      <c r="L7341" s="2" t="s">
        <v>2747</v>
      </c>
    </row>
    <row r="7342" spans="1:12" x14ac:dyDescent="0.2">
      <c r="A7342" s="11">
        <v>7341</v>
      </c>
      <c r="B7342" s="7" t="s">
        <v>6349</v>
      </c>
      <c r="C7342" s="4">
        <v>42625.463209988426</v>
      </c>
      <c r="D7342" s="20">
        <f>+YEAR(Tabla14[[#This Row],[Fecha
Trámite]])</f>
        <v>2016</v>
      </c>
      <c r="E7342" s="7" t="s">
        <v>4621</v>
      </c>
      <c r="F7342" s="2" t="s">
        <v>4614</v>
      </c>
      <c r="G7342" s="2" t="s">
        <v>4615</v>
      </c>
      <c r="H7342" s="4">
        <v>42732.387575613429</v>
      </c>
      <c r="I7342" s="2" t="s">
        <v>4616</v>
      </c>
      <c r="J7342" s="21" t="s">
        <v>6350</v>
      </c>
      <c r="K7342" s="2" t="s">
        <v>4618</v>
      </c>
      <c r="L7342" s="2" t="s">
        <v>4705</v>
      </c>
    </row>
    <row r="7343" spans="1:12" x14ac:dyDescent="0.2">
      <c r="A7343" s="11">
        <v>7342</v>
      </c>
      <c r="B7343" s="7" t="s">
        <v>9526</v>
      </c>
      <c r="C7343" s="4">
        <v>42797.451805821758</v>
      </c>
      <c r="D7343" s="20">
        <f>+YEAR(Tabla14[[#This Row],[Fecha
Trámite]])</f>
        <v>2017</v>
      </c>
      <c r="E7343" s="7" t="s">
        <v>4621</v>
      </c>
      <c r="F7343" s="2" t="s">
        <v>4614</v>
      </c>
      <c r="G7343" s="2" t="s">
        <v>4615</v>
      </c>
      <c r="H7343" s="4">
        <v>43238.514848993058</v>
      </c>
      <c r="I7343" s="2" t="s">
        <v>4616</v>
      </c>
      <c r="J7343" s="21" t="s">
        <v>9527</v>
      </c>
      <c r="K7343" s="2" t="s">
        <v>4618</v>
      </c>
      <c r="L7343" s="2" t="s">
        <v>5699</v>
      </c>
    </row>
    <row r="7344" spans="1:12" x14ac:dyDescent="0.2">
      <c r="A7344" s="11">
        <v>7343</v>
      </c>
      <c r="B7344" s="7" t="s">
        <v>3238</v>
      </c>
      <c r="C7344" s="4">
        <v>43083.529553275461</v>
      </c>
      <c r="D7344" s="20">
        <f>+YEAR(Tabla14[[#This Row],[Fecha
Trámite]])</f>
        <v>2017</v>
      </c>
      <c r="E7344" s="7" t="s">
        <v>4685</v>
      </c>
      <c r="F7344" s="2" t="s">
        <v>17</v>
      </c>
      <c r="G7344" s="2" t="s">
        <v>4627</v>
      </c>
      <c r="H7344" s="4">
        <v>43083.529553321758</v>
      </c>
      <c r="I7344" s="2" t="s">
        <v>4616</v>
      </c>
      <c r="J7344" s="21" t="s">
        <v>13053</v>
      </c>
      <c r="K7344" s="2" t="s">
        <v>4618</v>
      </c>
      <c r="L7344" s="2" t="s">
        <v>4624</v>
      </c>
    </row>
    <row r="7345" spans="1:12" x14ac:dyDescent="0.2">
      <c r="A7345" s="11">
        <v>7344</v>
      </c>
      <c r="B7345" s="7" t="s">
        <v>11996</v>
      </c>
      <c r="C7345" s="4">
        <v>42794.479094594906</v>
      </c>
      <c r="D7345" s="20">
        <f>+YEAR(Tabla14[[#This Row],[Fecha
Trámite]])</f>
        <v>2017</v>
      </c>
      <c r="E7345" s="7" t="s">
        <v>4613</v>
      </c>
      <c r="F7345" s="2" t="s">
        <v>4614</v>
      </c>
      <c r="G7345" s="2" t="s">
        <v>4615</v>
      </c>
      <c r="H7345" s="4">
        <v>42905.395175231482</v>
      </c>
      <c r="I7345" s="2" t="s">
        <v>4616</v>
      </c>
      <c r="J7345" s="21" t="s">
        <v>11997</v>
      </c>
      <c r="K7345" s="2" t="s">
        <v>4623</v>
      </c>
      <c r="L7345" s="2" t="s">
        <v>4619</v>
      </c>
    </row>
    <row r="7346" spans="1:12" x14ac:dyDescent="0.2">
      <c r="A7346" s="11">
        <v>7345</v>
      </c>
      <c r="B7346" s="7" t="s">
        <v>11998</v>
      </c>
      <c r="C7346" s="4">
        <v>43185.397625347221</v>
      </c>
      <c r="D7346" s="20">
        <f>+YEAR(Tabla14[[#This Row],[Fecha
Trámite]])</f>
        <v>2018</v>
      </c>
      <c r="E7346" s="7" t="s">
        <v>4621</v>
      </c>
      <c r="F7346" s="2" t="s">
        <v>4614</v>
      </c>
      <c r="G7346" s="2" t="s">
        <v>4615</v>
      </c>
      <c r="H7346" s="4">
        <v>43383.668222604167</v>
      </c>
      <c r="I7346" s="2" t="s">
        <v>4616</v>
      </c>
      <c r="J7346" s="21" t="s">
        <v>11999</v>
      </c>
      <c r="K7346" s="2" t="s">
        <v>4623</v>
      </c>
      <c r="L7346" s="2" t="s">
        <v>4646</v>
      </c>
    </row>
    <row r="7347" spans="1:12" x14ac:dyDescent="0.2">
      <c r="A7347" s="11">
        <v>7346</v>
      </c>
      <c r="B7347" s="7" t="s">
        <v>13054</v>
      </c>
      <c r="C7347" s="4">
        <v>42703.672417708331</v>
      </c>
      <c r="D7347" s="20">
        <f>+YEAR(Tabla14[[#This Row],[Fecha
Trámite]])</f>
        <v>2016</v>
      </c>
      <c r="E7347" s="7" t="s">
        <v>4613</v>
      </c>
      <c r="F7347" s="2" t="s">
        <v>4614</v>
      </c>
      <c r="G7347" s="2" t="s">
        <v>4615</v>
      </c>
      <c r="H7347" s="4">
        <v>42739.429187349539</v>
      </c>
      <c r="I7347" s="2" t="s">
        <v>4616</v>
      </c>
      <c r="J7347" s="21" t="s">
        <v>13055</v>
      </c>
      <c r="K7347" s="2" t="s">
        <v>4623</v>
      </c>
      <c r="L7347" s="2" t="s">
        <v>4770</v>
      </c>
    </row>
    <row r="7348" spans="1:12" x14ac:dyDescent="0.2">
      <c r="A7348" s="11">
        <v>7347</v>
      </c>
      <c r="B7348" s="7" t="s">
        <v>20077</v>
      </c>
      <c r="C7348" s="4">
        <v>41411.417748842592</v>
      </c>
      <c r="D7348" s="20">
        <f>+YEAR(Tabla14[[#This Row],[Fecha
Trámite]])</f>
        <v>2013</v>
      </c>
      <c r="E7348" s="7" t="s">
        <v>4621</v>
      </c>
      <c r="F7348" s="2" t="s">
        <v>4614</v>
      </c>
      <c r="G7348" s="2" t="s">
        <v>4615</v>
      </c>
      <c r="H7348" s="4">
        <v>41471.640895219905</v>
      </c>
      <c r="I7348" s="2" t="s">
        <v>4616</v>
      </c>
      <c r="J7348" s="21" t="s">
        <v>20078</v>
      </c>
      <c r="K7348" s="2" t="s">
        <v>4623</v>
      </c>
      <c r="L7348" s="2" t="s">
        <v>4714</v>
      </c>
    </row>
    <row r="7349" spans="1:12" x14ac:dyDescent="0.2">
      <c r="A7349" s="11">
        <v>7348</v>
      </c>
      <c r="B7349" s="7" t="s">
        <v>21081</v>
      </c>
      <c r="C7349" s="4">
        <v>41162.519522685187</v>
      </c>
      <c r="D7349" s="20">
        <f>+YEAR(Tabla14[[#This Row],[Fecha
Trámite]])</f>
        <v>2012</v>
      </c>
      <c r="E7349" s="7" t="s">
        <v>4621</v>
      </c>
      <c r="F7349" s="2" t="s">
        <v>4614</v>
      </c>
      <c r="G7349" s="2" t="s">
        <v>4615</v>
      </c>
      <c r="H7349" s="4">
        <v>41235.455704548614</v>
      </c>
      <c r="I7349" s="2" t="s">
        <v>4616</v>
      </c>
      <c r="J7349" s="21" t="s">
        <v>13057</v>
      </c>
      <c r="K7349" s="2" t="s">
        <v>4623</v>
      </c>
      <c r="L7349" s="2" t="s">
        <v>5359</v>
      </c>
    </row>
    <row r="7350" spans="1:12" x14ac:dyDescent="0.2">
      <c r="A7350" s="11">
        <v>7349</v>
      </c>
      <c r="B7350" s="7" t="s">
        <v>7702</v>
      </c>
      <c r="C7350" s="4">
        <v>42038.426967708336</v>
      </c>
      <c r="D7350" s="20">
        <f>+YEAR(Tabla14[[#This Row],[Fecha
Trámite]])</f>
        <v>2015</v>
      </c>
      <c r="E7350" s="7" t="s">
        <v>4621</v>
      </c>
      <c r="F7350" s="2" t="s">
        <v>4614</v>
      </c>
      <c r="G7350" s="2" t="s">
        <v>4615</v>
      </c>
      <c r="H7350" s="4">
        <v>42095.387242789351</v>
      </c>
      <c r="I7350" s="2" t="s">
        <v>4616</v>
      </c>
      <c r="J7350" s="21" t="s">
        <v>7703</v>
      </c>
      <c r="K7350" s="2" t="s">
        <v>4623</v>
      </c>
      <c r="L7350" s="2" t="s">
        <v>4656</v>
      </c>
    </row>
    <row r="7351" spans="1:12" x14ac:dyDescent="0.2">
      <c r="A7351" s="11">
        <v>7350</v>
      </c>
      <c r="B7351" s="7" t="s">
        <v>18264</v>
      </c>
      <c r="C7351" s="4">
        <v>41449.601460335645</v>
      </c>
      <c r="D7351" s="20">
        <f>+YEAR(Tabla14[[#This Row],[Fecha
Trámite]])</f>
        <v>2013</v>
      </c>
      <c r="E7351" s="7" t="s">
        <v>4621</v>
      </c>
      <c r="F7351" s="2" t="s">
        <v>4614</v>
      </c>
      <c r="G7351" s="2" t="s">
        <v>4615</v>
      </c>
      <c r="H7351" s="4">
        <v>41547.432317743056</v>
      </c>
      <c r="I7351" s="2" t="s">
        <v>4616</v>
      </c>
      <c r="J7351" s="21" t="s">
        <v>18265</v>
      </c>
      <c r="K7351" s="2" t="s">
        <v>4623</v>
      </c>
      <c r="L7351" s="2" t="s">
        <v>5580</v>
      </c>
    </row>
    <row r="7352" spans="1:12" x14ac:dyDescent="0.2">
      <c r="A7352" s="11">
        <v>7351</v>
      </c>
      <c r="B7352" s="7" t="s">
        <v>7182</v>
      </c>
      <c r="C7352" s="4">
        <v>42978.475110960651</v>
      </c>
      <c r="D7352" s="20">
        <f>+YEAR(Tabla14[[#This Row],[Fecha
Trámite]])</f>
        <v>2017</v>
      </c>
      <c r="E7352" s="7" t="s">
        <v>4621</v>
      </c>
      <c r="F7352" s="2" t="s">
        <v>4614</v>
      </c>
      <c r="G7352" s="2" t="s">
        <v>4615</v>
      </c>
      <c r="H7352" s="4">
        <v>43152.697233715277</v>
      </c>
      <c r="I7352" s="2" t="s">
        <v>4616</v>
      </c>
      <c r="J7352" s="21" t="s">
        <v>7183</v>
      </c>
      <c r="K7352" s="2" t="s">
        <v>4618</v>
      </c>
      <c r="L7352" s="2" t="s">
        <v>5149</v>
      </c>
    </row>
    <row r="7353" spans="1:12" x14ac:dyDescent="0.2">
      <c r="A7353" s="11">
        <v>7352</v>
      </c>
      <c r="B7353" s="7" t="s">
        <v>15465</v>
      </c>
      <c r="C7353" s="4">
        <v>41120.641602511576</v>
      </c>
      <c r="D7353" s="20">
        <f>+YEAR(Tabla14[[#This Row],[Fecha
Trámite]])</f>
        <v>2012</v>
      </c>
      <c r="E7353" s="7" t="s">
        <v>4613</v>
      </c>
      <c r="F7353" s="2" t="s">
        <v>4614</v>
      </c>
      <c r="G7353" s="2" t="s">
        <v>4615</v>
      </c>
      <c r="H7353" s="4">
        <v>41865.493676122685</v>
      </c>
      <c r="I7353" s="2" t="s">
        <v>4616</v>
      </c>
      <c r="J7353" s="21" t="s">
        <v>15466</v>
      </c>
      <c r="K7353" s="2" t="s">
        <v>4623</v>
      </c>
      <c r="L7353" s="2" t="s">
        <v>4619</v>
      </c>
    </row>
    <row r="7354" spans="1:12" x14ac:dyDescent="0.2">
      <c r="A7354" s="11">
        <v>7353</v>
      </c>
      <c r="B7354" s="7" t="s">
        <v>19537</v>
      </c>
      <c r="C7354" s="4">
        <v>41193.694927349534</v>
      </c>
      <c r="D7354" s="20">
        <f>+YEAR(Tabla14[[#This Row],[Fecha
Trámite]])</f>
        <v>2012</v>
      </c>
      <c r="E7354" s="7" t="s">
        <v>4621</v>
      </c>
      <c r="F7354" s="2" t="s">
        <v>4626</v>
      </c>
      <c r="G7354" s="2" t="s">
        <v>4627</v>
      </c>
      <c r="H7354" s="4">
        <v>41599.428710381944</v>
      </c>
      <c r="I7354" s="2" t="s">
        <v>4616</v>
      </c>
      <c r="J7354" s="21" t="s">
        <v>18267</v>
      </c>
      <c r="K7354" s="2" t="s">
        <v>4623</v>
      </c>
      <c r="L7354" s="2" t="s">
        <v>2747</v>
      </c>
    </row>
    <row r="7355" spans="1:12" x14ac:dyDescent="0.2">
      <c r="A7355" s="11">
        <v>7354</v>
      </c>
      <c r="B7355" s="7" t="s">
        <v>19538</v>
      </c>
      <c r="C7355" s="4">
        <v>41542.753540659724</v>
      </c>
      <c r="D7355" s="20">
        <f>+YEAR(Tabla14[[#This Row],[Fecha
Trámite]])</f>
        <v>2013</v>
      </c>
      <c r="E7355" s="7" t="s">
        <v>4621</v>
      </c>
      <c r="F7355" s="2" t="s">
        <v>4614</v>
      </c>
      <c r="G7355" s="2" t="s">
        <v>4615</v>
      </c>
      <c r="H7355" s="4">
        <v>41619.460623923609</v>
      </c>
      <c r="I7355" s="2" t="s">
        <v>4616</v>
      </c>
      <c r="J7355" s="21" t="s">
        <v>18267</v>
      </c>
      <c r="K7355" s="2" t="s">
        <v>4623</v>
      </c>
      <c r="L7355" s="2" t="s">
        <v>2747</v>
      </c>
    </row>
    <row r="7356" spans="1:12" x14ac:dyDescent="0.2">
      <c r="A7356" s="11">
        <v>7355</v>
      </c>
      <c r="B7356" s="7" t="s">
        <v>11495</v>
      </c>
      <c r="C7356" s="4">
        <v>43249.379146724539</v>
      </c>
      <c r="D7356" s="20">
        <f>+YEAR(Tabla14[[#This Row],[Fecha
Trámite]])</f>
        <v>2018</v>
      </c>
      <c r="E7356" s="7" t="s">
        <v>4685</v>
      </c>
      <c r="F7356" s="2" t="s">
        <v>17</v>
      </c>
      <c r="G7356" s="2" t="s">
        <v>7315</v>
      </c>
      <c r="H7356" s="4">
        <v>43249.379147337961</v>
      </c>
      <c r="I7356" s="2" t="s">
        <v>4616</v>
      </c>
      <c r="J7356" s="21" t="s">
        <v>11496</v>
      </c>
      <c r="K7356" s="2" t="s">
        <v>4618</v>
      </c>
      <c r="L7356" s="2" t="s">
        <v>4903</v>
      </c>
    </row>
    <row r="7357" spans="1:12" x14ac:dyDescent="0.2">
      <c r="A7357" s="11">
        <v>7356</v>
      </c>
      <c r="B7357" s="7" t="s">
        <v>11497</v>
      </c>
      <c r="C7357" s="4">
        <v>42993.404007175923</v>
      </c>
      <c r="D7357" s="20">
        <f>+YEAR(Tabla14[[#This Row],[Fecha
Trámite]])</f>
        <v>2017</v>
      </c>
      <c r="E7357" s="7" t="s">
        <v>4621</v>
      </c>
      <c r="F7357" s="2" t="s">
        <v>4614</v>
      </c>
      <c r="G7357" s="2" t="s">
        <v>4615</v>
      </c>
      <c r="H7357" s="4">
        <v>43305.663920752311</v>
      </c>
      <c r="I7357" s="2" t="s">
        <v>4616</v>
      </c>
      <c r="J7357" s="21" t="s">
        <v>11498</v>
      </c>
      <c r="K7357" s="2" t="s">
        <v>4618</v>
      </c>
      <c r="L7357" s="2" t="s">
        <v>4649</v>
      </c>
    </row>
    <row r="7358" spans="1:12" x14ac:dyDescent="0.2">
      <c r="A7358" s="11">
        <v>7357</v>
      </c>
      <c r="B7358" s="7" t="s">
        <v>15463</v>
      </c>
      <c r="C7358" s="4">
        <v>41491.379676354169</v>
      </c>
      <c r="D7358" s="20">
        <f>+YEAR(Tabla14[[#This Row],[Fecha
Trámite]])</f>
        <v>2013</v>
      </c>
      <c r="E7358" s="7" t="s">
        <v>4613</v>
      </c>
      <c r="F7358" s="2" t="s">
        <v>4614</v>
      </c>
      <c r="G7358" s="2" t="s">
        <v>4615</v>
      </c>
      <c r="H7358" s="4">
        <v>41537.490799652776</v>
      </c>
      <c r="I7358" s="2" t="s">
        <v>4616</v>
      </c>
      <c r="J7358" s="21" t="s">
        <v>15464</v>
      </c>
      <c r="K7358" s="2" t="s">
        <v>4618</v>
      </c>
      <c r="L7358" s="2" t="s">
        <v>4619</v>
      </c>
    </row>
    <row r="7359" spans="1:12" x14ac:dyDescent="0.2">
      <c r="A7359" s="11">
        <v>7358</v>
      </c>
      <c r="B7359" s="7" t="s">
        <v>20079</v>
      </c>
      <c r="C7359" s="4">
        <v>41295.422968252315</v>
      </c>
      <c r="D7359" s="20">
        <f>+YEAR(Tabla14[[#This Row],[Fecha
Trámite]])</f>
        <v>2013</v>
      </c>
      <c r="E7359" s="7" t="s">
        <v>4621</v>
      </c>
      <c r="F7359" s="2" t="s">
        <v>4614</v>
      </c>
      <c r="G7359" s="2" t="s">
        <v>4615</v>
      </c>
      <c r="H7359" s="4">
        <v>41414.366907870368</v>
      </c>
      <c r="I7359" s="2" t="s">
        <v>4616</v>
      </c>
      <c r="J7359" s="21" t="s">
        <v>20080</v>
      </c>
      <c r="K7359" s="2" t="s">
        <v>4623</v>
      </c>
      <c r="L7359" s="2" t="s">
        <v>4646</v>
      </c>
    </row>
    <row r="7360" spans="1:12" x14ac:dyDescent="0.2">
      <c r="A7360" s="11">
        <v>7359</v>
      </c>
      <c r="B7360" s="7" t="s">
        <v>11499</v>
      </c>
      <c r="C7360" s="4">
        <v>42793.439144942131</v>
      </c>
      <c r="D7360" s="20">
        <f>+YEAR(Tabla14[[#This Row],[Fecha
Trámite]])</f>
        <v>2017</v>
      </c>
      <c r="E7360" s="7" t="s">
        <v>4621</v>
      </c>
      <c r="F7360" s="2" t="s">
        <v>17</v>
      </c>
      <c r="G7360" s="2" t="s">
        <v>8299</v>
      </c>
      <c r="H7360" s="4">
        <v>42793.439145138887</v>
      </c>
      <c r="I7360" s="2" t="s">
        <v>4616</v>
      </c>
      <c r="J7360" s="21" t="s">
        <v>11500</v>
      </c>
      <c r="K7360" s="2" t="s">
        <v>4618</v>
      </c>
      <c r="L7360" s="2" t="s">
        <v>4656</v>
      </c>
    </row>
    <row r="7361" spans="1:12" x14ac:dyDescent="0.2">
      <c r="A7361" s="11">
        <v>7360</v>
      </c>
      <c r="B7361" s="7" t="s">
        <v>9531</v>
      </c>
      <c r="C7361" s="4">
        <v>43228.43076516204</v>
      </c>
      <c r="D7361" s="20">
        <f>+YEAR(Tabla14[[#This Row],[Fecha
Trámite]])</f>
        <v>2018</v>
      </c>
      <c r="E7361" s="7" t="s">
        <v>4621</v>
      </c>
      <c r="F7361" s="2" t="s">
        <v>4614</v>
      </c>
      <c r="G7361" s="2" t="s">
        <v>4615</v>
      </c>
      <c r="H7361" s="4">
        <v>43398.727597835648</v>
      </c>
      <c r="I7361" s="2" t="s">
        <v>4616</v>
      </c>
      <c r="J7361" s="21" t="s">
        <v>9532</v>
      </c>
      <c r="K7361" s="2" t="s">
        <v>4623</v>
      </c>
      <c r="L7361" s="2" t="s">
        <v>4619</v>
      </c>
    </row>
    <row r="7362" spans="1:12" x14ac:dyDescent="0.2">
      <c r="A7362" s="11">
        <v>7361</v>
      </c>
      <c r="B7362" s="7" t="s">
        <v>13058</v>
      </c>
      <c r="C7362" s="4">
        <v>43052.564170682868</v>
      </c>
      <c r="D7362" s="20">
        <f>+YEAR(Tabla14[[#This Row],[Fecha
Trámite]])</f>
        <v>2017</v>
      </c>
      <c r="E7362" s="7" t="s">
        <v>4685</v>
      </c>
      <c r="F7362" s="2" t="s">
        <v>17</v>
      </c>
      <c r="G7362" s="2" t="s">
        <v>4627</v>
      </c>
      <c r="H7362" s="4">
        <v>43052.564170717589</v>
      </c>
      <c r="I7362" s="2" t="s">
        <v>4616</v>
      </c>
      <c r="J7362" s="21" t="s">
        <v>13059</v>
      </c>
      <c r="K7362" s="2" t="s">
        <v>4618</v>
      </c>
      <c r="L7362" s="2" t="s">
        <v>4619</v>
      </c>
    </row>
    <row r="7363" spans="1:12" x14ac:dyDescent="0.2">
      <c r="A7363" s="11">
        <v>7362</v>
      </c>
      <c r="B7363" s="7" t="s">
        <v>6351</v>
      </c>
      <c r="C7363" s="4">
        <v>42555.48155744213</v>
      </c>
      <c r="D7363" s="20">
        <f>+YEAR(Tabla14[[#This Row],[Fecha
Trámite]])</f>
        <v>2016</v>
      </c>
      <c r="E7363" s="7" t="s">
        <v>4621</v>
      </c>
      <c r="F7363" s="2" t="s">
        <v>4614</v>
      </c>
      <c r="G7363" s="2" t="s">
        <v>4615</v>
      </c>
      <c r="H7363" s="4">
        <v>42732.387160219907</v>
      </c>
      <c r="I7363" s="2" t="s">
        <v>4616</v>
      </c>
      <c r="J7363" s="21" t="s">
        <v>6352</v>
      </c>
      <c r="K7363" s="2" t="s">
        <v>4618</v>
      </c>
      <c r="L7363" s="2" t="s">
        <v>4758</v>
      </c>
    </row>
    <row r="7364" spans="1:12" x14ac:dyDescent="0.2">
      <c r="A7364" s="11">
        <v>7363</v>
      </c>
      <c r="B7364" s="7" t="s">
        <v>10496</v>
      </c>
      <c r="C7364" s="4">
        <v>42145.431143090274</v>
      </c>
      <c r="D7364" s="20">
        <f>+YEAR(Tabla14[[#This Row],[Fecha
Trámite]])</f>
        <v>2015</v>
      </c>
      <c r="E7364" s="7" t="s">
        <v>4621</v>
      </c>
      <c r="F7364" s="2" t="s">
        <v>4614</v>
      </c>
      <c r="G7364" s="2" t="s">
        <v>4615</v>
      </c>
      <c r="H7364" s="4">
        <v>42230.69195659722</v>
      </c>
      <c r="I7364" s="2" t="s">
        <v>4616</v>
      </c>
      <c r="J7364" s="21" t="s">
        <v>10497</v>
      </c>
      <c r="K7364" s="2" t="s">
        <v>4623</v>
      </c>
      <c r="L7364" s="2" t="s">
        <v>4725</v>
      </c>
    </row>
    <row r="7365" spans="1:12" x14ac:dyDescent="0.2">
      <c r="A7365" s="11">
        <v>7364</v>
      </c>
      <c r="B7365" s="7" t="s">
        <v>10110</v>
      </c>
      <c r="C7365" s="4">
        <v>42377.665781099538</v>
      </c>
      <c r="D7365" s="20">
        <f>+YEAR(Tabla14[[#This Row],[Fecha
Trámite]])</f>
        <v>2016</v>
      </c>
      <c r="E7365" s="7" t="s">
        <v>4621</v>
      </c>
      <c r="F7365" s="2" t="s">
        <v>4614</v>
      </c>
      <c r="G7365" s="2" t="s">
        <v>4615</v>
      </c>
      <c r="H7365" s="4">
        <v>42423.453799189818</v>
      </c>
      <c r="I7365" s="2" t="s">
        <v>4616</v>
      </c>
      <c r="J7365" s="21" t="s">
        <v>10111</v>
      </c>
      <c r="K7365" s="2" t="s">
        <v>4618</v>
      </c>
      <c r="L7365" s="2" t="s">
        <v>2747</v>
      </c>
    </row>
    <row r="7366" spans="1:12" x14ac:dyDescent="0.2">
      <c r="A7366" s="11">
        <v>7365</v>
      </c>
      <c r="B7366" s="7" t="s">
        <v>8714</v>
      </c>
      <c r="C7366" s="4">
        <v>42747.376190659721</v>
      </c>
      <c r="D7366" s="20">
        <f>+YEAR(Tabla14[[#This Row],[Fecha
Trámite]])</f>
        <v>2017</v>
      </c>
      <c r="E7366" s="7" t="s">
        <v>4621</v>
      </c>
      <c r="F7366" s="2" t="s">
        <v>4614</v>
      </c>
      <c r="G7366" s="2" t="s">
        <v>4615</v>
      </c>
      <c r="H7366" s="4">
        <v>42865.765834062498</v>
      </c>
      <c r="I7366" s="2" t="s">
        <v>4616</v>
      </c>
      <c r="J7366" s="21" t="s">
        <v>8715</v>
      </c>
      <c r="K7366" s="2" t="s">
        <v>4623</v>
      </c>
      <c r="L7366" s="2" t="s">
        <v>4619</v>
      </c>
    </row>
    <row r="7367" spans="1:12" x14ac:dyDescent="0.2">
      <c r="A7367" s="11">
        <v>7366</v>
      </c>
      <c r="B7367" s="7" t="s">
        <v>1541</v>
      </c>
      <c r="C7367" s="4">
        <v>43396.611668518519</v>
      </c>
      <c r="D7367" s="20">
        <f>+YEAR(Tabla14[[#This Row],[Fecha
Trámite]])</f>
        <v>2018</v>
      </c>
      <c r="E7367" s="7" t="s">
        <v>4685</v>
      </c>
      <c r="F7367" s="2" t="s">
        <v>17</v>
      </c>
      <c r="G7367" s="2" t="s">
        <v>4993</v>
      </c>
      <c r="H7367" s="4">
        <v>43396.611668599537</v>
      </c>
      <c r="I7367" s="2" t="s">
        <v>4616</v>
      </c>
      <c r="J7367" s="21" t="s">
        <v>13060</v>
      </c>
      <c r="K7367" s="2" t="s">
        <v>4618</v>
      </c>
      <c r="L7367" s="2" t="s">
        <v>4619</v>
      </c>
    </row>
    <row r="7368" spans="1:12" x14ac:dyDescent="0.2">
      <c r="A7368" s="11">
        <v>7367</v>
      </c>
      <c r="B7368" s="7" t="s">
        <v>11501</v>
      </c>
      <c r="C7368" s="4">
        <v>43118.425111574077</v>
      </c>
      <c r="D7368" s="20">
        <f>+YEAR(Tabla14[[#This Row],[Fecha
Trámite]])</f>
        <v>2018</v>
      </c>
      <c r="E7368" s="7" t="s">
        <v>4621</v>
      </c>
      <c r="F7368" s="2" t="s">
        <v>4614</v>
      </c>
      <c r="G7368" s="2" t="s">
        <v>4615</v>
      </c>
      <c r="H7368" s="4">
        <v>43350.49200648148</v>
      </c>
      <c r="I7368" s="2" t="s">
        <v>4616</v>
      </c>
      <c r="J7368" s="21" t="s">
        <v>11502</v>
      </c>
      <c r="K7368" s="2" t="s">
        <v>4623</v>
      </c>
      <c r="L7368" s="2" t="s">
        <v>4750</v>
      </c>
    </row>
    <row r="7369" spans="1:12" x14ac:dyDescent="0.2">
      <c r="A7369" s="11">
        <v>7368</v>
      </c>
      <c r="B7369" s="7" t="s">
        <v>3324</v>
      </c>
      <c r="C7369" s="4">
        <v>43089.388620370373</v>
      </c>
      <c r="D7369" s="20">
        <f>+YEAR(Tabla14[[#This Row],[Fecha
Trámite]])</f>
        <v>2017</v>
      </c>
      <c r="E7369" s="7" t="s">
        <v>4685</v>
      </c>
      <c r="F7369" s="2" t="s">
        <v>17</v>
      </c>
      <c r="G7369" s="2" t="s">
        <v>4627</v>
      </c>
      <c r="H7369" s="4">
        <v>43089.388620486112</v>
      </c>
      <c r="I7369" s="2" t="s">
        <v>4616</v>
      </c>
      <c r="J7369" s="21" t="s">
        <v>7184</v>
      </c>
      <c r="K7369" s="2" t="s">
        <v>4623</v>
      </c>
      <c r="L7369" s="2" t="s">
        <v>4619</v>
      </c>
    </row>
    <row r="7370" spans="1:12" x14ac:dyDescent="0.2">
      <c r="A7370" s="11">
        <v>7369</v>
      </c>
      <c r="B7370" s="7" t="s">
        <v>7185</v>
      </c>
      <c r="C7370" s="4">
        <v>43496.537953391206</v>
      </c>
      <c r="D7370" s="20">
        <f>+YEAR(Tabla14[[#This Row],[Fecha
Trámite]])</f>
        <v>2019</v>
      </c>
      <c r="E7370" s="7" t="s">
        <v>4621</v>
      </c>
      <c r="F7370" s="2" t="s">
        <v>4614</v>
      </c>
      <c r="G7370" s="2" t="s">
        <v>4615</v>
      </c>
      <c r="H7370" s="4">
        <v>43613.435942245371</v>
      </c>
      <c r="I7370" s="2" t="s">
        <v>4616</v>
      </c>
      <c r="J7370" s="21" t="s">
        <v>7186</v>
      </c>
      <c r="K7370" s="2" t="s">
        <v>4618</v>
      </c>
      <c r="L7370" s="2" t="s">
        <v>4667</v>
      </c>
    </row>
    <row r="7371" spans="1:12" x14ac:dyDescent="0.2">
      <c r="A7371" s="11">
        <v>7370</v>
      </c>
      <c r="B7371" s="7" t="s">
        <v>3190</v>
      </c>
      <c r="C7371" s="4">
        <v>43511.478419942126</v>
      </c>
      <c r="D7371" s="20">
        <f>+YEAR(Tabla14[[#This Row],[Fecha
Trámite]])</f>
        <v>2019</v>
      </c>
      <c r="E7371" s="7" t="s">
        <v>4685</v>
      </c>
      <c r="F7371" s="2" t="s">
        <v>17</v>
      </c>
      <c r="G7371" s="2" t="s">
        <v>4627</v>
      </c>
      <c r="H7371" s="4">
        <v>43511.478420254629</v>
      </c>
      <c r="I7371" s="2" t="s">
        <v>4616</v>
      </c>
      <c r="J7371" s="21" t="s">
        <v>11503</v>
      </c>
      <c r="K7371" s="2" t="s">
        <v>4618</v>
      </c>
      <c r="L7371" s="2" t="s">
        <v>5656</v>
      </c>
    </row>
    <row r="7372" spans="1:12" x14ac:dyDescent="0.2">
      <c r="A7372" s="11">
        <v>7371</v>
      </c>
      <c r="B7372" s="7" t="s">
        <v>19541</v>
      </c>
      <c r="C7372" s="4">
        <v>41464.565305868055</v>
      </c>
      <c r="D7372" s="20">
        <f>+YEAR(Tabla14[[#This Row],[Fecha
Trámite]])</f>
        <v>2013</v>
      </c>
      <c r="E7372" s="7" t="s">
        <v>4621</v>
      </c>
      <c r="F7372" s="2" t="s">
        <v>4691</v>
      </c>
      <c r="G7372" s="2" t="s">
        <v>4627</v>
      </c>
      <c r="H7372" s="4">
        <v>41603.361251423608</v>
      </c>
      <c r="I7372" s="2" t="s">
        <v>4616</v>
      </c>
      <c r="J7372" s="21" t="s">
        <v>13500</v>
      </c>
      <c r="K7372" s="2" t="s">
        <v>4618</v>
      </c>
      <c r="L7372" s="2" t="s">
        <v>4659</v>
      </c>
    </row>
    <row r="7373" spans="1:12" x14ac:dyDescent="0.2">
      <c r="A7373" s="11">
        <v>7372</v>
      </c>
      <c r="B7373" s="7" t="s">
        <v>9533</v>
      </c>
      <c r="C7373" s="4">
        <v>43496.631734988427</v>
      </c>
      <c r="D7373" s="20">
        <f>+YEAR(Tabla14[[#This Row],[Fecha
Trámite]])</f>
        <v>2019</v>
      </c>
      <c r="E7373" s="7" t="s">
        <v>4621</v>
      </c>
      <c r="F7373" s="2" t="s">
        <v>4626</v>
      </c>
      <c r="G7373" s="2" t="s">
        <v>4627</v>
      </c>
      <c r="H7373" s="4">
        <v>43853.480504085652</v>
      </c>
      <c r="I7373" s="2" t="s">
        <v>4616</v>
      </c>
      <c r="J7373" s="21" t="s">
        <v>7188</v>
      </c>
      <c r="K7373" s="2" t="s">
        <v>4623</v>
      </c>
      <c r="L7373" s="2" t="s">
        <v>4735</v>
      </c>
    </row>
    <row r="7374" spans="1:12" x14ac:dyDescent="0.2">
      <c r="A7374" s="11">
        <v>7373</v>
      </c>
      <c r="B7374" s="7" t="s">
        <v>7704</v>
      </c>
      <c r="C7374" s="4">
        <v>42116.635846643519</v>
      </c>
      <c r="D7374" s="20">
        <f>+YEAR(Tabla14[[#This Row],[Fecha
Trámite]])</f>
        <v>2015</v>
      </c>
      <c r="E7374" s="7" t="s">
        <v>4621</v>
      </c>
      <c r="F7374" s="2" t="s">
        <v>4614</v>
      </c>
      <c r="G7374" s="2" t="s">
        <v>4615</v>
      </c>
      <c r="H7374" s="4">
        <v>42165.43621443287</v>
      </c>
      <c r="I7374" s="2" t="s">
        <v>4616</v>
      </c>
      <c r="J7374" s="21" t="s">
        <v>7705</v>
      </c>
      <c r="K7374" s="2" t="s">
        <v>4623</v>
      </c>
      <c r="L7374" s="2" t="s">
        <v>4646</v>
      </c>
    </row>
    <row r="7375" spans="1:12" x14ac:dyDescent="0.2">
      <c r="A7375" s="11">
        <v>7374</v>
      </c>
      <c r="B7375" s="7" t="s">
        <v>12000</v>
      </c>
      <c r="C7375" s="4">
        <v>42829.366584143521</v>
      </c>
      <c r="D7375" s="20">
        <f>+YEAR(Tabla14[[#This Row],[Fecha
Trámite]])</f>
        <v>2017</v>
      </c>
      <c r="E7375" s="7" t="s">
        <v>4671</v>
      </c>
      <c r="F7375" s="2" t="s">
        <v>17</v>
      </c>
      <c r="G7375" s="2" t="s">
        <v>4627</v>
      </c>
      <c r="H7375" s="4">
        <v>42829.366584525465</v>
      </c>
      <c r="I7375" s="2" t="s">
        <v>4616</v>
      </c>
      <c r="J7375" s="21" t="s">
        <v>12001</v>
      </c>
      <c r="K7375" s="2" t="s">
        <v>4618</v>
      </c>
      <c r="L7375" s="2" t="s">
        <v>4656</v>
      </c>
    </row>
    <row r="7376" spans="1:12" x14ac:dyDescent="0.2">
      <c r="A7376" s="11">
        <v>7375</v>
      </c>
      <c r="B7376" s="7" t="s">
        <v>12192</v>
      </c>
      <c r="C7376" s="4">
        <v>42146.431296064817</v>
      </c>
      <c r="D7376" s="20">
        <f>+YEAR(Tabla14[[#This Row],[Fecha
Trámite]])</f>
        <v>2015</v>
      </c>
      <c r="E7376" s="7" t="s">
        <v>4621</v>
      </c>
      <c r="F7376" s="2" t="s">
        <v>4614</v>
      </c>
      <c r="G7376" s="2" t="s">
        <v>4615</v>
      </c>
      <c r="H7376" s="4">
        <v>42230.69144707176</v>
      </c>
      <c r="I7376" s="2" t="s">
        <v>4616</v>
      </c>
      <c r="J7376" s="21" t="s">
        <v>12193</v>
      </c>
      <c r="K7376" s="2" t="s">
        <v>4623</v>
      </c>
      <c r="L7376" s="2" t="s">
        <v>4624</v>
      </c>
    </row>
    <row r="7377" spans="1:12" x14ac:dyDescent="0.2">
      <c r="A7377" s="11">
        <v>7376</v>
      </c>
      <c r="B7377" s="7" t="s">
        <v>8716</v>
      </c>
      <c r="C7377" s="4">
        <v>43320.442140624997</v>
      </c>
      <c r="D7377" s="20">
        <f>+YEAR(Tabla14[[#This Row],[Fecha
Trámite]])</f>
        <v>2018</v>
      </c>
      <c r="E7377" s="7" t="s">
        <v>4621</v>
      </c>
      <c r="F7377" s="2" t="s">
        <v>4614</v>
      </c>
      <c r="G7377" s="2" t="s">
        <v>4615</v>
      </c>
      <c r="H7377" s="4">
        <v>43802.678810300924</v>
      </c>
      <c r="I7377" s="2" t="s">
        <v>4616</v>
      </c>
      <c r="J7377" s="21" t="s">
        <v>8717</v>
      </c>
      <c r="K7377" s="2" t="s">
        <v>4618</v>
      </c>
      <c r="L7377" s="2" t="s">
        <v>4698</v>
      </c>
    </row>
    <row r="7378" spans="1:12" x14ac:dyDescent="0.2">
      <c r="A7378" s="11">
        <v>7377</v>
      </c>
      <c r="B7378" s="7" t="s">
        <v>7706</v>
      </c>
      <c r="C7378" s="4">
        <v>42410.592006331019</v>
      </c>
      <c r="D7378" s="20">
        <f>+YEAR(Tabla14[[#This Row],[Fecha
Trámite]])</f>
        <v>2016</v>
      </c>
      <c r="E7378" s="7" t="s">
        <v>4613</v>
      </c>
      <c r="F7378" s="2" t="s">
        <v>4614</v>
      </c>
      <c r="G7378" s="2" t="s">
        <v>4615</v>
      </c>
      <c r="H7378" s="4">
        <v>42482.339988344909</v>
      </c>
      <c r="I7378" s="2" t="s">
        <v>4616</v>
      </c>
      <c r="J7378" s="21" t="s">
        <v>7707</v>
      </c>
      <c r="K7378" s="2" t="s">
        <v>4623</v>
      </c>
      <c r="L7378" s="2" t="s">
        <v>4619</v>
      </c>
    </row>
    <row r="7379" spans="1:12" x14ac:dyDescent="0.2">
      <c r="A7379" s="11">
        <v>7378</v>
      </c>
      <c r="B7379" s="7" t="s">
        <v>11504</v>
      </c>
      <c r="C7379" s="4">
        <v>43357.412124537041</v>
      </c>
      <c r="D7379" s="20">
        <f>+YEAR(Tabla14[[#This Row],[Fecha
Trámite]])</f>
        <v>2018</v>
      </c>
      <c r="E7379" s="7" t="s">
        <v>4621</v>
      </c>
      <c r="F7379" s="2" t="s">
        <v>4614</v>
      </c>
      <c r="G7379" s="2" t="s">
        <v>4615</v>
      </c>
      <c r="H7379" s="4">
        <v>43530.728306562502</v>
      </c>
      <c r="I7379" s="2" t="s">
        <v>4616</v>
      </c>
      <c r="J7379" s="21" t="s">
        <v>11505</v>
      </c>
      <c r="K7379" s="2" t="s">
        <v>4623</v>
      </c>
      <c r="L7379" s="2" t="s">
        <v>4649</v>
      </c>
    </row>
    <row r="7380" spans="1:12" x14ac:dyDescent="0.2">
      <c r="A7380" s="11">
        <v>7379</v>
      </c>
      <c r="B7380" s="7" t="s">
        <v>13061</v>
      </c>
      <c r="C7380" s="4">
        <v>43039.492382372686</v>
      </c>
      <c r="D7380" s="20">
        <f>+YEAR(Tabla14[[#This Row],[Fecha
Trámite]])</f>
        <v>2017</v>
      </c>
      <c r="E7380" s="7" t="s">
        <v>4621</v>
      </c>
      <c r="F7380" s="2" t="s">
        <v>4614</v>
      </c>
      <c r="G7380" s="2" t="s">
        <v>4615</v>
      </c>
      <c r="H7380" s="4">
        <v>43159.553786342593</v>
      </c>
      <c r="I7380" s="2" t="s">
        <v>4616</v>
      </c>
      <c r="J7380" s="21" t="s">
        <v>13062</v>
      </c>
      <c r="K7380" s="2" t="s">
        <v>4618</v>
      </c>
      <c r="L7380" s="2" t="s">
        <v>4631</v>
      </c>
    </row>
    <row r="7381" spans="1:12" x14ac:dyDescent="0.2">
      <c r="A7381" s="11">
        <v>7380</v>
      </c>
      <c r="B7381" s="7" t="s">
        <v>9534</v>
      </c>
      <c r="C7381" s="4">
        <v>42879.411121990743</v>
      </c>
      <c r="D7381" s="20">
        <f>+YEAR(Tabla14[[#This Row],[Fecha
Trámite]])</f>
        <v>2017</v>
      </c>
      <c r="E7381" s="7" t="s">
        <v>4621</v>
      </c>
      <c r="F7381" s="2" t="s">
        <v>17</v>
      </c>
      <c r="G7381" s="2" t="s">
        <v>4627</v>
      </c>
      <c r="H7381" s="4">
        <v>42879.41112271991</v>
      </c>
      <c r="I7381" s="2" t="s">
        <v>4616</v>
      </c>
      <c r="J7381" s="21" t="s">
        <v>9535</v>
      </c>
      <c r="K7381" s="2" t="s">
        <v>4618</v>
      </c>
      <c r="L7381" s="2" t="s">
        <v>4624</v>
      </c>
    </row>
    <row r="7382" spans="1:12" x14ac:dyDescent="0.2">
      <c r="A7382" s="11">
        <v>7381</v>
      </c>
      <c r="B7382" s="7" t="s">
        <v>7189</v>
      </c>
      <c r="C7382" s="4">
        <v>43075.538083020831</v>
      </c>
      <c r="D7382" s="20">
        <f>+YEAR(Tabla14[[#This Row],[Fecha
Trámite]])</f>
        <v>2017</v>
      </c>
      <c r="E7382" s="7" t="s">
        <v>4613</v>
      </c>
      <c r="F7382" s="2" t="s">
        <v>4614</v>
      </c>
      <c r="G7382" s="2" t="s">
        <v>4615</v>
      </c>
      <c r="H7382" s="4">
        <v>43271.524715706022</v>
      </c>
      <c r="I7382" s="2" t="s">
        <v>4616</v>
      </c>
      <c r="J7382" s="21" t="s">
        <v>7190</v>
      </c>
      <c r="K7382" s="2" t="s">
        <v>4618</v>
      </c>
      <c r="L7382" s="2" t="s">
        <v>4619</v>
      </c>
    </row>
    <row r="7383" spans="1:12" x14ac:dyDescent="0.2">
      <c r="A7383" s="11">
        <v>7382</v>
      </c>
      <c r="B7383" s="7" t="s">
        <v>9536</v>
      </c>
      <c r="C7383" s="4">
        <v>42786.47557318287</v>
      </c>
      <c r="D7383" s="20">
        <f>+YEAR(Tabla14[[#This Row],[Fecha
Trámite]])</f>
        <v>2017</v>
      </c>
      <c r="E7383" s="7" t="s">
        <v>4621</v>
      </c>
      <c r="F7383" s="2" t="s">
        <v>4614</v>
      </c>
      <c r="G7383" s="2" t="s">
        <v>4615</v>
      </c>
      <c r="H7383" s="4">
        <v>42929.350965509257</v>
      </c>
      <c r="I7383" s="2" t="s">
        <v>4616</v>
      </c>
      <c r="J7383" s="21" t="s">
        <v>9537</v>
      </c>
      <c r="K7383" s="2" t="s">
        <v>4618</v>
      </c>
      <c r="L7383" s="2" t="s">
        <v>4619</v>
      </c>
    </row>
    <row r="7384" spans="1:12" x14ac:dyDescent="0.2">
      <c r="A7384" s="11">
        <v>7383</v>
      </c>
      <c r="B7384" s="7" t="s">
        <v>12194</v>
      </c>
      <c r="C7384" s="4">
        <v>42221.788493715278</v>
      </c>
      <c r="D7384" s="20">
        <f>+YEAR(Tabla14[[#This Row],[Fecha
Trámite]])</f>
        <v>2015</v>
      </c>
      <c r="E7384" s="7" t="s">
        <v>4621</v>
      </c>
      <c r="F7384" s="2" t="s">
        <v>4626</v>
      </c>
      <c r="G7384" s="2" t="s">
        <v>4627</v>
      </c>
      <c r="H7384" s="4">
        <v>42270.666693981482</v>
      </c>
      <c r="I7384" s="2" t="s">
        <v>4616</v>
      </c>
      <c r="J7384" s="21" t="s">
        <v>9537</v>
      </c>
      <c r="K7384" s="2" t="s">
        <v>4618</v>
      </c>
      <c r="L7384" s="2" t="s">
        <v>4619</v>
      </c>
    </row>
    <row r="7385" spans="1:12" x14ac:dyDescent="0.2">
      <c r="A7385" s="11">
        <v>7384</v>
      </c>
      <c r="B7385" s="7" t="s">
        <v>7191</v>
      </c>
      <c r="C7385" s="4">
        <v>42762.474767708336</v>
      </c>
      <c r="D7385" s="20">
        <f>+YEAR(Tabla14[[#This Row],[Fecha
Trámite]])</f>
        <v>2017</v>
      </c>
      <c r="E7385" s="7" t="s">
        <v>4621</v>
      </c>
      <c r="F7385" s="2" t="s">
        <v>4614</v>
      </c>
      <c r="G7385" s="2" t="s">
        <v>4615</v>
      </c>
      <c r="H7385" s="4">
        <v>43021.648359606479</v>
      </c>
      <c r="I7385" s="2" t="s">
        <v>4616</v>
      </c>
      <c r="J7385" s="21" t="s">
        <v>7192</v>
      </c>
      <c r="K7385" s="2" t="s">
        <v>4623</v>
      </c>
      <c r="L7385" s="2" t="s">
        <v>4646</v>
      </c>
    </row>
    <row r="7386" spans="1:12" x14ac:dyDescent="0.2">
      <c r="A7386" s="11">
        <v>7385</v>
      </c>
      <c r="B7386" s="7" t="s">
        <v>11506</v>
      </c>
      <c r="C7386" s="4">
        <v>43217.446116053237</v>
      </c>
      <c r="D7386" s="20">
        <f>+YEAR(Tabla14[[#This Row],[Fecha
Trámite]])</f>
        <v>2018</v>
      </c>
      <c r="E7386" s="7" t="s">
        <v>4621</v>
      </c>
      <c r="F7386" s="2" t="s">
        <v>4614</v>
      </c>
      <c r="G7386" s="2" t="s">
        <v>4615</v>
      </c>
      <c r="H7386" s="4">
        <v>43389.632126388889</v>
      </c>
      <c r="I7386" s="2" t="s">
        <v>4616</v>
      </c>
      <c r="J7386" s="21" t="s">
        <v>11507</v>
      </c>
      <c r="K7386" s="2" t="s">
        <v>4623</v>
      </c>
      <c r="L7386" s="2" t="s">
        <v>4812</v>
      </c>
    </row>
    <row r="7387" spans="1:12" x14ac:dyDescent="0.2">
      <c r="A7387" s="11">
        <v>7386</v>
      </c>
      <c r="B7387" s="7" t="s">
        <v>6353</v>
      </c>
      <c r="C7387" s="4">
        <v>42010.511677546296</v>
      </c>
      <c r="D7387" s="20">
        <f>+YEAR(Tabla14[[#This Row],[Fecha
Trámite]])</f>
        <v>2015</v>
      </c>
      <c r="E7387" s="7" t="s">
        <v>4621</v>
      </c>
      <c r="F7387" s="2" t="s">
        <v>4614</v>
      </c>
      <c r="G7387" s="2" t="s">
        <v>4615</v>
      </c>
      <c r="H7387" s="4">
        <v>42121.391908101854</v>
      </c>
      <c r="I7387" s="2" t="s">
        <v>4616</v>
      </c>
      <c r="J7387" s="21" t="s">
        <v>6354</v>
      </c>
      <c r="K7387" s="2" t="s">
        <v>4623</v>
      </c>
      <c r="L7387" s="2" t="s">
        <v>4656</v>
      </c>
    </row>
    <row r="7388" spans="1:12" x14ac:dyDescent="0.2">
      <c r="A7388" s="11">
        <v>7387</v>
      </c>
      <c r="B7388" s="7" t="s">
        <v>10498</v>
      </c>
      <c r="C7388" s="4">
        <v>42646.441582210646</v>
      </c>
      <c r="D7388" s="20">
        <f>+YEAR(Tabla14[[#This Row],[Fecha
Trámite]])</f>
        <v>2016</v>
      </c>
      <c r="E7388" s="7" t="s">
        <v>4621</v>
      </c>
      <c r="F7388" s="2" t="s">
        <v>4614</v>
      </c>
      <c r="G7388" s="2" t="s">
        <v>4615</v>
      </c>
      <c r="H7388" s="4">
        <v>42809.612943900465</v>
      </c>
      <c r="I7388" s="2" t="s">
        <v>4616</v>
      </c>
      <c r="J7388" s="21" t="s">
        <v>10499</v>
      </c>
      <c r="K7388" s="2" t="s">
        <v>4623</v>
      </c>
      <c r="L7388" s="2" t="s">
        <v>4624</v>
      </c>
    </row>
    <row r="7389" spans="1:12" x14ac:dyDescent="0.2">
      <c r="A7389" s="11">
        <v>7388</v>
      </c>
      <c r="B7389" s="7" t="s">
        <v>17859</v>
      </c>
      <c r="C7389" s="4">
        <v>41894.455628703705</v>
      </c>
      <c r="D7389" s="20">
        <f>+YEAR(Tabla14[[#This Row],[Fecha
Trámite]])</f>
        <v>2014</v>
      </c>
      <c r="E7389" s="7" t="s">
        <v>4621</v>
      </c>
      <c r="F7389" s="2" t="s">
        <v>4691</v>
      </c>
      <c r="G7389" s="2" t="s">
        <v>4627</v>
      </c>
      <c r="H7389" s="4">
        <v>41947.61824074074</v>
      </c>
      <c r="I7389" s="2" t="s">
        <v>4616</v>
      </c>
      <c r="J7389" s="21" t="s">
        <v>12196</v>
      </c>
      <c r="K7389" s="2" t="s">
        <v>4618</v>
      </c>
      <c r="L7389" s="2" t="s">
        <v>9857</v>
      </c>
    </row>
    <row r="7390" spans="1:12" x14ac:dyDescent="0.2">
      <c r="A7390" s="11">
        <v>7389</v>
      </c>
      <c r="B7390" s="7" t="s">
        <v>12195</v>
      </c>
      <c r="C7390" s="4">
        <v>42060.4977</v>
      </c>
      <c r="D7390" s="20">
        <f>+YEAR(Tabla14[[#This Row],[Fecha
Trámite]])</f>
        <v>2015</v>
      </c>
      <c r="E7390" s="7" t="s">
        <v>4621</v>
      </c>
      <c r="F7390" s="2" t="s">
        <v>4614</v>
      </c>
      <c r="G7390" s="2" t="s">
        <v>4615</v>
      </c>
      <c r="H7390" s="4">
        <v>42201.470878668981</v>
      </c>
      <c r="I7390" s="2" t="s">
        <v>4616</v>
      </c>
      <c r="J7390" s="21" t="s">
        <v>12196</v>
      </c>
      <c r="K7390" s="2" t="s">
        <v>4618</v>
      </c>
      <c r="L7390" s="2" t="s">
        <v>9857</v>
      </c>
    </row>
    <row r="7391" spans="1:12" x14ac:dyDescent="0.2">
      <c r="A7391" s="11">
        <v>7390</v>
      </c>
      <c r="B7391" s="7" t="s">
        <v>12197</v>
      </c>
      <c r="C7391" s="4">
        <v>42017.563080173612</v>
      </c>
      <c r="D7391" s="20">
        <f>+YEAR(Tabla14[[#This Row],[Fecha
Trámite]])</f>
        <v>2015</v>
      </c>
      <c r="E7391" s="7" t="s">
        <v>4621</v>
      </c>
      <c r="F7391" s="2" t="s">
        <v>4614</v>
      </c>
      <c r="G7391" s="2" t="s">
        <v>4615</v>
      </c>
      <c r="H7391" s="4">
        <v>42083.49222832176</v>
      </c>
      <c r="I7391" s="2" t="s">
        <v>4616</v>
      </c>
      <c r="J7391" s="21" t="s">
        <v>12198</v>
      </c>
      <c r="K7391" s="2" t="s">
        <v>4618</v>
      </c>
      <c r="L7391" s="2" t="s">
        <v>4735</v>
      </c>
    </row>
    <row r="7392" spans="1:12" x14ac:dyDescent="0.2">
      <c r="A7392" s="11">
        <v>7391</v>
      </c>
      <c r="B7392" s="7" t="s">
        <v>12002</v>
      </c>
      <c r="C7392" s="4">
        <v>43056.560377048612</v>
      </c>
      <c r="D7392" s="20">
        <f>+YEAR(Tabla14[[#This Row],[Fecha
Trámite]])</f>
        <v>2017</v>
      </c>
      <c r="E7392" s="7" t="s">
        <v>4621</v>
      </c>
      <c r="F7392" s="2" t="s">
        <v>4614</v>
      </c>
      <c r="G7392" s="2" t="s">
        <v>4615</v>
      </c>
      <c r="H7392" s="4">
        <v>43350.502262881942</v>
      </c>
      <c r="I7392" s="2" t="s">
        <v>4616</v>
      </c>
      <c r="J7392" s="21" t="s">
        <v>12003</v>
      </c>
      <c r="K7392" s="2" t="s">
        <v>4618</v>
      </c>
      <c r="L7392" s="2" t="s">
        <v>5699</v>
      </c>
    </row>
    <row r="7393" spans="1:12" x14ac:dyDescent="0.2">
      <c r="A7393" s="11">
        <v>7392</v>
      </c>
      <c r="B7393" s="7" t="s">
        <v>18278</v>
      </c>
      <c r="C7393" s="4">
        <v>41781.571269907407</v>
      </c>
      <c r="D7393" s="20">
        <f>+YEAR(Tabla14[[#This Row],[Fecha
Trámite]])</f>
        <v>2014</v>
      </c>
      <c r="E7393" s="7" t="s">
        <v>4621</v>
      </c>
      <c r="F7393" s="2" t="s">
        <v>17</v>
      </c>
      <c r="G7393" s="2" t="s">
        <v>4627</v>
      </c>
      <c r="H7393" s="4">
        <v>41781.57127025463</v>
      </c>
      <c r="I7393" s="2" t="s">
        <v>4616</v>
      </c>
      <c r="J7393" s="21" t="s">
        <v>18279</v>
      </c>
      <c r="K7393" s="2" t="s">
        <v>4623</v>
      </c>
      <c r="L7393" s="2" t="s">
        <v>4750</v>
      </c>
    </row>
    <row r="7394" spans="1:12" x14ac:dyDescent="0.2">
      <c r="A7394" s="11">
        <v>7393</v>
      </c>
      <c r="B7394" s="7" t="s">
        <v>7193</v>
      </c>
      <c r="C7394" s="4">
        <v>43292.374147222225</v>
      </c>
      <c r="D7394" s="20">
        <f>+YEAR(Tabla14[[#This Row],[Fecha
Trámite]])</f>
        <v>2018</v>
      </c>
      <c r="E7394" s="7" t="s">
        <v>4621</v>
      </c>
      <c r="F7394" s="2" t="s">
        <v>4691</v>
      </c>
      <c r="G7394" s="2" t="s">
        <v>4627</v>
      </c>
      <c r="H7394" s="4">
        <v>43713.501705671297</v>
      </c>
      <c r="I7394" s="2" t="s">
        <v>4616</v>
      </c>
      <c r="J7394" s="21" t="s">
        <v>7194</v>
      </c>
      <c r="K7394" s="2" t="s">
        <v>4618</v>
      </c>
      <c r="L7394" s="2" t="s">
        <v>5463</v>
      </c>
    </row>
    <row r="7395" spans="1:12" x14ac:dyDescent="0.2">
      <c r="A7395" s="11">
        <v>7394</v>
      </c>
      <c r="B7395" s="7" t="s">
        <v>18424</v>
      </c>
      <c r="C7395" s="4">
        <v>41250.37846177083</v>
      </c>
      <c r="D7395" s="20">
        <f>+YEAR(Tabla14[[#This Row],[Fecha
Trámite]])</f>
        <v>2012</v>
      </c>
      <c r="E7395" s="7" t="s">
        <v>4621</v>
      </c>
      <c r="F7395" s="2" t="s">
        <v>4614</v>
      </c>
      <c r="G7395" s="2" t="s">
        <v>4615</v>
      </c>
      <c r="H7395" s="4">
        <v>41270.401984293982</v>
      </c>
      <c r="I7395" s="2" t="s">
        <v>4616</v>
      </c>
      <c r="J7395" s="21" t="s">
        <v>18425</v>
      </c>
      <c r="K7395" s="2" t="s">
        <v>4618</v>
      </c>
      <c r="L7395" s="2" t="s">
        <v>4619</v>
      </c>
    </row>
    <row r="7396" spans="1:12" x14ac:dyDescent="0.2">
      <c r="A7396" s="11">
        <v>7395</v>
      </c>
      <c r="B7396" s="7" t="s">
        <v>7281</v>
      </c>
      <c r="C7396" s="4">
        <v>43339.519467210652</v>
      </c>
      <c r="D7396" s="20">
        <f>+YEAR(Tabla14[[#This Row],[Fecha
Trámite]])</f>
        <v>2018</v>
      </c>
      <c r="E7396" s="7" t="s">
        <v>4621</v>
      </c>
      <c r="F7396" s="2" t="s">
        <v>17</v>
      </c>
      <c r="G7396" s="2" t="s">
        <v>4627</v>
      </c>
      <c r="H7396" s="4">
        <v>43339.519467245373</v>
      </c>
      <c r="I7396" s="2" t="s">
        <v>4616</v>
      </c>
      <c r="J7396" s="21" t="s">
        <v>7282</v>
      </c>
      <c r="K7396" s="2" t="s">
        <v>4623</v>
      </c>
      <c r="L7396" s="2" t="s">
        <v>4624</v>
      </c>
    </row>
    <row r="7397" spans="1:12" x14ac:dyDescent="0.2">
      <c r="A7397" s="11">
        <v>7396</v>
      </c>
      <c r="B7397" s="7" t="s">
        <v>10112</v>
      </c>
      <c r="C7397" s="4">
        <v>42648.596947025464</v>
      </c>
      <c r="D7397" s="20">
        <f>+YEAR(Tabla14[[#This Row],[Fecha
Trámite]])</f>
        <v>2016</v>
      </c>
      <c r="E7397" s="7" t="s">
        <v>4621</v>
      </c>
      <c r="F7397" s="2" t="s">
        <v>4614</v>
      </c>
      <c r="G7397" s="2" t="s">
        <v>4615</v>
      </c>
      <c r="H7397" s="4">
        <v>42829.726311493054</v>
      </c>
      <c r="I7397" s="2" t="s">
        <v>4616</v>
      </c>
      <c r="J7397" s="21" t="s">
        <v>10113</v>
      </c>
      <c r="K7397" s="2" t="s">
        <v>4618</v>
      </c>
      <c r="L7397" s="2" t="s">
        <v>4958</v>
      </c>
    </row>
    <row r="7398" spans="1:12" x14ac:dyDescent="0.2">
      <c r="A7398" s="11">
        <v>7397</v>
      </c>
      <c r="B7398" s="7" t="s">
        <v>21110</v>
      </c>
      <c r="C7398" s="4">
        <v>41211.395687071759</v>
      </c>
      <c r="D7398" s="20">
        <f>+YEAR(Tabla14[[#This Row],[Fecha
Trámite]])</f>
        <v>2012</v>
      </c>
      <c r="E7398" s="7" t="s">
        <v>4685</v>
      </c>
      <c r="F7398" s="2" t="s">
        <v>17</v>
      </c>
      <c r="G7398" s="2" t="s">
        <v>4627</v>
      </c>
      <c r="H7398" s="4">
        <v>41211.395687268516</v>
      </c>
      <c r="I7398" s="2" t="s">
        <v>4616</v>
      </c>
      <c r="J7398" s="21" t="s">
        <v>21111</v>
      </c>
      <c r="K7398" s="2" t="s">
        <v>4618</v>
      </c>
      <c r="L7398" s="2" t="s">
        <v>4646</v>
      </c>
    </row>
    <row r="7399" spans="1:12" x14ac:dyDescent="0.2">
      <c r="A7399" s="11">
        <v>7398</v>
      </c>
      <c r="B7399" s="7" t="s">
        <v>12004</v>
      </c>
      <c r="C7399" s="4">
        <v>42844.498547951385</v>
      </c>
      <c r="D7399" s="20">
        <f>+YEAR(Tabla14[[#This Row],[Fecha
Trámite]])</f>
        <v>2017</v>
      </c>
      <c r="E7399" s="7" t="s">
        <v>4621</v>
      </c>
      <c r="F7399" s="2" t="s">
        <v>4614</v>
      </c>
      <c r="G7399" s="2" t="s">
        <v>4615</v>
      </c>
      <c r="H7399" s="4">
        <v>43196.759066863429</v>
      </c>
      <c r="I7399" s="2" t="s">
        <v>4616</v>
      </c>
      <c r="J7399" s="21" t="s">
        <v>12005</v>
      </c>
      <c r="K7399" s="2" t="s">
        <v>4623</v>
      </c>
      <c r="L7399" s="2" t="s">
        <v>4631</v>
      </c>
    </row>
    <row r="7400" spans="1:12" x14ac:dyDescent="0.2">
      <c r="A7400" s="11">
        <v>7399</v>
      </c>
      <c r="B7400" s="7" t="s">
        <v>1362</v>
      </c>
      <c r="C7400" s="4">
        <v>43277.433871145833</v>
      </c>
      <c r="D7400" s="20">
        <f>+YEAR(Tabla14[[#This Row],[Fecha
Trámite]])</f>
        <v>2018</v>
      </c>
      <c r="E7400" s="7" t="s">
        <v>4685</v>
      </c>
      <c r="F7400" s="2" t="s">
        <v>17</v>
      </c>
      <c r="G7400" s="2" t="s">
        <v>4993</v>
      </c>
      <c r="H7400" s="4">
        <v>43277.433872187503</v>
      </c>
      <c r="I7400" s="2" t="s">
        <v>4616</v>
      </c>
      <c r="J7400" s="21" t="s">
        <v>11508</v>
      </c>
      <c r="K7400" s="2" t="s">
        <v>4618</v>
      </c>
      <c r="L7400" s="2" t="s">
        <v>4619</v>
      </c>
    </row>
    <row r="7401" spans="1:12" x14ac:dyDescent="0.2">
      <c r="A7401" s="11">
        <v>7400</v>
      </c>
      <c r="B7401" s="7" t="s">
        <v>12006</v>
      </c>
      <c r="C7401" s="4">
        <v>43159.516430011572</v>
      </c>
      <c r="D7401" s="20">
        <f>+YEAR(Tabla14[[#This Row],[Fecha
Trámite]])</f>
        <v>2018</v>
      </c>
      <c r="E7401" s="7" t="s">
        <v>4621</v>
      </c>
      <c r="F7401" s="2" t="s">
        <v>4614</v>
      </c>
      <c r="G7401" s="2" t="s">
        <v>4615</v>
      </c>
      <c r="H7401" s="4">
        <v>43350.476591469909</v>
      </c>
      <c r="I7401" s="2" t="s">
        <v>4616</v>
      </c>
      <c r="J7401" s="21" t="s">
        <v>12007</v>
      </c>
      <c r="K7401" s="2" t="s">
        <v>4623</v>
      </c>
      <c r="L7401" s="2" t="s">
        <v>4619</v>
      </c>
    </row>
    <row r="7402" spans="1:12" x14ac:dyDescent="0.2">
      <c r="A7402" s="11">
        <v>7401</v>
      </c>
      <c r="B7402" s="7" t="s">
        <v>13063</v>
      </c>
      <c r="C7402" s="4">
        <v>42887.513088888889</v>
      </c>
      <c r="D7402" s="20">
        <f>+YEAR(Tabla14[[#This Row],[Fecha
Trámite]])</f>
        <v>2017</v>
      </c>
      <c r="E7402" s="7" t="s">
        <v>4621</v>
      </c>
      <c r="F7402" s="2" t="s">
        <v>4614</v>
      </c>
      <c r="G7402" s="2" t="s">
        <v>4615</v>
      </c>
      <c r="H7402" s="4">
        <v>43132.628278206015</v>
      </c>
      <c r="I7402" s="2" t="s">
        <v>4616</v>
      </c>
      <c r="J7402" s="21" t="s">
        <v>13064</v>
      </c>
      <c r="K7402" s="2" t="s">
        <v>4618</v>
      </c>
      <c r="L7402" s="2" t="s">
        <v>4619</v>
      </c>
    </row>
    <row r="7403" spans="1:12" x14ac:dyDescent="0.2">
      <c r="A7403" s="11">
        <v>7402</v>
      </c>
      <c r="B7403" s="7" t="s">
        <v>15461</v>
      </c>
      <c r="C7403" s="4">
        <v>41801.471033599541</v>
      </c>
      <c r="D7403" s="20">
        <f>+YEAR(Tabla14[[#This Row],[Fecha
Trámite]])</f>
        <v>2014</v>
      </c>
      <c r="E7403" s="7" t="s">
        <v>4613</v>
      </c>
      <c r="F7403" s="2" t="s">
        <v>4614</v>
      </c>
      <c r="G7403" s="2" t="s">
        <v>4615</v>
      </c>
      <c r="H7403" s="4">
        <v>41850.475231597222</v>
      </c>
      <c r="I7403" s="2" t="s">
        <v>4616</v>
      </c>
      <c r="J7403" s="21" t="s">
        <v>15462</v>
      </c>
      <c r="K7403" s="2" t="s">
        <v>4618</v>
      </c>
      <c r="L7403" s="2" t="s">
        <v>4656</v>
      </c>
    </row>
    <row r="7404" spans="1:12" x14ac:dyDescent="0.2">
      <c r="A7404" s="11">
        <v>7403</v>
      </c>
      <c r="B7404" s="7" t="s">
        <v>8668</v>
      </c>
      <c r="C7404" s="4">
        <v>42053.477407372688</v>
      </c>
      <c r="D7404" s="20">
        <f>+YEAR(Tabla14[[#This Row],[Fecha
Trámite]])</f>
        <v>2015</v>
      </c>
      <c r="E7404" s="7" t="s">
        <v>4621</v>
      </c>
      <c r="F7404" s="2" t="s">
        <v>4614</v>
      </c>
      <c r="G7404" s="2" t="s">
        <v>4615</v>
      </c>
      <c r="H7404" s="4">
        <v>42104.476025578704</v>
      </c>
      <c r="I7404" s="2" t="s">
        <v>4616</v>
      </c>
      <c r="J7404" s="21" t="s">
        <v>8669</v>
      </c>
      <c r="K7404" s="2" t="s">
        <v>4618</v>
      </c>
      <c r="L7404" s="2" t="s">
        <v>2747</v>
      </c>
    </row>
    <row r="7405" spans="1:12" x14ac:dyDescent="0.2">
      <c r="A7405" s="11">
        <v>7404</v>
      </c>
      <c r="B7405" s="7" t="s">
        <v>1042</v>
      </c>
      <c r="C7405" s="4">
        <v>43242.412203553242</v>
      </c>
      <c r="D7405" s="20">
        <f>+YEAR(Tabla14[[#This Row],[Fecha
Trámite]])</f>
        <v>2018</v>
      </c>
      <c r="E7405" s="7" t="s">
        <v>4685</v>
      </c>
      <c r="F7405" s="2" t="s">
        <v>4614</v>
      </c>
      <c r="G7405" s="2" t="s">
        <v>4615</v>
      </c>
      <c r="H7405" s="4">
        <v>44176.603221840276</v>
      </c>
      <c r="I7405" s="2" t="s">
        <v>4616</v>
      </c>
      <c r="J7405" s="21" t="s">
        <v>13065</v>
      </c>
      <c r="K7405" s="2" t="s">
        <v>4618</v>
      </c>
      <c r="L7405" s="2" t="s">
        <v>4619</v>
      </c>
    </row>
    <row r="7406" spans="1:12" x14ac:dyDescent="0.2">
      <c r="A7406" s="11">
        <v>7405</v>
      </c>
      <c r="B7406" s="7" t="s">
        <v>3389</v>
      </c>
      <c r="C7406" s="4">
        <v>43243.634238969906</v>
      </c>
      <c r="D7406" s="20">
        <f>+YEAR(Tabla14[[#This Row],[Fecha
Trámite]])</f>
        <v>2018</v>
      </c>
      <c r="E7406" s="7" t="s">
        <v>4899</v>
      </c>
      <c r="F7406" s="2" t="s">
        <v>17</v>
      </c>
      <c r="G7406" s="2" t="s">
        <v>4672</v>
      </c>
      <c r="H7406" s="4">
        <v>43243.634239155093</v>
      </c>
      <c r="I7406" s="2" t="s">
        <v>4616</v>
      </c>
      <c r="J7406" s="21" t="s">
        <v>11509</v>
      </c>
      <c r="K7406" s="2" t="s">
        <v>4618</v>
      </c>
      <c r="L7406" s="2" t="s">
        <v>2747</v>
      </c>
    </row>
    <row r="7407" spans="1:12" x14ac:dyDescent="0.2">
      <c r="A7407" s="11">
        <v>7406</v>
      </c>
      <c r="B7407" s="7" t="s">
        <v>8670</v>
      </c>
      <c r="C7407" s="4">
        <v>42570.518428090276</v>
      </c>
      <c r="D7407" s="20">
        <f>+YEAR(Tabla14[[#This Row],[Fecha
Trámite]])</f>
        <v>2016</v>
      </c>
      <c r="E7407" s="7" t="s">
        <v>4621</v>
      </c>
      <c r="F7407" s="2" t="s">
        <v>4614</v>
      </c>
      <c r="G7407" s="2" t="s">
        <v>4615</v>
      </c>
      <c r="H7407" s="4">
        <v>42713.499090821759</v>
      </c>
      <c r="I7407" s="2" t="s">
        <v>4616</v>
      </c>
      <c r="J7407" s="21" t="s">
        <v>8671</v>
      </c>
      <c r="K7407" s="2" t="s">
        <v>4618</v>
      </c>
      <c r="L7407" s="2" t="s">
        <v>4646</v>
      </c>
    </row>
    <row r="7408" spans="1:12" x14ac:dyDescent="0.2">
      <c r="A7408" s="11">
        <v>7407</v>
      </c>
      <c r="B7408" s="7" t="s">
        <v>16132</v>
      </c>
      <c r="C7408" s="4">
        <v>41631.512215312498</v>
      </c>
      <c r="D7408" s="20">
        <f>+YEAR(Tabla14[[#This Row],[Fecha
Trámite]])</f>
        <v>2013</v>
      </c>
      <c r="E7408" s="7" t="s">
        <v>4613</v>
      </c>
      <c r="F7408" s="2" t="s">
        <v>4614</v>
      </c>
      <c r="G7408" s="2" t="s">
        <v>4615</v>
      </c>
      <c r="H7408" s="4">
        <v>41668.491276388886</v>
      </c>
      <c r="I7408" s="2" t="s">
        <v>4616</v>
      </c>
      <c r="J7408" s="21" t="s">
        <v>16133</v>
      </c>
      <c r="K7408" s="2" t="s">
        <v>4623</v>
      </c>
      <c r="L7408" s="2" t="s">
        <v>4758</v>
      </c>
    </row>
    <row r="7409" spans="1:12" x14ac:dyDescent="0.2">
      <c r="A7409" s="11">
        <v>7408</v>
      </c>
      <c r="B7409" s="7" t="s">
        <v>9540</v>
      </c>
      <c r="C7409" s="4">
        <v>42783.57552283565</v>
      </c>
      <c r="D7409" s="20">
        <f>+YEAR(Tabla14[[#This Row],[Fecha
Trámite]])</f>
        <v>2017</v>
      </c>
      <c r="E7409" s="7" t="s">
        <v>4685</v>
      </c>
      <c r="F7409" s="2" t="s">
        <v>17</v>
      </c>
      <c r="G7409" s="2" t="s">
        <v>4627</v>
      </c>
      <c r="H7409" s="4">
        <v>42783.575523032407</v>
      </c>
      <c r="I7409" s="2" t="s">
        <v>4616</v>
      </c>
      <c r="J7409" s="21" t="s">
        <v>9541</v>
      </c>
      <c r="K7409" s="2" t="s">
        <v>4623</v>
      </c>
      <c r="L7409" s="2" t="s">
        <v>4624</v>
      </c>
    </row>
    <row r="7410" spans="1:12" x14ac:dyDescent="0.2">
      <c r="A7410" s="11">
        <v>7409</v>
      </c>
      <c r="B7410" s="7" t="s">
        <v>20085</v>
      </c>
      <c r="C7410" s="4">
        <v>41515.467295486109</v>
      </c>
      <c r="D7410" s="20">
        <f>+YEAR(Tabla14[[#This Row],[Fecha
Trámite]])</f>
        <v>2013</v>
      </c>
      <c r="E7410" s="7" t="s">
        <v>4621</v>
      </c>
      <c r="F7410" s="2" t="s">
        <v>4614</v>
      </c>
      <c r="G7410" s="2" t="s">
        <v>4615</v>
      </c>
      <c r="H7410" s="4">
        <v>41729.36175181713</v>
      </c>
      <c r="I7410" s="2" t="s">
        <v>4616</v>
      </c>
      <c r="J7410" s="21" t="s">
        <v>20086</v>
      </c>
      <c r="K7410" s="2" t="s">
        <v>4618</v>
      </c>
      <c r="L7410" s="2" t="s">
        <v>4649</v>
      </c>
    </row>
    <row r="7411" spans="1:12" x14ac:dyDescent="0.2">
      <c r="A7411" s="11">
        <v>7410</v>
      </c>
      <c r="B7411" s="7" t="s">
        <v>7288</v>
      </c>
      <c r="C7411" s="4">
        <v>43131.384027164349</v>
      </c>
      <c r="D7411" s="20">
        <f>+YEAR(Tabla14[[#This Row],[Fecha
Trámite]])</f>
        <v>2018</v>
      </c>
      <c r="E7411" s="7" t="s">
        <v>4671</v>
      </c>
      <c r="F7411" s="2" t="s">
        <v>17</v>
      </c>
      <c r="G7411" s="2" t="s">
        <v>4627</v>
      </c>
      <c r="H7411" s="4">
        <v>43131.384027199078</v>
      </c>
      <c r="I7411" s="2" t="s">
        <v>4616</v>
      </c>
      <c r="J7411" s="21" t="s">
        <v>7289</v>
      </c>
      <c r="K7411" s="2" t="s">
        <v>4623</v>
      </c>
      <c r="L7411" s="2" t="s">
        <v>4656</v>
      </c>
    </row>
    <row r="7412" spans="1:12" x14ac:dyDescent="0.2">
      <c r="A7412" s="11">
        <v>7411</v>
      </c>
      <c r="B7412" s="7" t="s">
        <v>6355</v>
      </c>
      <c r="C7412" s="4">
        <v>42270.466302696761</v>
      </c>
      <c r="D7412" s="20">
        <f>+YEAR(Tabla14[[#This Row],[Fecha
Trámite]])</f>
        <v>2015</v>
      </c>
      <c r="E7412" s="7" t="s">
        <v>4621</v>
      </c>
      <c r="F7412" s="2" t="s">
        <v>4614</v>
      </c>
      <c r="G7412" s="2" t="s">
        <v>4615</v>
      </c>
      <c r="H7412" s="4">
        <v>42429.345298263892</v>
      </c>
      <c r="I7412" s="2" t="s">
        <v>4616</v>
      </c>
      <c r="J7412" s="21" t="s">
        <v>6356</v>
      </c>
      <c r="K7412" s="2" t="s">
        <v>4623</v>
      </c>
      <c r="L7412" s="2" t="s">
        <v>4838</v>
      </c>
    </row>
    <row r="7413" spans="1:12" x14ac:dyDescent="0.2">
      <c r="A7413" s="11">
        <v>7412</v>
      </c>
      <c r="B7413" s="7" t="s">
        <v>7708</v>
      </c>
      <c r="C7413" s="4">
        <v>42545.533316122688</v>
      </c>
      <c r="D7413" s="20">
        <f>+YEAR(Tabla14[[#This Row],[Fecha
Trámite]])</f>
        <v>2016</v>
      </c>
      <c r="E7413" s="7" t="s">
        <v>4621</v>
      </c>
      <c r="F7413" s="2" t="s">
        <v>4614</v>
      </c>
      <c r="G7413" s="2" t="s">
        <v>4615</v>
      </c>
      <c r="H7413" s="4">
        <v>42655.459804131948</v>
      </c>
      <c r="I7413" s="2" t="s">
        <v>4616</v>
      </c>
      <c r="J7413" s="21" t="s">
        <v>7709</v>
      </c>
      <c r="K7413" s="2" t="s">
        <v>4618</v>
      </c>
      <c r="L7413" s="2" t="s">
        <v>4649</v>
      </c>
    </row>
    <row r="7414" spans="1:12" x14ac:dyDescent="0.2">
      <c r="A7414" s="11">
        <v>7413</v>
      </c>
      <c r="B7414" s="7" t="s">
        <v>7290</v>
      </c>
      <c r="C7414" s="4">
        <v>42748.459160300925</v>
      </c>
      <c r="D7414" s="20">
        <f>+YEAR(Tabla14[[#This Row],[Fecha
Trámite]])</f>
        <v>2017</v>
      </c>
      <c r="E7414" s="7" t="s">
        <v>4621</v>
      </c>
      <c r="F7414" s="2" t="s">
        <v>4614</v>
      </c>
      <c r="G7414" s="2" t="s">
        <v>4615</v>
      </c>
      <c r="H7414" s="4">
        <v>42985.47060335648</v>
      </c>
      <c r="I7414" s="2" t="s">
        <v>4616</v>
      </c>
      <c r="J7414" s="21" t="s">
        <v>7291</v>
      </c>
      <c r="K7414" s="2" t="s">
        <v>4618</v>
      </c>
      <c r="L7414" s="2" t="s">
        <v>4619</v>
      </c>
    </row>
    <row r="7415" spans="1:12" x14ac:dyDescent="0.2">
      <c r="A7415" s="11">
        <v>7414</v>
      </c>
      <c r="B7415" s="7" t="s">
        <v>7292</v>
      </c>
      <c r="C7415" s="4">
        <v>43475.405051307869</v>
      </c>
      <c r="D7415" s="20">
        <f>+YEAR(Tabla14[[#This Row],[Fecha
Trámite]])</f>
        <v>2019</v>
      </c>
      <c r="E7415" s="7" t="s">
        <v>4671</v>
      </c>
      <c r="F7415" s="2" t="s">
        <v>4626</v>
      </c>
      <c r="G7415" s="2" t="s">
        <v>4627</v>
      </c>
      <c r="H7415" s="4">
        <v>43748.472363113426</v>
      </c>
      <c r="I7415" s="2" t="s">
        <v>4616</v>
      </c>
      <c r="J7415" s="21" t="s">
        <v>7293</v>
      </c>
      <c r="K7415" s="2" t="s">
        <v>4618</v>
      </c>
      <c r="L7415" s="2" t="s">
        <v>4656</v>
      </c>
    </row>
    <row r="7416" spans="1:12" x14ac:dyDescent="0.2">
      <c r="A7416" s="11">
        <v>7415</v>
      </c>
      <c r="B7416" s="7" t="s">
        <v>7294</v>
      </c>
      <c r="C7416" s="4">
        <v>42867.53040625</v>
      </c>
      <c r="D7416" s="20">
        <f>+YEAR(Tabla14[[#This Row],[Fecha
Trámite]])</f>
        <v>2017</v>
      </c>
      <c r="E7416" s="7" t="s">
        <v>4621</v>
      </c>
      <c r="F7416" s="2" t="s">
        <v>4614</v>
      </c>
      <c r="G7416" s="2" t="s">
        <v>4615</v>
      </c>
      <c r="H7416" s="4">
        <v>43152.695381400466</v>
      </c>
      <c r="I7416" s="2" t="s">
        <v>4616</v>
      </c>
      <c r="J7416" s="21" t="s">
        <v>7295</v>
      </c>
      <c r="K7416" s="2" t="s">
        <v>4623</v>
      </c>
      <c r="L7416" s="2" t="s">
        <v>4812</v>
      </c>
    </row>
    <row r="7417" spans="1:12" x14ac:dyDescent="0.2">
      <c r="A7417" s="11">
        <v>7416</v>
      </c>
      <c r="B7417" s="7" t="s">
        <v>3404</v>
      </c>
      <c r="C7417" s="4">
        <v>43404.544652696757</v>
      </c>
      <c r="D7417" s="20">
        <f>+YEAR(Tabla14[[#This Row],[Fecha
Trámite]])</f>
        <v>2018</v>
      </c>
      <c r="E7417" s="7" t="s">
        <v>4685</v>
      </c>
      <c r="F7417" s="2" t="s">
        <v>17</v>
      </c>
      <c r="G7417" s="2" t="s">
        <v>4627</v>
      </c>
      <c r="H7417" s="4">
        <v>43404.544652777775</v>
      </c>
      <c r="I7417" s="2" t="s">
        <v>4616</v>
      </c>
      <c r="J7417" s="21" t="s">
        <v>12008</v>
      </c>
      <c r="K7417" s="2" t="s">
        <v>4618</v>
      </c>
      <c r="L7417" s="2" t="s">
        <v>4958</v>
      </c>
    </row>
    <row r="7418" spans="1:12" x14ac:dyDescent="0.2">
      <c r="A7418" s="11">
        <v>7417</v>
      </c>
      <c r="B7418" s="7" t="s">
        <v>20087</v>
      </c>
      <c r="C7418" s="4">
        <v>41619.563623877315</v>
      </c>
      <c r="D7418" s="20">
        <f>+YEAR(Tabla14[[#This Row],[Fecha
Trámite]])</f>
        <v>2013</v>
      </c>
      <c r="E7418" s="7" t="s">
        <v>4621</v>
      </c>
      <c r="F7418" s="2" t="s">
        <v>4614</v>
      </c>
      <c r="G7418" s="2" t="s">
        <v>4615</v>
      </c>
      <c r="H7418" s="4">
        <v>41666.523928206021</v>
      </c>
      <c r="I7418" s="2" t="s">
        <v>4616</v>
      </c>
      <c r="J7418" s="21" t="s">
        <v>20088</v>
      </c>
      <c r="K7418" s="2" t="s">
        <v>4618</v>
      </c>
      <c r="L7418" s="2" t="s">
        <v>4646</v>
      </c>
    </row>
    <row r="7419" spans="1:12" x14ac:dyDescent="0.2">
      <c r="A7419" s="11">
        <v>7418</v>
      </c>
      <c r="B7419" s="7" t="s">
        <v>15459</v>
      </c>
      <c r="C7419" s="4">
        <v>41457.557859108798</v>
      </c>
      <c r="D7419" s="20">
        <f>+YEAR(Tabla14[[#This Row],[Fecha
Trámite]])</f>
        <v>2013</v>
      </c>
      <c r="E7419" s="7" t="s">
        <v>4613</v>
      </c>
      <c r="F7419" s="2" t="s">
        <v>4614</v>
      </c>
      <c r="G7419" s="2" t="s">
        <v>4615</v>
      </c>
      <c r="H7419" s="4">
        <v>41508.449139386576</v>
      </c>
      <c r="I7419" s="2" t="s">
        <v>4616</v>
      </c>
      <c r="J7419" s="21" t="s">
        <v>15460</v>
      </c>
      <c r="K7419" s="2" t="s">
        <v>4618</v>
      </c>
      <c r="L7419" s="2" t="s">
        <v>4649</v>
      </c>
    </row>
    <row r="7420" spans="1:12" x14ac:dyDescent="0.2">
      <c r="A7420" s="11">
        <v>7419</v>
      </c>
      <c r="B7420" s="7" t="s">
        <v>12199</v>
      </c>
      <c r="C7420" s="4">
        <v>42445.530347337961</v>
      </c>
      <c r="D7420" s="20">
        <f>+YEAR(Tabla14[[#This Row],[Fecha
Trámite]])</f>
        <v>2016</v>
      </c>
      <c r="E7420" s="7" t="s">
        <v>4613</v>
      </c>
      <c r="F7420" s="2" t="s">
        <v>4614</v>
      </c>
      <c r="G7420" s="2" t="s">
        <v>4615</v>
      </c>
      <c r="H7420" s="4">
        <v>42531.504132442133</v>
      </c>
      <c r="I7420" s="2" t="s">
        <v>4616</v>
      </c>
      <c r="J7420" s="21" t="s">
        <v>12200</v>
      </c>
      <c r="K7420" s="2" t="s">
        <v>4618</v>
      </c>
      <c r="L7420" s="2" t="s">
        <v>4664</v>
      </c>
    </row>
    <row r="7421" spans="1:12" x14ac:dyDescent="0.2">
      <c r="A7421" s="11">
        <v>7420</v>
      </c>
      <c r="B7421" s="7" t="s">
        <v>8672</v>
      </c>
      <c r="C7421" s="4">
        <v>42156.574828206016</v>
      </c>
      <c r="D7421" s="20">
        <f>+YEAR(Tabla14[[#This Row],[Fecha
Trámite]])</f>
        <v>2015</v>
      </c>
      <c r="E7421" s="7" t="s">
        <v>4621</v>
      </c>
      <c r="F7421" s="2" t="s">
        <v>4614</v>
      </c>
      <c r="G7421" s="2" t="s">
        <v>4615</v>
      </c>
      <c r="H7421" s="4">
        <v>42220.615280752318</v>
      </c>
      <c r="I7421" s="2" t="s">
        <v>4616</v>
      </c>
      <c r="J7421" s="21" t="s">
        <v>8673</v>
      </c>
      <c r="K7421" s="2" t="s">
        <v>4618</v>
      </c>
      <c r="L7421" s="2" t="s">
        <v>4619</v>
      </c>
    </row>
    <row r="7422" spans="1:12" x14ac:dyDescent="0.2">
      <c r="A7422" s="11">
        <v>7421</v>
      </c>
      <c r="B7422" s="7" t="s">
        <v>19552</v>
      </c>
      <c r="C7422" s="4">
        <v>41120.434429548608</v>
      </c>
      <c r="D7422" s="20">
        <f>+YEAR(Tabla14[[#This Row],[Fecha
Trámite]])</f>
        <v>2012</v>
      </c>
      <c r="E7422" s="7" t="s">
        <v>4621</v>
      </c>
      <c r="F7422" s="2" t="s">
        <v>4626</v>
      </c>
      <c r="G7422" s="2" t="s">
        <v>4627</v>
      </c>
      <c r="H7422" s="4">
        <v>41281.490575925927</v>
      </c>
      <c r="I7422" s="2" t="s">
        <v>4616</v>
      </c>
      <c r="J7422" s="21" t="s">
        <v>18345</v>
      </c>
      <c r="K7422" s="2" t="s">
        <v>4623</v>
      </c>
      <c r="L7422" s="2" t="s">
        <v>6688</v>
      </c>
    </row>
    <row r="7423" spans="1:12" x14ac:dyDescent="0.2">
      <c r="A7423" s="11">
        <v>7422</v>
      </c>
      <c r="B7423" s="7" t="s">
        <v>18344</v>
      </c>
      <c r="C7423" s="4">
        <v>41271.660940127316</v>
      </c>
      <c r="D7423" s="20">
        <f>+YEAR(Tabla14[[#This Row],[Fecha
Trámite]])</f>
        <v>2012</v>
      </c>
      <c r="E7423" s="7" t="s">
        <v>4621</v>
      </c>
      <c r="F7423" s="2" t="s">
        <v>4614</v>
      </c>
      <c r="G7423" s="2" t="s">
        <v>4615</v>
      </c>
      <c r="H7423" s="4">
        <v>41292.489104050925</v>
      </c>
      <c r="I7423" s="2" t="s">
        <v>4616</v>
      </c>
      <c r="J7423" s="21" t="s">
        <v>18345</v>
      </c>
      <c r="K7423" s="2" t="s">
        <v>4623</v>
      </c>
      <c r="L7423" s="2" t="s">
        <v>6688</v>
      </c>
    </row>
    <row r="7424" spans="1:12" x14ac:dyDescent="0.2">
      <c r="A7424" s="11">
        <v>7423</v>
      </c>
      <c r="B7424" s="7" t="s">
        <v>10500</v>
      </c>
      <c r="C7424" s="4">
        <v>42653.481313391203</v>
      </c>
      <c r="D7424" s="20">
        <f>+YEAR(Tabla14[[#This Row],[Fecha
Trámite]])</f>
        <v>2016</v>
      </c>
      <c r="E7424" s="7" t="s">
        <v>4621</v>
      </c>
      <c r="F7424" s="2" t="s">
        <v>4626</v>
      </c>
      <c r="G7424" s="2" t="s">
        <v>4627</v>
      </c>
      <c r="H7424" s="4">
        <v>42689.709456215278</v>
      </c>
      <c r="I7424" s="2" t="s">
        <v>4616</v>
      </c>
      <c r="J7424" s="21" t="s">
        <v>10501</v>
      </c>
      <c r="K7424" s="2" t="s">
        <v>4623</v>
      </c>
      <c r="L7424" s="2" t="s">
        <v>4656</v>
      </c>
    </row>
    <row r="7425" spans="1:12" x14ac:dyDescent="0.2">
      <c r="A7425" s="11">
        <v>7424</v>
      </c>
      <c r="B7425" s="7" t="s">
        <v>12201</v>
      </c>
      <c r="C7425" s="4">
        <v>42661.49535740741</v>
      </c>
      <c r="D7425" s="20">
        <f>+YEAR(Tabla14[[#This Row],[Fecha
Trámite]])</f>
        <v>2016</v>
      </c>
      <c r="E7425" s="7" t="s">
        <v>4621</v>
      </c>
      <c r="F7425" s="2" t="s">
        <v>4691</v>
      </c>
      <c r="G7425" s="2" t="s">
        <v>4627</v>
      </c>
      <c r="H7425" s="4">
        <v>43690.408699270833</v>
      </c>
      <c r="I7425" s="2" t="s">
        <v>4616</v>
      </c>
      <c r="J7425" s="21" t="s">
        <v>12202</v>
      </c>
      <c r="K7425" s="2" t="s">
        <v>4618</v>
      </c>
      <c r="L7425" s="2" t="s">
        <v>6594</v>
      </c>
    </row>
    <row r="7426" spans="1:12" x14ac:dyDescent="0.2">
      <c r="A7426" s="11">
        <v>7425</v>
      </c>
      <c r="B7426" s="7" t="s">
        <v>19555</v>
      </c>
      <c r="C7426" s="4">
        <v>41341.487099039354</v>
      </c>
      <c r="D7426" s="20">
        <f>+YEAR(Tabla14[[#This Row],[Fecha
Trámite]])</f>
        <v>2013</v>
      </c>
      <c r="E7426" s="7" t="s">
        <v>4621</v>
      </c>
      <c r="F7426" s="2" t="s">
        <v>4614</v>
      </c>
      <c r="G7426" s="2" t="s">
        <v>4615</v>
      </c>
      <c r="H7426" s="4">
        <v>41401.663424074075</v>
      </c>
      <c r="I7426" s="2" t="s">
        <v>4616</v>
      </c>
      <c r="J7426" s="21" t="s">
        <v>19556</v>
      </c>
      <c r="K7426" s="2" t="s">
        <v>4618</v>
      </c>
      <c r="L7426" s="2" t="s">
        <v>5724</v>
      </c>
    </row>
    <row r="7427" spans="1:12" x14ac:dyDescent="0.2">
      <c r="A7427" s="11">
        <v>7426</v>
      </c>
      <c r="B7427" s="7" t="s">
        <v>7710</v>
      </c>
      <c r="C7427" s="4">
        <v>42419.376210648152</v>
      </c>
      <c r="D7427" s="20">
        <f>+YEAR(Tabla14[[#This Row],[Fecha
Trámite]])</f>
        <v>2016</v>
      </c>
      <c r="E7427" s="7" t="s">
        <v>4621</v>
      </c>
      <c r="F7427" s="2" t="s">
        <v>4614</v>
      </c>
      <c r="G7427" s="2" t="s">
        <v>4615</v>
      </c>
      <c r="H7427" s="4">
        <v>42536.386661342593</v>
      </c>
      <c r="I7427" s="2" t="s">
        <v>4616</v>
      </c>
      <c r="J7427" s="21" t="s">
        <v>7711</v>
      </c>
      <c r="K7427" s="2" t="s">
        <v>4623</v>
      </c>
      <c r="L7427" s="2" t="s">
        <v>4649</v>
      </c>
    </row>
    <row r="7428" spans="1:12" x14ac:dyDescent="0.2">
      <c r="A7428" s="11">
        <v>7427</v>
      </c>
      <c r="B7428" s="7" t="s">
        <v>12010</v>
      </c>
      <c r="C7428" s="4">
        <v>43153.55247195602</v>
      </c>
      <c r="D7428" s="20">
        <f>+YEAR(Tabla14[[#This Row],[Fecha
Trámite]])</f>
        <v>2018</v>
      </c>
      <c r="E7428" s="7" t="s">
        <v>4621</v>
      </c>
      <c r="F7428" s="2" t="s">
        <v>4614</v>
      </c>
      <c r="G7428" s="2" t="s">
        <v>4615</v>
      </c>
      <c r="H7428" s="4">
        <v>43374.674435034722</v>
      </c>
      <c r="I7428" s="2" t="s">
        <v>4616</v>
      </c>
      <c r="J7428" s="21" t="s">
        <v>12011</v>
      </c>
      <c r="K7428" s="2" t="s">
        <v>4623</v>
      </c>
      <c r="L7428" s="2" t="s">
        <v>4750</v>
      </c>
    </row>
    <row r="7429" spans="1:12" x14ac:dyDescent="0.2">
      <c r="A7429" s="11">
        <v>7428</v>
      </c>
      <c r="B7429" s="7" t="s">
        <v>20091</v>
      </c>
      <c r="C7429" s="4">
        <v>41521.483006331022</v>
      </c>
      <c r="D7429" s="20">
        <f>+YEAR(Tabla14[[#This Row],[Fecha
Trámite]])</f>
        <v>2013</v>
      </c>
      <c r="E7429" s="7" t="s">
        <v>4621</v>
      </c>
      <c r="F7429" s="2" t="s">
        <v>4614</v>
      </c>
      <c r="G7429" s="2" t="s">
        <v>4615</v>
      </c>
      <c r="H7429" s="4">
        <v>41589.510422418978</v>
      </c>
      <c r="I7429" s="2" t="s">
        <v>4616</v>
      </c>
      <c r="J7429" s="21" t="s">
        <v>20092</v>
      </c>
      <c r="K7429" s="2" t="s">
        <v>4623</v>
      </c>
      <c r="L7429" s="2" t="s">
        <v>4631</v>
      </c>
    </row>
    <row r="7430" spans="1:12" x14ac:dyDescent="0.2">
      <c r="A7430" s="11">
        <v>7429</v>
      </c>
      <c r="B7430" s="7" t="s">
        <v>10114</v>
      </c>
      <c r="C7430" s="4">
        <v>42396.412825613428</v>
      </c>
      <c r="D7430" s="20">
        <f>+YEAR(Tabla14[[#This Row],[Fecha
Trámite]])</f>
        <v>2016</v>
      </c>
      <c r="E7430" s="7" t="s">
        <v>4621</v>
      </c>
      <c r="F7430" s="2" t="s">
        <v>4614</v>
      </c>
      <c r="G7430" s="2" t="s">
        <v>4615</v>
      </c>
      <c r="H7430" s="4">
        <v>42541.367812997683</v>
      </c>
      <c r="I7430" s="2" t="s">
        <v>4616</v>
      </c>
      <c r="J7430" s="21" t="s">
        <v>10115</v>
      </c>
      <c r="K7430" s="2" t="s">
        <v>4623</v>
      </c>
      <c r="L7430" s="2" t="s">
        <v>4624</v>
      </c>
    </row>
    <row r="7431" spans="1:12" x14ac:dyDescent="0.2">
      <c r="A7431" s="11">
        <v>7430</v>
      </c>
      <c r="B7431" s="7" t="s">
        <v>6357</v>
      </c>
      <c r="C7431" s="4">
        <v>42642.389129594907</v>
      </c>
      <c r="D7431" s="20">
        <f>+YEAR(Tabla14[[#This Row],[Fecha
Trámite]])</f>
        <v>2016</v>
      </c>
      <c r="E7431" s="7" t="s">
        <v>4621</v>
      </c>
      <c r="F7431" s="2" t="s">
        <v>4614</v>
      </c>
      <c r="G7431" s="2" t="s">
        <v>4615</v>
      </c>
      <c r="H7431" s="4">
        <v>42720.439376770832</v>
      </c>
      <c r="I7431" s="2" t="s">
        <v>4616</v>
      </c>
      <c r="J7431" s="21" t="s">
        <v>6358</v>
      </c>
      <c r="K7431" s="2" t="s">
        <v>4618</v>
      </c>
      <c r="L7431" s="2" t="s">
        <v>4634</v>
      </c>
    </row>
    <row r="7432" spans="1:12" x14ac:dyDescent="0.2">
      <c r="A7432" s="11">
        <v>7431</v>
      </c>
      <c r="B7432" s="7" t="s">
        <v>20093</v>
      </c>
      <c r="C7432" s="4">
        <v>41124.369511689816</v>
      </c>
      <c r="D7432" s="20">
        <f>+YEAR(Tabla14[[#This Row],[Fecha
Trámite]])</f>
        <v>2012</v>
      </c>
      <c r="E7432" s="7" t="s">
        <v>4621</v>
      </c>
      <c r="F7432" s="2" t="s">
        <v>4614</v>
      </c>
      <c r="G7432" s="2" t="s">
        <v>4615</v>
      </c>
      <c r="H7432" s="4">
        <v>41179.375627928239</v>
      </c>
      <c r="I7432" s="2" t="s">
        <v>4616</v>
      </c>
      <c r="J7432" s="21" t="s">
        <v>20094</v>
      </c>
      <c r="K7432" s="2" t="s">
        <v>4618</v>
      </c>
      <c r="L7432" s="2" t="s">
        <v>5009</v>
      </c>
    </row>
    <row r="7433" spans="1:12" x14ac:dyDescent="0.2">
      <c r="A7433" s="11">
        <v>7432</v>
      </c>
      <c r="B7433" s="7" t="s">
        <v>225</v>
      </c>
      <c r="C7433" s="4">
        <v>43024.443157175927</v>
      </c>
      <c r="D7433" s="20">
        <f>+YEAR(Tabla14[[#This Row],[Fecha
Trámite]])</f>
        <v>2017</v>
      </c>
      <c r="E7433" s="7" t="s">
        <v>4685</v>
      </c>
      <c r="F7433" s="2" t="s">
        <v>17</v>
      </c>
      <c r="G7433" s="2" t="s">
        <v>4993</v>
      </c>
      <c r="H7433" s="4">
        <v>43024.443157372683</v>
      </c>
      <c r="I7433" s="2" t="s">
        <v>4616</v>
      </c>
      <c r="J7433" s="21" t="s">
        <v>12012</v>
      </c>
      <c r="K7433" s="2" t="s">
        <v>4618</v>
      </c>
      <c r="L7433" s="2" t="s">
        <v>5250</v>
      </c>
    </row>
    <row r="7434" spans="1:12" x14ac:dyDescent="0.2">
      <c r="A7434" s="11">
        <v>7433</v>
      </c>
      <c r="B7434" s="7" t="s">
        <v>6359</v>
      </c>
      <c r="C7434" s="4">
        <v>42667.444342627314</v>
      </c>
      <c r="D7434" s="20">
        <f>+YEAR(Tabla14[[#This Row],[Fecha
Trámite]])</f>
        <v>2016</v>
      </c>
      <c r="E7434" s="7" t="s">
        <v>4621</v>
      </c>
      <c r="F7434" s="2" t="s">
        <v>4614</v>
      </c>
      <c r="G7434" s="2" t="s">
        <v>4615</v>
      </c>
      <c r="H7434" s="4">
        <v>42779.353661458335</v>
      </c>
      <c r="I7434" s="2" t="s">
        <v>4616</v>
      </c>
      <c r="J7434" s="21" t="s">
        <v>6360</v>
      </c>
      <c r="K7434" s="2" t="s">
        <v>4618</v>
      </c>
      <c r="L7434" s="2" t="s">
        <v>5009</v>
      </c>
    </row>
    <row r="7435" spans="1:12" x14ac:dyDescent="0.2">
      <c r="A7435" s="11">
        <v>7434</v>
      </c>
      <c r="B7435" s="7" t="s">
        <v>12013</v>
      </c>
      <c r="C7435" s="4">
        <v>43052.583531249998</v>
      </c>
      <c r="D7435" s="20">
        <f>+YEAR(Tabla14[[#This Row],[Fecha
Trámite]])</f>
        <v>2017</v>
      </c>
      <c r="E7435" s="7" t="s">
        <v>4621</v>
      </c>
      <c r="F7435" s="2" t="s">
        <v>4614</v>
      </c>
      <c r="G7435" s="2" t="s">
        <v>4615</v>
      </c>
      <c r="H7435" s="4">
        <v>43283.535569872685</v>
      </c>
      <c r="I7435" s="2" t="s">
        <v>4616</v>
      </c>
      <c r="J7435" s="21" t="s">
        <v>12014</v>
      </c>
      <c r="K7435" s="2" t="s">
        <v>4618</v>
      </c>
      <c r="L7435" s="2" t="s">
        <v>4656</v>
      </c>
    </row>
    <row r="7436" spans="1:12" x14ac:dyDescent="0.2">
      <c r="A7436" s="11">
        <v>7435</v>
      </c>
      <c r="B7436" s="7" t="s">
        <v>6361</v>
      </c>
      <c r="C7436" s="4">
        <v>42566.36070153935</v>
      </c>
      <c r="D7436" s="20">
        <f>+YEAR(Tabla14[[#This Row],[Fecha
Trámite]])</f>
        <v>2016</v>
      </c>
      <c r="E7436" s="7" t="s">
        <v>4621</v>
      </c>
      <c r="F7436" s="2" t="s">
        <v>4614</v>
      </c>
      <c r="G7436" s="2" t="s">
        <v>4615</v>
      </c>
      <c r="H7436" s="4">
        <v>42614.468281678244</v>
      </c>
      <c r="I7436" s="2" t="s">
        <v>4616</v>
      </c>
      <c r="J7436" s="21" t="s">
        <v>6362</v>
      </c>
      <c r="K7436" s="2" t="s">
        <v>4618</v>
      </c>
      <c r="L7436" s="2" t="s">
        <v>4753</v>
      </c>
    </row>
    <row r="7437" spans="1:12" x14ac:dyDescent="0.2">
      <c r="A7437" s="11">
        <v>7436</v>
      </c>
      <c r="B7437" s="7" t="s">
        <v>21104</v>
      </c>
      <c r="C7437" s="4">
        <v>41127.724447303241</v>
      </c>
      <c r="D7437" s="20">
        <f>+YEAR(Tabla14[[#This Row],[Fecha
Trámite]])</f>
        <v>2012</v>
      </c>
      <c r="E7437" s="7" t="s">
        <v>4621</v>
      </c>
      <c r="F7437" s="2" t="s">
        <v>4614</v>
      </c>
      <c r="G7437" s="2" t="s">
        <v>4615</v>
      </c>
      <c r="H7437" s="4">
        <v>41333.69829158565</v>
      </c>
      <c r="I7437" s="2" t="s">
        <v>4616</v>
      </c>
      <c r="J7437" s="21" t="s">
        <v>21105</v>
      </c>
      <c r="K7437" s="2" t="s">
        <v>4618</v>
      </c>
      <c r="L7437" s="2" t="s">
        <v>4646</v>
      </c>
    </row>
    <row r="7438" spans="1:12" x14ac:dyDescent="0.2">
      <c r="A7438" s="11">
        <v>7437</v>
      </c>
      <c r="B7438" s="7" t="s">
        <v>18288</v>
      </c>
      <c r="C7438" s="4">
        <v>41120.395833368057</v>
      </c>
      <c r="D7438" s="20">
        <f>+YEAR(Tabla14[[#This Row],[Fecha
Trámite]])</f>
        <v>2012</v>
      </c>
      <c r="E7438" s="7" t="s">
        <v>4621</v>
      </c>
      <c r="F7438" s="2" t="s">
        <v>4614</v>
      </c>
      <c r="G7438" s="2" t="s">
        <v>4615</v>
      </c>
      <c r="H7438" s="4">
        <v>41186.353959722219</v>
      </c>
      <c r="I7438" s="2" t="s">
        <v>4616</v>
      </c>
      <c r="J7438" s="21" t="s">
        <v>18289</v>
      </c>
      <c r="K7438" s="2" t="s">
        <v>4618</v>
      </c>
      <c r="L7438" s="2" t="s">
        <v>4624</v>
      </c>
    </row>
    <row r="7439" spans="1:12" x14ac:dyDescent="0.2">
      <c r="A7439" s="11">
        <v>7438</v>
      </c>
      <c r="B7439" s="7" t="s">
        <v>12015</v>
      </c>
      <c r="C7439" s="4">
        <v>42766.609402511574</v>
      </c>
      <c r="D7439" s="20">
        <f>+YEAR(Tabla14[[#This Row],[Fecha
Trámite]])</f>
        <v>2017</v>
      </c>
      <c r="E7439" s="7" t="s">
        <v>4621</v>
      </c>
      <c r="F7439" s="2" t="s">
        <v>4614</v>
      </c>
      <c r="G7439" s="2" t="s">
        <v>4615</v>
      </c>
      <c r="H7439" s="4">
        <v>42929.352732638887</v>
      </c>
      <c r="I7439" s="2" t="s">
        <v>4616</v>
      </c>
      <c r="J7439" s="21" t="s">
        <v>12016</v>
      </c>
      <c r="K7439" s="2" t="s">
        <v>4618</v>
      </c>
      <c r="L7439" s="2" t="s">
        <v>4838</v>
      </c>
    </row>
    <row r="7440" spans="1:12" x14ac:dyDescent="0.2">
      <c r="A7440" s="11">
        <v>7439</v>
      </c>
      <c r="B7440" s="7" t="s">
        <v>21142</v>
      </c>
      <c r="C7440" s="4">
        <v>41407.436611805555</v>
      </c>
      <c r="D7440" s="20">
        <f>+YEAR(Tabla14[[#This Row],[Fecha
Trámite]])</f>
        <v>2013</v>
      </c>
      <c r="E7440" s="7" t="s">
        <v>4685</v>
      </c>
      <c r="F7440" s="2" t="s">
        <v>17</v>
      </c>
      <c r="G7440" s="2" t="s">
        <v>4627</v>
      </c>
      <c r="H7440" s="4">
        <v>41407.436611956022</v>
      </c>
      <c r="I7440" s="2" t="s">
        <v>4616</v>
      </c>
      <c r="J7440" s="21" t="s">
        <v>21143</v>
      </c>
      <c r="K7440" s="2" t="s">
        <v>4618</v>
      </c>
      <c r="L7440" s="2" t="s">
        <v>4646</v>
      </c>
    </row>
    <row r="7441" spans="1:12" x14ac:dyDescent="0.2">
      <c r="A7441" s="11">
        <v>7440</v>
      </c>
      <c r="B7441" s="7" t="s">
        <v>7297</v>
      </c>
      <c r="C7441" s="4">
        <v>43234.393558136573</v>
      </c>
      <c r="D7441" s="20">
        <f>+YEAR(Tabla14[[#This Row],[Fecha
Trámite]])</f>
        <v>2018</v>
      </c>
      <c r="E7441" s="7" t="s">
        <v>4621</v>
      </c>
      <c r="F7441" s="2" t="s">
        <v>4614</v>
      </c>
      <c r="G7441" s="2" t="s">
        <v>4615</v>
      </c>
      <c r="H7441" s="4">
        <v>44120.419456747688</v>
      </c>
      <c r="I7441" s="2" t="s">
        <v>4616</v>
      </c>
      <c r="J7441" s="21" t="s">
        <v>7298</v>
      </c>
      <c r="K7441" s="2" t="s">
        <v>4618</v>
      </c>
      <c r="L7441" s="2" t="s">
        <v>4770</v>
      </c>
    </row>
    <row r="7442" spans="1:12" x14ac:dyDescent="0.2">
      <c r="A7442" s="11">
        <v>7441</v>
      </c>
      <c r="B7442" s="7" t="s">
        <v>21102</v>
      </c>
      <c r="C7442" s="4">
        <v>41309.524214618054</v>
      </c>
      <c r="D7442" s="20">
        <f>+YEAR(Tabla14[[#This Row],[Fecha
Trámite]])</f>
        <v>2013</v>
      </c>
      <c r="E7442" s="7" t="s">
        <v>4621</v>
      </c>
      <c r="F7442" s="2" t="s">
        <v>4614</v>
      </c>
      <c r="G7442" s="2" t="s">
        <v>4615</v>
      </c>
      <c r="H7442" s="4">
        <v>41353.536348842594</v>
      </c>
      <c r="I7442" s="2" t="s">
        <v>4616</v>
      </c>
      <c r="J7442" s="21" t="s">
        <v>21103</v>
      </c>
      <c r="K7442" s="2" t="s">
        <v>4623</v>
      </c>
      <c r="L7442" s="2" t="s">
        <v>4649</v>
      </c>
    </row>
    <row r="7443" spans="1:12" x14ac:dyDescent="0.2">
      <c r="A7443" s="11">
        <v>7442</v>
      </c>
      <c r="B7443" s="7" t="s">
        <v>8719</v>
      </c>
      <c r="C7443" s="4">
        <v>43325.449738541669</v>
      </c>
      <c r="D7443" s="20">
        <f>+YEAR(Tabla14[[#This Row],[Fecha
Trámite]])</f>
        <v>2018</v>
      </c>
      <c r="E7443" s="7" t="s">
        <v>4621</v>
      </c>
      <c r="F7443" s="2" t="s">
        <v>4614</v>
      </c>
      <c r="G7443" s="2" t="s">
        <v>4615</v>
      </c>
      <c r="H7443" s="4">
        <v>43479.475201701389</v>
      </c>
      <c r="I7443" s="2" t="s">
        <v>4616</v>
      </c>
      <c r="J7443" s="21" t="s">
        <v>8720</v>
      </c>
      <c r="K7443" s="2" t="s">
        <v>4623</v>
      </c>
      <c r="L7443" s="2" t="s">
        <v>4656</v>
      </c>
    </row>
    <row r="7444" spans="1:12" x14ac:dyDescent="0.2">
      <c r="A7444" s="11">
        <v>7443</v>
      </c>
      <c r="B7444" s="7" t="s">
        <v>12017</v>
      </c>
      <c r="C7444" s="4">
        <v>42726.499351967592</v>
      </c>
      <c r="D7444" s="20">
        <f>+YEAR(Tabla14[[#This Row],[Fecha
Trámite]])</f>
        <v>2016</v>
      </c>
      <c r="E7444" s="7" t="s">
        <v>4621</v>
      </c>
      <c r="F7444" s="2" t="s">
        <v>4614</v>
      </c>
      <c r="G7444" s="2" t="s">
        <v>4615</v>
      </c>
      <c r="H7444" s="4">
        <v>42908.348872650466</v>
      </c>
      <c r="I7444" s="2" t="s">
        <v>4616</v>
      </c>
      <c r="J7444" s="21" t="s">
        <v>12018</v>
      </c>
      <c r="K7444" s="2" t="s">
        <v>4623</v>
      </c>
      <c r="L7444" s="2" t="s">
        <v>4725</v>
      </c>
    </row>
    <row r="7445" spans="1:12" x14ac:dyDescent="0.2">
      <c r="A7445" s="11">
        <v>7444</v>
      </c>
      <c r="B7445" s="7" t="s">
        <v>19565</v>
      </c>
      <c r="C7445" s="4">
        <v>41438.358480243056</v>
      </c>
      <c r="D7445" s="20">
        <f>+YEAR(Tabla14[[#This Row],[Fecha
Trámite]])</f>
        <v>2013</v>
      </c>
      <c r="E7445" s="7" t="s">
        <v>4621</v>
      </c>
      <c r="F7445" s="2" t="s">
        <v>4691</v>
      </c>
      <c r="G7445" s="2" t="s">
        <v>4627</v>
      </c>
      <c r="H7445" s="4">
        <v>41619.391593599539</v>
      </c>
      <c r="I7445" s="2" t="s">
        <v>4616</v>
      </c>
      <c r="J7445" s="21" t="s">
        <v>7713</v>
      </c>
      <c r="K7445" s="2" t="s">
        <v>4618</v>
      </c>
      <c r="L7445" s="2" t="s">
        <v>4903</v>
      </c>
    </row>
    <row r="7446" spans="1:12" x14ac:dyDescent="0.2">
      <c r="A7446" s="11">
        <v>7445</v>
      </c>
      <c r="B7446" s="7" t="s">
        <v>7712</v>
      </c>
      <c r="C7446" s="4">
        <v>42060.424466631943</v>
      </c>
      <c r="D7446" s="20">
        <f>+YEAR(Tabla14[[#This Row],[Fecha
Trámite]])</f>
        <v>2015</v>
      </c>
      <c r="E7446" s="7" t="s">
        <v>4621</v>
      </c>
      <c r="F7446" s="2" t="s">
        <v>4614</v>
      </c>
      <c r="G7446" s="2" t="s">
        <v>4615</v>
      </c>
      <c r="H7446" s="4">
        <v>42107.349290474536</v>
      </c>
      <c r="I7446" s="2" t="s">
        <v>4616</v>
      </c>
      <c r="J7446" s="21" t="s">
        <v>7713</v>
      </c>
      <c r="K7446" s="2" t="s">
        <v>4618</v>
      </c>
      <c r="L7446" s="2" t="s">
        <v>4903</v>
      </c>
    </row>
    <row r="7447" spans="1:12" x14ac:dyDescent="0.2">
      <c r="A7447" s="11">
        <v>7446</v>
      </c>
      <c r="B7447" s="7" t="s">
        <v>12019</v>
      </c>
      <c r="C7447" s="4">
        <v>43000.426590856485</v>
      </c>
      <c r="D7447" s="20">
        <f>+YEAR(Tabla14[[#This Row],[Fecha
Trámite]])</f>
        <v>2017</v>
      </c>
      <c r="E7447" s="7" t="s">
        <v>4621</v>
      </c>
      <c r="F7447" s="2" t="s">
        <v>4614</v>
      </c>
      <c r="G7447" s="2" t="s">
        <v>4615</v>
      </c>
      <c r="H7447" s="4">
        <v>43196.764120798609</v>
      </c>
      <c r="I7447" s="2" t="s">
        <v>4616</v>
      </c>
      <c r="J7447" s="21" t="s">
        <v>12020</v>
      </c>
      <c r="K7447" s="2" t="s">
        <v>4623</v>
      </c>
      <c r="L7447" s="2" t="s">
        <v>4646</v>
      </c>
    </row>
    <row r="7448" spans="1:12" x14ac:dyDescent="0.2">
      <c r="A7448" s="11">
        <v>7447</v>
      </c>
      <c r="B7448" s="7" t="s">
        <v>8721</v>
      </c>
      <c r="C7448" s="4">
        <v>42716.439107488426</v>
      </c>
      <c r="D7448" s="20">
        <f>+YEAR(Tabla14[[#This Row],[Fecha
Trámite]])</f>
        <v>2016</v>
      </c>
      <c r="E7448" s="7" t="s">
        <v>4621</v>
      </c>
      <c r="F7448" s="2" t="s">
        <v>4614</v>
      </c>
      <c r="G7448" s="2" t="s">
        <v>4615</v>
      </c>
      <c r="H7448" s="4">
        <v>42905.390983414349</v>
      </c>
      <c r="I7448" s="2" t="s">
        <v>4616</v>
      </c>
      <c r="J7448" s="21" t="s">
        <v>8722</v>
      </c>
      <c r="K7448" s="2" t="s">
        <v>4623</v>
      </c>
      <c r="L7448" s="2" t="s">
        <v>4656</v>
      </c>
    </row>
    <row r="7449" spans="1:12" x14ac:dyDescent="0.2">
      <c r="A7449" s="11">
        <v>7448</v>
      </c>
      <c r="B7449" s="7" t="s">
        <v>20099</v>
      </c>
      <c r="C7449" s="4">
        <v>41617.397024224534</v>
      </c>
      <c r="D7449" s="20">
        <f>+YEAR(Tabla14[[#This Row],[Fecha
Trámite]])</f>
        <v>2013</v>
      </c>
      <c r="E7449" s="7" t="s">
        <v>4621</v>
      </c>
      <c r="F7449" s="2" t="s">
        <v>4614</v>
      </c>
      <c r="G7449" s="2" t="s">
        <v>4615</v>
      </c>
      <c r="H7449" s="4">
        <v>41663.36319664352</v>
      </c>
      <c r="I7449" s="2" t="s">
        <v>4616</v>
      </c>
      <c r="J7449" s="21" t="s">
        <v>20100</v>
      </c>
      <c r="K7449" s="2" t="s">
        <v>4623</v>
      </c>
      <c r="L7449" s="2" t="s">
        <v>4649</v>
      </c>
    </row>
    <row r="7450" spans="1:12" x14ac:dyDescent="0.2">
      <c r="A7450" s="11">
        <v>7449</v>
      </c>
      <c r="B7450" s="7" t="s">
        <v>10502</v>
      </c>
      <c r="C7450" s="4">
        <v>42633.39704236111</v>
      </c>
      <c r="D7450" s="20">
        <f>+YEAR(Tabla14[[#This Row],[Fecha
Trámite]])</f>
        <v>2016</v>
      </c>
      <c r="E7450" s="7" t="s">
        <v>4613</v>
      </c>
      <c r="F7450" s="2" t="s">
        <v>4614</v>
      </c>
      <c r="G7450" s="2" t="s">
        <v>4615</v>
      </c>
      <c r="H7450" s="4">
        <v>42905.395403391201</v>
      </c>
      <c r="I7450" s="2" t="s">
        <v>4616</v>
      </c>
      <c r="J7450" s="21" t="s">
        <v>10503</v>
      </c>
      <c r="K7450" s="2" t="s">
        <v>4618</v>
      </c>
      <c r="L7450" s="2" t="s">
        <v>4619</v>
      </c>
    </row>
    <row r="7451" spans="1:12" x14ac:dyDescent="0.2">
      <c r="A7451" s="11">
        <v>7450</v>
      </c>
      <c r="B7451" s="7" t="s">
        <v>10116</v>
      </c>
      <c r="C7451" s="4">
        <v>42165.650842048613</v>
      </c>
      <c r="D7451" s="20">
        <f>+YEAR(Tabla14[[#This Row],[Fecha
Trámite]])</f>
        <v>2015</v>
      </c>
      <c r="E7451" s="7" t="s">
        <v>4613</v>
      </c>
      <c r="F7451" s="2" t="s">
        <v>4614</v>
      </c>
      <c r="G7451" s="2" t="s">
        <v>4615</v>
      </c>
      <c r="H7451" s="4">
        <v>42209.384876388889</v>
      </c>
      <c r="I7451" s="2" t="s">
        <v>4616</v>
      </c>
      <c r="J7451" s="21" t="s">
        <v>10117</v>
      </c>
      <c r="K7451" s="2" t="s">
        <v>4623</v>
      </c>
      <c r="L7451" s="2" t="s">
        <v>4619</v>
      </c>
    </row>
    <row r="7452" spans="1:12" x14ac:dyDescent="0.2">
      <c r="A7452" s="11">
        <v>7451</v>
      </c>
      <c r="B7452" s="7" t="s">
        <v>21096</v>
      </c>
      <c r="C7452" s="4">
        <v>41857.466387650464</v>
      </c>
      <c r="D7452" s="20">
        <f>+YEAR(Tabla14[[#This Row],[Fecha
Trámite]])</f>
        <v>2014</v>
      </c>
      <c r="E7452" s="7" t="s">
        <v>4621</v>
      </c>
      <c r="F7452" s="2" t="s">
        <v>4614</v>
      </c>
      <c r="G7452" s="2" t="s">
        <v>4615</v>
      </c>
      <c r="H7452" s="4">
        <v>41912.443691053239</v>
      </c>
      <c r="I7452" s="2" t="s">
        <v>4616</v>
      </c>
      <c r="J7452" s="21" t="s">
        <v>21097</v>
      </c>
      <c r="K7452" s="2" t="s">
        <v>4618</v>
      </c>
      <c r="L7452" s="2" t="s">
        <v>4656</v>
      </c>
    </row>
    <row r="7453" spans="1:12" x14ac:dyDescent="0.2">
      <c r="A7453" s="11">
        <v>7452</v>
      </c>
      <c r="B7453" s="7" t="s">
        <v>10118</v>
      </c>
      <c r="C7453" s="4">
        <v>42076.628042789351</v>
      </c>
      <c r="D7453" s="20">
        <f>+YEAR(Tabla14[[#This Row],[Fecha
Trámite]])</f>
        <v>2015</v>
      </c>
      <c r="E7453" s="7" t="s">
        <v>4621</v>
      </c>
      <c r="F7453" s="2" t="s">
        <v>4614</v>
      </c>
      <c r="G7453" s="2" t="s">
        <v>4615</v>
      </c>
      <c r="H7453" s="4">
        <v>42180.496079398152</v>
      </c>
      <c r="I7453" s="2" t="s">
        <v>4616</v>
      </c>
      <c r="J7453" s="21" t="s">
        <v>10119</v>
      </c>
      <c r="K7453" s="2" t="s">
        <v>4623</v>
      </c>
      <c r="L7453" s="2" t="s">
        <v>4619</v>
      </c>
    </row>
    <row r="7454" spans="1:12" x14ac:dyDescent="0.2">
      <c r="A7454" s="11">
        <v>7453</v>
      </c>
      <c r="B7454" s="7" t="s">
        <v>8674</v>
      </c>
      <c r="C7454" s="4">
        <v>42436.533954710649</v>
      </c>
      <c r="D7454" s="20">
        <f>+YEAR(Tabla14[[#This Row],[Fecha
Trámite]])</f>
        <v>2016</v>
      </c>
      <c r="E7454" s="7" t="s">
        <v>4621</v>
      </c>
      <c r="F7454" s="2" t="s">
        <v>4691</v>
      </c>
      <c r="G7454" s="2" t="s">
        <v>4627</v>
      </c>
      <c r="H7454" s="4">
        <v>42600.66739988426</v>
      </c>
      <c r="I7454" s="2" t="s">
        <v>4616</v>
      </c>
      <c r="J7454" s="21" t="s">
        <v>8675</v>
      </c>
      <c r="K7454" s="2" t="s">
        <v>4618</v>
      </c>
      <c r="L7454" s="2" t="s">
        <v>4646</v>
      </c>
    </row>
    <row r="7455" spans="1:12" x14ac:dyDescent="0.2">
      <c r="A7455" s="11">
        <v>7454</v>
      </c>
      <c r="B7455" s="7" t="s">
        <v>6363</v>
      </c>
      <c r="C7455" s="4">
        <v>42552.704822256943</v>
      </c>
      <c r="D7455" s="20">
        <f>+YEAR(Tabla14[[#This Row],[Fecha
Trámite]])</f>
        <v>2016</v>
      </c>
      <c r="E7455" s="7" t="s">
        <v>4621</v>
      </c>
      <c r="F7455" s="2" t="s">
        <v>4614</v>
      </c>
      <c r="G7455" s="2" t="s">
        <v>4615</v>
      </c>
      <c r="H7455" s="4">
        <v>42564.387799421296</v>
      </c>
      <c r="I7455" s="2" t="s">
        <v>4616</v>
      </c>
      <c r="J7455" s="21" t="s">
        <v>6364</v>
      </c>
      <c r="K7455" s="2" t="s">
        <v>4623</v>
      </c>
      <c r="L7455" s="2" t="s">
        <v>4619</v>
      </c>
    </row>
    <row r="7456" spans="1:12" x14ac:dyDescent="0.2">
      <c r="A7456" s="11">
        <v>7455</v>
      </c>
      <c r="B7456" s="7" t="s">
        <v>7299</v>
      </c>
      <c r="C7456" s="4">
        <v>42979.411293518519</v>
      </c>
      <c r="D7456" s="20">
        <f>+YEAR(Tabla14[[#This Row],[Fecha
Trámite]])</f>
        <v>2017</v>
      </c>
      <c r="E7456" s="7" t="s">
        <v>4621</v>
      </c>
      <c r="F7456" s="2" t="s">
        <v>4614</v>
      </c>
      <c r="G7456" s="2" t="s">
        <v>4615</v>
      </c>
      <c r="H7456" s="4">
        <v>43235.700387152778</v>
      </c>
      <c r="I7456" s="2" t="s">
        <v>4616</v>
      </c>
      <c r="J7456" s="21" t="s">
        <v>7300</v>
      </c>
      <c r="K7456" s="2" t="s">
        <v>4623</v>
      </c>
      <c r="L7456" s="2" t="s">
        <v>4812</v>
      </c>
    </row>
    <row r="7457" spans="1:12" x14ac:dyDescent="0.2">
      <c r="A7457" s="11">
        <v>7456</v>
      </c>
      <c r="B7457" s="7" t="s">
        <v>9545</v>
      </c>
      <c r="C7457" s="4">
        <v>43118.407060034719</v>
      </c>
      <c r="D7457" s="20">
        <f>+YEAR(Tabla14[[#This Row],[Fecha
Trámite]])</f>
        <v>2018</v>
      </c>
      <c r="E7457" s="7" t="s">
        <v>4613</v>
      </c>
      <c r="F7457" s="2" t="s">
        <v>4614</v>
      </c>
      <c r="G7457" s="2" t="s">
        <v>4615</v>
      </c>
      <c r="H7457" s="4">
        <v>43271.718411689813</v>
      </c>
      <c r="I7457" s="2" t="s">
        <v>4616</v>
      </c>
      <c r="J7457" s="21" t="s">
        <v>9546</v>
      </c>
      <c r="K7457" s="2" t="s">
        <v>4623</v>
      </c>
      <c r="L7457" s="2" t="s">
        <v>4631</v>
      </c>
    </row>
    <row r="7458" spans="1:12" x14ac:dyDescent="0.2">
      <c r="A7458" s="11">
        <v>7457</v>
      </c>
      <c r="B7458" s="7" t="s">
        <v>12203</v>
      </c>
      <c r="C7458" s="4">
        <v>42051.39600320602</v>
      </c>
      <c r="D7458" s="20">
        <f>+YEAR(Tabla14[[#This Row],[Fecha
Trámite]])</f>
        <v>2015</v>
      </c>
      <c r="E7458" s="7" t="s">
        <v>4621</v>
      </c>
      <c r="F7458" s="2" t="s">
        <v>4691</v>
      </c>
      <c r="G7458" s="2" t="s">
        <v>4627</v>
      </c>
      <c r="H7458" s="4">
        <v>42095.70335945602</v>
      </c>
      <c r="I7458" s="2" t="s">
        <v>4616</v>
      </c>
      <c r="J7458" s="21" t="s">
        <v>12204</v>
      </c>
      <c r="K7458" s="2" t="s">
        <v>4623</v>
      </c>
      <c r="L7458" s="2" t="s">
        <v>4829</v>
      </c>
    </row>
    <row r="7459" spans="1:12" x14ac:dyDescent="0.2">
      <c r="A7459" s="11">
        <v>7458</v>
      </c>
      <c r="B7459" s="7" t="s">
        <v>10120</v>
      </c>
      <c r="C7459" s="4">
        <v>42443.439469062498</v>
      </c>
      <c r="D7459" s="20">
        <f>+YEAR(Tabla14[[#This Row],[Fecha
Trámite]])</f>
        <v>2016</v>
      </c>
      <c r="E7459" s="7" t="s">
        <v>4613</v>
      </c>
      <c r="F7459" s="2" t="s">
        <v>4614</v>
      </c>
      <c r="G7459" s="2" t="s">
        <v>4615</v>
      </c>
      <c r="H7459" s="4">
        <v>42562.404707291666</v>
      </c>
      <c r="I7459" s="2" t="s">
        <v>4616</v>
      </c>
      <c r="J7459" s="21" t="s">
        <v>10121</v>
      </c>
      <c r="K7459" s="2" t="s">
        <v>4623</v>
      </c>
      <c r="L7459" s="2" t="s">
        <v>4619</v>
      </c>
    </row>
    <row r="7460" spans="1:12" x14ac:dyDescent="0.2">
      <c r="A7460" s="11">
        <v>7459</v>
      </c>
      <c r="B7460" s="7" t="s">
        <v>21094</v>
      </c>
      <c r="C7460" s="4">
        <v>41179.494612581017</v>
      </c>
      <c r="D7460" s="20">
        <f>+YEAR(Tabla14[[#This Row],[Fecha
Trámite]])</f>
        <v>2012</v>
      </c>
      <c r="E7460" s="7" t="s">
        <v>4685</v>
      </c>
      <c r="F7460" s="2" t="s">
        <v>17</v>
      </c>
      <c r="G7460" s="2" t="s">
        <v>4672</v>
      </c>
      <c r="H7460" s="4">
        <v>41179.494612766204</v>
      </c>
      <c r="I7460" s="2" t="s">
        <v>4616</v>
      </c>
      <c r="J7460" s="21" t="s">
        <v>21095</v>
      </c>
      <c r="K7460" s="2" t="s">
        <v>4618</v>
      </c>
      <c r="L7460" s="2" t="s">
        <v>5072</v>
      </c>
    </row>
    <row r="7461" spans="1:12" x14ac:dyDescent="0.2">
      <c r="A7461" s="11">
        <v>7460</v>
      </c>
      <c r="B7461" s="7" t="s">
        <v>20105</v>
      </c>
      <c r="C7461" s="4">
        <v>41292.47668521991</v>
      </c>
      <c r="D7461" s="20">
        <f>+YEAR(Tabla14[[#This Row],[Fecha
Trámite]])</f>
        <v>2013</v>
      </c>
      <c r="E7461" s="7" t="s">
        <v>4621</v>
      </c>
      <c r="F7461" s="2" t="s">
        <v>4614</v>
      </c>
      <c r="G7461" s="2" t="s">
        <v>4615</v>
      </c>
      <c r="H7461" s="4">
        <v>41345.396083182874</v>
      </c>
      <c r="I7461" s="2" t="s">
        <v>4616</v>
      </c>
      <c r="J7461" s="21" t="s">
        <v>20106</v>
      </c>
      <c r="K7461" s="2" t="s">
        <v>4618</v>
      </c>
      <c r="L7461" s="2" t="s">
        <v>4705</v>
      </c>
    </row>
    <row r="7462" spans="1:12" x14ac:dyDescent="0.2">
      <c r="A7462" s="11">
        <v>7461</v>
      </c>
      <c r="B7462" s="7" t="s">
        <v>18348</v>
      </c>
      <c r="C7462" s="4">
        <v>41745.370270451385</v>
      </c>
      <c r="D7462" s="20">
        <f>+YEAR(Tabla14[[#This Row],[Fecha
Trámite]])</f>
        <v>2014</v>
      </c>
      <c r="E7462" s="7" t="s">
        <v>4621</v>
      </c>
      <c r="F7462" s="2" t="s">
        <v>4614</v>
      </c>
      <c r="G7462" s="2" t="s">
        <v>4615</v>
      </c>
      <c r="H7462" s="4">
        <v>41820.356534525461</v>
      </c>
      <c r="I7462" s="2" t="s">
        <v>4616</v>
      </c>
      <c r="J7462" s="21" t="s">
        <v>18349</v>
      </c>
      <c r="K7462" s="2" t="s">
        <v>4618</v>
      </c>
      <c r="L7462" s="2" t="s">
        <v>4624</v>
      </c>
    </row>
    <row r="7463" spans="1:12" x14ac:dyDescent="0.2">
      <c r="A7463" s="11">
        <v>7462</v>
      </c>
      <c r="B7463" s="7" t="s">
        <v>11510</v>
      </c>
      <c r="C7463" s="4">
        <v>43020.43307175926</v>
      </c>
      <c r="D7463" s="20">
        <f>+YEAR(Tabla14[[#This Row],[Fecha
Trámite]])</f>
        <v>2017</v>
      </c>
      <c r="E7463" s="7" t="s">
        <v>4685</v>
      </c>
      <c r="F7463" s="2" t="s">
        <v>17</v>
      </c>
      <c r="G7463" s="2" t="s">
        <v>4627</v>
      </c>
      <c r="H7463" s="4">
        <v>43020.433072141204</v>
      </c>
      <c r="I7463" s="2" t="s">
        <v>4616</v>
      </c>
      <c r="J7463" s="21" t="s">
        <v>11511</v>
      </c>
      <c r="K7463" s="2" t="s">
        <v>4618</v>
      </c>
      <c r="L7463" s="2" t="s">
        <v>5081</v>
      </c>
    </row>
    <row r="7464" spans="1:12" x14ac:dyDescent="0.2">
      <c r="A7464" s="11">
        <v>7463</v>
      </c>
      <c r="B7464" s="7" t="s">
        <v>6365</v>
      </c>
      <c r="C7464" s="4">
        <v>42122.549329861111</v>
      </c>
      <c r="D7464" s="20">
        <f>+YEAR(Tabla14[[#This Row],[Fecha
Trámite]])</f>
        <v>2015</v>
      </c>
      <c r="E7464" s="7" t="s">
        <v>4621</v>
      </c>
      <c r="F7464" s="2" t="s">
        <v>4614</v>
      </c>
      <c r="G7464" s="2" t="s">
        <v>4615</v>
      </c>
      <c r="H7464" s="4">
        <v>42233.505282060185</v>
      </c>
      <c r="I7464" s="2" t="s">
        <v>4616</v>
      </c>
      <c r="J7464" s="21" t="s">
        <v>6366</v>
      </c>
      <c r="K7464" s="2" t="s">
        <v>4618</v>
      </c>
      <c r="L7464" s="2" t="s">
        <v>2747</v>
      </c>
    </row>
    <row r="7465" spans="1:12" x14ac:dyDescent="0.2">
      <c r="A7465" s="11">
        <v>7464</v>
      </c>
      <c r="B7465" s="7" t="s">
        <v>12024</v>
      </c>
      <c r="C7465" s="4">
        <v>42814.462878854167</v>
      </c>
      <c r="D7465" s="20">
        <f>+YEAR(Tabla14[[#This Row],[Fecha
Trámite]])</f>
        <v>2017</v>
      </c>
      <c r="E7465" s="7" t="s">
        <v>4621</v>
      </c>
      <c r="F7465" s="2" t="s">
        <v>4614</v>
      </c>
      <c r="G7465" s="2" t="s">
        <v>4615</v>
      </c>
      <c r="H7465" s="4">
        <v>42922.653019872683</v>
      </c>
      <c r="I7465" s="2" t="s">
        <v>4616</v>
      </c>
      <c r="J7465" s="21" t="s">
        <v>12025</v>
      </c>
      <c r="K7465" s="2" t="s">
        <v>4623</v>
      </c>
      <c r="L7465" s="2" t="s">
        <v>4656</v>
      </c>
    </row>
    <row r="7466" spans="1:12" x14ac:dyDescent="0.2">
      <c r="A7466" s="11">
        <v>7465</v>
      </c>
      <c r="B7466" s="7" t="s">
        <v>20107</v>
      </c>
      <c r="C7466" s="4">
        <v>41850.477442743053</v>
      </c>
      <c r="D7466" s="20">
        <f>+YEAR(Tabla14[[#This Row],[Fecha
Trámite]])</f>
        <v>2014</v>
      </c>
      <c r="E7466" s="7" t="s">
        <v>4621</v>
      </c>
      <c r="F7466" s="2" t="s">
        <v>4614</v>
      </c>
      <c r="G7466" s="2" t="s">
        <v>4615</v>
      </c>
      <c r="H7466" s="4">
        <v>41900.396490393519</v>
      </c>
      <c r="I7466" s="2" t="s">
        <v>4616</v>
      </c>
      <c r="J7466" s="21" t="s">
        <v>20108</v>
      </c>
      <c r="K7466" s="2" t="s">
        <v>4618</v>
      </c>
      <c r="L7466" s="2" t="s">
        <v>5177</v>
      </c>
    </row>
    <row r="7467" spans="1:12" x14ac:dyDescent="0.2">
      <c r="A7467" s="11">
        <v>7466</v>
      </c>
      <c r="B7467" s="7" t="s">
        <v>3323</v>
      </c>
      <c r="C7467" s="4">
        <v>43082.394143599537</v>
      </c>
      <c r="D7467" s="20">
        <f>+YEAR(Tabla14[[#This Row],[Fecha
Trámite]])</f>
        <v>2017</v>
      </c>
      <c r="E7467" s="7" t="s">
        <v>4685</v>
      </c>
      <c r="F7467" s="2" t="s">
        <v>17</v>
      </c>
      <c r="G7467" s="2" t="s">
        <v>4627</v>
      </c>
      <c r="H7467" s="4">
        <v>43082.394143634257</v>
      </c>
      <c r="I7467" s="2" t="s">
        <v>4616</v>
      </c>
      <c r="J7467" s="21" t="s">
        <v>13066</v>
      </c>
      <c r="K7467" s="2" t="s">
        <v>4618</v>
      </c>
      <c r="L7467" s="2" t="s">
        <v>4619</v>
      </c>
    </row>
    <row r="7468" spans="1:12" x14ac:dyDescent="0.2">
      <c r="A7468" s="11">
        <v>7467</v>
      </c>
      <c r="B7468" s="7" t="s">
        <v>13067</v>
      </c>
      <c r="C7468" s="4">
        <v>43206.532320219907</v>
      </c>
      <c r="D7468" s="20">
        <f>+YEAR(Tabla14[[#This Row],[Fecha
Trámite]])</f>
        <v>2018</v>
      </c>
      <c r="E7468" s="7" t="s">
        <v>4621</v>
      </c>
      <c r="F7468" s="2" t="s">
        <v>4614</v>
      </c>
      <c r="G7468" s="2" t="s">
        <v>4615</v>
      </c>
      <c r="H7468" s="4">
        <v>43531.357767361114</v>
      </c>
      <c r="I7468" s="2" t="s">
        <v>4616</v>
      </c>
      <c r="J7468" s="21" t="s">
        <v>13068</v>
      </c>
      <c r="K7468" s="2" t="s">
        <v>4623</v>
      </c>
      <c r="L7468" s="2" t="s">
        <v>4619</v>
      </c>
    </row>
    <row r="7469" spans="1:12" x14ac:dyDescent="0.2">
      <c r="A7469" s="11">
        <v>7468</v>
      </c>
      <c r="B7469" s="7" t="s">
        <v>7302</v>
      </c>
      <c r="C7469" s="4">
        <v>43060.471737962966</v>
      </c>
      <c r="D7469" s="20">
        <f>+YEAR(Tabla14[[#This Row],[Fecha
Trámite]])</f>
        <v>2017</v>
      </c>
      <c r="E7469" s="7" t="s">
        <v>4613</v>
      </c>
      <c r="F7469" s="2" t="s">
        <v>4614</v>
      </c>
      <c r="G7469" s="2" t="s">
        <v>4615</v>
      </c>
      <c r="H7469" s="4">
        <v>43263.632686840276</v>
      </c>
      <c r="I7469" s="2" t="s">
        <v>4616</v>
      </c>
      <c r="J7469" s="21" t="s">
        <v>7303</v>
      </c>
      <c r="K7469" s="2" t="s">
        <v>4623</v>
      </c>
      <c r="L7469" s="2" t="s">
        <v>4619</v>
      </c>
    </row>
    <row r="7470" spans="1:12" x14ac:dyDescent="0.2">
      <c r="A7470" s="11">
        <v>7469</v>
      </c>
      <c r="B7470" s="7" t="s">
        <v>7304</v>
      </c>
      <c r="C7470" s="4">
        <v>42989.396124803243</v>
      </c>
      <c r="D7470" s="20">
        <f>+YEAR(Tabla14[[#This Row],[Fecha
Trámite]])</f>
        <v>2017</v>
      </c>
      <c r="E7470" s="7" t="s">
        <v>4621</v>
      </c>
      <c r="F7470" s="2" t="s">
        <v>4614</v>
      </c>
      <c r="G7470" s="2" t="s">
        <v>4615</v>
      </c>
      <c r="H7470" s="4">
        <v>43229.362496527778</v>
      </c>
      <c r="I7470" s="2" t="s">
        <v>4616</v>
      </c>
      <c r="J7470" s="21" t="s">
        <v>7305</v>
      </c>
      <c r="K7470" s="2" t="s">
        <v>4623</v>
      </c>
      <c r="L7470" s="2" t="s">
        <v>4649</v>
      </c>
    </row>
    <row r="7471" spans="1:12" x14ac:dyDescent="0.2">
      <c r="A7471" s="11">
        <v>7470</v>
      </c>
      <c r="B7471" s="7" t="s">
        <v>7306</v>
      </c>
      <c r="C7471" s="4">
        <v>43052.518432372686</v>
      </c>
      <c r="D7471" s="20">
        <f>+YEAR(Tabla14[[#This Row],[Fecha
Trámite]])</f>
        <v>2017</v>
      </c>
      <c r="E7471" s="7" t="s">
        <v>4621</v>
      </c>
      <c r="F7471" s="2" t="s">
        <v>4614</v>
      </c>
      <c r="G7471" s="2" t="s">
        <v>4615</v>
      </c>
      <c r="H7471" s="4">
        <v>43307.585384375001</v>
      </c>
      <c r="I7471" s="2" t="s">
        <v>4616</v>
      </c>
      <c r="J7471" s="21" t="s">
        <v>7307</v>
      </c>
      <c r="K7471" s="2" t="s">
        <v>4618</v>
      </c>
      <c r="L7471" s="2" t="s">
        <v>6949</v>
      </c>
    </row>
    <row r="7472" spans="1:12" x14ac:dyDescent="0.2">
      <c r="A7472" s="11">
        <v>7471</v>
      </c>
      <c r="B7472" s="7" t="s">
        <v>12028</v>
      </c>
      <c r="C7472" s="4">
        <v>42941.598761111112</v>
      </c>
      <c r="D7472" s="20">
        <f>+YEAR(Tabla14[[#This Row],[Fecha
Trámite]])</f>
        <v>2017</v>
      </c>
      <c r="E7472" s="7" t="s">
        <v>4621</v>
      </c>
      <c r="F7472" s="2" t="s">
        <v>4614</v>
      </c>
      <c r="G7472" s="2" t="s">
        <v>4615</v>
      </c>
      <c r="H7472" s="4">
        <v>43115.724664733796</v>
      </c>
      <c r="I7472" s="2" t="s">
        <v>4616</v>
      </c>
      <c r="J7472" s="21" t="s">
        <v>12029</v>
      </c>
      <c r="K7472" s="2" t="s">
        <v>4623</v>
      </c>
      <c r="L7472" s="2" t="s">
        <v>4656</v>
      </c>
    </row>
    <row r="7473" spans="1:12" x14ac:dyDescent="0.2">
      <c r="A7473" s="11">
        <v>7472</v>
      </c>
      <c r="B7473" s="7" t="s">
        <v>12205</v>
      </c>
      <c r="C7473" s="4">
        <v>42661.415626238428</v>
      </c>
      <c r="D7473" s="20">
        <f>+YEAR(Tabla14[[#This Row],[Fecha
Trámite]])</f>
        <v>2016</v>
      </c>
      <c r="E7473" s="7" t="s">
        <v>4621</v>
      </c>
      <c r="F7473" s="2" t="s">
        <v>17</v>
      </c>
      <c r="G7473" s="2" t="s">
        <v>4627</v>
      </c>
      <c r="H7473" s="4">
        <v>42661.415626770831</v>
      </c>
      <c r="I7473" s="2" t="s">
        <v>4616</v>
      </c>
      <c r="J7473" s="21" t="s">
        <v>12206</v>
      </c>
      <c r="K7473" s="2" t="s">
        <v>4618</v>
      </c>
      <c r="L7473" s="2" t="s">
        <v>4656</v>
      </c>
    </row>
    <row r="7474" spans="1:12" x14ac:dyDescent="0.2">
      <c r="A7474" s="11">
        <v>7473</v>
      </c>
      <c r="B7474" s="7" t="s">
        <v>12207</v>
      </c>
      <c r="C7474" s="4">
        <v>42415.588905787037</v>
      </c>
      <c r="D7474" s="20">
        <f>+YEAR(Tabla14[[#This Row],[Fecha
Trámite]])</f>
        <v>2016</v>
      </c>
      <c r="E7474" s="7" t="s">
        <v>4685</v>
      </c>
      <c r="F7474" s="2" t="s">
        <v>17</v>
      </c>
      <c r="G7474" s="2" t="s">
        <v>4627</v>
      </c>
      <c r="H7474" s="4">
        <v>42415.588905937497</v>
      </c>
      <c r="I7474" s="2" t="s">
        <v>4616</v>
      </c>
      <c r="J7474" s="21" t="s">
        <v>12208</v>
      </c>
      <c r="K7474" s="2" t="s">
        <v>4623</v>
      </c>
      <c r="L7474" s="2" t="s">
        <v>4624</v>
      </c>
    </row>
    <row r="7475" spans="1:12" x14ac:dyDescent="0.2">
      <c r="A7475" s="11">
        <v>7474</v>
      </c>
      <c r="B7475" s="7" t="s">
        <v>21090</v>
      </c>
      <c r="C7475" s="4">
        <v>41687.592931331019</v>
      </c>
      <c r="D7475" s="20">
        <f>+YEAR(Tabla14[[#This Row],[Fecha
Trámite]])</f>
        <v>2014</v>
      </c>
      <c r="E7475" s="7" t="s">
        <v>4621</v>
      </c>
      <c r="F7475" s="2" t="s">
        <v>4614</v>
      </c>
      <c r="G7475" s="2" t="s">
        <v>4615</v>
      </c>
      <c r="H7475" s="4">
        <v>41851.403053472219</v>
      </c>
      <c r="I7475" s="2" t="s">
        <v>4616</v>
      </c>
      <c r="J7475" s="21" t="s">
        <v>21091</v>
      </c>
      <c r="K7475" s="2" t="s">
        <v>4618</v>
      </c>
      <c r="L7475" s="2" t="s">
        <v>4667</v>
      </c>
    </row>
    <row r="7476" spans="1:12" x14ac:dyDescent="0.2">
      <c r="A7476" s="11">
        <v>7475</v>
      </c>
      <c r="B7476" s="7" t="s">
        <v>12030</v>
      </c>
      <c r="C7476" s="4">
        <v>42795.676610300929</v>
      </c>
      <c r="D7476" s="20">
        <f>+YEAR(Tabla14[[#This Row],[Fecha
Trámite]])</f>
        <v>2017</v>
      </c>
      <c r="E7476" s="7" t="s">
        <v>4621</v>
      </c>
      <c r="F7476" s="2" t="s">
        <v>4614</v>
      </c>
      <c r="G7476" s="2" t="s">
        <v>4615</v>
      </c>
      <c r="H7476" s="4">
        <v>42914.6848334838</v>
      </c>
      <c r="I7476" s="2" t="s">
        <v>4616</v>
      </c>
      <c r="J7476" s="21" t="s">
        <v>12031</v>
      </c>
      <c r="K7476" s="2" t="s">
        <v>4623</v>
      </c>
      <c r="L7476" s="2" t="s">
        <v>2747</v>
      </c>
    </row>
    <row r="7477" spans="1:12" x14ac:dyDescent="0.2">
      <c r="A7477" s="11">
        <v>7476</v>
      </c>
      <c r="B7477" s="7" t="s">
        <v>18358</v>
      </c>
      <c r="C7477" s="4">
        <v>41239.434508680555</v>
      </c>
      <c r="D7477" s="20">
        <f>+YEAR(Tabla14[[#This Row],[Fecha
Trámite]])</f>
        <v>2012</v>
      </c>
      <c r="E7477" s="7" t="s">
        <v>4621</v>
      </c>
      <c r="F7477" s="2" t="s">
        <v>4614</v>
      </c>
      <c r="G7477" s="2" t="s">
        <v>4615</v>
      </c>
      <c r="H7477" s="4">
        <v>41325.674119479168</v>
      </c>
      <c r="I7477" s="2" t="s">
        <v>4616</v>
      </c>
      <c r="J7477" s="21" t="s">
        <v>18359</v>
      </c>
      <c r="K7477" s="2" t="s">
        <v>4618</v>
      </c>
      <c r="L7477" s="2" t="s">
        <v>4634</v>
      </c>
    </row>
    <row r="7478" spans="1:12" x14ac:dyDescent="0.2">
      <c r="A7478" s="11">
        <v>7477</v>
      </c>
      <c r="B7478" s="7" t="s">
        <v>3427</v>
      </c>
      <c r="C7478" s="4">
        <v>42851.516453854165</v>
      </c>
      <c r="D7478" s="20">
        <f>+YEAR(Tabla14[[#This Row],[Fecha
Trámite]])</f>
        <v>2017</v>
      </c>
      <c r="E7478" s="7" t="s">
        <v>4671</v>
      </c>
      <c r="F7478" s="2" t="s">
        <v>17</v>
      </c>
      <c r="G7478" s="2" t="s">
        <v>4627</v>
      </c>
      <c r="H7478" s="4">
        <v>42851.5164540162</v>
      </c>
      <c r="I7478" s="2" t="s">
        <v>4616</v>
      </c>
      <c r="J7478" s="21" t="s">
        <v>9547</v>
      </c>
      <c r="K7478" s="2" t="s">
        <v>4618</v>
      </c>
      <c r="L7478" s="2" t="s">
        <v>4656</v>
      </c>
    </row>
    <row r="7479" spans="1:12" x14ac:dyDescent="0.2">
      <c r="A7479" s="11">
        <v>7478</v>
      </c>
      <c r="B7479" s="7" t="s">
        <v>11513</v>
      </c>
      <c r="C7479" s="4">
        <v>43252.427994016201</v>
      </c>
      <c r="D7479" s="20">
        <f>+YEAR(Tabla14[[#This Row],[Fecha
Trámite]])</f>
        <v>2018</v>
      </c>
      <c r="E7479" s="7" t="s">
        <v>4621</v>
      </c>
      <c r="F7479" s="2" t="s">
        <v>4691</v>
      </c>
      <c r="G7479" s="2" t="s">
        <v>4627</v>
      </c>
      <c r="H7479" s="4">
        <v>44102.419519062503</v>
      </c>
      <c r="I7479" s="2" t="s">
        <v>4616</v>
      </c>
      <c r="J7479" s="21" t="s">
        <v>11514</v>
      </c>
      <c r="K7479" s="2" t="s">
        <v>4618</v>
      </c>
      <c r="L7479" s="2" t="s">
        <v>4619</v>
      </c>
    </row>
    <row r="7480" spans="1:12" x14ac:dyDescent="0.2">
      <c r="A7480" s="11">
        <v>7479</v>
      </c>
      <c r="B7480" s="7" t="s">
        <v>7308</v>
      </c>
      <c r="C7480" s="4">
        <v>43339.424826122682</v>
      </c>
      <c r="D7480" s="20">
        <f>+YEAR(Tabla14[[#This Row],[Fecha
Trámite]])</f>
        <v>2018</v>
      </c>
      <c r="E7480" s="7" t="s">
        <v>4621</v>
      </c>
      <c r="F7480" s="2" t="s">
        <v>4626</v>
      </c>
      <c r="G7480" s="2" t="s">
        <v>4627</v>
      </c>
      <c r="H7480" s="4">
        <v>43663.678211076389</v>
      </c>
      <c r="I7480" s="2" t="s">
        <v>4616</v>
      </c>
      <c r="J7480" s="21" t="s">
        <v>7309</v>
      </c>
      <c r="K7480" s="2" t="s">
        <v>4618</v>
      </c>
      <c r="L7480" s="2" t="s">
        <v>4649</v>
      </c>
    </row>
    <row r="7481" spans="1:12" x14ac:dyDescent="0.2">
      <c r="A7481" s="11">
        <v>7480</v>
      </c>
      <c r="B7481" s="7" t="s">
        <v>10122</v>
      </c>
      <c r="C7481" s="4">
        <v>42328.365732835649</v>
      </c>
      <c r="D7481" s="20">
        <f>+YEAR(Tabla14[[#This Row],[Fecha
Trámite]])</f>
        <v>2015</v>
      </c>
      <c r="E7481" s="7" t="s">
        <v>4621</v>
      </c>
      <c r="F7481" s="2" t="s">
        <v>4614</v>
      </c>
      <c r="G7481" s="2" t="s">
        <v>4615</v>
      </c>
      <c r="H7481" s="4">
        <v>42520.438644131944</v>
      </c>
      <c r="I7481" s="2" t="s">
        <v>4616</v>
      </c>
      <c r="J7481" s="21" t="s">
        <v>10123</v>
      </c>
      <c r="K7481" s="2" t="s">
        <v>4618</v>
      </c>
      <c r="L7481" s="2" t="s">
        <v>6015</v>
      </c>
    </row>
    <row r="7482" spans="1:12" x14ac:dyDescent="0.2">
      <c r="A7482" s="11">
        <v>7481</v>
      </c>
      <c r="B7482" s="7" t="s">
        <v>12209</v>
      </c>
      <c r="C7482" s="4">
        <v>42607.505464895832</v>
      </c>
      <c r="D7482" s="20">
        <f>+YEAR(Tabla14[[#This Row],[Fecha
Trámite]])</f>
        <v>2016</v>
      </c>
      <c r="E7482" s="7" t="s">
        <v>4613</v>
      </c>
      <c r="F7482" s="2" t="s">
        <v>4614</v>
      </c>
      <c r="G7482" s="2" t="s">
        <v>4615</v>
      </c>
      <c r="H7482" s="4">
        <v>42732.388380555552</v>
      </c>
      <c r="I7482" s="2" t="s">
        <v>4616</v>
      </c>
      <c r="J7482" s="21" t="s">
        <v>12210</v>
      </c>
      <c r="K7482" s="2" t="s">
        <v>4618</v>
      </c>
      <c r="L7482" s="2" t="s">
        <v>4619</v>
      </c>
    </row>
    <row r="7483" spans="1:12" x14ac:dyDescent="0.2">
      <c r="A7483" s="11">
        <v>7482</v>
      </c>
      <c r="B7483" s="7" t="s">
        <v>9548</v>
      </c>
      <c r="C7483" s="4">
        <v>42899.646989039349</v>
      </c>
      <c r="D7483" s="20">
        <f>+YEAR(Tabla14[[#This Row],[Fecha
Trámite]])</f>
        <v>2017</v>
      </c>
      <c r="E7483" s="7" t="s">
        <v>4613</v>
      </c>
      <c r="F7483" s="2" t="s">
        <v>17</v>
      </c>
      <c r="G7483" s="2" t="s">
        <v>5167</v>
      </c>
      <c r="H7483" s="4">
        <v>42899.646989236113</v>
      </c>
      <c r="I7483" s="2" t="s">
        <v>4616</v>
      </c>
      <c r="J7483" s="21" t="s">
        <v>9549</v>
      </c>
      <c r="K7483" s="2" t="s">
        <v>4618</v>
      </c>
      <c r="L7483" s="2" t="s">
        <v>4619</v>
      </c>
    </row>
    <row r="7484" spans="1:12" x14ac:dyDescent="0.2">
      <c r="A7484" s="11">
        <v>7483</v>
      </c>
      <c r="B7484" s="7" t="s">
        <v>10124</v>
      </c>
      <c r="C7484" s="4">
        <v>42639.449469594911</v>
      </c>
      <c r="D7484" s="20">
        <f>+YEAR(Tabla14[[#This Row],[Fecha
Trámite]])</f>
        <v>2016</v>
      </c>
      <c r="E7484" s="7" t="s">
        <v>4613</v>
      </c>
      <c r="F7484" s="2" t="s">
        <v>4614</v>
      </c>
      <c r="G7484" s="2" t="s">
        <v>4615</v>
      </c>
      <c r="H7484" s="4">
        <v>42929.357755173609</v>
      </c>
      <c r="I7484" s="2" t="s">
        <v>4616</v>
      </c>
      <c r="J7484" s="21" t="s">
        <v>10125</v>
      </c>
      <c r="K7484" s="2" t="s">
        <v>4618</v>
      </c>
      <c r="L7484" s="2" t="s">
        <v>2747</v>
      </c>
    </row>
    <row r="7485" spans="1:12" x14ac:dyDescent="0.2">
      <c r="A7485" s="11">
        <v>7484</v>
      </c>
      <c r="B7485" s="7" t="s">
        <v>9551</v>
      </c>
      <c r="C7485" s="4">
        <v>43018.381992326387</v>
      </c>
      <c r="D7485" s="20">
        <f>+YEAR(Tabla14[[#This Row],[Fecha
Trámite]])</f>
        <v>2017</v>
      </c>
      <c r="E7485" s="7" t="s">
        <v>4621</v>
      </c>
      <c r="F7485" s="2" t="s">
        <v>4614</v>
      </c>
      <c r="G7485" s="2" t="s">
        <v>4615</v>
      </c>
      <c r="H7485" s="4">
        <v>43238.523812766201</v>
      </c>
      <c r="I7485" s="2" t="s">
        <v>4616</v>
      </c>
      <c r="J7485" s="21" t="s">
        <v>9552</v>
      </c>
      <c r="K7485" s="2" t="s">
        <v>4618</v>
      </c>
      <c r="L7485" s="2" t="s">
        <v>4646</v>
      </c>
    </row>
    <row r="7486" spans="1:12" x14ac:dyDescent="0.2">
      <c r="A7486" s="11">
        <v>7485</v>
      </c>
      <c r="B7486" s="7" t="s">
        <v>18360</v>
      </c>
      <c r="C7486" s="4">
        <v>41660.394845057868</v>
      </c>
      <c r="D7486" s="20">
        <f>+YEAR(Tabla14[[#This Row],[Fecha
Trámite]])</f>
        <v>2014</v>
      </c>
      <c r="E7486" s="7" t="s">
        <v>4621</v>
      </c>
      <c r="F7486" s="2" t="s">
        <v>4614</v>
      </c>
      <c r="G7486" s="2" t="s">
        <v>4615</v>
      </c>
      <c r="H7486" s="4">
        <v>41705.392688194443</v>
      </c>
      <c r="I7486" s="2" t="s">
        <v>4616</v>
      </c>
      <c r="J7486" s="21" t="s">
        <v>18361</v>
      </c>
      <c r="K7486" s="2" t="s">
        <v>4618</v>
      </c>
      <c r="L7486" s="2" t="s">
        <v>5656</v>
      </c>
    </row>
    <row r="7487" spans="1:12" x14ac:dyDescent="0.2">
      <c r="A7487" s="11">
        <v>7486</v>
      </c>
      <c r="B7487" s="7" t="s">
        <v>6367</v>
      </c>
      <c r="C7487" s="4">
        <v>42530.380729166667</v>
      </c>
      <c r="D7487" s="20">
        <f>+YEAR(Tabla14[[#This Row],[Fecha
Trámite]])</f>
        <v>2016</v>
      </c>
      <c r="E7487" s="7" t="s">
        <v>4621</v>
      </c>
      <c r="F7487" s="2" t="s">
        <v>4614</v>
      </c>
      <c r="G7487" s="2" t="s">
        <v>4615</v>
      </c>
      <c r="H7487" s="4">
        <v>42663.341123344908</v>
      </c>
      <c r="I7487" s="2" t="s">
        <v>4616</v>
      </c>
      <c r="J7487" s="21" t="s">
        <v>6368</v>
      </c>
      <c r="K7487" s="2" t="s">
        <v>4618</v>
      </c>
      <c r="L7487" s="2" t="s">
        <v>4758</v>
      </c>
    </row>
    <row r="7488" spans="1:12" x14ac:dyDescent="0.2">
      <c r="A7488" s="11">
        <v>7487</v>
      </c>
      <c r="B7488" s="7" t="s">
        <v>19647</v>
      </c>
      <c r="C7488" s="4">
        <v>41779.451048148148</v>
      </c>
      <c r="D7488" s="20">
        <f>+YEAR(Tabla14[[#This Row],[Fecha
Trámite]])</f>
        <v>2014</v>
      </c>
      <c r="E7488" s="7" t="s">
        <v>4621</v>
      </c>
      <c r="F7488" s="2" t="s">
        <v>4691</v>
      </c>
      <c r="G7488" s="2" t="s">
        <v>4627</v>
      </c>
      <c r="H7488" s="4">
        <v>41898.35909247685</v>
      </c>
      <c r="I7488" s="2" t="s">
        <v>4616</v>
      </c>
      <c r="J7488" s="21" t="s">
        <v>19648</v>
      </c>
      <c r="K7488" s="2" t="s">
        <v>4618</v>
      </c>
      <c r="L7488" s="2" t="s">
        <v>4753</v>
      </c>
    </row>
    <row r="7489" spans="1:12" x14ac:dyDescent="0.2">
      <c r="A7489" s="11">
        <v>7488</v>
      </c>
      <c r="B7489" s="7" t="s">
        <v>19649</v>
      </c>
      <c r="C7489" s="4">
        <v>41905.451749803244</v>
      </c>
      <c r="D7489" s="20">
        <f>+YEAR(Tabla14[[#This Row],[Fecha
Trámite]])</f>
        <v>2014</v>
      </c>
      <c r="E7489" s="7" t="s">
        <v>4621</v>
      </c>
      <c r="F7489" s="2" t="s">
        <v>4614</v>
      </c>
      <c r="G7489" s="2" t="s">
        <v>4615</v>
      </c>
      <c r="H7489" s="4">
        <v>41960.4136349537</v>
      </c>
      <c r="I7489" s="2" t="s">
        <v>4616</v>
      </c>
      <c r="J7489" s="21" t="s">
        <v>19648</v>
      </c>
      <c r="K7489" s="2" t="s">
        <v>4618</v>
      </c>
      <c r="L7489" s="2" t="s">
        <v>4753</v>
      </c>
    </row>
    <row r="7490" spans="1:12" x14ac:dyDescent="0.2">
      <c r="A7490" s="11">
        <v>7489</v>
      </c>
      <c r="B7490" s="7" t="s">
        <v>9554</v>
      </c>
      <c r="C7490" s="4">
        <v>43244.36204861111</v>
      </c>
      <c r="D7490" s="20">
        <f>+YEAR(Tabla14[[#This Row],[Fecha
Trámite]])</f>
        <v>2018</v>
      </c>
      <c r="E7490" s="7" t="s">
        <v>4621</v>
      </c>
      <c r="F7490" s="2" t="s">
        <v>4614</v>
      </c>
      <c r="G7490" s="2" t="s">
        <v>4615</v>
      </c>
      <c r="H7490" s="4">
        <v>43389.619194988423</v>
      </c>
      <c r="I7490" s="2" t="s">
        <v>4616</v>
      </c>
      <c r="J7490" s="21" t="s">
        <v>9555</v>
      </c>
      <c r="K7490" s="2" t="s">
        <v>4623</v>
      </c>
      <c r="L7490" s="2" t="s">
        <v>4649</v>
      </c>
    </row>
    <row r="7491" spans="1:12" x14ac:dyDescent="0.2">
      <c r="A7491" s="11">
        <v>7490</v>
      </c>
      <c r="B7491" s="7" t="s">
        <v>9556</v>
      </c>
      <c r="C7491" s="4">
        <v>43392.492749618053</v>
      </c>
      <c r="D7491" s="20">
        <f>+YEAR(Tabla14[[#This Row],[Fecha
Trámite]])</f>
        <v>2018</v>
      </c>
      <c r="E7491" s="7" t="s">
        <v>4621</v>
      </c>
      <c r="F7491" s="2" t="s">
        <v>4614</v>
      </c>
      <c r="G7491" s="2" t="s">
        <v>4615</v>
      </c>
      <c r="H7491" s="4">
        <v>43781.599560960647</v>
      </c>
      <c r="I7491" s="2" t="s">
        <v>4616</v>
      </c>
      <c r="J7491" s="21" t="s">
        <v>9557</v>
      </c>
      <c r="K7491" s="2" t="s">
        <v>4618</v>
      </c>
      <c r="L7491" s="2" t="s">
        <v>4646</v>
      </c>
    </row>
    <row r="7492" spans="1:12" x14ac:dyDescent="0.2">
      <c r="A7492" s="11">
        <v>7491</v>
      </c>
      <c r="B7492" s="7" t="s">
        <v>11515</v>
      </c>
      <c r="C7492" s="4">
        <v>43209.548195104166</v>
      </c>
      <c r="D7492" s="20">
        <f>+YEAR(Tabla14[[#This Row],[Fecha
Trámite]])</f>
        <v>2018</v>
      </c>
      <c r="E7492" s="7" t="s">
        <v>4621</v>
      </c>
      <c r="F7492" s="2" t="s">
        <v>4614</v>
      </c>
      <c r="G7492" s="2" t="s">
        <v>4615</v>
      </c>
      <c r="H7492" s="4">
        <v>43384.386419710645</v>
      </c>
      <c r="I7492" s="2" t="s">
        <v>4616</v>
      </c>
      <c r="J7492" s="21" t="s">
        <v>11516</v>
      </c>
      <c r="K7492" s="2" t="s">
        <v>4618</v>
      </c>
      <c r="L7492" s="2" t="s">
        <v>4770</v>
      </c>
    </row>
    <row r="7493" spans="1:12" x14ac:dyDescent="0.2">
      <c r="A7493" s="11">
        <v>7492</v>
      </c>
      <c r="B7493" s="7" t="s">
        <v>18362</v>
      </c>
      <c r="C7493" s="4">
        <v>41718.446302314813</v>
      </c>
      <c r="D7493" s="20">
        <f>+YEAR(Tabla14[[#This Row],[Fecha
Trámite]])</f>
        <v>2014</v>
      </c>
      <c r="E7493" s="7" t="s">
        <v>4621</v>
      </c>
      <c r="F7493" s="2" t="s">
        <v>4614</v>
      </c>
      <c r="G7493" s="2" t="s">
        <v>4615</v>
      </c>
      <c r="H7493" s="4">
        <v>41775.48236736111</v>
      </c>
      <c r="I7493" s="2" t="s">
        <v>4616</v>
      </c>
      <c r="J7493" s="21" t="s">
        <v>18363</v>
      </c>
      <c r="K7493" s="2" t="s">
        <v>4623</v>
      </c>
      <c r="L7493" s="2" t="s">
        <v>2747</v>
      </c>
    </row>
    <row r="7494" spans="1:12" x14ac:dyDescent="0.2">
      <c r="A7494" s="11">
        <v>7493</v>
      </c>
      <c r="B7494" s="7" t="s">
        <v>18364</v>
      </c>
      <c r="C7494" s="4">
        <v>41843.55576145833</v>
      </c>
      <c r="D7494" s="20">
        <f>+YEAR(Tabla14[[#This Row],[Fecha
Trámite]])</f>
        <v>2014</v>
      </c>
      <c r="E7494" s="7" t="s">
        <v>4621</v>
      </c>
      <c r="F7494" s="2" t="s">
        <v>4614</v>
      </c>
      <c r="G7494" s="2" t="s">
        <v>4615</v>
      </c>
      <c r="H7494" s="4">
        <v>41976.433431134261</v>
      </c>
      <c r="I7494" s="2" t="s">
        <v>4616</v>
      </c>
      <c r="J7494" s="21" t="s">
        <v>18365</v>
      </c>
      <c r="K7494" s="2" t="s">
        <v>4618</v>
      </c>
      <c r="L7494" s="2" t="s">
        <v>4641</v>
      </c>
    </row>
    <row r="7495" spans="1:12" x14ac:dyDescent="0.2">
      <c r="A7495" s="11">
        <v>7494</v>
      </c>
      <c r="B7495" s="7" t="s">
        <v>10504</v>
      </c>
      <c r="C7495" s="4">
        <v>42327.53379760417</v>
      </c>
      <c r="D7495" s="20">
        <f>+YEAR(Tabla14[[#This Row],[Fecha
Trámite]])</f>
        <v>2015</v>
      </c>
      <c r="E7495" s="7" t="s">
        <v>4621</v>
      </c>
      <c r="F7495" s="2" t="s">
        <v>4614</v>
      </c>
      <c r="G7495" s="2" t="s">
        <v>4615</v>
      </c>
      <c r="H7495" s="4">
        <v>42457.386493831022</v>
      </c>
      <c r="I7495" s="2" t="s">
        <v>4616</v>
      </c>
      <c r="J7495" s="21" t="s">
        <v>10505</v>
      </c>
      <c r="K7495" s="2" t="s">
        <v>4623</v>
      </c>
      <c r="L7495" s="2" t="s">
        <v>4735</v>
      </c>
    </row>
    <row r="7496" spans="1:12" x14ac:dyDescent="0.2">
      <c r="A7496" s="11">
        <v>7495</v>
      </c>
      <c r="B7496" s="7" t="s">
        <v>15192</v>
      </c>
      <c r="C7496" s="4">
        <v>43654.523090428243</v>
      </c>
      <c r="D7496" s="20">
        <f>+YEAR(Tabla14[[#This Row],[Fecha
Trámite]])</f>
        <v>2019</v>
      </c>
      <c r="E7496" s="7" t="s">
        <v>4621</v>
      </c>
      <c r="F7496" s="2" t="s">
        <v>4691</v>
      </c>
      <c r="G7496" s="2" t="s">
        <v>11673</v>
      </c>
      <c r="H7496" s="4">
        <v>43858.6996659375</v>
      </c>
      <c r="I7496" s="2" t="s">
        <v>4616</v>
      </c>
      <c r="J7496" s="21" t="s">
        <v>15105</v>
      </c>
      <c r="K7496" s="2" t="s">
        <v>15105</v>
      </c>
      <c r="L7496" s="2" t="s">
        <v>15105</v>
      </c>
    </row>
    <row r="7497" spans="1:12" x14ac:dyDescent="0.2">
      <c r="A7497" s="11">
        <v>7496</v>
      </c>
      <c r="B7497" s="7" t="s">
        <v>3434</v>
      </c>
      <c r="C7497" s="4">
        <v>43714.606851701392</v>
      </c>
      <c r="D7497" s="20">
        <f>+YEAR(Tabla14[[#This Row],[Fecha
Trámite]])</f>
        <v>2019</v>
      </c>
      <c r="E7497" s="7" t="s">
        <v>4685</v>
      </c>
      <c r="F7497" s="2" t="s">
        <v>17</v>
      </c>
      <c r="G7497" s="2" t="s">
        <v>4627</v>
      </c>
      <c r="H7497" s="4">
        <v>43714.606851736113</v>
      </c>
      <c r="I7497" s="2" t="s">
        <v>4616</v>
      </c>
      <c r="J7497" s="21" t="s">
        <v>15105</v>
      </c>
      <c r="K7497" s="2" t="s">
        <v>15105</v>
      </c>
      <c r="L7497" s="2" t="s">
        <v>15105</v>
      </c>
    </row>
    <row r="7498" spans="1:12" x14ac:dyDescent="0.2">
      <c r="A7498" s="11">
        <v>7497</v>
      </c>
      <c r="B7498" s="7" t="s">
        <v>15194</v>
      </c>
      <c r="C7498" s="4">
        <v>43721.479053935182</v>
      </c>
      <c r="D7498" s="20">
        <f>+YEAR(Tabla14[[#This Row],[Fecha
Trámite]])</f>
        <v>2019</v>
      </c>
      <c r="E7498" s="7" t="s">
        <v>4621</v>
      </c>
      <c r="F7498" s="2" t="s">
        <v>8751</v>
      </c>
      <c r="G7498" s="2" t="s">
        <v>11673</v>
      </c>
      <c r="H7498" s="4">
        <v>43721.481040393519</v>
      </c>
      <c r="I7498" s="2" t="s">
        <v>4616</v>
      </c>
      <c r="J7498" s="21" t="s">
        <v>15105</v>
      </c>
      <c r="K7498" s="2" t="s">
        <v>15105</v>
      </c>
      <c r="L7498" s="2" t="s">
        <v>15105</v>
      </c>
    </row>
    <row r="7499" spans="1:12" x14ac:dyDescent="0.2">
      <c r="A7499" s="11">
        <v>7498</v>
      </c>
      <c r="B7499" s="7" t="s">
        <v>3282</v>
      </c>
      <c r="C7499" s="4">
        <v>43776.488096412038</v>
      </c>
      <c r="D7499" s="20">
        <f>+YEAR(Tabla14[[#This Row],[Fecha
Trámite]])</f>
        <v>2019</v>
      </c>
      <c r="E7499" s="7" t="s">
        <v>4899</v>
      </c>
      <c r="F7499" s="2" t="s">
        <v>17</v>
      </c>
      <c r="G7499" s="2" t="s">
        <v>11673</v>
      </c>
      <c r="H7499" s="4">
        <v>43776.488096446759</v>
      </c>
      <c r="I7499" s="2" t="s">
        <v>4616</v>
      </c>
      <c r="J7499" s="21" t="s">
        <v>15105</v>
      </c>
      <c r="K7499" s="2" t="s">
        <v>15105</v>
      </c>
      <c r="L7499" s="2" t="s">
        <v>15105</v>
      </c>
    </row>
    <row r="7500" spans="1:12" x14ac:dyDescent="0.2">
      <c r="A7500" s="11">
        <v>7499</v>
      </c>
      <c r="B7500" s="7" t="s">
        <v>15196</v>
      </c>
      <c r="C7500" s="4">
        <v>43810.46509633102</v>
      </c>
      <c r="D7500" s="20">
        <f>+YEAR(Tabla14[[#This Row],[Fecha
Trámite]])</f>
        <v>2019</v>
      </c>
      <c r="E7500" s="7" t="s">
        <v>4899</v>
      </c>
      <c r="F7500" s="2" t="s">
        <v>4626</v>
      </c>
      <c r="G7500" s="2" t="s">
        <v>4627</v>
      </c>
      <c r="H7500" s="4">
        <v>43826.481926157408</v>
      </c>
      <c r="I7500" s="2" t="s">
        <v>4616</v>
      </c>
      <c r="J7500" s="21" t="s">
        <v>15105</v>
      </c>
      <c r="K7500" s="2" t="s">
        <v>15105</v>
      </c>
      <c r="L7500" s="2" t="s">
        <v>15105</v>
      </c>
    </row>
    <row r="7501" spans="1:12" x14ac:dyDescent="0.2">
      <c r="A7501" s="11">
        <v>7500</v>
      </c>
      <c r="B7501" s="7" t="s">
        <v>15195</v>
      </c>
      <c r="C7501" s="4">
        <v>43818.363991701386</v>
      </c>
      <c r="D7501" s="20">
        <f>+YEAR(Tabla14[[#This Row],[Fecha
Trámite]])</f>
        <v>2019</v>
      </c>
      <c r="E7501" s="7" t="s">
        <v>4621</v>
      </c>
      <c r="F7501" s="2" t="s">
        <v>8751</v>
      </c>
      <c r="G7501" s="2" t="s">
        <v>11673</v>
      </c>
      <c r="H7501" s="4">
        <v>43818.364722604165</v>
      </c>
      <c r="I7501" s="2" t="s">
        <v>4616</v>
      </c>
      <c r="J7501" s="21" t="s">
        <v>15105</v>
      </c>
      <c r="K7501" s="2" t="s">
        <v>15105</v>
      </c>
      <c r="L7501" s="2" t="s">
        <v>15105</v>
      </c>
    </row>
    <row r="7502" spans="1:12" x14ac:dyDescent="0.2">
      <c r="A7502" s="11">
        <v>7501</v>
      </c>
      <c r="B7502" s="7" t="s">
        <v>15193</v>
      </c>
      <c r="C7502" s="4">
        <v>43819.483018981482</v>
      </c>
      <c r="D7502" s="20">
        <f>+YEAR(Tabla14[[#This Row],[Fecha
Trámite]])</f>
        <v>2019</v>
      </c>
      <c r="E7502" s="7" t="s">
        <v>4621</v>
      </c>
      <c r="F7502" s="2" t="s">
        <v>17</v>
      </c>
      <c r="G7502" s="2" t="s">
        <v>11673</v>
      </c>
      <c r="H7502" s="4">
        <v>43819.483019016203</v>
      </c>
      <c r="I7502" s="2" t="s">
        <v>4616</v>
      </c>
      <c r="J7502" s="21" t="s">
        <v>15105</v>
      </c>
      <c r="K7502" s="2" t="s">
        <v>15105</v>
      </c>
      <c r="L7502" s="2" t="s">
        <v>15105</v>
      </c>
    </row>
    <row r="7503" spans="1:12" x14ac:dyDescent="0.2">
      <c r="A7503" s="11">
        <v>7502</v>
      </c>
      <c r="B7503" s="7" t="s">
        <v>2102</v>
      </c>
      <c r="C7503" s="4">
        <v>44236.689149224534</v>
      </c>
      <c r="D7503" s="20">
        <f>+YEAR(Tabla14[[#This Row],[Fecha
Trámite]])</f>
        <v>2021</v>
      </c>
      <c r="E7503" s="7" t="s">
        <v>4621</v>
      </c>
      <c r="F7503" s="2" t="s">
        <v>17</v>
      </c>
      <c r="G7503" s="2" t="s">
        <v>11673</v>
      </c>
      <c r="H7503" s="4">
        <v>44236.689149270831</v>
      </c>
      <c r="I7503" s="2" t="s">
        <v>4616</v>
      </c>
      <c r="J7503" s="21" t="s">
        <v>15105</v>
      </c>
      <c r="K7503" s="2" t="s">
        <v>15105</v>
      </c>
      <c r="L7503" s="2" t="s">
        <v>15105</v>
      </c>
    </row>
    <row r="7504" spans="1:12" x14ac:dyDescent="0.2">
      <c r="A7504" s="11">
        <v>7503</v>
      </c>
      <c r="B7504" s="7" t="s">
        <v>2089</v>
      </c>
      <c r="C7504" s="4">
        <v>44236.937303240738</v>
      </c>
      <c r="D7504" s="20">
        <f>+YEAR(Tabla14[[#This Row],[Fecha
Trámite]])</f>
        <v>2021</v>
      </c>
      <c r="E7504" s="7" t="s">
        <v>4621</v>
      </c>
      <c r="F7504" s="2" t="s">
        <v>17</v>
      </c>
      <c r="G7504" s="2" t="s">
        <v>11673</v>
      </c>
      <c r="H7504" s="4">
        <v>44236.937303275467</v>
      </c>
      <c r="I7504" s="2" t="s">
        <v>4616</v>
      </c>
      <c r="J7504" s="21" t="s">
        <v>15105</v>
      </c>
      <c r="K7504" s="2" t="s">
        <v>15105</v>
      </c>
      <c r="L7504" s="2" t="s">
        <v>15105</v>
      </c>
    </row>
    <row r="7505" spans="1:12" x14ac:dyDescent="0.2">
      <c r="A7505" s="11">
        <v>7504</v>
      </c>
      <c r="B7505" s="7" t="s">
        <v>2055</v>
      </c>
      <c r="C7505" s="4">
        <v>44266.656389548611</v>
      </c>
      <c r="D7505" s="20">
        <f>+YEAR(Tabla14[[#This Row],[Fecha
Trámite]])</f>
        <v>2021</v>
      </c>
      <c r="E7505" s="7" t="s">
        <v>4621</v>
      </c>
      <c r="F7505" s="2" t="s">
        <v>17</v>
      </c>
      <c r="G7505" s="2" t="s">
        <v>11673</v>
      </c>
      <c r="H7505" s="4">
        <v>44266.656389583331</v>
      </c>
      <c r="I7505" s="2" t="s">
        <v>4616</v>
      </c>
      <c r="J7505" s="21" t="s">
        <v>15105</v>
      </c>
      <c r="K7505" s="2" t="s">
        <v>15105</v>
      </c>
      <c r="L7505" s="2" t="s">
        <v>15105</v>
      </c>
    </row>
    <row r="7506" spans="1:12" x14ac:dyDescent="0.2">
      <c r="A7506" s="11">
        <v>7505</v>
      </c>
      <c r="B7506" s="7" t="s">
        <v>15209</v>
      </c>
      <c r="C7506" s="4">
        <v>44307.408465509259</v>
      </c>
      <c r="D7506" s="20">
        <f>+YEAR(Tabla14[[#This Row],[Fecha
Trámite]])</f>
        <v>2021</v>
      </c>
      <c r="E7506" s="7" t="s">
        <v>4685</v>
      </c>
      <c r="F7506" s="2" t="s">
        <v>17</v>
      </c>
      <c r="G7506" s="2" t="s">
        <v>11673</v>
      </c>
      <c r="H7506" s="4">
        <v>44307.40846554398</v>
      </c>
      <c r="I7506" s="2" t="s">
        <v>4616</v>
      </c>
      <c r="J7506" s="21" t="s">
        <v>15105</v>
      </c>
      <c r="K7506" s="2" t="s">
        <v>15105</v>
      </c>
      <c r="L7506" s="2" t="s">
        <v>15105</v>
      </c>
    </row>
    <row r="7507" spans="1:12" x14ac:dyDescent="0.2">
      <c r="A7507" s="11">
        <v>7506</v>
      </c>
      <c r="B7507" s="7" t="s">
        <v>15106</v>
      </c>
      <c r="C7507" s="4">
        <v>43307.684317164349</v>
      </c>
      <c r="D7507" s="20">
        <f>+YEAR(Tabla14[[#This Row],[Fecha
Trámite]])</f>
        <v>2018</v>
      </c>
      <c r="E7507" s="7" t="s">
        <v>4621</v>
      </c>
      <c r="F7507" s="2" t="s">
        <v>8751</v>
      </c>
      <c r="G7507" s="2" t="s">
        <v>11673</v>
      </c>
      <c r="H7507" s="4">
        <v>43307.703260034723</v>
      </c>
      <c r="I7507" s="2" t="s">
        <v>13987</v>
      </c>
      <c r="J7507" s="21" t="s">
        <v>15105</v>
      </c>
      <c r="K7507" s="2" t="s">
        <v>15105</v>
      </c>
      <c r="L7507" s="2" t="s">
        <v>15105</v>
      </c>
    </row>
    <row r="7508" spans="1:12" x14ac:dyDescent="0.2">
      <c r="A7508" s="11">
        <v>7507</v>
      </c>
      <c r="B7508" s="7" t="s">
        <v>15159</v>
      </c>
      <c r="C7508" s="4">
        <v>44072.570656099539</v>
      </c>
      <c r="D7508" s="20">
        <f>+YEAR(Tabla14[[#This Row],[Fecha
Trámite]])</f>
        <v>2020</v>
      </c>
      <c r="E7508" s="7" t="s">
        <v>4621</v>
      </c>
      <c r="F7508" s="2" t="s">
        <v>8751</v>
      </c>
      <c r="G7508" s="2" t="s">
        <v>11673</v>
      </c>
      <c r="H7508" s="4">
        <v>44074.442498032404</v>
      </c>
      <c r="I7508" s="2" t="s">
        <v>13184</v>
      </c>
      <c r="J7508" s="21" t="s">
        <v>15105</v>
      </c>
      <c r="K7508" s="2" t="s">
        <v>15105</v>
      </c>
      <c r="L7508" s="2" t="s">
        <v>15105</v>
      </c>
    </row>
    <row r="7509" spans="1:12" x14ac:dyDescent="0.2">
      <c r="A7509" s="11">
        <v>7508</v>
      </c>
      <c r="B7509" s="7" t="s">
        <v>15111</v>
      </c>
      <c r="C7509" s="4">
        <v>42081.559428391207</v>
      </c>
      <c r="D7509" s="20">
        <f>+YEAR(Tabla14[[#This Row],[Fecha
Trámite]])</f>
        <v>2015</v>
      </c>
      <c r="E7509" s="7" t="s">
        <v>4621</v>
      </c>
      <c r="F7509" s="2" t="s">
        <v>8751</v>
      </c>
      <c r="G7509" s="2" t="s">
        <v>11673</v>
      </c>
      <c r="H7509" s="4">
        <v>42081.574467858794</v>
      </c>
      <c r="I7509" s="2" t="s">
        <v>13702</v>
      </c>
      <c r="J7509" s="21" t="s">
        <v>15105</v>
      </c>
      <c r="K7509" s="2" t="s">
        <v>15105</v>
      </c>
      <c r="L7509" s="2" t="s">
        <v>15105</v>
      </c>
    </row>
    <row r="7510" spans="1:12" x14ac:dyDescent="0.2">
      <c r="A7510" s="11">
        <v>7509</v>
      </c>
      <c r="B7510" s="7" t="s">
        <v>15112</v>
      </c>
      <c r="C7510" s="4">
        <v>43579.666900810182</v>
      </c>
      <c r="D7510" s="20">
        <f>+YEAR(Tabla14[[#This Row],[Fecha
Trámite]])</f>
        <v>2019</v>
      </c>
      <c r="E7510" s="7" t="s">
        <v>4621</v>
      </c>
      <c r="F7510" s="2" t="s">
        <v>8751</v>
      </c>
      <c r="G7510" s="2" t="s">
        <v>11673</v>
      </c>
      <c r="H7510" s="4">
        <v>43579.674516898151</v>
      </c>
      <c r="I7510" s="2" t="s">
        <v>13702</v>
      </c>
      <c r="J7510" s="21" t="s">
        <v>15105</v>
      </c>
      <c r="K7510" s="2" t="s">
        <v>15105</v>
      </c>
      <c r="L7510" s="2" t="s">
        <v>15105</v>
      </c>
    </row>
    <row r="7511" spans="1:12" x14ac:dyDescent="0.2">
      <c r="A7511" s="11">
        <v>7510</v>
      </c>
      <c r="B7511" s="7" t="s">
        <v>15145</v>
      </c>
      <c r="C7511" s="4">
        <v>42464.438112534721</v>
      </c>
      <c r="D7511" s="20">
        <f>+YEAR(Tabla14[[#This Row],[Fecha
Trámite]])</f>
        <v>2016</v>
      </c>
      <c r="E7511" s="7" t="s">
        <v>4621</v>
      </c>
      <c r="F7511" s="2" t="s">
        <v>4691</v>
      </c>
      <c r="G7511" s="2" t="s">
        <v>11673</v>
      </c>
      <c r="H7511" s="4">
        <v>42565.776694479166</v>
      </c>
      <c r="I7511" s="2" t="s">
        <v>13269</v>
      </c>
      <c r="J7511" s="21" t="s">
        <v>15105</v>
      </c>
      <c r="K7511" s="2" t="s">
        <v>15105</v>
      </c>
      <c r="L7511" s="2" t="s">
        <v>15105</v>
      </c>
    </row>
    <row r="7512" spans="1:12" x14ac:dyDescent="0.2">
      <c r="A7512" s="11">
        <v>7511</v>
      </c>
      <c r="B7512" s="7" t="s">
        <v>15148</v>
      </c>
      <c r="C7512" s="4">
        <v>42492.454060104166</v>
      </c>
      <c r="D7512" s="20">
        <f>+YEAR(Tabla14[[#This Row],[Fecha
Trámite]])</f>
        <v>2016</v>
      </c>
      <c r="E7512" s="7" t="s">
        <v>4621</v>
      </c>
      <c r="F7512" s="2" t="s">
        <v>4626</v>
      </c>
      <c r="G7512" s="2" t="s">
        <v>11673</v>
      </c>
      <c r="H7512" s="4">
        <v>42691.652222453704</v>
      </c>
      <c r="I7512" s="2" t="s">
        <v>13269</v>
      </c>
      <c r="J7512" s="21" t="s">
        <v>15105</v>
      </c>
      <c r="K7512" s="2" t="s">
        <v>15105</v>
      </c>
      <c r="L7512" s="2" t="s">
        <v>15105</v>
      </c>
    </row>
    <row r="7513" spans="1:12" x14ac:dyDescent="0.2">
      <c r="A7513" s="11">
        <v>7512</v>
      </c>
      <c r="B7513" s="7" t="s">
        <v>15146</v>
      </c>
      <c r="C7513" s="4">
        <v>42711.528190127312</v>
      </c>
      <c r="D7513" s="20">
        <f>+YEAR(Tabla14[[#This Row],[Fecha
Trámite]])</f>
        <v>2016</v>
      </c>
      <c r="E7513" s="7" t="s">
        <v>4621</v>
      </c>
      <c r="F7513" s="2" t="s">
        <v>17</v>
      </c>
      <c r="G7513" s="2" t="s">
        <v>11673</v>
      </c>
      <c r="H7513" s="4">
        <v>42711.528190659723</v>
      </c>
      <c r="I7513" s="2" t="s">
        <v>13269</v>
      </c>
      <c r="J7513" s="21" t="s">
        <v>15105</v>
      </c>
      <c r="K7513" s="2" t="s">
        <v>15105</v>
      </c>
      <c r="L7513" s="2" t="s">
        <v>15105</v>
      </c>
    </row>
    <row r="7514" spans="1:12" x14ac:dyDescent="0.2">
      <c r="A7514" s="11">
        <v>7513</v>
      </c>
      <c r="B7514" s="7" t="s">
        <v>15151</v>
      </c>
      <c r="C7514" s="4">
        <v>43273.499624189812</v>
      </c>
      <c r="D7514" s="20">
        <f>+YEAR(Tabla14[[#This Row],[Fecha
Trámite]])</f>
        <v>2018</v>
      </c>
      <c r="E7514" s="7" t="s">
        <v>4621</v>
      </c>
      <c r="F7514" s="2" t="s">
        <v>8751</v>
      </c>
      <c r="G7514" s="2" t="s">
        <v>11673</v>
      </c>
      <c r="H7514" s="4">
        <v>43273.504748414351</v>
      </c>
      <c r="I7514" s="2" t="s">
        <v>13269</v>
      </c>
      <c r="J7514" s="21" t="s">
        <v>15105</v>
      </c>
      <c r="K7514" s="2" t="s">
        <v>15105</v>
      </c>
      <c r="L7514" s="2" t="s">
        <v>15105</v>
      </c>
    </row>
    <row r="7515" spans="1:12" x14ac:dyDescent="0.2">
      <c r="A7515" s="11">
        <v>7514</v>
      </c>
      <c r="B7515" s="7" t="s">
        <v>15147</v>
      </c>
      <c r="C7515" s="4">
        <v>43273.507042974539</v>
      </c>
      <c r="D7515" s="20">
        <f>+YEAR(Tabla14[[#This Row],[Fecha
Trámite]])</f>
        <v>2018</v>
      </c>
      <c r="E7515" s="7" t="s">
        <v>4621</v>
      </c>
      <c r="F7515" s="2" t="s">
        <v>8751</v>
      </c>
      <c r="G7515" s="2" t="s">
        <v>11673</v>
      </c>
      <c r="H7515" s="4">
        <v>43273.507988425925</v>
      </c>
      <c r="I7515" s="2" t="s">
        <v>13269</v>
      </c>
      <c r="J7515" s="21" t="s">
        <v>15105</v>
      </c>
      <c r="K7515" s="2" t="s">
        <v>15105</v>
      </c>
      <c r="L7515" s="2" t="s">
        <v>15105</v>
      </c>
    </row>
    <row r="7516" spans="1:12" x14ac:dyDescent="0.2">
      <c r="A7516" s="11">
        <v>7515</v>
      </c>
      <c r="B7516" s="7" t="s">
        <v>15149</v>
      </c>
      <c r="C7516" s="4">
        <v>43273.508639467589</v>
      </c>
      <c r="D7516" s="20">
        <f>+YEAR(Tabla14[[#This Row],[Fecha
Trámite]])</f>
        <v>2018</v>
      </c>
      <c r="E7516" s="7" t="s">
        <v>4621</v>
      </c>
      <c r="F7516" s="2" t="s">
        <v>8751</v>
      </c>
      <c r="G7516" s="2" t="s">
        <v>11673</v>
      </c>
      <c r="H7516" s="4">
        <v>43273.509471377314</v>
      </c>
      <c r="I7516" s="2" t="s">
        <v>13269</v>
      </c>
      <c r="J7516" s="21" t="s">
        <v>15105</v>
      </c>
      <c r="K7516" s="2" t="s">
        <v>15105</v>
      </c>
      <c r="L7516" s="2" t="s">
        <v>15105</v>
      </c>
    </row>
    <row r="7517" spans="1:12" x14ac:dyDescent="0.2">
      <c r="A7517" s="11">
        <v>7516</v>
      </c>
      <c r="B7517" s="7" t="s">
        <v>15150</v>
      </c>
      <c r="C7517" s="4">
        <v>43395.61680358796</v>
      </c>
      <c r="D7517" s="20">
        <f>+YEAR(Tabla14[[#This Row],[Fecha
Trámite]])</f>
        <v>2018</v>
      </c>
      <c r="E7517" s="7" t="s">
        <v>4621</v>
      </c>
      <c r="F7517" s="2" t="s">
        <v>17</v>
      </c>
      <c r="G7517" s="2" t="s">
        <v>11673</v>
      </c>
      <c r="H7517" s="4">
        <v>43395.61680408565</v>
      </c>
      <c r="I7517" s="2" t="s">
        <v>13269</v>
      </c>
      <c r="J7517" s="21" t="s">
        <v>15105</v>
      </c>
      <c r="K7517" s="2" t="s">
        <v>15105</v>
      </c>
      <c r="L7517" s="2" t="s">
        <v>15105</v>
      </c>
    </row>
    <row r="7518" spans="1:12" x14ac:dyDescent="0.2">
      <c r="A7518" s="11">
        <v>7517</v>
      </c>
      <c r="B7518" s="7" t="s">
        <v>15152</v>
      </c>
      <c r="C7518" s="4">
        <v>43805.467739733795</v>
      </c>
      <c r="D7518" s="20">
        <f>+YEAR(Tabla14[[#This Row],[Fecha
Trámite]])</f>
        <v>2019</v>
      </c>
      <c r="E7518" s="7" t="s">
        <v>4685</v>
      </c>
      <c r="F7518" s="2" t="s">
        <v>8751</v>
      </c>
      <c r="G7518" s="2" t="s">
        <v>11673</v>
      </c>
      <c r="H7518" s="4">
        <v>43805.475129398146</v>
      </c>
      <c r="I7518" s="2" t="s">
        <v>13269</v>
      </c>
      <c r="J7518" s="21" t="s">
        <v>15105</v>
      </c>
      <c r="K7518" s="2" t="s">
        <v>15105</v>
      </c>
      <c r="L7518" s="2" t="s">
        <v>15105</v>
      </c>
    </row>
    <row r="7519" spans="1:12" x14ac:dyDescent="0.2">
      <c r="A7519" s="11">
        <v>7518</v>
      </c>
      <c r="B7519" s="7" t="s">
        <v>15210</v>
      </c>
      <c r="C7519" s="4">
        <v>43397.537995104169</v>
      </c>
      <c r="D7519" s="20">
        <f>+YEAR(Tabla14[[#This Row],[Fecha
Trámite]])</f>
        <v>2018</v>
      </c>
      <c r="E7519" s="7" t="s">
        <v>4621</v>
      </c>
      <c r="F7519" s="2" t="s">
        <v>4691</v>
      </c>
      <c r="G7519" s="2" t="s">
        <v>11673</v>
      </c>
      <c r="H7519" s="4">
        <v>43650.609602430559</v>
      </c>
      <c r="I7519" s="2" t="s">
        <v>14934</v>
      </c>
      <c r="J7519" s="21" t="s">
        <v>15105</v>
      </c>
      <c r="K7519" s="2" t="s">
        <v>15105</v>
      </c>
      <c r="L7519" s="2" t="s">
        <v>15105</v>
      </c>
    </row>
    <row r="7520" spans="1:12" x14ac:dyDescent="0.2">
      <c r="A7520" s="11">
        <v>7519</v>
      </c>
      <c r="B7520" s="7" t="s">
        <v>15104</v>
      </c>
      <c r="C7520" s="4">
        <v>43846.393857557872</v>
      </c>
      <c r="D7520" s="20">
        <f>+YEAR(Tabla14[[#This Row],[Fecha
Trámite]])</f>
        <v>2020</v>
      </c>
      <c r="E7520" s="7" t="s">
        <v>4621</v>
      </c>
      <c r="F7520" s="2" t="s">
        <v>8751</v>
      </c>
      <c r="G7520" s="2" t="s">
        <v>11673</v>
      </c>
      <c r="H7520" s="4">
        <v>43846.452310416666</v>
      </c>
      <c r="I7520" s="2" t="s">
        <v>13372</v>
      </c>
      <c r="J7520" s="21" t="s">
        <v>15105</v>
      </c>
      <c r="K7520" s="2" t="s">
        <v>15105</v>
      </c>
      <c r="L7520" s="2" t="s">
        <v>15105</v>
      </c>
    </row>
    <row r="7521" spans="1:12" x14ac:dyDescent="0.2">
      <c r="A7521" s="11">
        <v>7520</v>
      </c>
      <c r="B7521" s="7" t="s">
        <v>15108</v>
      </c>
      <c r="C7521" s="4">
        <v>43180.430884606481</v>
      </c>
      <c r="D7521" s="20">
        <f>+YEAR(Tabla14[[#This Row],[Fecha
Trámite]])</f>
        <v>2018</v>
      </c>
      <c r="E7521" s="7" t="s">
        <v>4621</v>
      </c>
      <c r="F7521" s="2" t="s">
        <v>8751</v>
      </c>
      <c r="G7521" s="2" t="s">
        <v>11673</v>
      </c>
      <c r="H7521" s="4">
        <v>43186.374043171294</v>
      </c>
      <c r="I7521" s="2" t="s">
        <v>14018</v>
      </c>
      <c r="J7521" s="21" t="s">
        <v>15105</v>
      </c>
      <c r="K7521" s="2" t="s">
        <v>15105</v>
      </c>
      <c r="L7521" s="2" t="s">
        <v>15105</v>
      </c>
    </row>
    <row r="7522" spans="1:12" x14ac:dyDescent="0.2">
      <c r="A7522" s="11">
        <v>7521</v>
      </c>
      <c r="B7522" s="7" t="s">
        <v>15109</v>
      </c>
      <c r="C7522" s="4">
        <v>43192.36899826389</v>
      </c>
      <c r="D7522" s="20">
        <f>+YEAR(Tabla14[[#This Row],[Fecha
Trámite]])</f>
        <v>2018</v>
      </c>
      <c r="E7522" s="7" t="s">
        <v>4621</v>
      </c>
      <c r="F7522" s="2" t="s">
        <v>8751</v>
      </c>
      <c r="G7522" s="2" t="s">
        <v>11673</v>
      </c>
      <c r="H7522" s="4">
        <v>43192.371188576391</v>
      </c>
      <c r="I7522" s="2" t="s">
        <v>14018</v>
      </c>
      <c r="J7522" s="21" t="s">
        <v>15105</v>
      </c>
      <c r="K7522" s="2" t="s">
        <v>15105</v>
      </c>
      <c r="L7522" s="2" t="s">
        <v>15105</v>
      </c>
    </row>
    <row r="7523" spans="1:12" x14ac:dyDescent="0.2">
      <c r="A7523" s="11">
        <v>7522</v>
      </c>
      <c r="B7523" s="7" t="s">
        <v>15110</v>
      </c>
      <c r="C7523" s="4">
        <v>43595.448374224536</v>
      </c>
      <c r="D7523" s="20">
        <f>+YEAR(Tabla14[[#This Row],[Fecha
Trámite]])</f>
        <v>2019</v>
      </c>
      <c r="E7523" s="7" t="s">
        <v>4621</v>
      </c>
      <c r="F7523" s="2" t="s">
        <v>17</v>
      </c>
      <c r="G7523" s="2" t="s">
        <v>11673</v>
      </c>
      <c r="H7523" s="4">
        <v>43595.448394907406</v>
      </c>
      <c r="I7523" s="2" t="s">
        <v>14018</v>
      </c>
      <c r="J7523" s="21" t="s">
        <v>15105</v>
      </c>
      <c r="K7523" s="2" t="s">
        <v>15105</v>
      </c>
      <c r="L7523" s="2" t="s">
        <v>15105</v>
      </c>
    </row>
    <row r="7524" spans="1:12" x14ac:dyDescent="0.2">
      <c r="A7524" s="11">
        <v>7523</v>
      </c>
      <c r="B7524" s="7" t="s">
        <v>3316</v>
      </c>
      <c r="C7524" s="4">
        <v>43875.808941053241</v>
      </c>
      <c r="D7524" s="20">
        <f>+YEAR(Tabla14[[#This Row],[Fecha
Trámite]])</f>
        <v>2020</v>
      </c>
      <c r="E7524" s="7" t="s">
        <v>4685</v>
      </c>
      <c r="F7524" s="2" t="s">
        <v>17</v>
      </c>
      <c r="G7524" s="2" t="s">
        <v>11673</v>
      </c>
      <c r="H7524" s="4">
        <v>43875.808941087962</v>
      </c>
      <c r="I7524" s="2" t="s">
        <v>14018</v>
      </c>
      <c r="J7524" s="21" t="s">
        <v>15105</v>
      </c>
      <c r="K7524" s="2" t="s">
        <v>15105</v>
      </c>
      <c r="L7524" s="2" t="s">
        <v>15105</v>
      </c>
    </row>
    <row r="7525" spans="1:12" x14ac:dyDescent="0.2">
      <c r="A7525" s="11">
        <v>7524</v>
      </c>
      <c r="B7525" s="7" t="s">
        <v>1819</v>
      </c>
      <c r="C7525" s="4">
        <v>43888.549494131941</v>
      </c>
      <c r="D7525" s="20">
        <f>+YEAR(Tabla14[[#This Row],[Fecha
Trámite]])</f>
        <v>2020</v>
      </c>
      <c r="E7525" s="7" t="s">
        <v>4621</v>
      </c>
      <c r="F7525" s="2" t="s">
        <v>17</v>
      </c>
      <c r="G7525" s="2" t="s">
        <v>11673</v>
      </c>
      <c r="H7525" s="4">
        <v>43888.549494178238</v>
      </c>
      <c r="I7525" s="2" t="s">
        <v>14018</v>
      </c>
      <c r="J7525" s="21" t="s">
        <v>15105</v>
      </c>
      <c r="K7525" s="2" t="s">
        <v>15105</v>
      </c>
      <c r="L7525" s="2" t="s">
        <v>15105</v>
      </c>
    </row>
    <row r="7526" spans="1:12" x14ac:dyDescent="0.2">
      <c r="A7526" s="11">
        <v>7525</v>
      </c>
      <c r="B7526" s="7" t="s">
        <v>1820</v>
      </c>
      <c r="C7526" s="4">
        <v>43889.719621331016</v>
      </c>
      <c r="D7526" s="20">
        <f>+YEAR(Tabla14[[#This Row],[Fecha
Trámite]])</f>
        <v>2020</v>
      </c>
      <c r="E7526" s="7" t="s">
        <v>4621</v>
      </c>
      <c r="F7526" s="2" t="s">
        <v>17</v>
      </c>
      <c r="G7526" s="2" t="s">
        <v>11673</v>
      </c>
      <c r="H7526" s="4">
        <v>43889.719621377313</v>
      </c>
      <c r="I7526" s="2" t="s">
        <v>14018</v>
      </c>
      <c r="J7526" s="21" t="s">
        <v>15105</v>
      </c>
      <c r="K7526" s="2" t="s">
        <v>15105</v>
      </c>
      <c r="L7526" s="2" t="s">
        <v>15105</v>
      </c>
    </row>
    <row r="7527" spans="1:12" x14ac:dyDescent="0.2">
      <c r="A7527" s="11">
        <v>7526</v>
      </c>
      <c r="B7527" s="7" t="s">
        <v>15107</v>
      </c>
      <c r="C7527" s="4">
        <v>43900.464862002314</v>
      </c>
      <c r="D7527" s="20">
        <f>+YEAR(Tabla14[[#This Row],[Fecha
Trámite]])</f>
        <v>2020</v>
      </c>
      <c r="E7527" s="7" t="s">
        <v>4621</v>
      </c>
      <c r="F7527" s="2" t="s">
        <v>17</v>
      </c>
      <c r="G7527" s="2" t="s">
        <v>11673</v>
      </c>
      <c r="H7527" s="4">
        <v>43900.464862037035</v>
      </c>
      <c r="I7527" s="2" t="s">
        <v>14018</v>
      </c>
      <c r="J7527" s="21" t="s">
        <v>15105</v>
      </c>
      <c r="K7527" s="2" t="s">
        <v>15105</v>
      </c>
      <c r="L7527" s="2" t="s">
        <v>15105</v>
      </c>
    </row>
    <row r="7528" spans="1:12" x14ac:dyDescent="0.2">
      <c r="A7528" s="11">
        <v>7527</v>
      </c>
      <c r="B7528" s="7" t="s">
        <v>15153</v>
      </c>
      <c r="C7528" s="4">
        <v>42978.439881284721</v>
      </c>
      <c r="D7528" s="20">
        <f>+YEAR(Tabla14[[#This Row],[Fecha
Trámite]])</f>
        <v>2017</v>
      </c>
      <c r="E7528" s="7" t="s">
        <v>4899</v>
      </c>
      <c r="F7528" s="2" t="s">
        <v>17</v>
      </c>
      <c r="G7528" s="2" t="s">
        <v>4627</v>
      </c>
      <c r="H7528" s="4">
        <v>42978.439881481485</v>
      </c>
      <c r="I7528" s="2" t="s">
        <v>13827</v>
      </c>
      <c r="J7528" s="21" t="s">
        <v>15105</v>
      </c>
      <c r="K7528" s="2" t="s">
        <v>15105</v>
      </c>
      <c r="L7528" s="2" t="s">
        <v>15105</v>
      </c>
    </row>
    <row r="7529" spans="1:12" x14ac:dyDescent="0.2">
      <c r="A7529" s="11">
        <v>7528</v>
      </c>
      <c r="B7529" s="7" t="s">
        <v>15154</v>
      </c>
      <c r="C7529" s="4">
        <v>44221.703881562498</v>
      </c>
      <c r="D7529" s="20">
        <f>+YEAR(Tabla14[[#This Row],[Fecha
Trámite]])</f>
        <v>2021</v>
      </c>
      <c r="E7529" s="7" t="s">
        <v>4899</v>
      </c>
      <c r="F7529" s="2" t="s">
        <v>8751</v>
      </c>
      <c r="G7529" s="2" t="s">
        <v>4627</v>
      </c>
      <c r="H7529" s="4">
        <v>44232.72427943287</v>
      </c>
      <c r="I7529" s="2" t="s">
        <v>13827</v>
      </c>
      <c r="J7529" s="21" t="s">
        <v>15105</v>
      </c>
      <c r="K7529" s="2" t="s">
        <v>15105</v>
      </c>
      <c r="L7529" s="2" t="s">
        <v>15105</v>
      </c>
    </row>
    <row r="7530" spans="1:12" x14ac:dyDescent="0.2">
      <c r="A7530" s="11">
        <v>7529</v>
      </c>
      <c r="B7530" s="7" t="s">
        <v>987</v>
      </c>
      <c r="C7530" s="4">
        <v>43815.371143599536</v>
      </c>
      <c r="D7530" s="20">
        <f>+YEAR(Tabla14[[#This Row],[Fecha
Trámite]])</f>
        <v>2019</v>
      </c>
      <c r="E7530" s="7" t="s">
        <v>4621</v>
      </c>
      <c r="F7530" s="2" t="s">
        <v>4614</v>
      </c>
      <c r="G7530" s="2" t="s">
        <v>4615</v>
      </c>
      <c r="H7530" s="4">
        <v>44176.555690856483</v>
      </c>
      <c r="I7530" s="2" t="s">
        <v>4616</v>
      </c>
      <c r="J7530" s="21" t="s">
        <v>8677</v>
      </c>
      <c r="K7530" s="2" t="s">
        <v>4618</v>
      </c>
      <c r="L7530" s="2" t="s">
        <v>4646</v>
      </c>
    </row>
    <row r="7531" spans="1:12" x14ac:dyDescent="0.2">
      <c r="A7531" s="11">
        <v>7530</v>
      </c>
      <c r="B7531" s="7" t="s">
        <v>12217</v>
      </c>
      <c r="C7531" s="4">
        <v>43599.423212997688</v>
      </c>
      <c r="D7531" s="20">
        <f>+YEAR(Tabla14[[#This Row],[Fecha
Trámite]])</f>
        <v>2019</v>
      </c>
      <c r="E7531" s="7" t="s">
        <v>4685</v>
      </c>
      <c r="F7531" s="2" t="s">
        <v>4626</v>
      </c>
      <c r="G7531" s="2" t="s">
        <v>4627</v>
      </c>
      <c r="H7531" s="4">
        <v>43903.460171099534</v>
      </c>
      <c r="I7531" s="2" t="s">
        <v>4616</v>
      </c>
      <c r="J7531" s="21" t="s">
        <v>12218</v>
      </c>
      <c r="K7531" s="2" t="s">
        <v>4623</v>
      </c>
      <c r="L7531" s="2" t="s">
        <v>4646</v>
      </c>
    </row>
    <row r="7532" spans="1:12" x14ac:dyDescent="0.2">
      <c r="A7532" s="11">
        <v>7531</v>
      </c>
      <c r="B7532" s="7" t="s">
        <v>14552</v>
      </c>
      <c r="C7532" s="4">
        <v>43696.43041724537</v>
      </c>
      <c r="D7532" s="20">
        <f>+YEAR(Tabla14[[#This Row],[Fecha
Trámite]])</f>
        <v>2019</v>
      </c>
      <c r="E7532" s="7" t="s">
        <v>4621</v>
      </c>
      <c r="F7532" s="2" t="s">
        <v>4614</v>
      </c>
      <c r="G7532" s="2" t="s">
        <v>4615</v>
      </c>
      <c r="H7532" s="4">
        <v>43802.453297685184</v>
      </c>
      <c r="I7532" s="2" t="s">
        <v>13827</v>
      </c>
      <c r="J7532" s="21" t="s">
        <v>14553</v>
      </c>
      <c r="K7532" s="2" t="s">
        <v>4618</v>
      </c>
      <c r="L7532" s="2" t="s">
        <v>4667</v>
      </c>
    </row>
    <row r="7533" spans="1:12" x14ac:dyDescent="0.2">
      <c r="A7533" s="11">
        <v>7532</v>
      </c>
      <c r="B7533" s="7" t="s">
        <v>13411</v>
      </c>
      <c r="C7533" s="4">
        <v>42221.710022534724</v>
      </c>
      <c r="D7533" s="20">
        <f>+YEAR(Tabla14[[#This Row],[Fecha
Trámite]])</f>
        <v>2015</v>
      </c>
      <c r="E7533" s="7" t="s">
        <v>4613</v>
      </c>
      <c r="F7533" s="2" t="s">
        <v>4626</v>
      </c>
      <c r="G7533" s="2" t="s">
        <v>4627</v>
      </c>
      <c r="H7533" s="4">
        <v>42341.629474652778</v>
      </c>
      <c r="I7533" s="2" t="s">
        <v>13372</v>
      </c>
      <c r="J7533" s="21" t="s">
        <v>13412</v>
      </c>
      <c r="K7533" s="2" t="s">
        <v>4618</v>
      </c>
      <c r="L7533" s="2" t="s">
        <v>4714</v>
      </c>
    </row>
    <row r="7534" spans="1:12" x14ac:dyDescent="0.2">
      <c r="A7534" s="11">
        <v>7533</v>
      </c>
      <c r="B7534" s="7" t="s">
        <v>13849</v>
      </c>
      <c r="C7534" s="4">
        <v>42615.462475428241</v>
      </c>
      <c r="D7534" s="20">
        <f>+YEAR(Tabla14[[#This Row],[Fecha
Trámite]])</f>
        <v>2016</v>
      </c>
      <c r="E7534" s="7" t="s">
        <v>4685</v>
      </c>
      <c r="F7534" s="2" t="s">
        <v>8751</v>
      </c>
      <c r="G7534" s="2" t="s">
        <v>4627</v>
      </c>
      <c r="H7534" s="4">
        <v>42615.468848229168</v>
      </c>
      <c r="I7534" s="2" t="s">
        <v>13827</v>
      </c>
      <c r="J7534" s="21" t="s">
        <v>13850</v>
      </c>
      <c r="K7534" s="2" t="s">
        <v>4618</v>
      </c>
      <c r="L7534" s="2" t="s">
        <v>4656</v>
      </c>
    </row>
    <row r="7535" spans="1:12" x14ac:dyDescent="0.2">
      <c r="A7535" s="11">
        <v>7534</v>
      </c>
      <c r="B7535" s="7" t="s">
        <v>3341</v>
      </c>
      <c r="C7535" s="4">
        <v>42615.472815046298</v>
      </c>
      <c r="D7535" s="20">
        <f>+YEAR(Tabla14[[#This Row],[Fecha
Trámite]])</f>
        <v>2016</v>
      </c>
      <c r="E7535" s="7" t="s">
        <v>4671</v>
      </c>
      <c r="F7535" s="2" t="s">
        <v>17</v>
      </c>
      <c r="G7535" s="2" t="s">
        <v>4627</v>
      </c>
      <c r="H7535" s="4">
        <v>42615.472815393521</v>
      </c>
      <c r="I7535" s="2" t="s">
        <v>13827</v>
      </c>
      <c r="J7535" s="21" t="s">
        <v>13850</v>
      </c>
      <c r="K7535" s="2" t="s">
        <v>4618</v>
      </c>
      <c r="L7535" s="2" t="s">
        <v>4656</v>
      </c>
    </row>
    <row r="7536" spans="1:12" x14ac:dyDescent="0.2">
      <c r="A7536" s="11">
        <v>7535</v>
      </c>
      <c r="B7536" s="7" t="s">
        <v>999</v>
      </c>
      <c r="C7536" s="4">
        <v>43794.500396909723</v>
      </c>
      <c r="D7536" s="20">
        <f>+YEAR(Tabla14[[#This Row],[Fecha
Trámite]])</f>
        <v>2019</v>
      </c>
      <c r="E7536" s="7" t="s">
        <v>4621</v>
      </c>
      <c r="F7536" s="2" t="s">
        <v>4614</v>
      </c>
      <c r="G7536" s="2" t="s">
        <v>4615</v>
      </c>
      <c r="H7536" s="4">
        <v>44176.547207951386</v>
      </c>
      <c r="I7536" s="2" t="s">
        <v>4616</v>
      </c>
      <c r="J7536" s="21" t="s">
        <v>6375</v>
      </c>
      <c r="K7536" s="2" t="s">
        <v>4618</v>
      </c>
      <c r="L7536" s="2" t="s">
        <v>4705</v>
      </c>
    </row>
    <row r="7537" spans="1:12" x14ac:dyDescent="0.2">
      <c r="A7537" s="11">
        <v>7536</v>
      </c>
      <c r="B7537" s="7" t="s">
        <v>9558</v>
      </c>
      <c r="C7537" s="4">
        <v>44237.440457986108</v>
      </c>
      <c r="D7537" s="20">
        <f>+YEAR(Tabla14[[#This Row],[Fecha
Trámite]])</f>
        <v>2021</v>
      </c>
      <c r="E7537" s="7" t="s">
        <v>4621</v>
      </c>
      <c r="F7537" s="2" t="s">
        <v>17</v>
      </c>
      <c r="G7537" s="2" t="s">
        <v>4672</v>
      </c>
      <c r="H7537" s="4">
        <v>44237.440458449077</v>
      </c>
      <c r="I7537" s="2" t="s">
        <v>4616</v>
      </c>
      <c r="J7537" s="21" t="s">
        <v>9559</v>
      </c>
      <c r="K7537" s="2" t="s">
        <v>4623</v>
      </c>
      <c r="L7537" s="2" t="s">
        <v>4619</v>
      </c>
    </row>
    <row r="7538" spans="1:12" x14ac:dyDescent="0.2">
      <c r="A7538" s="11">
        <v>7537</v>
      </c>
      <c r="B7538" s="7" t="s">
        <v>8684</v>
      </c>
      <c r="C7538" s="4">
        <v>43584.481782754629</v>
      </c>
      <c r="D7538" s="20">
        <f>+YEAR(Tabla14[[#This Row],[Fecha
Trámite]])</f>
        <v>2019</v>
      </c>
      <c r="E7538" s="7" t="s">
        <v>4685</v>
      </c>
      <c r="F7538" s="2" t="s">
        <v>17</v>
      </c>
      <c r="G7538" s="2" t="s">
        <v>4627</v>
      </c>
      <c r="H7538" s="4">
        <v>43584.481782789349</v>
      </c>
      <c r="I7538" s="2" t="s">
        <v>4616</v>
      </c>
      <c r="J7538" s="21" t="s">
        <v>8685</v>
      </c>
      <c r="K7538" s="2" t="s">
        <v>4623</v>
      </c>
      <c r="L7538" s="2" t="s">
        <v>4646</v>
      </c>
    </row>
    <row r="7539" spans="1:12" x14ac:dyDescent="0.2">
      <c r="A7539" s="11">
        <v>7538</v>
      </c>
      <c r="B7539" s="7" t="s">
        <v>13812</v>
      </c>
      <c r="C7539" s="4">
        <v>43111.457525543985</v>
      </c>
      <c r="D7539" s="20">
        <f>+YEAR(Tabla14[[#This Row],[Fecha
Trámite]])</f>
        <v>2018</v>
      </c>
      <c r="E7539" s="7" t="s">
        <v>4621</v>
      </c>
      <c r="F7539" s="2" t="s">
        <v>4691</v>
      </c>
      <c r="G7539" s="2" t="s">
        <v>7315</v>
      </c>
      <c r="H7539" s="4">
        <v>43175.627555752311</v>
      </c>
      <c r="I7539" s="2" t="s">
        <v>13269</v>
      </c>
      <c r="J7539" s="21" t="s">
        <v>13813</v>
      </c>
      <c r="K7539" s="2" t="s">
        <v>4618</v>
      </c>
      <c r="L7539" s="2" t="s">
        <v>4958</v>
      </c>
    </row>
    <row r="7540" spans="1:12" x14ac:dyDescent="0.2">
      <c r="A7540" s="11">
        <v>7539</v>
      </c>
      <c r="B7540" s="7" t="s">
        <v>1729</v>
      </c>
      <c r="C7540" s="4">
        <v>44235.775254826389</v>
      </c>
      <c r="D7540" s="20">
        <f>+YEAR(Tabla14[[#This Row],[Fecha
Trámite]])</f>
        <v>2021</v>
      </c>
      <c r="E7540" s="7" t="s">
        <v>4621</v>
      </c>
      <c r="F7540" s="2" t="s">
        <v>17</v>
      </c>
      <c r="G7540" s="2" t="s">
        <v>7315</v>
      </c>
      <c r="H7540" s="4">
        <v>44235.775254895831</v>
      </c>
      <c r="I7540" s="2" t="s">
        <v>4616</v>
      </c>
      <c r="J7540" s="21" t="s">
        <v>9560</v>
      </c>
      <c r="K7540" s="2" t="s">
        <v>4623</v>
      </c>
      <c r="L7540" s="2" t="s">
        <v>4619</v>
      </c>
    </row>
    <row r="7541" spans="1:12" x14ac:dyDescent="0.2">
      <c r="A7541" s="11">
        <v>7540</v>
      </c>
      <c r="B7541" s="7" t="s">
        <v>10506</v>
      </c>
      <c r="C7541" s="4">
        <v>43559.62601670139</v>
      </c>
      <c r="D7541" s="20">
        <f>+YEAR(Tabla14[[#This Row],[Fecha
Trámite]])</f>
        <v>2019</v>
      </c>
      <c r="E7541" s="7" t="s">
        <v>4621</v>
      </c>
      <c r="F7541" s="2" t="s">
        <v>4626</v>
      </c>
      <c r="G7541" s="2" t="s">
        <v>4627</v>
      </c>
      <c r="H7541" s="4">
        <v>43826.501153668978</v>
      </c>
      <c r="I7541" s="2" t="s">
        <v>4616</v>
      </c>
      <c r="J7541" s="21" t="s">
        <v>10507</v>
      </c>
      <c r="K7541" s="2" t="s">
        <v>4623</v>
      </c>
      <c r="L7541" s="2" t="s">
        <v>4725</v>
      </c>
    </row>
    <row r="7542" spans="1:12" x14ac:dyDescent="0.2">
      <c r="A7542" s="11">
        <v>7541</v>
      </c>
      <c r="B7542" s="7" t="s">
        <v>13540</v>
      </c>
      <c r="C7542" s="4">
        <v>43818.344727743053</v>
      </c>
      <c r="D7542" s="20">
        <f>+YEAR(Tabla14[[#This Row],[Fecha
Trámite]])</f>
        <v>2019</v>
      </c>
      <c r="E7542" s="7" t="s">
        <v>4685</v>
      </c>
      <c r="F7542" s="2" t="s">
        <v>4691</v>
      </c>
      <c r="G7542" s="2" t="s">
        <v>4627</v>
      </c>
      <c r="H7542" s="4">
        <v>44104.534589236115</v>
      </c>
      <c r="I7542" s="2" t="s">
        <v>13269</v>
      </c>
      <c r="J7542" s="21" t="s">
        <v>13541</v>
      </c>
      <c r="K7542" s="2" t="s">
        <v>4623</v>
      </c>
      <c r="L7542" s="2" t="s">
        <v>4770</v>
      </c>
    </row>
    <row r="7543" spans="1:12" x14ac:dyDescent="0.2">
      <c r="A7543" s="11">
        <v>7542</v>
      </c>
      <c r="B7543" s="7" t="s">
        <v>6384</v>
      </c>
      <c r="C7543" s="4">
        <v>43865.358657060184</v>
      </c>
      <c r="D7543" s="20">
        <f>+YEAR(Tabla14[[#This Row],[Fecha
Trámite]])</f>
        <v>2020</v>
      </c>
      <c r="E7543" s="7" t="s">
        <v>4621</v>
      </c>
      <c r="F7543" s="2" t="s">
        <v>4614</v>
      </c>
      <c r="G7543" s="2" t="s">
        <v>4615</v>
      </c>
      <c r="H7543" s="4">
        <v>44204.533097106483</v>
      </c>
      <c r="I7543" s="2" t="s">
        <v>4616</v>
      </c>
      <c r="J7543" s="21" t="s">
        <v>6385</v>
      </c>
      <c r="K7543" s="2" t="s">
        <v>4618</v>
      </c>
      <c r="L7543" s="2" t="s">
        <v>4619</v>
      </c>
    </row>
    <row r="7544" spans="1:12" x14ac:dyDescent="0.2">
      <c r="A7544" s="11">
        <v>7543</v>
      </c>
      <c r="B7544" s="7" t="s">
        <v>1406</v>
      </c>
      <c r="C7544" s="4">
        <v>43780.394548067132</v>
      </c>
      <c r="D7544" s="20">
        <f>+YEAR(Tabla14[[#This Row],[Fecha
Trámite]])</f>
        <v>2019</v>
      </c>
      <c r="E7544" s="7" t="s">
        <v>4621</v>
      </c>
      <c r="F7544" s="2" t="s">
        <v>17</v>
      </c>
      <c r="G7544" s="2" t="s">
        <v>4993</v>
      </c>
      <c r="H7544" s="4">
        <v>43780.394548645832</v>
      </c>
      <c r="I7544" s="2" t="s">
        <v>4616</v>
      </c>
      <c r="J7544" s="21" t="s">
        <v>6386</v>
      </c>
      <c r="K7544" s="2" t="s">
        <v>4618</v>
      </c>
      <c r="L7544" s="2" t="s">
        <v>4735</v>
      </c>
    </row>
    <row r="7545" spans="1:12" x14ac:dyDescent="0.2">
      <c r="A7545" s="11">
        <v>7544</v>
      </c>
      <c r="B7545" s="7" t="s">
        <v>10132</v>
      </c>
      <c r="C7545" s="4">
        <v>43651.621429513893</v>
      </c>
      <c r="D7545" s="20">
        <f>+YEAR(Tabla14[[#This Row],[Fecha
Trámite]])</f>
        <v>2019</v>
      </c>
      <c r="E7545" s="7" t="s">
        <v>4621</v>
      </c>
      <c r="F7545" s="2" t="s">
        <v>4691</v>
      </c>
      <c r="G7545" s="2" t="s">
        <v>4627</v>
      </c>
      <c r="H7545" s="4">
        <v>43893.837937615739</v>
      </c>
      <c r="I7545" s="2" t="s">
        <v>4616</v>
      </c>
      <c r="J7545" s="21" t="s">
        <v>10133</v>
      </c>
      <c r="K7545" s="2" t="s">
        <v>4623</v>
      </c>
      <c r="L7545" s="2" t="s">
        <v>4619</v>
      </c>
    </row>
    <row r="7546" spans="1:12" x14ac:dyDescent="0.2">
      <c r="A7546" s="11">
        <v>7545</v>
      </c>
      <c r="B7546" s="7" t="s">
        <v>3309</v>
      </c>
      <c r="C7546" s="4">
        <v>44270.79409664352</v>
      </c>
      <c r="D7546" s="20">
        <f>+YEAR(Tabla14[[#This Row],[Fecha
Trámite]])</f>
        <v>2021</v>
      </c>
      <c r="E7546" s="7" t="s">
        <v>4621</v>
      </c>
      <c r="F7546" s="2" t="s">
        <v>17</v>
      </c>
      <c r="G7546" s="2" t="s">
        <v>4672</v>
      </c>
      <c r="H7546" s="4">
        <v>44270.794096759259</v>
      </c>
      <c r="I7546" s="2" t="s">
        <v>4616</v>
      </c>
      <c r="J7546" s="21" t="s">
        <v>12032</v>
      </c>
      <c r="K7546" s="2" t="s">
        <v>4623</v>
      </c>
      <c r="L7546" s="2" t="s">
        <v>4619</v>
      </c>
    </row>
    <row r="7547" spans="1:12" x14ac:dyDescent="0.2">
      <c r="A7547" s="11">
        <v>7546</v>
      </c>
      <c r="B7547" s="7" t="s">
        <v>13592</v>
      </c>
      <c r="C7547" s="4">
        <v>43875.412295601855</v>
      </c>
      <c r="D7547" s="20">
        <f>+YEAR(Tabla14[[#This Row],[Fecha
Trámite]])</f>
        <v>2020</v>
      </c>
      <c r="E7547" s="7" t="s">
        <v>4621</v>
      </c>
      <c r="F7547" s="2" t="s">
        <v>4691</v>
      </c>
      <c r="G7547" s="2" t="s">
        <v>4672</v>
      </c>
      <c r="H7547" s="4">
        <v>44089.912377696761</v>
      </c>
      <c r="I7547" s="2" t="s">
        <v>13269</v>
      </c>
      <c r="J7547" s="21" t="s">
        <v>13349</v>
      </c>
      <c r="K7547" s="2" t="s">
        <v>4618</v>
      </c>
      <c r="L7547" s="2" t="s">
        <v>4838</v>
      </c>
    </row>
    <row r="7548" spans="1:12" x14ac:dyDescent="0.2">
      <c r="A7548" s="11">
        <v>7547</v>
      </c>
      <c r="B7548" s="7" t="s">
        <v>13348</v>
      </c>
      <c r="C7548" s="4">
        <v>43782.508007835648</v>
      </c>
      <c r="D7548" s="20">
        <f>+YEAR(Tabla14[[#This Row],[Fecha
Trámite]])</f>
        <v>2019</v>
      </c>
      <c r="E7548" s="7" t="s">
        <v>4621</v>
      </c>
      <c r="F7548" s="2" t="s">
        <v>4691</v>
      </c>
      <c r="G7548" s="2" t="s">
        <v>4672</v>
      </c>
      <c r="H7548" s="4">
        <v>43867.694513541668</v>
      </c>
      <c r="I7548" s="2" t="s">
        <v>13269</v>
      </c>
      <c r="J7548" s="21" t="s">
        <v>13349</v>
      </c>
      <c r="K7548" s="2" t="s">
        <v>4618</v>
      </c>
      <c r="L7548" s="2" t="s">
        <v>4838</v>
      </c>
    </row>
    <row r="7549" spans="1:12" x14ac:dyDescent="0.2">
      <c r="A7549" s="11">
        <v>7548</v>
      </c>
      <c r="B7549" s="7" t="s">
        <v>15062</v>
      </c>
      <c r="C7549" s="4">
        <v>42851.547955752314</v>
      </c>
      <c r="D7549" s="20">
        <f>+YEAR(Tabla14[[#This Row],[Fecha
Trámite]])</f>
        <v>2017</v>
      </c>
      <c r="E7549" s="7" t="s">
        <v>4621</v>
      </c>
      <c r="F7549" s="2" t="s">
        <v>17</v>
      </c>
      <c r="G7549" s="2" t="s">
        <v>13601</v>
      </c>
      <c r="H7549" s="4">
        <v>42851.547955902781</v>
      </c>
      <c r="I7549" s="2" t="s">
        <v>14934</v>
      </c>
      <c r="J7549" s="21" t="s">
        <v>15063</v>
      </c>
      <c r="K7549" s="2" t="s">
        <v>4618</v>
      </c>
      <c r="L7549" s="2" t="s">
        <v>4659</v>
      </c>
    </row>
    <row r="7550" spans="1:12" x14ac:dyDescent="0.2">
      <c r="A7550" s="11">
        <v>7549</v>
      </c>
      <c r="B7550" s="7" t="s">
        <v>14616</v>
      </c>
      <c r="C7550" s="4">
        <v>43080.445862766202</v>
      </c>
      <c r="D7550" s="20">
        <f>+YEAR(Tabla14[[#This Row],[Fecha
Trámite]])</f>
        <v>2017</v>
      </c>
      <c r="E7550" s="7" t="s">
        <v>1337</v>
      </c>
      <c r="F7550" s="2" t="s">
        <v>17</v>
      </c>
      <c r="G7550" s="2" t="s">
        <v>4627</v>
      </c>
      <c r="H7550" s="4">
        <v>43080.445862928238</v>
      </c>
      <c r="I7550" s="2" t="s">
        <v>13827</v>
      </c>
      <c r="J7550" s="21" t="s">
        <v>14617</v>
      </c>
      <c r="K7550" s="2" t="s">
        <v>4623</v>
      </c>
      <c r="L7550" s="2" t="s">
        <v>5359</v>
      </c>
    </row>
    <row r="7551" spans="1:12" x14ac:dyDescent="0.2">
      <c r="A7551" s="11">
        <v>7550</v>
      </c>
      <c r="B7551" s="7" t="s">
        <v>13597</v>
      </c>
      <c r="C7551" s="4">
        <v>42439.676039085651</v>
      </c>
      <c r="D7551" s="20">
        <f>+YEAR(Tabla14[[#This Row],[Fecha
Trámite]])</f>
        <v>2016</v>
      </c>
      <c r="E7551" s="7" t="s">
        <v>4621</v>
      </c>
      <c r="F7551" s="2" t="s">
        <v>17</v>
      </c>
      <c r="G7551" s="2" t="s">
        <v>5327</v>
      </c>
      <c r="H7551" s="4">
        <v>42439.676039085651</v>
      </c>
      <c r="I7551" s="2" t="s">
        <v>13269</v>
      </c>
      <c r="J7551" s="21" t="s">
        <v>13598</v>
      </c>
      <c r="K7551" s="2" t="s">
        <v>4618</v>
      </c>
      <c r="L7551" s="2" t="s">
        <v>4641</v>
      </c>
    </row>
    <row r="7552" spans="1:12" x14ac:dyDescent="0.2">
      <c r="A7552" s="11">
        <v>7551</v>
      </c>
      <c r="B7552" s="7" t="s">
        <v>1858</v>
      </c>
      <c r="C7552" s="4">
        <v>43756.478583715281</v>
      </c>
      <c r="D7552" s="20">
        <f>+YEAR(Tabla14[[#This Row],[Fecha
Trámite]])</f>
        <v>2019</v>
      </c>
      <c r="E7552" s="7" t="s">
        <v>4621</v>
      </c>
      <c r="F7552" s="2" t="s">
        <v>17</v>
      </c>
      <c r="G7552" s="2" t="s">
        <v>4627</v>
      </c>
      <c r="H7552" s="4">
        <v>43756.478583761571</v>
      </c>
      <c r="I7552" s="2" t="s">
        <v>4616</v>
      </c>
      <c r="J7552" s="21" t="s">
        <v>10512</v>
      </c>
      <c r="K7552" s="2" t="s">
        <v>4618</v>
      </c>
      <c r="L7552" s="2" t="s">
        <v>4838</v>
      </c>
    </row>
    <row r="7553" spans="1:12" x14ac:dyDescent="0.2">
      <c r="A7553" s="11">
        <v>7552</v>
      </c>
      <c r="B7553" s="7" t="s">
        <v>3193</v>
      </c>
      <c r="C7553" s="4">
        <v>43532.628223148145</v>
      </c>
      <c r="D7553" s="20">
        <f>+YEAR(Tabla14[[#This Row],[Fecha
Trámite]])</f>
        <v>2019</v>
      </c>
      <c r="E7553" s="7" t="s">
        <v>4685</v>
      </c>
      <c r="F7553" s="2" t="s">
        <v>17</v>
      </c>
      <c r="G7553" s="2" t="s">
        <v>4627</v>
      </c>
      <c r="H7553" s="4">
        <v>43532.628223298612</v>
      </c>
      <c r="I7553" s="2" t="s">
        <v>4616</v>
      </c>
      <c r="J7553" s="21" t="s">
        <v>3455</v>
      </c>
      <c r="K7553" s="2" t="s">
        <v>4618</v>
      </c>
      <c r="L7553" s="2" t="s">
        <v>4619</v>
      </c>
    </row>
    <row r="7554" spans="1:12" x14ac:dyDescent="0.2">
      <c r="A7554" s="11">
        <v>7553</v>
      </c>
      <c r="B7554" s="7" t="s">
        <v>3296</v>
      </c>
      <c r="C7554" s="4">
        <v>44089.58033128472</v>
      </c>
      <c r="D7554" s="20">
        <f>+YEAR(Tabla14[[#This Row],[Fecha
Trámite]])</f>
        <v>2020</v>
      </c>
      <c r="E7554" s="7" t="s">
        <v>4685</v>
      </c>
      <c r="F7554" s="2" t="s">
        <v>17</v>
      </c>
      <c r="G7554" s="2" t="s">
        <v>4627</v>
      </c>
      <c r="H7554" s="4">
        <v>44089.580331331017</v>
      </c>
      <c r="I7554" s="2" t="s">
        <v>4616</v>
      </c>
      <c r="J7554" s="21" t="s">
        <v>7311</v>
      </c>
      <c r="K7554" s="2" t="s">
        <v>4618</v>
      </c>
      <c r="L7554" s="2" t="s">
        <v>4646</v>
      </c>
    </row>
    <row r="7555" spans="1:12" x14ac:dyDescent="0.2">
      <c r="A7555" s="11">
        <v>7554</v>
      </c>
      <c r="B7555" s="7" t="s">
        <v>15050</v>
      </c>
      <c r="C7555" s="4">
        <v>42571.465284178237</v>
      </c>
      <c r="D7555" s="20">
        <f>+YEAR(Tabla14[[#This Row],[Fecha
Trámite]])</f>
        <v>2016</v>
      </c>
      <c r="E7555" s="7" t="s">
        <v>4621</v>
      </c>
      <c r="F7555" s="2" t="s">
        <v>4614</v>
      </c>
      <c r="G7555" s="2" t="s">
        <v>4615</v>
      </c>
      <c r="H7555" s="4">
        <v>42807.465907060185</v>
      </c>
      <c r="I7555" s="2" t="s">
        <v>14934</v>
      </c>
      <c r="J7555" s="21" t="s">
        <v>15051</v>
      </c>
      <c r="K7555" s="2" t="s">
        <v>4618</v>
      </c>
      <c r="L7555" s="2" t="s">
        <v>5072</v>
      </c>
    </row>
    <row r="7556" spans="1:12" x14ac:dyDescent="0.2">
      <c r="A7556" s="11">
        <v>7555</v>
      </c>
      <c r="B7556" s="7" t="s">
        <v>15005</v>
      </c>
      <c r="C7556" s="4">
        <v>43578.536600312502</v>
      </c>
      <c r="D7556" s="20">
        <f>+YEAR(Tabla14[[#This Row],[Fecha
Trámite]])</f>
        <v>2019</v>
      </c>
      <c r="E7556" s="7" t="s">
        <v>4621</v>
      </c>
      <c r="F7556" s="2" t="s">
        <v>17</v>
      </c>
      <c r="G7556" s="2" t="s">
        <v>4627</v>
      </c>
      <c r="H7556" s="4">
        <v>43578.536600462961</v>
      </c>
      <c r="I7556" s="2" t="s">
        <v>14934</v>
      </c>
      <c r="J7556" s="21" t="s">
        <v>15006</v>
      </c>
      <c r="K7556" s="2" t="s">
        <v>4623</v>
      </c>
      <c r="L7556" s="2" t="s">
        <v>4631</v>
      </c>
    </row>
    <row r="7557" spans="1:12" x14ac:dyDescent="0.2">
      <c r="A7557" s="11">
        <v>7556</v>
      </c>
      <c r="B7557" s="7" t="s">
        <v>866</v>
      </c>
      <c r="C7557" s="4">
        <v>43665.509960150463</v>
      </c>
      <c r="D7557" s="20">
        <f>+YEAR(Tabla14[[#This Row],[Fecha
Trámite]])</f>
        <v>2019</v>
      </c>
      <c r="E7557" s="7" t="s">
        <v>4621</v>
      </c>
      <c r="F7557" s="2" t="s">
        <v>4614</v>
      </c>
      <c r="G7557" s="2" t="s">
        <v>4615</v>
      </c>
      <c r="H7557" s="4">
        <v>44175.668268518515</v>
      </c>
      <c r="I7557" s="2" t="s">
        <v>4616</v>
      </c>
      <c r="J7557" s="21" t="s">
        <v>12231</v>
      </c>
      <c r="K7557" s="2" t="s">
        <v>4618</v>
      </c>
      <c r="L7557" s="2" t="s">
        <v>5081</v>
      </c>
    </row>
    <row r="7558" spans="1:12" x14ac:dyDescent="0.2">
      <c r="A7558" s="11">
        <v>7557</v>
      </c>
      <c r="B7558" s="7" t="s">
        <v>7718</v>
      </c>
      <c r="C7558" s="4">
        <v>43714.416466006944</v>
      </c>
      <c r="D7558" s="20">
        <f>+YEAR(Tabla14[[#This Row],[Fecha
Trámite]])</f>
        <v>2019</v>
      </c>
      <c r="E7558" s="7" t="s">
        <v>4621</v>
      </c>
      <c r="F7558" s="2" t="s">
        <v>17</v>
      </c>
      <c r="G7558" s="2" t="s">
        <v>4615</v>
      </c>
      <c r="H7558" s="4">
        <v>43714.416466053241</v>
      </c>
      <c r="I7558" s="2" t="s">
        <v>4616</v>
      </c>
      <c r="J7558" s="21" t="s">
        <v>7719</v>
      </c>
      <c r="K7558" s="2" t="s">
        <v>4618</v>
      </c>
      <c r="L7558" s="2" t="s">
        <v>4619</v>
      </c>
    </row>
    <row r="7559" spans="1:12" x14ac:dyDescent="0.2">
      <c r="A7559" s="11">
        <v>7558</v>
      </c>
      <c r="B7559" s="7" t="s">
        <v>13388</v>
      </c>
      <c r="C7559" s="4">
        <v>42297.638612615738</v>
      </c>
      <c r="D7559" s="20">
        <f>+YEAR(Tabla14[[#This Row],[Fecha
Trámite]])</f>
        <v>2015</v>
      </c>
      <c r="E7559" s="7" t="s">
        <v>4621</v>
      </c>
      <c r="F7559" s="2" t="s">
        <v>4614</v>
      </c>
      <c r="G7559" s="2" t="s">
        <v>4615</v>
      </c>
      <c r="H7559" s="4">
        <v>42516.6759465625</v>
      </c>
      <c r="I7559" s="2" t="s">
        <v>13372</v>
      </c>
      <c r="J7559" s="21" t="s">
        <v>13389</v>
      </c>
      <c r="K7559" s="2" t="s">
        <v>4623</v>
      </c>
      <c r="L7559" s="2" t="s">
        <v>4714</v>
      </c>
    </row>
    <row r="7560" spans="1:12" x14ac:dyDescent="0.2">
      <c r="A7560" s="11">
        <v>7559</v>
      </c>
      <c r="B7560" s="7" t="s">
        <v>2149</v>
      </c>
      <c r="C7560" s="4">
        <v>43578.47684841435</v>
      </c>
      <c r="D7560" s="20">
        <f>+YEAR(Tabla14[[#This Row],[Fecha
Trámite]])</f>
        <v>2019</v>
      </c>
      <c r="E7560" s="7" t="s">
        <v>4621</v>
      </c>
      <c r="F7560" s="2" t="s">
        <v>17</v>
      </c>
      <c r="G7560" s="2" t="s">
        <v>4627</v>
      </c>
      <c r="H7560" s="4">
        <v>43578.476848460647</v>
      </c>
      <c r="I7560" s="2" t="s">
        <v>4616</v>
      </c>
      <c r="J7560" s="21" t="s">
        <v>10671</v>
      </c>
      <c r="K7560" s="2" t="s">
        <v>4618</v>
      </c>
      <c r="L7560" s="2" t="s">
        <v>7101</v>
      </c>
    </row>
    <row r="7561" spans="1:12" x14ac:dyDescent="0.2">
      <c r="A7561" s="11">
        <v>7560</v>
      </c>
      <c r="B7561" s="7" t="s">
        <v>11517</v>
      </c>
      <c r="C7561" s="4">
        <v>43882.380495104167</v>
      </c>
      <c r="D7561" s="20">
        <f>+YEAR(Tabla14[[#This Row],[Fecha
Trámite]])</f>
        <v>2020</v>
      </c>
      <c r="E7561" s="7" t="s">
        <v>4621</v>
      </c>
      <c r="F7561" s="2" t="s">
        <v>4614</v>
      </c>
      <c r="G7561" s="2" t="s">
        <v>4615</v>
      </c>
      <c r="H7561" s="4">
        <v>44203.625472337961</v>
      </c>
      <c r="I7561" s="2" t="s">
        <v>4616</v>
      </c>
      <c r="J7561" s="21" t="s">
        <v>11518</v>
      </c>
      <c r="K7561" s="2" t="s">
        <v>4623</v>
      </c>
      <c r="L7561" s="2" t="s">
        <v>4619</v>
      </c>
    </row>
    <row r="7562" spans="1:12" x14ac:dyDescent="0.2">
      <c r="A7562" s="11">
        <v>7561</v>
      </c>
      <c r="B7562" s="7" t="s">
        <v>14554</v>
      </c>
      <c r="C7562" s="4">
        <v>42473.439718368056</v>
      </c>
      <c r="D7562" s="20">
        <f>+YEAR(Tabla14[[#This Row],[Fecha
Trámite]])</f>
        <v>2016</v>
      </c>
      <c r="E7562" s="7" t="s">
        <v>4621</v>
      </c>
      <c r="F7562" s="2" t="s">
        <v>4614</v>
      </c>
      <c r="G7562" s="2" t="s">
        <v>4615</v>
      </c>
      <c r="H7562" s="4">
        <v>42619.391188391201</v>
      </c>
      <c r="I7562" s="2" t="s">
        <v>13827</v>
      </c>
      <c r="J7562" s="21" t="s">
        <v>14555</v>
      </c>
      <c r="K7562" s="2" t="s">
        <v>4623</v>
      </c>
      <c r="L7562" s="2" t="s">
        <v>4714</v>
      </c>
    </row>
    <row r="7563" spans="1:12" x14ac:dyDescent="0.2">
      <c r="A7563" s="11">
        <v>7562</v>
      </c>
      <c r="B7563" s="7" t="s">
        <v>13714</v>
      </c>
      <c r="C7563" s="4">
        <v>43145.413772604166</v>
      </c>
      <c r="D7563" s="20">
        <f>+YEAR(Tabla14[[#This Row],[Fecha
Trámite]])</f>
        <v>2018</v>
      </c>
      <c r="E7563" s="7" t="s">
        <v>4621</v>
      </c>
      <c r="F7563" s="2" t="s">
        <v>4614</v>
      </c>
      <c r="G7563" s="2" t="s">
        <v>4615</v>
      </c>
      <c r="H7563" s="4">
        <v>43269.44497207176</v>
      </c>
      <c r="I7563" s="2" t="s">
        <v>13702</v>
      </c>
      <c r="J7563" s="21" t="s">
        <v>13715</v>
      </c>
      <c r="K7563" s="2" t="s">
        <v>4623</v>
      </c>
      <c r="L7563" s="2" t="s">
        <v>4631</v>
      </c>
    </row>
    <row r="7564" spans="1:12" x14ac:dyDescent="0.2">
      <c r="A7564" s="11">
        <v>7563</v>
      </c>
      <c r="B7564" s="7" t="s">
        <v>12234</v>
      </c>
      <c r="C7564" s="4">
        <v>43665.448438159721</v>
      </c>
      <c r="D7564" s="20">
        <f>+YEAR(Tabla14[[#This Row],[Fecha
Trámite]])</f>
        <v>2019</v>
      </c>
      <c r="E7564" s="7" t="s">
        <v>4685</v>
      </c>
      <c r="F7564" s="2" t="s">
        <v>17</v>
      </c>
      <c r="G7564" s="2" t="s">
        <v>4627</v>
      </c>
      <c r="H7564" s="4">
        <v>43665.448438194442</v>
      </c>
      <c r="I7564" s="2" t="s">
        <v>4616</v>
      </c>
      <c r="J7564" s="21" t="s">
        <v>12235</v>
      </c>
      <c r="K7564" s="2" t="s">
        <v>4623</v>
      </c>
      <c r="L7564" s="2" t="s">
        <v>4624</v>
      </c>
    </row>
    <row r="7565" spans="1:12" x14ac:dyDescent="0.2">
      <c r="A7565" s="11">
        <v>7564</v>
      </c>
      <c r="B7565" s="7" t="s">
        <v>266</v>
      </c>
      <c r="C7565" s="4">
        <v>43658.480153124998</v>
      </c>
      <c r="D7565" s="20">
        <f>+YEAR(Tabla14[[#This Row],[Fecha
Trámite]])</f>
        <v>2019</v>
      </c>
      <c r="E7565" s="7" t="s">
        <v>4621</v>
      </c>
      <c r="F7565" s="2" t="s">
        <v>4614</v>
      </c>
      <c r="G7565" s="2" t="s">
        <v>4615</v>
      </c>
      <c r="H7565" s="4">
        <v>43867.480953321756</v>
      </c>
      <c r="I7565" s="2" t="s">
        <v>4616</v>
      </c>
      <c r="J7565" s="21" t="s">
        <v>12236</v>
      </c>
      <c r="K7565" s="2" t="s">
        <v>4623</v>
      </c>
      <c r="L7565" s="2" t="s">
        <v>4714</v>
      </c>
    </row>
    <row r="7566" spans="1:12" x14ac:dyDescent="0.2">
      <c r="A7566" s="11">
        <v>7565</v>
      </c>
      <c r="B7566" s="7" t="s">
        <v>6404</v>
      </c>
      <c r="C7566" s="4">
        <v>43755.381181863428</v>
      </c>
      <c r="D7566" s="20">
        <f>+YEAR(Tabla14[[#This Row],[Fecha
Trámite]])</f>
        <v>2019</v>
      </c>
      <c r="E7566" s="7" t="s">
        <v>4621</v>
      </c>
      <c r="F7566" s="2" t="s">
        <v>4614</v>
      </c>
      <c r="G7566" s="2" t="s">
        <v>4615</v>
      </c>
      <c r="H7566" s="4">
        <v>44211.492861886574</v>
      </c>
      <c r="I7566" s="2" t="s">
        <v>4616</v>
      </c>
      <c r="J7566" s="21" t="s">
        <v>6405</v>
      </c>
      <c r="K7566" s="2" t="s">
        <v>4623</v>
      </c>
      <c r="L7566" s="2" t="s">
        <v>4667</v>
      </c>
    </row>
    <row r="7567" spans="1:12" x14ac:dyDescent="0.2">
      <c r="A7567" s="11">
        <v>7566</v>
      </c>
      <c r="B7567" s="7" t="s">
        <v>3201</v>
      </c>
      <c r="C7567" s="4">
        <v>43741.593091550923</v>
      </c>
      <c r="D7567" s="20">
        <f>+YEAR(Tabla14[[#This Row],[Fecha
Trámite]])</f>
        <v>2019</v>
      </c>
      <c r="E7567" s="7" t="s">
        <v>4685</v>
      </c>
      <c r="F7567" s="2" t="s">
        <v>17</v>
      </c>
      <c r="G7567" s="2" t="s">
        <v>4627</v>
      </c>
      <c r="H7567" s="4">
        <v>43741.593091585652</v>
      </c>
      <c r="I7567" s="2" t="s">
        <v>4616</v>
      </c>
      <c r="J7567" s="21" t="s">
        <v>10141</v>
      </c>
      <c r="K7567" s="2" t="s">
        <v>4618</v>
      </c>
      <c r="L7567" s="2" t="s">
        <v>8210</v>
      </c>
    </row>
    <row r="7568" spans="1:12" x14ac:dyDescent="0.2">
      <c r="A7568" s="11">
        <v>7567</v>
      </c>
      <c r="B7568" s="7" t="s">
        <v>14017</v>
      </c>
      <c r="C7568" s="4">
        <v>43395.691904050924</v>
      </c>
      <c r="D7568" s="20">
        <f>+YEAR(Tabla14[[#This Row],[Fecha
Trámite]])</f>
        <v>2018</v>
      </c>
      <c r="E7568" s="7" t="s">
        <v>4621</v>
      </c>
      <c r="F7568" s="2" t="s">
        <v>4614</v>
      </c>
      <c r="G7568" s="2" t="s">
        <v>4615</v>
      </c>
      <c r="H7568" s="4">
        <v>43747.734034756948</v>
      </c>
      <c r="I7568" s="2" t="s">
        <v>14018</v>
      </c>
      <c r="J7568" s="21" t="s">
        <v>14019</v>
      </c>
      <c r="K7568" s="2" t="s">
        <v>4618</v>
      </c>
      <c r="L7568" s="2" t="s">
        <v>2747</v>
      </c>
    </row>
    <row r="7569" spans="1:12" x14ac:dyDescent="0.2">
      <c r="A7569" s="11">
        <v>7568</v>
      </c>
      <c r="B7569" s="7" t="s">
        <v>1876</v>
      </c>
      <c r="C7569" s="4">
        <v>44132.40801658565</v>
      </c>
      <c r="D7569" s="20">
        <f>+YEAR(Tabla14[[#This Row],[Fecha
Trámite]])</f>
        <v>2020</v>
      </c>
      <c r="E7569" s="7" t="s">
        <v>4621</v>
      </c>
      <c r="F7569" s="2" t="s">
        <v>17</v>
      </c>
      <c r="G7569" s="2" t="s">
        <v>4627</v>
      </c>
      <c r="H7569" s="4">
        <v>44132.408016631947</v>
      </c>
      <c r="I7569" s="2" t="s">
        <v>4616</v>
      </c>
      <c r="J7569" s="21" t="s">
        <v>7726</v>
      </c>
      <c r="K7569" s="2" t="s">
        <v>4623</v>
      </c>
      <c r="L7569" s="2" t="s">
        <v>4619</v>
      </c>
    </row>
    <row r="7570" spans="1:12" x14ac:dyDescent="0.2">
      <c r="A7570" s="11">
        <v>7569</v>
      </c>
      <c r="B7570" s="7" t="s">
        <v>9561</v>
      </c>
      <c r="C7570" s="4">
        <v>44280.705289201389</v>
      </c>
      <c r="D7570" s="20">
        <f>+YEAR(Tabla14[[#This Row],[Fecha
Trámite]])</f>
        <v>2021</v>
      </c>
      <c r="E7570" s="7" t="s">
        <v>4621</v>
      </c>
      <c r="F7570" s="2" t="s">
        <v>17</v>
      </c>
      <c r="G7570" s="2" t="s">
        <v>4672</v>
      </c>
      <c r="H7570" s="4">
        <v>44280.70528923611</v>
      </c>
      <c r="I7570" s="2" t="s">
        <v>4616</v>
      </c>
      <c r="J7570" s="21" t="s">
        <v>7726</v>
      </c>
      <c r="K7570" s="2" t="s">
        <v>4623</v>
      </c>
      <c r="L7570" s="2" t="s">
        <v>4619</v>
      </c>
    </row>
    <row r="7571" spans="1:12" x14ac:dyDescent="0.2">
      <c r="A7571" s="11">
        <v>7570</v>
      </c>
      <c r="B7571" s="7" t="s">
        <v>2115</v>
      </c>
      <c r="C7571" s="4">
        <v>44249.403119131945</v>
      </c>
      <c r="D7571" s="20">
        <f>+YEAR(Tabla14[[#This Row],[Fecha
Trámite]])</f>
        <v>2021</v>
      </c>
      <c r="E7571" s="7" t="s">
        <v>4621</v>
      </c>
      <c r="F7571" s="2" t="s">
        <v>17</v>
      </c>
      <c r="G7571" s="2" t="s">
        <v>4672</v>
      </c>
      <c r="H7571" s="4">
        <v>44249.403119212962</v>
      </c>
      <c r="I7571" s="2" t="s">
        <v>4616</v>
      </c>
      <c r="J7571" s="21" t="s">
        <v>9562</v>
      </c>
      <c r="K7571" s="2" t="s">
        <v>4618</v>
      </c>
      <c r="L7571" s="2" t="s">
        <v>4631</v>
      </c>
    </row>
    <row r="7572" spans="1:12" x14ac:dyDescent="0.2">
      <c r="A7572" s="11">
        <v>7571</v>
      </c>
      <c r="B7572" s="7" t="s">
        <v>1872</v>
      </c>
      <c r="C7572" s="4">
        <v>43696.382383101853</v>
      </c>
      <c r="D7572" s="20">
        <f>+YEAR(Tabla14[[#This Row],[Fecha
Trámite]])</f>
        <v>2019</v>
      </c>
      <c r="E7572" s="7" t="s">
        <v>4621</v>
      </c>
      <c r="F7572" s="2" t="s">
        <v>17</v>
      </c>
      <c r="G7572" s="2" t="s">
        <v>4627</v>
      </c>
      <c r="H7572" s="4">
        <v>43696.382383414355</v>
      </c>
      <c r="I7572" s="2" t="s">
        <v>4616</v>
      </c>
      <c r="J7572" s="21" t="s">
        <v>7727</v>
      </c>
      <c r="K7572" s="2" t="s">
        <v>4618</v>
      </c>
      <c r="L7572" s="2" t="s">
        <v>4619</v>
      </c>
    </row>
    <row r="7573" spans="1:12" x14ac:dyDescent="0.2">
      <c r="A7573" s="11">
        <v>7572</v>
      </c>
      <c r="B7573" s="7" t="s">
        <v>14766</v>
      </c>
      <c r="C7573" s="4">
        <v>42201.440565127312</v>
      </c>
      <c r="D7573" s="20">
        <f>+YEAR(Tabla14[[#This Row],[Fecha
Trámite]])</f>
        <v>2015</v>
      </c>
      <c r="E7573" s="7" t="s">
        <v>4613</v>
      </c>
      <c r="F7573" s="2" t="s">
        <v>4626</v>
      </c>
      <c r="G7573" s="2" t="s">
        <v>4627</v>
      </c>
      <c r="H7573" s="4">
        <v>42404.470781365744</v>
      </c>
      <c r="I7573" s="2" t="s">
        <v>13827</v>
      </c>
      <c r="J7573" s="21" t="s">
        <v>7727</v>
      </c>
      <c r="K7573" s="2" t="s">
        <v>4618</v>
      </c>
      <c r="L7573" s="2" t="s">
        <v>4619</v>
      </c>
    </row>
    <row r="7574" spans="1:12" x14ac:dyDescent="0.2">
      <c r="A7574" s="11">
        <v>7573</v>
      </c>
      <c r="B7574" s="7" t="s">
        <v>7312</v>
      </c>
      <c r="C7574" s="4">
        <v>44188.384405358796</v>
      </c>
      <c r="D7574" s="20">
        <f>+YEAR(Tabla14[[#This Row],[Fecha
Trámite]])</f>
        <v>2020</v>
      </c>
      <c r="E7574" s="7" t="s">
        <v>4621</v>
      </c>
      <c r="F7574" s="2" t="s">
        <v>17</v>
      </c>
      <c r="G7574" s="2" t="s">
        <v>4672</v>
      </c>
      <c r="H7574" s="4">
        <v>44188.384405405093</v>
      </c>
      <c r="I7574" s="2" t="s">
        <v>4616</v>
      </c>
      <c r="J7574" s="21" t="s">
        <v>7313</v>
      </c>
      <c r="K7574" s="2" t="s">
        <v>4623</v>
      </c>
      <c r="L7574" s="2" t="s">
        <v>4646</v>
      </c>
    </row>
    <row r="7575" spans="1:12" x14ac:dyDescent="0.2">
      <c r="A7575" s="11">
        <v>7574</v>
      </c>
      <c r="B7575" s="7" t="s">
        <v>10150</v>
      </c>
      <c r="C7575" s="4">
        <v>43567.613214548612</v>
      </c>
      <c r="D7575" s="20">
        <f>+YEAR(Tabla14[[#This Row],[Fecha
Trámite]])</f>
        <v>2019</v>
      </c>
      <c r="E7575" s="7" t="s">
        <v>4621</v>
      </c>
      <c r="F7575" s="2" t="s">
        <v>17</v>
      </c>
      <c r="G7575" s="2" t="s">
        <v>4627</v>
      </c>
      <c r="H7575" s="4">
        <v>43567.613214583333</v>
      </c>
      <c r="I7575" s="2" t="s">
        <v>4616</v>
      </c>
      <c r="J7575" s="21" t="s">
        <v>10151</v>
      </c>
      <c r="K7575" s="2" t="s">
        <v>4618</v>
      </c>
      <c r="L7575" s="2" t="s">
        <v>4903</v>
      </c>
    </row>
    <row r="7576" spans="1:12" x14ac:dyDescent="0.2">
      <c r="A7576" s="11">
        <v>7575</v>
      </c>
      <c r="B7576" s="7" t="s">
        <v>13785</v>
      </c>
      <c r="C7576" s="4">
        <v>43396.643308136576</v>
      </c>
      <c r="D7576" s="20">
        <f>+YEAR(Tabla14[[#This Row],[Fecha
Trámite]])</f>
        <v>2018</v>
      </c>
      <c r="E7576" s="7" t="s">
        <v>4685</v>
      </c>
      <c r="F7576" s="2" t="s">
        <v>17</v>
      </c>
      <c r="G7576" s="2" t="s">
        <v>4627</v>
      </c>
      <c r="H7576" s="4">
        <v>43396.643308217594</v>
      </c>
      <c r="I7576" s="2" t="s">
        <v>13269</v>
      </c>
      <c r="J7576" s="21" t="s">
        <v>13786</v>
      </c>
      <c r="K7576" s="2" t="s">
        <v>4618</v>
      </c>
      <c r="L7576" s="2" t="s">
        <v>4619</v>
      </c>
    </row>
    <row r="7577" spans="1:12" x14ac:dyDescent="0.2">
      <c r="A7577" s="11">
        <v>7576</v>
      </c>
      <c r="B7577" s="7" t="s">
        <v>14007</v>
      </c>
      <c r="C7577" s="4">
        <v>43578.683224155095</v>
      </c>
      <c r="D7577" s="20">
        <f>+YEAR(Tabla14[[#This Row],[Fecha
Trámite]])</f>
        <v>2019</v>
      </c>
      <c r="E7577" s="7" t="s">
        <v>4621</v>
      </c>
      <c r="F7577" s="2" t="s">
        <v>17</v>
      </c>
      <c r="G7577" s="2" t="s">
        <v>5327</v>
      </c>
      <c r="H7577" s="4">
        <v>43578.683224189816</v>
      </c>
      <c r="I7577" s="2" t="s">
        <v>13987</v>
      </c>
      <c r="J7577" s="21" t="s">
        <v>14008</v>
      </c>
      <c r="K7577" s="2" t="s">
        <v>4623</v>
      </c>
      <c r="L7577" s="2" t="s">
        <v>4631</v>
      </c>
    </row>
    <row r="7578" spans="1:12" x14ac:dyDescent="0.2">
      <c r="A7578" s="11">
        <v>7577</v>
      </c>
      <c r="B7578" s="7" t="s">
        <v>13350</v>
      </c>
      <c r="C7578" s="4">
        <v>42751.520855590279</v>
      </c>
      <c r="D7578" s="20">
        <f>+YEAR(Tabla14[[#This Row],[Fecha
Trámite]])</f>
        <v>2017</v>
      </c>
      <c r="E7578" s="7" t="s">
        <v>4621</v>
      </c>
      <c r="F7578" s="2" t="s">
        <v>4691</v>
      </c>
      <c r="G7578" s="2" t="s">
        <v>4672</v>
      </c>
      <c r="H7578" s="4">
        <v>42809.538595057871</v>
      </c>
      <c r="I7578" s="2" t="s">
        <v>13269</v>
      </c>
      <c r="J7578" s="21" t="s">
        <v>13351</v>
      </c>
      <c r="K7578" s="2" t="s">
        <v>4623</v>
      </c>
      <c r="L7578" s="2" t="s">
        <v>4624</v>
      </c>
    </row>
    <row r="7579" spans="1:12" x14ac:dyDescent="0.2">
      <c r="A7579" s="11">
        <v>7578</v>
      </c>
      <c r="B7579" s="7" t="s">
        <v>1659</v>
      </c>
      <c r="C7579" s="4">
        <v>43633.477115706017</v>
      </c>
      <c r="D7579" s="20">
        <f>+YEAR(Tabla14[[#This Row],[Fecha
Trámite]])</f>
        <v>2019</v>
      </c>
      <c r="E7579" s="7" t="s">
        <v>4621</v>
      </c>
      <c r="F7579" s="2" t="s">
        <v>17</v>
      </c>
      <c r="G7579" s="2" t="s">
        <v>4627</v>
      </c>
      <c r="H7579" s="4">
        <v>43633.477115740738</v>
      </c>
      <c r="I7579" s="2" t="s">
        <v>4616</v>
      </c>
      <c r="J7579" s="21" t="s">
        <v>2154</v>
      </c>
      <c r="K7579" s="2" t="s">
        <v>4623</v>
      </c>
      <c r="L7579" s="2" t="s">
        <v>4624</v>
      </c>
    </row>
    <row r="7580" spans="1:12" x14ac:dyDescent="0.2">
      <c r="A7580" s="11">
        <v>7579</v>
      </c>
      <c r="B7580" s="7" t="s">
        <v>1705</v>
      </c>
      <c r="C7580" s="4">
        <v>43782.62505396991</v>
      </c>
      <c r="D7580" s="20">
        <f>+YEAR(Tabla14[[#This Row],[Fecha
Trámite]])</f>
        <v>2019</v>
      </c>
      <c r="E7580" s="7" t="s">
        <v>4621</v>
      </c>
      <c r="F7580" s="2" t="s">
        <v>17</v>
      </c>
      <c r="G7580" s="2" t="s">
        <v>4627</v>
      </c>
      <c r="H7580" s="4">
        <v>43782.625054016207</v>
      </c>
      <c r="I7580" s="2" t="s">
        <v>4616</v>
      </c>
      <c r="J7580" s="21" t="s">
        <v>12239</v>
      </c>
      <c r="K7580" s="2" t="s">
        <v>4618</v>
      </c>
      <c r="L7580" s="2" t="s">
        <v>4753</v>
      </c>
    </row>
    <row r="7581" spans="1:12" x14ac:dyDescent="0.2">
      <c r="A7581" s="11">
        <v>7580</v>
      </c>
      <c r="B7581" s="7" t="s">
        <v>13282</v>
      </c>
      <c r="C7581" s="4">
        <v>42692.703062037035</v>
      </c>
      <c r="D7581" s="20">
        <f>+YEAR(Tabla14[[#This Row],[Fecha
Trámite]])</f>
        <v>2016</v>
      </c>
      <c r="E7581" s="7" t="s">
        <v>4621</v>
      </c>
      <c r="F7581" s="2" t="s">
        <v>17</v>
      </c>
      <c r="G7581" s="2" t="s">
        <v>4627</v>
      </c>
      <c r="H7581" s="4">
        <v>42692.703062418979</v>
      </c>
      <c r="I7581" s="2" t="s">
        <v>13269</v>
      </c>
      <c r="J7581" s="21" t="s">
        <v>13283</v>
      </c>
      <c r="K7581" s="2" t="s">
        <v>4618</v>
      </c>
      <c r="L7581" s="2" t="s">
        <v>4812</v>
      </c>
    </row>
    <row r="7582" spans="1:12" x14ac:dyDescent="0.2">
      <c r="A7582" s="11">
        <v>7581</v>
      </c>
      <c r="B7582" s="7" t="s">
        <v>13599</v>
      </c>
      <c r="C7582" s="4">
        <v>42564.488629594911</v>
      </c>
      <c r="D7582" s="20">
        <f>+YEAR(Tabla14[[#This Row],[Fecha
Trámite]])</f>
        <v>2016</v>
      </c>
      <c r="E7582" s="7" t="s">
        <v>4621</v>
      </c>
      <c r="F7582" s="2" t="s">
        <v>4691</v>
      </c>
      <c r="G7582" s="2" t="s">
        <v>4672</v>
      </c>
      <c r="H7582" s="4">
        <v>42849.546934456019</v>
      </c>
      <c r="I7582" s="2" t="s">
        <v>13269</v>
      </c>
      <c r="J7582" s="21" t="s">
        <v>13283</v>
      </c>
      <c r="K7582" s="2" t="s">
        <v>4618</v>
      </c>
      <c r="L7582" s="2" t="s">
        <v>4812</v>
      </c>
    </row>
    <row r="7583" spans="1:12" x14ac:dyDescent="0.2">
      <c r="A7583" s="11">
        <v>7582</v>
      </c>
      <c r="B7583" s="7" t="s">
        <v>1806</v>
      </c>
      <c r="C7583" s="4">
        <v>44241.486509027774</v>
      </c>
      <c r="D7583" s="20">
        <f>+YEAR(Tabla14[[#This Row],[Fecha
Trámite]])</f>
        <v>2021</v>
      </c>
      <c r="E7583" s="7" t="s">
        <v>4621</v>
      </c>
      <c r="F7583" s="2" t="s">
        <v>17</v>
      </c>
      <c r="G7583" s="2" t="s">
        <v>7315</v>
      </c>
      <c r="H7583" s="4">
        <v>44241.486509062503</v>
      </c>
      <c r="I7583" s="2" t="s">
        <v>4616</v>
      </c>
      <c r="J7583" s="21" t="s">
        <v>8724</v>
      </c>
      <c r="K7583" s="2" t="s">
        <v>4618</v>
      </c>
      <c r="L7583" s="2" t="s">
        <v>2747</v>
      </c>
    </row>
    <row r="7584" spans="1:12" x14ac:dyDescent="0.2">
      <c r="A7584" s="11">
        <v>7583</v>
      </c>
      <c r="B7584" s="7" t="s">
        <v>13319</v>
      </c>
      <c r="C7584" s="4">
        <v>42412.510624768518</v>
      </c>
      <c r="D7584" s="20">
        <f>+YEAR(Tabla14[[#This Row],[Fecha
Trámite]])</f>
        <v>2016</v>
      </c>
      <c r="E7584" s="7" t="s">
        <v>4621</v>
      </c>
      <c r="F7584" s="2" t="s">
        <v>4614</v>
      </c>
      <c r="G7584" s="2" t="s">
        <v>4615</v>
      </c>
      <c r="H7584" s="4">
        <v>42957.445496678243</v>
      </c>
      <c r="I7584" s="2" t="s">
        <v>13269</v>
      </c>
      <c r="J7584" s="21" t="s">
        <v>13320</v>
      </c>
      <c r="K7584" s="2" t="s">
        <v>4623</v>
      </c>
      <c r="L7584" s="2" t="s">
        <v>4750</v>
      </c>
    </row>
    <row r="7585" spans="1:12" x14ac:dyDescent="0.2">
      <c r="A7585" s="11">
        <v>7584</v>
      </c>
      <c r="B7585" s="7" t="s">
        <v>241</v>
      </c>
      <c r="C7585" s="4">
        <v>43538.60430269676</v>
      </c>
      <c r="D7585" s="20">
        <f>+YEAR(Tabla14[[#This Row],[Fecha
Trámite]])</f>
        <v>2019</v>
      </c>
      <c r="E7585" s="7" t="s">
        <v>4621</v>
      </c>
      <c r="F7585" s="2" t="s">
        <v>4614</v>
      </c>
      <c r="G7585" s="2" t="s">
        <v>4615</v>
      </c>
      <c r="H7585" s="4">
        <v>43860.469743437498</v>
      </c>
      <c r="I7585" s="2" t="s">
        <v>4616</v>
      </c>
      <c r="J7585" s="21" t="s">
        <v>6416</v>
      </c>
      <c r="K7585" s="2" t="s">
        <v>4623</v>
      </c>
      <c r="L7585" s="2" t="s">
        <v>4619</v>
      </c>
    </row>
    <row r="7586" spans="1:12" x14ac:dyDescent="0.2">
      <c r="A7586" s="11">
        <v>7585</v>
      </c>
      <c r="B7586" s="7" t="s">
        <v>7732</v>
      </c>
      <c r="C7586" s="4">
        <v>43817.688838425929</v>
      </c>
      <c r="D7586" s="20">
        <f>+YEAR(Tabla14[[#This Row],[Fecha
Trámite]])</f>
        <v>2019</v>
      </c>
      <c r="E7586" s="7" t="s">
        <v>4621</v>
      </c>
      <c r="F7586" s="2" t="s">
        <v>17</v>
      </c>
      <c r="G7586" s="2" t="s">
        <v>4627</v>
      </c>
      <c r="H7586" s="4">
        <v>43817.68883846065</v>
      </c>
      <c r="I7586" s="2" t="s">
        <v>4616</v>
      </c>
      <c r="J7586" s="21" t="s">
        <v>7733</v>
      </c>
      <c r="K7586" s="2" t="s">
        <v>4618</v>
      </c>
      <c r="L7586" s="2" t="s">
        <v>4838</v>
      </c>
    </row>
    <row r="7587" spans="1:12" x14ac:dyDescent="0.2">
      <c r="A7587" s="11">
        <v>7586</v>
      </c>
      <c r="B7587" s="7" t="s">
        <v>1647</v>
      </c>
      <c r="C7587" s="4">
        <v>44074.336980555556</v>
      </c>
      <c r="D7587" s="20">
        <f>+YEAR(Tabla14[[#This Row],[Fecha
Trámite]])</f>
        <v>2020</v>
      </c>
      <c r="E7587" s="7" t="s">
        <v>4685</v>
      </c>
      <c r="F7587" s="2" t="s">
        <v>17</v>
      </c>
      <c r="G7587" s="2" t="s">
        <v>4993</v>
      </c>
      <c r="H7587" s="4">
        <v>44074.336980636574</v>
      </c>
      <c r="I7587" s="2" t="s">
        <v>4616</v>
      </c>
      <c r="J7587" s="21" t="s">
        <v>7314</v>
      </c>
      <c r="K7587" s="2" t="s">
        <v>4618</v>
      </c>
      <c r="L7587" s="2" t="s">
        <v>4656</v>
      </c>
    </row>
    <row r="7588" spans="1:12" x14ac:dyDescent="0.2">
      <c r="A7588" s="11">
        <v>7587</v>
      </c>
      <c r="B7588" s="7" t="s">
        <v>1762</v>
      </c>
      <c r="C7588" s="4">
        <v>44166.534793206018</v>
      </c>
      <c r="D7588" s="20">
        <f>+YEAR(Tabla14[[#This Row],[Fecha
Trámite]])</f>
        <v>2020</v>
      </c>
      <c r="E7588" s="7" t="s">
        <v>4621</v>
      </c>
      <c r="F7588" s="2" t="s">
        <v>17</v>
      </c>
      <c r="G7588" s="2" t="s">
        <v>4627</v>
      </c>
      <c r="H7588" s="4">
        <v>44166.534793287035</v>
      </c>
      <c r="I7588" s="2" t="s">
        <v>4616</v>
      </c>
      <c r="J7588" s="21" t="s">
        <v>7734</v>
      </c>
      <c r="K7588" s="2" t="s">
        <v>4618</v>
      </c>
      <c r="L7588" s="2" t="s">
        <v>2747</v>
      </c>
    </row>
    <row r="7589" spans="1:12" x14ac:dyDescent="0.2">
      <c r="A7589" s="11">
        <v>7588</v>
      </c>
      <c r="B7589" s="7" t="s">
        <v>8755</v>
      </c>
      <c r="C7589" s="4">
        <v>43731.50802346065</v>
      </c>
      <c r="D7589" s="20">
        <f>+YEAR(Tabla14[[#This Row],[Fecha
Trámite]])</f>
        <v>2019</v>
      </c>
      <c r="E7589" s="7" t="s">
        <v>4621</v>
      </c>
      <c r="F7589" s="2" t="s">
        <v>4614</v>
      </c>
      <c r="G7589" s="2" t="s">
        <v>4615</v>
      </c>
      <c r="H7589" s="4">
        <v>44194.639243368052</v>
      </c>
      <c r="I7589" s="2" t="s">
        <v>4616</v>
      </c>
      <c r="J7589" s="21" t="s">
        <v>8756</v>
      </c>
      <c r="K7589" s="2" t="s">
        <v>4623</v>
      </c>
      <c r="L7589" s="2" t="s">
        <v>4619</v>
      </c>
    </row>
    <row r="7590" spans="1:12" x14ac:dyDescent="0.2">
      <c r="A7590" s="11">
        <v>7589</v>
      </c>
      <c r="B7590" s="7" t="s">
        <v>14021</v>
      </c>
      <c r="C7590" s="4">
        <v>43143.372073611114</v>
      </c>
      <c r="D7590" s="20">
        <f>+YEAR(Tabla14[[#This Row],[Fecha
Trámite]])</f>
        <v>2018</v>
      </c>
      <c r="E7590" s="7" t="s">
        <v>4621</v>
      </c>
      <c r="F7590" s="2" t="s">
        <v>17</v>
      </c>
      <c r="G7590" s="2" t="s">
        <v>4615</v>
      </c>
      <c r="H7590" s="4">
        <v>43143.372073993058</v>
      </c>
      <c r="I7590" s="2" t="s">
        <v>14018</v>
      </c>
      <c r="J7590" s="21" t="s">
        <v>14022</v>
      </c>
      <c r="K7590" s="2" t="s">
        <v>4623</v>
      </c>
      <c r="L7590" s="2" t="s">
        <v>4631</v>
      </c>
    </row>
    <row r="7591" spans="1:12" x14ac:dyDescent="0.2">
      <c r="A7591" s="11">
        <v>7590</v>
      </c>
      <c r="B7591" s="7" t="s">
        <v>1745</v>
      </c>
      <c r="C7591" s="4">
        <v>44235.904806944447</v>
      </c>
      <c r="D7591" s="20">
        <f>+YEAR(Tabla14[[#This Row],[Fecha
Trámite]])</f>
        <v>2021</v>
      </c>
      <c r="E7591" s="7" t="s">
        <v>4621</v>
      </c>
      <c r="F7591" s="2" t="s">
        <v>17</v>
      </c>
      <c r="G7591" s="2" t="s">
        <v>7315</v>
      </c>
      <c r="H7591" s="4">
        <v>44235.904806944447</v>
      </c>
      <c r="I7591" s="2" t="s">
        <v>4616</v>
      </c>
      <c r="J7591" s="21" t="s">
        <v>7316</v>
      </c>
      <c r="K7591" s="2" t="s">
        <v>4623</v>
      </c>
      <c r="L7591" s="2" t="s">
        <v>4758</v>
      </c>
    </row>
    <row r="7592" spans="1:12" x14ac:dyDescent="0.2">
      <c r="A7592" s="11">
        <v>7591</v>
      </c>
      <c r="B7592" s="7" t="s">
        <v>12242</v>
      </c>
      <c r="C7592" s="4">
        <v>43565.511887962966</v>
      </c>
      <c r="D7592" s="20">
        <f>+YEAR(Tabla14[[#This Row],[Fecha
Trámite]])</f>
        <v>2019</v>
      </c>
      <c r="E7592" s="7" t="s">
        <v>4621</v>
      </c>
      <c r="F7592" s="2" t="s">
        <v>4626</v>
      </c>
      <c r="G7592" s="2" t="s">
        <v>4627</v>
      </c>
      <c r="H7592" s="4">
        <v>44081.402888657409</v>
      </c>
      <c r="I7592" s="2" t="s">
        <v>4616</v>
      </c>
      <c r="J7592" s="21" t="s">
        <v>12243</v>
      </c>
      <c r="K7592" s="2" t="s">
        <v>4623</v>
      </c>
      <c r="L7592" s="2" t="s">
        <v>6015</v>
      </c>
    </row>
    <row r="7593" spans="1:12" x14ac:dyDescent="0.2">
      <c r="A7593" s="11">
        <v>7592</v>
      </c>
      <c r="B7593" s="7" t="s">
        <v>14526</v>
      </c>
      <c r="C7593" s="4">
        <v>43318.607367280092</v>
      </c>
      <c r="D7593" s="20">
        <f>+YEAR(Tabla14[[#This Row],[Fecha
Trámite]])</f>
        <v>2018</v>
      </c>
      <c r="E7593" s="7" t="s">
        <v>4621</v>
      </c>
      <c r="F7593" s="2" t="s">
        <v>17</v>
      </c>
      <c r="G7593" s="2" t="s">
        <v>4627</v>
      </c>
      <c r="H7593" s="4">
        <v>43318.607367326389</v>
      </c>
      <c r="I7593" s="2" t="s">
        <v>13827</v>
      </c>
      <c r="J7593" s="21" t="s">
        <v>14527</v>
      </c>
      <c r="K7593" s="2" t="s">
        <v>4618</v>
      </c>
      <c r="L7593" s="2" t="s">
        <v>5699</v>
      </c>
    </row>
    <row r="7594" spans="1:12" x14ac:dyDescent="0.2">
      <c r="A7594" s="11">
        <v>7593</v>
      </c>
      <c r="B7594" s="7" t="s">
        <v>495</v>
      </c>
      <c r="C7594" s="4">
        <v>43613.448042511576</v>
      </c>
      <c r="D7594" s="20">
        <f>+YEAR(Tabla14[[#This Row],[Fecha
Trámite]])</f>
        <v>2019</v>
      </c>
      <c r="E7594" s="7" t="s">
        <v>4621</v>
      </c>
      <c r="F7594" s="2" t="s">
        <v>4614</v>
      </c>
      <c r="G7594" s="2" t="s">
        <v>4615</v>
      </c>
      <c r="H7594" s="4">
        <v>43900.487911574077</v>
      </c>
      <c r="I7594" s="2" t="s">
        <v>4616</v>
      </c>
      <c r="J7594" s="21" t="s">
        <v>10160</v>
      </c>
      <c r="K7594" s="2" t="s">
        <v>4623</v>
      </c>
      <c r="L7594" s="2" t="s">
        <v>2747</v>
      </c>
    </row>
    <row r="7595" spans="1:12" x14ac:dyDescent="0.2">
      <c r="A7595" s="11">
        <v>7594</v>
      </c>
      <c r="B7595" s="7" t="s">
        <v>2087</v>
      </c>
      <c r="C7595" s="4">
        <v>44168.51757596065</v>
      </c>
      <c r="D7595" s="20">
        <f>+YEAR(Tabla14[[#This Row],[Fecha
Trámite]])</f>
        <v>2020</v>
      </c>
      <c r="E7595" s="7" t="s">
        <v>4621</v>
      </c>
      <c r="F7595" s="2" t="s">
        <v>17</v>
      </c>
      <c r="G7595" s="2" t="s">
        <v>4627</v>
      </c>
      <c r="H7595" s="4">
        <v>44168.517576701386</v>
      </c>
      <c r="I7595" s="2" t="s">
        <v>4616</v>
      </c>
      <c r="J7595" s="21" t="s">
        <v>7735</v>
      </c>
      <c r="K7595" s="2" t="s">
        <v>4618</v>
      </c>
      <c r="L7595" s="2" t="s">
        <v>4750</v>
      </c>
    </row>
    <row r="7596" spans="1:12" x14ac:dyDescent="0.2">
      <c r="A7596" s="11">
        <v>7595</v>
      </c>
      <c r="B7596" s="7" t="s">
        <v>13280</v>
      </c>
      <c r="C7596" s="4">
        <v>42198.431756712962</v>
      </c>
      <c r="D7596" s="20">
        <f>+YEAR(Tabla14[[#This Row],[Fecha
Trámite]])</f>
        <v>2015</v>
      </c>
      <c r="E7596" s="7" t="s">
        <v>4671</v>
      </c>
      <c r="F7596" s="2" t="s">
        <v>4691</v>
      </c>
      <c r="G7596" s="2" t="s">
        <v>4627</v>
      </c>
      <c r="H7596" s="4">
        <v>42242.736532951392</v>
      </c>
      <c r="I7596" s="2" t="s">
        <v>13269</v>
      </c>
      <c r="J7596" s="21" t="s">
        <v>13281</v>
      </c>
      <c r="K7596" s="2" t="s">
        <v>4618</v>
      </c>
      <c r="L7596" s="2" t="s">
        <v>4656</v>
      </c>
    </row>
    <row r="7597" spans="1:12" x14ac:dyDescent="0.2">
      <c r="A7597" s="11">
        <v>7596</v>
      </c>
      <c r="B7597" s="7" t="s">
        <v>204</v>
      </c>
      <c r="C7597" s="4">
        <v>43635.615799803243</v>
      </c>
      <c r="D7597" s="20">
        <f>+YEAR(Tabla14[[#This Row],[Fecha
Trámite]])</f>
        <v>2019</v>
      </c>
      <c r="E7597" s="7" t="s">
        <v>4621</v>
      </c>
      <c r="F7597" s="2" t="s">
        <v>4614</v>
      </c>
      <c r="G7597" s="2" t="s">
        <v>4615</v>
      </c>
      <c r="H7597" s="4">
        <v>43860.460599849539</v>
      </c>
      <c r="I7597" s="2" t="s">
        <v>4616</v>
      </c>
      <c r="J7597" s="21" t="s">
        <v>10696</v>
      </c>
      <c r="K7597" s="2" t="s">
        <v>4618</v>
      </c>
      <c r="L7597" s="2" t="s">
        <v>4656</v>
      </c>
    </row>
    <row r="7598" spans="1:12" x14ac:dyDescent="0.2">
      <c r="A7598" s="11">
        <v>7597</v>
      </c>
      <c r="B7598" s="7" t="s">
        <v>9563</v>
      </c>
      <c r="C7598" s="4">
        <v>44307.670263622684</v>
      </c>
      <c r="D7598" s="20">
        <f>+YEAR(Tabla14[[#This Row],[Fecha
Trámite]])</f>
        <v>2021</v>
      </c>
      <c r="E7598" s="7" t="s">
        <v>4621</v>
      </c>
      <c r="F7598" s="2" t="s">
        <v>17</v>
      </c>
      <c r="G7598" s="2" t="s">
        <v>4672</v>
      </c>
      <c r="H7598" s="4">
        <v>44307.670263657405</v>
      </c>
      <c r="I7598" s="2" t="s">
        <v>4616</v>
      </c>
      <c r="J7598" s="21" t="s">
        <v>9564</v>
      </c>
      <c r="K7598" s="2" t="s">
        <v>4623</v>
      </c>
      <c r="L7598" s="2" t="s">
        <v>4725</v>
      </c>
    </row>
    <row r="7599" spans="1:12" x14ac:dyDescent="0.2">
      <c r="A7599" s="11">
        <v>7598</v>
      </c>
      <c r="B7599" s="7" t="s">
        <v>13851</v>
      </c>
      <c r="C7599" s="4">
        <v>43451.463497719909</v>
      </c>
      <c r="D7599" s="20">
        <f>+YEAR(Tabla14[[#This Row],[Fecha
Trámite]])</f>
        <v>2018</v>
      </c>
      <c r="E7599" s="7" t="s">
        <v>4621</v>
      </c>
      <c r="F7599" s="2" t="s">
        <v>4691</v>
      </c>
      <c r="G7599" s="2" t="s">
        <v>4627</v>
      </c>
      <c r="H7599" s="4">
        <v>43612.526335300929</v>
      </c>
      <c r="I7599" s="2" t="s">
        <v>13827</v>
      </c>
      <c r="J7599" s="21" t="s">
        <v>13852</v>
      </c>
      <c r="K7599" s="2" t="s">
        <v>4618</v>
      </c>
      <c r="L7599" s="2" t="s">
        <v>4758</v>
      </c>
    </row>
    <row r="7600" spans="1:12" x14ac:dyDescent="0.2">
      <c r="A7600" s="11">
        <v>7599</v>
      </c>
      <c r="B7600" s="7" t="s">
        <v>888</v>
      </c>
      <c r="C7600" s="4">
        <v>43725.388359525467</v>
      </c>
      <c r="D7600" s="20">
        <f>+YEAR(Tabla14[[#This Row],[Fecha
Trámite]])</f>
        <v>2019</v>
      </c>
      <c r="E7600" s="7" t="s">
        <v>4621</v>
      </c>
      <c r="F7600" s="2" t="s">
        <v>4614</v>
      </c>
      <c r="G7600" s="2" t="s">
        <v>4615</v>
      </c>
      <c r="H7600" s="4">
        <v>44175.666982175928</v>
      </c>
      <c r="I7600" s="2" t="s">
        <v>4616</v>
      </c>
      <c r="J7600" s="21" t="s">
        <v>8763</v>
      </c>
      <c r="K7600" s="2" t="s">
        <v>4618</v>
      </c>
      <c r="L7600" s="2" t="s">
        <v>4705</v>
      </c>
    </row>
    <row r="7601" spans="1:12" x14ac:dyDescent="0.2">
      <c r="A7601" s="11">
        <v>7600</v>
      </c>
      <c r="B7601" s="7" t="s">
        <v>2041</v>
      </c>
      <c r="C7601" s="4">
        <v>44244.647755405094</v>
      </c>
      <c r="D7601" s="20">
        <f>+YEAR(Tabla14[[#This Row],[Fecha
Trámite]])</f>
        <v>2021</v>
      </c>
      <c r="E7601" s="7" t="s">
        <v>4621</v>
      </c>
      <c r="F7601" s="2" t="s">
        <v>17</v>
      </c>
      <c r="G7601" s="2" t="s">
        <v>4672</v>
      </c>
      <c r="H7601" s="4">
        <v>44244.647755439815</v>
      </c>
      <c r="I7601" s="2" t="s">
        <v>4616</v>
      </c>
      <c r="J7601" s="21" t="s">
        <v>13072</v>
      </c>
      <c r="K7601" s="2" t="s">
        <v>4618</v>
      </c>
      <c r="L7601" s="2" t="s">
        <v>4619</v>
      </c>
    </row>
    <row r="7602" spans="1:12" x14ac:dyDescent="0.2">
      <c r="A7602" s="11">
        <v>7601</v>
      </c>
      <c r="B7602" s="7" t="s">
        <v>1915</v>
      </c>
      <c r="C7602" s="4">
        <v>43803.656989664349</v>
      </c>
      <c r="D7602" s="20">
        <f>+YEAR(Tabla14[[#This Row],[Fecha
Trámite]])</f>
        <v>2019</v>
      </c>
      <c r="E7602" s="7" t="s">
        <v>4621</v>
      </c>
      <c r="F7602" s="2" t="s">
        <v>17</v>
      </c>
      <c r="G7602" s="2" t="s">
        <v>4627</v>
      </c>
      <c r="H7602" s="4">
        <v>43803.656989699077</v>
      </c>
      <c r="I7602" s="2" t="s">
        <v>4616</v>
      </c>
      <c r="J7602" s="21" t="s">
        <v>6419</v>
      </c>
      <c r="K7602" s="2" t="s">
        <v>4623</v>
      </c>
      <c r="L7602" s="2" t="s">
        <v>4619</v>
      </c>
    </row>
    <row r="7603" spans="1:12" x14ac:dyDescent="0.2">
      <c r="A7603" s="11">
        <v>7602</v>
      </c>
      <c r="B7603" s="7" t="s">
        <v>14556</v>
      </c>
      <c r="C7603" s="4">
        <v>43411.672095868053</v>
      </c>
      <c r="D7603" s="20">
        <f>+YEAR(Tabla14[[#This Row],[Fecha
Trámite]])</f>
        <v>2018</v>
      </c>
      <c r="E7603" s="7" t="s">
        <v>4621</v>
      </c>
      <c r="F7603" s="2" t="s">
        <v>17</v>
      </c>
      <c r="G7603" s="2" t="s">
        <v>4615</v>
      </c>
      <c r="H7603" s="4">
        <v>43411.672095949078</v>
      </c>
      <c r="I7603" s="2" t="s">
        <v>13827</v>
      </c>
      <c r="J7603" s="21" t="s">
        <v>14557</v>
      </c>
      <c r="K7603" s="2" t="s">
        <v>4623</v>
      </c>
      <c r="L7603" s="2" t="s">
        <v>4714</v>
      </c>
    </row>
    <row r="7604" spans="1:12" x14ac:dyDescent="0.2">
      <c r="A7604" s="11">
        <v>7603</v>
      </c>
      <c r="B7604" s="7" t="s">
        <v>1241</v>
      </c>
      <c r="C7604" s="4">
        <v>43609.454860034719</v>
      </c>
      <c r="D7604" s="20">
        <f>+YEAR(Tabla14[[#This Row],[Fecha
Trámite]])</f>
        <v>2019</v>
      </c>
      <c r="E7604" s="7" t="s">
        <v>4621</v>
      </c>
      <c r="F7604" s="2" t="s">
        <v>17</v>
      </c>
      <c r="G7604" s="2" t="s">
        <v>4993</v>
      </c>
      <c r="H7604" s="4">
        <v>43609.454860219907</v>
      </c>
      <c r="I7604" s="2" t="s">
        <v>4616</v>
      </c>
      <c r="J7604" s="21" t="s">
        <v>7738</v>
      </c>
      <c r="K7604" s="2" t="s">
        <v>4618</v>
      </c>
      <c r="L7604" s="2" t="s">
        <v>4624</v>
      </c>
    </row>
    <row r="7605" spans="1:12" x14ac:dyDescent="0.2">
      <c r="A7605" s="11">
        <v>7604</v>
      </c>
      <c r="B7605" s="7" t="s">
        <v>13829</v>
      </c>
      <c r="C7605" s="4">
        <v>42422.553775</v>
      </c>
      <c r="D7605" s="20">
        <f>+YEAR(Tabla14[[#This Row],[Fecha
Trámite]])</f>
        <v>2016</v>
      </c>
      <c r="E7605" s="7" t="s">
        <v>4613</v>
      </c>
      <c r="F7605" s="2" t="s">
        <v>4614</v>
      </c>
      <c r="G7605" s="2" t="s">
        <v>4615</v>
      </c>
      <c r="H7605" s="4">
        <v>42664.515550150463</v>
      </c>
      <c r="I7605" s="2" t="s">
        <v>13827</v>
      </c>
      <c r="J7605" s="21" t="s">
        <v>13830</v>
      </c>
      <c r="K7605" s="2" t="s">
        <v>4618</v>
      </c>
      <c r="L7605" s="2" t="s">
        <v>2747</v>
      </c>
    </row>
    <row r="7606" spans="1:12" x14ac:dyDescent="0.2">
      <c r="A7606" s="11">
        <v>7605</v>
      </c>
      <c r="B7606" s="7" t="s">
        <v>687</v>
      </c>
      <c r="C7606" s="4">
        <v>43668.39101284722</v>
      </c>
      <c r="D7606" s="20">
        <f>+YEAR(Tabla14[[#This Row],[Fecha
Trámite]])</f>
        <v>2019</v>
      </c>
      <c r="E7606" s="7" t="s">
        <v>4621</v>
      </c>
      <c r="F7606" s="2" t="s">
        <v>4614</v>
      </c>
      <c r="G7606" s="2" t="s">
        <v>4615</v>
      </c>
      <c r="H7606" s="4">
        <v>44118.534955208335</v>
      </c>
      <c r="I7606" s="2" t="s">
        <v>4616</v>
      </c>
      <c r="J7606" s="21" t="s">
        <v>6422</v>
      </c>
      <c r="K7606" s="2" t="s">
        <v>4618</v>
      </c>
      <c r="L7606" s="2" t="s">
        <v>4646</v>
      </c>
    </row>
    <row r="7607" spans="1:12" x14ac:dyDescent="0.2">
      <c r="A7607" s="11">
        <v>7606</v>
      </c>
      <c r="B7607" s="7" t="s">
        <v>11519</v>
      </c>
      <c r="C7607" s="4">
        <v>43844.361780868057</v>
      </c>
      <c r="D7607" s="20">
        <f>+YEAR(Tabla14[[#This Row],[Fecha
Trámite]])</f>
        <v>2020</v>
      </c>
      <c r="E7607" s="7" t="s">
        <v>4621</v>
      </c>
      <c r="F7607" s="2" t="s">
        <v>4614</v>
      </c>
      <c r="G7607" s="2" t="s">
        <v>4615</v>
      </c>
      <c r="H7607" s="4">
        <v>44202.627126238425</v>
      </c>
      <c r="I7607" s="2" t="s">
        <v>4616</v>
      </c>
      <c r="J7607" s="21" t="s">
        <v>11520</v>
      </c>
      <c r="K7607" s="2" t="s">
        <v>4618</v>
      </c>
      <c r="L7607" s="2" t="s">
        <v>4649</v>
      </c>
    </row>
    <row r="7608" spans="1:12" x14ac:dyDescent="0.2">
      <c r="A7608" s="11">
        <v>7607</v>
      </c>
      <c r="B7608" s="7" t="s">
        <v>1142</v>
      </c>
      <c r="C7608" s="4">
        <v>43826.520355324072</v>
      </c>
      <c r="D7608" s="20">
        <f>+YEAR(Tabla14[[#This Row],[Fecha
Trámite]])</f>
        <v>2019</v>
      </c>
      <c r="E7608" s="7" t="s">
        <v>4621</v>
      </c>
      <c r="F7608" s="2" t="s">
        <v>17</v>
      </c>
      <c r="G7608" s="2" t="s">
        <v>4993</v>
      </c>
      <c r="H7608" s="4">
        <v>43826.52035540509</v>
      </c>
      <c r="I7608" s="2" t="s">
        <v>4616</v>
      </c>
      <c r="J7608" s="21" t="s">
        <v>10697</v>
      </c>
      <c r="K7608" s="2" t="s">
        <v>4623</v>
      </c>
      <c r="L7608" s="2" t="s">
        <v>4619</v>
      </c>
    </row>
    <row r="7609" spans="1:12" x14ac:dyDescent="0.2">
      <c r="A7609" s="11">
        <v>7608</v>
      </c>
      <c r="B7609" s="7" t="s">
        <v>13344</v>
      </c>
      <c r="C7609" s="4">
        <v>42975.430363425927</v>
      </c>
      <c r="D7609" s="20">
        <f>+YEAR(Tabla14[[#This Row],[Fecha
Trámite]])</f>
        <v>2017</v>
      </c>
      <c r="E7609" s="7" t="s">
        <v>4621</v>
      </c>
      <c r="F7609" s="2" t="s">
        <v>4614</v>
      </c>
      <c r="G7609" s="2" t="s">
        <v>4615</v>
      </c>
      <c r="H7609" s="4">
        <v>43080.553077662036</v>
      </c>
      <c r="I7609" s="2" t="s">
        <v>13269</v>
      </c>
      <c r="J7609" s="21" t="s">
        <v>13345</v>
      </c>
      <c r="K7609" s="2" t="s">
        <v>4618</v>
      </c>
      <c r="L7609" s="2" t="s">
        <v>4812</v>
      </c>
    </row>
    <row r="7610" spans="1:12" x14ac:dyDescent="0.2">
      <c r="A7610" s="11">
        <v>7609</v>
      </c>
      <c r="B7610" s="7" t="s">
        <v>12252</v>
      </c>
      <c r="C7610" s="4">
        <v>43788.510752662034</v>
      </c>
      <c r="D7610" s="20">
        <f>+YEAR(Tabla14[[#This Row],[Fecha
Trámite]])</f>
        <v>2019</v>
      </c>
      <c r="E7610" s="7" t="s">
        <v>4621</v>
      </c>
      <c r="F7610" s="2" t="s">
        <v>4614</v>
      </c>
      <c r="G7610" s="2" t="s">
        <v>4615</v>
      </c>
      <c r="H7610" s="4">
        <v>44225.476216898147</v>
      </c>
      <c r="I7610" s="2" t="s">
        <v>4616</v>
      </c>
      <c r="J7610" s="21" t="s">
        <v>12253</v>
      </c>
      <c r="K7610" s="2" t="s">
        <v>4618</v>
      </c>
      <c r="L7610" s="2" t="s">
        <v>5072</v>
      </c>
    </row>
    <row r="7611" spans="1:12" x14ac:dyDescent="0.2">
      <c r="A7611" s="11">
        <v>7610</v>
      </c>
      <c r="B7611" s="7" t="s">
        <v>647</v>
      </c>
      <c r="C7611" s="4">
        <v>43627.384595833333</v>
      </c>
      <c r="D7611" s="20">
        <f>+YEAR(Tabla14[[#This Row],[Fecha
Trámite]])</f>
        <v>2019</v>
      </c>
      <c r="E7611" s="7" t="s">
        <v>4621</v>
      </c>
      <c r="F7611" s="2" t="s">
        <v>4614</v>
      </c>
      <c r="G7611" s="2" t="s">
        <v>4615</v>
      </c>
      <c r="H7611" s="4">
        <v>44118.538650844908</v>
      </c>
      <c r="I7611" s="2" t="s">
        <v>4616</v>
      </c>
      <c r="J7611" s="21" t="s">
        <v>12254</v>
      </c>
      <c r="K7611" s="2" t="s">
        <v>4618</v>
      </c>
      <c r="L7611" s="2" t="s">
        <v>4631</v>
      </c>
    </row>
    <row r="7612" spans="1:12" x14ac:dyDescent="0.2">
      <c r="A7612" s="11">
        <v>7611</v>
      </c>
      <c r="B7612" s="7" t="s">
        <v>1673</v>
      </c>
      <c r="C7612" s="4">
        <v>44159.470398761572</v>
      </c>
      <c r="D7612" s="20">
        <f>+YEAR(Tabla14[[#This Row],[Fecha
Trámite]])</f>
        <v>2020</v>
      </c>
      <c r="E7612" s="7" t="s">
        <v>4621</v>
      </c>
      <c r="F7612" s="2" t="s">
        <v>17</v>
      </c>
      <c r="G7612" s="2" t="s">
        <v>4627</v>
      </c>
      <c r="H7612" s="4">
        <v>44159.47039884259</v>
      </c>
      <c r="I7612" s="2" t="s">
        <v>4616</v>
      </c>
      <c r="J7612" s="21" t="s">
        <v>2175</v>
      </c>
      <c r="K7612" s="2" t="s">
        <v>4618</v>
      </c>
      <c r="L7612" s="2" t="s">
        <v>4631</v>
      </c>
    </row>
    <row r="7613" spans="1:12" x14ac:dyDescent="0.2">
      <c r="A7613" s="11">
        <v>7612</v>
      </c>
      <c r="B7613" s="7" t="s">
        <v>14942</v>
      </c>
      <c r="C7613" s="4">
        <v>43798.709956944447</v>
      </c>
      <c r="D7613" s="20">
        <f>+YEAR(Tabla14[[#This Row],[Fecha
Trámite]])</f>
        <v>2019</v>
      </c>
      <c r="E7613" s="7" t="s">
        <v>4621</v>
      </c>
      <c r="F7613" s="2" t="s">
        <v>17</v>
      </c>
      <c r="G7613" s="2" t="s">
        <v>4627</v>
      </c>
      <c r="H7613" s="4">
        <v>43798.709957060186</v>
      </c>
      <c r="I7613" s="2" t="s">
        <v>14934</v>
      </c>
      <c r="J7613" s="21" t="s">
        <v>14943</v>
      </c>
      <c r="K7613" s="2" t="s">
        <v>4618</v>
      </c>
      <c r="L7613" s="2" t="s">
        <v>4659</v>
      </c>
    </row>
    <row r="7614" spans="1:12" x14ac:dyDescent="0.2">
      <c r="A7614" s="11">
        <v>7613</v>
      </c>
      <c r="B7614" s="7" t="s">
        <v>626</v>
      </c>
      <c r="C7614" s="4">
        <v>43593.529884525466</v>
      </c>
      <c r="D7614" s="20">
        <f>+YEAR(Tabla14[[#This Row],[Fecha
Trámite]])</f>
        <v>2019</v>
      </c>
      <c r="E7614" s="7" t="s">
        <v>4621</v>
      </c>
      <c r="F7614" s="2" t="s">
        <v>4614</v>
      </c>
      <c r="G7614" s="2" t="s">
        <v>4615</v>
      </c>
      <c r="H7614" s="4">
        <v>44105.577059953706</v>
      </c>
      <c r="I7614" s="2" t="s">
        <v>4616</v>
      </c>
      <c r="J7614" s="21" t="s">
        <v>10167</v>
      </c>
      <c r="K7614" s="2" t="s">
        <v>4618</v>
      </c>
      <c r="L7614" s="2" t="s">
        <v>4619</v>
      </c>
    </row>
    <row r="7615" spans="1:12" x14ac:dyDescent="0.2">
      <c r="A7615" s="11">
        <v>7614</v>
      </c>
      <c r="B7615" s="7" t="s">
        <v>15017</v>
      </c>
      <c r="C7615" s="4">
        <v>42641.449363229163</v>
      </c>
      <c r="D7615" s="20">
        <f>+YEAR(Tabla14[[#This Row],[Fecha
Trámite]])</f>
        <v>2016</v>
      </c>
      <c r="E7615" s="7" t="s">
        <v>4621</v>
      </c>
      <c r="F7615" s="2" t="s">
        <v>4691</v>
      </c>
      <c r="G7615" s="2" t="s">
        <v>4627</v>
      </c>
      <c r="H7615" s="4">
        <v>42919.618047071759</v>
      </c>
      <c r="I7615" s="2" t="s">
        <v>14934</v>
      </c>
      <c r="J7615" s="21" t="s">
        <v>15018</v>
      </c>
      <c r="K7615" s="2" t="s">
        <v>4618</v>
      </c>
      <c r="L7615" s="2" t="s">
        <v>4753</v>
      </c>
    </row>
    <row r="7616" spans="1:12" x14ac:dyDescent="0.2">
      <c r="A7616" s="11">
        <v>7615</v>
      </c>
      <c r="B7616" s="7" t="s">
        <v>3435</v>
      </c>
      <c r="C7616" s="4">
        <v>43726.477187962962</v>
      </c>
      <c r="D7616" s="20">
        <f>+YEAR(Tabla14[[#This Row],[Fecha
Trámite]])</f>
        <v>2019</v>
      </c>
      <c r="E7616" s="7" t="s">
        <v>4685</v>
      </c>
      <c r="F7616" s="2" t="s">
        <v>17</v>
      </c>
      <c r="G7616" s="2" t="s">
        <v>4627</v>
      </c>
      <c r="H7616" s="4">
        <v>43726.477187997683</v>
      </c>
      <c r="I7616" s="2" t="s">
        <v>4616</v>
      </c>
      <c r="J7616" s="21" t="s">
        <v>12255</v>
      </c>
      <c r="K7616" s="2" t="s">
        <v>4618</v>
      </c>
      <c r="L7616" s="2" t="s">
        <v>4619</v>
      </c>
    </row>
    <row r="7617" spans="1:12" x14ac:dyDescent="0.2">
      <c r="A7617" s="11">
        <v>7616</v>
      </c>
      <c r="B7617" s="7" t="s">
        <v>75</v>
      </c>
      <c r="C7617" s="4">
        <v>43566.52239366898</v>
      </c>
      <c r="D7617" s="20">
        <f>+YEAR(Tabla14[[#This Row],[Fecha
Trámite]])</f>
        <v>2019</v>
      </c>
      <c r="E7617" s="7" t="s">
        <v>4621</v>
      </c>
      <c r="F7617" s="2" t="s">
        <v>4614</v>
      </c>
      <c r="G7617" s="2" t="s">
        <v>4615</v>
      </c>
      <c r="H7617" s="4">
        <v>43838.597581979164</v>
      </c>
      <c r="I7617" s="2" t="s">
        <v>4616</v>
      </c>
      <c r="J7617" s="21" t="s">
        <v>7743</v>
      </c>
      <c r="K7617" s="2" t="s">
        <v>4618</v>
      </c>
      <c r="L7617" s="2" t="s">
        <v>4624</v>
      </c>
    </row>
    <row r="7618" spans="1:12" x14ac:dyDescent="0.2">
      <c r="A7618" s="11">
        <v>7617</v>
      </c>
      <c r="B7618" s="7" t="s">
        <v>7744</v>
      </c>
      <c r="C7618" s="4">
        <v>43689.358605983798</v>
      </c>
      <c r="D7618" s="20">
        <f>+YEAR(Tabla14[[#This Row],[Fecha
Trámite]])</f>
        <v>2019</v>
      </c>
      <c r="E7618" s="7" t="s">
        <v>4621</v>
      </c>
      <c r="F7618" s="2" t="s">
        <v>4614</v>
      </c>
      <c r="G7618" s="2" t="s">
        <v>4615</v>
      </c>
      <c r="H7618" s="4">
        <v>44203.622834259259</v>
      </c>
      <c r="I7618" s="2" t="s">
        <v>4616</v>
      </c>
      <c r="J7618" s="21" t="s">
        <v>7745</v>
      </c>
      <c r="K7618" s="2" t="s">
        <v>4618</v>
      </c>
      <c r="L7618" s="2" t="s">
        <v>4619</v>
      </c>
    </row>
    <row r="7619" spans="1:12" x14ac:dyDescent="0.2">
      <c r="A7619" s="11">
        <v>7618</v>
      </c>
      <c r="B7619" s="7" t="s">
        <v>1210</v>
      </c>
      <c r="C7619" s="4">
        <v>43847.609135300925</v>
      </c>
      <c r="D7619" s="20">
        <f>+YEAR(Tabla14[[#This Row],[Fecha
Trámite]])</f>
        <v>2020</v>
      </c>
      <c r="E7619" s="7" t="s">
        <v>4621</v>
      </c>
      <c r="F7619" s="2" t="s">
        <v>4614</v>
      </c>
      <c r="G7619" s="2" t="s">
        <v>4615</v>
      </c>
      <c r="H7619" s="4">
        <v>44272.716851157405</v>
      </c>
      <c r="I7619" s="2" t="s">
        <v>4616</v>
      </c>
      <c r="J7619" s="21" t="s">
        <v>10698</v>
      </c>
      <c r="K7619" s="2" t="s">
        <v>4623</v>
      </c>
      <c r="L7619" s="2" t="s">
        <v>4758</v>
      </c>
    </row>
    <row r="7620" spans="1:12" x14ac:dyDescent="0.2">
      <c r="A7620" s="11">
        <v>7619</v>
      </c>
      <c r="B7620" s="7" t="s">
        <v>663</v>
      </c>
      <c r="C7620" s="4">
        <v>43607.427907604164</v>
      </c>
      <c r="D7620" s="20">
        <f>+YEAR(Tabla14[[#This Row],[Fecha
Trámite]])</f>
        <v>2019</v>
      </c>
      <c r="E7620" s="7" t="s">
        <v>4621</v>
      </c>
      <c r="F7620" s="2" t="s">
        <v>4614</v>
      </c>
      <c r="G7620" s="2" t="s">
        <v>4615</v>
      </c>
      <c r="H7620" s="4">
        <v>44118.542417708333</v>
      </c>
      <c r="I7620" s="2" t="s">
        <v>4616</v>
      </c>
      <c r="J7620" s="21" t="s">
        <v>8778</v>
      </c>
      <c r="K7620" s="2" t="s">
        <v>4623</v>
      </c>
      <c r="L7620" s="2" t="s">
        <v>4649</v>
      </c>
    </row>
    <row r="7621" spans="1:12" x14ac:dyDescent="0.2">
      <c r="A7621" s="11">
        <v>7620</v>
      </c>
      <c r="B7621" s="7" t="s">
        <v>1529</v>
      </c>
      <c r="C7621" s="4">
        <v>44103.395451006945</v>
      </c>
      <c r="D7621" s="20">
        <f>+YEAR(Tabla14[[#This Row],[Fecha
Trámite]])</f>
        <v>2020</v>
      </c>
      <c r="E7621" s="7" t="s">
        <v>4621</v>
      </c>
      <c r="F7621" s="2" t="s">
        <v>17</v>
      </c>
      <c r="G7621" s="2" t="s">
        <v>4993</v>
      </c>
      <c r="H7621" s="4">
        <v>44103.395451041666</v>
      </c>
      <c r="I7621" s="2" t="s">
        <v>4616</v>
      </c>
      <c r="J7621" s="21" t="s">
        <v>7746</v>
      </c>
      <c r="K7621" s="2" t="s">
        <v>4623</v>
      </c>
      <c r="L7621" s="2" t="s">
        <v>4619</v>
      </c>
    </row>
    <row r="7622" spans="1:12" x14ac:dyDescent="0.2">
      <c r="A7622" s="11">
        <v>7621</v>
      </c>
      <c r="B7622" s="7" t="s">
        <v>2104</v>
      </c>
      <c r="C7622" s="4">
        <v>44195.754796759262</v>
      </c>
      <c r="D7622" s="20">
        <f>+YEAR(Tabla14[[#This Row],[Fecha
Trámite]])</f>
        <v>2020</v>
      </c>
      <c r="E7622" s="7" t="s">
        <v>4621</v>
      </c>
      <c r="F7622" s="2" t="s">
        <v>17</v>
      </c>
      <c r="G7622" s="2" t="s">
        <v>4627</v>
      </c>
      <c r="H7622" s="4">
        <v>44195.754796793983</v>
      </c>
      <c r="I7622" s="2" t="s">
        <v>4616</v>
      </c>
      <c r="J7622" s="21" t="s">
        <v>7747</v>
      </c>
      <c r="K7622" s="2" t="s">
        <v>4623</v>
      </c>
      <c r="L7622" s="2" t="s">
        <v>4619</v>
      </c>
    </row>
    <row r="7623" spans="1:12" x14ac:dyDescent="0.2">
      <c r="A7623" s="11">
        <v>7622</v>
      </c>
      <c r="B7623" s="7" t="s">
        <v>14965</v>
      </c>
      <c r="C7623" s="4">
        <v>43341.67218908565</v>
      </c>
      <c r="D7623" s="20">
        <f>+YEAR(Tabla14[[#This Row],[Fecha
Trámite]])</f>
        <v>2018</v>
      </c>
      <c r="E7623" s="7" t="s">
        <v>4621</v>
      </c>
      <c r="F7623" s="2" t="s">
        <v>4614</v>
      </c>
      <c r="G7623" s="2" t="s">
        <v>4615</v>
      </c>
      <c r="H7623" s="4">
        <v>43684.334429247683</v>
      </c>
      <c r="I7623" s="2" t="s">
        <v>14934</v>
      </c>
      <c r="J7623" s="21" t="s">
        <v>14966</v>
      </c>
      <c r="K7623" s="2" t="s">
        <v>4618</v>
      </c>
      <c r="L7623" s="2" t="s">
        <v>5072</v>
      </c>
    </row>
    <row r="7624" spans="1:12" x14ac:dyDescent="0.2">
      <c r="A7624" s="11">
        <v>7623</v>
      </c>
      <c r="B7624" s="7" t="s">
        <v>10172</v>
      </c>
      <c r="C7624" s="4">
        <v>43775.442780405094</v>
      </c>
      <c r="D7624" s="20">
        <f>+YEAR(Tabla14[[#This Row],[Fecha
Trámite]])</f>
        <v>2019</v>
      </c>
      <c r="E7624" s="7" t="s">
        <v>4621</v>
      </c>
      <c r="F7624" s="2" t="s">
        <v>4614</v>
      </c>
      <c r="G7624" s="2" t="s">
        <v>4615</v>
      </c>
      <c r="H7624" s="4">
        <v>44204.631992939816</v>
      </c>
      <c r="I7624" s="2" t="s">
        <v>4616</v>
      </c>
      <c r="J7624" s="21" t="s">
        <v>10173</v>
      </c>
      <c r="K7624" s="2" t="s">
        <v>4623</v>
      </c>
      <c r="L7624" s="2" t="s">
        <v>4624</v>
      </c>
    </row>
    <row r="7625" spans="1:12" x14ac:dyDescent="0.2">
      <c r="A7625" s="11">
        <v>7624</v>
      </c>
      <c r="B7625" s="7" t="s">
        <v>117</v>
      </c>
      <c r="C7625" s="4">
        <v>43572.385855092594</v>
      </c>
      <c r="D7625" s="20">
        <f>+YEAR(Tabla14[[#This Row],[Fecha
Trámite]])</f>
        <v>2019</v>
      </c>
      <c r="E7625" s="7" t="s">
        <v>4621</v>
      </c>
      <c r="F7625" s="2" t="s">
        <v>4614</v>
      </c>
      <c r="G7625" s="2" t="s">
        <v>4615</v>
      </c>
      <c r="H7625" s="4">
        <v>43838.606949074077</v>
      </c>
      <c r="I7625" s="2" t="s">
        <v>4616</v>
      </c>
      <c r="J7625" s="21" t="s">
        <v>10174</v>
      </c>
      <c r="K7625" s="2" t="s">
        <v>4618</v>
      </c>
      <c r="L7625" s="2" t="s">
        <v>4619</v>
      </c>
    </row>
    <row r="7626" spans="1:12" x14ac:dyDescent="0.2">
      <c r="A7626" s="11">
        <v>7625</v>
      </c>
      <c r="B7626" s="7" t="s">
        <v>1757</v>
      </c>
      <c r="C7626" s="4">
        <v>44209.497534490743</v>
      </c>
      <c r="D7626" s="20">
        <f>+YEAR(Tabla14[[#This Row],[Fecha
Trámite]])</f>
        <v>2021</v>
      </c>
      <c r="E7626" s="7" t="s">
        <v>4621</v>
      </c>
      <c r="F7626" s="2" t="s">
        <v>17</v>
      </c>
      <c r="G7626" s="2" t="s">
        <v>7315</v>
      </c>
      <c r="H7626" s="4">
        <v>44209.497534525464</v>
      </c>
      <c r="I7626" s="2" t="s">
        <v>4616</v>
      </c>
      <c r="J7626" s="21" t="s">
        <v>9565</v>
      </c>
      <c r="K7626" s="2" t="s">
        <v>4618</v>
      </c>
      <c r="L7626" s="2" t="s">
        <v>4656</v>
      </c>
    </row>
    <row r="7627" spans="1:12" x14ac:dyDescent="0.2">
      <c r="A7627" s="11">
        <v>7626</v>
      </c>
      <c r="B7627" s="7" t="s">
        <v>10701</v>
      </c>
      <c r="C7627" s="4">
        <v>43602.523555243053</v>
      </c>
      <c r="D7627" s="20">
        <f>+YEAR(Tabla14[[#This Row],[Fecha
Trámite]])</f>
        <v>2019</v>
      </c>
      <c r="E7627" s="7" t="s">
        <v>4621</v>
      </c>
      <c r="F7627" s="2" t="s">
        <v>4691</v>
      </c>
      <c r="G7627" s="2" t="s">
        <v>4627</v>
      </c>
      <c r="H7627" s="4">
        <v>44081.413411423608</v>
      </c>
      <c r="I7627" s="2" t="s">
        <v>4616</v>
      </c>
      <c r="J7627" s="21" t="s">
        <v>10702</v>
      </c>
      <c r="K7627" s="2" t="s">
        <v>4623</v>
      </c>
      <c r="L7627" s="2" t="s">
        <v>4619</v>
      </c>
    </row>
    <row r="7628" spans="1:12" x14ac:dyDescent="0.2">
      <c r="A7628" s="11">
        <v>7627</v>
      </c>
      <c r="B7628" s="7" t="s">
        <v>1393</v>
      </c>
      <c r="C7628" s="4">
        <v>43875.438132256946</v>
      </c>
      <c r="D7628" s="20">
        <f>+YEAR(Tabla14[[#This Row],[Fecha
Trámite]])</f>
        <v>2020</v>
      </c>
      <c r="E7628" s="7" t="s">
        <v>4621</v>
      </c>
      <c r="F7628" s="2" t="s">
        <v>17</v>
      </c>
      <c r="G7628" s="2" t="s">
        <v>4993</v>
      </c>
      <c r="H7628" s="4">
        <v>43875.438132291667</v>
      </c>
      <c r="I7628" s="2" t="s">
        <v>4616</v>
      </c>
      <c r="J7628" s="21" t="s">
        <v>13073</v>
      </c>
      <c r="K7628" s="2" t="s">
        <v>4623</v>
      </c>
      <c r="L7628" s="2" t="s">
        <v>4667</v>
      </c>
    </row>
    <row r="7629" spans="1:12" x14ac:dyDescent="0.2">
      <c r="A7629" s="11">
        <v>7628</v>
      </c>
      <c r="B7629" s="7" t="s">
        <v>1733</v>
      </c>
      <c r="C7629" s="4">
        <v>44235.878458564817</v>
      </c>
      <c r="D7629" s="20">
        <f>+YEAR(Tabla14[[#This Row],[Fecha
Trámite]])</f>
        <v>2021</v>
      </c>
      <c r="E7629" s="7" t="s">
        <v>4621</v>
      </c>
      <c r="F7629" s="2" t="s">
        <v>17</v>
      </c>
      <c r="G7629" s="2" t="s">
        <v>7315</v>
      </c>
      <c r="H7629" s="4">
        <v>44235.878458761574</v>
      </c>
      <c r="I7629" s="2" t="s">
        <v>4616</v>
      </c>
      <c r="J7629" s="21" t="s">
        <v>13074</v>
      </c>
      <c r="K7629" s="2" t="s">
        <v>4618</v>
      </c>
      <c r="L7629" s="2" t="s">
        <v>4619</v>
      </c>
    </row>
    <row r="7630" spans="1:12" x14ac:dyDescent="0.2">
      <c r="A7630" s="11">
        <v>7629</v>
      </c>
      <c r="B7630" s="7" t="s">
        <v>1765</v>
      </c>
      <c r="C7630" s="4">
        <v>44172.345468518521</v>
      </c>
      <c r="D7630" s="20">
        <f>+YEAR(Tabla14[[#This Row],[Fecha
Trámite]])</f>
        <v>2020</v>
      </c>
      <c r="E7630" s="7" t="s">
        <v>4621</v>
      </c>
      <c r="F7630" s="2" t="s">
        <v>17</v>
      </c>
      <c r="G7630" s="2" t="s">
        <v>4627</v>
      </c>
      <c r="H7630" s="4">
        <v>44172.345468599538</v>
      </c>
      <c r="I7630" s="2" t="s">
        <v>4616</v>
      </c>
      <c r="J7630" s="21" t="s">
        <v>11521</v>
      </c>
      <c r="K7630" s="2" t="s">
        <v>4618</v>
      </c>
      <c r="L7630" s="2" t="s">
        <v>4619</v>
      </c>
    </row>
    <row r="7631" spans="1:12" x14ac:dyDescent="0.2">
      <c r="A7631" s="11">
        <v>7630</v>
      </c>
      <c r="B7631" s="7" t="s">
        <v>3212</v>
      </c>
      <c r="C7631" s="4">
        <v>43858.40236565972</v>
      </c>
      <c r="D7631" s="20">
        <f>+YEAR(Tabla14[[#This Row],[Fecha
Trámite]])</f>
        <v>2020</v>
      </c>
      <c r="E7631" s="7" t="s">
        <v>4671</v>
      </c>
      <c r="F7631" s="2" t="s">
        <v>17</v>
      </c>
      <c r="G7631" s="2" t="s">
        <v>4627</v>
      </c>
      <c r="H7631" s="4">
        <v>43858.402365740738</v>
      </c>
      <c r="I7631" s="2" t="s">
        <v>4616</v>
      </c>
      <c r="J7631" s="21" t="s">
        <v>3475</v>
      </c>
      <c r="K7631" s="2" t="s">
        <v>4618</v>
      </c>
      <c r="L7631" s="2" t="s">
        <v>4656</v>
      </c>
    </row>
    <row r="7632" spans="1:12" x14ac:dyDescent="0.2">
      <c r="A7632" s="11">
        <v>7631</v>
      </c>
      <c r="B7632" s="7" t="s">
        <v>1881</v>
      </c>
      <c r="C7632" s="4">
        <v>43767.426294444442</v>
      </c>
      <c r="D7632" s="20">
        <f>+YEAR(Tabla14[[#This Row],[Fecha
Trámite]])</f>
        <v>2019</v>
      </c>
      <c r="E7632" s="7" t="s">
        <v>4621</v>
      </c>
      <c r="F7632" s="2" t="s">
        <v>17</v>
      </c>
      <c r="G7632" s="2" t="s">
        <v>4627</v>
      </c>
      <c r="H7632" s="4">
        <v>43767.42629447917</v>
      </c>
      <c r="I7632" s="2" t="s">
        <v>4616</v>
      </c>
      <c r="J7632" s="21" t="s">
        <v>7748</v>
      </c>
      <c r="K7632" s="2" t="s">
        <v>4618</v>
      </c>
      <c r="L7632" s="2" t="s">
        <v>6449</v>
      </c>
    </row>
    <row r="7633" spans="1:12" x14ac:dyDescent="0.2">
      <c r="A7633" s="11">
        <v>7632</v>
      </c>
      <c r="B7633" s="7" t="s">
        <v>14537</v>
      </c>
      <c r="C7633" s="4">
        <v>42608.459024999996</v>
      </c>
      <c r="D7633" s="20">
        <f>+YEAR(Tabla14[[#This Row],[Fecha
Trámite]])</f>
        <v>2016</v>
      </c>
      <c r="E7633" s="7" t="s">
        <v>4621</v>
      </c>
      <c r="F7633" s="2" t="s">
        <v>4614</v>
      </c>
      <c r="G7633" s="2" t="s">
        <v>4615</v>
      </c>
      <c r="H7633" s="4">
        <v>42899.400898148146</v>
      </c>
      <c r="I7633" s="2" t="s">
        <v>13827</v>
      </c>
      <c r="J7633" s="21" t="s">
        <v>14538</v>
      </c>
      <c r="K7633" s="2" t="s">
        <v>4623</v>
      </c>
      <c r="L7633" s="2" t="s">
        <v>7264</v>
      </c>
    </row>
    <row r="7634" spans="1:12" x14ac:dyDescent="0.2">
      <c r="A7634" s="11">
        <v>7633</v>
      </c>
      <c r="B7634" s="7" t="s">
        <v>3194</v>
      </c>
      <c r="C7634" s="4">
        <v>43549.366804861114</v>
      </c>
      <c r="D7634" s="20">
        <f>+YEAR(Tabla14[[#This Row],[Fecha
Trámite]])</f>
        <v>2019</v>
      </c>
      <c r="E7634" s="7" t="s">
        <v>4685</v>
      </c>
      <c r="F7634" s="2" t="s">
        <v>17</v>
      </c>
      <c r="G7634" s="2" t="s">
        <v>4627</v>
      </c>
      <c r="H7634" s="4">
        <v>43549.366805011574</v>
      </c>
      <c r="I7634" s="2" t="s">
        <v>4616</v>
      </c>
      <c r="J7634" s="21" t="s">
        <v>3456</v>
      </c>
      <c r="K7634" s="2" t="s">
        <v>4623</v>
      </c>
      <c r="L7634" s="2" t="s">
        <v>4646</v>
      </c>
    </row>
    <row r="7635" spans="1:12" x14ac:dyDescent="0.2">
      <c r="A7635" s="11">
        <v>7634</v>
      </c>
      <c r="B7635" s="7" t="s">
        <v>774</v>
      </c>
      <c r="C7635" s="4">
        <v>43741.403037002317</v>
      </c>
      <c r="D7635" s="20">
        <f>+YEAR(Tabla14[[#This Row],[Fecha
Trámite]])</f>
        <v>2019</v>
      </c>
      <c r="E7635" s="7" t="s">
        <v>4621</v>
      </c>
      <c r="F7635" s="2" t="s">
        <v>4614</v>
      </c>
      <c r="G7635" s="2" t="s">
        <v>4615</v>
      </c>
      <c r="H7635" s="4">
        <v>44160.72639841435</v>
      </c>
      <c r="I7635" s="2" t="s">
        <v>4616</v>
      </c>
      <c r="J7635" s="21" t="s">
        <v>12267</v>
      </c>
      <c r="K7635" s="2" t="s">
        <v>4618</v>
      </c>
      <c r="L7635" s="2" t="s">
        <v>4659</v>
      </c>
    </row>
    <row r="7636" spans="1:12" x14ac:dyDescent="0.2">
      <c r="A7636" s="11">
        <v>7635</v>
      </c>
      <c r="B7636" s="7" t="s">
        <v>1730</v>
      </c>
      <c r="C7636" s="4">
        <v>44235.861000578705</v>
      </c>
      <c r="D7636" s="20">
        <f>+YEAR(Tabla14[[#This Row],[Fecha
Trámite]])</f>
        <v>2021</v>
      </c>
      <c r="E7636" s="7" t="s">
        <v>4621</v>
      </c>
      <c r="F7636" s="2" t="s">
        <v>17</v>
      </c>
      <c r="G7636" s="2" t="s">
        <v>5167</v>
      </c>
      <c r="H7636" s="4">
        <v>44235.861000578705</v>
      </c>
      <c r="I7636" s="2" t="s">
        <v>4616</v>
      </c>
      <c r="J7636" s="21" t="s">
        <v>7317</v>
      </c>
      <c r="K7636" s="2" t="s">
        <v>4623</v>
      </c>
      <c r="L7636" s="2" t="s">
        <v>4624</v>
      </c>
    </row>
    <row r="7637" spans="1:12" x14ac:dyDescent="0.2">
      <c r="A7637" s="11">
        <v>7636</v>
      </c>
      <c r="B7637" s="7" t="s">
        <v>13767</v>
      </c>
      <c r="C7637" s="4">
        <v>42074.719305555554</v>
      </c>
      <c r="D7637" s="20">
        <f>+YEAR(Tabla14[[#This Row],[Fecha
Trámite]])</f>
        <v>2015</v>
      </c>
      <c r="E7637" s="7" t="s">
        <v>4621</v>
      </c>
      <c r="F7637" s="2" t="s">
        <v>4614</v>
      </c>
      <c r="G7637" s="2" t="s">
        <v>4615</v>
      </c>
      <c r="H7637" s="4">
        <v>42335.569593865737</v>
      </c>
      <c r="I7637" s="2" t="s">
        <v>13702</v>
      </c>
      <c r="J7637" s="21" t="s">
        <v>13768</v>
      </c>
      <c r="K7637" s="2" t="s">
        <v>4618</v>
      </c>
      <c r="L7637" s="2" t="s">
        <v>4631</v>
      </c>
    </row>
    <row r="7638" spans="1:12" x14ac:dyDescent="0.2">
      <c r="A7638" s="11">
        <v>7637</v>
      </c>
      <c r="B7638" s="7" t="s">
        <v>12271</v>
      </c>
      <c r="C7638" s="4">
        <v>43546.627249537036</v>
      </c>
      <c r="D7638" s="20">
        <f>+YEAR(Tabla14[[#This Row],[Fecha
Trámite]])</f>
        <v>2019</v>
      </c>
      <c r="E7638" s="7" t="s">
        <v>4621</v>
      </c>
      <c r="F7638" s="2" t="s">
        <v>4691</v>
      </c>
      <c r="G7638" s="2" t="s">
        <v>4627</v>
      </c>
      <c r="H7638" s="4">
        <v>44089.633752928239</v>
      </c>
      <c r="I7638" s="2" t="s">
        <v>4616</v>
      </c>
      <c r="J7638" s="21" t="s">
        <v>12272</v>
      </c>
      <c r="K7638" s="2" t="s">
        <v>4623</v>
      </c>
      <c r="L7638" s="2" t="s">
        <v>4619</v>
      </c>
    </row>
    <row r="7639" spans="1:12" x14ac:dyDescent="0.2">
      <c r="A7639" s="11">
        <v>7638</v>
      </c>
      <c r="B7639" s="7" t="s">
        <v>14946</v>
      </c>
      <c r="C7639" s="4">
        <v>43721.566820798609</v>
      </c>
      <c r="D7639" s="20">
        <f>+YEAR(Tabla14[[#This Row],[Fecha
Trámite]])</f>
        <v>2019</v>
      </c>
      <c r="E7639" s="7" t="s">
        <v>4621</v>
      </c>
      <c r="F7639" s="2" t="s">
        <v>17</v>
      </c>
      <c r="G7639" s="2" t="s">
        <v>4627</v>
      </c>
      <c r="H7639" s="4">
        <v>43721.56682083333</v>
      </c>
      <c r="I7639" s="2" t="s">
        <v>14934</v>
      </c>
      <c r="J7639" s="21" t="s">
        <v>14947</v>
      </c>
      <c r="K7639" s="2" t="s">
        <v>4618</v>
      </c>
      <c r="L7639" s="2" t="s">
        <v>4659</v>
      </c>
    </row>
    <row r="7640" spans="1:12" x14ac:dyDescent="0.2">
      <c r="A7640" s="11">
        <v>7639</v>
      </c>
      <c r="B7640" s="7" t="s">
        <v>8787</v>
      </c>
      <c r="C7640" s="4">
        <v>43768.428876157406</v>
      </c>
      <c r="D7640" s="20">
        <f>+YEAR(Tabla14[[#This Row],[Fecha
Trámite]])</f>
        <v>2019</v>
      </c>
      <c r="E7640" s="7" t="s">
        <v>4685</v>
      </c>
      <c r="F7640" s="2" t="s">
        <v>17</v>
      </c>
      <c r="G7640" s="2" t="s">
        <v>4627</v>
      </c>
      <c r="H7640" s="4">
        <v>43768.428876192127</v>
      </c>
      <c r="I7640" s="2" t="s">
        <v>4616</v>
      </c>
      <c r="J7640" s="21" t="s">
        <v>8788</v>
      </c>
      <c r="K7640" s="2" t="s">
        <v>4618</v>
      </c>
      <c r="L7640" s="2" t="s">
        <v>4619</v>
      </c>
    </row>
    <row r="7641" spans="1:12" x14ac:dyDescent="0.2">
      <c r="A7641" s="11">
        <v>7640</v>
      </c>
      <c r="B7641" s="7" t="s">
        <v>14502</v>
      </c>
      <c r="C7641" s="4">
        <v>42971.50780590278</v>
      </c>
      <c r="D7641" s="20">
        <f>+YEAR(Tabla14[[#This Row],[Fecha
Trámite]])</f>
        <v>2017</v>
      </c>
      <c r="E7641" s="7" t="s">
        <v>4621</v>
      </c>
      <c r="F7641" s="2" t="s">
        <v>4614</v>
      </c>
      <c r="G7641" s="2" t="s">
        <v>4615</v>
      </c>
      <c r="H7641" s="4">
        <v>43083.409662731479</v>
      </c>
      <c r="I7641" s="2" t="s">
        <v>13827</v>
      </c>
      <c r="J7641" s="21" t="s">
        <v>14503</v>
      </c>
      <c r="K7641" s="2" t="s">
        <v>4618</v>
      </c>
      <c r="L7641" s="2" t="s">
        <v>4659</v>
      </c>
    </row>
    <row r="7642" spans="1:12" x14ac:dyDescent="0.2">
      <c r="A7642" s="11">
        <v>7641</v>
      </c>
      <c r="B7642" s="7" t="s">
        <v>229</v>
      </c>
      <c r="C7642" s="4">
        <v>43693.488306168983</v>
      </c>
      <c r="D7642" s="20">
        <f>+YEAR(Tabla14[[#This Row],[Fecha
Trámite]])</f>
        <v>2019</v>
      </c>
      <c r="E7642" s="7" t="s">
        <v>4621</v>
      </c>
      <c r="F7642" s="2" t="s">
        <v>4614</v>
      </c>
      <c r="G7642" s="2" t="s">
        <v>4615</v>
      </c>
      <c r="H7642" s="4">
        <v>43860.468743136575</v>
      </c>
      <c r="I7642" s="2" t="s">
        <v>4616</v>
      </c>
      <c r="J7642" s="21" t="s">
        <v>8789</v>
      </c>
      <c r="K7642" s="2" t="s">
        <v>4618</v>
      </c>
      <c r="L7642" s="2" t="s">
        <v>4619</v>
      </c>
    </row>
    <row r="7643" spans="1:12" x14ac:dyDescent="0.2">
      <c r="A7643" s="11">
        <v>7642</v>
      </c>
      <c r="B7643" s="7" t="s">
        <v>1235</v>
      </c>
      <c r="C7643" s="4">
        <v>43797.527015011576</v>
      </c>
      <c r="D7643" s="20">
        <f>+YEAR(Tabla14[[#This Row],[Fecha
Trámite]])</f>
        <v>2019</v>
      </c>
      <c r="E7643" s="7" t="s">
        <v>4621</v>
      </c>
      <c r="F7643" s="2" t="s">
        <v>4614</v>
      </c>
      <c r="G7643" s="2" t="s">
        <v>4615</v>
      </c>
      <c r="H7643" s="4">
        <v>44271.604965775463</v>
      </c>
      <c r="I7643" s="2" t="s">
        <v>4616</v>
      </c>
      <c r="J7643" s="21" t="s">
        <v>6437</v>
      </c>
      <c r="K7643" s="2" t="s">
        <v>4623</v>
      </c>
      <c r="L7643" s="2" t="s">
        <v>2747</v>
      </c>
    </row>
    <row r="7644" spans="1:12" x14ac:dyDescent="0.2">
      <c r="A7644" s="11">
        <v>7643</v>
      </c>
      <c r="B7644" s="7" t="s">
        <v>7751</v>
      </c>
      <c r="C7644" s="4">
        <v>43566.492873877316</v>
      </c>
      <c r="D7644" s="20">
        <f>+YEAR(Tabla14[[#This Row],[Fecha
Trámite]])</f>
        <v>2019</v>
      </c>
      <c r="E7644" s="7" t="s">
        <v>4621</v>
      </c>
      <c r="F7644" s="2" t="s">
        <v>4691</v>
      </c>
      <c r="G7644" s="2" t="s">
        <v>4627</v>
      </c>
      <c r="H7644" s="4">
        <v>44089.413966817126</v>
      </c>
      <c r="I7644" s="2" t="s">
        <v>4616</v>
      </c>
      <c r="J7644" s="21" t="s">
        <v>7752</v>
      </c>
      <c r="K7644" s="2" t="s">
        <v>4618</v>
      </c>
      <c r="L7644" s="2" t="s">
        <v>4631</v>
      </c>
    </row>
    <row r="7645" spans="1:12" x14ac:dyDescent="0.2">
      <c r="A7645" s="11">
        <v>7644</v>
      </c>
      <c r="B7645" s="7" t="s">
        <v>1889</v>
      </c>
      <c r="C7645" s="4">
        <v>44292.722458715281</v>
      </c>
      <c r="D7645" s="20">
        <f>+YEAR(Tabla14[[#This Row],[Fecha
Trámite]])</f>
        <v>2021</v>
      </c>
      <c r="E7645" s="7" t="s">
        <v>4621</v>
      </c>
      <c r="F7645" s="2" t="s">
        <v>17</v>
      </c>
      <c r="G7645" s="2" t="s">
        <v>4672</v>
      </c>
      <c r="H7645" s="4">
        <v>44292.722458761571</v>
      </c>
      <c r="I7645" s="2" t="s">
        <v>4616</v>
      </c>
      <c r="J7645" s="21" t="s">
        <v>11522</v>
      </c>
      <c r="K7645" s="2" t="s">
        <v>4623</v>
      </c>
      <c r="L7645" s="2" t="s">
        <v>4624</v>
      </c>
    </row>
    <row r="7646" spans="1:12" x14ac:dyDescent="0.2">
      <c r="A7646" s="11">
        <v>7645</v>
      </c>
      <c r="B7646" s="7" t="s">
        <v>8790</v>
      </c>
      <c r="C7646" s="4">
        <v>43819.493709953706</v>
      </c>
      <c r="D7646" s="20">
        <f>+YEAR(Tabla14[[#This Row],[Fecha
Trámite]])</f>
        <v>2019</v>
      </c>
      <c r="E7646" s="7" t="s">
        <v>4621</v>
      </c>
      <c r="F7646" s="2" t="s">
        <v>4614</v>
      </c>
      <c r="G7646" s="2" t="s">
        <v>4615</v>
      </c>
      <c r="H7646" s="4">
        <v>44204.518645254633</v>
      </c>
      <c r="I7646" s="2" t="s">
        <v>4616</v>
      </c>
      <c r="J7646" s="21" t="s">
        <v>8791</v>
      </c>
      <c r="K7646" s="2" t="s">
        <v>4618</v>
      </c>
      <c r="L7646" s="2" t="s">
        <v>4619</v>
      </c>
    </row>
    <row r="7647" spans="1:12" x14ac:dyDescent="0.2">
      <c r="A7647" s="11">
        <v>7646</v>
      </c>
      <c r="B7647" s="7" t="s">
        <v>1480</v>
      </c>
      <c r="C7647" s="4">
        <v>43572.415196296293</v>
      </c>
      <c r="D7647" s="20">
        <f>+YEAR(Tabla14[[#This Row],[Fecha
Trámite]])</f>
        <v>2019</v>
      </c>
      <c r="E7647" s="7" t="s">
        <v>4621</v>
      </c>
      <c r="F7647" s="2" t="s">
        <v>17</v>
      </c>
      <c r="G7647" s="2" t="s">
        <v>4993</v>
      </c>
      <c r="H7647" s="4">
        <v>43572.415197106478</v>
      </c>
      <c r="I7647" s="2" t="s">
        <v>4616</v>
      </c>
      <c r="J7647" s="21" t="s">
        <v>10706</v>
      </c>
      <c r="K7647" s="2" t="s">
        <v>4618</v>
      </c>
      <c r="L7647" s="2" t="s">
        <v>4750</v>
      </c>
    </row>
    <row r="7648" spans="1:12" x14ac:dyDescent="0.2">
      <c r="A7648" s="11">
        <v>7647</v>
      </c>
      <c r="B7648" s="7" t="s">
        <v>1916</v>
      </c>
      <c r="C7648" s="4">
        <v>43567.596676157409</v>
      </c>
      <c r="D7648" s="20">
        <f>+YEAR(Tabla14[[#This Row],[Fecha
Trámite]])</f>
        <v>2019</v>
      </c>
      <c r="E7648" s="7" t="s">
        <v>4621</v>
      </c>
      <c r="F7648" s="2" t="s">
        <v>17</v>
      </c>
      <c r="G7648" s="2" t="s">
        <v>4627</v>
      </c>
      <c r="H7648" s="4">
        <v>43567.59667619213</v>
      </c>
      <c r="I7648" s="2" t="s">
        <v>4616</v>
      </c>
      <c r="J7648" s="21" t="s">
        <v>8792</v>
      </c>
      <c r="K7648" s="2" t="s">
        <v>4618</v>
      </c>
      <c r="L7648" s="2" t="s">
        <v>4646</v>
      </c>
    </row>
    <row r="7649" spans="1:12" x14ac:dyDescent="0.2">
      <c r="A7649" s="11">
        <v>7648</v>
      </c>
      <c r="B7649" s="7" t="s">
        <v>102</v>
      </c>
      <c r="C7649" s="4">
        <v>43560.36735818287</v>
      </c>
      <c r="D7649" s="20">
        <f>+YEAR(Tabla14[[#This Row],[Fecha
Trámite]])</f>
        <v>2019</v>
      </c>
      <c r="E7649" s="7" t="s">
        <v>4621</v>
      </c>
      <c r="F7649" s="2" t="s">
        <v>4614</v>
      </c>
      <c r="G7649" s="2" t="s">
        <v>4615</v>
      </c>
      <c r="H7649" s="4">
        <v>43838.605655439816</v>
      </c>
      <c r="I7649" s="2" t="s">
        <v>4616</v>
      </c>
      <c r="J7649" s="21" t="s">
        <v>7753</v>
      </c>
      <c r="K7649" s="2" t="s">
        <v>4618</v>
      </c>
      <c r="L7649" s="2" t="s">
        <v>4619</v>
      </c>
    </row>
    <row r="7650" spans="1:12" x14ac:dyDescent="0.2">
      <c r="A7650" s="11">
        <v>7649</v>
      </c>
      <c r="B7650" s="7" t="s">
        <v>3326</v>
      </c>
      <c r="C7650" s="4">
        <v>43789.362593090278</v>
      </c>
      <c r="D7650" s="20">
        <f>+YEAR(Tabla14[[#This Row],[Fecha
Trámite]])</f>
        <v>2019</v>
      </c>
      <c r="E7650" s="7" t="s">
        <v>4685</v>
      </c>
      <c r="F7650" s="2" t="s">
        <v>17</v>
      </c>
      <c r="G7650" s="2" t="s">
        <v>4627</v>
      </c>
      <c r="H7650" s="4">
        <v>43789.362593136575</v>
      </c>
      <c r="I7650" s="2" t="s">
        <v>4616</v>
      </c>
      <c r="J7650" s="21" t="s">
        <v>8793</v>
      </c>
      <c r="K7650" s="2" t="s">
        <v>4623</v>
      </c>
      <c r="L7650" s="2" t="s">
        <v>4619</v>
      </c>
    </row>
    <row r="7651" spans="1:12" x14ac:dyDescent="0.2">
      <c r="A7651" s="11">
        <v>7650</v>
      </c>
      <c r="B7651" s="7" t="s">
        <v>990</v>
      </c>
      <c r="C7651" s="4">
        <v>43781.493459803241</v>
      </c>
      <c r="D7651" s="20">
        <f>+YEAR(Tabla14[[#This Row],[Fecha
Trámite]])</f>
        <v>2019</v>
      </c>
      <c r="E7651" s="7" t="s">
        <v>4621</v>
      </c>
      <c r="F7651" s="2" t="s">
        <v>4614</v>
      </c>
      <c r="G7651" s="2" t="s">
        <v>4615</v>
      </c>
      <c r="H7651" s="4">
        <v>44176.556923495373</v>
      </c>
      <c r="I7651" s="2" t="s">
        <v>4616</v>
      </c>
      <c r="J7651" s="21" t="s">
        <v>12273</v>
      </c>
      <c r="K7651" s="2" t="s">
        <v>4618</v>
      </c>
      <c r="L7651" s="2" t="s">
        <v>4714</v>
      </c>
    </row>
    <row r="7652" spans="1:12" x14ac:dyDescent="0.2">
      <c r="A7652" s="11">
        <v>7651</v>
      </c>
      <c r="B7652" s="7" t="s">
        <v>11523</v>
      </c>
      <c r="C7652" s="4">
        <v>44306.717517245372</v>
      </c>
      <c r="D7652" s="20">
        <f>+YEAR(Tabla14[[#This Row],[Fecha
Trámite]])</f>
        <v>2021</v>
      </c>
      <c r="E7652" s="7" t="s">
        <v>4671</v>
      </c>
      <c r="F7652" s="2" t="s">
        <v>17</v>
      </c>
      <c r="G7652" s="2" t="s">
        <v>4672</v>
      </c>
      <c r="H7652" s="4">
        <v>44306.717517280093</v>
      </c>
      <c r="I7652" s="2" t="s">
        <v>4616</v>
      </c>
      <c r="J7652" s="21" t="s">
        <v>11524</v>
      </c>
      <c r="K7652" s="2" t="s">
        <v>4618</v>
      </c>
      <c r="L7652" s="2" t="s">
        <v>4656</v>
      </c>
    </row>
    <row r="7653" spans="1:12" x14ac:dyDescent="0.2">
      <c r="A7653" s="11">
        <v>7652</v>
      </c>
      <c r="B7653" s="7" t="s">
        <v>1949</v>
      </c>
      <c r="C7653" s="4">
        <v>43311.48399429398</v>
      </c>
      <c r="D7653" s="20">
        <f>+YEAR(Tabla14[[#This Row],[Fecha
Trámite]])</f>
        <v>2018</v>
      </c>
      <c r="E7653" s="7" t="s">
        <v>4621</v>
      </c>
      <c r="F7653" s="2" t="s">
        <v>17</v>
      </c>
      <c r="G7653" s="2" t="s">
        <v>4627</v>
      </c>
      <c r="H7653" s="4">
        <v>43311.483994444447</v>
      </c>
      <c r="I7653" s="2" t="s">
        <v>13987</v>
      </c>
      <c r="J7653" s="21" t="s">
        <v>14002</v>
      </c>
      <c r="K7653" s="2" t="s">
        <v>4623</v>
      </c>
      <c r="L7653" s="2" t="s">
        <v>4667</v>
      </c>
    </row>
    <row r="7654" spans="1:12" x14ac:dyDescent="0.2">
      <c r="A7654" s="11">
        <v>7653</v>
      </c>
      <c r="B7654" s="7" t="s">
        <v>291</v>
      </c>
      <c r="C7654" s="4">
        <v>43571.393407094911</v>
      </c>
      <c r="D7654" s="20">
        <f>+YEAR(Tabla14[[#This Row],[Fecha
Trámite]])</f>
        <v>2019</v>
      </c>
      <c r="E7654" s="7" t="s">
        <v>4621</v>
      </c>
      <c r="F7654" s="2" t="s">
        <v>4614</v>
      </c>
      <c r="G7654" s="2" t="s">
        <v>4615</v>
      </c>
      <c r="H7654" s="4">
        <v>43867.48558896991</v>
      </c>
      <c r="I7654" s="2" t="s">
        <v>4616</v>
      </c>
      <c r="J7654" s="21" t="s">
        <v>6438</v>
      </c>
      <c r="K7654" s="2" t="s">
        <v>4618</v>
      </c>
      <c r="L7654" s="2" t="s">
        <v>4619</v>
      </c>
    </row>
    <row r="7655" spans="1:12" x14ac:dyDescent="0.2">
      <c r="A7655" s="11">
        <v>7654</v>
      </c>
      <c r="B7655" s="7" t="s">
        <v>2020</v>
      </c>
      <c r="C7655" s="4">
        <v>43845.517789155092</v>
      </c>
      <c r="D7655" s="20">
        <f>+YEAR(Tabla14[[#This Row],[Fecha
Trámite]])</f>
        <v>2020</v>
      </c>
      <c r="E7655" s="7" t="s">
        <v>4621</v>
      </c>
      <c r="F7655" s="2" t="s">
        <v>17</v>
      </c>
      <c r="G7655" s="2" t="s">
        <v>4627</v>
      </c>
      <c r="H7655" s="4">
        <v>43845.517789201389</v>
      </c>
      <c r="I7655" s="2" t="s">
        <v>4616</v>
      </c>
      <c r="J7655" s="21" t="s">
        <v>7756</v>
      </c>
      <c r="K7655" s="2" t="s">
        <v>4618</v>
      </c>
      <c r="L7655" s="2" t="s">
        <v>7757</v>
      </c>
    </row>
    <row r="7656" spans="1:12" x14ac:dyDescent="0.2">
      <c r="A7656" s="11">
        <v>7655</v>
      </c>
      <c r="B7656" s="7" t="s">
        <v>678</v>
      </c>
      <c r="C7656" s="4">
        <v>43564.473535381941</v>
      </c>
      <c r="D7656" s="20">
        <f>+YEAR(Tabla14[[#This Row],[Fecha
Trámite]])</f>
        <v>2019</v>
      </c>
      <c r="E7656" s="7" t="s">
        <v>4621</v>
      </c>
      <c r="F7656" s="2" t="s">
        <v>4614</v>
      </c>
      <c r="G7656" s="2" t="s">
        <v>4615</v>
      </c>
      <c r="H7656" s="4">
        <v>44119.552158761573</v>
      </c>
      <c r="I7656" s="2" t="s">
        <v>4616</v>
      </c>
      <c r="J7656" s="21" t="s">
        <v>12278</v>
      </c>
      <c r="K7656" s="2" t="s">
        <v>4623</v>
      </c>
      <c r="L7656" s="2" t="s">
        <v>4624</v>
      </c>
    </row>
    <row r="7657" spans="1:12" x14ac:dyDescent="0.2">
      <c r="A7657" s="11">
        <v>7656</v>
      </c>
      <c r="B7657" s="7" t="s">
        <v>15023</v>
      </c>
      <c r="C7657" s="4">
        <v>42796.424723530094</v>
      </c>
      <c r="D7657" s="20">
        <f>+YEAR(Tabla14[[#This Row],[Fecha
Trámite]])</f>
        <v>2017</v>
      </c>
      <c r="E7657" s="7" t="s">
        <v>4621</v>
      </c>
      <c r="F7657" s="2" t="s">
        <v>4626</v>
      </c>
      <c r="G7657" s="2" t="s">
        <v>4627</v>
      </c>
      <c r="H7657" s="4">
        <v>42891.633838344904</v>
      </c>
      <c r="I7657" s="2" t="s">
        <v>14934</v>
      </c>
      <c r="J7657" s="21" t="s">
        <v>15024</v>
      </c>
      <c r="K7657" s="2" t="s">
        <v>4623</v>
      </c>
      <c r="L7657" s="2" t="s">
        <v>4619</v>
      </c>
    </row>
    <row r="7658" spans="1:12" x14ac:dyDescent="0.2">
      <c r="A7658" s="11">
        <v>7657</v>
      </c>
      <c r="B7658" s="7" t="s">
        <v>15044</v>
      </c>
      <c r="C7658" s="4">
        <v>42892.463850659726</v>
      </c>
      <c r="D7658" s="20">
        <f>+YEAR(Tabla14[[#This Row],[Fecha
Trámite]])</f>
        <v>2017</v>
      </c>
      <c r="E7658" s="7" t="s">
        <v>4621</v>
      </c>
      <c r="F7658" s="2" t="s">
        <v>4614</v>
      </c>
      <c r="G7658" s="2" t="s">
        <v>4615</v>
      </c>
      <c r="H7658" s="4">
        <v>42983.58607484954</v>
      </c>
      <c r="I7658" s="2" t="s">
        <v>14934</v>
      </c>
      <c r="J7658" s="21" t="s">
        <v>15024</v>
      </c>
      <c r="K7658" s="2" t="s">
        <v>4623</v>
      </c>
      <c r="L7658" s="2" t="s">
        <v>4619</v>
      </c>
    </row>
    <row r="7659" spans="1:12" x14ac:dyDescent="0.2">
      <c r="A7659" s="11">
        <v>7658</v>
      </c>
      <c r="B7659" s="7" t="s">
        <v>7758</v>
      </c>
      <c r="C7659" s="4">
        <v>43755.420527662034</v>
      </c>
      <c r="D7659" s="20">
        <f>+YEAR(Tabla14[[#This Row],[Fecha
Trámite]])</f>
        <v>2019</v>
      </c>
      <c r="E7659" s="7" t="s">
        <v>4621</v>
      </c>
      <c r="F7659" s="2" t="s">
        <v>4614</v>
      </c>
      <c r="G7659" s="2" t="s">
        <v>4615</v>
      </c>
      <c r="H7659" s="4">
        <v>44204.634974305554</v>
      </c>
      <c r="I7659" s="2" t="s">
        <v>4616</v>
      </c>
      <c r="J7659" s="21" t="s">
        <v>7759</v>
      </c>
      <c r="K7659" s="2" t="s">
        <v>4623</v>
      </c>
      <c r="L7659" s="2" t="s">
        <v>4624</v>
      </c>
    </row>
    <row r="7660" spans="1:12" x14ac:dyDescent="0.2">
      <c r="A7660" s="11">
        <v>7659</v>
      </c>
      <c r="B7660" s="7" t="s">
        <v>1908</v>
      </c>
      <c r="C7660" s="4">
        <v>43798.412842245372</v>
      </c>
      <c r="D7660" s="20">
        <f>+YEAR(Tabla14[[#This Row],[Fecha
Trámite]])</f>
        <v>2019</v>
      </c>
      <c r="E7660" s="7" t="s">
        <v>4621</v>
      </c>
      <c r="F7660" s="2" t="s">
        <v>17</v>
      </c>
      <c r="G7660" s="2" t="s">
        <v>4627</v>
      </c>
      <c r="H7660" s="4">
        <v>43798.412842280093</v>
      </c>
      <c r="I7660" s="2" t="s">
        <v>4616</v>
      </c>
      <c r="J7660" s="21" t="s">
        <v>12280</v>
      </c>
      <c r="K7660" s="2" t="s">
        <v>4623</v>
      </c>
      <c r="L7660" s="2" t="s">
        <v>4619</v>
      </c>
    </row>
    <row r="7661" spans="1:12" x14ac:dyDescent="0.2">
      <c r="A7661" s="11">
        <v>7660</v>
      </c>
      <c r="B7661" s="7" t="s">
        <v>7760</v>
      </c>
      <c r="C7661" s="4">
        <v>43546.360483414355</v>
      </c>
      <c r="D7661" s="20">
        <f>+YEAR(Tabla14[[#This Row],[Fecha
Trámite]])</f>
        <v>2019</v>
      </c>
      <c r="E7661" s="7" t="s">
        <v>4621</v>
      </c>
      <c r="F7661" s="2" t="s">
        <v>4691</v>
      </c>
      <c r="G7661" s="2" t="s">
        <v>4627</v>
      </c>
      <c r="H7661" s="4">
        <v>44089.365883101855</v>
      </c>
      <c r="I7661" s="2" t="s">
        <v>4616</v>
      </c>
      <c r="J7661" s="21" t="s">
        <v>7761</v>
      </c>
      <c r="K7661" s="2" t="s">
        <v>4618</v>
      </c>
      <c r="L7661" s="2" t="s">
        <v>4725</v>
      </c>
    </row>
    <row r="7662" spans="1:12" x14ac:dyDescent="0.2">
      <c r="A7662" s="11">
        <v>7661</v>
      </c>
      <c r="B7662" s="7" t="s">
        <v>345</v>
      </c>
      <c r="C7662" s="4">
        <v>43585.425693287034</v>
      </c>
      <c r="D7662" s="20">
        <f>+YEAR(Tabla14[[#This Row],[Fecha
Trámite]])</f>
        <v>2019</v>
      </c>
      <c r="E7662" s="7" t="s">
        <v>4621</v>
      </c>
      <c r="F7662" s="2" t="s">
        <v>4614</v>
      </c>
      <c r="G7662" s="2" t="s">
        <v>4615</v>
      </c>
      <c r="H7662" s="4">
        <v>43874.491611261576</v>
      </c>
      <c r="I7662" s="2" t="s">
        <v>4616</v>
      </c>
      <c r="J7662" s="21" t="s">
        <v>7764</v>
      </c>
      <c r="K7662" s="2" t="s">
        <v>4618</v>
      </c>
      <c r="L7662" s="2" t="s">
        <v>4619</v>
      </c>
    </row>
    <row r="7663" spans="1:12" x14ac:dyDescent="0.2">
      <c r="A7663" s="11">
        <v>7662</v>
      </c>
      <c r="B7663" s="7" t="s">
        <v>14977</v>
      </c>
      <c r="C7663" s="4">
        <v>42221.7716033912</v>
      </c>
      <c r="D7663" s="20">
        <f>+YEAR(Tabla14[[#This Row],[Fecha
Trámite]])</f>
        <v>2015</v>
      </c>
      <c r="E7663" s="7" t="s">
        <v>4621</v>
      </c>
      <c r="F7663" s="2" t="s">
        <v>4614</v>
      </c>
      <c r="G7663" s="2" t="s">
        <v>4615</v>
      </c>
      <c r="H7663" s="4">
        <v>42311.354169675928</v>
      </c>
      <c r="I7663" s="2" t="s">
        <v>14934</v>
      </c>
      <c r="J7663" s="21" t="s">
        <v>14978</v>
      </c>
      <c r="K7663" s="2" t="s">
        <v>4618</v>
      </c>
      <c r="L7663" s="2" t="s">
        <v>5072</v>
      </c>
    </row>
    <row r="7664" spans="1:12" x14ac:dyDescent="0.2">
      <c r="A7664" s="11">
        <v>7663</v>
      </c>
      <c r="B7664" s="7" t="s">
        <v>6445</v>
      </c>
      <c r="C7664" s="4">
        <v>43861.384290856484</v>
      </c>
      <c r="D7664" s="20">
        <f>+YEAR(Tabla14[[#This Row],[Fecha
Trámite]])</f>
        <v>2020</v>
      </c>
      <c r="E7664" s="7" t="s">
        <v>4621</v>
      </c>
      <c r="F7664" s="2" t="s">
        <v>4614</v>
      </c>
      <c r="G7664" s="2" t="s">
        <v>4615</v>
      </c>
      <c r="H7664" s="4">
        <v>44203.622135879632</v>
      </c>
      <c r="I7664" s="2" t="s">
        <v>4616</v>
      </c>
      <c r="J7664" s="21" t="s">
        <v>6446</v>
      </c>
      <c r="K7664" s="2" t="s">
        <v>4623</v>
      </c>
      <c r="L7664" s="2" t="s">
        <v>4619</v>
      </c>
    </row>
    <row r="7665" spans="1:12" x14ac:dyDescent="0.2">
      <c r="A7665" s="11">
        <v>7664</v>
      </c>
      <c r="B7665" s="7" t="s">
        <v>6447</v>
      </c>
      <c r="C7665" s="4">
        <v>43621.434977511577</v>
      </c>
      <c r="D7665" s="20">
        <f>+YEAR(Tabla14[[#This Row],[Fecha
Trámite]])</f>
        <v>2019</v>
      </c>
      <c r="E7665" s="7" t="s">
        <v>4621</v>
      </c>
      <c r="F7665" s="2" t="s">
        <v>4614</v>
      </c>
      <c r="G7665" s="2" t="s">
        <v>4615</v>
      </c>
      <c r="H7665" s="4">
        <v>44204.531518981479</v>
      </c>
      <c r="I7665" s="2" t="s">
        <v>4616</v>
      </c>
      <c r="J7665" s="21" t="s">
        <v>6448</v>
      </c>
      <c r="K7665" s="2" t="s">
        <v>4623</v>
      </c>
      <c r="L7665" s="2" t="s">
        <v>6449</v>
      </c>
    </row>
    <row r="7666" spans="1:12" x14ac:dyDescent="0.2">
      <c r="A7666" s="11">
        <v>7665</v>
      </c>
      <c r="B7666" s="7" t="s">
        <v>1749</v>
      </c>
      <c r="C7666" s="4">
        <v>44235.980197256948</v>
      </c>
      <c r="D7666" s="20">
        <f>+YEAR(Tabla14[[#This Row],[Fecha
Trámite]])</f>
        <v>2021</v>
      </c>
      <c r="E7666" s="7" t="s">
        <v>4621</v>
      </c>
      <c r="F7666" s="2" t="s">
        <v>17</v>
      </c>
      <c r="G7666" s="2" t="s">
        <v>7315</v>
      </c>
      <c r="H7666" s="4">
        <v>44235.980197303237</v>
      </c>
      <c r="I7666" s="2" t="s">
        <v>4616</v>
      </c>
      <c r="J7666" s="21" t="s">
        <v>13075</v>
      </c>
      <c r="K7666" s="2" t="s">
        <v>4623</v>
      </c>
      <c r="L7666" s="2" t="s">
        <v>4619</v>
      </c>
    </row>
    <row r="7667" spans="1:12" x14ac:dyDescent="0.2">
      <c r="A7667" s="11">
        <v>7666</v>
      </c>
      <c r="B7667" s="7" t="s">
        <v>6451</v>
      </c>
      <c r="C7667" s="4">
        <v>43595.441270868054</v>
      </c>
      <c r="D7667" s="20">
        <f>+YEAR(Tabla14[[#This Row],[Fecha
Trámite]])</f>
        <v>2019</v>
      </c>
      <c r="E7667" s="7" t="s">
        <v>4621</v>
      </c>
      <c r="F7667" s="2" t="s">
        <v>4614</v>
      </c>
      <c r="G7667" s="2" t="s">
        <v>4615</v>
      </c>
      <c r="H7667" s="4">
        <v>44204.592047800928</v>
      </c>
      <c r="I7667" s="2" t="s">
        <v>4616</v>
      </c>
      <c r="J7667" s="21" t="s">
        <v>6452</v>
      </c>
      <c r="K7667" s="2" t="s">
        <v>4623</v>
      </c>
      <c r="L7667" s="2" t="s">
        <v>4646</v>
      </c>
    </row>
    <row r="7668" spans="1:12" x14ac:dyDescent="0.2">
      <c r="A7668" s="11">
        <v>7667</v>
      </c>
      <c r="B7668" s="7" t="s">
        <v>1274</v>
      </c>
      <c r="C7668" s="4">
        <v>43882.398513888889</v>
      </c>
      <c r="D7668" s="20">
        <f>+YEAR(Tabla14[[#This Row],[Fecha
Trámite]])</f>
        <v>2020</v>
      </c>
      <c r="E7668" s="7" t="s">
        <v>4621</v>
      </c>
      <c r="F7668" s="2" t="s">
        <v>4614</v>
      </c>
      <c r="G7668" s="2" t="s">
        <v>4615</v>
      </c>
      <c r="H7668" s="4">
        <v>44259.614143865743</v>
      </c>
      <c r="I7668" s="2" t="s">
        <v>4616</v>
      </c>
      <c r="J7668" s="21" t="s">
        <v>6453</v>
      </c>
      <c r="K7668" s="2" t="s">
        <v>4618</v>
      </c>
      <c r="L7668" s="2" t="s">
        <v>4770</v>
      </c>
    </row>
    <row r="7669" spans="1:12" x14ac:dyDescent="0.2">
      <c r="A7669" s="11">
        <v>7668</v>
      </c>
      <c r="B7669" s="7" t="s">
        <v>13342</v>
      </c>
      <c r="C7669" s="4">
        <v>42891.499267013889</v>
      </c>
      <c r="D7669" s="20">
        <f>+YEAR(Tabla14[[#This Row],[Fecha
Trámite]])</f>
        <v>2017</v>
      </c>
      <c r="E7669" s="7" t="s">
        <v>4621</v>
      </c>
      <c r="F7669" s="2" t="s">
        <v>4614</v>
      </c>
      <c r="G7669" s="2" t="s">
        <v>4615</v>
      </c>
      <c r="H7669" s="4">
        <v>43270.673699224535</v>
      </c>
      <c r="I7669" s="2" t="s">
        <v>13269</v>
      </c>
      <c r="J7669" s="21" t="s">
        <v>13343</v>
      </c>
      <c r="K7669" s="2" t="s">
        <v>4623</v>
      </c>
      <c r="L7669" s="2" t="s">
        <v>4649</v>
      </c>
    </row>
    <row r="7670" spans="1:12" x14ac:dyDescent="0.2">
      <c r="A7670" s="11">
        <v>7669</v>
      </c>
      <c r="B7670" s="7" t="s">
        <v>3386</v>
      </c>
      <c r="C7670" s="4">
        <v>43797.384235648147</v>
      </c>
      <c r="D7670" s="20">
        <f>+YEAR(Tabla14[[#This Row],[Fecha
Trámite]])</f>
        <v>2019</v>
      </c>
      <c r="E7670" s="7" t="s">
        <v>4685</v>
      </c>
      <c r="F7670" s="2" t="s">
        <v>17</v>
      </c>
      <c r="G7670" s="2" t="s">
        <v>4627</v>
      </c>
      <c r="H7670" s="4">
        <v>43797.384235729165</v>
      </c>
      <c r="I7670" s="2" t="s">
        <v>4616</v>
      </c>
      <c r="J7670" s="21" t="s">
        <v>10717</v>
      </c>
      <c r="K7670" s="2" t="s">
        <v>4623</v>
      </c>
      <c r="L7670" s="2" t="s">
        <v>4619</v>
      </c>
    </row>
    <row r="7671" spans="1:12" x14ac:dyDescent="0.2">
      <c r="A7671" s="11">
        <v>7670</v>
      </c>
      <c r="B7671" s="7" t="s">
        <v>10718</v>
      </c>
      <c r="C7671" s="4">
        <v>43829.601480057871</v>
      </c>
      <c r="D7671" s="20">
        <f>+YEAR(Tabla14[[#This Row],[Fecha
Trámite]])</f>
        <v>2019</v>
      </c>
      <c r="E7671" s="7" t="s">
        <v>4621</v>
      </c>
      <c r="F7671" s="2" t="s">
        <v>4614</v>
      </c>
      <c r="G7671" s="2" t="s">
        <v>4615</v>
      </c>
      <c r="H7671" s="4">
        <v>44202.614548229169</v>
      </c>
      <c r="I7671" s="2" t="s">
        <v>4616</v>
      </c>
      <c r="J7671" s="21" t="s">
        <v>10719</v>
      </c>
      <c r="K7671" s="2" t="s">
        <v>4623</v>
      </c>
      <c r="L7671" s="2" t="s">
        <v>4624</v>
      </c>
    </row>
    <row r="7672" spans="1:12" x14ac:dyDescent="0.2">
      <c r="A7672" s="11">
        <v>7671</v>
      </c>
      <c r="B7672" s="7" t="s">
        <v>82</v>
      </c>
      <c r="C7672" s="4">
        <v>43550.653621064812</v>
      </c>
      <c r="D7672" s="20">
        <f>+YEAR(Tabla14[[#This Row],[Fecha
Trámite]])</f>
        <v>2019</v>
      </c>
      <c r="E7672" s="7" t="s">
        <v>4621</v>
      </c>
      <c r="F7672" s="2" t="s">
        <v>4614</v>
      </c>
      <c r="G7672" s="2" t="s">
        <v>4615</v>
      </c>
      <c r="H7672" s="4">
        <v>43838.598356747687</v>
      </c>
      <c r="I7672" s="2" t="s">
        <v>4616</v>
      </c>
      <c r="J7672" s="21" t="s">
        <v>6456</v>
      </c>
      <c r="K7672" s="2" t="s">
        <v>4623</v>
      </c>
      <c r="L7672" s="2" t="s">
        <v>4753</v>
      </c>
    </row>
    <row r="7673" spans="1:12" x14ac:dyDescent="0.2">
      <c r="A7673" s="11">
        <v>7672</v>
      </c>
      <c r="B7673" s="7" t="s">
        <v>2129</v>
      </c>
      <c r="C7673" s="4">
        <v>44145.373138078707</v>
      </c>
      <c r="D7673" s="20">
        <f>+YEAR(Tabla14[[#This Row],[Fecha
Trámite]])</f>
        <v>2020</v>
      </c>
      <c r="E7673" s="7" t="s">
        <v>4621</v>
      </c>
      <c r="F7673" s="2" t="s">
        <v>17</v>
      </c>
      <c r="G7673" s="2" t="s">
        <v>4627</v>
      </c>
      <c r="H7673" s="4">
        <v>44145.373138506948</v>
      </c>
      <c r="I7673" s="2" t="s">
        <v>4616</v>
      </c>
      <c r="J7673" s="21" t="s">
        <v>11525</v>
      </c>
      <c r="K7673" s="2" t="s">
        <v>4623</v>
      </c>
      <c r="L7673" s="2" t="s">
        <v>4624</v>
      </c>
    </row>
    <row r="7674" spans="1:12" x14ac:dyDescent="0.2">
      <c r="A7674" s="11">
        <v>7673</v>
      </c>
      <c r="B7674" s="7" t="s">
        <v>10720</v>
      </c>
      <c r="C7674" s="4">
        <v>43685.412741863423</v>
      </c>
      <c r="D7674" s="20">
        <f>+YEAR(Tabla14[[#This Row],[Fecha
Trámite]])</f>
        <v>2019</v>
      </c>
      <c r="E7674" s="7" t="s">
        <v>4621</v>
      </c>
      <c r="F7674" s="2" t="s">
        <v>17</v>
      </c>
      <c r="G7674" s="2" t="s">
        <v>4615</v>
      </c>
      <c r="H7674" s="4">
        <v>43685.412741898152</v>
      </c>
      <c r="I7674" s="2" t="s">
        <v>4616</v>
      </c>
      <c r="J7674" s="21" t="s">
        <v>10721</v>
      </c>
      <c r="K7674" s="2" t="s">
        <v>4623</v>
      </c>
      <c r="L7674" s="2" t="s">
        <v>4619</v>
      </c>
    </row>
    <row r="7675" spans="1:12" x14ac:dyDescent="0.2">
      <c r="A7675" s="11">
        <v>7674</v>
      </c>
      <c r="B7675" s="7" t="s">
        <v>13853</v>
      </c>
      <c r="C7675" s="4">
        <v>42566.607475196761</v>
      </c>
      <c r="D7675" s="20">
        <f>+YEAR(Tabla14[[#This Row],[Fecha
Trámite]])</f>
        <v>2016</v>
      </c>
      <c r="E7675" s="7" t="s">
        <v>4621</v>
      </c>
      <c r="F7675" s="2" t="s">
        <v>4614</v>
      </c>
      <c r="G7675" s="2" t="s">
        <v>4615</v>
      </c>
      <c r="H7675" s="4">
        <v>42899.400203437501</v>
      </c>
      <c r="I7675" s="2" t="s">
        <v>13827</v>
      </c>
      <c r="J7675" s="21" t="s">
        <v>13854</v>
      </c>
      <c r="K7675" s="2" t="s">
        <v>4618</v>
      </c>
      <c r="L7675" s="2" t="s">
        <v>4958</v>
      </c>
    </row>
    <row r="7676" spans="1:12" x14ac:dyDescent="0.2">
      <c r="A7676" s="11">
        <v>7675</v>
      </c>
      <c r="B7676" s="7" t="s">
        <v>14953</v>
      </c>
      <c r="C7676" s="4">
        <v>43585.354408599538</v>
      </c>
      <c r="D7676" s="20">
        <f>+YEAR(Tabla14[[#This Row],[Fecha
Trámite]])</f>
        <v>2019</v>
      </c>
      <c r="E7676" s="7" t="s">
        <v>4621</v>
      </c>
      <c r="F7676" s="2" t="s">
        <v>4614</v>
      </c>
      <c r="G7676" s="2" t="s">
        <v>4615</v>
      </c>
      <c r="H7676" s="4">
        <v>43777.658170405091</v>
      </c>
      <c r="I7676" s="2" t="s">
        <v>14934</v>
      </c>
      <c r="J7676" s="21" t="s">
        <v>14954</v>
      </c>
      <c r="K7676" s="2" t="s">
        <v>4618</v>
      </c>
      <c r="L7676" s="2" t="s">
        <v>4659</v>
      </c>
    </row>
    <row r="7677" spans="1:12" x14ac:dyDescent="0.2">
      <c r="A7677" s="11">
        <v>7676</v>
      </c>
      <c r="B7677" s="7" t="s">
        <v>2056</v>
      </c>
      <c r="C7677" s="4">
        <v>44266.711132291668</v>
      </c>
      <c r="D7677" s="20">
        <f>+YEAR(Tabla14[[#This Row],[Fecha
Trámite]])</f>
        <v>2021</v>
      </c>
      <c r="E7677" s="7" t="s">
        <v>4621</v>
      </c>
      <c r="F7677" s="2" t="s">
        <v>17</v>
      </c>
      <c r="G7677" s="2" t="s">
        <v>4672</v>
      </c>
      <c r="H7677" s="4">
        <v>44266.711132326389</v>
      </c>
      <c r="I7677" s="2" t="s">
        <v>4616</v>
      </c>
      <c r="J7677" s="21" t="s">
        <v>13076</v>
      </c>
      <c r="K7677" s="2" t="s">
        <v>4623</v>
      </c>
      <c r="L7677" s="2" t="s">
        <v>4619</v>
      </c>
    </row>
    <row r="7678" spans="1:12" x14ac:dyDescent="0.2">
      <c r="A7678" s="11">
        <v>7677</v>
      </c>
      <c r="B7678" s="7" t="s">
        <v>10722</v>
      </c>
      <c r="C7678" s="4">
        <v>43901.642115127317</v>
      </c>
      <c r="D7678" s="20">
        <f>+YEAR(Tabla14[[#This Row],[Fecha
Trámite]])</f>
        <v>2020</v>
      </c>
      <c r="E7678" s="7" t="s">
        <v>4621</v>
      </c>
      <c r="F7678" s="2" t="s">
        <v>17</v>
      </c>
      <c r="G7678" s="2" t="s">
        <v>4627</v>
      </c>
      <c r="H7678" s="4">
        <v>43901.642115162038</v>
      </c>
      <c r="I7678" s="2" t="s">
        <v>4616</v>
      </c>
      <c r="J7678" s="21" t="s">
        <v>10723</v>
      </c>
      <c r="K7678" s="2" t="s">
        <v>4618</v>
      </c>
      <c r="L7678" s="2" t="s">
        <v>4619</v>
      </c>
    </row>
    <row r="7679" spans="1:12" x14ac:dyDescent="0.2">
      <c r="A7679" s="11">
        <v>7678</v>
      </c>
      <c r="B7679" s="7" t="s">
        <v>14628</v>
      </c>
      <c r="C7679" s="4">
        <v>43034.384402314812</v>
      </c>
      <c r="D7679" s="20">
        <f>+YEAR(Tabla14[[#This Row],[Fecha
Trámite]])</f>
        <v>2017</v>
      </c>
      <c r="E7679" s="7" t="s">
        <v>4621</v>
      </c>
      <c r="F7679" s="2" t="s">
        <v>4614</v>
      </c>
      <c r="G7679" s="2" t="s">
        <v>4615</v>
      </c>
      <c r="H7679" s="4">
        <v>43279.460037233795</v>
      </c>
      <c r="I7679" s="2" t="s">
        <v>13827</v>
      </c>
      <c r="J7679" s="21" t="s">
        <v>14629</v>
      </c>
      <c r="K7679" s="2" t="s">
        <v>4618</v>
      </c>
      <c r="L7679" s="2" t="s">
        <v>4624</v>
      </c>
    </row>
    <row r="7680" spans="1:12" x14ac:dyDescent="0.2">
      <c r="A7680" s="11">
        <v>7679</v>
      </c>
      <c r="B7680" s="7" t="s">
        <v>12291</v>
      </c>
      <c r="C7680" s="4">
        <v>43677.364887696756</v>
      </c>
      <c r="D7680" s="20">
        <f>+YEAR(Tabla14[[#This Row],[Fecha
Trámite]])</f>
        <v>2019</v>
      </c>
      <c r="E7680" s="7" t="s">
        <v>4685</v>
      </c>
      <c r="F7680" s="2" t="s">
        <v>17</v>
      </c>
      <c r="G7680" s="2" t="s">
        <v>4627</v>
      </c>
      <c r="H7680" s="4">
        <v>43677.364887731484</v>
      </c>
      <c r="I7680" s="2" t="s">
        <v>4616</v>
      </c>
      <c r="J7680" s="21" t="s">
        <v>12292</v>
      </c>
      <c r="K7680" s="2" t="s">
        <v>4618</v>
      </c>
      <c r="L7680" s="2" t="s">
        <v>4619</v>
      </c>
    </row>
    <row r="7681" spans="1:12" x14ac:dyDescent="0.2">
      <c r="A7681" s="11">
        <v>7680</v>
      </c>
      <c r="B7681" s="7" t="s">
        <v>1874</v>
      </c>
      <c r="C7681" s="4">
        <v>43839.46707554398</v>
      </c>
      <c r="D7681" s="20">
        <f>+YEAR(Tabla14[[#This Row],[Fecha
Trámite]])</f>
        <v>2020</v>
      </c>
      <c r="E7681" s="7" t="s">
        <v>4621</v>
      </c>
      <c r="F7681" s="2" t="s">
        <v>17</v>
      </c>
      <c r="G7681" s="2" t="s">
        <v>4627</v>
      </c>
      <c r="H7681" s="4">
        <v>43839.467075578701</v>
      </c>
      <c r="I7681" s="2" t="s">
        <v>14934</v>
      </c>
      <c r="J7681" s="21" t="s">
        <v>15033</v>
      </c>
      <c r="K7681" s="2" t="s">
        <v>4618</v>
      </c>
      <c r="L7681" s="2" t="s">
        <v>4646</v>
      </c>
    </row>
    <row r="7682" spans="1:12" x14ac:dyDescent="0.2">
      <c r="A7682" s="11">
        <v>7681</v>
      </c>
      <c r="B7682" s="7" t="s">
        <v>13590</v>
      </c>
      <c r="C7682" s="4">
        <v>43893.486009409724</v>
      </c>
      <c r="D7682" s="20">
        <f>+YEAR(Tabla14[[#This Row],[Fecha
Trámite]])</f>
        <v>2020</v>
      </c>
      <c r="E7682" s="7" t="s">
        <v>4621</v>
      </c>
      <c r="F7682" s="2" t="s">
        <v>4691</v>
      </c>
      <c r="G7682" s="2" t="s">
        <v>4627</v>
      </c>
      <c r="H7682" s="4">
        <v>44181.688719872684</v>
      </c>
      <c r="I7682" s="2" t="s">
        <v>13269</v>
      </c>
      <c r="J7682" s="21" t="s">
        <v>13591</v>
      </c>
      <c r="K7682" s="2" t="s">
        <v>4618</v>
      </c>
      <c r="L7682" s="2" t="s">
        <v>4646</v>
      </c>
    </row>
    <row r="7683" spans="1:12" x14ac:dyDescent="0.2">
      <c r="A7683" s="11">
        <v>7682</v>
      </c>
      <c r="B7683" s="7" t="s">
        <v>1581</v>
      </c>
      <c r="C7683" s="4">
        <v>43693.409561493056</v>
      </c>
      <c r="D7683" s="20">
        <f>+YEAR(Tabla14[[#This Row],[Fecha
Trámite]])</f>
        <v>2019</v>
      </c>
      <c r="E7683" s="7" t="s">
        <v>4671</v>
      </c>
      <c r="F7683" s="2" t="s">
        <v>17</v>
      </c>
      <c r="G7683" s="2" t="s">
        <v>4993</v>
      </c>
      <c r="H7683" s="4">
        <v>43693.40956172454</v>
      </c>
      <c r="I7683" s="2" t="s">
        <v>4616</v>
      </c>
      <c r="J7683" s="21" t="s">
        <v>8809</v>
      </c>
      <c r="K7683" s="2" t="s">
        <v>4623</v>
      </c>
      <c r="L7683" s="2" t="s">
        <v>4656</v>
      </c>
    </row>
    <row r="7684" spans="1:12" x14ac:dyDescent="0.2">
      <c r="A7684" s="11">
        <v>7683</v>
      </c>
      <c r="B7684" s="7" t="s">
        <v>2003</v>
      </c>
      <c r="C7684" s="4">
        <v>44090.460306944442</v>
      </c>
      <c r="D7684" s="20">
        <f>+YEAR(Tabla14[[#This Row],[Fecha
Trámite]])</f>
        <v>2020</v>
      </c>
      <c r="E7684" s="7" t="s">
        <v>4621</v>
      </c>
      <c r="F7684" s="2" t="s">
        <v>17</v>
      </c>
      <c r="G7684" s="2" t="s">
        <v>4627</v>
      </c>
      <c r="H7684" s="4">
        <v>44090.460307326386</v>
      </c>
      <c r="I7684" s="2" t="s">
        <v>4616</v>
      </c>
      <c r="J7684" s="21" t="s">
        <v>7773</v>
      </c>
      <c r="K7684" s="2" t="s">
        <v>4618</v>
      </c>
      <c r="L7684" s="2" t="s">
        <v>4641</v>
      </c>
    </row>
    <row r="7685" spans="1:12" x14ac:dyDescent="0.2">
      <c r="A7685" s="11">
        <v>7684</v>
      </c>
      <c r="B7685" s="7" t="s">
        <v>1936</v>
      </c>
      <c r="C7685" s="4">
        <v>43837.634743831019</v>
      </c>
      <c r="D7685" s="20">
        <f>+YEAR(Tabla14[[#This Row],[Fecha
Trámite]])</f>
        <v>2020</v>
      </c>
      <c r="E7685" s="7" t="s">
        <v>4621</v>
      </c>
      <c r="F7685" s="2" t="s">
        <v>17</v>
      </c>
      <c r="G7685" s="2" t="s">
        <v>4627</v>
      </c>
      <c r="H7685" s="4">
        <v>43837.63474390046</v>
      </c>
      <c r="I7685" s="2" t="s">
        <v>14934</v>
      </c>
      <c r="J7685" s="21" t="s">
        <v>15065</v>
      </c>
      <c r="K7685" s="2" t="s">
        <v>4618</v>
      </c>
      <c r="L7685" s="2" t="s">
        <v>5072</v>
      </c>
    </row>
    <row r="7686" spans="1:12" x14ac:dyDescent="0.2">
      <c r="A7686" s="11">
        <v>7685</v>
      </c>
      <c r="B7686" s="7" t="s">
        <v>1686</v>
      </c>
      <c r="C7686" s="4">
        <v>44267.670095717593</v>
      </c>
      <c r="D7686" s="20">
        <f>+YEAR(Tabla14[[#This Row],[Fecha
Trámite]])</f>
        <v>2021</v>
      </c>
      <c r="E7686" s="7" t="s">
        <v>4621</v>
      </c>
      <c r="F7686" s="2" t="s">
        <v>17</v>
      </c>
      <c r="G7686" s="2" t="s">
        <v>4627</v>
      </c>
      <c r="H7686" s="4">
        <v>44267.670095752314</v>
      </c>
      <c r="I7686" s="2" t="s">
        <v>4616</v>
      </c>
      <c r="J7686" s="21" t="s">
        <v>8725</v>
      </c>
      <c r="K7686" s="2" t="s">
        <v>4618</v>
      </c>
      <c r="L7686" s="2" t="s">
        <v>4838</v>
      </c>
    </row>
    <row r="7687" spans="1:12" x14ac:dyDescent="0.2">
      <c r="A7687" s="11">
        <v>7686</v>
      </c>
      <c r="B7687" s="7" t="s">
        <v>729</v>
      </c>
      <c r="C7687" s="4">
        <v>43665.407627696761</v>
      </c>
      <c r="D7687" s="20">
        <f>+YEAR(Tabla14[[#This Row],[Fecha
Trámite]])</f>
        <v>2019</v>
      </c>
      <c r="E7687" s="7" t="s">
        <v>4621</v>
      </c>
      <c r="F7687" s="2" t="s">
        <v>4614</v>
      </c>
      <c r="G7687" s="2" t="s">
        <v>4615</v>
      </c>
      <c r="H7687" s="4">
        <v>44119.546015474538</v>
      </c>
      <c r="I7687" s="2" t="s">
        <v>4616</v>
      </c>
      <c r="J7687" s="21" t="s">
        <v>8810</v>
      </c>
      <c r="K7687" s="2" t="s">
        <v>4618</v>
      </c>
      <c r="L7687" s="2" t="s">
        <v>4619</v>
      </c>
    </row>
    <row r="7688" spans="1:12" x14ac:dyDescent="0.2">
      <c r="A7688" s="11">
        <v>7687</v>
      </c>
      <c r="B7688" s="7" t="s">
        <v>5</v>
      </c>
      <c r="C7688" s="4">
        <v>44179.47846716435</v>
      </c>
      <c r="D7688" s="20">
        <f>+YEAR(Tabla14[[#This Row],[Fecha
Trámite]])</f>
        <v>2020</v>
      </c>
      <c r="E7688" s="7" t="s">
        <v>4685</v>
      </c>
      <c r="F7688" s="2" t="s">
        <v>4614</v>
      </c>
      <c r="G7688" s="2" t="s">
        <v>4615</v>
      </c>
      <c r="H7688" s="4">
        <v>44181.593914039353</v>
      </c>
      <c r="I7688" s="2" t="s">
        <v>4616</v>
      </c>
      <c r="J7688" s="21" t="s">
        <v>11526</v>
      </c>
      <c r="K7688" s="2" t="s">
        <v>4618</v>
      </c>
      <c r="L7688" s="2" t="s">
        <v>4667</v>
      </c>
    </row>
    <row r="7689" spans="1:12" x14ac:dyDescent="0.2">
      <c r="A7689" s="11">
        <v>7688</v>
      </c>
      <c r="B7689" s="7" t="s">
        <v>6467</v>
      </c>
      <c r="C7689" s="4">
        <v>43763.40678665509</v>
      </c>
      <c r="D7689" s="20">
        <f>+YEAR(Tabla14[[#This Row],[Fecha
Trámite]])</f>
        <v>2019</v>
      </c>
      <c r="E7689" s="7" t="s">
        <v>4621</v>
      </c>
      <c r="F7689" s="2" t="s">
        <v>4626</v>
      </c>
      <c r="G7689" s="2" t="s">
        <v>4627</v>
      </c>
      <c r="H7689" s="4">
        <v>44081.393274884256</v>
      </c>
      <c r="I7689" s="2" t="s">
        <v>4616</v>
      </c>
      <c r="J7689" s="21" t="s">
        <v>6468</v>
      </c>
      <c r="K7689" s="2" t="s">
        <v>4623</v>
      </c>
      <c r="L7689" s="2" t="s">
        <v>4646</v>
      </c>
    </row>
    <row r="7690" spans="1:12" x14ac:dyDescent="0.2">
      <c r="A7690" s="11">
        <v>7689</v>
      </c>
      <c r="B7690" s="7" t="s">
        <v>15012</v>
      </c>
      <c r="C7690" s="4">
        <v>43294.693017824073</v>
      </c>
      <c r="D7690" s="20">
        <f>+YEAR(Tabla14[[#This Row],[Fecha
Trámite]])</f>
        <v>2018</v>
      </c>
      <c r="E7690" s="7" t="s">
        <v>4621</v>
      </c>
      <c r="F7690" s="2" t="s">
        <v>4614</v>
      </c>
      <c r="G7690" s="2" t="s">
        <v>4615</v>
      </c>
      <c r="H7690" s="4">
        <v>43454.47085046296</v>
      </c>
      <c r="I7690" s="2" t="s">
        <v>14934</v>
      </c>
      <c r="J7690" s="21" t="s">
        <v>15013</v>
      </c>
      <c r="K7690" s="2" t="s">
        <v>4618</v>
      </c>
      <c r="L7690" s="2" t="s">
        <v>5072</v>
      </c>
    </row>
    <row r="7691" spans="1:12" x14ac:dyDescent="0.2">
      <c r="A7691" s="11">
        <v>7690</v>
      </c>
      <c r="B7691" s="7" t="s">
        <v>13606</v>
      </c>
      <c r="C7691" s="4">
        <v>42788.496164699071</v>
      </c>
      <c r="D7691" s="20">
        <f>+YEAR(Tabla14[[#This Row],[Fecha
Trámite]])</f>
        <v>2017</v>
      </c>
      <c r="E7691" s="7" t="s">
        <v>4621</v>
      </c>
      <c r="F7691" s="2" t="s">
        <v>4614</v>
      </c>
      <c r="G7691" s="2" t="s">
        <v>4615</v>
      </c>
      <c r="H7691" s="4">
        <v>43116.803386840278</v>
      </c>
      <c r="I7691" s="2" t="s">
        <v>13269</v>
      </c>
      <c r="J7691" s="21" t="s">
        <v>13607</v>
      </c>
      <c r="K7691" s="2" t="s">
        <v>4618</v>
      </c>
      <c r="L7691" s="2" t="s">
        <v>4624</v>
      </c>
    </row>
    <row r="7692" spans="1:12" x14ac:dyDescent="0.2">
      <c r="A7692" s="11">
        <v>7691</v>
      </c>
      <c r="B7692" s="7" t="s">
        <v>14023</v>
      </c>
      <c r="C7692" s="4">
        <v>44302.668828622685</v>
      </c>
      <c r="D7692" s="20">
        <f>+YEAR(Tabla14[[#This Row],[Fecha
Trámite]])</f>
        <v>2021</v>
      </c>
      <c r="E7692" s="7" t="s">
        <v>4621</v>
      </c>
      <c r="F7692" s="2" t="s">
        <v>17</v>
      </c>
      <c r="G7692" s="2" t="s">
        <v>4627</v>
      </c>
      <c r="H7692" s="4">
        <v>44302.668828668982</v>
      </c>
      <c r="I7692" s="2" t="s">
        <v>14018</v>
      </c>
      <c r="J7692" s="21" t="s">
        <v>14024</v>
      </c>
      <c r="K7692" s="2" t="s">
        <v>4618</v>
      </c>
      <c r="L7692" s="2" t="s">
        <v>4646</v>
      </c>
    </row>
    <row r="7693" spans="1:12" x14ac:dyDescent="0.2">
      <c r="A7693" s="11">
        <v>7692</v>
      </c>
      <c r="B7693" s="7" t="s">
        <v>771</v>
      </c>
      <c r="C7693" s="4">
        <v>43768.401350578701</v>
      </c>
      <c r="D7693" s="20">
        <f>+YEAR(Tabla14[[#This Row],[Fecha
Trámite]])</f>
        <v>2019</v>
      </c>
      <c r="E7693" s="7" t="s">
        <v>4621</v>
      </c>
      <c r="F7693" s="2" t="s">
        <v>4614</v>
      </c>
      <c r="G7693" s="2" t="s">
        <v>4615</v>
      </c>
      <c r="H7693" s="4">
        <v>44162.412475960649</v>
      </c>
      <c r="I7693" s="2" t="s">
        <v>4616</v>
      </c>
      <c r="J7693" s="21" t="s">
        <v>7779</v>
      </c>
      <c r="K7693" s="2" t="s">
        <v>4623</v>
      </c>
      <c r="L7693" s="2" t="s">
        <v>4649</v>
      </c>
    </row>
    <row r="7694" spans="1:12" x14ac:dyDescent="0.2">
      <c r="A7694" s="11">
        <v>7693</v>
      </c>
      <c r="B7694" s="7" t="s">
        <v>477</v>
      </c>
      <c r="C7694" s="4">
        <v>43719.432544131945</v>
      </c>
      <c r="D7694" s="20">
        <f>+YEAR(Tabla14[[#This Row],[Fecha
Trámite]])</f>
        <v>2019</v>
      </c>
      <c r="E7694" s="7" t="s">
        <v>4621</v>
      </c>
      <c r="F7694" s="2" t="s">
        <v>4614</v>
      </c>
      <c r="G7694" s="2" t="s">
        <v>4615</v>
      </c>
      <c r="H7694" s="4">
        <v>43900.469235497687</v>
      </c>
      <c r="I7694" s="2" t="s">
        <v>4616</v>
      </c>
      <c r="J7694" s="21" t="s">
        <v>10200</v>
      </c>
      <c r="K7694" s="2" t="s">
        <v>4623</v>
      </c>
      <c r="L7694" s="2" t="s">
        <v>4624</v>
      </c>
    </row>
    <row r="7695" spans="1:12" x14ac:dyDescent="0.2">
      <c r="A7695" s="11">
        <v>7694</v>
      </c>
      <c r="B7695" s="7" t="s">
        <v>605</v>
      </c>
      <c r="C7695" s="4">
        <v>43684.432647951391</v>
      </c>
      <c r="D7695" s="20">
        <f>+YEAR(Tabla14[[#This Row],[Fecha
Trámite]])</f>
        <v>2019</v>
      </c>
      <c r="E7695" s="7" t="s">
        <v>4621</v>
      </c>
      <c r="F7695" s="2" t="s">
        <v>4614</v>
      </c>
      <c r="G7695" s="2" t="s">
        <v>4615</v>
      </c>
      <c r="H7695" s="4">
        <v>44105.580872453706</v>
      </c>
      <c r="I7695" s="2" t="s">
        <v>4616</v>
      </c>
      <c r="J7695" s="21" t="s">
        <v>10734</v>
      </c>
      <c r="K7695" s="2" t="s">
        <v>4623</v>
      </c>
      <c r="L7695" s="2" t="s">
        <v>4619</v>
      </c>
    </row>
    <row r="7696" spans="1:12" x14ac:dyDescent="0.2">
      <c r="A7696" s="11">
        <v>7695</v>
      </c>
      <c r="B7696" s="7" t="s">
        <v>1145</v>
      </c>
      <c r="C7696" s="4">
        <v>43889.362574918981</v>
      </c>
      <c r="D7696" s="20">
        <f>+YEAR(Tabla14[[#This Row],[Fecha
Trámite]])</f>
        <v>2020</v>
      </c>
      <c r="E7696" s="7" t="s">
        <v>4621</v>
      </c>
      <c r="F7696" s="2" t="s">
        <v>17</v>
      </c>
      <c r="G7696" s="2" t="s">
        <v>4993</v>
      </c>
      <c r="H7696" s="4">
        <v>43889.362574965278</v>
      </c>
      <c r="I7696" s="2" t="s">
        <v>4616</v>
      </c>
      <c r="J7696" s="21" t="s">
        <v>13077</v>
      </c>
      <c r="K7696" s="2" t="s">
        <v>4618</v>
      </c>
      <c r="L7696" s="2" t="s">
        <v>4838</v>
      </c>
    </row>
    <row r="7697" spans="1:12" x14ac:dyDescent="0.2">
      <c r="A7697" s="11">
        <v>7696</v>
      </c>
      <c r="B7697" s="7" t="s">
        <v>13078</v>
      </c>
      <c r="C7697" s="4">
        <v>43850.441064583334</v>
      </c>
      <c r="D7697" s="20">
        <f>+YEAR(Tabla14[[#This Row],[Fecha
Trámite]])</f>
        <v>2020</v>
      </c>
      <c r="E7697" s="7" t="s">
        <v>4621</v>
      </c>
      <c r="F7697" s="2" t="s">
        <v>4614</v>
      </c>
      <c r="G7697" s="2" t="s">
        <v>4615</v>
      </c>
      <c r="H7697" s="4">
        <v>44202.611153206017</v>
      </c>
      <c r="I7697" s="2" t="s">
        <v>4616</v>
      </c>
      <c r="J7697" s="21" t="s">
        <v>13079</v>
      </c>
      <c r="K7697" s="2" t="s">
        <v>4623</v>
      </c>
      <c r="L7697" s="2" t="s">
        <v>4714</v>
      </c>
    </row>
    <row r="7698" spans="1:12" x14ac:dyDescent="0.2">
      <c r="A7698" s="11">
        <v>7697</v>
      </c>
      <c r="B7698" s="7" t="s">
        <v>3414</v>
      </c>
      <c r="C7698" s="4">
        <v>43830.494123993056</v>
      </c>
      <c r="D7698" s="20">
        <f>+YEAR(Tabla14[[#This Row],[Fecha
Trámite]])</f>
        <v>2019</v>
      </c>
      <c r="E7698" s="7" t="s">
        <v>4685</v>
      </c>
      <c r="F7698" s="2" t="s">
        <v>17</v>
      </c>
      <c r="G7698" s="2" t="s">
        <v>4627</v>
      </c>
      <c r="H7698" s="4">
        <v>43830.494124155091</v>
      </c>
      <c r="I7698" s="2" t="s">
        <v>4616</v>
      </c>
      <c r="J7698" s="21" t="s">
        <v>6473</v>
      </c>
      <c r="K7698" s="2" t="s">
        <v>4623</v>
      </c>
      <c r="L7698" s="2" t="s">
        <v>4619</v>
      </c>
    </row>
    <row r="7699" spans="1:12" x14ac:dyDescent="0.2">
      <c r="A7699" s="11">
        <v>7698</v>
      </c>
      <c r="B7699" s="7" t="s">
        <v>2033</v>
      </c>
      <c r="C7699" s="4">
        <v>44232.552285763886</v>
      </c>
      <c r="D7699" s="20">
        <f>+YEAR(Tabla14[[#This Row],[Fecha
Trámite]])</f>
        <v>2021</v>
      </c>
      <c r="E7699" s="7" t="s">
        <v>4621</v>
      </c>
      <c r="F7699" s="2" t="s">
        <v>17</v>
      </c>
      <c r="G7699" s="2" t="s">
        <v>4672</v>
      </c>
      <c r="H7699" s="4">
        <v>44232.552285879632</v>
      </c>
      <c r="I7699" s="2" t="s">
        <v>4616</v>
      </c>
      <c r="J7699" s="21" t="s">
        <v>11527</v>
      </c>
      <c r="K7699" s="2" t="s">
        <v>4623</v>
      </c>
      <c r="L7699" s="2" t="s">
        <v>4619</v>
      </c>
    </row>
    <row r="7700" spans="1:12" x14ac:dyDescent="0.2">
      <c r="A7700" s="11">
        <v>7699</v>
      </c>
      <c r="B7700" s="7" t="s">
        <v>1974</v>
      </c>
      <c r="C7700" s="4">
        <v>44292.701265011572</v>
      </c>
      <c r="D7700" s="20">
        <f>+YEAR(Tabla14[[#This Row],[Fecha
Trámite]])</f>
        <v>2021</v>
      </c>
      <c r="E7700" s="7" t="s">
        <v>4621</v>
      </c>
      <c r="F7700" s="2" t="s">
        <v>17</v>
      </c>
      <c r="G7700" s="2" t="s">
        <v>4672</v>
      </c>
      <c r="H7700" s="4">
        <v>44292.701265046293</v>
      </c>
      <c r="I7700" s="2" t="s">
        <v>4616</v>
      </c>
      <c r="J7700" s="21" t="s">
        <v>7318</v>
      </c>
      <c r="K7700" s="2" t="s">
        <v>4618</v>
      </c>
      <c r="L7700" s="2" t="s">
        <v>7319</v>
      </c>
    </row>
    <row r="7701" spans="1:12" x14ac:dyDescent="0.2">
      <c r="A7701" s="11">
        <v>7700</v>
      </c>
      <c r="B7701" s="7" t="s">
        <v>3307</v>
      </c>
      <c r="C7701" s="4">
        <v>44253.534062037033</v>
      </c>
      <c r="D7701" s="20">
        <f>+YEAR(Tabla14[[#This Row],[Fecha
Trámite]])</f>
        <v>2021</v>
      </c>
      <c r="E7701" s="7" t="s">
        <v>4685</v>
      </c>
      <c r="F7701" s="2" t="s">
        <v>17</v>
      </c>
      <c r="G7701" s="2" t="s">
        <v>4627</v>
      </c>
      <c r="H7701" s="4">
        <v>44253.534062071762</v>
      </c>
      <c r="I7701" s="2" t="s">
        <v>4616</v>
      </c>
      <c r="J7701" s="21" t="s">
        <v>12033</v>
      </c>
      <c r="K7701" s="2" t="s">
        <v>4618</v>
      </c>
      <c r="L7701" s="2" t="s">
        <v>4903</v>
      </c>
    </row>
    <row r="7702" spans="1:12" x14ac:dyDescent="0.2">
      <c r="A7702" s="11">
        <v>7701</v>
      </c>
      <c r="B7702" s="7" t="s">
        <v>900</v>
      </c>
      <c r="C7702" s="4">
        <v>43560.389130902775</v>
      </c>
      <c r="D7702" s="20">
        <f>+YEAR(Tabla14[[#This Row],[Fecha
Trámite]])</f>
        <v>2019</v>
      </c>
      <c r="E7702" s="7" t="s">
        <v>4621</v>
      </c>
      <c r="F7702" s="2" t="s">
        <v>4614</v>
      </c>
      <c r="G7702" s="2" t="s">
        <v>4615</v>
      </c>
      <c r="H7702" s="4">
        <v>44175.669323113427</v>
      </c>
      <c r="I7702" s="2" t="s">
        <v>4616</v>
      </c>
      <c r="J7702" s="21" t="s">
        <v>10738</v>
      </c>
      <c r="K7702" s="2" t="s">
        <v>4618</v>
      </c>
      <c r="L7702" s="2" t="s">
        <v>4619</v>
      </c>
    </row>
    <row r="7703" spans="1:12" x14ac:dyDescent="0.2">
      <c r="A7703" s="11">
        <v>7702</v>
      </c>
      <c r="B7703" s="7" t="s">
        <v>2148</v>
      </c>
      <c r="C7703" s="4">
        <v>43894.472698993057</v>
      </c>
      <c r="D7703" s="20">
        <f>+YEAR(Tabla14[[#This Row],[Fecha
Trámite]])</f>
        <v>2020</v>
      </c>
      <c r="E7703" s="7" t="s">
        <v>4621</v>
      </c>
      <c r="F7703" s="2" t="s">
        <v>17</v>
      </c>
      <c r="G7703" s="2" t="s">
        <v>4627</v>
      </c>
      <c r="H7703" s="4">
        <v>43894.472699039354</v>
      </c>
      <c r="I7703" s="2" t="s">
        <v>4616</v>
      </c>
      <c r="J7703" s="21" t="s">
        <v>7320</v>
      </c>
      <c r="K7703" s="2" t="s">
        <v>4618</v>
      </c>
      <c r="L7703" s="2" t="s">
        <v>4619</v>
      </c>
    </row>
    <row r="7704" spans="1:12" x14ac:dyDescent="0.2">
      <c r="A7704" s="11">
        <v>7703</v>
      </c>
      <c r="B7704" s="7" t="s">
        <v>13400</v>
      </c>
      <c r="C7704" s="4">
        <v>42958.784855555554</v>
      </c>
      <c r="D7704" s="20">
        <f>+YEAR(Tabla14[[#This Row],[Fecha
Trámite]])</f>
        <v>2017</v>
      </c>
      <c r="E7704" s="7" t="s">
        <v>4621</v>
      </c>
      <c r="F7704" s="2" t="s">
        <v>17</v>
      </c>
      <c r="G7704" s="2" t="s">
        <v>5327</v>
      </c>
      <c r="H7704" s="4">
        <v>42958.784856481485</v>
      </c>
      <c r="I7704" s="2" t="s">
        <v>13372</v>
      </c>
      <c r="J7704" s="21" t="s">
        <v>13401</v>
      </c>
      <c r="K7704" s="2" t="s">
        <v>4623</v>
      </c>
      <c r="L7704" s="2" t="s">
        <v>4812</v>
      </c>
    </row>
    <row r="7705" spans="1:12" x14ac:dyDescent="0.2">
      <c r="A7705" s="11">
        <v>7704</v>
      </c>
      <c r="B7705" s="7" t="s">
        <v>10741</v>
      </c>
      <c r="C7705" s="4">
        <v>43698.457582835646</v>
      </c>
      <c r="D7705" s="20">
        <f>+YEAR(Tabla14[[#This Row],[Fecha
Trámite]])</f>
        <v>2019</v>
      </c>
      <c r="E7705" s="7" t="s">
        <v>4621</v>
      </c>
      <c r="F7705" s="2" t="s">
        <v>4614</v>
      </c>
      <c r="G7705" s="2" t="s">
        <v>4615</v>
      </c>
      <c r="H7705" s="4">
        <v>44202.537945798613</v>
      </c>
      <c r="I7705" s="2" t="s">
        <v>4616</v>
      </c>
      <c r="J7705" s="21" t="s">
        <v>10742</v>
      </c>
      <c r="K7705" s="2" t="s">
        <v>4618</v>
      </c>
      <c r="L7705" s="2" t="s">
        <v>4770</v>
      </c>
    </row>
    <row r="7706" spans="1:12" x14ac:dyDescent="0.2">
      <c r="A7706" s="11">
        <v>7705</v>
      </c>
      <c r="B7706" s="7" t="s">
        <v>13722</v>
      </c>
      <c r="C7706" s="4">
        <v>42796.590681979163</v>
      </c>
      <c r="D7706" s="20">
        <f>+YEAR(Tabla14[[#This Row],[Fecha
Trámite]])</f>
        <v>2017</v>
      </c>
      <c r="E7706" s="7" t="s">
        <v>4621</v>
      </c>
      <c r="F7706" s="2" t="s">
        <v>4691</v>
      </c>
      <c r="G7706" s="2" t="s">
        <v>4672</v>
      </c>
      <c r="H7706" s="4">
        <v>42851.491964120367</v>
      </c>
      <c r="I7706" s="2" t="s">
        <v>13702</v>
      </c>
      <c r="J7706" s="21" t="s">
        <v>13723</v>
      </c>
      <c r="K7706" s="2" t="s">
        <v>4623</v>
      </c>
      <c r="L7706" s="2" t="s">
        <v>4714</v>
      </c>
    </row>
    <row r="7707" spans="1:12" x14ac:dyDescent="0.2">
      <c r="A7707" s="11">
        <v>7706</v>
      </c>
      <c r="B7707" s="7" t="s">
        <v>13756</v>
      </c>
      <c r="C7707" s="4">
        <v>42865.675366932868</v>
      </c>
      <c r="D7707" s="20">
        <f>+YEAR(Tabla14[[#This Row],[Fecha
Trámite]])</f>
        <v>2017</v>
      </c>
      <c r="E7707" s="7" t="s">
        <v>4621</v>
      </c>
      <c r="F7707" s="2" t="s">
        <v>4614</v>
      </c>
      <c r="G7707" s="2" t="s">
        <v>4615</v>
      </c>
      <c r="H7707" s="4">
        <v>43076.51434065972</v>
      </c>
      <c r="I7707" s="2" t="s">
        <v>13702</v>
      </c>
      <c r="J7707" s="21" t="s">
        <v>13723</v>
      </c>
      <c r="K7707" s="2" t="s">
        <v>4623</v>
      </c>
      <c r="L7707" s="2" t="s">
        <v>4714</v>
      </c>
    </row>
    <row r="7708" spans="1:12" x14ac:dyDescent="0.2">
      <c r="A7708" s="11">
        <v>7707</v>
      </c>
      <c r="B7708" s="7" t="s">
        <v>8816</v>
      </c>
      <c r="C7708" s="4">
        <v>43697.390922453706</v>
      </c>
      <c r="D7708" s="20">
        <f>+YEAR(Tabla14[[#This Row],[Fecha
Trámite]])</f>
        <v>2019</v>
      </c>
      <c r="E7708" s="7" t="s">
        <v>4621</v>
      </c>
      <c r="F7708" s="2" t="s">
        <v>17</v>
      </c>
      <c r="G7708" s="2" t="s">
        <v>4993</v>
      </c>
      <c r="H7708" s="4">
        <v>43697.390922685183</v>
      </c>
      <c r="I7708" s="2" t="s">
        <v>4616</v>
      </c>
      <c r="J7708" s="21" t="s">
        <v>8817</v>
      </c>
      <c r="K7708" s="2" t="s">
        <v>4623</v>
      </c>
      <c r="L7708" s="2" t="s">
        <v>7096</v>
      </c>
    </row>
    <row r="7709" spans="1:12" x14ac:dyDescent="0.2">
      <c r="A7709" s="11">
        <v>7708</v>
      </c>
      <c r="B7709" s="7" t="s">
        <v>8818</v>
      </c>
      <c r="C7709" s="4">
        <v>43697.490262881947</v>
      </c>
      <c r="D7709" s="20">
        <f>+YEAR(Tabla14[[#This Row],[Fecha
Trámite]])</f>
        <v>2019</v>
      </c>
      <c r="E7709" s="7" t="s">
        <v>4621</v>
      </c>
      <c r="F7709" s="2" t="s">
        <v>4614</v>
      </c>
      <c r="G7709" s="2" t="s">
        <v>4615</v>
      </c>
      <c r="H7709" s="4">
        <v>44211.408612997686</v>
      </c>
      <c r="I7709" s="2" t="s">
        <v>4616</v>
      </c>
      <c r="J7709" s="21" t="s">
        <v>8819</v>
      </c>
      <c r="K7709" s="2" t="s">
        <v>4618</v>
      </c>
      <c r="L7709" s="2" t="s">
        <v>6250</v>
      </c>
    </row>
    <row r="7710" spans="1:12" x14ac:dyDescent="0.2">
      <c r="A7710" s="11">
        <v>7709</v>
      </c>
      <c r="B7710" s="7" t="s">
        <v>14748</v>
      </c>
      <c r="C7710" s="4">
        <v>42457.467166898146</v>
      </c>
      <c r="D7710" s="20">
        <f>+YEAR(Tabla14[[#This Row],[Fecha
Trámite]])</f>
        <v>2016</v>
      </c>
      <c r="E7710" s="7" t="s">
        <v>4613</v>
      </c>
      <c r="F7710" s="2" t="s">
        <v>4614</v>
      </c>
      <c r="G7710" s="2" t="s">
        <v>4615</v>
      </c>
      <c r="H7710" s="4">
        <v>42662.469366817131</v>
      </c>
      <c r="I7710" s="2" t="s">
        <v>13827</v>
      </c>
      <c r="J7710" s="21" t="s">
        <v>14749</v>
      </c>
      <c r="K7710" s="2" t="s">
        <v>4623</v>
      </c>
      <c r="L7710" s="2" t="s">
        <v>4714</v>
      </c>
    </row>
    <row r="7711" spans="1:12" x14ac:dyDescent="0.2">
      <c r="A7711" s="11">
        <v>7710</v>
      </c>
      <c r="B7711" s="7" t="s">
        <v>882</v>
      </c>
      <c r="C7711" s="4">
        <v>43606.465083599534</v>
      </c>
      <c r="D7711" s="20">
        <f>+YEAR(Tabla14[[#This Row],[Fecha
Trámite]])</f>
        <v>2019</v>
      </c>
      <c r="E7711" s="7" t="s">
        <v>4621</v>
      </c>
      <c r="F7711" s="2" t="s">
        <v>4614</v>
      </c>
      <c r="G7711" s="2" t="s">
        <v>4615</v>
      </c>
      <c r="H7711" s="4">
        <v>44175.661747916667</v>
      </c>
      <c r="I7711" s="2" t="s">
        <v>4616</v>
      </c>
      <c r="J7711" s="21" t="s">
        <v>6478</v>
      </c>
      <c r="K7711" s="2" t="s">
        <v>4618</v>
      </c>
      <c r="L7711" s="2" t="s">
        <v>4646</v>
      </c>
    </row>
    <row r="7712" spans="1:12" x14ac:dyDescent="0.2">
      <c r="A7712" s="11">
        <v>7711</v>
      </c>
      <c r="B7712" s="7" t="s">
        <v>1879</v>
      </c>
      <c r="C7712" s="4">
        <v>44172.446937187502</v>
      </c>
      <c r="D7712" s="20">
        <f>+YEAR(Tabla14[[#This Row],[Fecha
Trámite]])</f>
        <v>2020</v>
      </c>
      <c r="E7712" s="7" t="s">
        <v>4621</v>
      </c>
      <c r="F7712" s="2" t="s">
        <v>17</v>
      </c>
      <c r="G7712" s="2" t="s">
        <v>4672</v>
      </c>
      <c r="H7712" s="4">
        <v>44172.446937384258</v>
      </c>
      <c r="I7712" s="2" t="s">
        <v>4616</v>
      </c>
      <c r="J7712" s="21" t="s">
        <v>10822</v>
      </c>
      <c r="K7712" s="2" t="s">
        <v>4618</v>
      </c>
      <c r="L7712" s="2" t="s">
        <v>4619</v>
      </c>
    </row>
    <row r="7713" spans="1:12" x14ac:dyDescent="0.2">
      <c r="A7713" s="11">
        <v>7712</v>
      </c>
      <c r="B7713" s="7" t="s">
        <v>2061</v>
      </c>
      <c r="C7713" s="4">
        <v>44272.527477662035</v>
      </c>
      <c r="D7713" s="20">
        <f>+YEAR(Tabla14[[#This Row],[Fecha
Trámite]])</f>
        <v>2021</v>
      </c>
      <c r="E7713" s="7" t="s">
        <v>4621</v>
      </c>
      <c r="F7713" s="2" t="s">
        <v>17</v>
      </c>
      <c r="G7713" s="2" t="s">
        <v>4672</v>
      </c>
      <c r="H7713" s="4">
        <v>44272.527477696756</v>
      </c>
      <c r="I7713" s="2" t="s">
        <v>4616</v>
      </c>
      <c r="J7713" s="21" t="s">
        <v>11528</v>
      </c>
      <c r="K7713" s="2" t="s">
        <v>4623</v>
      </c>
      <c r="L7713" s="2" t="s">
        <v>4646</v>
      </c>
    </row>
    <row r="7714" spans="1:12" x14ac:dyDescent="0.2">
      <c r="A7714" s="11">
        <v>7713</v>
      </c>
      <c r="B7714" s="7" t="s">
        <v>1250</v>
      </c>
      <c r="C7714" s="4">
        <v>43822.502122916667</v>
      </c>
      <c r="D7714" s="20">
        <f>+YEAR(Tabla14[[#This Row],[Fecha
Trámite]])</f>
        <v>2019</v>
      </c>
      <c r="E7714" s="7" t="s">
        <v>4621</v>
      </c>
      <c r="F7714" s="2" t="s">
        <v>17</v>
      </c>
      <c r="G7714" s="2" t="s">
        <v>4993</v>
      </c>
      <c r="H7714" s="4">
        <v>43822.502122951388</v>
      </c>
      <c r="I7714" s="2" t="s">
        <v>4616</v>
      </c>
      <c r="J7714" s="21" t="s">
        <v>10823</v>
      </c>
      <c r="K7714" s="2" t="s">
        <v>4618</v>
      </c>
      <c r="L7714" s="2" t="s">
        <v>4659</v>
      </c>
    </row>
    <row r="7715" spans="1:12" x14ac:dyDescent="0.2">
      <c r="A7715" s="11">
        <v>7714</v>
      </c>
      <c r="B7715" s="7" t="s">
        <v>14626</v>
      </c>
      <c r="C7715" s="4">
        <v>42443.464148067127</v>
      </c>
      <c r="D7715" s="20">
        <f>+YEAR(Tabla14[[#This Row],[Fecha
Trámite]])</f>
        <v>2016</v>
      </c>
      <c r="E7715" s="7" t="s">
        <v>4613</v>
      </c>
      <c r="F7715" s="2" t="s">
        <v>4614</v>
      </c>
      <c r="G7715" s="2" t="s">
        <v>4615</v>
      </c>
      <c r="H7715" s="4">
        <v>42685.343080590275</v>
      </c>
      <c r="I7715" s="2" t="s">
        <v>13827</v>
      </c>
      <c r="J7715" s="21" t="s">
        <v>14627</v>
      </c>
      <c r="K7715" s="2" t="s">
        <v>4618</v>
      </c>
      <c r="L7715" s="2" t="s">
        <v>2747</v>
      </c>
    </row>
    <row r="7716" spans="1:12" x14ac:dyDescent="0.2">
      <c r="A7716" s="11">
        <v>7715</v>
      </c>
      <c r="B7716" s="7" t="s">
        <v>2066</v>
      </c>
      <c r="C7716" s="4">
        <v>44264.671152627314</v>
      </c>
      <c r="D7716" s="20">
        <f>+YEAR(Tabla14[[#This Row],[Fecha
Trámite]])</f>
        <v>2021</v>
      </c>
      <c r="E7716" s="7" t="s">
        <v>4621</v>
      </c>
      <c r="F7716" s="2" t="s">
        <v>17</v>
      </c>
      <c r="G7716" s="2" t="s">
        <v>4672</v>
      </c>
      <c r="H7716" s="4">
        <v>44264.671152662035</v>
      </c>
      <c r="I7716" s="2" t="s">
        <v>4616</v>
      </c>
      <c r="J7716" s="21" t="s">
        <v>11529</v>
      </c>
      <c r="K7716" s="2" t="s">
        <v>4618</v>
      </c>
      <c r="L7716" s="2" t="s">
        <v>4656</v>
      </c>
    </row>
    <row r="7717" spans="1:12" x14ac:dyDescent="0.2">
      <c r="A7717" s="11">
        <v>7716</v>
      </c>
      <c r="B7717" s="7" t="s">
        <v>7790</v>
      </c>
      <c r="C7717" s="4">
        <v>43747.359995833336</v>
      </c>
      <c r="D7717" s="20">
        <f>+YEAR(Tabla14[[#This Row],[Fecha
Trámite]])</f>
        <v>2019</v>
      </c>
      <c r="E7717" s="7" t="s">
        <v>4621</v>
      </c>
      <c r="F7717" s="2" t="s">
        <v>17</v>
      </c>
      <c r="G7717" s="2" t="s">
        <v>4993</v>
      </c>
      <c r="H7717" s="4">
        <v>43747.359995914354</v>
      </c>
      <c r="I7717" s="2" t="s">
        <v>4616</v>
      </c>
      <c r="J7717" s="21" t="s">
        <v>7791</v>
      </c>
      <c r="K7717" s="2" t="s">
        <v>4618</v>
      </c>
      <c r="L7717" s="2" t="s">
        <v>4758</v>
      </c>
    </row>
    <row r="7718" spans="1:12" x14ac:dyDescent="0.2">
      <c r="A7718" s="11">
        <v>7717</v>
      </c>
      <c r="B7718" s="7" t="s">
        <v>1955</v>
      </c>
      <c r="C7718" s="4">
        <v>43782.492090196756</v>
      </c>
      <c r="D7718" s="20">
        <f>+YEAR(Tabla14[[#This Row],[Fecha
Trámite]])</f>
        <v>2019</v>
      </c>
      <c r="E7718" s="7" t="s">
        <v>4621</v>
      </c>
      <c r="F7718" s="2" t="s">
        <v>17</v>
      </c>
      <c r="G7718" s="2" t="s">
        <v>4672</v>
      </c>
      <c r="H7718" s="4">
        <v>43782.492090243053</v>
      </c>
      <c r="I7718" s="2" t="s">
        <v>13372</v>
      </c>
      <c r="J7718" s="21" t="s">
        <v>13387</v>
      </c>
      <c r="K7718" s="2" t="s">
        <v>4618</v>
      </c>
      <c r="L7718" s="2" t="s">
        <v>4714</v>
      </c>
    </row>
    <row r="7719" spans="1:12" x14ac:dyDescent="0.2">
      <c r="A7719" s="11">
        <v>7718</v>
      </c>
      <c r="B7719" s="7" t="s">
        <v>1823</v>
      </c>
      <c r="C7719" s="4">
        <v>43749.514925613425</v>
      </c>
      <c r="D7719" s="20">
        <f>+YEAR(Tabla14[[#This Row],[Fecha
Trámite]])</f>
        <v>2019</v>
      </c>
      <c r="E7719" s="7" t="s">
        <v>4621</v>
      </c>
      <c r="F7719" s="2" t="s">
        <v>17</v>
      </c>
      <c r="G7719" s="2" t="s">
        <v>4627</v>
      </c>
      <c r="H7719" s="4">
        <v>43749.514925659721</v>
      </c>
      <c r="I7719" s="2" t="s">
        <v>4616</v>
      </c>
      <c r="J7719" s="21" t="s">
        <v>6481</v>
      </c>
      <c r="K7719" s="2" t="s">
        <v>4618</v>
      </c>
      <c r="L7719" s="2" t="s">
        <v>4619</v>
      </c>
    </row>
    <row r="7720" spans="1:12" x14ac:dyDescent="0.2">
      <c r="A7720" s="11">
        <v>7719</v>
      </c>
      <c r="B7720" s="7" t="s">
        <v>876</v>
      </c>
      <c r="C7720" s="4">
        <v>43476.541035150462</v>
      </c>
      <c r="D7720" s="20">
        <f>+YEAR(Tabla14[[#This Row],[Fecha
Trámite]])</f>
        <v>2019</v>
      </c>
      <c r="E7720" s="7" t="s">
        <v>4621</v>
      </c>
      <c r="F7720" s="2" t="s">
        <v>4614</v>
      </c>
      <c r="G7720" s="2" t="s">
        <v>4615</v>
      </c>
      <c r="H7720" s="4">
        <v>44264.75428734954</v>
      </c>
      <c r="I7720" s="2" t="s">
        <v>14934</v>
      </c>
      <c r="J7720" s="21" t="s">
        <v>15016</v>
      </c>
      <c r="K7720" s="2" t="s">
        <v>4618</v>
      </c>
      <c r="L7720" s="2" t="s">
        <v>4624</v>
      </c>
    </row>
    <row r="7721" spans="1:12" x14ac:dyDescent="0.2">
      <c r="A7721" s="11">
        <v>7720</v>
      </c>
      <c r="B7721" s="7" t="s">
        <v>1663</v>
      </c>
      <c r="C7721" s="4">
        <v>43790.412842048609</v>
      </c>
      <c r="D7721" s="20">
        <f>+YEAR(Tabla14[[#This Row],[Fecha
Trámite]])</f>
        <v>2019</v>
      </c>
      <c r="E7721" s="7" t="s">
        <v>4621</v>
      </c>
      <c r="F7721" s="2" t="s">
        <v>17</v>
      </c>
      <c r="G7721" s="2" t="s">
        <v>4627</v>
      </c>
      <c r="H7721" s="4">
        <v>43790.412842129626</v>
      </c>
      <c r="I7721" s="2" t="s">
        <v>4616</v>
      </c>
      <c r="J7721" s="21" t="s">
        <v>2161</v>
      </c>
      <c r="K7721" s="2" t="s">
        <v>4623</v>
      </c>
      <c r="L7721" s="2" t="s">
        <v>4714</v>
      </c>
    </row>
    <row r="7722" spans="1:12" x14ac:dyDescent="0.2">
      <c r="A7722" s="11">
        <v>7721</v>
      </c>
      <c r="B7722" s="7" t="s">
        <v>96</v>
      </c>
      <c r="C7722" s="4">
        <v>43683.371918252313</v>
      </c>
      <c r="D7722" s="20">
        <f>+YEAR(Tabla14[[#This Row],[Fecha
Trámite]])</f>
        <v>2019</v>
      </c>
      <c r="E7722" s="7" t="s">
        <v>4621</v>
      </c>
      <c r="F7722" s="2" t="s">
        <v>4614</v>
      </c>
      <c r="G7722" s="2" t="s">
        <v>4615</v>
      </c>
      <c r="H7722" s="4">
        <v>43838.599597881941</v>
      </c>
      <c r="I7722" s="2" t="s">
        <v>4616</v>
      </c>
      <c r="J7722" s="21" t="s">
        <v>12319</v>
      </c>
      <c r="K7722" s="2" t="s">
        <v>4618</v>
      </c>
      <c r="L7722" s="2" t="s">
        <v>4619</v>
      </c>
    </row>
    <row r="7723" spans="1:12" x14ac:dyDescent="0.2">
      <c r="A7723" s="11">
        <v>7722</v>
      </c>
      <c r="B7723" s="7" t="s">
        <v>492</v>
      </c>
      <c r="C7723" s="4">
        <v>43585.531079513887</v>
      </c>
      <c r="D7723" s="20">
        <f>+YEAR(Tabla14[[#This Row],[Fecha
Trámite]])</f>
        <v>2019</v>
      </c>
      <c r="E7723" s="7" t="s">
        <v>4621</v>
      </c>
      <c r="F7723" s="2" t="s">
        <v>4614</v>
      </c>
      <c r="G7723" s="2" t="s">
        <v>4615</v>
      </c>
      <c r="H7723" s="4">
        <v>43900.487279629633</v>
      </c>
      <c r="I7723" s="2" t="s">
        <v>4616</v>
      </c>
      <c r="J7723" s="21" t="s">
        <v>12320</v>
      </c>
      <c r="K7723" s="2" t="s">
        <v>4623</v>
      </c>
      <c r="L7723" s="2" t="s">
        <v>2747</v>
      </c>
    </row>
    <row r="7724" spans="1:12" x14ac:dyDescent="0.2">
      <c r="A7724" s="11">
        <v>7723</v>
      </c>
      <c r="B7724" s="7" t="s">
        <v>1474</v>
      </c>
      <c r="C7724" s="4">
        <v>43741.641955706022</v>
      </c>
      <c r="D7724" s="20">
        <f>+YEAR(Tabla14[[#This Row],[Fecha
Trámite]])</f>
        <v>2019</v>
      </c>
      <c r="E7724" s="7" t="s">
        <v>4621</v>
      </c>
      <c r="F7724" s="2" t="s">
        <v>17</v>
      </c>
      <c r="G7724" s="2" t="s">
        <v>4993</v>
      </c>
      <c r="H7724" s="4">
        <v>43741.641955752311</v>
      </c>
      <c r="I7724" s="2" t="s">
        <v>4616</v>
      </c>
      <c r="J7724" s="21" t="s">
        <v>8822</v>
      </c>
      <c r="K7724" s="2" t="s">
        <v>4623</v>
      </c>
      <c r="L7724" s="2" t="s">
        <v>4812</v>
      </c>
    </row>
    <row r="7725" spans="1:12" x14ac:dyDescent="0.2">
      <c r="A7725" s="11">
        <v>7724</v>
      </c>
      <c r="B7725" s="7" t="s">
        <v>14646</v>
      </c>
      <c r="C7725" s="4">
        <v>42566.608246446762</v>
      </c>
      <c r="D7725" s="20">
        <f>+YEAR(Tabla14[[#This Row],[Fecha
Trámite]])</f>
        <v>2016</v>
      </c>
      <c r="E7725" s="7" t="s">
        <v>4621</v>
      </c>
      <c r="F7725" s="2" t="s">
        <v>4614</v>
      </c>
      <c r="G7725" s="2" t="s">
        <v>4615</v>
      </c>
      <c r="H7725" s="4">
        <v>42900.689444247684</v>
      </c>
      <c r="I7725" s="2" t="s">
        <v>13827</v>
      </c>
      <c r="J7725" s="21" t="s">
        <v>14647</v>
      </c>
      <c r="K7725" s="2" t="s">
        <v>4618</v>
      </c>
      <c r="L7725" s="2" t="s">
        <v>4631</v>
      </c>
    </row>
    <row r="7726" spans="1:12" x14ac:dyDescent="0.2">
      <c r="A7726" s="11">
        <v>7725</v>
      </c>
      <c r="B7726" s="7" t="s">
        <v>13268</v>
      </c>
      <c r="C7726" s="4">
        <v>42332.605840891207</v>
      </c>
      <c r="D7726" s="20">
        <f>+YEAR(Tabla14[[#This Row],[Fecha
Trámite]])</f>
        <v>2015</v>
      </c>
      <c r="E7726" s="7" t="s">
        <v>4621</v>
      </c>
      <c r="F7726" s="2" t="s">
        <v>4691</v>
      </c>
      <c r="G7726" s="2" t="s">
        <v>4627</v>
      </c>
      <c r="H7726" s="4">
        <v>42402.528682291668</v>
      </c>
      <c r="I7726" s="2" t="s">
        <v>13269</v>
      </c>
      <c r="J7726" s="21" t="s">
        <v>13270</v>
      </c>
      <c r="K7726" s="2" t="s">
        <v>4618</v>
      </c>
      <c r="L7726" s="2" t="s">
        <v>2747</v>
      </c>
    </row>
    <row r="7727" spans="1:12" x14ac:dyDescent="0.2">
      <c r="A7727" s="11">
        <v>7726</v>
      </c>
      <c r="B7727" s="7" t="s">
        <v>13318</v>
      </c>
      <c r="C7727" s="4">
        <v>42464.602685995371</v>
      </c>
      <c r="D7727" s="20">
        <f>+YEAR(Tabla14[[#This Row],[Fecha
Trámite]])</f>
        <v>2016</v>
      </c>
      <c r="E7727" s="7" t="s">
        <v>4621</v>
      </c>
      <c r="F7727" s="2" t="s">
        <v>17</v>
      </c>
      <c r="G7727" s="2" t="s">
        <v>5327</v>
      </c>
      <c r="H7727" s="4">
        <v>42464.602685995371</v>
      </c>
      <c r="I7727" s="2" t="s">
        <v>13269</v>
      </c>
      <c r="J7727" s="21" t="s">
        <v>13270</v>
      </c>
      <c r="K7727" s="2" t="s">
        <v>4618</v>
      </c>
      <c r="L7727" s="2" t="s">
        <v>2747</v>
      </c>
    </row>
    <row r="7728" spans="1:12" x14ac:dyDescent="0.2">
      <c r="A7728" s="11">
        <v>7727</v>
      </c>
      <c r="B7728" s="7" t="s">
        <v>1095</v>
      </c>
      <c r="C7728" s="4">
        <v>43881.429933796295</v>
      </c>
      <c r="D7728" s="20">
        <f>+YEAR(Tabla14[[#This Row],[Fecha
Trámite]])</f>
        <v>2020</v>
      </c>
      <c r="E7728" s="7" t="s">
        <v>4621</v>
      </c>
      <c r="F7728" s="2" t="s">
        <v>17</v>
      </c>
      <c r="G7728" s="2" t="s">
        <v>4993</v>
      </c>
      <c r="H7728" s="4">
        <v>43881.429933796295</v>
      </c>
      <c r="I7728" s="2" t="s">
        <v>4616</v>
      </c>
      <c r="J7728" s="21" t="s">
        <v>13080</v>
      </c>
      <c r="K7728" s="2" t="s">
        <v>4618</v>
      </c>
      <c r="L7728" s="2" t="s">
        <v>4646</v>
      </c>
    </row>
    <row r="7729" spans="1:12" x14ac:dyDescent="0.2">
      <c r="A7729" s="11">
        <v>7728</v>
      </c>
      <c r="B7729" s="7" t="s">
        <v>3416</v>
      </c>
      <c r="C7729" s="4">
        <v>44120.61040795139</v>
      </c>
      <c r="D7729" s="20">
        <f>+YEAR(Tabla14[[#This Row],[Fecha
Trámite]])</f>
        <v>2020</v>
      </c>
      <c r="E7729" s="7" t="s">
        <v>4685</v>
      </c>
      <c r="F7729" s="2" t="s">
        <v>17</v>
      </c>
      <c r="G7729" s="2" t="s">
        <v>4627</v>
      </c>
      <c r="H7729" s="4">
        <v>44120.610408020832</v>
      </c>
      <c r="I7729" s="2" t="s">
        <v>4616</v>
      </c>
      <c r="J7729" s="21" t="s">
        <v>13081</v>
      </c>
      <c r="K7729" s="2" t="s">
        <v>4623</v>
      </c>
      <c r="L7729" s="2" t="s">
        <v>4619</v>
      </c>
    </row>
    <row r="7730" spans="1:12" x14ac:dyDescent="0.2">
      <c r="A7730" s="11">
        <v>7729</v>
      </c>
      <c r="B7730" s="7" t="s">
        <v>1964</v>
      </c>
      <c r="C7730" s="4">
        <v>43857.420566863424</v>
      </c>
      <c r="D7730" s="20">
        <f>+YEAR(Tabla14[[#This Row],[Fecha
Trámite]])</f>
        <v>2020</v>
      </c>
      <c r="E7730" s="7" t="s">
        <v>4621</v>
      </c>
      <c r="F7730" s="2" t="s">
        <v>17</v>
      </c>
      <c r="G7730" s="2" t="s">
        <v>4627</v>
      </c>
      <c r="H7730" s="4">
        <v>43857.420566898145</v>
      </c>
      <c r="I7730" s="2" t="s">
        <v>4616</v>
      </c>
      <c r="J7730" s="21" t="s">
        <v>10828</v>
      </c>
      <c r="K7730" s="2" t="s">
        <v>4618</v>
      </c>
      <c r="L7730" s="2" t="s">
        <v>4698</v>
      </c>
    </row>
    <row r="7731" spans="1:12" x14ac:dyDescent="0.2">
      <c r="A7731" s="11">
        <v>7730</v>
      </c>
      <c r="B7731" s="7" t="s">
        <v>1793</v>
      </c>
      <c r="C7731" s="4">
        <v>44236.012229085645</v>
      </c>
      <c r="D7731" s="20">
        <f>+YEAR(Tabla14[[#This Row],[Fecha
Trámite]])</f>
        <v>2021</v>
      </c>
      <c r="E7731" s="7" t="s">
        <v>4621</v>
      </c>
      <c r="F7731" s="2" t="s">
        <v>17</v>
      </c>
      <c r="G7731" s="2" t="s">
        <v>7315</v>
      </c>
      <c r="H7731" s="4">
        <v>44236.012229131942</v>
      </c>
      <c r="I7731" s="2" t="s">
        <v>4616</v>
      </c>
      <c r="J7731" s="21" t="s">
        <v>12034</v>
      </c>
      <c r="K7731" s="2" t="s">
        <v>4618</v>
      </c>
      <c r="L7731" s="2" t="s">
        <v>4619</v>
      </c>
    </row>
    <row r="7732" spans="1:12" x14ac:dyDescent="0.2">
      <c r="A7732" s="11">
        <v>7731</v>
      </c>
      <c r="B7732" s="7" t="s">
        <v>1813</v>
      </c>
      <c r="C7732" s="4">
        <v>44241.516488807873</v>
      </c>
      <c r="D7732" s="20">
        <f>+YEAR(Tabla14[[#This Row],[Fecha
Trámite]])</f>
        <v>2021</v>
      </c>
      <c r="E7732" s="7" t="s">
        <v>4621</v>
      </c>
      <c r="F7732" s="2" t="s">
        <v>17</v>
      </c>
      <c r="G7732" s="2" t="s">
        <v>7315</v>
      </c>
      <c r="H7732" s="4">
        <v>44241.516488854169</v>
      </c>
      <c r="I7732" s="2" t="s">
        <v>4616</v>
      </c>
      <c r="J7732" s="21" t="s">
        <v>13082</v>
      </c>
      <c r="K7732" s="2" t="s">
        <v>4618</v>
      </c>
      <c r="L7732" s="2" t="s">
        <v>4619</v>
      </c>
    </row>
    <row r="7733" spans="1:12" x14ac:dyDescent="0.2">
      <c r="A7733" s="11">
        <v>7732</v>
      </c>
      <c r="B7733" s="7" t="s">
        <v>14994</v>
      </c>
      <c r="C7733" s="4">
        <v>42278.737357141203</v>
      </c>
      <c r="D7733" s="20">
        <f>+YEAR(Tabla14[[#This Row],[Fecha
Trámite]])</f>
        <v>2015</v>
      </c>
      <c r="E7733" s="7" t="s">
        <v>4621</v>
      </c>
      <c r="F7733" s="2" t="s">
        <v>4614</v>
      </c>
      <c r="G7733" s="2" t="s">
        <v>4615</v>
      </c>
      <c r="H7733" s="4">
        <v>42605.461580405092</v>
      </c>
      <c r="I7733" s="2" t="s">
        <v>14934</v>
      </c>
      <c r="J7733" s="21" t="s">
        <v>14995</v>
      </c>
      <c r="K7733" s="2" t="s">
        <v>4618</v>
      </c>
      <c r="L7733" s="2" t="s">
        <v>11895</v>
      </c>
    </row>
    <row r="7734" spans="1:12" x14ac:dyDescent="0.2">
      <c r="A7734" s="11">
        <v>7733</v>
      </c>
      <c r="B7734" s="7" t="s">
        <v>13864</v>
      </c>
      <c r="C7734" s="4">
        <v>42080.652010034719</v>
      </c>
      <c r="D7734" s="20">
        <f>+YEAR(Tabla14[[#This Row],[Fecha
Trámite]])</f>
        <v>2015</v>
      </c>
      <c r="E7734" s="7" t="s">
        <v>4613</v>
      </c>
      <c r="F7734" s="2" t="s">
        <v>4614</v>
      </c>
      <c r="G7734" s="2" t="s">
        <v>4615</v>
      </c>
      <c r="H7734" s="4">
        <v>42193.49351172454</v>
      </c>
      <c r="I7734" s="2" t="s">
        <v>13827</v>
      </c>
      <c r="J7734" s="21" t="s">
        <v>13865</v>
      </c>
      <c r="K7734" s="2" t="s">
        <v>4623</v>
      </c>
      <c r="L7734" s="2" t="s">
        <v>4619</v>
      </c>
    </row>
    <row r="7735" spans="1:12" x14ac:dyDescent="0.2">
      <c r="A7735" s="11">
        <v>7734</v>
      </c>
      <c r="B7735" s="7" t="s">
        <v>6486</v>
      </c>
      <c r="C7735" s="4">
        <v>43854.498425659724</v>
      </c>
      <c r="D7735" s="20">
        <f>+YEAR(Tabla14[[#This Row],[Fecha
Trámite]])</f>
        <v>2020</v>
      </c>
      <c r="E7735" s="7" t="s">
        <v>4621</v>
      </c>
      <c r="F7735" s="2" t="s">
        <v>4614</v>
      </c>
      <c r="G7735" s="2" t="s">
        <v>4615</v>
      </c>
      <c r="H7735" s="4">
        <v>44202.623060532409</v>
      </c>
      <c r="I7735" s="2" t="s">
        <v>4616</v>
      </c>
      <c r="J7735" s="21" t="s">
        <v>6487</v>
      </c>
      <c r="K7735" s="2" t="s">
        <v>4623</v>
      </c>
      <c r="L7735" s="2" t="s">
        <v>4631</v>
      </c>
    </row>
    <row r="7736" spans="1:12" x14ac:dyDescent="0.2">
      <c r="A7736" s="11">
        <v>7735</v>
      </c>
      <c r="B7736" s="7" t="s">
        <v>10217</v>
      </c>
      <c r="C7736" s="4">
        <v>43622.481369016205</v>
      </c>
      <c r="D7736" s="20">
        <f>+YEAR(Tabla14[[#This Row],[Fecha
Trámite]])</f>
        <v>2019</v>
      </c>
      <c r="E7736" s="7" t="s">
        <v>4685</v>
      </c>
      <c r="F7736" s="2" t="s">
        <v>4626</v>
      </c>
      <c r="G7736" s="2" t="s">
        <v>4627</v>
      </c>
      <c r="H7736" s="4">
        <v>43787.391137233797</v>
      </c>
      <c r="I7736" s="2" t="s">
        <v>4616</v>
      </c>
      <c r="J7736" s="21" t="s">
        <v>10218</v>
      </c>
      <c r="K7736" s="2" t="s">
        <v>4618</v>
      </c>
      <c r="L7736" s="2" t="s">
        <v>4646</v>
      </c>
    </row>
    <row r="7737" spans="1:12" x14ac:dyDescent="0.2">
      <c r="A7737" s="11">
        <v>7736</v>
      </c>
      <c r="B7737" s="7" t="s">
        <v>7792</v>
      </c>
      <c r="C7737" s="4">
        <v>43728.469491932869</v>
      </c>
      <c r="D7737" s="20">
        <f>+YEAR(Tabla14[[#This Row],[Fecha
Trámite]])</f>
        <v>2019</v>
      </c>
      <c r="E7737" s="7" t="s">
        <v>4621</v>
      </c>
      <c r="F7737" s="2" t="s">
        <v>4691</v>
      </c>
      <c r="G7737" s="2" t="s">
        <v>4627</v>
      </c>
      <c r="H7737" s="4">
        <v>43892.482586493054</v>
      </c>
      <c r="I7737" s="2" t="s">
        <v>4616</v>
      </c>
      <c r="J7737" s="21" t="s">
        <v>7793</v>
      </c>
      <c r="K7737" s="2" t="s">
        <v>4623</v>
      </c>
      <c r="L7737" s="2" t="s">
        <v>4631</v>
      </c>
    </row>
    <row r="7738" spans="1:12" x14ac:dyDescent="0.2">
      <c r="A7738" s="11">
        <v>7737</v>
      </c>
      <c r="B7738" s="7" t="s">
        <v>617</v>
      </c>
      <c r="C7738" s="4">
        <v>43734.678282986111</v>
      </c>
      <c r="D7738" s="20">
        <f>+YEAR(Tabla14[[#This Row],[Fecha
Trámite]])</f>
        <v>2019</v>
      </c>
      <c r="E7738" s="7" t="s">
        <v>4621</v>
      </c>
      <c r="F7738" s="2" t="s">
        <v>4614</v>
      </c>
      <c r="G7738" s="2" t="s">
        <v>4615</v>
      </c>
      <c r="H7738" s="4">
        <v>44105.576692210649</v>
      </c>
      <c r="I7738" s="2" t="s">
        <v>4616</v>
      </c>
      <c r="J7738" s="21" t="s">
        <v>10833</v>
      </c>
      <c r="K7738" s="2" t="s">
        <v>4623</v>
      </c>
      <c r="L7738" s="2" t="s">
        <v>4619</v>
      </c>
    </row>
    <row r="7739" spans="1:12" x14ac:dyDescent="0.2">
      <c r="A7739" s="11">
        <v>7738</v>
      </c>
      <c r="B7739" s="7" t="s">
        <v>14973</v>
      </c>
      <c r="C7739" s="4">
        <v>42495.479809340279</v>
      </c>
      <c r="D7739" s="20">
        <f>+YEAR(Tabla14[[#This Row],[Fecha
Trámite]])</f>
        <v>2016</v>
      </c>
      <c r="E7739" s="7" t="s">
        <v>4621</v>
      </c>
      <c r="F7739" s="2" t="s">
        <v>4614</v>
      </c>
      <c r="G7739" s="2" t="s">
        <v>4615</v>
      </c>
      <c r="H7739" s="4">
        <v>42830.480682673609</v>
      </c>
      <c r="I7739" s="2" t="s">
        <v>14934</v>
      </c>
      <c r="J7739" s="21" t="s">
        <v>14974</v>
      </c>
      <c r="K7739" s="2" t="s">
        <v>4623</v>
      </c>
      <c r="L7739" s="2" t="s">
        <v>4735</v>
      </c>
    </row>
    <row r="7740" spans="1:12" x14ac:dyDescent="0.2">
      <c r="A7740" s="11">
        <v>7739</v>
      </c>
      <c r="B7740" s="7" t="s">
        <v>3313</v>
      </c>
      <c r="C7740" s="4">
        <v>44266.382256365738</v>
      </c>
      <c r="D7740" s="20">
        <f>+YEAR(Tabla14[[#This Row],[Fecha
Trámite]])</f>
        <v>2021</v>
      </c>
      <c r="E7740" s="7" t="s">
        <v>4685</v>
      </c>
      <c r="F7740" s="2" t="s">
        <v>17</v>
      </c>
      <c r="G7740" s="2" t="s">
        <v>4672</v>
      </c>
      <c r="H7740" s="4">
        <v>44266.382256446763</v>
      </c>
      <c r="I7740" s="2" t="s">
        <v>4616</v>
      </c>
      <c r="J7740" s="21" t="s">
        <v>13083</v>
      </c>
      <c r="K7740" s="2" t="s">
        <v>4623</v>
      </c>
      <c r="L7740" s="2" t="s">
        <v>4875</v>
      </c>
    </row>
    <row r="7741" spans="1:12" x14ac:dyDescent="0.2">
      <c r="A7741" s="11">
        <v>7740</v>
      </c>
      <c r="B7741" s="7" t="s">
        <v>13814</v>
      </c>
      <c r="C7741" s="4">
        <v>43633.641532754627</v>
      </c>
      <c r="D7741" s="20">
        <f>+YEAR(Tabla14[[#This Row],[Fecha
Trámite]])</f>
        <v>2019</v>
      </c>
      <c r="E7741" s="7" t="s">
        <v>4621</v>
      </c>
      <c r="F7741" s="2" t="s">
        <v>17</v>
      </c>
      <c r="G7741" s="2" t="s">
        <v>4627</v>
      </c>
      <c r="H7741" s="4">
        <v>43710.592972881946</v>
      </c>
      <c r="I7741" s="2" t="s">
        <v>13269</v>
      </c>
      <c r="J7741" s="21" t="s">
        <v>13815</v>
      </c>
      <c r="K7741" s="2" t="s">
        <v>4623</v>
      </c>
      <c r="L7741" s="2" t="s">
        <v>4624</v>
      </c>
    </row>
    <row r="7742" spans="1:12" x14ac:dyDescent="0.2">
      <c r="A7742" s="11">
        <v>7741</v>
      </c>
      <c r="B7742" s="7" t="s">
        <v>1927</v>
      </c>
      <c r="C7742" s="4">
        <v>43838.504792280095</v>
      </c>
      <c r="D7742" s="20">
        <f>+YEAR(Tabla14[[#This Row],[Fecha
Trámite]])</f>
        <v>2020</v>
      </c>
      <c r="E7742" s="7" t="s">
        <v>4621</v>
      </c>
      <c r="F7742" s="2" t="s">
        <v>17</v>
      </c>
      <c r="G7742" s="2" t="s">
        <v>4627</v>
      </c>
      <c r="H7742" s="4">
        <v>43838.504792326392</v>
      </c>
      <c r="I7742" s="2" t="s">
        <v>4616</v>
      </c>
      <c r="J7742" s="21" t="s">
        <v>7794</v>
      </c>
      <c r="K7742" s="2" t="s">
        <v>4623</v>
      </c>
      <c r="L7742" s="2" t="s">
        <v>4619</v>
      </c>
    </row>
    <row r="7743" spans="1:12" x14ac:dyDescent="0.2">
      <c r="A7743" s="11">
        <v>7742</v>
      </c>
      <c r="B7743" s="7" t="s">
        <v>921</v>
      </c>
      <c r="C7743" s="4">
        <v>43671.488650347223</v>
      </c>
      <c r="D7743" s="20">
        <f>+YEAR(Tabla14[[#This Row],[Fecha
Trámite]])</f>
        <v>2019</v>
      </c>
      <c r="E7743" s="7" t="s">
        <v>4621</v>
      </c>
      <c r="F7743" s="2" t="s">
        <v>4614</v>
      </c>
      <c r="G7743" s="2" t="s">
        <v>4615</v>
      </c>
      <c r="H7743" s="4">
        <v>44175.664900000003</v>
      </c>
      <c r="I7743" s="2" t="s">
        <v>4616</v>
      </c>
      <c r="J7743" s="21" t="s">
        <v>10225</v>
      </c>
      <c r="K7743" s="2" t="s">
        <v>4623</v>
      </c>
      <c r="L7743" s="2" t="s">
        <v>4619</v>
      </c>
    </row>
    <row r="7744" spans="1:12" x14ac:dyDescent="0.2">
      <c r="A7744" s="11">
        <v>7743</v>
      </c>
      <c r="B7744" s="7" t="s">
        <v>1743</v>
      </c>
      <c r="C7744" s="4">
        <v>44167.63722665509</v>
      </c>
      <c r="D7744" s="20">
        <f>+YEAR(Tabla14[[#This Row],[Fecha
Trámite]])</f>
        <v>2020</v>
      </c>
      <c r="E7744" s="7" t="s">
        <v>4621</v>
      </c>
      <c r="F7744" s="2" t="s">
        <v>17</v>
      </c>
      <c r="G7744" s="2" t="s">
        <v>4672</v>
      </c>
      <c r="H7744" s="4">
        <v>44167.637226701387</v>
      </c>
      <c r="I7744" s="2" t="s">
        <v>4616</v>
      </c>
      <c r="J7744" s="21" t="s">
        <v>10836</v>
      </c>
      <c r="K7744" s="2" t="s">
        <v>4623</v>
      </c>
      <c r="L7744" s="2" t="s">
        <v>4624</v>
      </c>
    </row>
    <row r="7745" spans="1:12" x14ac:dyDescent="0.2">
      <c r="A7745" s="11">
        <v>7744</v>
      </c>
      <c r="B7745" s="7" t="s">
        <v>13199</v>
      </c>
      <c r="C7745" s="4">
        <v>43717.715047372687</v>
      </c>
      <c r="D7745" s="20">
        <f>+YEAR(Tabla14[[#This Row],[Fecha
Trámite]])</f>
        <v>2019</v>
      </c>
      <c r="E7745" s="7" t="s">
        <v>4621</v>
      </c>
      <c r="F7745" s="2" t="s">
        <v>17</v>
      </c>
      <c r="G7745" s="2" t="s">
        <v>5327</v>
      </c>
      <c r="H7745" s="4">
        <v>43717.715047418984</v>
      </c>
      <c r="I7745" s="2" t="s">
        <v>13184</v>
      </c>
      <c r="J7745" s="21" t="s">
        <v>13200</v>
      </c>
      <c r="K7745" s="2" t="s">
        <v>4623</v>
      </c>
      <c r="L7745" s="2" t="s">
        <v>4646</v>
      </c>
    </row>
    <row r="7746" spans="1:12" x14ac:dyDescent="0.2">
      <c r="A7746" s="11">
        <v>7745</v>
      </c>
      <c r="B7746" s="7" t="s">
        <v>3428</v>
      </c>
      <c r="C7746" s="4">
        <v>43216.550183796295</v>
      </c>
      <c r="D7746" s="20">
        <f>+YEAR(Tabla14[[#This Row],[Fecha
Trámite]])</f>
        <v>2018</v>
      </c>
      <c r="E7746" s="7" t="s">
        <v>4671</v>
      </c>
      <c r="F7746" s="2" t="s">
        <v>17</v>
      </c>
      <c r="G7746" s="2" t="s">
        <v>4627</v>
      </c>
      <c r="H7746" s="4">
        <v>43216.550183877313</v>
      </c>
      <c r="I7746" s="2" t="s">
        <v>13372</v>
      </c>
      <c r="J7746" s="21" t="s">
        <v>13413</v>
      </c>
      <c r="K7746" s="2" t="s">
        <v>4618</v>
      </c>
      <c r="L7746" s="2" t="s">
        <v>4656</v>
      </c>
    </row>
    <row r="7747" spans="1:12" x14ac:dyDescent="0.2">
      <c r="A7747" s="11">
        <v>7746</v>
      </c>
      <c r="B7747" s="7" t="s">
        <v>1798</v>
      </c>
      <c r="C7747" s="4">
        <v>44288.56105640046</v>
      </c>
      <c r="D7747" s="20">
        <f>+YEAR(Tabla14[[#This Row],[Fecha
Trámite]])</f>
        <v>2021</v>
      </c>
      <c r="E7747" s="7" t="s">
        <v>4621</v>
      </c>
      <c r="F7747" s="2" t="s">
        <v>17</v>
      </c>
      <c r="G7747" s="2" t="s">
        <v>4672</v>
      </c>
      <c r="H7747" s="4">
        <v>44288.561056446757</v>
      </c>
      <c r="I7747" s="2" t="s">
        <v>4616</v>
      </c>
      <c r="J7747" s="21" t="s">
        <v>12035</v>
      </c>
      <c r="K7747" s="2" t="s">
        <v>4618</v>
      </c>
      <c r="L7747" s="2" t="s">
        <v>4750</v>
      </c>
    </row>
    <row r="7748" spans="1:12" x14ac:dyDescent="0.2">
      <c r="A7748" s="11">
        <v>7747</v>
      </c>
      <c r="B7748" s="7" t="s">
        <v>13724</v>
      </c>
      <c r="C7748" s="4">
        <v>43068.473180289351</v>
      </c>
      <c r="D7748" s="20">
        <f>+YEAR(Tabla14[[#This Row],[Fecha
Trámite]])</f>
        <v>2017</v>
      </c>
      <c r="E7748" s="7" t="s">
        <v>4621</v>
      </c>
      <c r="F7748" s="2" t="s">
        <v>17</v>
      </c>
      <c r="G7748" s="2" t="s">
        <v>5327</v>
      </c>
      <c r="H7748" s="4">
        <v>43068.473181979163</v>
      </c>
      <c r="I7748" s="2" t="s">
        <v>13702</v>
      </c>
      <c r="J7748" s="21" t="s">
        <v>13725</v>
      </c>
      <c r="K7748" s="2" t="s">
        <v>4623</v>
      </c>
      <c r="L7748" s="2" t="s">
        <v>4631</v>
      </c>
    </row>
    <row r="7749" spans="1:12" x14ac:dyDescent="0.2">
      <c r="A7749" s="11">
        <v>7748</v>
      </c>
      <c r="B7749" s="7" t="s">
        <v>12330</v>
      </c>
      <c r="C7749" s="4">
        <v>43572.613590243054</v>
      </c>
      <c r="D7749" s="20">
        <f>+YEAR(Tabla14[[#This Row],[Fecha
Trámite]])</f>
        <v>2019</v>
      </c>
      <c r="E7749" s="7" t="s">
        <v>4685</v>
      </c>
      <c r="F7749" s="2" t="s">
        <v>17</v>
      </c>
      <c r="G7749" s="2" t="s">
        <v>4627</v>
      </c>
      <c r="H7749" s="4">
        <v>43572.613590393521</v>
      </c>
      <c r="I7749" s="2" t="s">
        <v>4616</v>
      </c>
      <c r="J7749" s="21" t="s">
        <v>12331</v>
      </c>
      <c r="K7749" s="2" t="s">
        <v>4618</v>
      </c>
      <c r="L7749" s="2" t="s">
        <v>4812</v>
      </c>
    </row>
    <row r="7750" spans="1:12" x14ac:dyDescent="0.2">
      <c r="A7750" s="11">
        <v>7749</v>
      </c>
      <c r="B7750" s="7" t="s">
        <v>376</v>
      </c>
      <c r="C7750" s="4">
        <v>43657.468665277775</v>
      </c>
      <c r="D7750" s="20">
        <f>+YEAR(Tabla14[[#This Row],[Fecha
Trámite]])</f>
        <v>2019</v>
      </c>
      <c r="E7750" s="7" t="s">
        <v>4621</v>
      </c>
      <c r="F7750" s="2" t="s">
        <v>4614</v>
      </c>
      <c r="G7750" s="2" t="s">
        <v>4615</v>
      </c>
      <c r="H7750" s="4">
        <v>43881.614288113429</v>
      </c>
      <c r="I7750" s="2" t="s">
        <v>4616</v>
      </c>
      <c r="J7750" s="21" t="s">
        <v>6497</v>
      </c>
      <c r="K7750" s="2" t="s">
        <v>4618</v>
      </c>
      <c r="L7750" s="2" t="s">
        <v>4646</v>
      </c>
    </row>
    <row r="7751" spans="1:12" x14ac:dyDescent="0.2">
      <c r="A7751" s="11">
        <v>7750</v>
      </c>
      <c r="B7751" s="7" t="s">
        <v>2076</v>
      </c>
      <c r="C7751" s="4">
        <v>43593.399835185184</v>
      </c>
      <c r="D7751" s="20">
        <f>+YEAR(Tabla14[[#This Row],[Fecha
Trámite]])</f>
        <v>2019</v>
      </c>
      <c r="E7751" s="7" t="s">
        <v>4621</v>
      </c>
      <c r="F7751" s="2" t="s">
        <v>17</v>
      </c>
      <c r="G7751" s="2" t="s">
        <v>4627</v>
      </c>
      <c r="H7751" s="4">
        <v>43593.399838807869</v>
      </c>
      <c r="I7751" s="2" t="s">
        <v>14934</v>
      </c>
      <c r="J7751" s="21" t="s">
        <v>14950</v>
      </c>
      <c r="K7751" s="2" t="s">
        <v>4618</v>
      </c>
      <c r="L7751" s="2" t="s">
        <v>4659</v>
      </c>
    </row>
    <row r="7752" spans="1:12" x14ac:dyDescent="0.2">
      <c r="A7752" s="11">
        <v>7751</v>
      </c>
      <c r="B7752" s="7" t="s">
        <v>11530</v>
      </c>
      <c r="C7752" s="4">
        <v>43808.4080678588</v>
      </c>
      <c r="D7752" s="20">
        <f>+YEAR(Tabla14[[#This Row],[Fecha
Trámite]])</f>
        <v>2019</v>
      </c>
      <c r="E7752" s="7" t="s">
        <v>4621</v>
      </c>
      <c r="F7752" s="2" t="s">
        <v>4691</v>
      </c>
      <c r="G7752" s="2" t="s">
        <v>4627</v>
      </c>
      <c r="H7752" s="4">
        <v>44096.323397106484</v>
      </c>
      <c r="I7752" s="2" t="s">
        <v>4616</v>
      </c>
      <c r="J7752" s="21" t="s">
        <v>11531</v>
      </c>
      <c r="K7752" s="2" t="s">
        <v>4623</v>
      </c>
      <c r="L7752" s="2" t="s">
        <v>4750</v>
      </c>
    </row>
    <row r="7753" spans="1:12" x14ac:dyDescent="0.2">
      <c r="A7753" s="11">
        <v>7752</v>
      </c>
      <c r="B7753" s="7" t="s">
        <v>3302</v>
      </c>
      <c r="C7753" s="4">
        <v>44270.542686921297</v>
      </c>
      <c r="D7753" s="20">
        <f>+YEAR(Tabla14[[#This Row],[Fecha
Trámite]])</f>
        <v>2021</v>
      </c>
      <c r="E7753" s="7" t="s">
        <v>4685</v>
      </c>
      <c r="F7753" s="2" t="s">
        <v>17</v>
      </c>
      <c r="G7753" s="2" t="s">
        <v>7315</v>
      </c>
      <c r="H7753" s="4">
        <v>44270.542687002315</v>
      </c>
      <c r="I7753" s="2" t="s">
        <v>4616</v>
      </c>
      <c r="J7753" s="21" t="s">
        <v>12036</v>
      </c>
      <c r="K7753" s="2" t="s">
        <v>4618</v>
      </c>
      <c r="L7753" s="2" t="s">
        <v>4619</v>
      </c>
    </row>
    <row r="7754" spans="1:12" x14ac:dyDescent="0.2">
      <c r="A7754" s="11">
        <v>7753</v>
      </c>
      <c r="B7754" s="7" t="s">
        <v>1842</v>
      </c>
      <c r="C7754" s="4">
        <v>43900.436659178238</v>
      </c>
      <c r="D7754" s="20">
        <f>+YEAR(Tabla14[[#This Row],[Fecha
Trámite]])</f>
        <v>2020</v>
      </c>
      <c r="E7754" s="7" t="s">
        <v>4621</v>
      </c>
      <c r="F7754" s="2" t="s">
        <v>17</v>
      </c>
      <c r="G7754" s="2" t="s">
        <v>4627</v>
      </c>
      <c r="H7754" s="4">
        <v>43900.436659224535</v>
      </c>
      <c r="I7754" s="2" t="s">
        <v>4616</v>
      </c>
      <c r="J7754" s="21" t="s">
        <v>10840</v>
      </c>
      <c r="K7754" s="2" t="s">
        <v>4618</v>
      </c>
      <c r="L7754" s="2" t="s">
        <v>5044</v>
      </c>
    </row>
    <row r="7755" spans="1:12" x14ac:dyDescent="0.2">
      <c r="A7755" s="11">
        <v>7754</v>
      </c>
      <c r="B7755" s="7" t="s">
        <v>8840</v>
      </c>
      <c r="C7755" s="4">
        <v>43654.431957523149</v>
      </c>
      <c r="D7755" s="20">
        <f>+YEAR(Tabla14[[#This Row],[Fecha
Trámite]])</f>
        <v>2019</v>
      </c>
      <c r="E7755" s="7" t="s">
        <v>4621</v>
      </c>
      <c r="F7755" s="2" t="s">
        <v>4691</v>
      </c>
      <c r="G7755" s="2" t="s">
        <v>4627</v>
      </c>
      <c r="H7755" s="4">
        <v>43843.697847303243</v>
      </c>
      <c r="I7755" s="2" t="s">
        <v>4616</v>
      </c>
      <c r="J7755" s="21" t="s">
        <v>8841</v>
      </c>
      <c r="K7755" s="2" t="s">
        <v>4618</v>
      </c>
      <c r="L7755" s="2" t="s">
        <v>4619</v>
      </c>
    </row>
    <row r="7756" spans="1:12" x14ac:dyDescent="0.2">
      <c r="A7756" s="11">
        <v>7755</v>
      </c>
      <c r="B7756" s="7" t="s">
        <v>13084</v>
      </c>
      <c r="C7756" s="4">
        <v>44308.789300428238</v>
      </c>
      <c r="D7756" s="20">
        <f>+YEAR(Tabla14[[#This Row],[Fecha
Trámite]])</f>
        <v>2021</v>
      </c>
      <c r="E7756" s="7" t="s">
        <v>4621</v>
      </c>
      <c r="F7756" s="2" t="s">
        <v>17</v>
      </c>
      <c r="G7756" s="2" t="s">
        <v>7315</v>
      </c>
      <c r="H7756" s="4">
        <v>44308.789300462966</v>
      </c>
      <c r="I7756" s="2" t="s">
        <v>4616</v>
      </c>
      <c r="J7756" s="21" t="s">
        <v>8841</v>
      </c>
      <c r="K7756" s="2" t="s">
        <v>4618</v>
      </c>
      <c r="L7756" s="2" t="s">
        <v>4619</v>
      </c>
    </row>
    <row r="7757" spans="1:12" x14ac:dyDescent="0.2">
      <c r="A7757" s="11">
        <v>7756</v>
      </c>
      <c r="B7757" s="7" t="s">
        <v>3424</v>
      </c>
      <c r="C7757" s="4">
        <v>43721.363289236113</v>
      </c>
      <c r="D7757" s="20">
        <f>+YEAR(Tabla14[[#This Row],[Fecha
Trámite]])</f>
        <v>2019</v>
      </c>
      <c r="E7757" s="7" t="s">
        <v>4685</v>
      </c>
      <c r="F7757" s="2" t="s">
        <v>17</v>
      </c>
      <c r="G7757" s="2" t="s">
        <v>4627</v>
      </c>
      <c r="H7757" s="4">
        <v>43721.363289317131</v>
      </c>
      <c r="I7757" s="2" t="s">
        <v>4616</v>
      </c>
      <c r="J7757" s="21" t="s">
        <v>12336</v>
      </c>
      <c r="K7757" s="2" t="s">
        <v>4618</v>
      </c>
      <c r="L7757" s="2" t="s">
        <v>4619</v>
      </c>
    </row>
    <row r="7758" spans="1:12" x14ac:dyDescent="0.2">
      <c r="A7758" s="11">
        <v>7757</v>
      </c>
      <c r="B7758" s="7" t="s">
        <v>1926</v>
      </c>
      <c r="C7758" s="4">
        <v>44110.374668668985</v>
      </c>
      <c r="D7758" s="20">
        <f>+YEAR(Tabla14[[#This Row],[Fecha
Trámite]])</f>
        <v>2020</v>
      </c>
      <c r="E7758" s="7" t="s">
        <v>4621</v>
      </c>
      <c r="F7758" s="2" t="s">
        <v>17</v>
      </c>
      <c r="G7758" s="2" t="s">
        <v>4627</v>
      </c>
      <c r="H7758" s="4">
        <v>44110.374668715274</v>
      </c>
      <c r="I7758" s="2" t="s">
        <v>4616</v>
      </c>
      <c r="J7758" s="21" t="s">
        <v>9566</v>
      </c>
      <c r="K7758" s="2" t="s">
        <v>4623</v>
      </c>
      <c r="L7758" s="2" t="s">
        <v>4619</v>
      </c>
    </row>
    <row r="7759" spans="1:12" x14ac:dyDescent="0.2">
      <c r="A7759" s="11">
        <v>7758</v>
      </c>
      <c r="B7759" s="7" t="s">
        <v>501</v>
      </c>
      <c r="C7759" s="4">
        <v>43584.418634293979</v>
      </c>
      <c r="D7759" s="20">
        <f>+YEAR(Tabla14[[#This Row],[Fecha
Trámite]])</f>
        <v>2019</v>
      </c>
      <c r="E7759" s="7" t="s">
        <v>4621</v>
      </c>
      <c r="F7759" s="2" t="s">
        <v>4614</v>
      </c>
      <c r="G7759" s="2" t="s">
        <v>4615</v>
      </c>
      <c r="H7759" s="4">
        <v>43900.488218715276</v>
      </c>
      <c r="I7759" s="2" t="s">
        <v>4616</v>
      </c>
      <c r="J7759" s="21" t="s">
        <v>10843</v>
      </c>
      <c r="K7759" s="2" t="s">
        <v>4623</v>
      </c>
      <c r="L7759" s="2" t="s">
        <v>4875</v>
      </c>
    </row>
    <row r="7760" spans="1:12" x14ac:dyDescent="0.2">
      <c r="A7760" s="11">
        <v>7759</v>
      </c>
      <c r="B7760" s="7" t="s">
        <v>1707</v>
      </c>
      <c r="C7760" s="4">
        <v>43857.471300960649</v>
      </c>
      <c r="D7760" s="20">
        <f>+YEAR(Tabla14[[#This Row],[Fecha
Trámite]])</f>
        <v>2020</v>
      </c>
      <c r="E7760" s="7" t="s">
        <v>4621</v>
      </c>
      <c r="F7760" s="2" t="s">
        <v>17</v>
      </c>
      <c r="G7760" s="2" t="s">
        <v>4627</v>
      </c>
      <c r="H7760" s="4">
        <v>43857.471301006946</v>
      </c>
      <c r="I7760" s="2" t="s">
        <v>4616</v>
      </c>
      <c r="J7760" s="21" t="s">
        <v>13085</v>
      </c>
      <c r="K7760" s="2" t="s">
        <v>4623</v>
      </c>
      <c r="L7760" s="2" t="s">
        <v>4753</v>
      </c>
    </row>
    <row r="7761" spans="1:12" x14ac:dyDescent="0.2">
      <c r="A7761" s="11">
        <v>7760</v>
      </c>
      <c r="B7761" s="7" t="s">
        <v>780</v>
      </c>
      <c r="C7761" s="4">
        <v>43560.615644675927</v>
      </c>
      <c r="D7761" s="20">
        <f>+YEAR(Tabla14[[#This Row],[Fecha
Trámite]])</f>
        <v>2019</v>
      </c>
      <c r="E7761" s="7" t="s">
        <v>4621</v>
      </c>
      <c r="F7761" s="2" t="s">
        <v>4614</v>
      </c>
      <c r="G7761" s="2" t="s">
        <v>4615</v>
      </c>
      <c r="H7761" s="4">
        <v>44152.538744212965</v>
      </c>
      <c r="I7761" s="2" t="s">
        <v>4616</v>
      </c>
      <c r="J7761" s="21" t="s">
        <v>12339</v>
      </c>
      <c r="K7761" s="2" t="s">
        <v>4623</v>
      </c>
      <c r="L7761" s="2" t="s">
        <v>4624</v>
      </c>
    </row>
    <row r="7762" spans="1:12" x14ac:dyDescent="0.2">
      <c r="A7762" s="11">
        <v>7761</v>
      </c>
      <c r="B7762" s="7" t="s">
        <v>2106</v>
      </c>
      <c r="C7762" s="4">
        <v>43887.462127430554</v>
      </c>
      <c r="D7762" s="20">
        <f>+YEAR(Tabla14[[#This Row],[Fecha
Trámite]])</f>
        <v>2020</v>
      </c>
      <c r="E7762" s="7" t="s">
        <v>4621</v>
      </c>
      <c r="F7762" s="2" t="s">
        <v>17</v>
      </c>
      <c r="G7762" s="2" t="s">
        <v>4627</v>
      </c>
      <c r="H7762" s="4">
        <v>43887.462127858795</v>
      </c>
      <c r="I7762" s="2" t="s">
        <v>4616</v>
      </c>
      <c r="J7762" s="21" t="s">
        <v>10846</v>
      </c>
      <c r="K7762" s="2" t="s">
        <v>4618</v>
      </c>
      <c r="L7762" s="2" t="s">
        <v>4646</v>
      </c>
    </row>
    <row r="7763" spans="1:12" x14ac:dyDescent="0.2">
      <c r="A7763" s="11">
        <v>7762</v>
      </c>
      <c r="B7763" s="7" t="s">
        <v>6506</v>
      </c>
      <c r="C7763" s="4">
        <v>43613.496772141203</v>
      </c>
      <c r="D7763" s="20">
        <f>+YEAR(Tabla14[[#This Row],[Fecha
Trámite]])</f>
        <v>2019</v>
      </c>
      <c r="E7763" s="7" t="s">
        <v>4621</v>
      </c>
      <c r="F7763" s="2" t="s">
        <v>4691</v>
      </c>
      <c r="G7763" s="2" t="s">
        <v>4627</v>
      </c>
      <c r="H7763" s="4">
        <v>43901.905422916665</v>
      </c>
      <c r="I7763" s="2" t="s">
        <v>4616</v>
      </c>
      <c r="J7763" s="21" t="s">
        <v>6507</v>
      </c>
      <c r="K7763" s="2" t="s">
        <v>4618</v>
      </c>
      <c r="L7763" s="2" t="s">
        <v>4714</v>
      </c>
    </row>
    <row r="7764" spans="1:12" x14ac:dyDescent="0.2">
      <c r="A7764" s="11">
        <v>7763</v>
      </c>
      <c r="B7764" s="7" t="s">
        <v>1972</v>
      </c>
      <c r="C7764" s="4">
        <v>44293.492070289351</v>
      </c>
      <c r="D7764" s="20">
        <f>+YEAR(Tabla14[[#This Row],[Fecha
Trámite]])</f>
        <v>2021</v>
      </c>
      <c r="E7764" s="7" t="s">
        <v>4621</v>
      </c>
      <c r="F7764" s="2" t="s">
        <v>17</v>
      </c>
      <c r="G7764" s="2" t="s">
        <v>4672</v>
      </c>
      <c r="H7764" s="4">
        <v>44293.492070405089</v>
      </c>
      <c r="I7764" s="2" t="s">
        <v>4616</v>
      </c>
      <c r="J7764" s="21" t="s">
        <v>12037</v>
      </c>
      <c r="K7764" s="2" t="s">
        <v>4623</v>
      </c>
      <c r="L7764" s="2" t="s">
        <v>2747</v>
      </c>
    </row>
    <row r="7765" spans="1:12" x14ac:dyDescent="0.2">
      <c r="A7765" s="11">
        <v>7764</v>
      </c>
      <c r="B7765" s="7" t="s">
        <v>13862</v>
      </c>
      <c r="C7765" s="4">
        <v>43579.598725150463</v>
      </c>
      <c r="D7765" s="20">
        <f>+YEAR(Tabla14[[#This Row],[Fecha
Trámite]])</f>
        <v>2019</v>
      </c>
      <c r="E7765" s="7" t="s">
        <v>4621</v>
      </c>
      <c r="F7765" s="2" t="s">
        <v>4614</v>
      </c>
      <c r="G7765" s="2" t="s">
        <v>4615</v>
      </c>
      <c r="H7765" s="4">
        <v>43749.394291898148</v>
      </c>
      <c r="I7765" s="2" t="s">
        <v>13827</v>
      </c>
      <c r="J7765" s="21" t="s">
        <v>13863</v>
      </c>
      <c r="K7765" s="2" t="s">
        <v>4618</v>
      </c>
      <c r="L7765" s="2" t="s">
        <v>4659</v>
      </c>
    </row>
    <row r="7766" spans="1:12" x14ac:dyDescent="0.2">
      <c r="A7766" s="11">
        <v>7765</v>
      </c>
      <c r="B7766" s="7" t="s">
        <v>1671</v>
      </c>
      <c r="C7766" s="4">
        <v>44134.327838275465</v>
      </c>
      <c r="D7766" s="20">
        <f>+YEAR(Tabla14[[#This Row],[Fecha
Trámite]])</f>
        <v>2020</v>
      </c>
      <c r="E7766" s="7" t="s">
        <v>4621</v>
      </c>
      <c r="F7766" s="2" t="s">
        <v>17</v>
      </c>
      <c r="G7766" s="2" t="s">
        <v>4627</v>
      </c>
      <c r="H7766" s="4">
        <v>44134.327838344907</v>
      </c>
      <c r="I7766" s="2" t="s">
        <v>4616</v>
      </c>
      <c r="J7766" s="21" t="s">
        <v>7817</v>
      </c>
      <c r="K7766" s="2" t="s">
        <v>4618</v>
      </c>
      <c r="L7766" s="2" t="s">
        <v>4619</v>
      </c>
    </row>
    <row r="7767" spans="1:12" x14ac:dyDescent="0.2">
      <c r="A7767" s="11">
        <v>7766</v>
      </c>
      <c r="B7767" s="7" t="s">
        <v>3365</v>
      </c>
      <c r="C7767" s="4">
        <v>43742.651809722222</v>
      </c>
      <c r="D7767" s="20">
        <f>+YEAR(Tabla14[[#This Row],[Fecha
Trámite]])</f>
        <v>2019</v>
      </c>
      <c r="E7767" s="7" t="s">
        <v>4685</v>
      </c>
      <c r="F7767" s="2" t="s">
        <v>17</v>
      </c>
      <c r="G7767" s="2" t="s">
        <v>4627</v>
      </c>
      <c r="H7767" s="4">
        <v>43742.651809756942</v>
      </c>
      <c r="I7767" s="2" t="s">
        <v>4616</v>
      </c>
      <c r="J7767" s="21" t="s">
        <v>10848</v>
      </c>
      <c r="K7767" s="2" t="s">
        <v>4623</v>
      </c>
      <c r="L7767" s="2" t="s">
        <v>6841</v>
      </c>
    </row>
    <row r="7768" spans="1:12" x14ac:dyDescent="0.2">
      <c r="A7768" s="11">
        <v>7767</v>
      </c>
      <c r="B7768" s="7" t="s">
        <v>2137</v>
      </c>
      <c r="C7768" s="4">
        <v>44172.355128819443</v>
      </c>
      <c r="D7768" s="20">
        <f>+YEAR(Tabla14[[#This Row],[Fecha
Trámite]])</f>
        <v>2020</v>
      </c>
      <c r="E7768" s="7" t="s">
        <v>4621</v>
      </c>
      <c r="F7768" s="2" t="s">
        <v>17</v>
      </c>
      <c r="G7768" s="2" t="s">
        <v>4627</v>
      </c>
      <c r="H7768" s="4">
        <v>44172.355128854164</v>
      </c>
      <c r="I7768" s="2" t="s">
        <v>4616</v>
      </c>
      <c r="J7768" s="21" t="s">
        <v>11532</v>
      </c>
      <c r="K7768" s="2" t="s">
        <v>4623</v>
      </c>
      <c r="L7768" s="2" t="s">
        <v>4753</v>
      </c>
    </row>
    <row r="7769" spans="1:12" x14ac:dyDescent="0.2">
      <c r="A7769" s="11">
        <v>7768</v>
      </c>
      <c r="B7769" s="7" t="s">
        <v>2065</v>
      </c>
      <c r="C7769" s="4">
        <v>44264.640410381944</v>
      </c>
      <c r="D7769" s="20">
        <f>+YEAR(Tabla14[[#This Row],[Fecha
Trámite]])</f>
        <v>2021</v>
      </c>
      <c r="E7769" s="7" t="s">
        <v>4621</v>
      </c>
      <c r="F7769" s="2" t="s">
        <v>17</v>
      </c>
      <c r="G7769" s="2" t="s">
        <v>4672</v>
      </c>
      <c r="H7769" s="4">
        <v>44264.640410416665</v>
      </c>
      <c r="I7769" s="2" t="s">
        <v>4616</v>
      </c>
      <c r="J7769" s="21" t="s">
        <v>8726</v>
      </c>
      <c r="K7769" s="2" t="s">
        <v>4618</v>
      </c>
      <c r="L7769" s="2" t="s">
        <v>4646</v>
      </c>
    </row>
    <row r="7770" spans="1:12" x14ac:dyDescent="0.2">
      <c r="A7770" s="11">
        <v>7769</v>
      </c>
      <c r="B7770" s="7" t="s">
        <v>13211</v>
      </c>
      <c r="C7770" s="4">
        <v>43720.489709525464</v>
      </c>
      <c r="D7770" s="20">
        <f>+YEAR(Tabla14[[#This Row],[Fecha
Trámite]])</f>
        <v>2019</v>
      </c>
      <c r="E7770" s="7" t="s">
        <v>4621</v>
      </c>
      <c r="F7770" s="2" t="s">
        <v>4614</v>
      </c>
      <c r="G7770" s="2" t="s">
        <v>4615</v>
      </c>
      <c r="H7770" s="4">
        <v>43860.735289733799</v>
      </c>
      <c r="I7770" s="2" t="s">
        <v>13184</v>
      </c>
      <c r="J7770" s="21" t="s">
        <v>13212</v>
      </c>
      <c r="K7770" s="2" t="s">
        <v>4618</v>
      </c>
      <c r="L7770" s="2" t="s">
        <v>4646</v>
      </c>
    </row>
    <row r="7771" spans="1:12" x14ac:dyDescent="0.2">
      <c r="A7771" s="11">
        <v>7770</v>
      </c>
      <c r="B7771" s="7" t="s">
        <v>13233</v>
      </c>
      <c r="C7771" s="4">
        <v>43630.494850925927</v>
      </c>
      <c r="D7771" s="20">
        <f>+YEAR(Tabla14[[#This Row],[Fecha
Trámite]])</f>
        <v>2019</v>
      </c>
      <c r="E7771" s="7" t="s">
        <v>4621</v>
      </c>
      <c r="F7771" s="2" t="s">
        <v>4626</v>
      </c>
      <c r="G7771" s="2" t="s">
        <v>4627</v>
      </c>
      <c r="H7771" s="4">
        <v>43664.454421377312</v>
      </c>
      <c r="I7771" s="2" t="s">
        <v>13184</v>
      </c>
      <c r="J7771" s="21" t="s">
        <v>13212</v>
      </c>
      <c r="K7771" s="2" t="s">
        <v>4618</v>
      </c>
      <c r="L7771" s="2" t="s">
        <v>4646</v>
      </c>
    </row>
    <row r="7772" spans="1:12" x14ac:dyDescent="0.2">
      <c r="A7772" s="11">
        <v>7771</v>
      </c>
      <c r="B7772" s="7" t="s">
        <v>3375</v>
      </c>
      <c r="C7772" s="4">
        <v>43888.413472569446</v>
      </c>
      <c r="D7772" s="20">
        <f>+YEAR(Tabla14[[#This Row],[Fecha
Trámite]])</f>
        <v>2020</v>
      </c>
      <c r="E7772" s="7" t="s">
        <v>4685</v>
      </c>
      <c r="F7772" s="2" t="s">
        <v>17</v>
      </c>
      <c r="G7772" s="2" t="s">
        <v>4627</v>
      </c>
      <c r="H7772" s="4">
        <v>43888.413472604167</v>
      </c>
      <c r="I7772" s="2" t="s">
        <v>4616</v>
      </c>
      <c r="J7772" s="21" t="s">
        <v>7321</v>
      </c>
      <c r="K7772" s="2" t="s">
        <v>4623</v>
      </c>
      <c r="L7772" s="2" t="s">
        <v>2747</v>
      </c>
    </row>
    <row r="7773" spans="1:12" x14ac:dyDescent="0.2">
      <c r="A7773" s="11">
        <v>7772</v>
      </c>
      <c r="B7773" s="7" t="s">
        <v>15014</v>
      </c>
      <c r="C7773" s="4">
        <v>42261.518523067127</v>
      </c>
      <c r="D7773" s="20">
        <f>+YEAR(Tabla14[[#This Row],[Fecha
Trámite]])</f>
        <v>2015</v>
      </c>
      <c r="E7773" s="7" t="s">
        <v>4621</v>
      </c>
      <c r="F7773" s="2" t="s">
        <v>4614</v>
      </c>
      <c r="G7773" s="2" t="s">
        <v>4615</v>
      </c>
      <c r="H7773" s="4">
        <v>42489.407809259261</v>
      </c>
      <c r="I7773" s="2" t="s">
        <v>14934</v>
      </c>
      <c r="J7773" s="21" t="s">
        <v>15015</v>
      </c>
      <c r="K7773" s="2" t="s">
        <v>4623</v>
      </c>
      <c r="L7773" s="2" t="s">
        <v>4753</v>
      </c>
    </row>
    <row r="7774" spans="1:12" x14ac:dyDescent="0.2">
      <c r="A7774" s="11">
        <v>7773</v>
      </c>
      <c r="B7774" s="7" t="s">
        <v>2059</v>
      </c>
      <c r="C7774" s="4">
        <v>44291.690032488426</v>
      </c>
      <c r="D7774" s="20">
        <f>+YEAR(Tabla14[[#This Row],[Fecha
Trámite]])</f>
        <v>2021</v>
      </c>
      <c r="E7774" s="7" t="s">
        <v>4621</v>
      </c>
      <c r="F7774" s="2" t="s">
        <v>17</v>
      </c>
      <c r="G7774" s="2" t="s">
        <v>4672</v>
      </c>
      <c r="H7774" s="4">
        <v>44291.690032523147</v>
      </c>
      <c r="I7774" s="2" t="s">
        <v>4616</v>
      </c>
      <c r="J7774" s="21" t="s">
        <v>7322</v>
      </c>
      <c r="K7774" s="2" t="s">
        <v>4618</v>
      </c>
      <c r="L7774" s="2" t="s">
        <v>6536</v>
      </c>
    </row>
    <row r="7775" spans="1:12" x14ac:dyDescent="0.2">
      <c r="A7775" s="11">
        <v>7774</v>
      </c>
      <c r="B7775" s="7" t="s">
        <v>1768</v>
      </c>
      <c r="C7775" s="4">
        <v>44210.654971643518</v>
      </c>
      <c r="D7775" s="20">
        <f>+YEAR(Tabla14[[#This Row],[Fecha
Trámite]])</f>
        <v>2021</v>
      </c>
      <c r="E7775" s="7" t="s">
        <v>4621</v>
      </c>
      <c r="F7775" s="2" t="s">
        <v>17</v>
      </c>
      <c r="G7775" s="2" t="s">
        <v>4627</v>
      </c>
      <c r="H7775" s="4">
        <v>44210.654971678239</v>
      </c>
      <c r="I7775" s="2" t="s">
        <v>4616</v>
      </c>
      <c r="J7775" s="21" t="s">
        <v>9567</v>
      </c>
      <c r="K7775" s="2" t="s">
        <v>4618</v>
      </c>
      <c r="L7775" s="2" t="s">
        <v>4619</v>
      </c>
    </row>
    <row r="7776" spans="1:12" x14ac:dyDescent="0.2">
      <c r="A7776" s="11">
        <v>7775</v>
      </c>
      <c r="B7776" s="7" t="s">
        <v>1811</v>
      </c>
      <c r="C7776" s="4">
        <v>44288.588329745369</v>
      </c>
      <c r="D7776" s="20">
        <f>+YEAR(Tabla14[[#This Row],[Fecha
Trámite]])</f>
        <v>2021</v>
      </c>
      <c r="E7776" s="7" t="s">
        <v>4621</v>
      </c>
      <c r="F7776" s="2" t="s">
        <v>17</v>
      </c>
      <c r="G7776" s="2" t="s">
        <v>7315</v>
      </c>
      <c r="H7776" s="4">
        <v>44288.58832978009</v>
      </c>
      <c r="I7776" s="2" t="s">
        <v>4616</v>
      </c>
      <c r="J7776" s="21" t="s">
        <v>11533</v>
      </c>
      <c r="K7776" s="2" t="s">
        <v>4618</v>
      </c>
      <c r="L7776" s="2" t="s">
        <v>4646</v>
      </c>
    </row>
    <row r="7777" spans="1:12" x14ac:dyDescent="0.2">
      <c r="A7777" s="11">
        <v>7776</v>
      </c>
      <c r="B7777" s="7" t="s">
        <v>11534</v>
      </c>
      <c r="C7777" s="4">
        <v>43881.659293483797</v>
      </c>
      <c r="D7777" s="20">
        <f>+YEAR(Tabla14[[#This Row],[Fecha
Trámite]])</f>
        <v>2020</v>
      </c>
      <c r="E7777" s="7" t="s">
        <v>4621</v>
      </c>
      <c r="F7777" s="2" t="s">
        <v>4691</v>
      </c>
      <c r="G7777" s="2" t="s">
        <v>4627</v>
      </c>
      <c r="H7777" s="4">
        <v>44081.373179317132</v>
      </c>
      <c r="I7777" s="2" t="s">
        <v>4616</v>
      </c>
      <c r="J7777" s="21" t="s">
        <v>11535</v>
      </c>
      <c r="K7777" s="2" t="s">
        <v>4618</v>
      </c>
      <c r="L7777" s="2" t="s">
        <v>4758</v>
      </c>
    </row>
    <row r="7778" spans="1:12" x14ac:dyDescent="0.2">
      <c r="A7778" s="11">
        <v>7777</v>
      </c>
      <c r="B7778" s="7" t="s">
        <v>10853</v>
      </c>
      <c r="C7778" s="4">
        <v>43704.612092627314</v>
      </c>
      <c r="D7778" s="20">
        <f>+YEAR(Tabla14[[#This Row],[Fecha
Trámite]])</f>
        <v>2019</v>
      </c>
      <c r="E7778" s="7" t="s">
        <v>4621</v>
      </c>
      <c r="F7778" s="2" t="s">
        <v>4614</v>
      </c>
      <c r="G7778" s="2" t="s">
        <v>4615</v>
      </c>
      <c r="H7778" s="4">
        <v>44209.451588657408</v>
      </c>
      <c r="I7778" s="2" t="s">
        <v>4616</v>
      </c>
      <c r="J7778" s="21" t="s">
        <v>10854</v>
      </c>
      <c r="K7778" s="2" t="s">
        <v>4618</v>
      </c>
      <c r="L7778" s="2" t="s">
        <v>4646</v>
      </c>
    </row>
    <row r="7779" spans="1:12" x14ac:dyDescent="0.2">
      <c r="A7779" s="11">
        <v>7778</v>
      </c>
      <c r="B7779" s="7" t="s">
        <v>15056</v>
      </c>
      <c r="C7779" s="4">
        <v>43196.645221527775</v>
      </c>
      <c r="D7779" s="20">
        <f>+YEAR(Tabla14[[#This Row],[Fecha
Trámite]])</f>
        <v>2018</v>
      </c>
      <c r="E7779" s="7" t="s">
        <v>4621</v>
      </c>
      <c r="F7779" s="2" t="s">
        <v>4614</v>
      </c>
      <c r="G7779" s="2" t="s">
        <v>4615</v>
      </c>
      <c r="H7779" s="4">
        <v>43294.568604780092</v>
      </c>
      <c r="I7779" s="2" t="s">
        <v>14934</v>
      </c>
      <c r="J7779" s="21" t="s">
        <v>15057</v>
      </c>
      <c r="K7779" s="2" t="s">
        <v>4623</v>
      </c>
      <c r="L7779" s="2" t="s">
        <v>4624</v>
      </c>
    </row>
    <row r="7780" spans="1:12" x14ac:dyDescent="0.2">
      <c r="A7780" s="11">
        <v>7779</v>
      </c>
      <c r="B7780" s="7" t="s">
        <v>568</v>
      </c>
      <c r="C7780" s="4">
        <v>43784.527695868055</v>
      </c>
      <c r="D7780" s="20">
        <f>+YEAR(Tabla14[[#This Row],[Fecha
Trámite]])</f>
        <v>2019</v>
      </c>
      <c r="E7780" s="7" t="s">
        <v>4621</v>
      </c>
      <c r="F7780" s="2" t="s">
        <v>4614</v>
      </c>
      <c r="G7780" s="2" t="s">
        <v>4615</v>
      </c>
      <c r="H7780" s="4">
        <v>44103.558272106478</v>
      </c>
      <c r="I7780" s="2" t="s">
        <v>4616</v>
      </c>
      <c r="J7780" s="21" t="s">
        <v>12349</v>
      </c>
      <c r="K7780" s="2" t="s">
        <v>4618</v>
      </c>
      <c r="L7780" s="2" t="s">
        <v>4758</v>
      </c>
    </row>
    <row r="7781" spans="1:12" x14ac:dyDescent="0.2">
      <c r="A7781" s="11">
        <v>7780</v>
      </c>
      <c r="B7781" s="7" t="s">
        <v>3388</v>
      </c>
      <c r="C7781" s="4">
        <v>43740.440277974536</v>
      </c>
      <c r="D7781" s="20">
        <f>+YEAR(Tabla14[[#This Row],[Fecha
Trámite]])</f>
        <v>2019</v>
      </c>
      <c r="E7781" s="7" t="s">
        <v>4685</v>
      </c>
      <c r="F7781" s="2" t="s">
        <v>17</v>
      </c>
      <c r="G7781" s="2" t="s">
        <v>4627</v>
      </c>
      <c r="H7781" s="4">
        <v>43740.440278009257</v>
      </c>
      <c r="I7781" s="2" t="s">
        <v>4616</v>
      </c>
      <c r="J7781" s="21" t="s">
        <v>7818</v>
      </c>
      <c r="K7781" s="2" t="s">
        <v>4618</v>
      </c>
      <c r="L7781" s="2" t="s">
        <v>4619</v>
      </c>
    </row>
    <row r="7782" spans="1:12" x14ac:dyDescent="0.2">
      <c r="A7782" s="11">
        <v>7781</v>
      </c>
      <c r="B7782" s="7" t="s">
        <v>10250</v>
      </c>
      <c r="C7782" s="4">
        <v>43686.356047303241</v>
      </c>
      <c r="D7782" s="20">
        <f>+YEAR(Tabla14[[#This Row],[Fecha
Trámite]])</f>
        <v>2019</v>
      </c>
      <c r="E7782" s="7" t="s">
        <v>4621</v>
      </c>
      <c r="F7782" s="2" t="s">
        <v>17</v>
      </c>
      <c r="G7782" s="2" t="s">
        <v>4615</v>
      </c>
      <c r="H7782" s="4">
        <v>43686.356047453701</v>
      </c>
      <c r="I7782" s="2" t="s">
        <v>4616</v>
      </c>
      <c r="J7782" s="21" t="s">
        <v>10251</v>
      </c>
      <c r="K7782" s="2" t="s">
        <v>4618</v>
      </c>
      <c r="L7782" s="2" t="s">
        <v>2747</v>
      </c>
    </row>
    <row r="7783" spans="1:12" x14ac:dyDescent="0.2">
      <c r="A7783" s="11">
        <v>7782</v>
      </c>
      <c r="B7783" s="7" t="s">
        <v>1904</v>
      </c>
      <c r="C7783" s="4">
        <v>43558.652797685187</v>
      </c>
      <c r="D7783" s="20">
        <f>+YEAR(Tabla14[[#This Row],[Fecha
Trámite]])</f>
        <v>2019</v>
      </c>
      <c r="E7783" s="7" t="s">
        <v>4621</v>
      </c>
      <c r="F7783" s="2" t="s">
        <v>17</v>
      </c>
      <c r="G7783" s="2" t="s">
        <v>4993</v>
      </c>
      <c r="H7783" s="4">
        <v>43630.720076469908</v>
      </c>
      <c r="I7783" s="2" t="s">
        <v>13269</v>
      </c>
      <c r="J7783" s="21" t="s">
        <v>13277</v>
      </c>
      <c r="K7783" s="2" t="s">
        <v>4623</v>
      </c>
      <c r="L7783" s="2" t="s">
        <v>4753</v>
      </c>
    </row>
    <row r="7784" spans="1:12" x14ac:dyDescent="0.2">
      <c r="A7784" s="11">
        <v>7783</v>
      </c>
      <c r="B7784" s="7" t="s">
        <v>1855</v>
      </c>
      <c r="C7784" s="4">
        <v>43685.553200729169</v>
      </c>
      <c r="D7784" s="20">
        <f>+YEAR(Tabla14[[#This Row],[Fecha
Trámite]])</f>
        <v>2019</v>
      </c>
      <c r="E7784" s="7" t="s">
        <v>4621</v>
      </c>
      <c r="F7784" s="2" t="s">
        <v>17</v>
      </c>
      <c r="G7784" s="2" t="s">
        <v>4627</v>
      </c>
      <c r="H7784" s="4">
        <v>43685.553200891205</v>
      </c>
      <c r="I7784" s="2" t="s">
        <v>4616</v>
      </c>
      <c r="J7784" s="21" t="s">
        <v>6509</v>
      </c>
      <c r="K7784" s="2" t="s">
        <v>4623</v>
      </c>
      <c r="L7784" s="2" t="s">
        <v>4631</v>
      </c>
    </row>
    <row r="7785" spans="1:12" x14ac:dyDescent="0.2">
      <c r="A7785" s="11">
        <v>7784</v>
      </c>
      <c r="B7785" s="7" t="s">
        <v>3331</v>
      </c>
      <c r="C7785" s="4">
        <v>43818.365405902776</v>
      </c>
      <c r="D7785" s="20">
        <f>+YEAR(Tabla14[[#This Row],[Fecha
Trámite]])</f>
        <v>2019</v>
      </c>
      <c r="E7785" s="7" t="s">
        <v>4685</v>
      </c>
      <c r="F7785" s="2" t="s">
        <v>17</v>
      </c>
      <c r="G7785" s="2" t="s">
        <v>4672</v>
      </c>
      <c r="H7785" s="4">
        <v>43818.365405902776</v>
      </c>
      <c r="I7785" s="2" t="s">
        <v>4616</v>
      </c>
      <c r="J7785" s="21" t="s">
        <v>8850</v>
      </c>
      <c r="K7785" s="2" t="s">
        <v>4623</v>
      </c>
      <c r="L7785" s="2" t="s">
        <v>4753</v>
      </c>
    </row>
    <row r="7786" spans="1:12" x14ac:dyDescent="0.2">
      <c r="A7786" s="11">
        <v>7785</v>
      </c>
      <c r="B7786" s="7" t="s">
        <v>1314</v>
      </c>
      <c r="C7786" s="4">
        <v>44158.652792245368</v>
      </c>
      <c r="D7786" s="20">
        <f>+YEAR(Tabla14[[#This Row],[Fecha
Trámite]])</f>
        <v>2020</v>
      </c>
      <c r="E7786" s="7" t="s">
        <v>4621</v>
      </c>
      <c r="F7786" s="2" t="s">
        <v>17</v>
      </c>
      <c r="G7786" s="2" t="s">
        <v>4993</v>
      </c>
      <c r="H7786" s="4">
        <v>44158.652792280096</v>
      </c>
      <c r="I7786" s="2" t="s">
        <v>4616</v>
      </c>
      <c r="J7786" s="21" t="s">
        <v>9568</v>
      </c>
      <c r="K7786" s="2" t="s">
        <v>4618</v>
      </c>
      <c r="L7786" s="2" t="s">
        <v>4619</v>
      </c>
    </row>
    <row r="7787" spans="1:12" x14ac:dyDescent="0.2">
      <c r="A7787" s="11">
        <v>7786</v>
      </c>
      <c r="B7787" s="7" t="s">
        <v>3315</v>
      </c>
      <c r="C7787" s="4">
        <v>44273.451867476855</v>
      </c>
      <c r="D7787" s="20">
        <f>+YEAR(Tabla14[[#This Row],[Fecha
Trámite]])</f>
        <v>2021</v>
      </c>
      <c r="E7787" s="7" t="s">
        <v>4685</v>
      </c>
      <c r="F7787" s="2" t="s">
        <v>17</v>
      </c>
      <c r="G7787" s="2" t="s">
        <v>4672</v>
      </c>
      <c r="H7787" s="4">
        <v>44273.451867939817</v>
      </c>
      <c r="I7787" s="2" t="s">
        <v>4616</v>
      </c>
      <c r="J7787" s="21" t="s">
        <v>12038</v>
      </c>
      <c r="K7787" s="2" t="s">
        <v>4618</v>
      </c>
      <c r="L7787" s="2" t="s">
        <v>4619</v>
      </c>
    </row>
    <row r="7788" spans="1:12" x14ac:dyDescent="0.2">
      <c r="A7788" s="11">
        <v>7787</v>
      </c>
      <c r="B7788" s="7" t="s">
        <v>7822</v>
      </c>
      <c r="C7788" s="4">
        <v>43748.447520486108</v>
      </c>
      <c r="D7788" s="20">
        <f>+YEAR(Tabla14[[#This Row],[Fecha
Trámite]])</f>
        <v>2019</v>
      </c>
      <c r="E7788" s="7" t="s">
        <v>4621</v>
      </c>
      <c r="F7788" s="2" t="s">
        <v>4614</v>
      </c>
      <c r="G7788" s="2" t="s">
        <v>4615</v>
      </c>
      <c r="H7788" s="4">
        <v>44204.593144907405</v>
      </c>
      <c r="I7788" s="2" t="s">
        <v>4616</v>
      </c>
      <c r="J7788" s="21" t="s">
        <v>7823</v>
      </c>
      <c r="K7788" s="2" t="s">
        <v>4618</v>
      </c>
      <c r="L7788" s="2" t="s">
        <v>4753</v>
      </c>
    </row>
    <row r="7789" spans="1:12" x14ac:dyDescent="0.2">
      <c r="A7789" s="11">
        <v>7788</v>
      </c>
      <c r="B7789" s="7" t="s">
        <v>1708</v>
      </c>
      <c r="C7789" s="4">
        <v>43888.372912928244</v>
      </c>
      <c r="D7789" s="20">
        <f>+YEAR(Tabla14[[#This Row],[Fecha
Trámite]])</f>
        <v>2020</v>
      </c>
      <c r="E7789" s="7" t="s">
        <v>4621</v>
      </c>
      <c r="F7789" s="2" t="s">
        <v>17</v>
      </c>
      <c r="G7789" s="2" t="s">
        <v>4627</v>
      </c>
      <c r="H7789" s="4">
        <v>43888.372912962965</v>
      </c>
      <c r="I7789" s="2" t="s">
        <v>4616</v>
      </c>
      <c r="J7789" s="21" t="s">
        <v>7824</v>
      </c>
      <c r="K7789" s="2" t="s">
        <v>4623</v>
      </c>
      <c r="L7789" s="2" t="s">
        <v>4812</v>
      </c>
    </row>
    <row r="7790" spans="1:12" x14ac:dyDescent="0.2">
      <c r="A7790" s="11">
        <v>7789</v>
      </c>
      <c r="B7790" s="7" t="s">
        <v>14605</v>
      </c>
      <c r="C7790" s="4">
        <v>42390.422176238426</v>
      </c>
      <c r="D7790" s="20">
        <f>+YEAR(Tabla14[[#This Row],[Fecha
Trámite]])</f>
        <v>2016</v>
      </c>
      <c r="E7790" s="7" t="s">
        <v>4621</v>
      </c>
      <c r="F7790" s="2" t="s">
        <v>4614</v>
      </c>
      <c r="G7790" s="2" t="s">
        <v>4615</v>
      </c>
      <c r="H7790" s="4">
        <v>42636.415235879627</v>
      </c>
      <c r="I7790" s="2" t="s">
        <v>13827</v>
      </c>
      <c r="J7790" s="21" t="s">
        <v>14606</v>
      </c>
      <c r="K7790" s="2" t="s">
        <v>4618</v>
      </c>
      <c r="L7790" s="2" t="s">
        <v>4812</v>
      </c>
    </row>
    <row r="7791" spans="1:12" x14ac:dyDescent="0.2">
      <c r="A7791" s="11">
        <v>7790</v>
      </c>
      <c r="B7791" s="7" t="s">
        <v>13991</v>
      </c>
      <c r="C7791" s="4">
        <v>42860.425286655096</v>
      </c>
      <c r="D7791" s="20">
        <f>+YEAR(Tabla14[[#This Row],[Fecha
Trámite]])</f>
        <v>2017</v>
      </c>
      <c r="E7791" s="7" t="s">
        <v>4613</v>
      </c>
      <c r="F7791" s="2" t="s">
        <v>4694</v>
      </c>
      <c r="G7791" s="2" t="s">
        <v>7315</v>
      </c>
      <c r="H7791" s="4">
        <v>43126.486558298609</v>
      </c>
      <c r="I7791" s="2" t="s">
        <v>13987</v>
      </c>
      <c r="J7791" s="21" t="s">
        <v>13992</v>
      </c>
      <c r="K7791" s="2" t="s">
        <v>4618</v>
      </c>
      <c r="L7791" s="2" t="s">
        <v>4656</v>
      </c>
    </row>
    <row r="7792" spans="1:12" x14ac:dyDescent="0.2">
      <c r="A7792" s="11">
        <v>7791</v>
      </c>
      <c r="B7792" s="7" t="s">
        <v>996</v>
      </c>
      <c r="C7792" s="4">
        <v>43724.36550763889</v>
      </c>
      <c r="D7792" s="20">
        <f>+YEAR(Tabla14[[#This Row],[Fecha
Trámite]])</f>
        <v>2019</v>
      </c>
      <c r="E7792" s="7" t="s">
        <v>4621</v>
      </c>
      <c r="F7792" s="2" t="s">
        <v>4614</v>
      </c>
      <c r="G7792" s="2" t="s">
        <v>4615</v>
      </c>
      <c r="H7792" s="4">
        <v>44271.553142280092</v>
      </c>
      <c r="I7792" s="2" t="s">
        <v>4616</v>
      </c>
      <c r="J7792" s="21" t="s">
        <v>10860</v>
      </c>
      <c r="K7792" s="2" t="s">
        <v>4623</v>
      </c>
      <c r="L7792" s="2" t="s">
        <v>4656</v>
      </c>
    </row>
    <row r="7793" spans="1:12" x14ac:dyDescent="0.2">
      <c r="A7793" s="11">
        <v>7792</v>
      </c>
      <c r="B7793" s="7" t="s">
        <v>8853</v>
      </c>
      <c r="C7793" s="4">
        <v>43850.61314976852</v>
      </c>
      <c r="D7793" s="20">
        <f>+YEAR(Tabla14[[#This Row],[Fecha
Trámite]])</f>
        <v>2020</v>
      </c>
      <c r="E7793" s="7" t="s">
        <v>4621</v>
      </c>
      <c r="F7793" s="2" t="s">
        <v>4614</v>
      </c>
      <c r="G7793" s="2" t="s">
        <v>4615</v>
      </c>
      <c r="H7793" s="4">
        <v>44210.654322604169</v>
      </c>
      <c r="I7793" s="2" t="s">
        <v>4616</v>
      </c>
      <c r="J7793" s="21" t="s">
        <v>8854</v>
      </c>
      <c r="K7793" s="2" t="s">
        <v>4618</v>
      </c>
      <c r="L7793" s="2" t="s">
        <v>4619</v>
      </c>
    </row>
    <row r="7794" spans="1:12" x14ac:dyDescent="0.2">
      <c r="A7794" s="11">
        <v>7793</v>
      </c>
      <c r="B7794" s="7" t="s">
        <v>3393</v>
      </c>
      <c r="C7794" s="4">
        <v>43563.416021030091</v>
      </c>
      <c r="D7794" s="20">
        <f>+YEAR(Tabla14[[#This Row],[Fecha
Trámite]])</f>
        <v>2019</v>
      </c>
      <c r="E7794" s="7" t="s">
        <v>4685</v>
      </c>
      <c r="F7794" s="2" t="s">
        <v>17</v>
      </c>
      <c r="G7794" s="2" t="s">
        <v>4627</v>
      </c>
      <c r="H7794" s="4">
        <v>43563.416021377314</v>
      </c>
      <c r="I7794" s="2" t="s">
        <v>4616</v>
      </c>
      <c r="J7794" s="21" t="s">
        <v>12363</v>
      </c>
      <c r="K7794" s="2" t="s">
        <v>4618</v>
      </c>
      <c r="L7794" s="2" t="s">
        <v>4619</v>
      </c>
    </row>
    <row r="7795" spans="1:12" x14ac:dyDescent="0.2">
      <c r="A7795" s="11">
        <v>7794</v>
      </c>
      <c r="B7795" s="7" t="s">
        <v>1851</v>
      </c>
      <c r="C7795" s="4">
        <v>43756.41305239583</v>
      </c>
      <c r="D7795" s="20">
        <f>+YEAR(Tabla14[[#This Row],[Fecha
Trámite]])</f>
        <v>2019</v>
      </c>
      <c r="E7795" s="7" t="s">
        <v>4621</v>
      </c>
      <c r="F7795" s="2" t="s">
        <v>17</v>
      </c>
      <c r="G7795" s="2" t="s">
        <v>4627</v>
      </c>
      <c r="H7795" s="4">
        <v>43756.413052430558</v>
      </c>
      <c r="I7795" s="2" t="s">
        <v>4616</v>
      </c>
      <c r="J7795" s="21" t="s">
        <v>6519</v>
      </c>
      <c r="K7795" s="2" t="s">
        <v>4618</v>
      </c>
      <c r="L7795" s="2" t="s">
        <v>5072</v>
      </c>
    </row>
    <row r="7796" spans="1:12" x14ac:dyDescent="0.2">
      <c r="A7796" s="11">
        <v>7795</v>
      </c>
      <c r="B7796" s="7" t="s">
        <v>13765</v>
      </c>
      <c r="C7796" s="4">
        <v>43440.563374189813</v>
      </c>
      <c r="D7796" s="20">
        <f>+YEAR(Tabla14[[#This Row],[Fecha
Trámite]])</f>
        <v>2018</v>
      </c>
      <c r="E7796" s="7" t="s">
        <v>4621</v>
      </c>
      <c r="F7796" s="2" t="s">
        <v>4614</v>
      </c>
      <c r="G7796" s="2" t="s">
        <v>4615</v>
      </c>
      <c r="H7796" s="4">
        <v>43753.68830991898</v>
      </c>
      <c r="I7796" s="2" t="s">
        <v>13702</v>
      </c>
      <c r="J7796" s="21" t="s">
        <v>13766</v>
      </c>
      <c r="K7796" s="2" t="s">
        <v>4623</v>
      </c>
      <c r="L7796" s="2" t="s">
        <v>4631</v>
      </c>
    </row>
    <row r="7797" spans="1:12" x14ac:dyDescent="0.2">
      <c r="A7797" s="11">
        <v>7796</v>
      </c>
      <c r="B7797" s="7" t="s">
        <v>15058</v>
      </c>
      <c r="C7797" s="4">
        <v>42802.516248726854</v>
      </c>
      <c r="D7797" s="20">
        <f>+YEAR(Tabla14[[#This Row],[Fecha
Trámite]])</f>
        <v>2017</v>
      </c>
      <c r="E7797" s="7" t="s">
        <v>4621</v>
      </c>
      <c r="F7797" s="2" t="s">
        <v>4614</v>
      </c>
      <c r="G7797" s="2" t="s">
        <v>4615</v>
      </c>
      <c r="H7797" s="4">
        <v>43124.505663275464</v>
      </c>
      <c r="I7797" s="2" t="s">
        <v>14934</v>
      </c>
      <c r="J7797" s="21" t="s">
        <v>15059</v>
      </c>
      <c r="K7797" s="2" t="s">
        <v>4623</v>
      </c>
      <c r="L7797" s="2" t="s">
        <v>4631</v>
      </c>
    </row>
    <row r="7798" spans="1:12" x14ac:dyDescent="0.2">
      <c r="A7798" s="11">
        <v>7797</v>
      </c>
      <c r="B7798" s="7" t="s">
        <v>323</v>
      </c>
      <c r="C7798" s="4">
        <v>43629.369064814811</v>
      </c>
      <c r="D7798" s="20">
        <f>+YEAR(Tabla14[[#This Row],[Fecha
Trámite]])</f>
        <v>2019</v>
      </c>
      <c r="E7798" s="7" t="s">
        <v>4621</v>
      </c>
      <c r="F7798" s="2" t="s">
        <v>4614</v>
      </c>
      <c r="G7798" s="2" t="s">
        <v>4615</v>
      </c>
      <c r="H7798" s="4">
        <v>43874.487801620373</v>
      </c>
      <c r="I7798" s="2" t="s">
        <v>4616</v>
      </c>
      <c r="J7798" s="21" t="s">
        <v>6520</v>
      </c>
      <c r="K7798" s="2" t="s">
        <v>4618</v>
      </c>
      <c r="L7798" s="2" t="s">
        <v>4656</v>
      </c>
    </row>
    <row r="7799" spans="1:12" x14ac:dyDescent="0.2">
      <c r="A7799" s="11">
        <v>7798</v>
      </c>
      <c r="B7799" s="7" t="s">
        <v>1400</v>
      </c>
      <c r="C7799" s="4">
        <v>43845.469245023145</v>
      </c>
      <c r="D7799" s="20">
        <f>+YEAR(Tabla14[[#This Row],[Fecha
Trámite]])</f>
        <v>2020</v>
      </c>
      <c r="E7799" s="7" t="s">
        <v>4621</v>
      </c>
      <c r="F7799" s="2" t="s">
        <v>17</v>
      </c>
      <c r="G7799" s="2" t="s">
        <v>4993</v>
      </c>
      <c r="H7799" s="4">
        <v>43845.469245023145</v>
      </c>
      <c r="I7799" s="2" t="s">
        <v>4616</v>
      </c>
      <c r="J7799" s="21" t="s">
        <v>11536</v>
      </c>
      <c r="K7799" s="2" t="s">
        <v>4618</v>
      </c>
      <c r="L7799" s="2" t="s">
        <v>4619</v>
      </c>
    </row>
    <row r="7800" spans="1:12" x14ac:dyDescent="0.2">
      <c r="A7800" s="11">
        <v>7799</v>
      </c>
      <c r="B7800" s="7" t="s">
        <v>3198</v>
      </c>
      <c r="C7800" s="4">
        <v>43686.619932256945</v>
      </c>
      <c r="D7800" s="20">
        <f>+YEAR(Tabla14[[#This Row],[Fecha
Trámite]])</f>
        <v>2019</v>
      </c>
      <c r="E7800" s="7" t="s">
        <v>4685</v>
      </c>
      <c r="F7800" s="2" t="s">
        <v>17</v>
      </c>
      <c r="G7800" s="2" t="s">
        <v>4627</v>
      </c>
      <c r="H7800" s="4">
        <v>43686.619932291665</v>
      </c>
      <c r="I7800" s="2" t="s">
        <v>4616</v>
      </c>
      <c r="J7800" s="21" t="s">
        <v>3460</v>
      </c>
      <c r="K7800" s="2" t="s">
        <v>4618</v>
      </c>
      <c r="L7800" s="2" t="s">
        <v>4619</v>
      </c>
    </row>
    <row r="7801" spans="1:12" x14ac:dyDescent="0.2">
      <c r="A7801" s="11">
        <v>7800</v>
      </c>
      <c r="B7801" s="7" t="s">
        <v>13839</v>
      </c>
      <c r="C7801" s="4">
        <v>43021.653996759262</v>
      </c>
      <c r="D7801" s="20">
        <f>+YEAR(Tabla14[[#This Row],[Fecha
Trámite]])</f>
        <v>2017</v>
      </c>
      <c r="E7801" s="7" t="s">
        <v>4621</v>
      </c>
      <c r="F7801" s="2" t="s">
        <v>5730</v>
      </c>
      <c r="G7801" s="2" t="s">
        <v>6512</v>
      </c>
      <c r="H7801" s="4">
        <v>43455.439902048609</v>
      </c>
      <c r="I7801" s="2" t="s">
        <v>13827</v>
      </c>
      <c r="J7801" s="21" t="s">
        <v>13840</v>
      </c>
      <c r="K7801" s="2" t="s">
        <v>4618</v>
      </c>
      <c r="L7801" s="2" t="s">
        <v>4667</v>
      </c>
    </row>
    <row r="7802" spans="1:12" x14ac:dyDescent="0.2">
      <c r="A7802" s="11">
        <v>7801</v>
      </c>
      <c r="B7802" s="7" t="s">
        <v>422</v>
      </c>
      <c r="C7802" s="4">
        <v>43551.481579050924</v>
      </c>
      <c r="D7802" s="20">
        <f>+YEAR(Tabla14[[#This Row],[Fecha
Trámite]])</f>
        <v>2019</v>
      </c>
      <c r="E7802" s="7" t="s">
        <v>4621</v>
      </c>
      <c r="F7802" s="2" t="s">
        <v>4614</v>
      </c>
      <c r="G7802" s="2" t="s">
        <v>4615</v>
      </c>
      <c r="H7802" s="4">
        <v>43888.447246030089</v>
      </c>
      <c r="I7802" s="2" t="s">
        <v>4616</v>
      </c>
      <c r="J7802" s="21" t="s">
        <v>10865</v>
      </c>
      <c r="K7802" s="2" t="s">
        <v>4623</v>
      </c>
      <c r="L7802" s="2" t="s">
        <v>4714</v>
      </c>
    </row>
    <row r="7803" spans="1:12" x14ac:dyDescent="0.2">
      <c r="A7803" s="11">
        <v>7802</v>
      </c>
      <c r="B7803" s="7" t="s">
        <v>2145</v>
      </c>
      <c r="C7803" s="4">
        <v>44096.368541122683</v>
      </c>
      <c r="D7803" s="20">
        <f>+YEAR(Tabla14[[#This Row],[Fecha
Trámite]])</f>
        <v>2020</v>
      </c>
      <c r="E7803" s="7" t="s">
        <v>4621</v>
      </c>
      <c r="F7803" s="2" t="s">
        <v>17</v>
      </c>
      <c r="G7803" s="2" t="s">
        <v>4627</v>
      </c>
      <c r="H7803" s="4">
        <v>44096.368541284719</v>
      </c>
      <c r="I7803" s="2" t="s">
        <v>4616</v>
      </c>
      <c r="J7803" s="21" t="s">
        <v>11537</v>
      </c>
      <c r="K7803" s="2" t="s">
        <v>4623</v>
      </c>
      <c r="L7803" s="2" t="s">
        <v>4730</v>
      </c>
    </row>
    <row r="7804" spans="1:12" x14ac:dyDescent="0.2">
      <c r="A7804" s="11">
        <v>7803</v>
      </c>
      <c r="B7804" s="7" t="s">
        <v>906</v>
      </c>
      <c r="C7804" s="4">
        <v>43794.472363460649</v>
      </c>
      <c r="D7804" s="20">
        <f>+YEAR(Tabla14[[#This Row],[Fecha
Trámite]])</f>
        <v>2019</v>
      </c>
      <c r="E7804" s="7" t="s">
        <v>4621</v>
      </c>
      <c r="F7804" s="2" t="s">
        <v>4614</v>
      </c>
      <c r="G7804" s="2" t="s">
        <v>4615</v>
      </c>
      <c r="H7804" s="4">
        <v>44175.666582673613</v>
      </c>
      <c r="I7804" s="2" t="s">
        <v>4616</v>
      </c>
      <c r="J7804" s="21" t="s">
        <v>10866</v>
      </c>
      <c r="K7804" s="2" t="s">
        <v>4618</v>
      </c>
      <c r="L7804" s="2" t="s">
        <v>4619</v>
      </c>
    </row>
    <row r="7805" spans="1:12" x14ac:dyDescent="0.2">
      <c r="A7805" s="11">
        <v>7804</v>
      </c>
      <c r="B7805" s="7" t="s">
        <v>1860</v>
      </c>
      <c r="C7805" s="4">
        <v>43742.415763275465</v>
      </c>
      <c r="D7805" s="20">
        <f>+YEAR(Tabla14[[#This Row],[Fecha
Trámite]])</f>
        <v>2019</v>
      </c>
      <c r="E7805" s="7" t="s">
        <v>4621</v>
      </c>
      <c r="F7805" s="2" t="s">
        <v>17</v>
      </c>
      <c r="G7805" s="2" t="s">
        <v>4627</v>
      </c>
      <c r="H7805" s="4">
        <v>43742.415763310186</v>
      </c>
      <c r="I7805" s="2" t="s">
        <v>4616</v>
      </c>
      <c r="J7805" s="21" t="s">
        <v>6533</v>
      </c>
      <c r="K7805" s="2" t="s">
        <v>4618</v>
      </c>
      <c r="L7805" s="2" t="s">
        <v>4982</v>
      </c>
    </row>
    <row r="7806" spans="1:12" x14ac:dyDescent="0.2">
      <c r="A7806" s="11">
        <v>7805</v>
      </c>
      <c r="B7806" s="7" t="s">
        <v>2058</v>
      </c>
      <c r="C7806" s="4">
        <v>44270.468207905091</v>
      </c>
      <c r="D7806" s="20">
        <f>+YEAR(Tabla14[[#This Row],[Fecha
Trámite]])</f>
        <v>2021</v>
      </c>
      <c r="E7806" s="7" t="s">
        <v>4621</v>
      </c>
      <c r="F7806" s="2" t="s">
        <v>17</v>
      </c>
      <c r="G7806" s="2" t="s">
        <v>4672</v>
      </c>
      <c r="H7806" s="4">
        <v>44270.468207986109</v>
      </c>
      <c r="I7806" s="2" t="s">
        <v>4616</v>
      </c>
      <c r="J7806" s="21" t="s">
        <v>8727</v>
      </c>
      <c r="K7806" s="2" t="s">
        <v>4623</v>
      </c>
      <c r="L7806" s="2" t="s">
        <v>4619</v>
      </c>
    </row>
    <row r="7807" spans="1:12" x14ac:dyDescent="0.2">
      <c r="A7807" s="11">
        <v>7806</v>
      </c>
      <c r="B7807" s="7" t="s">
        <v>1968</v>
      </c>
      <c r="C7807" s="4">
        <v>44159.49425520833</v>
      </c>
      <c r="D7807" s="20">
        <f>+YEAR(Tabla14[[#This Row],[Fecha
Trámite]])</f>
        <v>2020</v>
      </c>
      <c r="E7807" s="7" t="s">
        <v>4621</v>
      </c>
      <c r="F7807" s="2" t="s">
        <v>17</v>
      </c>
      <c r="G7807" s="2" t="s">
        <v>4627</v>
      </c>
      <c r="H7807" s="4">
        <v>44159.49425520833</v>
      </c>
      <c r="I7807" s="2" t="s">
        <v>4616</v>
      </c>
      <c r="J7807" s="21" t="s">
        <v>11538</v>
      </c>
      <c r="K7807" s="2" t="s">
        <v>4618</v>
      </c>
      <c r="L7807" s="2" t="s">
        <v>4619</v>
      </c>
    </row>
    <row r="7808" spans="1:12" x14ac:dyDescent="0.2">
      <c r="A7808" s="11">
        <v>7807</v>
      </c>
      <c r="B7808" s="7" t="s">
        <v>1958</v>
      </c>
      <c r="C7808" s="4">
        <v>43858.472786458333</v>
      </c>
      <c r="D7808" s="20">
        <f>+YEAR(Tabla14[[#This Row],[Fecha
Trámite]])</f>
        <v>2020</v>
      </c>
      <c r="E7808" s="7" t="s">
        <v>4621</v>
      </c>
      <c r="F7808" s="2" t="s">
        <v>17</v>
      </c>
      <c r="G7808" s="2" t="s">
        <v>4627</v>
      </c>
      <c r="H7808" s="4">
        <v>43858.472786493054</v>
      </c>
      <c r="I7808" s="2" t="s">
        <v>4616</v>
      </c>
      <c r="J7808" s="21" t="s">
        <v>8861</v>
      </c>
      <c r="K7808" s="2" t="s">
        <v>4618</v>
      </c>
      <c r="L7808" s="2" t="s">
        <v>4631</v>
      </c>
    </row>
    <row r="7809" spans="1:12" x14ac:dyDescent="0.2">
      <c r="A7809" s="11">
        <v>7808</v>
      </c>
      <c r="B7809" s="7" t="s">
        <v>2086</v>
      </c>
      <c r="C7809" s="4">
        <v>44116.584146990739</v>
      </c>
      <c r="D7809" s="20">
        <f>+YEAR(Tabla14[[#This Row],[Fecha
Trámite]])</f>
        <v>2020</v>
      </c>
      <c r="E7809" s="7" t="s">
        <v>4621</v>
      </c>
      <c r="F7809" s="2" t="s">
        <v>17</v>
      </c>
      <c r="G7809" s="2" t="s">
        <v>4627</v>
      </c>
      <c r="H7809" s="4">
        <v>44116.58414702546</v>
      </c>
      <c r="I7809" s="2" t="s">
        <v>4616</v>
      </c>
      <c r="J7809" s="21" t="s">
        <v>9569</v>
      </c>
      <c r="K7809" s="2" t="s">
        <v>4618</v>
      </c>
      <c r="L7809" s="2" t="s">
        <v>2747</v>
      </c>
    </row>
    <row r="7810" spans="1:12" x14ac:dyDescent="0.2">
      <c r="A7810" s="11">
        <v>7809</v>
      </c>
      <c r="B7810" s="7" t="s">
        <v>1906</v>
      </c>
      <c r="C7810" s="4">
        <v>43781.535716122686</v>
      </c>
      <c r="D7810" s="20">
        <f>+YEAR(Tabla14[[#This Row],[Fecha
Trámite]])</f>
        <v>2019</v>
      </c>
      <c r="E7810" s="7" t="s">
        <v>4621</v>
      </c>
      <c r="F7810" s="2" t="s">
        <v>17</v>
      </c>
      <c r="G7810" s="2" t="s">
        <v>4627</v>
      </c>
      <c r="H7810" s="4">
        <v>43781.535716168983</v>
      </c>
      <c r="I7810" s="2" t="s">
        <v>4616</v>
      </c>
      <c r="J7810" s="21" t="s">
        <v>6537</v>
      </c>
      <c r="K7810" s="2" t="s">
        <v>4618</v>
      </c>
      <c r="L7810" s="2" t="s">
        <v>4619</v>
      </c>
    </row>
    <row r="7811" spans="1:12" x14ac:dyDescent="0.2">
      <c r="A7811" s="11">
        <v>7810</v>
      </c>
      <c r="B7811" s="7" t="s">
        <v>13837</v>
      </c>
      <c r="C7811" s="4">
        <v>42776.637753206021</v>
      </c>
      <c r="D7811" s="20">
        <f>+YEAR(Tabla14[[#This Row],[Fecha
Trámite]])</f>
        <v>2017</v>
      </c>
      <c r="E7811" s="7" t="s">
        <v>4621</v>
      </c>
      <c r="F7811" s="2" t="s">
        <v>4691</v>
      </c>
      <c r="G7811" s="2" t="s">
        <v>4627</v>
      </c>
      <c r="H7811" s="4">
        <v>43290.357086342592</v>
      </c>
      <c r="I7811" s="2" t="s">
        <v>13827</v>
      </c>
      <c r="J7811" s="21" t="s">
        <v>13838</v>
      </c>
      <c r="K7811" s="2" t="s">
        <v>4618</v>
      </c>
      <c r="L7811" s="2" t="s">
        <v>4646</v>
      </c>
    </row>
    <row r="7812" spans="1:12" x14ac:dyDescent="0.2">
      <c r="A7812" s="11">
        <v>7811</v>
      </c>
      <c r="B7812" s="7" t="s">
        <v>3423</v>
      </c>
      <c r="C7812" s="4">
        <v>43563.398804548611</v>
      </c>
      <c r="D7812" s="20">
        <f>+YEAR(Tabla14[[#This Row],[Fecha
Trámite]])</f>
        <v>2019</v>
      </c>
      <c r="E7812" s="7" t="s">
        <v>4685</v>
      </c>
      <c r="F7812" s="2" t="s">
        <v>17</v>
      </c>
      <c r="G7812" s="2" t="s">
        <v>4627</v>
      </c>
      <c r="H7812" s="4">
        <v>43563.39880466435</v>
      </c>
      <c r="I7812" s="2" t="s">
        <v>4616</v>
      </c>
      <c r="J7812" s="21" t="s">
        <v>6538</v>
      </c>
      <c r="K7812" s="2" t="s">
        <v>4623</v>
      </c>
      <c r="L7812" s="2" t="s">
        <v>4619</v>
      </c>
    </row>
    <row r="7813" spans="1:12" x14ac:dyDescent="0.2">
      <c r="A7813" s="11">
        <v>7812</v>
      </c>
      <c r="B7813" s="7" t="s">
        <v>13835</v>
      </c>
      <c r="C7813" s="4">
        <v>42942.494862731481</v>
      </c>
      <c r="D7813" s="20">
        <f>+YEAR(Tabla14[[#This Row],[Fecha
Trámite]])</f>
        <v>2017</v>
      </c>
      <c r="E7813" s="7" t="s">
        <v>4621</v>
      </c>
      <c r="F7813" s="2" t="s">
        <v>4614</v>
      </c>
      <c r="G7813" s="2" t="s">
        <v>4615</v>
      </c>
      <c r="H7813" s="4">
        <v>43179.61864390046</v>
      </c>
      <c r="I7813" s="2" t="s">
        <v>13827</v>
      </c>
      <c r="J7813" s="21" t="s">
        <v>13836</v>
      </c>
      <c r="K7813" s="2" t="s">
        <v>4623</v>
      </c>
      <c r="L7813" s="2" t="s">
        <v>4624</v>
      </c>
    </row>
    <row r="7814" spans="1:12" x14ac:dyDescent="0.2">
      <c r="A7814" s="11">
        <v>7813</v>
      </c>
      <c r="B7814" s="7" t="s">
        <v>13308</v>
      </c>
      <c r="C7814" s="4">
        <v>42559.613134293984</v>
      </c>
      <c r="D7814" s="20">
        <f>+YEAR(Tabla14[[#This Row],[Fecha
Trámite]])</f>
        <v>2016</v>
      </c>
      <c r="E7814" s="7" t="s">
        <v>4621</v>
      </c>
      <c r="F7814" s="2" t="s">
        <v>4614</v>
      </c>
      <c r="G7814" s="2" t="s">
        <v>4615</v>
      </c>
      <c r="H7814" s="4">
        <v>42991.582184722225</v>
      </c>
      <c r="I7814" s="2" t="s">
        <v>13269</v>
      </c>
      <c r="J7814" s="21" t="s">
        <v>13309</v>
      </c>
      <c r="K7814" s="2" t="s">
        <v>4623</v>
      </c>
      <c r="L7814" s="2" t="s">
        <v>4714</v>
      </c>
    </row>
    <row r="7815" spans="1:12" x14ac:dyDescent="0.2">
      <c r="A7815" s="11">
        <v>7814</v>
      </c>
      <c r="B7815" s="7" t="s">
        <v>13209</v>
      </c>
      <c r="C7815" s="4">
        <v>42794.648416701391</v>
      </c>
      <c r="D7815" s="20">
        <f>+YEAR(Tabla14[[#This Row],[Fecha
Trámite]])</f>
        <v>2017</v>
      </c>
      <c r="E7815" s="7" t="s">
        <v>4621</v>
      </c>
      <c r="F7815" s="2" t="s">
        <v>4614</v>
      </c>
      <c r="G7815" s="2" t="s">
        <v>4615</v>
      </c>
      <c r="H7815" s="4">
        <v>42971.376777430552</v>
      </c>
      <c r="I7815" s="2" t="s">
        <v>13184</v>
      </c>
      <c r="J7815" s="21" t="s">
        <v>13210</v>
      </c>
      <c r="K7815" s="2" t="s">
        <v>4618</v>
      </c>
      <c r="L7815" s="2" t="s">
        <v>4624</v>
      </c>
    </row>
    <row r="7816" spans="1:12" x14ac:dyDescent="0.2">
      <c r="A7816" s="11">
        <v>7815</v>
      </c>
      <c r="B7816" s="7" t="s">
        <v>2133</v>
      </c>
      <c r="C7816" s="4">
        <v>44151.683400729169</v>
      </c>
      <c r="D7816" s="20">
        <f>+YEAR(Tabla14[[#This Row],[Fecha
Trámite]])</f>
        <v>2020</v>
      </c>
      <c r="E7816" s="7" t="s">
        <v>4621</v>
      </c>
      <c r="F7816" s="2" t="s">
        <v>17</v>
      </c>
      <c r="G7816" s="2" t="s">
        <v>4627</v>
      </c>
      <c r="H7816" s="4">
        <v>44151.683400891205</v>
      </c>
      <c r="I7816" s="2" t="s">
        <v>4616</v>
      </c>
      <c r="J7816" s="21" t="s">
        <v>11539</v>
      </c>
      <c r="K7816" s="2" t="s">
        <v>4618</v>
      </c>
      <c r="L7816" s="2" t="s">
        <v>4624</v>
      </c>
    </row>
    <row r="7817" spans="1:12" x14ac:dyDescent="0.2">
      <c r="A7817" s="11">
        <v>7816</v>
      </c>
      <c r="B7817" s="7" t="s">
        <v>13547</v>
      </c>
      <c r="C7817" s="4">
        <v>42559.399572569448</v>
      </c>
      <c r="D7817" s="20">
        <f>+YEAR(Tabla14[[#This Row],[Fecha
Trámite]])</f>
        <v>2016</v>
      </c>
      <c r="E7817" s="7" t="s">
        <v>4621</v>
      </c>
      <c r="F7817" s="2" t="s">
        <v>17</v>
      </c>
      <c r="G7817" s="2" t="s">
        <v>5327</v>
      </c>
      <c r="H7817" s="4">
        <v>42559.399572951392</v>
      </c>
      <c r="I7817" s="2" t="s">
        <v>13269</v>
      </c>
      <c r="J7817" s="21" t="s">
        <v>13548</v>
      </c>
      <c r="K7817" s="2" t="s">
        <v>4618</v>
      </c>
      <c r="L7817" s="2" t="s">
        <v>4624</v>
      </c>
    </row>
    <row r="7818" spans="1:12" x14ac:dyDescent="0.2">
      <c r="A7818" s="11">
        <v>7817</v>
      </c>
      <c r="B7818" s="7" t="s">
        <v>6544</v>
      </c>
      <c r="C7818" s="4">
        <v>43559.356624571759</v>
      </c>
      <c r="D7818" s="20">
        <f>+YEAR(Tabla14[[#This Row],[Fecha
Trámite]])</f>
        <v>2019</v>
      </c>
      <c r="E7818" s="7" t="s">
        <v>4621</v>
      </c>
      <c r="F7818" s="2" t="s">
        <v>4614</v>
      </c>
      <c r="G7818" s="2" t="s">
        <v>4615</v>
      </c>
      <c r="H7818" s="4">
        <v>43802.68712534722</v>
      </c>
      <c r="I7818" s="2" t="s">
        <v>4616</v>
      </c>
      <c r="J7818" s="21" t="s">
        <v>6545</v>
      </c>
      <c r="K7818" s="2" t="s">
        <v>4623</v>
      </c>
      <c r="L7818" s="2" t="s">
        <v>4958</v>
      </c>
    </row>
    <row r="7819" spans="1:12" x14ac:dyDescent="0.2">
      <c r="A7819" s="11">
        <v>7818</v>
      </c>
      <c r="B7819" s="7" t="s">
        <v>419</v>
      </c>
      <c r="C7819" s="4">
        <v>43678.60095925926</v>
      </c>
      <c r="D7819" s="20">
        <f>+YEAR(Tabla14[[#This Row],[Fecha
Trámite]])</f>
        <v>2019</v>
      </c>
      <c r="E7819" s="7" t="s">
        <v>4621</v>
      </c>
      <c r="F7819" s="2" t="s">
        <v>4614</v>
      </c>
      <c r="G7819" s="2" t="s">
        <v>4615</v>
      </c>
      <c r="H7819" s="4">
        <v>43888.449013541664</v>
      </c>
      <c r="I7819" s="2" t="s">
        <v>4616</v>
      </c>
      <c r="J7819" s="21" t="s">
        <v>7839</v>
      </c>
      <c r="K7819" s="2" t="s">
        <v>4623</v>
      </c>
      <c r="L7819" s="2" t="s">
        <v>4624</v>
      </c>
    </row>
    <row r="7820" spans="1:12" x14ac:dyDescent="0.2">
      <c r="A7820" s="11">
        <v>7819</v>
      </c>
      <c r="B7820" s="7" t="s">
        <v>14764</v>
      </c>
      <c r="C7820" s="4">
        <v>42956.44772866898</v>
      </c>
      <c r="D7820" s="20">
        <f>+YEAR(Tabla14[[#This Row],[Fecha
Trámite]])</f>
        <v>2017</v>
      </c>
      <c r="E7820" s="7" t="s">
        <v>4621</v>
      </c>
      <c r="F7820" s="2" t="s">
        <v>4614</v>
      </c>
      <c r="G7820" s="2" t="s">
        <v>4615</v>
      </c>
      <c r="H7820" s="4">
        <v>43083.408739085651</v>
      </c>
      <c r="I7820" s="2" t="s">
        <v>13827</v>
      </c>
      <c r="J7820" s="21" t="s">
        <v>14765</v>
      </c>
      <c r="K7820" s="2" t="s">
        <v>4623</v>
      </c>
      <c r="L7820" s="2" t="s">
        <v>4624</v>
      </c>
    </row>
    <row r="7821" spans="1:12" x14ac:dyDescent="0.2">
      <c r="A7821" s="11">
        <v>7820</v>
      </c>
      <c r="B7821" s="7" t="s">
        <v>3352</v>
      </c>
      <c r="C7821" s="4">
        <v>43545.350951122688</v>
      </c>
      <c r="D7821" s="20">
        <f>+YEAR(Tabla14[[#This Row],[Fecha
Trámite]])</f>
        <v>2019</v>
      </c>
      <c r="E7821" s="7" t="s">
        <v>4685</v>
      </c>
      <c r="F7821" s="2" t="s">
        <v>17</v>
      </c>
      <c r="G7821" s="2" t="s">
        <v>4627</v>
      </c>
      <c r="H7821" s="4">
        <v>43545.350951354165</v>
      </c>
      <c r="I7821" s="2" t="s">
        <v>4616</v>
      </c>
      <c r="J7821" s="21" t="s">
        <v>6546</v>
      </c>
      <c r="K7821" s="2" t="s">
        <v>4618</v>
      </c>
      <c r="L7821" s="2" t="s">
        <v>4619</v>
      </c>
    </row>
    <row r="7822" spans="1:12" x14ac:dyDescent="0.2">
      <c r="A7822" s="11">
        <v>7821</v>
      </c>
      <c r="B7822" s="7" t="s">
        <v>1846</v>
      </c>
      <c r="C7822" s="4">
        <v>43677.618030358797</v>
      </c>
      <c r="D7822" s="20">
        <f>+YEAR(Tabla14[[#This Row],[Fecha
Trámite]])</f>
        <v>2019</v>
      </c>
      <c r="E7822" s="7" t="s">
        <v>4621</v>
      </c>
      <c r="F7822" s="2" t="s">
        <v>17</v>
      </c>
      <c r="G7822" s="2" t="s">
        <v>4627</v>
      </c>
      <c r="H7822" s="4">
        <v>43677.618030439815</v>
      </c>
      <c r="I7822" s="2" t="s">
        <v>4616</v>
      </c>
      <c r="J7822" s="21" t="s">
        <v>10273</v>
      </c>
      <c r="K7822" s="2" t="s">
        <v>4618</v>
      </c>
      <c r="L7822" s="2" t="s">
        <v>4758</v>
      </c>
    </row>
    <row r="7823" spans="1:12" x14ac:dyDescent="0.2">
      <c r="A7823" s="11">
        <v>7822</v>
      </c>
      <c r="B7823" s="7" t="s">
        <v>13833</v>
      </c>
      <c r="C7823" s="4">
        <v>42276.422947650462</v>
      </c>
      <c r="D7823" s="20">
        <f>+YEAR(Tabla14[[#This Row],[Fecha
Trámite]])</f>
        <v>2015</v>
      </c>
      <c r="E7823" s="7" t="s">
        <v>4621</v>
      </c>
      <c r="F7823" s="2" t="s">
        <v>4614</v>
      </c>
      <c r="G7823" s="2" t="s">
        <v>4615</v>
      </c>
      <c r="H7823" s="4">
        <v>42447.633323298614</v>
      </c>
      <c r="I7823" s="2" t="s">
        <v>13827</v>
      </c>
      <c r="J7823" s="21" t="s">
        <v>13834</v>
      </c>
      <c r="K7823" s="2" t="s">
        <v>4618</v>
      </c>
      <c r="L7823" s="2" t="s">
        <v>4758</v>
      </c>
    </row>
    <row r="7824" spans="1:12" x14ac:dyDescent="0.2">
      <c r="A7824" s="11">
        <v>7823</v>
      </c>
      <c r="B7824" s="7" t="s">
        <v>1849</v>
      </c>
      <c r="C7824" s="4">
        <v>43753.467822534723</v>
      </c>
      <c r="D7824" s="20">
        <f>+YEAR(Tabla14[[#This Row],[Fecha
Trámite]])</f>
        <v>2019</v>
      </c>
      <c r="E7824" s="7" t="s">
        <v>4621</v>
      </c>
      <c r="F7824" s="2" t="s">
        <v>17</v>
      </c>
      <c r="G7824" s="2" t="s">
        <v>4627</v>
      </c>
      <c r="H7824" s="4">
        <v>43753.467822569444</v>
      </c>
      <c r="I7824" s="2" t="s">
        <v>4616</v>
      </c>
      <c r="J7824" s="21" t="s">
        <v>7840</v>
      </c>
      <c r="K7824" s="2" t="s">
        <v>4618</v>
      </c>
      <c r="L7824" s="2" t="s">
        <v>4730</v>
      </c>
    </row>
    <row r="7825" spans="1:12" x14ac:dyDescent="0.2">
      <c r="A7825" s="11">
        <v>7824</v>
      </c>
      <c r="B7825" s="7" t="s">
        <v>14650</v>
      </c>
      <c r="C7825" s="4">
        <v>43088.41812303241</v>
      </c>
      <c r="D7825" s="20">
        <f>+YEAR(Tabla14[[#This Row],[Fecha
Trámite]])</f>
        <v>2017</v>
      </c>
      <c r="E7825" s="7" t="s">
        <v>4621</v>
      </c>
      <c r="F7825" s="2" t="s">
        <v>4614</v>
      </c>
      <c r="G7825" s="2" t="s">
        <v>4615</v>
      </c>
      <c r="H7825" s="4">
        <v>43356.64870740741</v>
      </c>
      <c r="I7825" s="2" t="s">
        <v>13827</v>
      </c>
      <c r="J7825" s="21" t="s">
        <v>14651</v>
      </c>
      <c r="K7825" s="2" t="s">
        <v>4618</v>
      </c>
      <c r="L7825" s="2" t="s">
        <v>4758</v>
      </c>
    </row>
    <row r="7826" spans="1:12" x14ac:dyDescent="0.2">
      <c r="A7826" s="11">
        <v>7825</v>
      </c>
      <c r="B7826" s="7" t="s">
        <v>10872</v>
      </c>
      <c r="C7826" s="4">
        <v>43797.492695949077</v>
      </c>
      <c r="D7826" s="20">
        <f>+YEAR(Tabla14[[#This Row],[Fecha
Trámite]])</f>
        <v>2019</v>
      </c>
      <c r="E7826" s="7" t="s">
        <v>4621</v>
      </c>
      <c r="F7826" s="2" t="s">
        <v>4614</v>
      </c>
      <c r="G7826" s="2" t="s">
        <v>4615</v>
      </c>
      <c r="H7826" s="4">
        <v>44204.534757673609</v>
      </c>
      <c r="I7826" s="2" t="s">
        <v>4616</v>
      </c>
      <c r="J7826" s="21" t="s">
        <v>10873</v>
      </c>
      <c r="K7826" s="2" t="s">
        <v>4623</v>
      </c>
      <c r="L7826" s="2" t="s">
        <v>4619</v>
      </c>
    </row>
    <row r="7827" spans="1:12" x14ac:dyDescent="0.2">
      <c r="A7827" s="11">
        <v>7826</v>
      </c>
      <c r="B7827" s="7" t="s">
        <v>3346</v>
      </c>
      <c r="C7827" s="4">
        <v>44272.571923229167</v>
      </c>
      <c r="D7827" s="20">
        <f>+YEAR(Tabla14[[#This Row],[Fecha
Trámite]])</f>
        <v>2021</v>
      </c>
      <c r="E7827" s="7" t="s">
        <v>4685</v>
      </c>
      <c r="F7827" s="2" t="s">
        <v>17</v>
      </c>
      <c r="G7827" s="2" t="s">
        <v>4672</v>
      </c>
      <c r="H7827" s="4">
        <v>44272.571923263888</v>
      </c>
      <c r="I7827" s="2" t="s">
        <v>4616</v>
      </c>
      <c r="J7827" s="21" t="s">
        <v>12039</v>
      </c>
      <c r="K7827" s="2" t="s">
        <v>4623</v>
      </c>
      <c r="L7827" s="2" t="s">
        <v>4646</v>
      </c>
    </row>
    <row r="7828" spans="1:12" x14ac:dyDescent="0.2">
      <c r="A7828" s="11">
        <v>7827</v>
      </c>
      <c r="B7828" s="7" t="s">
        <v>1794</v>
      </c>
      <c r="C7828" s="4">
        <v>44242.760385300928</v>
      </c>
      <c r="D7828" s="20">
        <f>+YEAR(Tabla14[[#This Row],[Fecha
Trámite]])</f>
        <v>2021</v>
      </c>
      <c r="E7828" s="7" t="s">
        <v>4621</v>
      </c>
      <c r="F7828" s="2" t="s">
        <v>17</v>
      </c>
      <c r="G7828" s="2" t="s">
        <v>7315</v>
      </c>
      <c r="H7828" s="4">
        <v>44242.760385381946</v>
      </c>
      <c r="I7828" s="2" t="s">
        <v>4616</v>
      </c>
      <c r="J7828" s="21" t="s">
        <v>8728</v>
      </c>
      <c r="K7828" s="2" t="s">
        <v>4623</v>
      </c>
      <c r="L7828" s="2" t="s">
        <v>4619</v>
      </c>
    </row>
    <row r="7829" spans="1:12" x14ac:dyDescent="0.2">
      <c r="A7829" s="11">
        <v>7828</v>
      </c>
      <c r="B7829" s="7" t="s">
        <v>14648</v>
      </c>
      <c r="C7829" s="4">
        <v>42306.572424305552</v>
      </c>
      <c r="D7829" s="20">
        <f>+YEAR(Tabla14[[#This Row],[Fecha
Trámite]])</f>
        <v>2015</v>
      </c>
      <c r="E7829" s="7" t="s">
        <v>4621</v>
      </c>
      <c r="F7829" s="2" t="s">
        <v>4614</v>
      </c>
      <c r="G7829" s="2" t="s">
        <v>4615</v>
      </c>
      <c r="H7829" s="4">
        <v>42447.634502893517</v>
      </c>
      <c r="I7829" s="2" t="s">
        <v>13827</v>
      </c>
      <c r="J7829" s="21" t="s">
        <v>14649</v>
      </c>
      <c r="K7829" s="2" t="s">
        <v>4618</v>
      </c>
      <c r="L7829" s="2" t="s">
        <v>4656</v>
      </c>
    </row>
    <row r="7830" spans="1:12" x14ac:dyDescent="0.2">
      <c r="A7830" s="11">
        <v>7829</v>
      </c>
      <c r="B7830" s="7" t="s">
        <v>1883</v>
      </c>
      <c r="C7830" s="4">
        <v>43818.406967511575</v>
      </c>
      <c r="D7830" s="20">
        <f>+YEAR(Tabla14[[#This Row],[Fecha
Trámite]])</f>
        <v>2019</v>
      </c>
      <c r="E7830" s="7" t="s">
        <v>4621</v>
      </c>
      <c r="F7830" s="2" t="s">
        <v>17</v>
      </c>
      <c r="G7830" s="2" t="s">
        <v>4627</v>
      </c>
      <c r="H7830" s="4">
        <v>43818.406967557872</v>
      </c>
      <c r="I7830" s="2" t="s">
        <v>4616</v>
      </c>
      <c r="J7830" s="21" t="s">
        <v>11540</v>
      </c>
      <c r="K7830" s="2" t="s">
        <v>4618</v>
      </c>
      <c r="L7830" s="2" t="s">
        <v>4646</v>
      </c>
    </row>
    <row r="7831" spans="1:12" x14ac:dyDescent="0.2">
      <c r="A7831" s="11">
        <v>7830</v>
      </c>
      <c r="B7831" s="7" t="s">
        <v>7841</v>
      </c>
      <c r="C7831" s="4">
        <v>43538.447097835648</v>
      </c>
      <c r="D7831" s="20">
        <f>+YEAR(Tabla14[[#This Row],[Fecha
Trámite]])</f>
        <v>2019</v>
      </c>
      <c r="E7831" s="7" t="s">
        <v>4621</v>
      </c>
      <c r="F7831" s="2" t="s">
        <v>4691</v>
      </c>
      <c r="G7831" s="2" t="s">
        <v>4627</v>
      </c>
      <c r="H7831" s="4">
        <v>43836.460352118054</v>
      </c>
      <c r="I7831" s="2" t="s">
        <v>4616</v>
      </c>
      <c r="J7831" s="21" t="s">
        <v>7842</v>
      </c>
      <c r="K7831" s="2" t="s">
        <v>4623</v>
      </c>
      <c r="L7831" s="2" t="s">
        <v>4619</v>
      </c>
    </row>
    <row r="7832" spans="1:12" x14ac:dyDescent="0.2">
      <c r="A7832" s="11">
        <v>7831</v>
      </c>
      <c r="B7832" s="7" t="s">
        <v>1192</v>
      </c>
      <c r="C7832" s="4">
        <v>43767.646923576387</v>
      </c>
      <c r="D7832" s="20">
        <f>+YEAR(Tabla14[[#This Row],[Fecha
Trámite]])</f>
        <v>2019</v>
      </c>
      <c r="E7832" s="7" t="s">
        <v>4621</v>
      </c>
      <c r="F7832" s="2" t="s">
        <v>17</v>
      </c>
      <c r="G7832" s="2" t="s">
        <v>4993</v>
      </c>
      <c r="H7832" s="4">
        <v>43767.646923611108</v>
      </c>
      <c r="I7832" s="2" t="s">
        <v>4616</v>
      </c>
      <c r="J7832" s="21" t="s">
        <v>7843</v>
      </c>
      <c r="K7832" s="2" t="s">
        <v>4618</v>
      </c>
      <c r="L7832" s="2" t="s">
        <v>2747</v>
      </c>
    </row>
    <row r="7833" spans="1:12" x14ac:dyDescent="0.2">
      <c r="A7833" s="11">
        <v>7832</v>
      </c>
      <c r="B7833" s="7" t="s">
        <v>14969</v>
      </c>
      <c r="C7833" s="4">
        <v>42432.442921875001</v>
      </c>
      <c r="D7833" s="20">
        <f>+YEAR(Tabla14[[#This Row],[Fecha
Trámite]])</f>
        <v>2016</v>
      </c>
      <c r="E7833" s="7" t="s">
        <v>4621</v>
      </c>
      <c r="F7833" s="2" t="s">
        <v>4614</v>
      </c>
      <c r="G7833" s="2" t="s">
        <v>4615</v>
      </c>
      <c r="H7833" s="4">
        <v>42625.454798067127</v>
      </c>
      <c r="I7833" s="2" t="s">
        <v>14934</v>
      </c>
      <c r="J7833" s="21" t="s">
        <v>14970</v>
      </c>
      <c r="K7833" s="2" t="s">
        <v>4618</v>
      </c>
      <c r="L7833" s="2" t="s">
        <v>2747</v>
      </c>
    </row>
    <row r="7834" spans="1:12" x14ac:dyDescent="0.2">
      <c r="A7834" s="11">
        <v>7833</v>
      </c>
      <c r="B7834" s="7" t="s">
        <v>1998</v>
      </c>
      <c r="C7834" s="4">
        <v>44140.509552581017</v>
      </c>
      <c r="D7834" s="20">
        <f>+YEAR(Tabla14[[#This Row],[Fecha
Trámite]])</f>
        <v>2020</v>
      </c>
      <c r="E7834" s="7" t="s">
        <v>4621</v>
      </c>
      <c r="F7834" s="2" t="s">
        <v>17</v>
      </c>
      <c r="G7834" s="2" t="s">
        <v>4672</v>
      </c>
      <c r="H7834" s="4">
        <v>44140.509552662035</v>
      </c>
      <c r="I7834" s="2" t="s">
        <v>4616</v>
      </c>
      <c r="J7834" s="21" t="s">
        <v>13086</v>
      </c>
      <c r="K7834" s="2" t="s">
        <v>4623</v>
      </c>
      <c r="L7834" s="2" t="s">
        <v>4619</v>
      </c>
    </row>
    <row r="7835" spans="1:12" x14ac:dyDescent="0.2">
      <c r="A7835" s="11">
        <v>7834</v>
      </c>
      <c r="B7835" s="7" t="s">
        <v>1825</v>
      </c>
      <c r="C7835" s="4">
        <v>43843.386469907404</v>
      </c>
      <c r="D7835" s="20">
        <f>+YEAR(Tabla14[[#This Row],[Fecha
Trámite]])</f>
        <v>2020</v>
      </c>
      <c r="E7835" s="7" t="s">
        <v>4621</v>
      </c>
      <c r="F7835" s="2" t="s">
        <v>17</v>
      </c>
      <c r="G7835" s="2" t="s">
        <v>4627</v>
      </c>
      <c r="H7835" s="4">
        <v>43843.386469988429</v>
      </c>
      <c r="I7835" s="2" t="s">
        <v>4616</v>
      </c>
      <c r="J7835" s="21" t="s">
        <v>10880</v>
      </c>
      <c r="K7835" s="2" t="s">
        <v>4618</v>
      </c>
      <c r="L7835" s="2" t="s">
        <v>4619</v>
      </c>
    </row>
    <row r="7836" spans="1:12" x14ac:dyDescent="0.2">
      <c r="A7836" s="11">
        <v>7835</v>
      </c>
      <c r="B7836" s="7" t="s">
        <v>3196</v>
      </c>
      <c r="C7836" s="4">
        <v>43682.603019826391</v>
      </c>
      <c r="D7836" s="20">
        <f>+YEAR(Tabla14[[#This Row],[Fecha
Trámite]])</f>
        <v>2019</v>
      </c>
      <c r="E7836" s="7" t="s">
        <v>4685</v>
      </c>
      <c r="F7836" s="2" t="s">
        <v>17</v>
      </c>
      <c r="G7836" s="2" t="s">
        <v>4627</v>
      </c>
      <c r="H7836" s="4">
        <v>43682.603019872688</v>
      </c>
      <c r="I7836" s="2" t="s">
        <v>4616</v>
      </c>
      <c r="J7836" s="21" t="s">
        <v>3458</v>
      </c>
      <c r="K7836" s="2" t="s">
        <v>4623</v>
      </c>
      <c r="L7836" s="2" t="s">
        <v>4619</v>
      </c>
    </row>
    <row r="7837" spans="1:12" x14ac:dyDescent="0.2">
      <c r="A7837" s="11">
        <v>7836</v>
      </c>
      <c r="B7837" s="7" t="s">
        <v>1737</v>
      </c>
      <c r="C7837" s="4">
        <v>44188.359308831015</v>
      </c>
      <c r="D7837" s="20">
        <f>+YEAR(Tabla14[[#This Row],[Fecha
Trámite]])</f>
        <v>2020</v>
      </c>
      <c r="E7837" s="7" t="s">
        <v>4621</v>
      </c>
      <c r="F7837" s="2" t="s">
        <v>17</v>
      </c>
      <c r="G7837" s="2" t="s">
        <v>4672</v>
      </c>
      <c r="H7837" s="4">
        <v>44188.359308877312</v>
      </c>
      <c r="I7837" s="2" t="s">
        <v>4616</v>
      </c>
      <c r="J7837" s="21" t="s">
        <v>7323</v>
      </c>
      <c r="K7837" s="2" t="s">
        <v>4623</v>
      </c>
      <c r="L7837" s="2" t="s">
        <v>4619</v>
      </c>
    </row>
    <row r="7838" spans="1:12" x14ac:dyDescent="0.2">
      <c r="A7838" s="11">
        <v>7837</v>
      </c>
      <c r="B7838" s="7" t="s">
        <v>14032</v>
      </c>
      <c r="C7838" s="4">
        <v>43565.417404201391</v>
      </c>
      <c r="D7838" s="20">
        <f>+YEAR(Tabla14[[#This Row],[Fecha
Trámite]])</f>
        <v>2019</v>
      </c>
      <c r="E7838" s="7" t="s">
        <v>4621</v>
      </c>
      <c r="F7838" s="2" t="s">
        <v>17</v>
      </c>
      <c r="G7838" s="2" t="s">
        <v>13601</v>
      </c>
      <c r="H7838" s="4">
        <v>43565.417404513886</v>
      </c>
      <c r="I7838" s="2" t="s">
        <v>14018</v>
      </c>
      <c r="J7838" s="21" t="s">
        <v>14033</v>
      </c>
      <c r="K7838" s="2" t="s">
        <v>4623</v>
      </c>
      <c r="L7838" s="2" t="s">
        <v>4631</v>
      </c>
    </row>
    <row r="7839" spans="1:12" x14ac:dyDescent="0.2">
      <c r="A7839" s="11">
        <v>7838</v>
      </c>
      <c r="B7839" s="7" t="s">
        <v>6557</v>
      </c>
      <c r="C7839" s="4">
        <v>43797.431638773145</v>
      </c>
      <c r="D7839" s="20">
        <f>+YEAR(Tabla14[[#This Row],[Fecha
Trámite]])</f>
        <v>2019</v>
      </c>
      <c r="E7839" s="7" t="s">
        <v>4621</v>
      </c>
      <c r="F7839" s="2" t="s">
        <v>4614</v>
      </c>
      <c r="G7839" s="2" t="s">
        <v>4615</v>
      </c>
      <c r="H7839" s="4">
        <v>44203.637996331017</v>
      </c>
      <c r="I7839" s="2" t="s">
        <v>4616</v>
      </c>
      <c r="J7839" s="21" t="s">
        <v>6558</v>
      </c>
      <c r="K7839" s="2" t="s">
        <v>4623</v>
      </c>
      <c r="L7839" s="2" t="s">
        <v>4687</v>
      </c>
    </row>
    <row r="7840" spans="1:12" x14ac:dyDescent="0.2">
      <c r="A7840" s="11">
        <v>7839</v>
      </c>
      <c r="B7840" s="7" t="s">
        <v>1975</v>
      </c>
      <c r="C7840" s="4">
        <v>44286.666249733797</v>
      </c>
      <c r="D7840" s="20">
        <f>+YEAR(Tabla14[[#This Row],[Fecha
Trámite]])</f>
        <v>2021</v>
      </c>
      <c r="E7840" s="7" t="s">
        <v>4621</v>
      </c>
      <c r="F7840" s="2" t="s">
        <v>17</v>
      </c>
      <c r="G7840" s="2" t="s">
        <v>4672</v>
      </c>
      <c r="H7840" s="4">
        <v>44286.666249768517</v>
      </c>
      <c r="I7840" s="2" t="s">
        <v>4616</v>
      </c>
      <c r="J7840" s="21" t="s">
        <v>7324</v>
      </c>
      <c r="K7840" s="2" t="s">
        <v>4618</v>
      </c>
      <c r="L7840" s="2" t="s">
        <v>7096</v>
      </c>
    </row>
    <row r="7841" spans="1:12" x14ac:dyDescent="0.2">
      <c r="A7841" s="11">
        <v>7840</v>
      </c>
      <c r="B7841" s="7" t="s">
        <v>2084</v>
      </c>
      <c r="C7841" s="4">
        <v>44109.609481099535</v>
      </c>
      <c r="D7841" s="20">
        <f>+YEAR(Tabla14[[#This Row],[Fecha
Trámite]])</f>
        <v>2020</v>
      </c>
      <c r="E7841" s="7" t="s">
        <v>4621</v>
      </c>
      <c r="F7841" s="2" t="s">
        <v>17</v>
      </c>
      <c r="G7841" s="2" t="s">
        <v>4627</v>
      </c>
      <c r="H7841" s="4">
        <v>44109.609481134263</v>
      </c>
      <c r="I7841" s="2" t="s">
        <v>4616</v>
      </c>
      <c r="J7841" s="21" t="s">
        <v>2650</v>
      </c>
      <c r="K7841" s="2" t="s">
        <v>4623</v>
      </c>
      <c r="L7841" s="2" t="s">
        <v>4624</v>
      </c>
    </row>
    <row r="7842" spans="1:12" x14ac:dyDescent="0.2">
      <c r="A7842" s="11">
        <v>7841</v>
      </c>
      <c r="B7842" s="7" t="s">
        <v>2091</v>
      </c>
      <c r="C7842" s="4">
        <v>44138.362822997682</v>
      </c>
      <c r="D7842" s="20">
        <f>+YEAR(Tabla14[[#This Row],[Fecha
Trámite]])</f>
        <v>2020</v>
      </c>
      <c r="E7842" s="7" t="s">
        <v>4621</v>
      </c>
      <c r="F7842" s="2" t="s">
        <v>17</v>
      </c>
      <c r="G7842" s="2" t="s">
        <v>4627</v>
      </c>
      <c r="H7842" s="4">
        <v>44138.36282303241</v>
      </c>
      <c r="I7842" s="2" t="s">
        <v>4616</v>
      </c>
      <c r="J7842" s="21" t="s">
        <v>13087</v>
      </c>
      <c r="K7842" s="2" t="s">
        <v>4623</v>
      </c>
      <c r="L7842" s="2" t="s">
        <v>4624</v>
      </c>
    </row>
    <row r="7843" spans="1:12" x14ac:dyDescent="0.2">
      <c r="A7843" s="11">
        <v>7842</v>
      </c>
      <c r="B7843" s="7" t="s">
        <v>370</v>
      </c>
      <c r="C7843" s="4">
        <v>43578.376890428241</v>
      </c>
      <c r="D7843" s="20">
        <f>+YEAR(Tabla14[[#This Row],[Fecha
Trámite]])</f>
        <v>2019</v>
      </c>
      <c r="E7843" s="7" t="s">
        <v>4621</v>
      </c>
      <c r="F7843" s="2" t="s">
        <v>17</v>
      </c>
      <c r="G7843" s="2" t="s">
        <v>5327</v>
      </c>
      <c r="H7843" s="4">
        <v>43578.376890624997</v>
      </c>
      <c r="I7843" s="2" t="s">
        <v>4616</v>
      </c>
      <c r="J7843" s="21" t="s">
        <v>8875</v>
      </c>
      <c r="K7843" s="2" t="s">
        <v>4623</v>
      </c>
      <c r="L7843" s="2" t="s">
        <v>4624</v>
      </c>
    </row>
    <row r="7844" spans="1:12" x14ac:dyDescent="0.2">
      <c r="A7844" s="11">
        <v>7843</v>
      </c>
      <c r="B7844" s="7" t="s">
        <v>1922</v>
      </c>
      <c r="C7844" s="4">
        <v>43896.531711689815</v>
      </c>
      <c r="D7844" s="20">
        <f>+YEAR(Tabla14[[#This Row],[Fecha
Trámite]])</f>
        <v>2020</v>
      </c>
      <c r="E7844" s="7" t="s">
        <v>4621</v>
      </c>
      <c r="F7844" s="2" t="s">
        <v>17</v>
      </c>
      <c r="G7844" s="2" t="s">
        <v>4627</v>
      </c>
      <c r="H7844" s="4">
        <v>43896.531711724536</v>
      </c>
      <c r="I7844" s="2" t="s">
        <v>4616</v>
      </c>
      <c r="J7844" s="21" t="s">
        <v>7325</v>
      </c>
      <c r="K7844" s="2" t="s">
        <v>4623</v>
      </c>
      <c r="L7844" s="2" t="s">
        <v>4624</v>
      </c>
    </row>
    <row r="7845" spans="1:12" x14ac:dyDescent="0.2">
      <c r="A7845" s="11">
        <v>7844</v>
      </c>
      <c r="B7845" s="7" t="s">
        <v>1176</v>
      </c>
      <c r="C7845" s="4">
        <v>43710.364825578705</v>
      </c>
      <c r="D7845" s="20">
        <f>+YEAR(Tabla14[[#This Row],[Fecha
Trámite]])</f>
        <v>2019</v>
      </c>
      <c r="E7845" s="7" t="s">
        <v>4621</v>
      </c>
      <c r="F7845" s="2" t="s">
        <v>17</v>
      </c>
      <c r="G7845" s="2" t="s">
        <v>4993</v>
      </c>
      <c r="H7845" s="4">
        <v>43710.364825775461</v>
      </c>
      <c r="I7845" s="2" t="s">
        <v>4616</v>
      </c>
      <c r="J7845" s="21" t="s">
        <v>8876</v>
      </c>
      <c r="K7845" s="2" t="s">
        <v>4623</v>
      </c>
      <c r="L7845" s="2" t="s">
        <v>4770</v>
      </c>
    </row>
    <row r="7846" spans="1:12" x14ac:dyDescent="0.2">
      <c r="A7846" s="11">
        <v>7845</v>
      </c>
      <c r="B7846" s="7" t="s">
        <v>14979</v>
      </c>
      <c r="C7846" s="4">
        <v>42457.702836921293</v>
      </c>
      <c r="D7846" s="20">
        <f>+YEAR(Tabla14[[#This Row],[Fecha
Trámite]])</f>
        <v>2016</v>
      </c>
      <c r="E7846" s="7" t="s">
        <v>4621</v>
      </c>
      <c r="F7846" s="2" t="s">
        <v>4614</v>
      </c>
      <c r="G7846" s="2" t="s">
        <v>4615</v>
      </c>
      <c r="H7846" s="4">
        <v>42753.386618287041</v>
      </c>
      <c r="I7846" s="2" t="s">
        <v>14934</v>
      </c>
      <c r="J7846" s="21" t="s">
        <v>14980</v>
      </c>
      <c r="K7846" s="2" t="s">
        <v>4623</v>
      </c>
      <c r="L7846" s="2" t="s">
        <v>4659</v>
      </c>
    </row>
    <row r="7847" spans="1:12" x14ac:dyDescent="0.2">
      <c r="A7847" s="11">
        <v>7846</v>
      </c>
      <c r="B7847" s="7" t="s">
        <v>7850</v>
      </c>
      <c r="C7847" s="4">
        <v>43711.613791979165</v>
      </c>
      <c r="D7847" s="20">
        <f>+YEAR(Tabla14[[#This Row],[Fecha
Trámite]])</f>
        <v>2019</v>
      </c>
      <c r="E7847" s="7" t="s">
        <v>4621</v>
      </c>
      <c r="F7847" s="2" t="s">
        <v>4614</v>
      </c>
      <c r="G7847" s="2" t="s">
        <v>4615</v>
      </c>
      <c r="H7847" s="4">
        <v>44204.599806215279</v>
      </c>
      <c r="I7847" s="2" t="s">
        <v>4616</v>
      </c>
      <c r="J7847" s="21" t="s">
        <v>7851</v>
      </c>
      <c r="K7847" s="2" t="s">
        <v>4623</v>
      </c>
      <c r="L7847" s="2" t="s">
        <v>2747</v>
      </c>
    </row>
    <row r="7848" spans="1:12" x14ac:dyDescent="0.2">
      <c r="A7848" s="11">
        <v>7847</v>
      </c>
      <c r="B7848" s="7" t="s">
        <v>6559</v>
      </c>
      <c r="C7848" s="4">
        <v>43796.672033333336</v>
      </c>
      <c r="D7848" s="20">
        <f>+YEAR(Tabla14[[#This Row],[Fecha
Trámite]])</f>
        <v>2019</v>
      </c>
      <c r="E7848" s="7" t="s">
        <v>4621</v>
      </c>
      <c r="F7848" s="2" t="s">
        <v>4614</v>
      </c>
      <c r="G7848" s="2" t="s">
        <v>4615</v>
      </c>
      <c r="H7848" s="4">
        <v>44204.596298993056</v>
      </c>
      <c r="I7848" s="2" t="s">
        <v>4616</v>
      </c>
      <c r="J7848" s="21" t="s">
        <v>6560</v>
      </c>
      <c r="K7848" s="2" t="s">
        <v>4618</v>
      </c>
      <c r="L7848" s="2" t="s">
        <v>2747</v>
      </c>
    </row>
    <row r="7849" spans="1:12" x14ac:dyDescent="0.2">
      <c r="A7849" s="11">
        <v>7848</v>
      </c>
      <c r="B7849" s="7" t="s">
        <v>2143</v>
      </c>
      <c r="C7849" s="4">
        <v>43767.624482951389</v>
      </c>
      <c r="D7849" s="20">
        <f>+YEAR(Tabla14[[#This Row],[Fecha
Trámite]])</f>
        <v>2019</v>
      </c>
      <c r="E7849" s="7" t="s">
        <v>4621</v>
      </c>
      <c r="F7849" s="2" t="s">
        <v>17</v>
      </c>
      <c r="G7849" s="2" t="s">
        <v>4627</v>
      </c>
      <c r="H7849" s="4">
        <v>43767.62448298611</v>
      </c>
      <c r="I7849" s="2" t="s">
        <v>4616</v>
      </c>
      <c r="J7849" s="21" t="s">
        <v>10288</v>
      </c>
      <c r="K7849" s="2" t="s">
        <v>4623</v>
      </c>
      <c r="L7849" s="2" t="s">
        <v>2747</v>
      </c>
    </row>
    <row r="7850" spans="1:12" x14ac:dyDescent="0.2">
      <c r="A7850" s="11">
        <v>7849</v>
      </c>
      <c r="B7850" s="7" t="s">
        <v>14999</v>
      </c>
      <c r="C7850" s="4">
        <v>43438.536352974537</v>
      </c>
      <c r="D7850" s="20">
        <f>+YEAR(Tabla14[[#This Row],[Fecha
Trámite]])</f>
        <v>2018</v>
      </c>
      <c r="E7850" s="7" t="s">
        <v>4621</v>
      </c>
      <c r="F7850" s="2" t="s">
        <v>4614</v>
      </c>
      <c r="G7850" s="2" t="s">
        <v>4615</v>
      </c>
      <c r="H7850" s="4">
        <v>43697.361738657404</v>
      </c>
      <c r="I7850" s="2" t="s">
        <v>14934</v>
      </c>
      <c r="J7850" s="21" t="s">
        <v>15000</v>
      </c>
      <c r="K7850" s="2" t="s">
        <v>4623</v>
      </c>
      <c r="L7850" s="2" t="s">
        <v>4659</v>
      </c>
    </row>
    <row r="7851" spans="1:12" x14ac:dyDescent="0.2">
      <c r="A7851" s="11">
        <v>7850</v>
      </c>
      <c r="B7851" s="7" t="s">
        <v>14508</v>
      </c>
      <c r="C7851" s="4">
        <v>42333.687191053243</v>
      </c>
      <c r="D7851" s="20">
        <f>+YEAR(Tabla14[[#This Row],[Fecha
Trámite]])</f>
        <v>2015</v>
      </c>
      <c r="E7851" s="7" t="s">
        <v>4621</v>
      </c>
      <c r="F7851" s="2" t="s">
        <v>4614</v>
      </c>
      <c r="G7851" s="2" t="s">
        <v>4615</v>
      </c>
      <c r="H7851" s="4">
        <v>42549.475770173609</v>
      </c>
      <c r="I7851" s="2" t="s">
        <v>13827</v>
      </c>
      <c r="J7851" s="21" t="s">
        <v>14509</v>
      </c>
      <c r="K7851" s="2" t="s">
        <v>4623</v>
      </c>
      <c r="L7851" s="2" t="s">
        <v>6015</v>
      </c>
    </row>
    <row r="7852" spans="1:12" x14ac:dyDescent="0.2">
      <c r="A7852" s="11">
        <v>7851</v>
      </c>
      <c r="B7852" s="7" t="s">
        <v>1161</v>
      </c>
      <c r="C7852" s="4">
        <v>44160.673085185183</v>
      </c>
      <c r="D7852" s="20">
        <f>+YEAR(Tabla14[[#This Row],[Fecha
Trámite]])</f>
        <v>2020</v>
      </c>
      <c r="E7852" s="7" t="s">
        <v>4621</v>
      </c>
      <c r="F7852" s="2" t="s">
        <v>17</v>
      </c>
      <c r="G7852" s="2" t="s">
        <v>4993</v>
      </c>
      <c r="H7852" s="4">
        <v>44160.673085219911</v>
      </c>
      <c r="I7852" s="2" t="s">
        <v>4616</v>
      </c>
      <c r="J7852" s="21" t="s">
        <v>7852</v>
      </c>
      <c r="K7852" s="2" t="s">
        <v>4618</v>
      </c>
      <c r="L7852" s="2" t="s">
        <v>4646</v>
      </c>
    </row>
    <row r="7853" spans="1:12" x14ac:dyDescent="0.2">
      <c r="A7853" s="11">
        <v>7852</v>
      </c>
      <c r="B7853" s="7" t="s">
        <v>13783</v>
      </c>
      <c r="C7853" s="4">
        <v>42114.643850381945</v>
      </c>
      <c r="D7853" s="20">
        <f>+YEAR(Tabla14[[#This Row],[Fecha
Trámite]])</f>
        <v>2015</v>
      </c>
      <c r="E7853" s="7" t="s">
        <v>4621</v>
      </c>
      <c r="F7853" s="2" t="s">
        <v>17</v>
      </c>
      <c r="G7853" s="2" t="s">
        <v>5327</v>
      </c>
      <c r="H7853" s="4">
        <v>42114.643850381945</v>
      </c>
      <c r="I7853" s="2" t="s">
        <v>13269</v>
      </c>
      <c r="J7853" s="21" t="s">
        <v>13784</v>
      </c>
      <c r="K7853" s="2" t="s">
        <v>4618</v>
      </c>
      <c r="L7853" s="2" t="s">
        <v>4656</v>
      </c>
    </row>
    <row r="7854" spans="1:12" x14ac:dyDescent="0.2">
      <c r="A7854" s="11">
        <v>7853</v>
      </c>
      <c r="B7854" s="7" t="s">
        <v>2063</v>
      </c>
      <c r="C7854" s="4">
        <v>44272.458589930553</v>
      </c>
      <c r="D7854" s="20">
        <f>+YEAR(Tabla14[[#This Row],[Fecha
Trámite]])</f>
        <v>2021</v>
      </c>
      <c r="E7854" s="7" t="s">
        <v>4621</v>
      </c>
      <c r="F7854" s="2" t="s">
        <v>17</v>
      </c>
      <c r="G7854" s="2" t="s">
        <v>4672</v>
      </c>
      <c r="H7854" s="4">
        <v>44272.458589965281</v>
      </c>
      <c r="I7854" s="2" t="s">
        <v>4616</v>
      </c>
      <c r="J7854" s="21" t="s">
        <v>13088</v>
      </c>
      <c r="K7854" s="2" t="s">
        <v>4623</v>
      </c>
      <c r="L7854" s="2" t="s">
        <v>4619</v>
      </c>
    </row>
    <row r="7855" spans="1:12" x14ac:dyDescent="0.2">
      <c r="A7855" s="11">
        <v>7854</v>
      </c>
      <c r="B7855" s="7" t="s">
        <v>14762</v>
      </c>
      <c r="C7855" s="4">
        <v>42688.478931365738</v>
      </c>
      <c r="D7855" s="20">
        <f>+YEAR(Tabla14[[#This Row],[Fecha
Trámite]])</f>
        <v>2016</v>
      </c>
      <c r="E7855" s="7" t="s">
        <v>4613</v>
      </c>
      <c r="F7855" s="2" t="s">
        <v>4614</v>
      </c>
      <c r="G7855" s="2" t="s">
        <v>4615</v>
      </c>
      <c r="H7855" s="4">
        <v>42844.51610439815</v>
      </c>
      <c r="I7855" s="2" t="s">
        <v>13827</v>
      </c>
      <c r="J7855" s="21" t="s">
        <v>14763</v>
      </c>
      <c r="K7855" s="2" t="s">
        <v>4623</v>
      </c>
      <c r="L7855" s="2" t="s">
        <v>4667</v>
      </c>
    </row>
    <row r="7856" spans="1:12" x14ac:dyDescent="0.2">
      <c r="A7856" s="11">
        <v>7855</v>
      </c>
      <c r="B7856" s="7" t="s">
        <v>8729</v>
      </c>
      <c r="C7856" s="4">
        <v>44267.72235960648</v>
      </c>
      <c r="D7856" s="20">
        <f>+YEAR(Tabla14[[#This Row],[Fecha
Trámite]])</f>
        <v>2021</v>
      </c>
      <c r="E7856" s="7" t="s">
        <v>4685</v>
      </c>
      <c r="F7856" s="2" t="s">
        <v>17</v>
      </c>
      <c r="G7856" s="2" t="s">
        <v>4627</v>
      </c>
      <c r="H7856" s="4">
        <v>44267.72235960648</v>
      </c>
      <c r="I7856" s="2" t="s">
        <v>4616</v>
      </c>
      <c r="J7856" s="21" t="s">
        <v>8730</v>
      </c>
      <c r="K7856" s="2" t="s">
        <v>4618</v>
      </c>
      <c r="L7856" s="2" t="s">
        <v>4770</v>
      </c>
    </row>
    <row r="7857" spans="1:12" x14ac:dyDescent="0.2">
      <c r="A7857" s="11">
        <v>7856</v>
      </c>
      <c r="B7857" s="7" t="s">
        <v>14560</v>
      </c>
      <c r="C7857" s="4">
        <v>43602.420674074077</v>
      </c>
      <c r="D7857" s="20">
        <f>+YEAR(Tabla14[[#This Row],[Fecha
Trámite]])</f>
        <v>2019</v>
      </c>
      <c r="E7857" s="7" t="s">
        <v>4621</v>
      </c>
      <c r="F7857" s="2" t="s">
        <v>4614</v>
      </c>
      <c r="G7857" s="2" t="s">
        <v>4615</v>
      </c>
      <c r="H7857" s="4">
        <v>43705.624605405093</v>
      </c>
      <c r="I7857" s="2" t="s">
        <v>13827</v>
      </c>
      <c r="J7857" s="21" t="s">
        <v>14561</v>
      </c>
      <c r="K7857" s="2" t="s">
        <v>4618</v>
      </c>
      <c r="L7857" s="2" t="s">
        <v>4619</v>
      </c>
    </row>
    <row r="7858" spans="1:12" x14ac:dyDescent="0.2">
      <c r="A7858" s="11">
        <v>7857</v>
      </c>
      <c r="B7858" s="7" t="s">
        <v>13197</v>
      </c>
      <c r="C7858" s="4">
        <v>42331.355210300928</v>
      </c>
      <c r="D7858" s="20">
        <f>+YEAR(Tabla14[[#This Row],[Fecha
Trámite]])</f>
        <v>2015</v>
      </c>
      <c r="E7858" s="7" t="s">
        <v>4621</v>
      </c>
      <c r="F7858" s="2" t="s">
        <v>4626</v>
      </c>
      <c r="G7858" s="2" t="s">
        <v>4627</v>
      </c>
      <c r="H7858" s="4">
        <v>42493.644877465274</v>
      </c>
      <c r="I7858" s="2" t="s">
        <v>13184</v>
      </c>
      <c r="J7858" s="21" t="s">
        <v>13198</v>
      </c>
      <c r="K7858" s="2" t="s">
        <v>4618</v>
      </c>
      <c r="L7858" s="2" t="s">
        <v>4631</v>
      </c>
    </row>
    <row r="7859" spans="1:12" x14ac:dyDescent="0.2">
      <c r="A7859" s="11">
        <v>7858</v>
      </c>
      <c r="B7859" s="7" t="s">
        <v>13221</v>
      </c>
      <c r="C7859" s="4">
        <v>42649.625282951391</v>
      </c>
      <c r="D7859" s="20">
        <f>+YEAR(Tabla14[[#This Row],[Fecha
Trámite]])</f>
        <v>2016</v>
      </c>
      <c r="E7859" s="7" t="s">
        <v>4621</v>
      </c>
      <c r="F7859" s="2" t="s">
        <v>4614</v>
      </c>
      <c r="G7859" s="2" t="s">
        <v>4615</v>
      </c>
      <c r="H7859" s="4">
        <v>42859.67732959491</v>
      </c>
      <c r="I7859" s="2" t="s">
        <v>13184</v>
      </c>
      <c r="J7859" s="21" t="s">
        <v>13198</v>
      </c>
      <c r="K7859" s="2" t="s">
        <v>4618</v>
      </c>
      <c r="L7859" s="2" t="s">
        <v>4631</v>
      </c>
    </row>
    <row r="7860" spans="1:12" x14ac:dyDescent="0.2">
      <c r="A7860" s="11">
        <v>7859</v>
      </c>
      <c r="B7860" s="7" t="s">
        <v>1341</v>
      </c>
      <c r="C7860" s="4">
        <v>43735.478967627314</v>
      </c>
      <c r="D7860" s="20">
        <f>+YEAR(Tabla14[[#This Row],[Fecha
Trámite]])</f>
        <v>2019</v>
      </c>
      <c r="E7860" s="7" t="s">
        <v>4621</v>
      </c>
      <c r="F7860" s="2" t="s">
        <v>4614</v>
      </c>
      <c r="G7860" s="2" t="s">
        <v>4615</v>
      </c>
      <c r="H7860" s="4">
        <v>44265.606682094905</v>
      </c>
      <c r="I7860" s="2" t="s">
        <v>4616</v>
      </c>
      <c r="J7860" s="21" t="s">
        <v>10297</v>
      </c>
      <c r="K7860" s="2" t="s">
        <v>4618</v>
      </c>
      <c r="L7860" s="2" t="s">
        <v>4770</v>
      </c>
    </row>
    <row r="7861" spans="1:12" x14ac:dyDescent="0.2">
      <c r="A7861" s="11">
        <v>7860</v>
      </c>
      <c r="B7861" s="7" t="s">
        <v>2088</v>
      </c>
      <c r="C7861" s="4">
        <v>44167.643844756945</v>
      </c>
      <c r="D7861" s="20">
        <f>+YEAR(Tabla14[[#This Row],[Fecha
Trámite]])</f>
        <v>2020</v>
      </c>
      <c r="E7861" s="7" t="s">
        <v>4621</v>
      </c>
      <c r="F7861" s="2" t="s">
        <v>17</v>
      </c>
      <c r="G7861" s="2" t="s">
        <v>4672</v>
      </c>
      <c r="H7861" s="4">
        <v>44167.643844756945</v>
      </c>
      <c r="I7861" s="2" t="s">
        <v>4616</v>
      </c>
      <c r="J7861" s="21" t="s">
        <v>11541</v>
      </c>
      <c r="K7861" s="2" t="s">
        <v>4618</v>
      </c>
      <c r="L7861" s="2" t="s">
        <v>4667</v>
      </c>
    </row>
    <row r="7862" spans="1:12" x14ac:dyDescent="0.2">
      <c r="A7862" s="11">
        <v>7861</v>
      </c>
      <c r="B7862" s="7" t="s">
        <v>7853</v>
      </c>
      <c r="C7862" s="4">
        <v>43605.370914004627</v>
      </c>
      <c r="D7862" s="20">
        <f>+YEAR(Tabla14[[#This Row],[Fecha
Trámite]])</f>
        <v>2019</v>
      </c>
      <c r="E7862" s="7" t="s">
        <v>4621</v>
      </c>
      <c r="F7862" s="2" t="s">
        <v>4691</v>
      </c>
      <c r="G7862" s="2" t="s">
        <v>4627</v>
      </c>
      <c r="H7862" s="4">
        <v>44074.527677465281</v>
      </c>
      <c r="I7862" s="2" t="s">
        <v>4616</v>
      </c>
      <c r="J7862" s="21" t="s">
        <v>7854</v>
      </c>
      <c r="K7862" s="2" t="s">
        <v>4618</v>
      </c>
      <c r="L7862" s="2" t="s">
        <v>4619</v>
      </c>
    </row>
    <row r="7863" spans="1:12" x14ac:dyDescent="0.2">
      <c r="A7863" s="11">
        <v>7862</v>
      </c>
      <c r="B7863" s="7" t="s">
        <v>1866</v>
      </c>
      <c r="C7863" s="4">
        <v>43838.369715740744</v>
      </c>
      <c r="D7863" s="20">
        <f>+YEAR(Tabla14[[#This Row],[Fecha
Trámite]])</f>
        <v>2020</v>
      </c>
      <c r="E7863" s="7" t="s">
        <v>4621</v>
      </c>
      <c r="F7863" s="2" t="s">
        <v>17</v>
      </c>
      <c r="G7863" s="2" t="s">
        <v>4627</v>
      </c>
      <c r="H7863" s="4">
        <v>43838.369715740744</v>
      </c>
      <c r="I7863" s="2" t="s">
        <v>4616</v>
      </c>
      <c r="J7863" s="21" t="s">
        <v>11542</v>
      </c>
      <c r="K7863" s="2" t="s">
        <v>4623</v>
      </c>
      <c r="L7863" s="2" t="s">
        <v>4619</v>
      </c>
    </row>
    <row r="7864" spans="1:12" x14ac:dyDescent="0.2">
      <c r="A7864" s="11">
        <v>7863</v>
      </c>
      <c r="B7864" s="7" t="s">
        <v>232</v>
      </c>
      <c r="C7864" s="4">
        <v>43654.456927280095</v>
      </c>
      <c r="D7864" s="20">
        <f>+YEAR(Tabla14[[#This Row],[Fecha
Trámite]])</f>
        <v>2019</v>
      </c>
      <c r="E7864" s="7" t="s">
        <v>4621</v>
      </c>
      <c r="F7864" s="2" t="s">
        <v>4614</v>
      </c>
      <c r="G7864" s="2" t="s">
        <v>4615</v>
      </c>
      <c r="H7864" s="4">
        <v>43860.468995682873</v>
      </c>
      <c r="I7864" s="2" t="s">
        <v>4616</v>
      </c>
      <c r="J7864" s="21" t="s">
        <v>7855</v>
      </c>
      <c r="K7864" s="2" t="s">
        <v>4618</v>
      </c>
      <c r="L7864" s="2" t="s">
        <v>4619</v>
      </c>
    </row>
    <row r="7865" spans="1:12" x14ac:dyDescent="0.2">
      <c r="A7865" s="11">
        <v>7864</v>
      </c>
      <c r="B7865" s="7" t="s">
        <v>523</v>
      </c>
      <c r="C7865" s="4">
        <v>43726.447841400462</v>
      </c>
      <c r="D7865" s="20">
        <f>+YEAR(Tabla14[[#This Row],[Fecha
Trámite]])</f>
        <v>2019</v>
      </c>
      <c r="E7865" s="7" t="s">
        <v>4621</v>
      </c>
      <c r="F7865" s="2" t="s">
        <v>4614</v>
      </c>
      <c r="G7865" s="2" t="s">
        <v>4615</v>
      </c>
      <c r="H7865" s="4">
        <v>44103.557963888888</v>
      </c>
      <c r="I7865" s="2" t="s">
        <v>4616</v>
      </c>
      <c r="J7865" s="21" t="s">
        <v>10298</v>
      </c>
      <c r="K7865" s="2" t="s">
        <v>4623</v>
      </c>
      <c r="L7865" s="2" t="s">
        <v>6073</v>
      </c>
    </row>
    <row r="7866" spans="1:12" x14ac:dyDescent="0.2">
      <c r="A7866" s="11">
        <v>7865</v>
      </c>
      <c r="B7866" s="7" t="s">
        <v>3195</v>
      </c>
      <c r="C7866" s="4">
        <v>43619.571112303238</v>
      </c>
      <c r="D7866" s="20">
        <f>+YEAR(Tabla14[[#This Row],[Fecha
Trámite]])</f>
        <v>2019</v>
      </c>
      <c r="E7866" s="7" t="s">
        <v>4685</v>
      </c>
      <c r="F7866" s="2" t="s">
        <v>17</v>
      </c>
      <c r="G7866" s="2" t="s">
        <v>4627</v>
      </c>
      <c r="H7866" s="4">
        <v>43619.571112650461</v>
      </c>
      <c r="I7866" s="2" t="s">
        <v>4616</v>
      </c>
      <c r="J7866" s="21" t="s">
        <v>3457</v>
      </c>
      <c r="K7866" s="2" t="s">
        <v>4618</v>
      </c>
      <c r="L7866" s="2" t="s">
        <v>4753</v>
      </c>
    </row>
    <row r="7867" spans="1:12" x14ac:dyDescent="0.2">
      <c r="A7867" s="11">
        <v>7866</v>
      </c>
      <c r="B7867" s="7" t="s">
        <v>14603</v>
      </c>
      <c r="C7867" s="4">
        <v>43903.549508217591</v>
      </c>
      <c r="D7867" s="20">
        <f>+YEAR(Tabla14[[#This Row],[Fecha
Trámite]])</f>
        <v>2020</v>
      </c>
      <c r="E7867" s="7" t="s">
        <v>4621</v>
      </c>
      <c r="F7867" s="2" t="s">
        <v>17</v>
      </c>
      <c r="G7867" s="2" t="s">
        <v>4627</v>
      </c>
      <c r="H7867" s="4">
        <v>43903.549508252312</v>
      </c>
      <c r="I7867" s="2" t="s">
        <v>13827</v>
      </c>
      <c r="J7867" s="21" t="s">
        <v>14604</v>
      </c>
      <c r="K7867" s="2" t="s">
        <v>4623</v>
      </c>
      <c r="L7867" s="2" t="s">
        <v>4631</v>
      </c>
    </row>
    <row r="7868" spans="1:12" x14ac:dyDescent="0.2">
      <c r="A7868" s="11">
        <v>7867</v>
      </c>
      <c r="B7868" s="7" t="s">
        <v>13772</v>
      </c>
      <c r="C7868" s="4">
        <v>42081.57535914352</v>
      </c>
      <c r="D7868" s="20">
        <f>+YEAR(Tabla14[[#This Row],[Fecha
Trámite]])</f>
        <v>2015</v>
      </c>
      <c r="E7868" s="7" t="s">
        <v>4621</v>
      </c>
      <c r="F7868" s="2" t="s">
        <v>8751</v>
      </c>
      <c r="G7868" s="2" t="s">
        <v>5167</v>
      </c>
      <c r="H7868" s="4">
        <v>42081.750511377315</v>
      </c>
      <c r="I7868" s="2" t="s">
        <v>13702</v>
      </c>
      <c r="J7868" s="21" t="s">
        <v>13751</v>
      </c>
      <c r="K7868" s="2" t="s">
        <v>4623</v>
      </c>
      <c r="L7868" s="2" t="s">
        <v>4631</v>
      </c>
    </row>
    <row r="7869" spans="1:12" x14ac:dyDescent="0.2">
      <c r="A7869" s="11">
        <v>7868</v>
      </c>
      <c r="B7869" s="7" t="s">
        <v>13750</v>
      </c>
      <c r="C7869" s="4">
        <v>42081.751069710648</v>
      </c>
      <c r="D7869" s="20">
        <f>+YEAR(Tabla14[[#This Row],[Fecha
Trámite]])</f>
        <v>2015</v>
      </c>
      <c r="E7869" s="7" t="s">
        <v>4621</v>
      </c>
      <c r="F7869" s="2" t="s">
        <v>4614</v>
      </c>
      <c r="G7869" s="2" t="s">
        <v>4615</v>
      </c>
      <c r="H7869" s="4">
        <v>42335.505884224534</v>
      </c>
      <c r="I7869" s="2" t="s">
        <v>13702</v>
      </c>
      <c r="J7869" s="21" t="s">
        <v>13751</v>
      </c>
      <c r="K7869" s="2" t="s">
        <v>4623</v>
      </c>
      <c r="L7869" s="2" t="s">
        <v>4631</v>
      </c>
    </row>
    <row r="7870" spans="1:12" x14ac:dyDescent="0.2">
      <c r="A7870" s="11">
        <v>7869</v>
      </c>
      <c r="B7870" s="7" t="s">
        <v>13748</v>
      </c>
      <c r="C7870" s="4">
        <v>42368.380282835649</v>
      </c>
      <c r="D7870" s="20">
        <f>+YEAR(Tabla14[[#This Row],[Fecha
Trámite]])</f>
        <v>2015</v>
      </c>
      <c r="E7870" s="7" t="s">
        <v>4621</v>
      </c>
      <c r="F7870" s="2" t="s">
        <v>4614</v>
      </c>
      <c r="G7870" s="2" t="s">
        <v>4615</v>
      </c>
      <c r="H7870" s="4">
        <v>42615.531449155096</v>
      </c>
      <c r="I7870" s="2" t="s">
        <v>13702</v>
      </c>
      <c r="J7870" s="21" t="s">
        <v>13749</v>
      </c>
      <c r="K7870" s="2" t="s">
        <v>4618</v>
      </c>
      <c r="L7870" s="2" t="s">
        <v>4770</v>
      </c>
    </row>
    <row r="7871" spans="1:12" x14ac:dyDescent="0.2">
      <c r="A7871" s="11">
        <v>7870</v>
      </c>
      <c r="B7871" s="7" t="s">
        <v>6568</v>
      </c>
      <c r="C7871" s="4">
        <v>43811.358436805553</v>
      </c>
      <c r="D7871" s="20">
        <f>+YEAR(Tabla14[[#This Row],[Fecha
Trámite]])</f>
        <v>2019</v>
      </c>
      <c r="E7871" s="7" t="s">
        <v>4621</v>
      </c>
      <c r="F7871" s="2" t="s">
        <v>17</v>
      </c>
      <c r="G7871" s="2" t="s">
        <v>4615</v>
      </c>
      <c r="H7871" s="4">
        <v>43811.358436805553</v>
      </c>
      <c r="I7871" s="2" t="s">
        <v>4616</v>
      </c>
      <c r="J7871" s="21" t="s">
        <v>6569</v>
      </c>
      <c r="K7871" s="2" t="s">
        <v>4623</v>
      </c>
      <c r="L7871" s="2" t="s">
        <v>4646</v>
      </c>
    </row>
    <row r="7872" spans="1:12" x14ac:dyDescent="0.2">
      <c r="A7872" s="11">
        <v>7871</v>
      </c>
      <c r="B7872" s="7" t="s">
        <v>13374</v>
      </c>
      <c r="C7872" s="4">
        <v>43160.436260381946</v>
      </c>
      <c r="D7872" s="20">
        <f>+YEAR(Tabla14[[#This Row],[Fecha
Trámite]])</f>
        <v>2018</v>
      </c>
      <c r="E7872" s="7" t="s">
        <v>4621</v>
      </c>
      <c r="F7872" s="2" t="s">
        <v>17</v>
      </c>
      <c r="G7872" s="2" t="s">
        <v>5327</v>
      </c>
      <c r="H7872" s="4">
        <v>43160.436260416667</v>
      </c>
      <c r="I7872" s="2" t="s">
        <v>13372</v>
      </c>
      <c r="J7872" s="21" t="s">
        <v>13375</v>
      </c>
      <c r="K7872" s="2" t="s">
        <v>4623</v>
      </c>
      <c r="L7872" s="2" t="s">
        <v>4714</v>
      </c>
    </row>
    <row r="7873" spans="1:12" x14ac:dyDescent="0.2">
      <c r="A7873" s="11">
        <v>7872</v>
      </c>
      <c r="B7873" s="7" t="s">
        <v>1924</v>
      </c>
      <c r="C7873" s="4">
        <v>44103.388927812499</v>
      </c>
      <c r="D7873" s="20">
        <f>+YEAR(Tabla14[[#This Row],[Fecha
Trámite]])</f>
        <v>2020</v>
      </c>
      <c r="E7873" s="7" t="s">
        <v>4621</v>
      </c>
      <c r="F7873" s="2" t="s">
        <v>17</v>
      </c>
      <c r="G7873" s="2" t="s">
        <v>4627</v>
      </c>
      <c r="H7873" s="4">
        <v>44103.388927858796</v>
      </c>
      <c r="I7873" s="2" t="s">
        <v>4616</v>
      </c>
      <c r="J7873" s="21" t="s">
        <v>7326</v>
      </c>
      <c r="K7873" s="2" t="s">
        <v>4623</v>
      </c>
      <c r="L7873" s="2" t="s">
        <v>4667</v>
      </c>
    </row>
    <row r="7874" spans="1:12" x14ac:dyDescent="0.2">
      <c r="A7874" s="11">
        <v>7873</v>
      </c>
      <c r="B7874" s="7" t="s">
        <v>2139</v>
      </c>
      <c r="C7874" s="4">
        <v>44160.672221412038</v>
      </c>
      <c r="D7874" s="20">
        <f>+YEAR(Tabla14[[#This Row],[Fecha
Trámite]])</f>
        <v>2020</v>
      </c>
      <c r="E7874" s="7" t="s">
        <v>4621</v>
      </c>
      <c r="F7874" s="2" t="s">
        <v>17</v>
      </c>
      <c r="G7874" s="2" t="s">
        <v>4627</v>
      </c>
      <c r="H7874" s="4">
        <v>44160.672221446759</v>
      </c>
      <c r="I7874" s="2" t="s">
        <v>4616</v>
      </c>
      <c r="J7874" s="21" t="s">
        <v>11543</v>
      </c>
      <c r="K7874" s="2" t="s">
        <v>4623</v>
      </c>
      <c r="L7874" s="2" t="s">
        <v>4619</v>
      </c>
    </row>
    <row r="7875" spans="1:12" x14ac:dyDescent="0.2">
      <c r="A7875" s="11">
        <v>7874</v>
      </c>
      <c r="B7875" s="7" t="s">
        <v>14760</v>
      </c>
      <c r="C7875" s="4">
        <v>43623.60569679398</v>
      </c>
      <c r="D7875" s="20">
        <f>+YEAR(Tabla14[[#This Row],[Fecha
Trámite]])</f>
        <v>2019</v>
      </c>
      <c r="E7875" s="7" t="s">
        <v>4621</v>
      </c>
      <c r="F7875" s="2" t="s">
        <v>4614</v>
      </c>
      <c r="G7875" s="2" t="s">
        <v>4615</v>
      </c>
      <c r="H7875" s="4">
        <v>43705.420237696759</v>
      </c>
      <c r="I7875" s="2" t="s">
        <v>13827</v>
      </c>
      <c r="J7875" s="21" t="s">
        <v>14761</v>
      </c>
      <c r="K7875" s="2" t="s">
        <v>4618</v>
      </c>
      <c r="L7875" s="2" t="s">
        <v>4659</v>
      </c>
    </row>
    <row r="7876" spans="1:12" x14ac:dyDescent="0.2">
      <c r="A7876" s="11">
        <v>7875</v>
      </c>
      <c r="B7876" s="7" t="s">
        <v>891</v>
      </c>
      <c r="C7876" s="4">
        <v>43566.35193232639</v>
      </c>
      <c r="D7876" s="20">
        <f>+YEAR(Tabla14[[#This Row],[Fecha
Trámite]])</f>
        <v>2019</v>
      </c>
      <c r="E7876" s="7" t="s">
        <v>4621</v>
      </c>
      <c r="F7876" s="2" t="s">
        <v>4614</v>
      </c>
      <c r="G7876" s="2" t="s">
        <v>4615</v>
      </c>
      <c r="H7876" s="4">
        <v>44175.66730439815</v>
      </c>
      <c r="I7876" s="2" t="s">
        <v>4616</v>
      </c>
      <c r="J7876" s="21" t="s">
        <v>12403</v>
      </c>
      <c r="K7876" s="2" t="s">
        <v>4623</v>
      </c>
      <c r="L7876" s="2" t="s">
        <v>4758</v>
      </c>
    </row>
    <row r="7877" spans="1:12" x14ac:dyDescent="0.2">
      <c r="A7877" s="11">
        <v>7876</v>
      </c>
      <c r="B7877" s="7" t="s">
        <v>12407</v>
      </c>
      <c r="C7877" s="4">
        <v>43661.524264930558</v>
      </c>
      <c r="D7877" s="20">
        <f>+YEAR(Tabla14[[#This Row],[Fecha
Trámite]])</f>
        <v>2019</v>
      </c>
      <c r="E7877" s="7" t="s">
        <v>4621</v>
      </c>
      <c r="F7877" s="2" t="s">
        <v>4691</v>
      </c>
      <c r="G7877" s="2" t="s">
        <v>4627</v>
      </c>
      <c r="H7877" s="4">
        <v>43889.6176184375</v>
      </c>
      <c r="I7877" s="2" t="s">
        <v>4616</v>
      </c>
      <c r="J7877" s="21" t="s">
        <v>12408</v>
      </c>
      <c r="K7877" s="2" t="s">
        <v>4618</v>
      </c>
      <c r="L7877" s="2" t="s">
        <v>4646</v>
      </c>
    </row>
    <row r="7878" spans="1:12" x14ac:dyDescent="0.2">
      <c r="A7878" s="11">
        <v>7877</v>
      </c>
      <c r="B7878" s="7" t="s">
        <v>7868</v>
      </c>
      <c r="C7878" s="4">
        <v>43753.372493668983</v>
      </c>
      <c r="D7878" s="20">
        <f>+YEAR(Tabla14[[#This Row],[Fecha
Trámite]])</f>
        <v>2019</v>
      </c>
      <c r="E7878" s="7" t="s">
        <v>4621</v>
      </c>
      <c r="F7878" s="2" t="s">
        <v>4614</v>
      </c>
      <c r="G7878" s="2" t="s">
        <v>4615</v>
      </c>
      <c r="H7878" s="4">
        <v>44204.594332141205</v>
      </c>
      <c r="I7878" s="2" t="s">
        <v>4616</v>
      </c>
      <c r="J7878" s="21" t="s">
        <v>7869</v>
      </c>
      <c r="K7878" s="2" t="s">
        <v>4623</v>
      </c>
      <c r="L7878" s="2" t="s">
        <v>4656</v>
      </c>
    </row>
    <row r="7879" spans="1:12" x14ac:dyDescent="0.2">
      <c r="A7879" s="11">
        <v>7878</v>
      </c>
      <c r="B7879" s="7" t="s">
        <v>1738</v>
      </c>
      <c r="C7879" s="4">
        <v>44139.698962615737</v>
      </c>
      <c r="D7879" s="20">
        <f>+YEAR(Tabla14[[#This Row],[Fecha
Trámite]])</f>
        <v>2020</v>
      </c>
      <c r="E7879" s="7" t="s">
        <v>4621</v>
      </c>
      <c r="F7879" s="2" t="s">
        <v>17</v>
      </c>
      <c r="G7879" s="2" t="s">
        <v>4627</v>
      </c>
      <c r="H7879" s="4">
        <v>44139.698962650466</v>
      </c>
      <c r="I7879" s="2" t="s">
        <v>4616</v>
      </c>
      <c r="J7879" s="21" t="s">
        <v>7870</v>
      </c>
      <c r="K7879" s="2" t="s">
        <v>4623</v>
      </c>
      <c r="L7879" s="2" t="s">
        <v>4646</v>
      </c>
    </row>
    <row r="7880" spans="1:12" x14ac:dyDescent="0.2">
      <c r="A7880" s="11">
        <v>7879</v>
      </c>
      <c r="B7880" s="7" t="s">
        <v>2099</v>
      </c>
      <c r="C7880" s="4">
        <v>43861.413821759263</v>
      </c>
      <c r="D7880" s="20">
        <f>+YEAR(Tabla14[[#This Row],[Fecha
Trámite]])</f>
        <v>2020</v>
      </c>
      <c r="E7880" s="7" t="s">
        <v>4621</v>
      </c>
      <c r="F7880" s="2" t="s">
        <v>17</v>
      </c>
      <c r="G7880" s="2" t="s">
        <v>4627</v>
      </c>
      <c r="H7880" s="4">
        <v>43861.413821793984</v>
      </c>
      <c r="I7880" s="2" t="s">
        <v>13827</v>
      </c>
      <c r="J7880" s="21" t="s">
        <v>14759</v>
      </c>
      <c r="K7880" s="2" t="s">
        <v>4618</v>
      </c>
      <c r="L7880" s="2" t="s">
        <v>4624</v>
      </c>
    </row>
    <row r="7881" spans="1:12" x14ac:dyDescent="0.2">
      <c r="A7881" s="11">
        <v>7880</v>
      </c>
      <c r="B7881" s="7" t="s">
        <v>13847</v>
      </c>
      <c r="C7881" s="4">
        <v>42671.623437696762</v>
      </c>
      <c r="D7881" s="20">
        <f>+YEAR(Tabla14[[#This Row],[Fecha
Trámite]])</f>
        <v>2016</v>
      </c>
      <c r="E7881" s="7" t="s">
        <v>4621</v>
      </c>
      <c r="F7881" s="2" t="s">
        <v>4614</v>
      </c>
      <c r="G7881" s="2" t="s">
        <v>4615</v>
      </c>
      <c r="H7881" s="4">
        <v>42829.524919247684</v>
      </c>
      <c r="I7881" s="2" t="s">
        <v>13827</v>
      </c>
      <c r="J7881" s="21" t="s">
        <v>13848</v>
      </c>
      <c r="K7881" s="2" t="s">
        <v>4623</v>
      </c>
      <c r="L7881" s="2" t="s">
        <v>4624</v>
      </c>
    </row>
    <row r="7882" spans="1:12" x14ac:dyDescent="0.2">
      <c r="A7882" s="11">
        <v>7881</v>
      </c>
      <c r="B7882" s="7" t="s">
        <v>9570</v>
      </c>
      <c r="C7882" s="4">
        <v>44167.629851585647</v>
      </c>
      <c r="D7882" s="20">
        <f>+YEAR(Tabla14[[#This Row],[Fecha
Trámite]])</f>
        <v>2020</v>
      </c>
      <c r="E7882" s="7" t="s">
        <v>4621</v>
      </c>
      <c r="F7882" s="2" t="s">
        <v>17</v>
      </c>
      <c r="G7882" s="2" t="s">
        <v>4672</v>
      </c>
      <c r="H7882" s="4">
        <v>44167.629851655096</v>
      </c>
      <c r="I7882" s="2" t="s">
        <v>4616</v>
      </c>
      <c r="J7882" s="21" t="s">
        <v>9571</v>
      </c>
      <c r="K7882" s="2" t="s">
        <v>4623</v>
      </c>
      <c r="L7882" s="2" t="s">
        <v>4619</v>
      </c>
    </row>
    <row r="7883" spans="1:12" x14ac:dyDescent="0.2">
      <c r="A7883" s="11">
        <v>7882</v>
      </c>
      <c r="B7883" s="7" t="s">
        <v>3305</v>
      </c>
      <c r="C7883" s="4">
        <v>44235.972781249999</v>
      </c>
      <c r="D7883" s="20">
        <f>+YEAR(Tabla14[[#This Row],[Fecha
Trámite]])</f>
        <v>2021</v>
      </c>
      <c r="E7883" s="7" t="s">
        <v>4621</v>
      </c>
      <c r="F7883" s="2" t="s">
        <v>17</v>
      </c>
      <c r="G7883" s="2" t="s">
        <v>7315</v>
      </c>
      <c r="H7883" s="4">
        <v>44235.972781828707</v>
      </c>
      <c r="I7883" s="2" t="s">
        <v>4616</v>
      </c>
      <c r="J7883" s="21" t="s">
        <v>9571</v>
      </c>
      <c r="K7883" s="2" t="s">
        <v>4623</v>
      </c>
      <c r="L7883" s="2" t="s">
        <v>4619</v>
      </c>
    </row>
    <row r="7884" spans="1:12" x14ac:dyDescent="0.2">
      <c r="A7884" s="11">
        <v>7883</v>
      </c>
      <c r="B7884" s="7" t="s">
        <v>2085</v>
      </c>
      <c r="C7884" s="4">
        <v>44116.582717210651</v>
      </c>
      <c r="D7884" s="20">
        <f>+YEAR(Tabla14[[#This Row],[Fecha
Trámite]])</f>
        <v>2020</v>
      </c>
      <c r="E7884" s="7" t="s">
        <v>4621</v>
      </c>
      <c r="F7884" s="2" t="s">
        <v>17</v>
      </c>
      <c r="G7884" s="2" t="s">
        <v>4627</v>
      </c>
      <c r="H7884" s="4">
        <v>44116.582717245372</v>
      </c>
      <c r="I7884" s="2" t="s">
        <v>4616</v>
      </c>
      <c r="J7884" s="21" t="s">
        <v>2651</v>
      </c>
      <c r="K7884" s="2" t="s">
        <v>4623</v>
      </c>
      <c r="L7884" s="2" t="s">
        <v>4619</v>
      </c>
    </row>
    <row r="7885" spans="1:12" x14ac:dyDescent="0.2">
      <c r="A7885" s="11">
        <v>7884</v>
      </c>
      <c r="B7885" s="7" t="s">
        <v>8885</v>
      </c>
      <c r="C7885" s="4">
        <v>43804.427852048611</v>
      </c>
      <c r="D7885" s="20">
        <f>+YEAR(Tabla14[[#This Row],[Fecha
Trámite]])</f>
        <v>2019</v>
      </c>
      <c r="E7885" s="7" t="s">
        <v>4621</v>
      </c>
      <c r="F7885" s="2" t="s">
        <v>4614</v>
      </c>
      <c r="G7885" s="2" t="s">
        <v>4615</v>
      </c>
      <c r="H7885" s="4">
        <v>44202.619551192132</v>
      </c>
      <c r="I7885" s="2" t="s">
        <v>4616</v>
      </c>
      <c r="J7885" s="21" t="s">
        <v>8886</v>
      </c>
      <c r="K7885" s="2" t="s">
        <v>4623</v>
      </c>
      <c r="L7885" s="2" t="s">
        <v>4624</v>
      </c>
    </row>
    <row r="7886" spans="1:12" x14ac:dyDescent="0.2">
      <c r="A7886" s="11">
        <v>7885</v>
      </c>
      <c r="B7886" s="7" t="s">
        <v>8887</v>
      </c>
      <c r="C7886" s="4">
        <v>43795.450309953703</v>
      </c>
      <c r="D7886" s="20">
        <f>+YEAR(Tabla14[[#This Row],[Fecha
Trámite]])</f>
        <v>2019</v>
      </c>
      <c r="E7886" s="7" t="s">
        <v>4621</v>
      </c>
      <c r="F7886" s="2" t="s">
        <v>4614</v>
      </c>
      <c r="G7886" s="2" t="s">
        <v>4615</v>
      </c>
      <c r="H7886" s="4">
        <v>44204.626088738427</v>
      </c>
      <c r="I7886" s="2" t="s">
        <v>4616</v>
      </c>
      <c r="J7886" s="21" t="s">
        <v>8888</v>
      </c>
      <c r="K7886" s="2" t="s">
        <v>4623</v>
      </c>
      <c r="L7886" s="2" t="s">
        <v>4624</v>
      </c>
    </row>
    <row r="7887" spans="1:12" x14ac:dyDescent="0.2">
      <c r="A7887" s="11">
        <v>7886</v>
      </c>
      <c r="B7887" s="7" t="s">
        <v>14522</v>
      </c>
      <c r="C7887" s="4">
        <v>43052.543331365741</v>
      </c>
      <c r="D7887" s="20">
        <f>+YEAR(Tabla14[[#This Row],[Fecha
Trámite]])</f>
        <v>2017</v>
      </c>
      <c r="E7887" s="7" t="s">
        <v>4613</v>
      </c>
      <c r="F7887" s="2" t="s">
        <v>5730</v>
      </c>
      <c r="G7887" s="2" t="s">
        <v>5327</v>
      </c>
      <c r="H7887" s="4">
        <v>43455.438904131945</v>
      </c>
      <c r="I7887" s="2" t="s">
        <v>13827</v>
      </c>
      <c r="J7887" s="21" t="s">
        <v>14523</v>
      </c>
      <c r="K7887" s="2" t="s">
        <v>4618</v>
      </c>
      <c r="L7887" s="2" t="s">
        <v>2747</v>
      </c>
    </row>
    <row r="7888" spans="1:12" x14ac:dyDescent="0.2">
      <c r="A7888" s="11">
        <v>7887</v>
      </c>
      <c r="B7888" s="7" t="s">
        <v>14951</v>
      </c>
      <c r="C7888" s="4">
        <v>42888.634590474539</v>
      </c>
      <c r="D7888" s="20">
        <f>+YEAR(Tabla14[[#This Row],[Fecha
Trámite]])</f>
        <v>2017</v>
      </c>
      <c r="E7888" s="7" t="s">
        <v>4621</v>
      </c>
      <c r="F7888" s="2" t="s">
        <v>4614</v>
      </c>
      <c r="G7888" s="2" t="s">
        <v>4615</v>
      </c>
      <c r="H7888" s="4">
        <v>42971.462679629629</v>
      </c>
      <c r="I7888" s="2" t="s">
        <v>14934</v>
      </c>
      <c r="J7888" s="21" t="s">
        <v>14952</v>
      </c>
      <c r="K7888" s="2" t="s">
        <v>4618</v>
      </c>
      <c r="L7888" s="2" t="s">
        <v>4667</v>
      </c>
    </row>
    <row r="7889" spans="1:12" x14ac:dyDescent="0.2">
      <c r="A7889" s="11">
        <v>7888</v>
      </c>
      <c r="B7889" s="7" t="s">
        <v>14506</v>
      </c>
      <c r="C7889" s="4">
        <v>43803.432619178238</v>
      </c>
      <c r="D7889" s="20">
        <f>+YEAR(Tabla14[[#This Row],[Fecha
Trámite]])</f>
        <v>2019</v>
      </c>
      <c r="E7889" s="7" t="s">
        <v>4621</v>
      </c>
      <c r="F7889" s="2" t="s">
        <v>4614</v>
      </c>
      <c r="G7889" s="2" t="s">
        <v>4615</v>
      </c>
      <c r="H7889" s="4">
        <v>44105.817872916668</v>
      </c>
      <c r="I7889" s="2" t="s">
        <v>13827</v>
      </c>
      <c r="J7889" s="21" t="s">
        <v>14507</v>
      </c>
      <c r="K7889" s="2" t="s">
        <v>4623</v>
      </c>
      <c r="L7889" s="2" t="s">
        <v>4698</v>
      </c>
    </row>
    <row r="7890" spans="1:12" x14ac:dyDescent="0.2">
      <c r="A7890" s="11">
        <v>7889</v>
      </c>
      <c r="B7890" s="7" t="s">
        <v>1447</v>
      </c>
      <c r="C7890" s="4">
        <v>43795.608518055553</v>
      </c>
      <c r="D7890" s="20">
        <f>+YEAR(Tabla14[[#This Row],[Fecha
Trámite]])</f>
        <v>2019</v>
      </c>
      <c r="E7890" s="7" t="s">
        <v>4621</v>
      </c>
      <c r="F7890" s="2" t="s">
        <v>4614</v>
      </c>
      <c r="G7890" s="2" t="s">
        <v>4615</v>
      </c>
      <c r="H7890" s="4">
        <v>44271.542460069446</v>
      </c>
      <c r="I7890" s="2" t="s">
        <v>4616</v>
      </c>
      <c r="J7890" s="21" t="s">
        <v>8891</v>
      </c>
      <c r="K7890" s="2" t="s">
        <v>4623</v>
      </c>
      <c r="L7890" s="2" t="s">
        <v>4619</v>
      </c>
    </row>
    <row r="7891" spans="1:12" x14ac:dyDescent="0.2">
      <c r="A7891" s="11">
        <v>7890</v>
      </c>
      <c r="B7891" s="7" t="s">
        <v>2070</v>
      </c>
      <c r="C7891" s="4">
        <v>44302.656950266202</v>
      </c>
      <c r="D7891" s="20">
        <f>+YEAR(Tabla14[[#This Row],[Fecha
Trámite]])</f>
        <v>2021</v>
      </c>
      <c r="E7891" s="7" t="s">
        <v>4621</v>
      </c>
      <c r="F7891" s="2" t="s">
        <v>17</v>
      </c>
      <c r="G7891" s="2" t="s">
        <v>4627</v>
      </c>
      <c r="H7891" s="4">
        <v>44302.65695034722</v>
      </c>
      <c r="I7891" s="2" t="s">
        <v>13827</v>
      </c>
      <c r="J7891" s="21" t="s">
        <v>14758</v>
      </c>
      <c r="K7891" s="2" t="s">
        <v>4623</v>
      </c>
      <c r="L7891" s="2" t="s">
        <v>4916</v>
      </c>
    </row>
    <row r="7892" spans="1:12" x14ac:dyDescent="0.2">
      <c r="A7892" s="11">
        <v>7891</v>
      </c>
      <c r="B7892" s="7" t="s">
        <v>912</v>
      </c>
      <c r="C7892" s="4">
        <v>43577.412578819443</v>
      </c>
      <c r="D7892" s="20">
        <f>+YEAR(Tabla14[[#This Row],[Fecha
Trámite]])</f>
        <v>2019</v>
      </c>
      <c r="E7892" s="7" t="s">
        <v>4621</v>
      </c>
      <c r="F7892" s="2" t="s">
        <v>4614</v>
      </c>
      <c r="G7892" s="2" t="s">
        <v>4615</v>
      </c>
      <c r="H7892" s="4">
        <v>44175.668970219907</v>
      </c>
      <c r="I7892" s="2" t="s">
        <v>4616</v>
      </c>
      <c r="J7892" s="21" t="s">
        <v>8892</v>
      </c>
      <c r="K7892" s="2" t="s">
        <v>4623</v>
      </c>
      <c r="L7892" s="2" t="s">
        <v>4619</v>
      </c>
    </row>
    <row r="7893" spans="1:12" x14ac:dyDescent="0.2">
      <c r="A7893" s="11">
        <v>7892</v>
      </c>
      <c r="B7893" s="7" t="s">
        <v>1688</v>
      </c>
      <c r="C7893" s="4">
        <v>44299.924003819448</v>
      </c>
      <c r="D7893" s="20">
        <f>+YEAR(Tabla14[[#This Row],[Fecha
Trámite]])</f>
        <v>2021</v>
      </c>
      <c r="E7893" s="7" t="s">
        <v>4621</v>
      </c>
      <c r="F7893" s="2" t="s">
        <v>17</v>
      </c>
      <c r="G7893" s="2" t="s">
        <v>4627</v>
      </c>
      <c r="H7893" s="4">
        <v>44299.924003819448</v>
      </c>
      <c r="I7893" s="2" t="s">
        <v>4616</v>
      </c>
      <c r="J7893" s="21" t="s">
        <v>2190</v>
      </c>
      <c r="K7893" s="2" t="s">
        <v>4623</v>
      </c>
      <c r="L7893" s="2" t="s">
        <v>4624</v>
      </c>
    </row>
    <row r="7894" spans="1:12" x14ac:dyDescent="0.2">
      <c r="A7894" s="11">
        <v>7893</v>
      </c>
      <c r="B7894" s="7" t="s">
        <v>13385</v>
      </c>
      <c r="C7894" s="4">
        <v>43068.786393171293</v>
      </c>
      <c r="D7894" s="20">
        <f>+YEAR(Tabla14[[#This Row],[Fecha
Trámite]])</f>
        <v>2017</v>
      </c>
      <c r="E7894" s="7" t="s">
        <v>4621</v>
      </c>
      <c r="F7894" s="2" t="s">
        <v>17</v>
      </c>
      <c r="G7894" s="2" t="s">
        <v>5327</v>
      </c>
      <c r="H7894" s="4">
        <v>43068.786393252318</v>
      </c>
      <c r="I7894" s="2" t="s">
        <v>13372</v>
      </c>
      <c r="J7894" s="21" t="s">
        <v>13386</v>
      </c>
      <c r="K7894" s="2" t="s">
        <v>4618</v>
      </c>
      <c r="L7894" s="2" t="s">
        <v>4714</v>
      </c>
    </row>
    <row r="7895" spans="1:12" x14ac:dyDescent="0.2">
      <c r="A7895" s="11">
        <v>7894</v>
      </c>
      <c r="B7895" s="7" t="s">
        <v>14988</v>
      </c>
      <c r="C7895" s="4">
        <v>42339.727851157404</v>
      </c>
      <c r="D7895" s="20">
        <f>+YEAR(Tabla14[[#This Row],[Fecha
Trámite]])</f>
        <v>2015</v>
      </c>
      <c r="E7895" s="7" t="s">
        <v>4621</v>
      </c>
      <c r="F7895" s="2" t="s">
        <v>4614</v>
      </c>
      <c r="G7895" s="2" t="s">
        <v>4615</v>
      </c>
      <c r="H7895" s="4">
        <v>42458.617357870367</v>
      </c>
      <c r="I7895" s="2" t="s">
        <v>14934</v>
      </c>
      <c r="J7895" s="21" t="s">
        <v>14989</v>
      </c>
      <c r="K7895" s="2" t="s">
        <v>4623</v>
      </c>
      <c r="L7895" s="2" t="s">
        <v>4659</v>
      </c>
    </row>
    <row r="7896" spans="1:12" x14ac:dyDescent="0.2">
      <c r="A7896" s="11">
        <v>7895</v>
      </c>
      <c r="B7896" s="7" t="s">
        <v>13188</v>
      </c>
      <c r="C7896" s="4">
        <v>42662.593331597222</v>
      </c>
      <c r="D7896" s="20">
        <f>+YEAR(Tabla14[[#This Row],[Fecha
Trámite]])</f>
        <v>2016</v>
      </c>
      <c r="E7896" s="7" t="s">
        <v>4621</v>
      </c>
      <c r="F7896" s="2" t="s">
        <v>4614</v>
      </c>
      <c r="G7896" s="2" t="s">
        <v>4615</v>
      </c>
      <c r="H7896" s="4">
        <v>42921.447410416666</v>
      </c>
      <c r="I7896" s="2" t="s">
        <v>13184</v>
      </c>
      <c r="J7896" s="21" t="s">
        <v>13189</v>
      </c>
      <c r="K7896" s="2" t="s">
        <v>4618</v>
      </c>
      <c r="L7896" s="2" t="s">
        <v>4770</v>
      </c>
    </row>
    <row r="7897" spans="1:12" x14ac:dyDescent="0.2">
      <c r="A7897" s="11">
        <v>7896</v>
      </c>
      <c r="B7897" s="7" t="s">
        <v>3276</v>
      </c>
      <c r="C7897" s="4">
        <v>43602.447375578704</v>
      </c>
      <c r="D7897" s="20">
        <f>+YEAR(Tabla14[[#This Row],[Fecha
Trámite]])</f>
        <v>2019</v>
      </c>
      <c r="E7897" s="7" t="s">
        <v>4671</v>
      </c>
      <c r="F7897" s="2" t="s">
        <v>17</v>
      </c>
      <c r="G7897" s="2" t="s">
        <v>4627</v>
      </c>
      <c r="H7897" s="4">
        <v>43602.447375613425</v>
      </c>
      <c r="I7897" s="2" t="s">
        <v>4616</v>
      </c>
      <c r="J7897" s="21" t="s">
        <v>8897</v>
      </c>
      <c r="K7897" s="2" t="s">
        <v>4618</v>
      </c>
      <c r="L7897" s="2" t="s">
        <v>4656</v>
      </c>
    </row>
    <row r="7898" spans="1:12" x14ac:dyDescent="0.2">
      <c r="A7898" s="11">
        <v>7897</v>
      </c>
      <c r="B7898" s="7" t="s">
        <v>14644</v>
      </c>
      <c r="C7898" s="4">
        <v>43172.491741550926</v>
      </c>
      <c r="D7898" s="20">
        <f>+YEAR(Tabla14[[#This Row],[Fecha
Trámite]])</f>
        <v>2018</v>
      </c>
      <c r="E7898" s="7" t="s">
        <v>4621</v>
      </c>
      <c r="F7898" s="2" t="s">
        <v>4614</v>
      </c>
      <c r="G7898" s="2" t="s">
        <v>4615</v>
      </c>
      <c r="H7898" s="4">
        <v>43364.505539895836</v>
      </c>
      <c r="I7898" s="2" t="s">
        <v>13827</v>
      </c>
      <c r="J7898" s="21" t="s">
        <v>14645</v>
      </c>
      <c r="K7898" s="2" t="s">
        <v>4623</v>
      </c>
      <c r="L7898" s="2" t="s">
        <v>4646</v>
      </c>
    </row>
    <row r="7899" spans="1:12" x14ac:dyDescent="0.2">
      <c r="A7899" s="11">
        <v>7898</v>
      </c>
      <c r="B7899" s="7" t="s">
        <v>13538</v>
      </c>
      <c r="C7899" s="4">
        <v>42776.638271412034</v>
      </c>
      <c r="D7899" s="20">
        <f>+YEAR(Tabla14[[#This Row],[Fecha
Trámite]])</f>
        <v>2017</v>
      </c>
      <c r="E7899" s="7" t="s">
        <v>4621</v>
      </c>
      <c r="F7899" s="2" t="s">
        <v>4614</v>
      </c>
      <c r="G7899" s="2" t="s">
        <v>4615</v>
      </c>
      <c r="H7899" s="4">
        <v>42962.669707754627</v>
      </c>
      <c r="I7899" s="2" t="s">
        <v>13269</v>
      </c>
      <c r="J7899" s="21" t="s">
        <v>13539</v>
      </c>
      <c r="K7899" s="2" t="s">
        <v>4618</v>
      </c>
      <c r="L7899" s="2" t="s">
        <v>4624</v>
      </c>
    </row>
    <row r="7900" spans="1:12" x14ac:dyDescent="0.2">
      <c r="A7900" s="11">
        <v>7899</v>
      </c>
      <c r="B7900" s="7" t="s">
        <v>11544</v>
      </c>
      <c r="C7900" s="4">
        <v>43847.434871296296</v>
      </c>
      <c r="D7900" s="20">
        <f>+YEAR(Tabla14[[#This Row],[Fecha
Trámite]])</f>
        <v>2020</v>
      </c>
      <c r="E7900" s="7" t="s">
        <v>4621</v>
      </c>
      <c r="F7900" s="2" t="s">
        <v>17</v>
      </c>
      <c r="G7900" s="2" t="s">
        <v>4993</v>
      </c>
      <c r="H7900" s="4">
        <v>43847.434871296296</v>
      </c>
      <c r="I7900" s="2" t="s">
        <v>4616</v>
      </c>
      <c r="J7900" s="21" t="s">
        <v>11545</v>
      </c>
      <c r="K7900" s="2" t="s">
        <v>4623</v>
      </c>
      <c r="L7900" s="2" t="s">
        <v>2747</v>
      </c>
    </row>
    <row r="7901" spans="1:12" x14ac:dyDescent="0.2">
      <c r="A7901" s="11">
        <v>7900</v>
      </c>
      <c r="B7901" s="7" t="s">
        <v>13089</v>
      </c>
      <c r="C7901" s="4">
        <v>43809.402568715275</v>
      </c>
      <c r="D7901" s="20">
        <f>+YEAR(Tabla14[[#This Row],[Fecha
Trámite]])</f>
        <v>2019</v>
      </c>
      <c r="E7901" s="7" t="s">
        <v>5892</v>
      </c>
      <c r="F7901" s="2" t="s">
        <v>4626</v>
      </c>
      <c r="G7901" s="2" t="s">
        <v>4627</v>
      </c>
      <c r="H7901" s="4">
        <v>44089.661916087964</v>
      </c>
      <c r="I7901" s="2" t="s">
        <v>4616</v>
      </c>
      <c r="J7901" s="21" t="s">
        <v>13090</v>
      </c>
      <c r="K7901" s="2" t="s">
        <v>4623</v>
      </c>
      <c r="L7901" s="2" t="s">
        <v>4735</v>
      </c>
    </row>
    <row r="7902" spans="1:12" x14ac:dyDescent="0.2">
      <c r="A7902" s="11">
        <v>7901</v>
      </c>
      <c r="B7902" s="7" t="s">
        <v>7873</v>
      </c>
      <c r="C7902" s="4">
        <v>43853.381760069446</v>
      </c>
      <c r="D7902" s="20">
        <f>+YEAR(Tabla14[[#This Row],[Fecha
Trámite]])</f>
        <v>2020</v>
      </c>
      <c r="E7902" s="7" t="s">
        <v>4621</v>
      </c>
      <c r="F7902" s="2" t="s">
        <v>4614</v>
      </c>
      <c r="G7902" s="2" t="s">
        <v>4615</v>
      </c>
      <c r="H7902" s="4">
        <v>44202.548768206019</v>
      </c>
      <c r="I7902" s="2" t="s">
        <v>4616</v>
      </c>
      <c r="J7902" s="21" t="s">
        <v>7874</v>
      </c>
      <c r="K7902" s="2" t="s">
        <v>4618</v>
      </c>
      <c r="L7902" s="2" t="s">
        <v>4646</v>
      </c>
    </row>
    <row r="7903" spans="1:12" x14ac:dyDescent="0.2">
      <c r="A7903" s="11">
        <v>7902</v>
      </c>
      <c r="B7903" s="7" t="s">
        <v>10977</v>
      </c>
      <c r="C7903" s="4">
        <v>43788.610972141207</v>
      </c>
      <c r="D7903" s="20">
        <f>+YEAR(Tabla14[[#This Row],[Fecha
Trámite]])</f>
        <v>2019</v>
      </c>
      <c r="E7903" s="7" t="s">
        <v>4621</v>
      </c>
      <c r="F7903" s="2" t="s">
        <v>4614</v>
      </c>
      <c r="G7903" s="2" t="s">
        <v>4615</v>
      </c>
      <c r="H7903" s="4">
        <v>44204.602032210649</v>
      </c>
      <c r="I7903" s="2" t="s">
        <v>4616</v>
      </c>
      <c r="J7903" s="21" t="s">
        <v>10978</v>
      </c>
      <c r="K7903" s="2" t="s">
        <v>4618</v>
      </c>
      <c r="L7903" s="2" t="s">
        <v>4725</v>
      </c>
    </row>
    <row r="7904" spans="1:12" x14ac:dyDescent="0.2">
      <c r="A7904" s="11">
        <v>7903</v>
      </c>
      <c r="B7904" s="7" t="s">
        <v>632</v>
      </c>
      <c r="C7904" s="4">
        <v>43857.660917905094</v>
      </c>
      <c r="D7904" s="20">
        <f>+YEAR(Tabla14[[#This Row],[Fecha
Trámite]])</f>
        <v>2020</v>
      </c>
      <c r="E7904" s="7" t="s">
        <v>4621</v>
      </c>
      <c r="F7904" s="2" t="s">
        <v>4614</v>
      </c>
      <c r="G7904" s="2" t="s">
        <v>4615</v>
      </c>
      <c r="H7904" s="4">
        <v>44105.575050543979</v>
      </c>
      <c r="I7904" s="2" t="s">
        <v>4616</v>
      </c>
      <c r="J7904" s="21" t="s">
        <v>7875</v>
      </c>
      <c r="K7904" s="2" t="s">
        <v>4618</v>
      </c>
      <c r="L7904" s="2" t="s">
        <v>4619</v>
      </c>
    </row>
    <row r="7905" spans="1:12" x14ac:dyDescent="0.2">
      <c r="A7905" s="11">
        <v>7904</v>
      </c>
      <c r="B7905" s="7" t="s">
        <v>89</v>
      </c>
      <c r="C7905" s="4">
        <v>43670.473751504629</v>
      </c>
      <c r="D7905" s="20">
        <f>+YEAR(Tabla14[[#This Row],[Fecha
Trámite]])</f>
        <v>2019</v>
      </c>
      <c r="E7905" s="7" t="s">
        <v>4621</v>
      </c>
      <c r="F7905" s="2" t="s">
        <v>4614</v>
      </c>
      <c r="G7905" s="2" t="s">
        <v>4615</v>
      </c>
      <c r="H7905" s="4">
        <v>43838.599006516204</v>
      </c>
      <c r="I7905" s="2" t="s">
        <v>4616</v>
      </c>
      <c r="J7905" s="21" t="s">
        <v>6582</v>
      </c>
      <c r="K7905" s="2" t="s">
        <v>4623</v>
      </c>
      <c r="L7905" s="2" t="s">
        <v>2747</v>
      </c>
    </row>
    <row r="7906" spans="1:12" x14ac:dyDescent="0.2">
      <c r="A7906" s="11">
        <v>7905</v>
      </c>
      <c r="B7906" s="7" t="s">
        <v>1839</v>
      </c>
      <c r="C7906" s="4">
        <v>43776.397363969911</v>
      </c>
      <c r="D7906" s="20">
        <f>+YEAR(Tabla14[[#This Row],[Fecha
Trámite]])</f>
        <v>2019</v>
      </c>
      <c r="E7906" s="7" t="s">
        <v>4621</v>
      </c>
      <c r="F7906" s="2" t="s">
        <v>17</v>
      </c>
      <c r="G7906" s="2" t="s">
        <v>4627</v>
      </c>
      <c r="H7906" s="4">
        <v>43776.397364004632</v>
      </c>
      <c r="I7906" s="2" t="s">
        <v>4616</v>
      </c>
      <c r="J7906" s="21" t="s">
        <v>7876</v>
      </c>
      <c r="K7906" s="2" t="s">
        <v>4623</v>
      </c>
      <c r="L7906" s="2" t="s">
        <v>4829</v>
      </c>
    </row>
    <row r="7907" spans="1:12" x14ac:dyDescent="0.2">
      <c r="A7907" s="11">
        <v>7906</v>
      </c>
      <c r="B7907" s="7" t="s">
        <v>1844</v>
      </c>
      <c r="C7907" s="4">
        <v>43829.413874537036</v>
      </c>
      <c r="D7907" s="20">
        <f>+YEAR(Tabla14[[#This Row],[Fecha
Trámite]])</f>
        <v>2019</v>
      </c>
      <c r="E7907" s="7" t="s">
        <v>4621</v>
      </c>
      <c r="F7907" s="2" t="s">
        <v>17</v>
      </c>
      <c r="G7907" s="2" t="s">
        <v>4627</v>
      </c>
      <c r="H7907" s="4">
        <v>43829.413874571757</v>
      </c>
      <c r="I7907" s="2" t="s">
        <v>4616</v>
      </c>
      <c r="J7907" s="21" t="s">
        <v>6583</v>
      </c>
      <c r="K7907" s="2" t="s">
        <v>4618</v>
      </c>
      <c r="L7907" s="2" t="s">
        <v>2747</v>
      </c>
    </row>
    <row r="7908" spans="1:12" x14ac:dyDescent="0.2">
      <c r="A7908" s="11">
        <v>7907</v>
      </c>
      <c r="B7908" s="7" t="s">
        <v>14559</v>
      </c>
      <c r="C7908" s="4">
        <v>43536.62019869213</v>
      </c>
      <c r="D7908" s="20">
        <f>+YEAR(Tabla14[[#This Row],[Fecha
Trámite]])</f>
        <v>2019</v>
      </c>
      <c r="E7908" s="7" t="s">
        <v>4621</v>
      </c>
      <c r="F7908" s="2" t="s">
        <v>17</v>
      </c>
      <c r="G7908" s="2" t="s">
        <v>4615</v>
      </c>
      <c r="H7908" s="4">
        <v>43536.620199155092</v>
      </c>
      <c r="I7908" s="2" t="s">
        <v>13827</v>
      </c>
      <c r="J7908" s="21" t="s">
        <v>5361</v>
      </c>
      <c r="K7908" s="2" t="s">
        <v>4618</v>
      </c>
      <c r="L7908" s="2" t="s">
        <v>4619</v>
      </c>
    </row>
    <row r="7909" spans="1:12" x14ac:dyDescent="0.2">
      <c r="A7909" s="11">
        <v>7908</v>
      </c>
      <c r="B7909" s="7" t="s">
        <v>1021</v>
      </c>
      <c r="C7909" s="4">
        <v>43614.415671793984</v>
      </c>
      <c r="D7909" s="20">
        <f>+YEAR(Tabla14[[#This Row],[Fecha
Trámite]])</f>
        <v>2019</v>
      </c>
      <c r="E7909" s="7" t="s">
        <v>4621</v>
      </c>
      <c r="F7909" s="2" t="s">
        <v>4614</v>
      </c>
      <c r="G7909" s="2" t="s">
        <v>4615</v>
      </c>
      <c r="H7909" s="4">
        <v>44176.537425381946</v>
      </c>
      <c r="I7909" s="2" t="s">
        <v>4616</v>
      </c>
      <c r="J7909" s="21" t="s">
        <v>12423</v>
      </c>
      <c r="K7909" s="2" t="s">
        <v>4618</v>
      </c>
      <c r="L7909" s="2" t="s">
        <v>4619</v>
      </c>
    </row>
    <row r="7910" spans="1:12" x14ac:dyDescent="0.2">
      <c r="A7910" s="11">
        <v>7909</v>
      </c>
      <c r="B7910" s="7" t="s">
        <v>809</v>
      </c>
      <c r="C7910" s="4">
        <v>43745.389409293981</v>
      </c>
      <c r="D7910" s="20">
        <f>+YEAR(Tabla14[[#This Row],[Fecha
Trámite]])</f>
        <v>2019</v>
      </c>
      <c r="E7910" s="7" t="s">
        <v>4621</v>
      </c>
      <c r="F7910" s="2" t="s">
        <v>4614</v>
      </c>
      <c r="G7910" s="2" t="s">
        <v>4615</v>
      </c>
      <c r="H7910" s="4">
        <v>44161.519219097223</v>
      </c>
      <c r="I7910" s="2" t="s">
        <v>4616</v>
      </c>
      <c r="J7910" s="21" t="s">
        <v>10985</v>
      </c>
      <c r="K7910" s="2" t="s">
        <v>4618</v>
      </c>
      <c r="L7910" s="2" t="s">
        <v>4750</v>
      </c>
    </row>
    <row r="7911" spans="1:12" x14ac:dyDescent="0.2">
      <c r="A7911" s="11">
        <v>7910</v>
      </c>
      <c r="B7911" s="7" t="s">
        <v>8902</v>
      </c>
      <c r="C7911" s="4">
        <v>43564.596045752318</v>
      </c>
      <c r="D7911" s="20">
        <f>+YEAR(Tabla14[[#This Row],[Fecha
Trámite]])</f>
        <v>2019</v>
      </c>
      <c r="E7911" s="7" t="s">
        <v>4621</v>
      </c>
      <c r="F7911" s="2" t="s">
        <v>4614</v>
      </c>
      <c r="G7911" s="2" t="s">
        <v>4615</v>
      </c>
      <c r="H7911" s="4">
        <v>44204.596887581021</v>
      </c>
      <c r="I7911" s="2" t="s">
        <v>4616</v>
      </c>
      <c r="J7911" s="21" t="s">
        <v>8903</v>
      </c>
      <c r="K7911" s="2" t="s">
        <v>4623</v>
      </c>
      <c r="L7911" s="2" t="s">
        <v>4916</v>
      </c>
    </row>
    <row r="7912" spans="1:12" x14ac:dyDescent="0.2">
      <c r="A7912" s="11">
        <v>7911</v>
      </c>
      <c r="B7912" s="7" t="s">
        <v>14453</v>
      </c>
      <c r="C7912" s="4">
        <v>42794.570079317127</v>
      </c>
      <c r="D7912" s="20">
        <f>+YEAR(Tabla14[[#This Row],[Fecha
Trámite]])</f>
        <v>2017</v>
      </c>
      <c r="E7912" s="7" t="s">
        <v>4621</v>
      </c>
      <c r="F7912" s="2" t="s">
        <v>4614</v>
      </c>
      <c r="G7912" s="2" t="s">
        <v>4615</v>
      </c>
      <c r="H7912" s="4">
        <v>42975.353474189818</v>
      </c>
      <c r="I7912" s="2" t="s">
        <v>13702</v>
      </c>
      <c r="J7912" s="21" t="s">
        <v>14454</v>
      </c>
      <c r="K7912" s="2" t="s">
        <v>4623</v>
      </c>
      <c r="L7912" s="2" t="s">
        <v>4631</v>
      </c>
    </row>
    <row r="7913" spans="1:12" x14ac:dyDescent="0.2">
      <c r="A7913" s="11">
        <v>7912</v>
      </c>
      <c r="B7913" s="7" t="s">
        <v>3422</v>
      </c>
      <c r="C7913" s="4">
        <v>43829.511017048608</v>
      </c>
      <c r="D7913" s="20">
        <f>+YEAR(Tabla14[[#This Row],[Fecha
Trámite]])</f>
        <v>2019</v>
      </c>
      <c r="E7913" s="7" t="s">
        <v>4685</v>
      </c>
      <c r="F7913" s="2" t="s">
        <v>17</v>
      </c>
      <c r="G7913" s="2" t="s">
        <v>4627</v>
      </c>
      <c r="H7913" s="4">
        <v>43829.511017094905</v>
      </c>
      <c r="I7913" s="2" t="s">
        <v>4616</v>
      </c>
      <c r="J7913" s="21" t="s">
        <v>7882</v>
      </c>
      <c r="K7913" s="2" t="s">
        <v>4618</v>
      </c>
      <c r="L7913" s="2" t="s">
        <v>4619</v>
      </c>
    </row>
    <row r="7914" spans="1:12" x14ac:dyDescent="0.2">
      <c r="A7914" s="11">
        <v>7913</v>
      </c>
      <c r="B7914" s="7" t="s">
        <v>10325</v>
      </c>
      <c r="C7914" s="4">
        <v>43650.51982947917</v>
      </c>
      <c r="D7914" s="20">
        <f>+YEAR(Tabla14[[#This Row],[Fecha
Trámite]])</f>
        <v>2019</v>
      </c>
      <c r="E7914" s="7" t="s">
        <v>4621</v>
      </c>
      <c r="F7914" s="2" t="s">
        <v>17</v>
      </c>
      <c r="G7914" s="2" t="s">
        <v>4615</v>
      </c>
      <c r="H7914" s="4">
        <v>43650.519829513891</v>
      </c>
      <c r="I7914" s="2" t="s">
        <v>4616</v>
      </c>
      <c r="J7914" s="21" t="s">
        <v>10326</v>
      </c>
      <c r="K7914" s="2" t="s">
        <v>4623</v>
      </c>
      <c r="L7914" s="2" t="s">
        <v>4619</v>
      </c>
    </row>
    <row r="7915" spans="1:12" x14ac:dyDescent="0.2">
      <c r="A7915" s="11">
        <v>7914</v>
      </c>
      <c r="B7915" s="7" t="s">
        <v>13186</v>
      </c>
      <c r="C7915" s="4">
        <v>43496.687489432872</v>
      </c>
      <c r="D7915" s="20">
        <f>+YEAR(Tabla14[[#This Row],[Fecha
Trámite]])</f>
        <v>2019</v>
      </c>
      <c r="E7915" s="7" t="s">
        <v>4621</v>
      </c>
      <c r="F7915" s="2" t="s">
        <v>4626</v>
      </c>
      <c r="G7915" s="2" t="s">
        <v>4627</v>
      </c>
      <c r="H7915" s="4">
        <v>43644.784168055558</v>
      </c>
      <c r="I7915" s="2" t="s">
        <v>13184</v>
      </c>
      <c r="J7915" s="21" t="s">
        <v>13187</v>
      </c>
      <c r="K7915" s="2" t="s">
        <v>4618</v>
      </c>
      <c r="L7915" s="2" t="s">
        <v>2747</v>
      </c>
    </row>
    <row r="7916" spans="1:12" x14ac:dyDescent="0.2">
      <c r="A7916" s="11">
        <v>7915</v>
      </c>
      <c r="B7916" s="7" t="s">
        <v>13222</v>
      </c>
      <c r="C7916" s="4">
        <v>43761.707626006944</v>
      </c>
      <c r="D7916" s="20">
        <f>+YEAR(Tabla14[[#This Row],[Fecha
Trámite]])</f>
        <v>2019</v>
      </c>
      <c r="E7916" s="7" t="s">
        <v>4621</v>
      </c>
      <c r="F7916" s="2" t="s">
        <v>17</v>
      </c>
      <c r="G7916" s="2" t="s">
        <v>4993</v>
      </c>
      <c r="H7916" s="4">
        <v>43761.707626041665</v>
      </c>
      <c r="I7916" s="2" t="s">
        <v>13184</v>
      </c>
      <c r="J7916" s="21" t="s">
        <v>13187</v>
      </c>
      <c r="K7916" s="2" t="s">
        <v>4618</v>
      </c>
      <c r="L7916" s="2" t="s">
        <v>2747</v>
      </c>
    </row>
    <row r="7917" spans="1:12" x14ac:dyDescent="0.2">
      <c r="A7917" s="11">
        <v>7916</v>
      </c>
      <c r="B7917" s="7" t="s">
        <v>13091</v>
      </c>
      <c r="C7917" s="4">
        <v>44300.543378622686</v>
      </c>
      <c r="D7917" s="20">
        <f>+YEAR(Tabla14[[#This Row],[Fecha
Trámite]])</f>
        <v>2021</v>
      </c>
      <c r="E7917" s="7" t="s">
        <v>4621</v>
      </c>
      <c r="F7917" s="2" t="s">
        <v>17</v>
      </c>
      <c r="G7917" s="2" t="s">
        <v>4672</v>
      </c>
      <c r="H7917" s="4">
        <v>44300.543378703704</v>
      </c>
      <c r="I7917" s="2" t="s">
        <v>4616</v>
      </c>
      <c r="J7917" s="21" t="s">
        <v>13092</v>
      </c>
      <c r="K7917" s="2" t="s">
        <v>4618</v>
      </c>
      <c r="L7917" s="2" t="s">
        <v>4656</v>
      </c>
    </row>
    <row r="7918" spans="1:12" x14ac:dyDescent="0.2">
      <c r="A7918" s="11">
        <v>7917</v>
      </c>
      <c r="B7918" s="7" t="s">
        <v>12426</v>
      </c>
      <c r="C7918" s="4">
        <v>43620.626723923611</v>
      </c>
      <c r="D7918" s="20">
        <f>+YEAR(Tabla14[[#This Row],[Fecha
Trámite]])</f>
        <v>2019</v>
      </c>
      <c r="E7918" s="7" t="s">
        <v>4621</v>
      </c>
      <c r="F7918" s="2" t="s">
        <v>4614</v>
      </c>
      <c r="G7918" s="2" t="s">
        <v>4615</v>
      </c>
      <c r="H7918" s="4">
        <v>43817.379395335651</v>
      </c>
      <c r="I7918" s="2" t="s">
        <v>4616</v>
      </c>
      <c r="J7918" s="21" t="s">
        <v>12427</v>
      </c>
      <c r="K7918" s="2" t="s">
        <v>4623</v>
      </c>
      <c r="L7918" s="2" t="s">
        <v>6015</v>
      </c>
    </row>
    <row r="7919" spans="1:12" x14ac:dyDescent="0.2">
      <c r="A7919" s="11">
        <v>7918</v>
      </c>
      <c r="B7919" s="7" t="s">
        <v>222</v>
      </c>
      <c r="C7919" s="4">
        <v>43788.6447815625</v>
      </c>
      <c r="D7919" s="20">
        <f>+YEAR(Tabla14[[#This Row],[Fecha
Trámite]])</f>
        <v>2019</v>
      </c>
      <c r="E7919" s="7" t="s">
        <v>4621</v>
      </c>
      <c r="F7919" s="2" t="s">
        <v>17</v>
      </c>
      <c r="G7919" s="2" t="s">
        <v>4993</v>
      </c>
      <c r="H7919" s="4">
        <v>43788.644781597221</v>
      </c>
      <c r="I7919" s="2" t="s">
        <v>4616</v>
      </c>
      <c r="J7919" s="21" t="s">
        <v>8904</v>
      </c>
      <c r="K7919" s="2" t="s">
        <v>4623</v>
      </c>
      <c r="L7919" s="2" t="s">
        <v>4624</v>
      </c>
    </row>
    <row r="7920" spans="1:12" x14ac:dyDescent="0.2">
      <c r="A7920" s="11">
        <v>7919</v>
      </c>
      <c r="B7920" s="7" t="s">
        <v>13093</v>
      </c>
      <c r="C7920" s="4">
        <v>44301.447298182873</v>
      </c>
      <c r="D7920" s="20">
        <f>+YEAR(Tabla14[[#This Row],[Fecha
Trámite]])</f>
        <v>2021</v>
      </c>
      <c r="E7920" s="7" t="s">
        <v>4621</v>
      </c>
      <c r="F7920" s="2" t="s">
        <v>17</v>
      </c>
      <c r="G7920" s="2" t="s">
        <v>4672</v>
      </c>
      <c r="H7920" s="4">
        <v>44301.44729822917</v>
      </c>
      <c r="I7920" s="2" t="s">
        <v>4616</v>
      </c>
      <c r="J7920" s="21" t="s">
        <v>13094</v>
      </c>
      <c r="K7920" s="2" t="s">
        <v>4618</v>
      </c>
      <c r="L7920" s="2" t="s">
        <v>4619</v>
      </c>
    </row>
    <row r="7921" spans="1:12" x14ac:dyDescent="0.2">
      <c r="A7921" s="11">
        <v>7920</v>
      </c>
      <c r="B7921" s="7" t="s">
        <v>12428</v>
      </c>
      <c r="C7921" s="4">
        <v>43781.650394756944</v>
      </c>
      <c r="D7921" s="20">
        <f>+YEAR(Tabla14[[#This Row],[Fecha
Trámite]])</f>
        <v>2019</v>
      </c>
      <c r="E7921" s="7" t="s">
        <v>4621</v>
      </c>
      <c r="F7921" s="2" t="s">
        <v>4614</v>
      </c>
      <c r="G7921" s="2" t="s">
        <v>4615</v>
      </c>
      <c r="H7921" s="4">
        <v>44222.716777280089</v>
      </c>
      <c r="I7921" s="2" t="s">
        <v>4616</v>
      </c>
      <c r="J7921" s="21" t="s">
        <v>12429</v>
      </c>
      <c r="K7921" s="2" t="s">
        <v>4623</v>
      </c>
      <c r="L7921" s="2" t="s">
        <v>4619</v>
      </c>
    </row>
    <row r="7922" spans="1:12" x14ac:dyDescent="0.2">
      <c r="A7922" s="11">
        <v>7921</v>
      </c>
      <c r="B7922" s="7" t="s">
        <v>1912</v>
      </c>
      <c r="C7922" s="4">
        <v>43551.456482835645</v>
      </c>
      <c r="D7922" s="20">
        <f>+YEAR(Tabla14[[#This Row],[Fecha
Trámite]])</f>
        <v>2019</v>
      </c>
      <c r="E7922" s="7" t="s">
        <v>4621</v>
      </c>
      <c r="F7922" s="2" t="s">
        <v>17</v>
      </c>
      <c r="G7922" s="2" t="s">
        <v>4627</v>
      </c>
      <c r="H7922" s="4">
        <v>43551.456482951391</v>
      </c>
      <c r="I7922" s="2" t="s">
        <v>4616</v>
      </c>
      <c r="J7922" s="21" t="s">
        <v>10988</v>
      </c>
      <c r="K7922" s="2" t="s">
        <v>4618</v>
      </c>
      <c r="L7922" s="2" t="s">
        <v>4656</v>
      </c>
    </row>
    <row r="7923" spans="1:12" x14ac:dyDescent="0.2">
      <c r="A7923" s="11">
        <v>7922</v>
      </c>
      <c r="B7923" s="7" t="s">
        <v>13855</v>
      </c>
      <c r="C7923" s="4">
        <v>43336.431515891207</v>
      </c>
      <c r="D7923" s="20">
        <f>+YEAR(Tabla14[[#This Row],[Fecha
Trámite]])</f>
        <v>2018</v>
      </c>
      <c r="E7923" s="7" t="s">
        <v>4621</v>
      </c>
      <c r="F7923" s="2" t="s">
        <v>4614</v>
      </c>
      <c r="G7923" s="2" t="s">
        <v>4615</v>
      </c>
      <c r="H7923" s="4">
        <v>43517.418589270834</v>
      </c>
      <c r="I7923" s="2" t="s">
        <v>13827</v>
      </c>
      <c r="J7923" s="21" t="s">
        <v>13856</v>
      </c>
      <c r="K7923" s="2" t="s">
        <v>4623</v>
      </c>
      <c r="L7923" s="2" t="s">
        <v>4619</v>
      </c>
    </row>
    <row r="7924" spans="1:12" x14ac:dyDescent="0.2">
      <c r="A7924" s="11">
        <v>7923</v>
      </c>
      <c r="B7924" s="7" t="s">
        <v>1662</v>
      </c>
      <c r="C7924" s="4">
        <v>43782.606744178243</v>
      </c>
      <c r="D7924" s="20">
        <f>+YEAR(Tabla14[[#This Row],[Fecha
Trámite]])</f>
        <v>2019</v>
      </c>
      <c r="E7924" s="7" t="s">
        <v>4621</v>
      </c>
      <c r="F7924" s="2" t="s">
        <v>17</v>
      </c>
      <c r="G7924" s="2" t="s">
        <v>4627</v>
      </c>
      <c r="H7924" s="4">
        <v>43782.606744212964</v>
      </c>
      <c r="I7924" s="2" t="s">
        <v>4616</v>
      </c>
      <c r="J7924" s="21" t="s">
        <v>6588</v>
      </c>
      <c r="K7924" s="2" t="s">
        <v>4618</v>
      </c>
      <c r="L7924" s="2" t="s">
        <v>4838</v>
      </c>
    </row>
    <row r="7925" spans="1:12" x14ac:dyDescent="0.2">
      <c r="A7925" s="11">
        <v>7924</v>
      </c>
      <c r="B7925" s="7" t="s">
        <v>13763</v>
      </c>
      <c r="C7925" s="4">
        <v>43292.450809837967</v>
      </c>
      <c r="D7925" s="20">
        <f>+YEAR(Tabla14[[#This Row],[Fecha
Trámite]])</f>
        <v>2018</v>
      </c>
      <c r="E7925" s="7" t="s">
        <v>4621</v>
      </c>
      <c r="F7925" s="2" t="s">
        <v>4614</v>
      </c>
      <c r="G7925" s="2" t="s">
        <v>4615</v>
      </c>
      <c r="H7925" s="4">
        <v>43753.688017858796</v>
      </c>
      <c r="I7925" s="2" t="s">
        <v>13702</v>
      </c>
      <c r="J7925" s="21" t="s">
        <v>13764</v>
      </c>
      <c r="K7925" s="2" t="s">
        <v>4623</v>
      </c>
      <c r="L7925" s="2" t="s">
        <v>4631</v>
      </c>
    </row>
    <row r="7926" spans="1:12" x14ac:dyDescent="0.2">
      <c r="A7926" s="11">
        <v>7925</v>
      </c>
      <c r="B7926" s="7" t="s">
        <v>2073</v>
      </c>
      <c r="C7926" s="4">
        <v>44281.659481481482</v>
      </c>
      <c r="D7926" s="20">
        <f>+YEAR(Tabla14[[#This Row],[Fecha
Trámite]])</f>
        <v>2021</v>
      </c>
      <c r="E7926" s="7" t="s">
        <v>4621</v>
      </c>
      <c r="F7926" s="2" t="s">
        <v>17</v>
      </c>
      <c r="G7926" s="2" t="s">
        <v>4672</v>
      </c>
      <c r="H7926" s="4">
        <v>44281.659481516203</v>
      </c>
      <c r="I7926" s="2" t="s">
        <v>4616</v>
      </c>
      <c r="J7926" s="21" t="s">
        <v>12040</v>
      </c>
      <c r="K7926" s="2" t="s">
        <v>4623</v>
      </c>
      <c r="L7926" s="2" t="s">
        <v>4624</v>
      </c>
    </row>
    <row r="7927" spans="1:12" x14ac:dyDescent="0.2">
      <c r="A7927" s="11">
        <v>7926</v>
      </c>
      <c r="B7927" s="7" t="s">
        <v>1940</v>
      </c>
      <c r="C7927" s="4">
        <v>44159.401807523151</v>
      </c>
      <c r="D7927" s="20">
        <f>+YEAR(Tabla14[[#This Row],[Fecha
Trámite]])</f>
        <v>2020</v>
      </c>
      <c r="E7927" s="7" t="s">
        <v>4621</v>
      </c>
      <c r="F7927" s="2" t="s">
        <v>17</v>
      </c>
      <c r="G7927" s="2" t="s">
        <v>4627</v>
      </c>
      <c r="H7927" s="4">
        <v>44159.401807905095</v>
      </c>
      <c r="I7927" s="2" t="s">
        <v>4616</v>
      </c>
      <c r="J7927" s="21" t="s">
        <v>11546</v>
      </c>
      <c r="K7927" s="2" t="s">
        <v>4618</v>
      </c>
      <c r="L7927" s="2" t="s">
        <v>4958</v>
      </c>
    </row>
    <row r="7928" spans="1:12" x14ac:dyDescent="0.2">
      <c r="A7928" s="11">
        <v>7927</v>
      </c>
      <c r="B7928" s="7" t="s">
        <v>10329</v>
      </c>
      <c r="C7928" s="4">
        <v>43616.448041469906</v>
      </c>
      <c r="D7928" s="20">
        <f>+YEAR(Tabla14[[#This Row],[Fecha
Trámite]])</f>
        <v>2019</v>
      </c>
      <c r="E7928" s="7" t="s">
        <v>4621</v>
      </c>
      <c r="F7928" s="2" t="s">
        <v>4626</v>
      </c>
      <c r="G7928" s="2" t="s">
        <v>4627</v>
      </c>
      <c r="H7928" s="4">
        <v>43853.68493422454</v>
      </c>
      <c r="I7928" s="2" t="s">
        <v>4616</v>
      </c>
      <c r="J7928" s="21" t="s">
        <v>10330</v>
      </c>
      <c r="K7928" s="2" t="s">
        <v>4618</v>
      </c>
      <c r="L7928" s="2" t="s">
        <v>2747</v>
      </c>
    </row>
    <row r="7929" spans="1:12" x14ac:dyDescent="0.2">
      <c r="A7929" s="11">
        <v>7928</v>
      </c>
      <c r="B7929" s="7" t="s">
        <v>15001</v>
      </c>
      <c r="C7929" s="4">
        <v>43497.53249085648</v>
      </c>
      <c r="D7929" s="20">
        <f>+YEAR(Tabla14[[#This Row],[Fecha
Trámite]])</f>
        <v>2019</v>
      </c>
      <c r="E7929" s="7" t="s">
        <v>4685</v>
      </c>
      <c r="F7929" s="2" t="s">
        <v>17</v>
      </c>
      <c r="G7929" s="2" t="s">
        <v>4627</v>
      </c>
      <c r="H7929" s="4">
        <v>43497.532491782411</v>
      </c>
      <c r="I7929" s="2" t="s">
        <v>14934</v>
      </c>
      <c r="J7929" s="21" t="s">
        <v>15002</v>
      </c>
      <c r="K7929" s="2" t="s">
        <v>4618</v>
      </c>
      <c r="L7929" s="2" t="s">
        <v>4624</v>
      </c>
    </row>
    <row r="7930" spans="1:12" x14ac:dyDescent="0.2">
      <c r="A7930" s="11">
        <v>7929</v>
      </c>
      <c r="B7930" s="7" t="s">
        <v>1970</v>
      </c>
      <c r="C7930" s="4">
        <v>44172.349171296293</v>
      </c>
      <c r="D7930" s="20">
        <f>+YEAR(Tabla14[[#This Row],[Fecha
Trámite]])</f>
        <v>2020</v>
      </c>
      <c r="E7930" s="7" t="s">
        <v>4621</v>
      </c>
      <c r="F7930" s="2" t="s">
        <v>17</v>
      </c>
      <c r="G7930" s="2" t="s">
        <v>4627</v>
      </c>
      <c r="H7930" s="4">
        <v>44172.349171331021</v>
      </c>
      <c r="I7930" s="2" t="s">
        <v>4616</v>
      </c>
      <c r="J7930" s="21" t="s">
        <v>13095</v>
      </c>
      <c r="K7930" s="2" t="s">
        <v>4618</v>
      </c>
      <c r="L7930" s="2" t="s">
        <v>4646</v>
      </c>
    </row>
    <row r="7931" spans="1:12" x14ac:dyDescent="0.2">
      <c r="A7931" s="11">
        <v>7930</v>
      </c>
      <c r="B7931" s="7" t="s">
        <v>1148</v>
      </c>
      <c r="C7931" s="4">
        <v>43553.605960416666</v>
      </c>
      <c r="D7931" s="20">
        <f>+YEAR(Tabla14[[#This Row],[Fecha
Trámite]])</f>
        <v>2019</v>
      </c>
      <c r="E7931" s="7" t="s">
        <v>4621</v>
      </c>
      <c r="F7931" s="2" t="s">
        <v>17</v>
      </c>
      <c r="G7931" s="2" t="s">
        <v>4993</v>
      </c>
      <c r="H7931" s="4">
        <v>43553.605960567133</v>
      </c>
      <c r="I7931" s="2" t="s">
        <v>4616</v>
      </c>
      <c r="J7931" s="21" t="s">
        <v>10997</v>
      </c>
      <c r="K7931" s="2" t="s">
        <v>4618</v>
      </c>
      <c r="L7931" s="2" t="s">
        <v>4631</v>
      </c>
    </row>
    <row r="7932" spans="1:12" x14ac:dyDescent="0.2">
      <c r="A7932" s="11">
        <v>7931</v>
      </c>
      <c r="B7932" s="7" t="s">
        <v>1864</v>
      </c>
      <c r="C7932" s="4">
        <v>44116.578062303241</v>
      </c>
      <c r="D7932" s="20">
        <f>+YEAR(Tabla14[[#This Row],[Fecha
Trámite]])</f>
        <v>2020</v>
      </c>
      <c r="E7932" s="7" t="s">
        <v>4621</v>
      </c>
      <c r="F7932" s="2" t="s">
        <v>17</v>
      </c>
      <c r="G7932" s="2" t="s">
        <v>4627</v>
      </c>
      <c r="H7932" s="4">
        <v>44116.578062349538</v>
      </c>
      <c r="I7932" s="2" t="s">
        <v>4616</v>
      </c>
      <c r="J7932" s="21" t="s">
        <v>2396</v>
      </c>
      <c r="K7932" s="2" t="s">
        <v>4618</v>
      </c>
      <c r="L7932" s="2" t="s">
        <v>4619</v>
      </c>
    </row>
    <row r="7933" spans="1:12" x14ac:dyDescent="0.2">
      <c r="A7933" s="11">
        <v>7932</v>
      </c>
      <c r="B7933" s="7" t="s">
        <v>3338</v>
      </c>
      <c r="C7933" s="4">
        <v>43840.376244756946</v>
      </c>
      <c r="D7933" s="20">
        <f>+YEAR(Tabla14[[#This Row],[Fecha
Trámite]])</f>
        <v>2020</v>
      </c>
      <c r="E7933" s="7" t="s">
        <v>4685</v>
      </c>
      <c r="F7933" s="2" t="s">
        <v>17</v>
      </c>
      <c r="G7933" s="2" t="s">
        <v>4627</v>
      </c>
      <c r="H7933" s="4">
        <v>43840.376244791667</v>
      </c>
      <c r="I7933" s="2" t="s">
        <v>4616</v>
      </c>
      <c r="J7933" s="21" t="s">
        <v>6591</v>
      </c>
      <c r="K7933" s="2" t="s">
        <v>4623</v>
      </c>
      <c r="L7933" s="2" t="s">
        <v>4619</v>
      </c>
    </row>
    <row r="7934" spans="1:12" x14ac:dyDescent="0.2">
      <c r="A7934" s="11">
        <v>7933</v>
      </c>
      <c r="B7934" s="7" t="s">
        <v>3420</v>
      </c>
      <c r="C7934" s="4">
        <v>43571.429645138887</v>
      </c>
      <c r="D7934" s="20">
        <f>+YEAR(Tabla14[[#This Row],[Fecha
Trámite]])</f>
        <v>2019</v>
      </c>
      <c r="E7934" s="7" t="s">
        <v>4685</v>
      </c>
      <c r="F7934" s="2" t="s">
        <v>17</v>
      </c>
      <c r="G7934" s="2" t="s">
        <v>4627</v>
      </c>
      <c r="H7934" s="4">
        <v>43571.429645254633</v>
      </c>
      <c r="I7934" s="2" t="s">
        <v>4616</v>
      </c>
      <c r="J7934" s="21" t="s">
        <v>11000</v>
      </c>
      <c r="K7934" s="2" t="s">
        <v>4618</v>
      </c>
      <c r="L7934" s="2" t="s">
        <v>4619</v>
      </c>
    </row>
    <row r="7935" spans="1:12" x14ac:dyDescent="0.2">
      <c r="A7935" s="11">
        <v>7934</v>
      </c>
      <c r="B7935" s="7" t="s">
        <v>753</v>
      </c>
      <c r="C7935" s="4">
        <v>43732.38893587963</v>
      </c>
      <c r="D7935" s="20">
        <f>+YEAR(Tabla14[[#This Row],[Fecha
Trámite]])</f>
        <v>2019</v>
      </c>
      <c r="E7935" s="7" t="s">
        <v>4621</v>
      </c>
      <c r="F7935" s="2" t="s">
        <v>4614</v>
      </c>
      <c r="G7935" s="2" t="s">
        <v>4615</v>
      </c>
      <c r="H7935" s="4">
        <v>44119.54254771991</v>
      </c>
      <c r="I7935" s="2" t="s">
        <v>4616</v>
      </c>
      <c r="J7935" s="21" t="s">
        <v>12433</v>
      </c>
      <c r="K7935" s="2" t="s">
        <v>4623</v>
      </c>
      <c r="L7935" s="2" t="s">
        <v>4619</v>
      </c>
    </row>
    <row r="7936" spans="1:12" x14ac:dyDescent="0.2">
      <c r="A7936" s="11">
        <v>7935</v>
      </c>
      <c r="B7936" s="7" t="s">
        <v>1965</v>
      </c>
      <c r="C7936" s="4">
        <v>43236.731203738425</v>
      </c>
      <c r="D7936" s="20">
        <f>+YEAR(Tabla14[[#This Row],[Fecha
Trámite]])</f>
        <v>2018</v>
      </c>
      <c r="E7936" s="7" t="s">
        <v>4621</v>
      </c>
      <c r="F7936" s="2" t="s">
        <v>17</v>
      </c>
      <c r="G7936" s="2" t="s">
        <v>4627</v>
      </c>
      <c r="H7936" s="4">
        <v>43236.731203819443</v>
      </c>
      <c r="I7936" s="2" t="s">
        <v>13372</v>
      </c>
      <c r="J7936" s="21" t="s">
        <v>13384</v>
      </c>
      <c r="K7936" s="2" t="s">
        <v>4618</v>
      </c>
      <c r="L7936" s="2" t="s">
        <v>4714</v>
      </c>
    </row>
    <row r="7937" spans="1:12" x14ac:dyDescent="0.2">
      <c r="A7937" s="11">
        <v>7936</v>
      </c>
      <c r="B7937" s="7" t="s">
        <v>557</v>
      </c>
      <c r="C7937" s="4">
        <v>43733.426636921293</v>
      </c>
      <c r="D7937" s="20">
        <f>+YEAR(Tabla14[[#This Row],[Fecha
Trámite]])</f>
        <v>2019</v>
      </c>
      <c r="E7937" s="7" t="s">
        <v>4621</v>
      </c>
      <c r="F7937" s="2" t="s">
        <v>4614</v>
      </c>
      <c r="G7937" s="2" t="s">
        <v>4615</v>
      </c>
      <c r="H7937" s="4">
        <v>44105.578459143515</v>
      </c>
      <c r="I7937" s="2" t="s">
        <v>4616</v>
      </c>
      <c r="J7937" s="21" t="s">
        <v>6595</v>
      </c>
      <c r="K7937" s="2" t="s">
        <v>4623</v>
      </c>
      <c r="L7937" s="2" t="s">
        <v>4656</v>
      </c>
    </row>
    <row r="7938" spans="1:12" x14ac:dyDescent="0.2">
      <c r="A7938" s="11">
        <v>7937</v>
      </c>
      <c r="B7938" s="7" t="s">
        <v>1850</v>
      </c>
      <c r="C7938" s="4">
        <v>43875.483370567126</v>
      </c>
      <c r="D7938" s="20">
        <f>+YEAR(Tabla14[[#This Row],[Fecha
Trámite]])</f>
        <v>2020</v>
      </c>
      <c r="E7938" s="7" t="s">
        <v>4621</v>
      </c>
      <c r="F7938" s="2" t="s">
        <v>17</v>
      </c>
      <c r="G7938" s="2" t="s">
        <v>4627</v>
      </c>
      <c r="H7938" s="4">
        <v>43875.483370601854</v>
      </c>
      <c r="I7938" s="2" t="s">
        <v>4616</v>
      </c>
      <c r="J7938" s="21" t="s">
        <v>13096</v>
      </c>
      <c r="K7938" s="2" t="s">
        <v>4618</v>
      </c>
      <c r="L7938" s="2" t="s">
        <v>4753</v>
      </c>
    </row>
    <row r="7939" spans="1:12" x14ac:dyDescent="0.2">
      <c r="A7939" s="11">
        <v>7938</v>
      </c>
      <c r="B7939" s="7" t="s">
        <v>364</v>
      </c>
      <c r="C7939" s="4">
        <v>43633.55078445602</v>
      </c>
      <c r="D7939" s="20">
        <f>+YEAR(Tabla14[[#This Row],[Fecha
Trámite]])</f>
        <v>2019</v>
      </c>
      <c r="E7939" s="7" t="s">
        <v>4621</v>
      </c>
      <c r="F7939" s="2" t="s">
        <v>4614</v>
      </c>
      <c r="G7939" s="2" t="s">
        <v>4615</v>
      </c>
      <c r="H7939" s="4">
        <v>43881.609127233794</v>
      </c>
      <c r="I7939" s="2" t="s">
        <v>4616</v>
      </c>
      <c r="J7939" s="21" t="s">
        <v>11003</v>
      </c>
      <c r="K7939" s="2" t="s">
        <v>4623</v>
      </c>
      <c r="L7939" s="2" t="s">
        <v>4624</v>
      </c>
    </row>
    <row r="7940" spans="1:12" x14ac:dyDescent="0.2">
      <c r="A7940" s="11">
        <v>7939</v>
      </c>
      <c r="B7940" s="7" t="s">
        <v>66</v>
      </c>
      <c r="C7940" s="4">
        <v>43903.645405289353</v>
      </c>
      <c r="D7940" s="20">
        <f>+YEAR(Tabla14[[#This Row],[Fecha
Trámite]])</f>
        <v>2020</v>
      </c>
      <c r="E7940" s="7" t="s">
        <v>4621</v>
      </c>
      <c r="F7940" s="2" t="s">
        <v>17</v>
      </c>
      <c r="G7940" s="2" t="s">
        <v>4993</v>
      </c>
      <c r="H7940" s="4">
        <v>43903.645405324074</v>
      </c>
      <c r="I7940" s="2" t="s">
        <v>4616</v>
      </c>
      <c r="J7940" s="21" t="s">
        <v>7887</v>
      </c>
      <c r="K7940" s="2" t="s">
        <v>4618</v>
      </c>
      <c r="L7940" s="2" t="s">
        <v>4646</v>
      </c>
    </row>
    <row r="7941" spans="1:12" x14ac:dyDescent="0.2">
      <c r="A7941" s="11">
        <v>7940</v>
      </c>
      <c r="B7941" s="7" t="s">
        <v>897</v>
      </c>
      <c r="C7941" s="4">
        <v>43552.364352430559</v>
      </c>
      <c r="D7941" s="20">
        <f>+YEAR(Tabla14[[#This Row],[Fecha
Trámite]])</f>
        <v>2019</v>
      </c>
      <c r="E7941" s="7" t="s">
        <v>4621</v>
      </c>
      <c r="F7941" s="2" t="s">
        <v>4614</v>
      </c>
      <c r="G7941" s="2" t="s">
        <v>4615</v>
      </c>
      <c r="H7941" s="4">
        <v>44175.663629317132</v>
      </c>
      <c r="I7941" s="2" t="s">
        <v>4616</v>
      </c>
      <c r="J7941" s="21" t="s">
        <v>10339</v>
      </c>
      <c r="K7941" s="2" t="s">
        <v>4618</v>
      </c>
      <c r="L7941" s="2" t="s">
        <v>4619</v>
      </c>
    </row>
    <row r="7942" spans="1:12" x14ac:dyDescent="0.2">
      <c r="A7942" s="11">
        <v>7941</v>
      </c>
      <c r="B7942" s="7" t="s">
        <v>11547</v>
      </c>
      <c r="C7942" s="4">
        <v>43833.613806134257</v>
      </c>
      <c r="D7942" s="20">
        <f>+YEAR(Tabla14[[#This Row],[Fecha
Trámite]])</f>
        <v>2020</v>
      </c>
      <c r="E7942" s="7" t="s">
        <v>4621</v>
      </c>
      <c r="F7942" s="2" t="s">
        <v>4614</v>
      </c>
      <c r="G7942" s="2" t="s">
        <v>4615</v>
      </c>
      <c r="H7942" s="4">
        <v>44204.52376423611</v>
      </c>
      <c r="I7942" s="2" t="s">
        <v>4616</v>
      </c>
      <c r="J7942" s="21" t="s">
        <v>11548</v>
      </c>
      <c r="K7942" s="2" t="s">
        <v>4623</v>
      </c>
      <c r="L7942" s="2" t="s">
        <v>4750</v>
      </c>
    </row>
    <row r="7943" spans="1:12" x14ac:dyDescent="0.2">
      <c r="A7943" s="11">
        <v>7942</v>
      </c>
      <c r="B7943" s="7" t="s">
        <v>3205</v>
      </c>
      <c r="C7943" s="4">
        <v>43818.394154201385</v>
      </c>
      <c r="D7943" s="20">
        <f>+YEAR(Tabla14[[#This Row],[Fecha
Trámite]])</f>
        <v>2019</v>
      </c>
      <c r="E7943" s="7" t="s">
        <v>4685</v>
      </c>
      <c r="F7943" s="2" t="s">
        <v>17</v>
      </c>
      <c r="G7943" s="2" t="s">
        <v>4627</v>
      </c>
      <c r="H7943" s="4">
        <v>43818.394154247682</v>
      </c>
      <c r="I7943" s="2" t="s">
        <v>4616</v>
      </c>
      <c r="J7943" s="21" t="s">
        <v>3467</v>
      </c>
      <c r="K7943" s="2" t="s">
        <v>4623</v>
      </c>
      <c r="L7943" s="2" t="s">
        <v>4619</v>
      </c>
    </row>
    <row r="7944" spans="1:12" x14ac:dyDescent="0.2">
      <c r="A7944" s="11">
        <v>7943</v>
      </c>
      <c r="B7944" s="7" t="s">
        <v>73</v>
      </c>
      <c r="C7944" s="4">
        <v>43640.451220636576</v>
      </c>
      <c r="D7944" s="20">
        <f>+YEAR(Tabla14[[#This Row],[Fecha
Trámite]])</f>
        <v>2019</v>
      </c>
      <c r="E7944" s="7" t="s">
        <v>4621</v>
      </c>
      <c r="F7944" s="2" t="s">
        <v>4614</v>
      </c>
      <c r="G7944" s="2" t="s">
        <v>4615</v>
      </c>
      <c r="H7944" s="4">
        <v>43838.597297025466</v>
      </c>
      <c r="I7944" s="2" t="s">
        <v>4616</v>
      </c>
      <c r="J7944" s="21" t="s">
        <v>7896</v>
      </c>
      <c r="K7944" s="2" t="s">
        <v>4623</v>
      </c>
      <c r="L7944" s="2" t="s">
        <v>4667</v>
      </c>
    </row>
    <row r="7945" spans="1:12" x14ac:dyDescent="0.2">
      <c r="A7945" s="11">
        <v>7944</v>
      </c>
      <c r="B7945" s="7" t="s">
        <v>15089</v>
      </c>
      <c r="C7945" s="4">
        <v>42947.700607719904</v>
      </c>
      <c r="D7945" s="20">
        <f>+YEAR(Tabla14[[#This Row],[Fecha
Trámite]])</f>
        <v>2017</v>
      </c>
      <c r="E7945" s="7" t="s">
        <v>4621</v>
      </c>
      <c r="F7945" s="2" t="s">
        <v>4614</v>
      </c>
      <c r="G7945" s="2" t="s">
        <v>4615</v>
      </c>
      <c r="H7945" s="4">
        <v>43238.398113194446</v>
      </c>
      <c r="I7945" s="2" t="s">
        <v>14934</v>
      </c>
      <c r="J7945" s="21" t="s">
        <v>15090</v>
      </c>
      <c r="K7945" s="2" t="s">
        <v>4623</v>
      </c>
      <c r="L7945" s="2" t="s">
        <v>4753</v>
      </c>
    </row>
    <row r="7946" spans="1:12" x14ac:dyDescent="0.2">
      <c r="A7946" s="11">
        <v>7945</v>
      </c>
      <c r="B7946" s="7" t="s">
        <v>13612</v>
      </c>
      <c r="C7946" s="4">
        <v>43432.466277511572</v>
      </c>
      <c r="D7946" s="20">
        <f>+YEAR(Tabla14[[#This Row],[Fecha
Trámite]])</f>
        <v>2018</v>
      </c>
      <c r="E7946" s="7" t="s">
        <v>4621</v>
      </c>
      <c r="F7946" s="2" t="s">
        <v>17</v>
      </c>
      <c r="G7946" s="2" t="s">
        <v>4993</v>
      </c>
      <c r="H7946" s="4">
        <v>43432.466277546293</v>
      </c>
      <c r="I7946" s="2" t="s">
        <v>13269</v>
      </c>
      <c r="J7946" s="21" t="s">
        <v>13613</v>
      </c>
      <c r="K7946" s="2" t="s">
        <v>4623</v>
      </c>
      <c r="L7946" s="2" t="s">
        <v>4624</v>
      </c>
    </row>
    <row r="7947" spans="1:12" x14ac:dyDescent="0.2">
      <c r="A7947" s="11">
        <v>7946</v>
      </c>
      <c r="B7947" s="7" t="s">
        <v>11580</v>
      </c>
      <c r="C7947" s="4">
        <v>44209.494221493056</v>
      </c>
      <c r="D7947" s="20">
        <f>+YEAR(Tabla14[[#This Row],[Fecha
Trámite]])</f>
        <v>2021</v>
      </c>
      <c r="E7947" s="7" t="s">
        <v>4621</v>
      </c>
      <c r="F7947" s="2" t="s">
        <v>17</v>
      </c>
      <c r="G7947" s="2" t="s">
        <v>4672</v>
      </c>
      <c r="H7947" s="4">
        <v>44209.494221527777</v>
      </c>
      <c r="I7947" s="2" t="s">
        <v>4616</v>
      </c>
      <c r="J7947" s="21" t="s">
        <v>12041</v>
      </c>
      <c r="K7947" s="2" t="s">
        <v>4618</v>
      </c>
      <c r="L7947" s="2" t="s">
        <v>4646</v>
      </c>
    </row>
    <row r="7948" spans="1:12" x14ac:dyDescent="0.2">
      <c r="A7948" s="11">
        <v>7947</v>
      </c>
      <c r="B7948" s="7" t="s">
        <v>13097</v>
      </c>
      <c r="C7948" s="4">
        <v>44294.552422025467</v>
      </c>
      <c r="D7948" s="20">
        <f>+YEAR(Tabla14[[#This Row],[Fecha
Trámite]])</f>
        <v>2021</v>
      </c>
      <c r="E7948" s="7" t="s">
        <v>4685</v>
      </c>
      <c r="F7948" s="2" t="s">
        <v>17</v>
      </c>
      <c r="G7948" s="2" t="s">
        <v>4672</v>
      </c>
      <c r="H7948" s="4">
        <v>44294.552422071756</v>
      </c>
      <c r="I7948" s="2" t="s">
        <v>4616</v>
      </c>
      <c r="J7948" s="21" t="s">
        <v>13098</v>
      </c>
      <c r="K7948" s="2" t="s">
        <v>4618</v>
      </c>
      <c r="L7948" s="2" t="s">
        <v>5239</v>
      </c>
    </row>
    <row r="7949" spans="1:12" x14ac:dyDescent="0.2">
      <c r="A7949" s="11">
        <v>7948</v>
      </c>
      <c r="B7949" s="7" t="s">
        <v>8909</v>
      </c>
      <c r="C7949" s="4">
        <v>43851.490076585651</v>
      </c>
      <c r="D7949" s="20">
        <f>+YEAR(Tabla14[[#This Row],[Fecha
Trámite]])</f>
        <v>2020</v>
      </c>
      <c r="E7949" s="7" t="s">
        <v>4621</v>
      </c>
      <c r="F7949" s="2" t="s">
        <v>4691</v>
      </c>
      <c r="G7949" s="2" t="s">
        <v>4627</v>
      </c>
      <c r="H7949" s="4">
        <v>44096.338431284719</v>
      </c>
      <c r="I7949" s="2" t="s">
        <v>4616</v>
      </c>
      <c r="J7949" s="21" t="s">
        <v>8910</v>
      </c>
      <c r="K7949" s="2" t="s">
        <v>4618</v>
      </c>
      <c r="L7949" s="2" t="s">
        <v>4641</v>
      </c>
    </row>
    <row r="7950" spans="1:12" x14ac:dyDescent="0.2">
      <c r="A7950" s="11">
        <v>7949</v>
      </c>
      <c r="B7950" s="7" t="s">
        <v>2140</v>
      </c>
      <c r="C7950" s="4">
        <v>44120.612851851853</v>
      </c>
      <c r="D7950" s="20">
        <f>+YEAR(Tabla14[[#This Row],[Fecha
Trámite]])</f>
        <v>2020</v>
      </c>
      <c r="E7950" s="7" t="s">
        <v>4621</v>
      </c>
      <c r="F7950" s="2" t="s">
        <v>17</v>
      </c>
      <c r="G7950" s="2" t="s">
        <v>4627</v>
      </c>
      <c r="H7950" s="4">
        <v>44120.612851886573</v>
      </c>
      <c r="I7950" s="2" t="s">
        <v>4616</v>
      </c>
      <c r="J7950" s="21" t="s">
        <v>11012</v>
      </c>
      <c r="K7950" s="2" t="s">
        <v>4618</v>
      </c>
      <c r="L7950" s="2" t="s">
        <v>4624</v>
      </c>
    </row>
    <row r="7951" spans="1:12" x14ac:dyDescent="0.2">
      <c r="A7951" s="11">
        <v>7950</v>
      </c>
      <c r="B7951" s="7" t="s">
        <v>1917</v>
      </c>
      <c r="C7951" s="4">
        <v>43795.473941319447</v>
      </c>
      <c r="D7951" s="20">
        <f>+YEAR(Tabla14[[#This Row],[Fecha
Trámite]])</f>
        <v>2019</v>
      </c>
      <c r="E7951" s="7" t="s">
        <v>4621</v>
      </c>
      <c r="F7951" s="2" t="s">
        <v>17</v>
      </c>
      <c r="G7951" s="2" t="s">
        <v>4627</v>
      </c>
      <c r="H7951" s="4">
        <v>43795.473941354168</v>
      </c>
      <c r="I7951" s="2" t="s">
        <v>4616</v>
      </c>
      <c r="J7951" s="21" t="s">
        <v>6602</v>
      </c>
      <c r="K7951" s="2" t="s">
        <v>4618</v>
      </c>
      <c r="L7951" s="2" t="s">
        <v>2747</v>
      </c>
    </row>
    <row r="7952" spans="1:12" x14ac:dyDescent="0.2">
      <c r="A7952" s="11">
        <v>7951</v>
      </c>
      <c r="B7952" s="7" t="s">
        <v>9572</v>
      </c>
      <c r="C7952" s="4">
        <v>44308.194126932867</v>
      </c>
      <c r="D7952" s="20">
        <f>+YEAR(Tabla14[[#This Row],[Fecha
Trámite]])</f>
        <v>2021</v>
      </c>
      <c r="E7952" s="7" t="s">
        <v>4621</v>
      </c>
      <c r="F7952" s="2" t="s">
        <v>17</v>
      </c>
      <c r="G7952" s="2" t="s">
        <v>4672</v>
      </c>
      <c r="H7952" s="4">
        <v>44308.194126967595</v>
      </c>
      <c r="I7952" s="2" t="s">
        <v>4616</v>
      </c>
      <c r="J7952" s="21" t="s">
        <v>9573</v>
      </c>
      <c r="K7952" s="2" t="s">
        <v>4623</v>
      </c>
      <c r="L7952" s="2" t="s">
        <v>4619</v>
      </c>
    </row>
    <row r="7953" spans="1:12" x14ac:dyDescent="0.2">
      <c r="A7953" s="11">
        <v>7952</v>
      </c>
      <c r="B7953" s="7" t="s">
        <v>10344</v>
      </c>
      <c r="C7953" s="4">
        <v>43572.438479317127</v>
      </c>
      <c r="D7953" s="20">
        <f>+YEAR(Tabla14[[#This Row],[Fecha
Trámite]])</f>
        <v>2019</v>
      </c>
      <c r="E7953" s="7" t="s">
        <v>4621</v>
      </c>
      <c r="F7953" s="2" t="s">
        <v>4691</v>
      </c>
      <c r="G7953" s="2" t="s">
        <v>4627</v>
      </c>
      <c r="H7953" s="4">
        <v>44096.324608449075</v>
      </c>
      <c r="I7953" s="2" t="s">
        <v>4616</v>
      </c>
      <c r="J7953" s="21" t="s">
        <v>10345</v>
      </c>
      <c r="K7953" s="2" t="s">
        <v>4618</v>
      </c>
      <c r="L7953" s="2" t="s">
        <v>4656</v>
      </c>
    </row>
    <row r="7954" spans="1:12" x14ac:dyDescent="0.2">
      <c r="A7954" s="11">
        <v>7953</v>
      </c>
      <c r="B7954" s="7" t="s">
        <v>6605</v>
      </c>
      <c r="C7954" s="4">
        <v>43865.534292326389</v>
      </c>
      <c r="D7954" s="20">
        <f>+YEAR(Tabla14[[#This Row],[Fecha
Trámite]])</f>
        <v>2020</v>
      </c>
      <c r="E7954" s="7" t="s">
        <v>4621</v>
      </c>
      <c r="F7954" s="2" t="s">
        <v>17</v>
      </c>
      <c r="G7954" s="2" t="s">
        <v>4615</v>
      </c>
      <c r="H7954" s="4">
        <v>43865.534292326389</v>
      </c>
      <c r="I7954" s="2" t="s">
        <v>4616</v>
      </c>
      <c r="J7954" s="21" t="s">
        <v>6606</v>
      </c>
      <c r="K7954" s="2" t="s">
        <v>4623</v>
      </c>
      <c r="L7954" s="2" t="s">
        <v>4624</v>
      </c>
    </row>
    <row r="7955" spans="1:12" x14ac:dyDescent="0.2">
      <c r="A7955" s="11">
        <v>7954</v>
      </c>
      <c r="B7955" s="7" t="s">
        <v>1674</v>
      </c>
      <c r="C7955" s="4">
        <v>44159.528450578706</v>
      </c>
      <c r="D7955" s="20">
        <f>+YEAR(Tabla14[[#This Row],[Fecha
Trámite]])</f>
        <v>2020</v>
      </c>
      <c r="E7955" s="7" t="s">
        <v>4621</v>
      </c>
      <c r="F7955" s="2" t="s">
        <v>17</v>
      </c>
      <c r="G7955" s="2" t="s">
        <v>4627</v>
      </c>
      <c r="H7955" s="4">
        <v>44159.528450613427</v>
      </c>
      <c r="I7955" s="2" t="s">
        <v>4616</v>
      </c>
      <c r="J7955" s="21" t="s">
        <v>11549</v>
      </c>
      <c r="K7955" s="2" t="s">
        <v>4618</v>
      </c>
      <c r="L7955" s="2" t="s">
        <v>4838</v>
      </c>
    </row>
    <row r="7956" spans="1:12" x14ac:dyDescent="0.2">
      <c r="A7956" s="11">
        <v>7955</v>
      </c>
      <c r="B7956" s="7" t="s">
        <v>800</v>
      </c>
      <c r="C7956" s="4">
        <v>43704.381413310184</v>
      </c>
      <c r="D7956" s="20">
        <f>+YEAR(Tabla14[[#This Row],[Fecha
Trámite]])</f>
        <v>2019</v>
      </c>
      <c r="E7956" s="7" t="s">
        <v>4621</v>
      </c>
      <c r="F7956" s="2" t="s">
        <v>4614</v>
      </c>
      <c r="G7956" s="2" t="s">
        <v>4615</v>
      </c>
      <c r="H7956" s="4">
        <v>44160.722633993057</v>
      </c>
      <c r="I7956" s="2" t="s">
        <v>4616</v>
      </c>
      <c r="J7956" s="21" t="s">
        <v>8913</v>
      </c>
      <c r="K7956" s="2" t="s">
        <v>4618</v>
      </c>
      <c r="L7956" s="2" t="s">
        <v>4656</v>
      </c>
    </row>
    <row r="7957" spans="1:12" x14ac:dyDescent="0.2">
      <c r="A7957" s="11">
        <v>7956</v>
      </c>
      <c r="B7957" s="7" t="s">
        <v>1951</v>
      </c>
      <c r="C7957" s="4">
        <v>43861.637972337965</v>
      </c>
      <c r="D7957" s="20">
        <f>+YEAR(Tabla14[[#This Row],[Fecha
Trámite]])</f>
        <v>2020</v>
      </c>
      <c r="E7957" s="7" t="s">
        <v>4621</v>
      </c>
      <c r="F7957" s="2" t="s">
        <v>17</v>
      </c>
      <c r="G7957" s="2" t="s">
        <v>4672</v>
      </c>
      <c r="H7957" s="4">
        <v>43861.637972418983</v>
      </c>
      <c r="I7957" s="2" t="s">
        <v>13184</v>
      </c>
      <c r="J7957" s="21" t="s">
        <v>13185</v>
      </c>
      <c r="K7957" s="2" t="s">
        <v>4618</v>
      </c>
      <c r="L7957" s="2" t="s">
        <v>4875</v>
      </c>
    </row>
    <row r="7958" spans="1:12" x14ac:dyDescent="0.2">
      <c r="A7958" s="11">
        <v>7957</v>
      </c>
      <c r="B7958" s="7" t="s">
        <v>285</v>
      </c>
      <c r="C7958" s="4">
        <v>43572.370623113427</v>
      </c>
      <c r="D7958" s="20">
        <f>+YEAR(Tabla14[[#This Row],[Fecha
Trámite]])</f>
        <v>2019</v>
      </c>
      <c r="E7958" s="7" t="s">
        <v>4621</v>
      </c>
      <c r="F7958" s="2" t="s">
        <v>4614</v>
      </c>
      <c r="G7958" s="2" t="s">
        <v>4615</v>
      </c>
      <c r="H7958" s="4">
        <v>43867.482033414351</v>
      </c>
      <c r="I7958" s="2" t="s">
        <v>4616</v>
      </c>
      <c r="J7958" s="21" t="s">
        <v>8916</v>
      </c>
      <c r="K7958" s="2" t="s">
        <v>4618</v>
      </c>
      <c r="L7958" s="2" t="s">
        <v>4619</v>
      </c>
    </row>
    <row r="7959" spans="1:12" x14ac:dyDescent="0.2">
      <c r="A7959" s="11">
        <v>7958</v>
      </c>
      <c r="B7959" s="7" t="s">
        <v>3278</v>
      </c>
      <c r="C7959" s="4">
        <v>43655.423131944444</v>
      </c>
      <c r="D7959" s="20">
        <f>+YEAR(Tabla14[[#This Row],[Fecha
Trámite]])</f>
        <v>2019</v>
      </c>
      <c r="E7959" s="7" t="s">
        <v>4685</v>
      </c>
      <c r="F7959" s="2" t="s">
        <v>17</v>
      </c>
      <c r="G7959" s="2" t="s">
        <v>4627</v>
      </c>
      <c r="H7959" s="4">
        <v>43655.423132060183</v>
      </c>
      <c r="I7959" s="2" t="s">
        <v>4616</v>
      </c>
      <c r="J7959" s="21" t="s">
        <v>7901</v>
      </c>
      <c r="K7959" s="2" t="s">
        <v>4623</v>
      </c>
      <c r="L7959" s="2" t="s">
        <v>4619</v>
      </c>
    </row>
    <row r="7960" spans="1:12" x14ac:dyDescent="0.2">
      <c r="A7960" s="11">
        <v>7959</v>
      </c>
      <c r="B7960" s="7" t="s">
        <v>13234</v>
      </c>
      <c r="C7960" s="4">
        <v>44074.444903124997</v>
      </c>
      <c r="D7960" s="20">
        <f>+YEAR(Tabla14[[#This Row],[Fecha
Trámite]])</f>
        <v>2020</v>
      </c>
      <c r="E7960" s="7" t="s">
        <v>4621</v>
      </c>
      <c r="F7960" s="2" t="s">
        <v>17</v>
      </c>
      <c r="G7960" s="2" t="s">
        <v>5167</v>
      </c>
      <c r="H7960" s="4">
        <v>44074.444903206022</v>
      </c>
      <c r="I7960" s="2" t="s">
        <v>13184</v>
      </c>
      <c r="J7960" s="21" t="s">
        <v>13235</v>
      </c>
      <c r="K7960" s="2" t="s">
        <v>4623</v>
      </c>
      <c r="L7960" s="2" t="s">
        <v>4619</v>
      </c>
    </row>
    <row r="7961" spans="1:12" x14ac:dyDescent="0.2">
      <c r="A7961" s="11">
        <v>7960</v>
      </c>
      <c r="B7961" s="7" t="s">
        <v>13746</v>
      </c>
      <c r="C7961" s="4">
        <v>42947.642399652781</v>
      </c>
      <c r="D7961" s="20">
        <f>+YEAR(Tabla14[[#This Row],[Fecha
Trámite]])</f>
        <v>2017</v>
      </c>
      <c r="E7961" s="7" t="s">
        <v>4621</v>
      </c>
      <c r="F7961" s="2" t="s">
        <v>4614</v>
      </c>
      <c r="G7961" s="2" t="s">
        <v>4615</v>
      </c>
      <c r="H7961" s="4">
        <v>43073.414831134258</v>
      </c>
      <c r="I7961" s="2" t="s">
        <v>13702</v>
      </c>
      <c r="J7961" s="21" t="s">
        <v>13747</v>
      </c>
      <c r="K7961" s="2" t="s">
        <v>4618</v>
      </c>
      <c r="L7961" s="2" t="s">
        <v>4631</v>
      </c>
    </row>
    <row r="7962" spans="1:12" x14ac:dyDescent="0.2">
      <c r="A7962" s="11">
        <v>7961</v>
      </c>
      <c r="B7962" s="7" t="s">
        <v>1136</v>
      </c>
      <c r="C7962" s="4">
        <v>43853.5094040162</v>
      </c>
      <c r="D7962" s="20">
        <f>+YEAR(Tabla14[[#This Row],[Fecha
Trámite]])</f>
        <v>2020</v>
      </c>
      <c r="E7962" s="7" t="s">
        <v>4621</v>
      </c>
      <c r="F7962" s="2" t="s">
        <v>17</v>
      </c>
      <c r="G7962" s="2" t="s">
        <v>4993</v>
      </c>
      <c r="H7962" s="4">
        <v>43853.509404050928</v>
      </c>
      <c r="I7962" s="2" t="s">
        <v>4616</v>
      </c>
      <c r="J7962" s="21" t="s">
        <v>6609</v>
      </c>
      <c r="K7962" s="2" t="s">
        <v>4618</v>
      </c>
      <c r="L7962" s="2" t="s">
        <v>4667</v>
      </c>
    </row>
    <row r="7963" spans="1:12" x14ac:dyDescent="0.2">
      <c r="A7963" s="11">
        <v>7962</v>
      </c>
      <c r="B7963" s="7" t="s">
        <v>11550</v>
      </c>
      <c r="C7963" s="4">
        <v>43845.404142210646</v>
      </c>
      <c r="D7963" s="20">
        <f>+YEAR(Tabla14[[#This Row],[Fecha
Trámite]])</f>
        <v>2020</v>
      </c>
      <c r="E7963" s="7" t="s">
        <v>4621</v>
      </c>
      <c r="F7963" s="2" t="s">
        <v>4614</v>
      </c>
      <c r="G7963" s="2" t="s">
        <v>4615</v>
      </c>
      <c r="H7963" s="4">
        <v>44203.626202546293</v>
      </c>
      <c r="I7963" s="2" t="s">
        <v>4616</v>
      </c>
      <c r="J7963" s="21" t="s">
        <v>11551</v>
      </c>
      <c r="K7963" s="2" t="s">
        <v>4623</v>
      </c>
      <c r="L7963" s="2" t="s">
        <v>4619</v>
      </c>
    </row>
    <row r="7964" spans="1:12" x14ac:dyDescent="0.2">
      <c r="A7964" s="11">
        <v>7963</v>
      </c>
      <c r="B7964" s="7" t="s">
        <v>13099</v>
      </c>
      <c r="C7964" s="4">
        <v>44141.510271608793</v>
      </c>
      <c r="D7964" s="20">
        <f>+YEAR(Tabla14[[#This Row],[Fecha
Trámite]])</f>
        <v>2020</v>
      </c>
      <c r="E7964" s="7" t="s">
        <v>4621</v>
      </c>
      <c r="F7964" s="2" t="s">
        <v>17</v>
      </c>
      <c r="G7964" s="2" t="s">
        <v>4627</v>
      </c>
      <c r="H7964" s="4">
        <v>44141.510271643521</v>
      </c>
      <c r="I7964" s="2" t="s">
        <v>4616</v>
      </c>
      <c r="J7964" s="21" t="s">
        <v>13100</v>
      </c>
      <c r="K7964" s="2" t="s">
        <v>4618</v>
      </c>
      <c r="L7964" s="2" t="s">
        <v>4656</v>
      </c>
    </row>
    <row r="7965" spans="1:12" x14ac:dyDescent="0.2">
      <c r="A7965" s="11">
        <v>7964</v>
      </c>
      <c r="B7965" s="7" t="s">
        <v>11552</v>
      </c>
      <c r="C7965" s="4">
        <v>43797.451452083333</v>
      </c>
      <c r="D7965" s="20">
        <f>+YEAR(Tabla14[[#This Row],[Fecha
Trámite]])</f>
        <v>2019</v>
      </c>
      <c r="E7965" s="7" t="s">
        <v>4621</v>
      </c>
      <c r="F7965" s="2" t="s">
        <v>4614</v>
      </c>
      <c r="G7965" s="2" t="s">
        <v>4615</v>
      </c>
      <c r="H7965" s="4">
        <v>44203.644289780095</v>
      </c>
      <c r="I7965" s="2" t="s">
        <v>4616</v>
      </c>
      <c r="J7965" s="21" t="s">
        <v>11553</v>
      </c>
      <c r="K7965" s="2" t="s">
        <v>4623</v>
      </c>
      <c r="L7965" s="2" t="s">
        <v>4619</v>
      </c>
    </row>
    <row r="7966" spans="1:12" x14ac:dyDescent="0.2">
      <c r="A7966" s="11">
        <v>7965</v>
      </c>
      <c r="B7966" s="7" t="s">
        <v>505</v>
      </c>
      <c r="C7966" s="4">
        <v>43683.401449652774</v>
      </c>
      <c r="D7966" s="20">
        <f>+YEAR(Tabla14[[#This Row],[Fecha
Trámite]])</f>
        <v>2019</v>
      </c>
      <c r="E7966" s="7" t="s">
        <v>4621</v>
      </c>
      <c r="F7966" s="2" t="s">
        <v>4614</v>
      </c>
      <c r="G7966" s="2" t="s">
        <v>4615</v>
      </c>
      <c r="H7966" s="4">
        <v>43900.489727280095</v>
      </c>
      <c r="I7966" s="2" t="s">
        <v>4616</v>
      </c>
      <c r="J7966" s="21" t="s">
        <v>6612</v>
      </c>
      <c r="K7966" s="2" t="s">
        <v>4623</v>
      </c>
      <c r="L7966" s="2" t="s">
        <v>4619</v>
      </c>
    </row>
    <row r="7967" spans="1:12" x14ac:dyDescent="0.2">
      <c r="A7967" s="11">
        <v>7966</v>
      </c>
      <c r="B7967" s="7" t="s">
        <v>1665</v>
      </c>
      <c r="C7967" s="4">
        <v>43901.40107190972</v>
      </c>
      <c r="D7967" s="20">
        <f>+YEAR(Tabla14[[#This Row],[Fecha
Trámite]])</f>
        <v>2020</v>
      </c>
      <c r="E7967" s="7" t="s">
        <v>4621</v>
      </c>
      <c r="F7967" s="2" t="s">
        <v>17</v>
      </c>
      <c r="G7967" s="2" t="s">
        <v>4627</v>
      </c>
      <c r="H7967" s="4">
        <v>43901.401071990738</v>
      </c>
      <c r="I7967" s="2" t="s">
        <v>4616</v>
      </c>
      <c r="J7967" s="21" t="s">
        <v>11554</v>
      </c>
      <c r="K7967" s="2" t="s">
        <v>4618</v>
      </c>
      <c r="L7967" s="2" t="s">
        <v>4619</v>
      </c>
    </row>
    <row r="7968" spans="1:12" x14ac:dyDescent="0.2">
      <c r="A7968" s="11">
        <v>7967</v>
      </c>
      <c r="B7968" s="7" t="s">
        <v>1468</v>
      </c>
      <c r="C7968" s="4">
        <v>43641.442546724538</v>
      </c>
      <c r="D7968" s="20">
        <f>+YEAR(Tabla14[[#This Row],[Fecha
Trámite]])</f>
        <v>2019</v>
      </c>
      <c r="E7968" s="7" t="s">
        <v>4621</v>
      </c>
      <c r="F7968" s="2" t="s">
        <v>17</v>
      </c>
      <c r="G7968" s="2" t="s">
        <v>4993</v>
      </c>
      <c r="H7968" s="4">
        <v>43641.442546759259</v>
      </c>
      <c r="I7968" s="2" t="s">
        <v>4616</v>
      </c>
      <c r="J7968" s="21" t="s">
        <v>6615</v>
      </c>
      <c r="K7968" s="2" t="s">
        <v>4623</v>
      </c>
      <c r="L7968" s="2" t="s">
        <v>4646</v>
      </c>
    </row>
    <row r="7969" spans="1:12" x14ac:dyDescent="0.2">
      <c r="A7969" s="11">
        <v>7968</v>
      </c>
      <c r="B7969" s="7" t="s">
        <v>841</v>
      </c>
      <c r="C7969" s="4">
        <v>43734.382923645833</v>
      </c>
      <c r="D7969" s="20">
        <f>+YEAR(Tabla14[[#This Row],[Fecha
Trámite]])</f>
        <v>2019</v>
      </c>
      <c r="E7969" s="7" t="s">
        <v>4621</v>
      </c>
      <c r="F7969" s="2" t="s">
        <v>4614</v>
      </c>
      <c r="G7969" s="2" t="s">
        <v>4615</v>
      </c>
      <c r="H7969" s="4">
        <v>44161.514525578707</v>
      </c>
      <c r="I7969" s="2" t="s">
        <v>4616</v>
      </c>
      <c r="J7969" s="21" t="s">
        <v>10362</v>
      </c>
      <c r="K7969" s="2" t="s">
        <v>4618</v>
      </c>
      <c r="L7969" s="2" t="s">
        <v>4619</v>
      </c>
    </row>
    <row r="7970" spans="1:12" x14ac:dyDescent="0.2">
      <c r="A7970" s="11">
        <v>7969</v>
      </c>
      <c r="B7970" s="7" t="s">
        <v>2134</v>
      </c>
      <c r="C7970" s="4">
        <v>44151.698904131947</v>
      </c>
      <c r="D7970" s="20">
        <f>+YEAR(Tabla14[[#This Row],[Fecha
Trámite]])</f>
        <v>2020</v>
      </c>
      <c r="E7970" s="7" t="s">
        <v>4621</v>
      </c>
      <c r="F7970" s="2" t="s">
        <v>17</v>
      </c>
      <c r="G7970" s="2" t="s">
        <v>4627</v>
      </c>
      <c r="H7970" s="4">
        <v>44151.698904166667</v>
      </c>
      <c r="I7970" s="2" t="s">
        <v>4616</v>
      </c>
      <c r="J7970" s="21" t="s">
        <v>7327</v>
      </c>
      <c r="K7970" s="2" t="s">
        <v>4623</v>
      </c>
      <c r="L7970" s="2" t="s">
        <v>4656</v>
      </c>
    </row>
    <row r="7971" spans="1:12" x14ac:dyDescent="0.2">
      <c r="A7971" s="11">
        <v>7970</v>
      </c>
      <c r="B7971" s="7" t="s">
        <v>720</v>
      </c>
      <c r="C7971" s="4">
        <v>43594.390221331021</v>
      </c>
      <c r="D7971" s="20">
        <f>+YEAR(Tabla14[[#This Row],[Fecha
Trámite]])</f>
        <v>2019</v>
      </c>
      <c r="E7971" s="7" t="s">
        <v>4621</v>
      </c>
      <c r="F7971" s="2" t="s">
        <v>4614</v>
      </c>
      <c r="G7971" s="2" t="s">
        <v>4615</v>
      </c>
      <c r="H7971" s="4">
        <v>44119.54826732639</v>
      </c>
      <c r="I7971" s="2" t="s">
        <v>4616</v>
      </c>
      <c r="J7971" s="21" t="s">
        <v>8923</v>
      </c>
      <c r="K7971" s="2" t="s">
        <v>4623</v>
      </c>
      <c r="L7971" s="2" t="s">
        <v>4619</v>
      </c>
    </row>
    <row r="7972" spans="1:12" x14ac:dyDescent="0.2">
      <c r="A7972" s="11">
        <v>7971</v>
      </c>
      <c r="B7972" s="7" t="s">
        <v>1995</v>
      </c>
      <c r="C7972" s="4">
        <v>44195.375590625001</v>
      </c>
      <c r="D7972" s="20">
        <f>+YEAR(Tabla14[[#This Row],[Fecha
Trámite]])</f>
        <v>2020</v>
      </c>
      <c r="E7972" s="7" t="s">
        <v>4621</v>
      </c>
      <c r="F7972" s="2" t="s">
        <v>17</v>
      </c>
      <c r="G7972" s="2" t="s">
        <v>4627</v>
      </c>
      <c r="H7972" s="4">
        <v>44195.375591006945</v>
      </c>
      <c r="I7972" s="2" t="s">
        <v>4616</v>
      </c>
      <c r="J7972" s="21" t="s">
        <v>11555</v>
      </c>
      <c r="K7972" s="2" t="s">
        <v>4623</v>
      </c>
      <c r="L7972" s="2" t="s">
        <v>4646</v>
      </c>
    </row>
    <row r="7973" spans="1:12" x14ac:dyDescent="0.2">
      <c r="A7973" s="11">
        <v>7972</v>
      </c>
      <c r="B7973" s="7" t="s">
        <v>2060</v>
      </c>
      <c r="C7973" s="4">
        <v>44270.553833101854</v>
      </c>
      <c r="D7973" s="20">
        <f>+YEAR(Tabla14[[#This Row],[Fecha
Trámite]])</f>
        <v>2021</v>
      </c>
      <c r="E7973" s="7" t="s">
        <v>4621</v>
      </c>
      <c r="F7973" s="2" t="s">
        <v>17</v>
      </c>
      <c r="G7973" s="2" t="s">
        <v>4672</v>
      </c>
      <c r="H7973" s="4">
        <v>44270.553833136575</v>
      </c>
      <c r="I7973" s="2" t="s">
        <v>4616</v>
      </c>
      <c r="J7973" s="21" t="s">
        <v>13101</v>
      </c>
      <c r="K7973" s="2" t="s">
        <v>4623</v>
      </c>
      <c r="L7973" s="2" t="s">
        <v>4619</v>
      </c>
    </row>
    <row r="7974" spans="1:12" x14ac:dyDescent="0.2">
      <c r="A7974" s="11">
        <v>7973</v>
      </c>
      <c r="B7974" s="7" t="s">
        <v>13857</v>
      </c>
      <c r="C7974" s="4">
        <v>42100.406864930555</v>
      </c>
      <c r="D7974" s="20">
        <f>+YEAR(Tabla14[[#This Row],[Fecha
Trámite]])</f>
        <v>2015</v>
      </c>
      <c r="E7974" s="7" t="s">
        <v>4621</v>
      </c>
      <c r="F7974" s="2" t="s">
        <v>4626</v>
      </c>
      <c r="G7974" s="2" t="s">
        <v>4627</v>
      </c>
      <c r="H7974" s="4">
        <v>42240.590809259258</v>
      </c>
      <c r="I7974" s="2" t="s">
        <v>13827</v>
      </c>
      <c r="J7974" s="21" t="s">
        <v>13858</v>
      </c>
      <c r="K7974" s="2" t="s">
        <v>4618</v>
      </c>
      <c r="L7974" s="2" t="s">
        <v>4656</v>
      </c>
    </row>
    <row r="7975" spans="1:12" x14ac:dyDescent="0.2">
      <c r="A7975" s="11">
        <v>7974</v>
      </c>
      <c r="B7975" s="7" t="s">
        <v>14558</v>
      </c>
      <c r="C7975" s="4">
        <v>42181.657564814814</v>
      </c>
      <c r="D7975" s="20">
        <f>+YEAR(Tabla14[[#This Row],[Fecha
Trámite]])</f>
        <v>2015</v>
      </c>
      <c r="E7975" s="7" t="s">
        <v>4621</v>
      </c>
      <c r="F7975" s="2" t="s">
        <v>4614</v>
      </c>
      <c r="G7975" s="2" t="s">
        <v>4615</v>
      </c>
      <c r="H7975" s="4">
        <v>42292.383136342592</v>
      </c>
      <c r="I7975" s="2" t="s">
        <v>13827</v>
      </c>
      <c r="J7975" s="21" t="s">
        <v>13858</v>
      </c>
      <c r="K7975" s="2" t="s">
        <v>4618</v>
      </c>
      <c r="L7975" s="2" t="s">
        <v>4656</v>
      </c>
    </row>
    <row r="7976" spans="1:12" x14ac:dyDescent="0.2">
      <c r="A7976" s="11">
        <v>7975</v>
      </c>
      <c r="B7976" s="7" t="s">
        <v>14539</v>
      </c>
      <c r="C7976" s="4">
        <v>42459.390530358796</v>
      </c>
      <c r="D7976" s="20">
        <f>+YEAR(Tabla14[[#This Row],[Fecha
Trámite]])</f>
        <v>2016</v>
      </c>
      <c r="E7976" s="7" t="s">
        <v>4621</v>
      </c>
      <c r="F7976" s="2" t="s">
        <v>4614</v>
      </c>
      <c r="G7976" s="2" t="s">
        <v>4615</v>
      </c>
      <c r="H7976" s="4">
        <v>42634.349955127313</v>
      </c>
      <c r="I7976" s="2" t="s">
        <v>13827</v>
      </c>
      <c r="J7976" s="21" t="s">
        <v>14540</v>
      </c>
      <c r="K7976" s="2" t="s">
        <v>4618</v>
      </c>
      <c r="L7976" s="2" t="s">
        <v>4656</v>
      </c>
    </row>
    <row r="7977" spans="1:12" x14ac:dyDescent="0.2">
      <c r="A7977" s="11">
        <v>7976</v>
      </c>
      <c r="B7977" s="7" t="s">
        <v>1005</v>
      </c>
      <c r="C7977" s="4">
        <v>43691.588670254627</v>
      </c>
      <c r="D7977" s="20">
        <f>+YEAR(Tabla14[[#This Row],[Fecha
Trámite]])</f>
        <v>2019</v>
      </c>
      <c r="E7977" s="7" t="s">
        <v>4621</v>
      </c>
      <c r="F7977" s="2" t="s">
        <v>4614</v>
      </c>
      <c r="G7977" s="2" t="s">
        <v>4615</v>
      </c>
      <c r="H7977" s="4">
        <v>44176.549274189812</v>
      </c>
      <c r="I7977" s="2" t="s">
        <v>4616</v>
      </c>
      <c r="J7977" s="21" t="s">
        <v>6618</v>
      </c>
      <c r="K7977" s="2" t="s">
        <v>4623</v>
      </c>
      <c r="L7977" s="2" t="s">
        <v>4812</v>
      </c>
    </row>
    <row r="7978" spans="1:12" x14ac:dyDescent="0.2">
      <c r="A7978" s="11">
        <v>7977</v>
      </c>
      <c r="B7978" s="7" t="s">
        <v>1980</v>
      </c>
      <c r="C7978" s="4">
        <v>43888.399049074076</v>
      </c>
      <c r="D7978" s="20">
        <f>+YEAR(Tabla14[[#This Row],[Fecha
Trámite]])</f>
        <v>2020</v>
      </c>
      <c r="E7978" s="7" t="s">
        <v>4621</v>
      </c>
      <c r="F7978" s="2" t="s">
        <v>17</v>
      </c>
      <c r="G7978" s="2" t="s">
        <v>7315</v>
      </c>
      <c r="H7978" s="4">
        <v>43888.399049108797</v>
      </c>
      <c r="I7978" s="2" t="s">
        <v>14934</v>
      </c>
      <c r="J7978" s="21" t="s">
        <v>15064</v>
      </c>
      <c r="K7978" s="2" t="s">
        <v>4618</v>
      </c>
      <c r="L7978" s="2" t="s">
        <v>2747</v>
      </c>
    </row>
    <row r="7979" spans="1:12" x14ac:dyDescent="0.2">
      <c r="A7979" s="11">
        <v>7978</v>
      </c>
      <c r="B7979" s="7" t="s">
        <v>474</v>
      </c>
      <c r="C7979" s="4">
        <v>43741.490206400464</v>
      </c>
      <c r="D7979" s="20">
        <f>+YEAR(Tabla14[[#This Row],[Fecha
Trámite]])</f>
        <v>2019</v>
      </c>
      <c r="E7979" s="7" t="s">
        <v>4621</v>
      </c>
      <c r="F7979" s="2" t="s">
        <v>4614</v>
      </c>
      <c r="G7979" s="2" t="s">
        <v>4615</v>
      </c>
      <c r="H7979" s="4">
        <v>43900.468768171297</v>
      </c>
      <c r="I7979" s="2" t="s">
        <v>4616</v>
      </c>
      <c r="J7979" s="21" t="s">
        <v>11032</v>
      </c>
      <c r="K7979" s="2" t="s">
        <v>4623</v>
      </c>
      <c r="L7979" s="2" t="s">
        <v>4624</v>
      </c>
    </row>
    <row r="7980" spans="1:12" x14ac:dyDescent="0.2">
      <c r="A7980" s="11">
        <v>7979</v>
      </c>
      <c r="B7980" s="7" t="s">
        <v>13223</v>
      </c>
      <c r="C7980" s="4">
        <v>43602.483203553238</v>
      </c>
      <c r="D7980" s="20">
        <f>+YEAR(Tabla14[[#This Row],[Fecha
Trámite]])</f>
        <v>2019</v>
      </c>
      <c r="E7980" s="7" t="s">
        <v>4621</v>
      </c>
      <c r="F7980" s="2" t="s">
        <v>4614</v>
      </c>
      <c r="G7980" s="2" t="s">
        <v>4615</v>
      </c>
      <c r="H7980" s="4">
        <v>43860.733497222223</v>
      </c>
      <c r="I7980" s="2" t="s">
        <v>13184</v>
      </c>
      <c r="J7980" s="21" t="s">
        <v>13224</v>
      </c>
      <c r="K7980" s="2" t="s">
        <v>4623</v>
      </c>
      <c r="L7980" s="2" t="s">
        <v>4641</v>
      </c>
    </row>
    <row r="7981" spans="1:12" x14ac:dyDescent="0.2">
      <c r="A7981" s="11">
        <v>7980</v>
      </c>
      <c r="B7981" s="7" t="s">
        <v>1750</v>
      </c>
      <c r="C7981" s="4">
        <v>44267.479728622682</v>
      </c>
      <c r="D7981" s="20">
        <f>+YEAR(Tabla14[[#This Row],[Fecha
Trámite]])</f>
        <v>2021</v>
      </c>
      <c r="E7981" s="7" t="s">
        <v>4621</v>
      </c>
      <c r="F7981" s="2" t="s">
        <v>17</v>
      </c>
      <c r="G7981" s="2" t="s">
        <v>7315</v>
      </c>
      <c r="H7981" s="4">
        <v>44267.479728703707</v>
      </c>
      <c r="I7981" s="2" t="s">
        <v>4616</v>
      </c>
      <c r="J7981" s="21" t="s">
        <v>13102</v>
      </c>
      <c r="K7981" s="2" t="s">
        <v>4618</v>
      </c>
      <c r="L7981" s="2" t="s">
        <v>4619</v>
      </c>
    </row>
    <row r="7982" spans="1:12" x14ac:dyDescent="0.2">
      <c r="A7982" s="11">
        <v>7981</v>
      </c>
      <c r="B7982" s="7" t="s">
        <v>13729</v>
      </c>
      <c r="C7982" s="4">
        <v>42853.56423880787</v>
      </c>
      <c r="D7982" s="20">
        <f>+YEAR(Tabla14[[#This Row],[Fecha
Trámite]])</f>
        <v>2017</v>
      </c>
      <c r="E7982" s="7" t="s">
        <v>4621</v>
      </c>
      <c r="F7982" s="2" t="s">
        <v>4614</v>
      </c>
      <c r="G7982" s="2" t="s">
        <v>4615</v>
      </c>
      <c r="H7982" s="4">
        <v>42961.497773182869</v>
      </c>
      <c r="I7982" s="2" t="s">
        <v>13702</v>
      </c>
      <c r="J7982" s="21" t="s">
        <v>13730</v>
      </c>
      <c r="K7982" s="2" t="s">
        <v>4618</v>
      </c>
      <c r="L7982" s="2" t="s">
        <v>4631</v>
      </c>
    </row>
    <row r="7983" spans="1:12" x14ac:dyDescent="0.2">
      <c r="A7983" s="11">
        <v>7982</v>
      </c>
      <c r="B7983" s="7" t="s">
        <v>13731</v>
      </c>
      <c r="C7983" s="4">
        <v>42698.667618287036</v>
      </c>
      <c r="D7983" s="20">
        <f>+YEAR(Tabla14[[#This Row],[Fecha
Trámite]])</f>
        <v>2016</v>
      </c>
      <c r="E7983" s="7" t="s">
        <v>4621</v>
      </c>
      <c r="F7983" s="2" t="s">
        <v>4691</v>
      </c>
      <c r="G7983" s="2" t="s">
        <v>7315</v>
      </c>
      <c r="H7983" s="4">
        <v>42755.770916782407</v>
      </c>
      <c r="I7983" s="2" t="s">
        <v>13702</v>
      </c>
      <c r="J7983" s="21" t="s">
        <v>13730</v>
      </c>
      <c r="K7983" s="2" t="s">
        <v>4618</v>
      </c>
      <c r="L7983" s="2" t="s">
        <v>4631</v>
      </c>
    </row>
    <row r="7984" spans="1:12" x14ac:dyDescent="0.2">
      <c r="A7984" s="11">
        <v>7983</v>
      </c>
      <c r="B7984" s="7" t="s">
        <v>3303</v>
      </c>
      <c r="C7984" s="4">
        <v>44210.70360497685</v>
      </c>
      <c r="D7984" s="20">
        <f>+YEAR(Tabla14[[#This Row],[Fecha
Trámite]])</f>
        <v>2021</v>
      </c>
      <c r="E7984" s="7" t="s">
        <v>4685</v>
      </c>
      <c r="F7984" s="2" t="s">
        <v>17</v>
      </c>
      <c r="G7984" s="2" t="s">
        <v>4672</v>
      </c>
      <c r="H7984" s="4">
        <v>44210.703605011571</v>
      </c>
      <c r="I7984" s="2" t="s">
        <v>4616</v>
      </c>
      <c r="J7984" s="21" t="s">
        <v>13103</v>
      </c>
      <c r="K7984" s="2" t="s">
        <v>4618</v>
      </c>
      <c r="L7984" s="2" t="s">
        <v>4624</v>
      </c>
    </row>
    <row r="7985" spans="1:12" x14ac:dyDescent="0.2">
      <c r="A7985" s="11">
        <v>7984</v>
      </c>
      <c r="B7985" s="7" t="s">
        <v>1706</v>
      </c>
      <c r="C7985" s="4">
        <v>43796.364587002317</v>
      </c>
      <c r="D7985" s="20">
        <f>+YEAR(Tabla14[[#This Row],[Fecha
Trámite]])</f>
        <v>2019</v>
      </c>
      <c r="E7985" s="7" t="s">
        <v>4621</v>
      </c>
      <c r="F7985" s="2" t="s">
        <v>17</v>
      </c>
      <c r="G7985" s="2" t="s">
        <v>4627</v>
      </c>
      <c r="H7985" s="4">
        <v>43796.364587037038</v>
      </c>
      <c r="I7985" s="2" t="s">
        <v>4616</v>
      </c>
      <c r="J7985" s="21" t="s">
        <v>6619</v>
      </c>
      <c r="K7985" s="2" t="s">
        <v>4623</v>
      </c>
      <c r="L7985" s="2" t="s">
        <v>4667</v>
      </c>
    </row>
    <row r="7986" spans="1:12" x14ac:dyDescent="0.2">
      <c r="A7986" s="11">
        <v>7985</v>
      </c>
      <c r="B7986" s="7" t="s">
        <v>1256</v>
      </c>
      <c r="C7986" s="4">
        <v>43759.365789965275</v>
      </c>
      <c r="D7986" s="20">
        <f>+YEAR(Tabla14[[#This Row],[Fecha
Trámite]])</f>
        <v>2019</v>
      </c>
      <c r="E7986" s="7" t="s">
        <v>4621</v>
      </c>
      <c r="F7986" s="2" t="s">
        <v>4614</v>
      </c>
      <c r="G7986" s="2" t="s">
        <v>4615</v>
      </c>
      <c r="H7986" s="4">
        <v>44281.544810960651</v>
      </c>
      <c r="I7986" s="2" t="s">
        <v>4616</v>
      </c>
      <c r="J7986" s="21" t="s">
        <v>8928</v>
      </c>
      <c r="K7986" s="2" t="s">
        <v>4618</v>
      </c>
      <c r="L7986" s="2" t="s">
        <v>4619</v>
      </c>
    </row>
    <row r="7987" spans="1:12" x14ac:dyDescent="0.2">
      <c r="A7987" s="11">
        <v>7986</v>
      </c>
      <c r="B7987" s="7" t="s">
        <v>14948</v>
      </c>
      <c r="C7987" s="4">
        <v>42199.483997719908</v>
      </c>
      <c r="D7987" s="20">
        <f>+YEAR(Tabla14[[#This Row],[Fecha
Trámite]])</f>
        <v>2015</v>
      </c>
      <c r="E7987" s="7" t="s">
        <v>4621</v>
      </c>
      <c r="F7987" s="2" t="s">
        <v>4691</v>
      </c>
      <c r="G7987" s="2" t="s">
        <v>5327</v>
      </c>
      <c r="H7987" s="4">
        <v>42606.435271145834</v>
      </c>
      <c r="I7987" s="2" t="s">
        <v>14934</v>
      </c>
      <c r="J7987" s="21" t="s">
        <v>14949</v>
      </c>
      <c r="K7987" s="2" t="s">
        <v>4618</v>
      </c>
      <c r="L7987" s="2" t="s">
        <v>4659</v>
      </c>
    </row>
    <row r="7988" spans="1:12" x14ac:dyDescent="0.2">
      <c r="A7988" s="11">
        <v>7987</v>
      </c>
      <c r="B7988" s="7" t="s">
        <v>41</v>
      </c>
      <c r="C7988" s="4">
        <v>44090.343693831019</v>
      </c>
      <c r="D7988" s="20">
        <f>+YEAR(Tabla14[[#This Row],[Fecha
Trámite]])</f>
        <v>2020</v>
      </c>
      <c r="E7988" s="7" t="s">
        <v>4621</v>
      </c>
      <c r="F7988" s="2" t="s">
        <v>4614</v>
      </c>
      <c r="G7988" s="2" t="s">
        <v>4615</v>
      </c>
      <c r="H7988" s="4">
        <v>44277.600244328707</v>
      </c>
      <c r="I7988" s="2" t="s">
        <v>4616</v>
      </c>
      <c r="J7988" s="21" t="s">
        <v>13104</v>
      </c>
      <c r="K7988" s="2" t="s">
        <v>4618</v>
      </c>
      <c r="L7988" s="2" t="s">
        <v>4656</v>
      </c>
    </row>
    <row r="7989" spans="1:12" x14ac:dyDescent="0.2">
      <c r="A7989" s="11">
        <v>7988</v>
      </c>
      <c r="B7989" s="7" t="s">
        <v>3349</v>
      </c>
      <c r="C7989" s="4">
        <v>44293.003707256947</v>
      </c>
      <c r="D7989" s="20">
        <f>+YEAR(Tabla14[[#This Row],[Fecha
Trámite]])</f>
        <v>2021</v>
      </c>
      <c r="E7989" s="7" t="s">
        <v>4685</v>
      </c>
      <c r="F7989" s="2" t="s">
        <v>17</v>
      </c>
      <c r="G7989" s="2" t="s">
        <v>4672</v>
      </c>
      <c r="H7989" s="4">
        <v>44293.003707291668</v>
      </c>
      <c r="I7989" s="2" t="s">
        <v>4616</v>
      </c>
      <c r="J7989" s="21" t="s">
        <v>13105</v>
      </c>
      <c r="K7989" s="2" t="s">
        <v>4618</v>
      </c>
      <c r="L7989" s="2" t="s">
        <v>4619</v>
      </c>
    </row>
    <row r="7990" spans="1:12" x14ac:dyDescent="0.2">
      <c r="A7990" s="11">
        <v>7989</v>
      </c>
      <c r="B7990" s="7" t="s">
        <v>1710</v>
      </c>
      <c r="C7990" s="4">
        <v>44158.677641238428</v>
      </c>
      <c r="D7990" s="20">
        <f>+YEAR(Tabla14[[#This Row],[Fecha
Trámite]])</f>
        <v>2020</v>
      </c>
      <c r="E7990" s="7" t="s">
        <v>4621</v>
      </c>
      <c r="F7990" s="2" t="s">
        <v>17</v>
      </c>
      <c r="G7990" s="2" t="s">
        <v>4672</v>
      </c>
      <c r="H7990" s="4">
        <v>44158.677641319446</v>
      </c>
      <c r="I7990" s="2" t="s">
        <v>4616</v>
      </c>
      <c r="J7990" s="21" t="s">
        <v>7914</v>
      </c>
      <c r="K7990" s="2" t="s">
        <v>4623</v>
      </c>
      <c r="L7990" s="2" t="s">
        <v>4619</v>
      </c>
    </row>
    <row r="7991" spans="1:12" x14ac:dyDescent="0.2">
      <c r="A7991" s="11">
        <v>7990</v>
      </c>
      <c r="B7991" s="7" t="s">
        <v>14933</v>
      </c>
      <c r="C7991" s="4">
        <v>42360.500708645835</v>
      </c>
      <c r="D7991" s="20">
        <f>+YEAR(Tabla14[[#This Row],[Fecha
Trámite]])</f>
        <v>2015</v>
      </c>
      <c r="E7991" s="7" t="s">
        <v>4685</v>
      </c>
      <c r="F7991" s="2" t="s">
        <v>17</v>
      </c>
      <c r="G7991" s="2" t="s">
        <v>4627</v>
      </c>
      <c r="H7991" s="4">
        <v>42360.500708993059</v>
      </c>
      <c r="I7991" s="2" t="s">
        <v>14934</v>
      </c>
      <c r="J7991" s="21" t="s">
        <v>14935</v>
      </c>
      <c r="K7991" s="2" t="s">
        <v>4618</v>
      </c>
      <c r="L7991" s="2" t="s">
        <v>4619</v>
      </c>
    </row>
    <row r="7992" spans="1:12" x14ac:dyDescent="0.2">
      <c r="A7992" s="11">
        <v>7991</v>
      </c>
      <c r="B7992" s="7" t="s">
        <v>7917</v>
      </c>
      <c r="C7992" s="4">
        <v>43804.370060185189</v>
      </c>
      <c r="D7992" s="20">
        <f>+YEAR(Tabla14[[#This Row],[Fecha
Trámite]])</f>
        <v>2019</v>
      </c>
      <c r="E7992" s="7" t="s">
        <v>4621</v>
      </c>
      <c r="F7992" s="2" t="s">
        <v>4614</v>
      </c>
      <c r="G7992" s="2" t="s">
        <v>4615</v>
      </c>
      <c r="H7992" s="4">
        <v>44203.639852511573</v>
      </c>
      <c r="I7992" s="2" t="s">
        <v>4616</v>
      </c>
      <c r="J7992" s="21" t="s">
        <v>7918</v>
      </c>
      <c r="K7992" s="2" t="s">
        <v>4618</v>
      </c>
      <c r="L7992" s="2" t="s">
        <v>4619</v>
      </c>
    </row>
    <row r="7993" spans="1:12" x14ac:dyDescent="0.2">
      <c r="A7993" s="11">
        <v>7992</v>
      </c>
      <c r="B7993" s="7" t="s">
        <v>3383</v>
      </c>
      <c r="C7993" s="4">
        <v>43739.404550613428</v>
      </c>
      <c r="D7993" s="20">
        <f>+YEAR(Tabla14[[#This Row],[Fecha
Trámite]])</f>
        <v>2019</v>
      </c>
      <c r="E7993" s="7" t="s">
        <v>4685</v>
      </c>
      <c r="F7993" s="2" t="s">
        <v>17</v>
      </c>
      <c r="G7993" s="2" t="s">
        <v>4627</v>
      </c>
      <c r="H7993" s="4">
        <v>43739.404550694446</v>
      </c>
      <c r="I7993" s="2" t="s">
        <v>4616</v>
      </c>
      <c r="J7993" s="21" t="s">
        <v>6625</v>
      </c>
      <c r="K7993" s="2" t="s">
        <v>4623</v>
      </c>
      <c r="L7993" s="2" t="s">
        <v>4646</v>
      </c>
    </row>
    <row r="7994" spans="1:12" x14ac:dyDescent="0.2">
      <c r="A7994" s="11">
        <v>7993</v>
      </c>
      <c r="B7994" s="7" t="s">
        <v>13728</v>
      </c>
      <c r="C7994" s="4">
        <v>42493.428498530091</v>
      </c>
      <c r="D7994" s="20">
        <f>+YEAR(Tabla14[[#This Row],[Fecha
Trámite]])</f>
        <v>2016</v>
      </c>
      <c r="E7994" s="7" t="s">
        <v>4621</v>
      </c>
      <c r="F7994" s="2" t="s">
        <v>4614</v>
      </c>
      <c r="G7994" s="2" t="s">
        <v>4615</v>
      </c>
      <c r="H7994" s="4">
        <v>42692.542975428238</v>
      </c>
      <c r="I7994" s="2" t="s">
        <v>13702</v>
      </c>
      <c r="J7994" s="21" t="s">
        <v>5624</v>
      </c>
      <c r="K7994" s="2" t="s">
        <v>4623</v>
      </c>
      <c r="L7994" s="2" t="s">
        <v>4631</v>
      </c>
    </row>
    <row r="7995" spans="1:12" x14ac:dyDescent="0.2">
      <c r="A7995" s="11">
        <v>7994</v>
      </c>
      <c r="B7995" s="7" t="s">
        <v>13745</v>
      </c>
      <c r="C7995" s="4">
        <v>42191.450676423614</v>
      </c>
      <c r="D7995" s="20">
        <f>+YEAR(Tabla14[[#This Row],[Fecha
Trámite]])</f>
        <v>2015</v>
      </c>
      <c r="E7995" s="7" t="s">
        <v>4621</v>
      </c>
      <c r="F7995" s="2" t="s">
        <v>4691</v>
      </c>
      <c r="G7995" s="2" t="s">
        <v>4627</v>
      </c>
      <c r="H7995" s="4">
        <v>42269.754822835646</v>
      </c>
      <c r="I7995" s="2" t="s">
        <v>13702</v>
      </c>
      <c r="J7995" s="21" t="s">
        <v>5624</v>
      </c>
      <c r="K7995" s="2" t="s">
        <v>4623</v>
      </c>
      <c r="L7995" s="2" t="s">
        <v>4631</v>
      </c>
    </row>
    <row r="7996" spans="1:12" x14ac:dyDescent="0.2">
      <c r="A7996" s="11">
        <v>7995</v>
      </c>
      <c r="B7996" s="7" t="s">
        <v>10365</v>
      </c>
      <c r="C7996" s="4">
        <v>43542.454664120371</v>
      </c>
      <c r="D7996" s="20">
        <f>+YEAR(Tabla14[[#This Row],[Fecha
Trámite]])</f>
        <v>2019</v>
      </c>
      <c r="E7996" s="7" t="s">
        <v>4621</v>
      </c>
      <c r="F7996" s="2" t="s">
        <v>4614</v>
      </c>
      <c r="G7996" s="2" t="s">
        <v>4615</v>
      </c>
      <c r="H7996" s="4">
        <v>44204.595026504627</v>
      </c>
      <c r="I7996" s="2" t="s">
        <v>4616</v>
      </c>
      <c r="J7996" s="21" t="s">
        <v>10366</v>
      </c>
      <c r="K7996" s="2" t="s">
        <v>4618</v>
      </c>
      <c r="L7996" s="2" t="s">
        <v>4958</v>
      </c>
    </row>
    <row r="7997" spans="1:12" x14ac:dyDescent="0.2">
      <c r="A7997" s="11">
        <v>7996</v>
      </c>
      <c r="B7997" s="7" t="s">
        <v>14601</v>
      </c>
      <c r="C7997" s="4">
        <v>43137.445333645832</v>
      </c>
      <c r="D7997" s="20">
        <f>+YEAR(Tabla14[[#This Row],[Fecha
Trámite]])</f>
        <v>2018</v>
      </c>
      <c r="E7997" s="7" t="s">
        <v>4613</v>
      </c>
      <c r="F7997" s="2" t="s">
        <v>4626</v>
      </c>
      <c r="G7997" s="2" t="s">
        <v>4627</v>
      </c>
      <c r="H7997" s="4">
        <v>43279.465015972222</v>
      </c>
      <c r="I7997" s="2" t="s">
        <v>13827</v>
      </c>
      <c r="J7997" s="21" t="s">
        <v>14602</v>
      </c>
      <c r="K7997" s="2" t="s">
        <v>4618</v>
      </c>
      <c r="L7997" s="2" t="s">
        <v>4619</v>
      </c>
    </row>
    <row r="7998" spans="1:12" x14ac:dyDescent="0.2">
      <c r="A7998" s="11">
        <v>7997</v>
      </c>
      <c r="B7998" s="7" t="s">
        <v>1575</v>
      </c>
      <c r="C7998" s="4">
        <v>43886.557941319443</v>
      </c>
      <c r="D7998" s="20">
        <f>+YEAR(Tabla14[[#This Row],[Fecha
Trámite]])</f>
        <v>2020</v>
      </c>
      <c r="E7998" s="7" t="s">
        <v>4621</v>
      </c>
      <c r="F7998" s="2" t="s">
        <v>17</v>
      </c>
      <c r="G7998" s="2" t="s">
        <v>4993</v>
      </c>
      <c r="H7998" s="4">
        <v>43886.557941354164</v>
      </c>
      <c r="I7998" s="2" t="s">
        <v>4616</v>
      </c>
      <c r="J7998" s="21" t="s">
        <v>7921</v>
      </c>
      <c r="K7998" s="2" t="s">
        <v>4623</v>
      </c>
      <c r="L7998" s="2" t="s">
        <v>4649</v>
      </c>
    </row>
    <row r="7999" spans="1:12" x14ac:dyDescent="0.2">
      <c r="A7999" s="11">
        <v>7998</v>
      </c>
      <c r="B7999" s="7" t="s">
        <v>6626</v>
      </c>
      <c r="C7999" s="4">
        <v>43874.357059224538</v>
      </c>
      <c r="D7999" s="20">
        <f>+YEAR(Tabla14[[#This Row],[Fecha
Trámite]])</f>
        <v>2020</v>
      </c>
      <c r="E7999" s="7" t="s">
        <v>4621</v>
      </c>
      <c r="F7999" s="2" t="s">
        <v>4614</v>
      </c>
      <c r="G7999" s="2" t="s">
        <v>4615</v>
      </c>
      <c r="H7999" s="4">
        <v>44202.547785798612</v>
      </c>
      <c r="I7999" s="2" t="s">
        <v>4616</v>
      </c>
      <c r="J7999" s="21" t="s">
        <v>6627</v>
      </c>
      <c r="K7999" s="2" t="s">
        <v>4623</v>
      </c>
      <c r="L7999" s="2" t="s">
        <v>6022</v>
      </c>
    </row>
    <row r="8000" spans="1:12" x14ac:dyDescent="0.2">
      <c r="A8000" s="11">
        <v>7999</v>
      </c>
      <c r="B8000" s="7" t="s">
        <v>3329</v>
      </c>
      <c r="C8000" s="4">
        <v>43664.440339583336</v>
      </c>
      <c r="D8000" s="20">
        <f>+YEAR(Tabla14[[#This Row],[Fecha
Trámite]])</f>
        <v>2019</v>
      </c>
      <c r="E8000" s="7" t="s">
        <v>4685</v>
      </c>
      <c r="F8000" s="2" t="s">
        <v>17</v>
      </c>
      <c r="G8000" s="2" t="s">
        <v>4627</v>
      </c>
      <c r="H8000" s="4">
        <v>43664.440339699075</v>
      </c>
      <c r="I8000" s="2" t="s">
        <v>4616</v>
      </c>
      <c r="J8000" s="21" t="s">
        <v>11196</v>
      </c>
      <c r="K8000" s="2" t="s">
        <v>4618</v>
      </c>
      <c r="L8000" s="2" t="s">
        <v>6949</v>
      </c>
    </row>
    <row r="8001" spans="1:12" x14ac:dyDescent="0.2">
      <c r="A8001" s="11">
        <v>8000</v>
      </c>
      <c r="B8001" s="7" t="s">
        <v>1578</v>
      </c>
      <c r="C8001" s="4">
        <v>43711.419033333332</v>
      </c>
      <c r="D8001" s="20">
        <f>+YEAR(Tabla14[[#This Row],[Fecha
Trámite]])</f>
        <v>2019</v>
      </c>
      <c r="E8001" s="7" t="s">
        <v>4621</v>
      </c>
      <c r="F8001" s="2" t="s">
        <v>17</v>
      </c>
      <c r="G8001" s="2" t="s">
        <v>4993</v>
      </c>
      <c r="H8001" s="4">
        <v>43711.41903341435</v>
      </c>
      <c r="I8001" s="2" t="s">
        <v>4616</v>
      </c>
      <c r="J8001" s="21" t="s">
        <v>6628</v>
      </c>
      <c r="K8001" s="2" t="s">
        <v>4623</v>
      </c>
      <c r="L8001" s="2" t="s">
        <v>4624</v>
      </c>
    </row>
    <row r="8002" spans="1:12" x14ac:dyDescent="0.2">
      <c r="A8002" s="11">
        <v>8001</v>
      </c>
      <c r="B8002" s="7" t="s">
        <v>1869</v>
      </c>
      <c r="C8002" s="4">
        <v>43775.635371875003</v>
      </c>
      <c r="D8002" s="20">
        <f>+YEAR(Tabla14[[#This Row],[Fecha
Trámite]])</f>
        <v>2019</v>
      </c>
      <c r="E8002" s="7" t="s">
        <v>4621</v>
      </c>
      <c r="F8002" s="2" t="s">
        <v>17</v>
      </c>
      <c r="G8002" s="2" t="s">
        <v>4627</v>
      </c>
      <c r="H8002" s="4">
        <v>43775.635371956021</v>
      </c>
      <c r="I8002" s="2" t="s">
        <v>4616</v>
      </c>
      <c r="J8002" s="21" t="s">
        <v>6629</v>
      </c>
      <c r="K8002" s="2" t="s">
        <v>4618</v>
      </c>
      <c r="L8002" s="2" t="s">
        <v>4838</v>
      </c>
    </row>
    <row r="8003" spans="1:12" x14ac:dyDescent="0.2">
      <c r="A8003" s="11">
        <v>8002</v>
      </c>
      <c r="B8003" s="7" t="s">
        <v>1977</v>
      </c>
      <c r="C8003" s="4">
        <v>44284.86701952546</v>
      </c>
      <c r="D8003" s="20">
        <f>+YEAR(Tabla14[[#This Row],[Fecha
Trámite]])</f>
        <v>2021</v>
      </c>
      <c r="E8003" s="7" t="s">
        <v>4621</v>
      </c>
      <c r="F8003" s="2" t="s">
        <v>17</v>
      </c>
      <c r="G8003" s="2" t="s">
        <v>4672</v>
      </c>
      <c r="H8003" s="4">
        <v>44284.867019594909</v>
      </c>
      <c r="I8003" s="2" t="s">
        <v>4616</v>
      </c>
      <c r="J8003" s="21" t="s">
        <v>7328</v>
      </c>
      <c r="K8003" s="2" t="s">
        <v>4618</v>
      </c>
      <c r="L8003" s="2" t="s">
        <v>4619</v>
      </c>
    </row>
    <row r="8004" spans="1:12" x14ac:dyDescent="0.2">
      <c r="A8004" s="11">
        <v>8003</v>
      </c>
      <c r="B8004" s="7" t="s">
        <v>14957</v>
      </c>
      <c r="C8004" s="4">
        <v>43451.714232488426</v>
      </c>
      <c r="D8004" s="20">
        <f>+YEAR(Tabla14[[#This Row],[Fecha
Trámite]])</f>
        <v>2018</v>
      </c>
      <c r="E8004" s="7" t="s">
        <v>4621</v>
      </c>
      <c r="F8004" s="2" t="s">
        <v>4614</v>
      </c>
      <c r="G8004" s="2" t="s">
        <v>4615</v>
      </c>
      <c r="H8004" s="4">
        <v>43720.638049537039</v>
      </c>
      <c r="I8004" s="2" t="s">
        <v>14934</v>
      </c>
      <c r="J8004" s="21" t="s">
        <v>14958</v>
      </c>
      <c r="K8004" s="2" t="s">
        <v>4618</v>
      </c>
      <c r="L8004" s="2" t="s">
        <v>4619</v>
      </c>
    </row>
    <row r="8005" spans="1:12" x14ac:dyDescent="0.2">
      <c r="A8005" s="11">
        <v>8004</v>
      </c>
      <c r="B8005" s="7" t="s">
        <v>13779</v>
      </c>
      <c r="C8005" s="4">
        <v>42578.484226423614</v>
      </c>
      <c r="D8005" s="20">
        <f>+YEAR(Tabla14[[#This Row],[Fecha
Trámite]])</f>
        <v>2016</v>
      </c>
      <c r="E8005" s="7" t="s">
        <v>4621</v>
      </c>
      <c r="F8005" s="2" t="s">
        <v>4691</v>
      </c>
      <c r="G8005" s="2" t="s">
        <v>5167</v>
      </c>
      <c r="H8005" s="4">
        <v>42615.553574999998</v>
      </c>
      <c r="I8005" s="2" t="s">
        <v>13702</v>
      </c>
      <c r="J8005" s="21" t="s">
        <v>13780</v>
      </c>
      <c r="K8005" s="2" t="s">
        <v>4618</v>
      </c>
      <c r="L8005" s="2" t="s">
        <v>4753</v>
      </c>
    </row>
    <row r="8006" spans="1:12" x14ac:dyDescent="0.2">
      <c r="A8006" s="11">
        <v>8005</v>
      </c>
      <c r="B8006" s="7" t="s">
        <v>13536</v>
      </c>
      <c r="C8006" s="4">
        <v>43418.5870496875</v>
      </c>
      <c r="D8006" s="20">
        <f>+YEAR(Tabla14[[#This Row],[Fecha
Trámite]])</f>
        <v>2018</v>
      </c>
      <c r="E8006" s="7" t="s">
        <v>4621</v>
      </c>
      <c r="F8006" s="2" t="s">
        <v>4614</v>
      </c>
      <c r="G8006" s="2" t="s">
        <v>4615</v>
      </c>
      <c r="H8006" s="4">
        <v>43649.5905915162</v>
      </c>
      <c r="I8006" s="2" t="s">
        <v>13269</v>
      </c>
      <c r="J8006" s="21" t="s">
        <v>13537</v>
      </c>
      <c r="K8006" s="2" t="s">
        <v>4623</v>
      </c>
      <c r="L8006" s="2" t="s">
        <v>4619</v>
      </c>
    </row>
    <row r="8007" spans="1:12" x14ac:dyDescent="0.2">
      <c r="A8007" s="11">
        <v>8006</v>
      </c>
      <c r="B8007" s="7" t="s">
        <v>3304</v>
      </c>
      <c r="C8007" s="4">
        <v>44210.704850115741</v>
      </c>
      <c r="D8007" s="20">
        <f>+YEAR(Tabla14[[#This Row],[Fecha
Trámite]])</f>
        <v>2021</v>
      </c>
      <c r="E8007" s="7" t="s">
        <v>4685</v>
      </c>
      <c r="F8007" s="2" t="s">
        <v>17</v>
      </c>
      <c r="G8007" s="2" t="s">
        <v>4672</v>
      </c>
      <c r="H8007" s="4">
        <v>44210.704850150461</v>
      </c>
      <c r="I8007" s="2" t="s">
        <v>4616</v>
      </c>
      <c r="J8007" s="21" t="s">
        <v>11201</v>
      </c>
      <c r="K8007" s="2" t="s">
        <v>4623</v>
      </c>
      <c r="L8007" s="2" t="s">
        <v>4619</v>
      </c>
    </row>
    <row r="8008" spans="1:12" x14ac:dyDescent="0.2">
      <c r="A8008" s="11">
        <v>8007</v>
      </c>
      <c r="B8008" s="7" t="s">
        <v>1641</v>
      </c>
      <c r="C8008" s="4">
        <v>43784.501443321758</v>
      </c>
      <c r="D8008" s="20">
        <f>+YEAR(Tabla14[[#This Row],[Fecha
Trámite]])</f>
        <v>2019</v>
      </c>
      <c r="E8008" s="7" t="s">
        <v>4685</v>
      </c>
      <c r="F8008" s="2" t="s">
        <v>17</v>
      </c>
      <c r="G8008" s="2" t="s">
        <v>4993</v>
      </c>
      <c r="H8008" s="4">
        <v>43784.501443368055</v>
      </c>
      <c r="I8008" s="2" t="s">
        <v>4616</v>
      </c>
      <c r="J8008" s="21" t="s">
        <v>8939</v>
      </c>
      <c r="K8008" s="2" t="s">
        <v>4618</v>
      </c>
      <c r="L8008" s="2" t="s">
        <v>4619</v>
      </c>
    </row>
    <row r="8009" spans="1:12" x14ac:dyDescent="0.2">
      <c r="A8009" s="11">
        <v>8008</v>
      </c>
      <c r="B8009" s="7" t="s">
        <v>7929</v>
      </c>
      <c r="C8009" s="4">
        <v>43747.40788726852</v>
      </c>
      <c r="D8009" s="20">
        <f>+YEAR(Tabla14[[#This Row],[Fecha
Trámite]])</f>
        <v>2019</v>
      </c>
      <c r="E8009" s="7" t="s">
        <v>4621</v>
      </c>
      <c r="F8009" s="2" t="s">
        <v>4691</v>
      </c>
      <c r="G8009" s="2" t="s">
        <v>4627</v>
      </c>
      <c r="H8009" s="4">
        <v>44081.439724270836</v>
      </c>
      <c r="I8009" s="2" t="s">
        <v>4616</v>
      </c>
      <c r="J8009" s="21" t="s">
        <v>7930</v>
      </c>
      <c r="K8009" s="2" t="s">
        <v>4623</v>
      </c>
      <c r="L8009" s="2" t="s">
        <v>4619</v>
      </c>
    </row>
    <row r="8010" spans="1:12" x14ac:dyDescent="0.2">
      <c r="A8010" s="11">
        <v>8009</v>
      </c>
      <c r="B8010" s="7" t="s">
        <v>11204</v>
      </c>
      <c r="C8010" s="4">
        <v>43643.526430358797</v>
      </c>
      <c r="D8010" s="20">
        <f>+YEAR(Tabla14[[#This Row],[Fecha
Trámite]])</f>
        <v>2019</v>
      </c>
      <c r="E8010" s="7" t="s">
        <v>4685</v>
      </c>
      <c r="F8010" s="2" t="s">
        <v>4626</v>
      </c>
      <c r="G8010" s="2" t="s">
        <v>4627</v>
      </c>
      <c r="H8010" s="4">
        <v>43818.416744178241</v>
      </c>
      <c r="I8010" s="2" t="s">
        <v>4616</v>
      </c>
      <c r="J8010" s="21" t="s">
        <v>11205</v>
      </c>
      <c r="K8010" s="2" t="s">
        <v>4623</v>
      </c>
      <c r="L8010" s="2" t="s">
        <v>4619</v>
      </c>
    </row>
    <row r="8011" spans="1:12" x14ac:dyDescent="0.2">
      <c r="A8011" s="11">
        <v>8010</v>
      </c>
      <c r="B8011" s="7" t="s">
        <v>696</v>
      </c>
      <c r="C8011" s="4">
        <v>43535.42256269676</v>
      </c>
      <c r="D8011" s="20">
        <f>+YEAR(Tabla14[[#This Row],[Fecha
Trámite]])</f>
        <v>2019</v>
      </c>
      <c r="E8011" s="7" t="s">
        <v>4621</v>
      </c>
      <c r="F8011" s="2" t="s">
        <v>4614</v>
      </c>
      <c r="G8011" s="2" t="s">
        <v>4615</v>
      </c>
      <c r="H8011" s="4">
        <v>44118.533702546294</v>
      </c>
      <c r="I8011" s="2" t="s">
        <v>4616</v>
      </c>
      <c r="J8011" s="21" t="s">
        <v>8940</v>
      </c>
      <c r="K8011" s="2" t="s">
        <v>4623</v>
      </c>
      <c r="L8011" s="2" t="s">
        <v>4714</v>
      </c>
    </row>
    <row r="8012" spans="1:12" x14ac:dyDescent="0.2">
      <c r="A8012" s="11">
        <v>8011</v>
      </c>
      <c r="B8012" s="7" t="s">
        <v>2095</v>
      </c>
      <c r="C8012" s="4">
        <v>43656.481854513891</v>
      </c>
      <c r="D8012" s="20">
        <f>+YEAR(Tabla14[[#This Row],[Fecha
Trámite]])</f>
        <v>2019</v>
      </c>
      <c r="E8012" s="7" t="s">
        <v>4621</v>
      </c>
      <c r="F8012" s="2" t="s">
        <v>17</v>
      </c>
      <c r="G8012" s="2" t="s">
        <v>4627</v>
      </c>
      <c r="H8012" s="4">
        <v>43656.481854594909</v>
      </c>
      <c r="I8012" s="2" t="s">
        <v>4616</v>
      </c>
      <c r="J8012" s="21" t="s">
        <v>11207</v>
      </c>
      <c r="K8012" s="2" t="s">
        <v>4618</v>
      </c>
      <c r="L8012" s="2" t="s">
        <v>4753</v>
      </c>
    </row>
    <row r="8013" spans="1:12" x14ac:dyDescent="0.2">
      <c r="A8013" s="11">
        <v>8012</v>
      </c>
      <c r="B8013" s="7" t="s">
        <v>1830</v>
      </c>
      <c r="C8013" s="4">
        <v>43881.378565590276</v>
      </c>
      <c r="D8013" s="20">
        <f>+YEAR(Tabla14[[#This Row],[Fecha
Trámite]])</f>
        <v>2020</v>
      </c>
      <c r="E8013" s="7" t="s">
        <v>4621</v>
      </c>
      <c r="F8013" s="2" t="s">
        <v>17</v>
      </c>
      <c r="G8013" s="2" t="s">
        <v>4627</v>
      </c>
      <c r="H8013" s="4">
        <v>43881.378565624997</v>
      </c>
      <c r="I8013" s="2" t="s">
        <v>4616</v>
      </c>
      <c r="J8013" s="21" t="s">
        <v>7931</v>
      </c>
      <c r="K8013" s="2" t="s">
        <v>4623</v>
      </c>
      <c r="L8013" s="2" t="s">
        <v>4619</v>
      </c>
    </row>
    <row r="8014" spans="1:12" x14ac:dyDescent="0.2">
      <c r="A8014" s="11">
        <v>8013</v>
      </c>
      <c r="B8014" s="7" t="s">
        <v>13406</v>
      </c>
      <c r="C8014" s="4">
        <v>42118.785184525463</v>
      </c>
      <c r="D8014" s="20">
        <f>+YEAR(Tabla14[[#This Row],[Fecha
Trámite]])</f>
        <v>2015</v>
      </c>
      <c r="E8014" s="7" t="s">
        <v>4621</v>
      </c>
      <c r="F8014" s="2" t="s">
        <v>4626</v>
      </c>
      <c r="G8014" s="2" t="s">
        <v>4627</v>
      </c>
      <c r="H8014" s="4">
        <v>42332.41469135417</v>
      </c>
      <c r="I8014" s="2" t="s">
        <v>13372</v>
      </c>
      <c r="J8014" s="21" t="s">
        <v>13373</v>
      </c>
      <c r="K8014" s="2" t="s">
        <v>4623</v>
      </c>
      <c r="L8014" s="2" t="s">
        <v>4714</v>
      </c>
    </row>
    <row r="8015" spans="1:12" x14ac:dyDescent="0.2">
      <c r="A8015" s="11">
        <v>8014</v>
      </c>
      <c r="B8015" s="7" t="s">
        <v>1882</v>
      </c>
      <c r="C8015" s="4">
        <v>42349.375753472224</v>
      </c>
      <c r="D8015" s="20">
        <f>+YEAR(Tabla14[[#This Row],[Fecha
Trámite]])</f>
        <v>2015</v>
      </c>
      <c r="E8015" s="7" t="s">
        <v>4621</v>
      </c>
      <c r="F8015" s="2" t="s">
        <v>17</v>
      </c>
      <c r="G8015" s="2" t="s">
        <v>6512</v>
      </c>
      <c r="H8015" s="4">
        <v>42349.375753668981</v>
      </c>
      <c r="I8015" s="2" t="s">
        <v>13372</v>
      </c>
      <c r="J8015" s="21" t="s">
        <v>13373</v>
      </c>
      <c r="K8015" s="2" t="s">
        <v>4623</v>
      </c>
      <c r="L8015" s="2" t="s">
        <v>4714</v>
      </c>
    </row>
    <row r="8016" spans="1:12" x14ac:dyDescent="0.2">
      <c r="A8016" s="11">
        <v>8015</v>
      </c>
      <c r="B8016" s="7" t="s">
        <v>14955</v>
      </c>
      <c r="C8016" s="4">
        <v>43523.671345601855</v>
      </c>
      <c r="D8016" s="20">
        <f>+YEAR(Tabla14[[#This Row],[Fecha
Trámite]])</f>
        <v>2019</v>
      </c>
      <c r="E8016" s="7" t="s">
        <v>4621</v>
      </c>
      <c r="F8016" s="2" t="s">
        <v>4614</v>
      </c>
      <c r="G8016" s="2" t="s">
        <v>4615</v>
      </c>
      <c r="H8016" s="4">
        <v>43767.530971145832</v>
      </c>
      <c r="I8016" s="2" t="s">
        <v>14934</v>
      </c>
      <c r="J8016" s="21" t="s">
        <v>14956</v>
      </c>
      <c r="K8016" s="2" t="s">
        <v>4623</v>
      </c>
      <c r="L8016" s="2" t="s">
        <v>4624</v>
      </c>
    </row>
    <row r="8017" spans="1:12" x14ac:dyDescent="0.2">
      <c r="A8017" s="11">
        <v>8016</v>
      </c>
      <c r="B8017" s="7" t="s">
        <v>2015</v>
      </c>
      <c r="C8017" s="4">
        <v>43703.531494907409</v>
      </c>
      <c r="D8017" s="20">
        <f>+YEAR(Tabla14[[#This Row],[Fecha
Trámite]])</f>
        <v>2019</v>
      </c>
      <c r="E8017" s="7" t="s">
        <v>4621</v>
      </c>
      <c r="F8017" s="2" t="s">
        <v>17</v>
      </c>
      <c r="G8017" s="2" t="s">
        <v>4627</v>
      </c>
      <c r="H8017" s="4">
        <v>43703.53149494213</v>
      </c>
      <c r="I8017" s="2" t="s">
        <v>13269</v>
      </c>
      <c r="J8017" s="21" t="s">
        <v>13535</v>
      </c>
      <c r="K8017" s="2" t="s">
        <v>4618</v>
      </c>
      <c r="L8017" s="2" t="s">
        <v>4619</v>
      </c>
    </row>
    <row r="8018" spans="1:12" x14ac:dyDescent="0.2">
      <c r="A8018" s="11">
        <v>8017</v>
      </c>
      <c r="B8018" s="7" t="s">
        <v>1947</v>
      </c>
      <c r="C8018" s="4">
        <v>43840.495694560188</v>
      </c>
      <c r="D8018" s="20">
        <f>+YEAR(Tabla14[[#This Row],[Fecha
Trámite]])</f>
        <v>2020</v>
      </c>
      <c r="E8018" s="7" t="s">
        <v>4621</v>
      </c>
      <c r="F8018" s="2" t="s">
        <v>17</v>
      </c>
      <c r="G8018" s="2" t="s">
        <v>4627</v>
      </c>
      <c r="H8018" s="4">
        <v>43840.495694560188</v>
      </c>
      <c r="I8018" s="2" t="s">
        <v>13827</v>
      </c>
      <c r="J8018" s="21" t="s">
        <v>14499</v>
      </c>
      <c r="K8018" s="2" t="s">
        <v>4623</v>
      </c>
      <c r="L8018" s="2" t="s">
        <v>4687</v>
      </c>
    </row>
    <row r="8019" spans="1:12" x14ac:dyDescent="0.2">
      <c r="A8019" s="11">
        <v>8018</v>
      </c>
      <c r="B8019" s="7" t="s">
        <v>13845</v>
      </c>
      <c r="C8019" s="4">
        <v>42460.575558530094</v>
      </c>
      <c r="D8019" s="20">
        <f>+YEAR(Tabla14[[#This Row],[Fecha
Trámite]])</f>
        <v>2016</v>
      </c>
      <c r="E8019" s="7" t="s">
        <v>4621</v>
      </c>
      <c r="F8019" s="2" t="s">
        <v>4614</v>
      </c>
      <c r="G8019" s="2" t="s">
        <v>4615</v>
      </c>
      <c r="H8019" s="4">
        <v>42654.654684606481</v>
      </c>
      <c r="I8019" s="2" t="s">
        <v>13827</v>
      </c>
      <c r="J8019" s="21" t="s">
        <v>13846</v>
      </c>
      <c r="K8019" s="2" t="s">
        <v>4623</v>
      </c>
      <c r="L8019" s="2" t="s">
        <v>4624</v>
      </c>
    </row>
    <row r="8020" spans="1:12" x14ac:dyDescent="0.2">
      <c r="A8020" s="11">
        <v>8019</v>
      </c>
      <c r="B8020" s="7" t="s">
        <v>3409</v>
      </c>
      <c r="C8020" s="4">
        <v>43756.43651053241</v>
      </c>
      <c r="D8020" s="20">
        <f>+YEAR(Tabla14[[#This Row],[Fecha
Trámite]])</f>
        <v>2019</v>
      </c>
      <c r="E8020" s="7" t="s">
        <v>4685</v>
      </c>
      <c r="F8020" s="2" t="s">
        <v>17</v>
      </c>
      <c r="G8020" s="2" t="s">
        <v>4627</v>
      </c>
      <c r="H8020" s="4">
        <v>43756.436510567131</v>
      </c>
      <c r="I8020" s="2" t="s">
        <v>4616</v>
      </c>
      <c r="J8020" s="21" t="s">
        <v>8941</v>
      </c>
      <c r="K8020" s="2" t="s">
        <v>4623</v>
      </c>
      <c r="L8020" s="2" t="s">
        <v>4619</v>
      </c>
    </row>
    <row r="8021" spans="1:12" x14ac:dyDescent="0.2">
      <c r="A8021" s="11">
        <v>8020</v>
      </c>
      <c r="B8021" s="7" t="s">
        <v>2130</v>
      </c>
      <c r="C8021" s="4">
        <v>44145.371969293985</v>
      </c>
      <c r="D8021" s="20">
        <f>+YEAR(Tabla14[[#This Row],[Fecha
Trámite]])</f>
        <v>2020</v>
      </c>
      <c r="E8021" s="7" t="s">
        <v>4621</v>
      </c>
      <c r="F8021" s="2" t="s">
        <v>17</v>
      </c>
      <c r="G8021" s="2" t="s">
        <v>4627</v>
      </c>
      <c r="H8021" s="4">
        <v>44145.371969444444</v>
      </c>
      <c r="I8021" s="2" t="s">
        <v>4616</v>
      </c>
      <c r="J8021" s="21" t="s">
        <v>11208</v>
      </c>
      <c r="K8021" s="2" t="s">
        <v>4623</v>
      </c>
      <c r="L8021" s="2" t="s">
        <v>4646</v>
      </c>
    </row>
    <row r="8022" spans="1:12" x14ac:dyDescent="0.2">
      <c r="A8022" s="11">
        <v>8021</v>
      </c>
      <c r="B8022" s="7" t="s">
        <v>13195</v>
      </c>
      <c r="C8022" s="4">
        <v>42710.364042210647</v>
      </c>
      <c r="D8022" s="20">
        <f>+YEAR(Tabla14[[#This Row],[Fecha
Trámite]])</f>
        <v>2016</v>
      </c>
      <c r="E8022" s="7" t="s">
        <v>4621</v>
      </c>
      <c r="F8022" s="2" t="s">
        <v>4691</v>
      </c>
      <c r="G8022" s="2" t="s">
        <v>4627</v>
      </c>
      <c r="H8022" s="4">
        <v>42762.663745636572</v>
      </c>
      <c r="I8022" s="2" t="s">
        <v>13184</v>
      </c>
      <c r="J8022" s="21" t="s">
        <v>13196</v>
      </c>
      <c r="K8022" s="2" t="s">
        <v>4618</v>
      </c>
      <c r="L8022" s="2" t="s">
        <v>4656</v>
      </c>
    </row>
    <row r="8023" spans="1:12" x14ac:dyDescent="0.2">
      <c r="A8023" s="11">
        <v>8022</v>
      </c>
      <c r="B8023" s="7" t="s">
        <v>1909</v>
      </c>
      <c r="C8023" s="4">
        <v>43803.364910995369</v>
      </c>
      <c r="D8023" s="20">
        <f>+YEAR(Tabla14[[#This Row],[Fecha
Trámite]])</f>
        <v>2019</v>
      </c>
      <c r="E8023" s="7" t="s">
        <v>4621</v>
      </c>
      <c r="F8023" s="2" t="s">
        <v>17</v>
      </c>
      <c r="G8023" s="2" t="s">
        <v>4627</v>
      </c>
      <c r="H8023" s="4">
        <v>43803.364911076387</v>
      </c>
      <c r="I8023" s="2" t="s">
        <v>4616</v>
      </c>
      <c r="J8023" s="21" t="s">
        <v>6642</v>
      </c>
      <c r="K8023" s="2" t="s">
        <v>4618</v>
      </c>
      <c r="L8023" s="2" t="s">
        <v>4656</v>
      </c>
    </row>
    <row r="8024" spans="1:12" x14ac:dyDescent="0.2">
      <c r="A8024" s="11">
        <v>8023</v>
      </c>
      <c r="B8024" s="7" t="s">
        <v>650</v>
      </c>
      <c r="C8024" s="4">
        <v>43714.531451886571</v>
      </c>
      <c r="D8024" s="20">
        <f>+YEAR(Tabla14[[#This Row],[Fecha
Trámite]])</f>
        <v>2019</v>
      </c>
      <c r="E8024" s="7" t="s">
        <v>4621</v>
      </c>
      <c r="F8024" s="2" t="s">
        <v>4614</v>
      </c>
      <c r="G8024" s="2" t="s">
        <v>4615</v>
      </c>
      <c r="H8024" s="4">
        <v>44118.538056712961</v>
      </c>
      <c r="I8024" s="2" t="s">
        <v>4616</v>
      </c>
      <c r="J8024" s="21" t="s">
        <v>10388</v>
      </c>
      <c r="K8024" s="2" t="s">
        <v>4618</v>
      </c>
      <c r="L8024" s="2" t="s">
        <v>4631</v>
      </c>
    </row>
    <row r="8025" spans="1:12" x14ac:dyDescent="0.2">
      <c r="A8025" s="11">
        <v>8024</v>
      </c>
      <c r="B8025" s="7" t="s">
        <v>9574</v>
      </c>
      <c r="C8025" s="4">
        <v>44209.492819131941</v>
      </c>
      <c r="D8025" s="20">
        <f>+YEAR(Tabla14[[#This Row],[Fecha
Trámite]])</f>
        <v>2021</v>
      </c>
      <c r="E8025" s="7" t="s">
        <v>4621</v>
      </c>
      <c r="F8025" s="2" t="s">
        <v>17</v>
      </c>
      <c r="G8025" s="2" t="s">
        <v>7315</v>
      </c>
      <c r="H8025" s="4">
        <v>44209.492819178238</v>
      </c>
      <c r="I8025" s="2" t="s">
        <v>4616</v>
      </c>
      <c r="J8025" s="21" t="s">
        <v>9575</v>
      </c>
      <c r="K8025" s="2" t="s">
        <v>4623</v>
      </c>
      <c r="L8025" s="2" t="s">
        <v>4619</v>
      </c>
    </row>
    <row r="8026" spans="1:12" x14ac:dyDescent="0.2">
      <c r="A8026" s="11">
        <v>8025</v>
      </c>
      <c r="B8026" s="7" t="s">
        <v>1777</v>
      </c>
      <c r="C8026" s="4">
        <v>44221.39750929398</v>
      </c>
      <c r="D8026" s="20">
        <f>+YEAR(Tabla14[[#This Row],[Fecha
Trámite]])</f>
        <v>2021</v>
      </c>
      <c r="E8026" s="7" t="s">
        <v>4621</v>
      </c>
      <c r="F8026" s="2" t="s">
        <v>17</v>
      </c>
      <c r="G8026" s="2" t="s">
        <v>4672</v>
      </c>
      <c r="H8026" s="4">
        <v>44221.397509456016</v>
      </c>
      <c r="I8026" s="2" t="s">
        <v>4616</v>
      </c>
      <c r="J8026" s="21" t="s">
        <v>9576</v>
      </c>
      <c r="K8026" s="2" t="s">
        <v>4618</v>
      </c>
      <c r="L8026" s="2" t="s">
        <v>4619</v>
      </c>
    </row>
    <row r="8027" spans="1:12" x14ac:dyDescent="0.2">
      <c r="A8027" s="11">
        <v>8026</v>
      </c>
      <c r="B8027" s="7" t="s">
        <v>7932</v>
      </c>
      <c r="C8027" s="4">
        <v>43742.505199386571</v>
      </c>
      <c r="D8027" s="20">
        <f>+YEAR(Tabla14[[#This Row],[Fecha
Trámite]])</f>
        <v>2019</v>
      </c>
      <c r="E8027" s="7" t="s">
        <v>4621</v>
      </c>
      <c r="F8027" s="2" t="s">
        <v>4614</v>
      </c>
      <c r="G8027" s="2" t="s">
        <v>4615</v>
      </c>
      <c r="H8027" s="4">
        <v>44203.641576620372</v>
      </c>
      <c r="I8027" s="2" t="s">
        <v>4616</v>
      </c>
      <c r="J8027" s="21" t="s">
        <v>7933</v>
      </c>
      <c r="K8027" s="2" t="s">
        <v>4623</v>
      </c>
      <c r="L8027" s="2" t="s">
        <v>4619</v>
      </c>
    </row>
    <row r="8028" spans="1:12" x14ac:dyDescent="0.2">
      <c r="A8028" s="11">
        <v>8027</v>
      </c>
      <c r="B8028" s="7" t="s">
        <v>2062</v>
      </c>
      <c r="C8028" s="4">
        <v>44272.4997196412</v>
      </c>
      <c r="D8028" s="20">
        <f>+YEAR(Tabla14[[#This Row],[Fecha
Trámite]])</f>
        <v>2021</v>
      </c>
      <c r="E8028" s="7" t="s">
        <v>4621</v>
      </c>
      <c r="F8028" s="2" t="s">
        <v>17</v>
      </c>
      <c r="G8028" s="2" t="s">
        <v>4672</v>
      </c>
      <c r="H8028" s="4">
        <v>44272.499719675929</v>
      </c>
      <c r="I8028" s="2" t="s">
        <v>4616</v>
      </c>
      <c r="J8028" s="21" t="s">
        <v>12042</v>
      </c>
      <c r="K8028" s="2" t="s">
        <v>4618</v>
      </c>
      <c r="L8028" s="2" t="s">
        <v>4646</v>
      </c>
    </row>
    <row r="8029" spans="1:12" x14ac:dyDescent="0.2">
      <c r="A8029" s="11">
        <v>8028</v>
      </c>
      <c r="B8029" s="7" t="s">
        <v>1775</v>
      </c>
      <c r="C8029" s="4">
        <v>44210.652697337966</v>
      </c>
      <c r="D8029" s="20">
        <f>+YEAR(Tabla14[[#This Row],[Fecha
Trámite]])</f>
        <v>2021</v>
      </c>
      <c r="E8029" s="7" t="s">
        <v>4621</v>
      </c>
      <c r="F8029" s="2" t="s">
        <v>17</v>
      </c>
      <c r="G8029" s="2" t="s">
        <v>4627</v>
      </c>
      <c r="H8029" s="4">
        <v>44210.652698576392</v>
      </c>
      <c r="I8029" s="2" t="s">
        <v>4616</v>
      </c>
      <c r="J8029" s="21" t="s">
        <v>7329</v>
      </c>
      <c r="K8029" s="2" t="s">
        <v>4623</v>
      </c>
      <c r="L8029" s="2" t="s">
        <v>4770</v>
      </c>
    </row>
    <row r="8030" spans="1:12" x14ac:dyDescent="0.2">
      <c r="A8030" s="11">
        <v>8029</v>
      </c>
      <c r="B8030" s="7" t="s">
        <v>1712</v>
      </c>
      <c r="C8030" s="4">
        <v>44237.413679131947</v>
      </c>
      <c r="D8030" s="20">
        <f>+YEAR(Tabla14[[#This Row],[Fecha
Trámite]])</f>
        <v>2021</v>
      </c>
      <c r="E8030" s="7" t="s">
        <v>4621</v>
      </c>
      <c r="F8030" s="2" t="s">
        <v>17</v>
      </c>
      <c r="G8030" s="2" t="s">
        <v>4672</v>
      </c>
      <c r="H8030" s="4">
        <v>44237.413679166668</v>
      </c>
      <c r="I8030" s="2" t="s">
        <v>4616</v>
      </c>
      <c r="J8030" s="21" t="s">
        <v>9577</v>
      </c>
      <c r="K8030" s="2" t="s">
        <v>4618</v>
      </c>
      <c r="L8030" s="2" t="s">
        <v>4838</v>
      </c>
    </row>
    <row r="8031" spans="1:12" x14ac:dyDescent="0.2">
      <c r="A8031" s="11">
        <v>8030</v>
      </c>
      <c r="B8031" s="7" t="s">
        <v>1890</v>
      </c>
      <c r="C8031" s="4">
        <v>44293.029648263888</v>
      </c>
      <c r="D8031" s="20">
        <f>+YEAR(Tabla14[[#This Row],[Fecha
Trámite]])</f>
        <v>2021</v>
      </c>
      <c r="E8031" s="7" t="s">
        <v>4621</v>
      </c>
      <c r="F8031" s="2" t="s">
        <v>17</v>
      </c>
      <c r="G8031" s="2" t="s">
        <v>4672</v>
      </c>
      <c r="H8031" s="4">
        <v>44293.029648298609</v>
      </c>
      <c r="I8031" s="2" t="s">
        <v>4616</v>
      </c>
      <c r="J8031" s="21" t="s">
        <v>12043</v>
      </c>
      <c r="K8031" s="2" t="s">
        <v>4618</v>
      </c>
      <c r="L8031" s="2" t="s">
        <v>6449</v>
      </c>
    </row>
    <row r="8032" spans="1:12" x14ac:dyDescent="0.2">
      <c r="A8032" s="11">
        <v>8031</v>
      </c>
      <c r="B8032" s="7" t="s">
        <v>6644</v>
      </c>
      <c r="C8032" s="4">
        <v>43713.456696527777</v>
      </c>
      <c r="D8032" s="20">
        <f>+YEAR(Tabla14[[#This Row],[Fecha
Trámite]])</f>
        <v>2019</v>
      </c>
      <c r="E8032" s="7" t="s">
        <v>4621</v>
      </c>
      <c r="F8032" s="2" t="s">
        <v>17</v>
      </c>
      <c r="G8032" s="2" t="s">
        <v>4627</v>
      </c>
      <c r="H8032" s="4">
        <v>43713.456696562498</v>
      </c>
      <c r="I8032" s="2" t="s">
        <v>4616</v>
      </c>
      <c r="J8032" s="21" t="s">
        <v>6645</v>
      </c>
      <c r="K8032" s="2" t="s">
        <v>4623</v>
      </c>
      <c r="L8032" s="2" t="s">
        <v>4619</v>
      </c>
    </row>
    <row r="8033" spans="1:12" x14ac:dyDescent="0.2">
      <c r="A8033" s="11">
        <v>8032</v>
      </c>
      <c r="B8033" s="7" t="s">
        <v>15091</v>
      </c>
      <c r="C8033" s="4">
        <v>43551.405170138889</v>
      </c>
      <c r="D8033" s="20">
        <f>+YEAR(Tabla14[[#This Row],[Fecha
Trámite]])</f>
        <v>2019</v>
      </c>
      <c r="E8033" s="7" t="s">
        <v>4621</v>
      </c>
      <c r="F8033" s="2" t="s">
        <v>17</v>
      </c>
      <c r="G8033" s="2" t="s">
        <v>4627</v>
      </c>
      <c r="H8033" s="4">
        <v>43551.405170254628</v>
      </c>
      <c r="I8033" s="2" t="s">
        <v>14934</v>
      </c>
      <c r="J8033" s="21" t="s">
        <v>15092</v>
      </c>
      <c r="K8033" s="2" t="s">
        <v>4623</v>
      </c>
      <c r="L8033" s="2" t="s">
        <v>4624</v>
      </c>
    </row>
    <row r="8034" spans="1:12" x14ac:dyDescent="0.2">
      <c r="A8034" s="11">
        <v>8033</v>
      </c>
      <c r="B8034" s="7" t="s">
        <v>1776</v>
      </c>
      <c r="C8034" s="4">
        <v>44209.50145462963</v>
      </c>
      <c r="D8034" s="20">
        <f>+YEAR(Tabla14[[#This Row],[Fecha
Trámite]])</f>
        <v>2021</v>
      </c>
      <c r="E8034" s="7" t="s">
        <v>4621</v>
      </c>
      <c r="F8034" s="2" t="s">
        <v>17</v>
      </c>
      <c r="G8034" s="2" t="s">
        <v>4672</v>
      </c>
      <c r="H8034" s="4">
        <v>44209.501454710648</v>
      </c>
      <c r="I8034" s="2" t="s">
        <v>4616</v>
      </c>
      <c r="J8034" s="21" t="s">
        <v>13106</v>
      </c>
      <c r="K8034" s="2" t="s">
        <v>4623</v>
      </c>
      <c r="L8034" s="2" t="s">
        <v>4619</v>
      </c>
    </row>
    <row r="8035" spans="1:12" x14ac:dyDescent="0.2">
      <c r="A8035" s="11">
        <v>8034</v>
      </c>
      <c r="B8035" s="7" t="s">
        <v>2114</v>
      </c>
      <c r="C8035" s="4">
        <v>43788.66739771991</v>
      </c>
      <c r="D8035" s="20">
        <f>+YEAR(Tabla14[[#This Row],[Fecha
Trámite]])</f>
        <v>2019</v>
      </c>
      <c r="E8035" s="7" t="s">
        <v>4621</v>
      </c>
      <c r="F8035" s="2" t="s">
        <v>17</v>
      </c>
      <c r="G8035" s="2" t="s">
        <v>4627</v>
      </c>
      <c r="H8035" s="4">
        <v>43788.667397766207</v>
      </c>
      <c r="I8035" s="2" t="s">
        <v>4616</v>
      </c>
      <c r="J8035" s="21" t="s">
        <v>11209</v>
      </c>
      <c r="K8035" s="2" t="s">
        <v>4618</v>
      </c>
      <c r="L8035" s="2" t="s">
        <v>5072</v>
      </c>
    </row>
    <row r="8036" spans="1:12" x14ac:dyDescent="0.2">
      <c r="A8036" s="11">
        <v>8035</v>
      </c>
      <c r="B8036" s="7" t="s">
        <v>14657</v>
      </c>
      <c r="C8036" s="4">
        <v>43374.499318518516</v>
      </c>
      <c r="D8036" s="20">
        <f>+YEAR(Tabla14[[#This Row],[Fecha
Trámite]])</f>
        <v>2018</v>
      </c>
      <c r="E8036" s="7" t="s">
        <v>4621</v>
      </c>
      <c r="F8036" s="2" t="s">
        <v>4614</v>
      </c>
      <c r="G8036" s="2" t="s">
        <v>4615</v>
      </c>
      <c r="H8036" s="4">
        <v>43455.495515543982</v>
      </c>
      <c r="I8036" s="2" t="s">
        <v>13827</v>
      </c>
      <c r="J8036" s="21" t="s">
        <v>14658</v>
      </c>
      <c r="K8036" s="2" t="s">
        <v>4623</v>
      </c>
      <c r="L8036" s="2" t="s">
        <v>4624</v>
      </c>
    </row>
    <row r="8037" spans="1:12" x14ac:dyDescent="0.2">
      <c r="A8037" s="11">
        <v>8036</v>
      </c>
      <c r="B8037" s="7" t="s">
        <v>13720</v>
      </c>
      <c r="C8037" s="4">
        <v>42755.495495798612</v>
      </c>
      <c r="D8037" s="20">
        <f>+YEAR(Tabla14[[#This Row],[Fecha
Trámite]])</f>
        <v>2017</v>
      </c>
      <c r="E8037" s="7" t="s">
        <v>4621</v>
      </c>
      <c r="F8037" s="2" t="s">
        <v>4614</v>
      </c>
      <c r="G8037" s="2" t="s">
        <v>4615</v>
      </c>
      <c r="H8037" s="4">
        <v>42899.540674189811</v>
      </c>
      <c r="I8037" s="2" t="s">
        <v>13702</v>
      </c>
      <c r="J8037" s="21" t="s">
        <v>13721</v>
      </c>
      <c r="K8037" s="2" t="s">
        <v>4623</v>
      </c>
      <c r="L8037" s="2" t="s">
        <v>4631</v>
      </c>
    </row>
    <row r="8038" spans="1:12" x14ac:dyDescent="0.2">
      <c r="A8038" s="11">
        <v>8037</v>
      </c>
      <c r="B8038" s="7" t="s">
        <v>8947</v>
      </c>
      <c r="C8038" s="4">
        <v>43882.501098842593</v>
      </c>
      <c r="D8038" s="20">
        <f>+YEAR(Tabla14[[#This Row],[Fecha
Trámite]])</f>
        <v>2020</v>
      </c>
      <c r="E8038" s="7" t="s">
        <v>4621</v>
      </c>
      <c r="F8038" s="2" t="s">
        <v>4614</v>
      </c>
      <c r="G8038" s="2" t="s">
        <v>4615</v>
      </c>
      <c r="H8038" s="4">
        <v>44202.609270833331</v>
      </c>
      <c r="I8038" s="2" t="s">
        <v>4616</v>
      </c>
      <c r="J8038" s="21" t="s">
        <v>8948</v>
      </c>
      <c r="K8038" s="2" t="s">
        <v>4618</v>
      </c>
      <c r="L8038" s="2" t="s">
        <v>4656</v>
      </c>
    </row>
    <row r="8039" spans="1:12" x14ac:dyDescent="0.2">
      <c r="A8039" s="11">
        <v>8038</v>
      </c>
      <c r="B8039" s="7" t="s">
        <v>2051</v>
      </c>
      <c r="C8039" s="4">
        <v>44260.723501539353</v>
      </c>
      <c r="D8039" s="20">
        <f>+YEAR(Tabla14[[#This Row],[Fecha
Trámite]])</f>
        <v>2021</v>
      </c>
      <c r="E8039" s="7" t="s">
        <v>4621</v>
      </c>
      <c r="F8039" s="2" t="s">
        <v>17</v>
      </c>
      <c r="G8039" s="2" t="s">
        <v>4672</v>
      </c>
      <c r="H8039" s="4">
        <v>44260.72350158565</v>
      </c>
      <c r="I8039" s="2" t="s">
        <v>4616</v>
      </c>
      <c r="J8039" s="21" t="s">
        <v>13107</v>
      </c>
      <c r="K8039" s="2" t="s">
        <v>4623</v>
      </c>
      <c r="L8039" s="2" t="s">
        <v>4619</v>
      </c>
    </row>
    <row r="8040" spans="1:12" x14ac:dyDescent="0.2">
      <c r="A8040" s="11">
        <v>8039</v>
      </c>
      <c r="B8040" s="7" t="s">
        <v>13843</v>
      </c>
      <c r="C8040" s="4">
        <v>43385.478173460651</v>
      </c>
      <c r="D8040" s="20">
        <f>+YEAR(Tabla14[[#This Row],[Fecha
Trámite]])</f>
        <v>2018</v>
      </c>
      <c r="E8040" s="7" t="s">
        <v>4621</v>
      </c>
      <c r="F8040" s="2" t="s">
        <v>4614</v>
      </c>
      <c r="G8040" s="2" t="s">
        <v>4615</v>
      </c>
      <c r="H8040" s="4">
        <v>43475.641562118057</v>
      </c>
      <c r="I8040" s="2" t="s">
        <v>13827</v>
      </c>
      <c r="J8040" s="21" t="s">
        <v>13844</v>
      </c>
      <c r="K8040" s="2" t="s">
        <v>4623</v>
      </c>
      <c r="L8040" s="2" t="s">
        <v>4619</v>
      </c>
    </row>
    <row r="8041" spans="1:12" x14ac:dyDescent="0.2">
      <c r="A8041" s="11">
        <v>8040</v>
      </c>
      <c r="B8041" s="7" t="s">
        <v>723</v>
      </c>
      <c r="C8041" s="4">
        <v>43749.459542939818</v>
      </c>
      <c r="D8041" s="20">
        <f>+YEAR(Tabla14[[#This Row],[Fecha
Trámite]])</f>
        <v>2019</v>
      </c>
      <c r="E8041" s="7" t="s">
        <v>4621</v>
      </c>
      <c r="F8041" s="2" t="s">
        <v>4614</v>
      </c>
      <c r="G8041" s="2" t="s">
        <v>4615</v>
      </c>
      <c r="H8041" s="4">
        <v>44119.547881909719</v>
      </c>
      <c r="I8041" s="2" t="s">
        <v>4616</v>
      </c>
      <c r="J8041" s="21" t="s">
        <v>10395</v>
      </c>
      <c r="K8041" s="2" t="s">
        <v>4623</v>
      </c>
      <c r="L8041" s="2" t="s">
        <v>4619</v>
      </c>
    </row>
    <row r="8042" spans="1:12" x14ac:dyDescent="0.2">
      <c r="A8042" s="11">
        <v>8041</v>
      </c>
      <c r="B8042" s="7" t="s">
        <v>1878</v>
      </c>
      <c r="C8042" s="4">
        <v>44133.485894942132</v>
      </c>
      <c r="D8042" s="20">
        <f>+YEAR(Tabla14[[#This Row],[Fecha
Trámite]])</f>
        <v>2020</v>
      </c>
      <c r="E8042" s="7" t="s">
        <v>4621</v>
      </c>
      <c r="F8042" s="2" t="s">
        <v>17</v>
      </c>
      <c r="G8042" s="2" t="s">
        <v>4627</v>
      </c>
      <c r="H8042" s="4">
        <v>44133.485894988429</v>
      </c>
      <c r="I8042" s="2" t="s">
        <v>4616</v>
      </c>
      <c r="J8042" s="21" t="s">
        <v>7937</v>
      </c>
      <c r="K8042" s="2" t="s">
        <v>4618</v>
      </c>
      <c r="L8042" s="2" t="s">
        <v>4698</v>
      </c>
    </row>
    <row r="8043" spans="1:12" x14ac:dyDescent="0.2">
      <c r="A8043" s="11">
        <v>8042</v>
      </c>
      <c r="B8043" s="7" t="s">
        <v>969</v>
      </c>
      <c r="C8043" s="4">
        <v>43696.476141932872</v>
      </c>
      <c r="D8043" s="20">
        <f>+YEAR(Tabla14[[#This Row],[Fecha
Trámite]])</f>
        <v>2019</v>
      </c>
      <c r="E8043" s="7" t="s">
        <v>4621</v>
      </c>
      <c r="F8043" s="2" t="s">
        <v>4614</v>
      </c>
      <c r="G8043" s="2" t="s">
        <v>4615</v>
      </c>
      <c r="H8043" s="4">
        <v>44259.498486145836</v>
      </c>
      <c r="I8043" s="2" t="s">
        <v>4616</v>
      </c>
      <c r="J8043" s="21" t="s">
        <v>7938</v>
      </c>
      <c r="K8043" s="2" t="s">
        <v>4618</v>
      </c>
      <c r="L8043" s="2" t="s">
        <v>4958</v>
      </c>
    </row>
    <row r="8044" spans="1:12" x14ac:dyDescent="0.2">
      <c r="A8044" s="11">
        <v>8043</v>
      </c>
      <c r="B8044" s="7" t="s">
        <v>13275</v>
      </c>
      <c r="C8044" s="4">
        <v>43899.516446493057</v>
      </c>
      <c r="D8044" s="20">
        <f>+YEAR(Tabla14[[#This Row],[Fecha
Trámite]])</f>
        <v>2020</v>
      </c>
      <c r="E8044" s="7" t="s">
        <v>4621</v>
      </c>
      <c r="F8044" s="2" t="s">
        <v>4691</v>
      </c>
      <c r="G8044" s="2" t="s">
        <v>4627</v>
      </c>
      <c r="H8044" s="4">
        <v>44104.521976041666</v>
      </c>
      <c r="I8044" s="2" t="s">
        <v>13269</v>
      </c>
      <c r="J8044" s="21" t="s">
        <v>13276</v>
      </c>
      <c r="K8044" s="2" t="s">
        <v>4623</v>
      </c>
      <c r="L8044" s="2" t="s">
        <v>4714</v>
      </c>
    </row>
    <row r="8045" spans="1:12" x14ac:dyDescent="0.2">
      <c r="A8045" s="11">
        <v>8044</v>
      </c>
      <c r="B8045" s="7" t="s">
        <v>11219</v>
      </c>
      <c r="C8045" s="4">
        <v>43697.50988568287</v>
      </c>
      <c r="D8045" s="20">
        <f>+YEAR(Tabla14[[#This Row],[Fecha
Trámite]])</f>
        <v>2019</v>
      </c>
      <c r="E8045" s="7" t="s">
        <v>4621</v>
      </c>
      <c r="F8045" s="2" t="s">
        <v>4614</v>
      </c>
      <c r="G8045" s="2" t="s">
        <v>4615</v>
      </c>
      <c r="H8045" s="4">
        <v>44202.540017858795</v>
      </c>
      <c r="I8045" s="2" t="s">
        <v>4616</v>
      </c>
      <c r="J8045" s="21" t="s">
        <v>11220</v>
      </c>
      <c r="K8045" s="2" t="s">
        <v>4618</v>
      </c>
      <c r="L8045" s="2" t="s">
        <v>4730</v>
      </c>
    </row>
    <row r="8046" spans="1:12" x14ac:dyDescent="0.2">
      <c r="A8046" s="11">
        <v>8045</v>
      </c>
      <c r="B8046" s="7" t="s">
        <v>8955</v>
      </c>
      <c r="C8046" s="4">
        <v>43705.503012847221</v>
      </c>
      <c r="D8046" s="20">
        <f>+YEAR(Tabla14[[#This Row],[Fecha
Trámite]])</f>
        <v>2019</v>
      </c>
      <c r="E8046" s="7" t="s">
        <v>4621</v>
      </c>
      <c r="F8046" s="2" t="s">
        <v>4614</v>
      </c>
      <c r="G8046" s="2" t="s">
        <v>4615</v>
      </c>
      <c r="H8046" s="4">
        <v>44204.638148148151</v>
      </c>
      <c r="I8046" s="2" t="s">
        <v>4616</v>
      </c>
      <c r="J8046" s="21" t="s">
        <v>8956</v>
      </c>
      <c r="K8046" s="2" t="s">
        <v>4618</v>
      </c>
      <c r="L8046" s="2" t="s">
        <v>4624</v>
      </c>
    </row>
    <row r="8047" spans="1:12" x14ac:dyDescent="0.2">
      <c r="A8047" s="11">
        <v>8046</v>
      </c>
      <c r="B8047" s="7" t="s">
        <v>13986</v>
      </c>
      <c r="C8047" s="4">
        <v>43588.623495254629</v>
      </c>
      <c r="D8047" s="20">
        <f>+YEAR(Tabla14[[#This Row],[Fecha
Trámite]])</f>
        <v>2019</v>
      </c>
      <c r="E8047" s="7" t="s">
        <v>4621</v>
      </c>
      <c r="F8047" s="2" t="s">
        <v>4691</v>
      </c>
      <c r="G8047" s="2" t="s">
        <v>7315</v>
      </c>
      <c r="H8047" s="4">
        <v>43872.387003159725</v>
      </c>
      <c r="I8047" s="2" t="s">
        <v>13987</v>
      </c>
      <c r="J8047" s="21" t="s">
        <v>13988</v>
      </c>
      <c r="K8047" s="2" t="s">
        <v>4618</v>
      </c>
      <c r="L8047" s="2" t="s">
        <v>4624</v>
      </c>
    </row>
    <row r="8048" spans="1:12" x14ac:dyDescent="0.2">
      <c r="A8048" s="11">
        <v>8047</v>
      </c>
      <c r="B8048" s="7" t="s">
        <v>14497</v>
      </c>
      <c r="C8048" s="4">
        <v>42352.425861261574</v>
      </c>
      <c r="D8048" s="20">
        <f>+YEAR(Tabla14[[#This Row],[Fecha
Trámite]])</f>
        <v>2015</v>
      </c>
      <c r="E8048" s="7" t="s">
        <v>4621</v>
      </c>
      <c r="F8048" s="2" t="s">
        <v>4614</v>
      </c>
      <c r="G8048" s="2" t="s">
        <v>4615</v>
      </c>
      <c r="H8048" s="4">
        <v>42664.517470104169</v>
      </c>
      <c r="I8048" s="2" t="s">
        <v>13827</v>
      </c>
      <c r="J8048" s="21" t="s">
        <v>14498</v>
      </c>
      <c r="K8048" s="2" t="s">
        <v>4618</v>
      </c>
      <c r="L8048" s="2" t="s">
        <v>2747</v>
      </c>
    </row>
    <row r="8049" spans="1:12" x14ac:dyDescent="0.2">
      <c r="A8049" s="11">
        <v>8048</v>
      </c>
      <c r="B8049" s="7" t="s">
        <v>11223</v>
      </c>
      <c r="C8049" s="4">
        <v>43784.438902048612</v>
      </c>
      <c r="D8049" s="20">
        <f>+YEAR(Tabla14[[#This Row],[Fecha
Trámite]])</f>
        <v>2019</v>
      </c>
      <c r="E8049" s="7" t="s">
        <v>4621</v>
      </c>
      <c r="F8049" s="2" t="s">
        <v>4614</v>
      </c>
      <c r="G8049" s="2" t="s">
        <v>4615</v>
      </c>
      <c r="H8049" s="4">
        <v>44204.535317361115</v>
      </c>
      <c r="I8049" s="2" t="s">
        <v>4616</v>
      </c>
      <c r="J8049" s="21" t="s">
        <v>11224</v>
      </c>
      <c r="K8049" s="2" t="s">
        <v>4623</v>
      </c>
      <c r="L8049" s="2" t="s">
        <v>4619</v>
      </c>
    </row>
    <row r="8050" spans="1:12" x14ac:dyDescent="0.2">
      <c r="A8050" s="11">
        <v>8049</v>
      </c>
      <c r="B8050" s="7" t="s">
        <v>11225</v>
      </c>
      <c r="C8050" s="4">
        <v>44119.57558553241</v>
      </c>
      <c r="D8050" s="20">
        <f>+YEAR(Tabla14[[#This Row],[Fecha
Trámite]])</f>
        <v>2020</v>
      </c>
      <c r="E8050" s="7" t="s">
        <v>4671</v>
      </c>
      <c r="F8050" s="2" t="s">
        <v>17</v>
      </c>
      <c r="G8050" s="2" t="s">
        <v>4627</v>
      </c>
      <c r="H8050" s="4">
        <v>44119.57558556713</v>
      </c>
      <c r="I8050" s="2" t="s">
        <v>4616</v>
      </c>
      <c r="J8050" s="21" t="s">
        <v>11226</v>
      </c>
      <c r="K8050" s="2" t="s">
        <v>4618</v>
      </c>
      <c r="L8050" s="2" t="s">
        <v>4656</v>
      </c>
    </row>
    <row r="8051" spans="1:12" x14ac:dyDescent="0.2">
      <c r="A8051" s="11">
        <v>8050</v>
      </c>
      <c r="B8051" s="7" t="s">
        <v>11556</v>
      </c>
      <c r="C8051" s="4">
        <v>43783.45927728009</v>
      </c>
      <c r="D8051" s="20">
        <f>+YEAR(Tabla14[[#This Row],[Fecha
Trámite]])</f>
        <v>2019</v>
      </c>
      <c r="E8051" s="7" t="s">
        <v>4621</v>
      </c>
      <c r="F8051" s="2" t="s">
        <v>4614</v>
      </c>
      <c r="G8051" s="2" t="s">
        <v>4615</v>
      </c>
      <c r="H8051" s="4">
        <v>44203.641005011574</v>
      </c>
      <c r="I8051" s="2" t="s">
        <v>4616</v>
      </c>
      <c r="J8051" s="21" t="s">
        <v>11557</v>
      </c>
      <c r="K8051" s="2" t="s">
        <v>4623</v>
      </c>
      <c r="L8051" s="2" t="s">
        <v>4619</v>
      </c>
    </row>
    <row r="8052" spans="1:12" x14ac:dyDescent="0.2">
      <c r="A8052" s="11">
        <v>8051</v>
      </c>
      <c r="B8052" s="7" t="s">
        <v>13108</v>
      </c>
      <c r="C8052" s="4">
        <v>43882.452303391205</v>
      </c>
      <c r="D8052" s="20">
        <f>+YEAR(Tabla14[[#This Row],[Fecha
Trámite]])</f>
        <v>2020</v>
      </c>
      <c r="E8052" s="7" t="s">
        <v>4621</v>
      </c>
      <c r="F8052" s="2" t="s">
        <v>4691</v>
      </c>
      <c r="G8052" s="2" t="s">
        <v>4627</v>
      </c>
      <c r="H8052" s="4">
        <v>44081.462863391207</v>
      </c>
      <c r="I8052" s="2" t="s">
        <v>4616</v>
      </c>
      <c r="J8052" s="21" t="s">
        <v>7941</v>
      </c>
      <c r="K8052" s="2" t="s">
        <v>4618</v>
      </c>
      <c r="L8052" s="2" t="s">
        <v>4624</v>
      </c>
    </row>
    <row r="8053" spans="1:12" x14ac:dyDescent="0.2">
      <c r="A8053" s="11">
        <v>8052</v>
      </c>
      <c r="B8053" s="7" t="s">
        <v>13859</v>
      </c>
      <c r="C8053" s="4">
        <v>43355.651223958332</v>
      </c>
      <c r="D8053" s="20">
        <f>+YEAR(Tabla14[[#This Row],[Fecha
Trámite]])</f>
        <v>2018</v>
      </c>
      <c r="E8053" s="7" t="s">
        <v>4621</v>
      </c>
      <c r="F8053" s="2" t="s">
        <v>4626</v>
      </c>
      <c r="G8053" s="2" t="s">
        <v>4627</v>
      </c>
      <c r="H8053" s="4">
        <v>43386.474352627316</v>
      </c>
      <c r="I8053" s="2" t="s">
        <v>13827</v>
      </c>
      <c r="J8053" s="21" t="s">
        <v>7941</v>
      </c>
      <c r="K8053" s="2" t="s">
        <v>4618</v>
      </c>
      <c r="L8053" s="2" t="s">
        <v>4624</v>
      </c>
    </row>
    <row r="8054" spans="1:12" x14ac:dyDescent="0.2">
      <c r="A8054" s="11">
        <v>8053</v>
      </c>
      <c r="B8054" s="7" t="s">
        <v>6659</v>
      </c>
      <c r="C8054" s="4">
        <v>43614.358915312499</v>
      </c>
      <c r="D8054" s="20">
        <f>+YEAR(Tabla14[[#This Row],[Fecha
Trámite]])</f>
        <v>2019</v>
      </c>
      <c r="E8054" s="7" t="s">
        <v>4685</v>
      </c>
      <c r="F8054" s="2" t="s">
        <v>17</v>
      </c>
      <c r="G8054" s="2" t="s">
        <v>4627</v>
      </c>
      <c r="H8054" s="4">
        <v>43614.358915428238</v>
      </c>
      <c r="I8054" s="2" t="s">
        <v>4616</v>
      </c>
      <c r="J8054" s="21" t="s">
        <v>6660</v>
      </c>
      <c r="K8054" s="2" t="s">
        <v>4618</v>
      </c>
      <c r="L8054" s="2" t="s">
        <v>4619</v>
      </c>
    </row>
    <row r="8055" spans="1:12" x14ac:dyDescent="0.2">
      <c r="A8055" s="11">
        <v>8054</v>
      </c>
      <c r="B8055" s="7" t="s">
        <v>12472</v>
      </c>
      <c r="C8055" s="4">
        <v>43626.471319097225</v>
      </c>
      <c r="D8055" s="20">
        <f>+YEAR(Tabla14[[#This Row],[Fecha
Trámite]])</f>
        <v>2019</v>
      </c>
      <c r="E8055" s="7" t="s">
        <v>4621</v>
      </c>
      <c r="F8055" s="2" t="s">
        <v>4614</v>
      </c>
      <c r="G8055" s="2" t="s">
        <v>4615</v>
      </c>
      <c r="H8055" s="4">
        <v>43817.378743981484</v>
      </c>
      <c r="I8055" s="2" t="s">
        <v>4616</v>
      </c>
      <c r="J8055" s="21" t="s">
        <v>12473</v>
      </c>
      <c r="K8055" s="2" t="s">
        <v>4623</v>
      </c>
      <c r="L8055" s="2" t="s">
        <v>4785</v>
      </c>
    </row>
    <row r="8056" spans="1:12" x14ac:dyDescent="0.2">
      <c r="A8056" s="11">
        <v>8055</v>
      </c>
      <c r="B8056" s="7" t="s">
        <v>13340</v>
      </c>
      <c r="C8056" s="4">
        <v>42808.457954861115</v>
      </c>
      <c r="D8056" s="20">
        <f>+YEAR(Tabla14[[#This Row],[Fecha
Trámite]])</f>
        <v>2017</v>
      </c>
      <c r="E8056" s="7" t="s">
        <v>4621</v>
      </c>
      <c r="F8056" s="2" t="s">
        <v>4614</v>
      </c>
      <c r="G8056" s="2" t="s">
        <v>4615</v>
      </c>
      <c r="H8056" s="4">
        <v>43270.678729247687</v>
      </c>
      <c r="I8056" s="2" t="s">
        <v>13269</v>
      </c>
      <c r="J8056" s="21" t="s">
        <v>13341</v>
      </c>
      <c r="K8056" s="2" t="s">
        <v>4618</v>
      </c>
      <c r="L8056" s="2" t="s">
        <v>4758</v>
      </c>
    </row>
    <row r="8057" spans="1:12" x14ac:dyDescent="0.2">
      <c r="A8057" s="11">
        <v>8056</v>
      </c>
      <c r="B8057" s="7" t="s">
        <v>14611</v>
      </c>
      <c r="C8057" s="4">
        <v>44211.436419826387</v>
      </c>
      <c r="D8057" s="20">
        <f>+YEAR(Tabla14[[#This Row],[Fecha
Trámite]])</f>
        <v>2021</v>
      </c>
      <c r="E8057" s="7" t="s">
        <v>4621</v>
      </c>
      <c r="F8057" s="2" t="s">
        <v>8751</v>
      </c>
      <c r="G8057" s="2" t="s">
        <v>4627</v>
      </c>
      <c r="H8057" s="4">
        <v>44232.725194872684</v>
      </c>
      <c r="I8057" s="2" t="s">
        <v>13827</v>
      </c>
      <c r="J8057" s="21" t="s">
        <v>7330</v>
      </c>
      <c r="K8057" s="2" t="s">
        <v>4623</v>
      </c>
      <c r="L8057" s="2" t="s">
        <v>4619</v>
      </c>
    </row>
    <row r="8058" spans="1:12" x14ac:dyDescent="0.2">
      <c r="A8058" s="11">
        <v>8057</v>
      </c>
      <c r="B8058" s="7" t="s">
        <v>1716</v>
      </c>
      <c r="C8058" s="4">
        <v>44238.481552581019</v>
      </c>
      <c r="D8058" s="20">
        <f>+YEAR(Tabla14[[#This Row],[Fecha
Trámite]])</f>
        <v>2021</v>
      </c>
      <c r="E8058" s="7" t="s">
        <v>4621</v>
      </c>
      <c r="F8058" s="2" t="s">
        <v>17</v>
      </c>
      <c r="G8058" s="2" t="s">
        <v>4672</v>
      </c>
      <c r="H8058" s="4">
        <v>44238.481552627316</v>
      </c>
      <c r="I8058" s="2" t="s">
        <v>4616</v>
      </c>
      <c r="J8058" s="21" t="s">
        <v>7330</v>
      </c>
      <c r="K8058" s="2" t="s">
        <v>4623</v>
      </c>
      <c r="L8058" s="2" t="s">
        <v>4619</v>
      </c>
    </row>
    <row r="8059" spans="1:12" x14ac:dyDescent="0.2">
      <c r="A8059" s="11">
        <v>8058</v>
      </c>
      <c r="B8059" s="7" t="s">
        <v>10411</v>
      </c>
      <c r="C8059" s="4">
        <v>43634.372633136576</v>
      </c>
      <c r="D8059" s="20">
        <f>+YEAR(Tabla14[[#This Row],[Fecha
Trámite]])</f>
        <v>2019</v>
      </c>
      <c r="E8059" s="7" t="s">
        <v>4621</v>
      </c>
      <c r="F8059" s="2" t="s">
        <v>4626</v>
      </c>
      <c r="G8059" s="2" t="s">
        <v>4627</v>
      </c>
      <c r="H8059" s="4">
        <v>43755.693315196761</v>
      </c>
      <c r="I8059" s="2" t="s">
        <v>4616</v>
      </c>
      <c r="J8059" s="21" t="s">
        <v>10412</v>
      </c>
      <c r="K8059" s="2" t="s">
        <v>4618</v>
      </c>
      <c r="L8059" s="2" t="s">
        <v>4641</v>
      </c>
    </row>
    <row r="8060" spans="1:12" x14ac:dyDescent="0.2">
      <c r="A8060" s="11">
        <v>8059</v>
      </c>
      <c r="B8060" s="7" t="s">
        <v>14034</v>
      </c>
      <c r="C8060" s="4">
        <v>43900.522454247686</v>
      </c>
      <c r="D8060" s="20">
        <f>+YEAR(Tabla14[[#This Row],[Fecha
Trámite]])</f>
        <v>2020</v>
      </c>
      <c r="E8060" s="7" t="s">
        <v>4621</v>
      </c>
      <c r="F8060" s="2" t="s">
        <v>17</v>
      </c>
      <c r="G8060" s="2" t="s">
        <v>5327</v>
      </c>
      <c r="H8060" s="4">
        <v>43900.522454282407</v>
      </c>
      <c r="I8060" s="2" t="s">
        <v>14018</v>
      </c>
      <c r="J8060" s="21" t="s">
        <v>14035</v>
      </c>
      <c r="K8060" s="2" t="s">
        <v>4618</v>
      </c>
      <c r="L8060" s="2" t="s">
        <v>4656</v>
      </c>
    </row>
    <row r="8061" spans="1:12" x14ac:dyDescent="0.2">
      <c r="A8061" s="11">
        <v>8060</v>
      </c>
      <c r="B8061" s="7" t="s">
        <v>1923</v>
      </c>
      <c r="C8061" s="4">
        <v>44091.791880752317</v>
      </c>
      <c r="D8061" s="20">
        <f>+YEAR(Tabla14[[#This Row],[Fecha
Trámite]])</f>
        <v>2020</v>
      </c>
      <c r="E8061" s="7" t="s">
        <v>4621</v>
      </c>
      <c r="F8061" s="2" t="s">
        <v>17</v>
      </c>
      <c r="G8061" s="2" t="s">
        <v>4627</v>
      </c>
      <c r="H8061" s="4">
        <v>44091.791880787037</v>
      </c>
      <c r="I8061" s="2" t="s">
        <v>4616</v>
      </c>
      <c r="J8061" s="21" t="s">
        <v>7331</v>
      </c>
      <c r="K8061" s="2" t="s">
        <v>4623</v>
      </c>
      <c r="L8061" s="2" t="s">
        <v>2747</v>
      </c>
    </row>
    <row r="8062" spans="1:12" x14ac:dyDescent="0.2">
      <c r="A8062" s="11">
        <v>8061</v>
      </c>
      <c r="B8062" s="7" t="s">
        <v>1057</v>
      </c>
      <c r="C8062" s="4">
        <v>43887.35788009259</v>
      </c>
      <c r="D8062" s="20">
        <f>+YEAR(Tabla14[[#This Row],[Fecha
Trámite]])</f>
        <v>2020</v>
      </c>
      <c r="E8062" s="7" t="s">
        <v>4621</v>
      </c>
      <c r="F8062" s="2" t="s">
        <v>4614</v>
      </c>
      <c r="G8062" s="2" t="s">
        <v>4615</v>
      </c>
      <c r="H8062" s="4">
        <v>44176.557263738425</v>
      </c>
      <c r="I8062" s="2" t="s">
        <v>4616</v>
      </c>
      <c r="J8062" s="21" t="s">
        <v>6663</v>
      </c>
      <c r="K8062" s="2" t="s">
        <v>4623</v>
      </c>
      <c r="L8062" s="2" t="s">
        <v>4619</v>
      </c>
    </row>
    <row r="8063" spans="1:12" x14ac:dyDescent="0.2">
      <c r="A8063" s="11">
        <v>8062</v>
      </c>
      <c r="B8063" s="7" t="s">
        <v>1992</v>
      </c>
      <c r="C8063" s="4">
        <v>44209.498860300926</v>
      </c>
      <c r="D8063" s="20">
        <f>+YEAR(Tabla14[[#This Row],[Fecha
Trámite]])</f>
        <v>2021</v>
      </c>
      <c r="E8063" s="7" t="s">
        <v>4621</v>
      </c>
      <c r="F8063" s="2" t="s">
        <v>17</v>
      </c>
      <c r="G8063" s="2" t="s">
        <v>7315</v>
      </c>
      <c r="H8063" s="4">
        <v>44209.498860335647</v>
      </c>
      <c r="I8063" s="2" t="s">
        <v>4616</v>
      </c>
      <c r="J8063" s="21" t="s">
        <v>7949</v>
      </c>
      <c r="K8063" s="2" t="s">
        <v>4623</v>
      </c>
      <c r="L8063" s="2" t="s">
        <v>4619</v>
      </c>
    </row>
    <row r="8064" spans="1:12" x14ac:dyDescent="0.2">
      <c r="A8064" s="11">
        <v>8063</v>
      </c>
      <c r="B8064" s="7" t="s">
        <v>1668</v>
      </c>
      <c r="C8064" s="4">
        <v>43903.362744641207</v>
      </c>
      <c r="D8064" s="20">
        <f>+YEAR(Tabla14[[#This Row],[Fecha
Trámite]])</f>
        <v>2020</v>
      </c>
      <c r="E8064" s="7" t="s">
        <v>4621</v>
      </c>
      <c r="F8064" s="2" t="s">
        <v>17</v>
      </c>
      <c r="G8064" s="2" t="s">
        <v>4627</v>
      </c>
      <c r="H8064" s="4">
        <v>43903.362744675927</v>
      </c>
      <c r="I8064" s="2" t="s">
        <v>4616</v>
      </c>
      <c r="J8064" s="21" t="s">
        <v>11230</v>
      </c>
      <c r="K8064" s="2" t="s">
        <v>4623</v>
      </c>
      <c r="L8064" s="2" t="s">
        <v>2747</v>
      </c>
    </row>
    <row r="8065" spans="1:12" x14ac:dyDescent="0.2">
      <c r="A8065" s="11">
        <v>8064</v>
      </c>
      <c r="B8065" s="7" t="s">
        <v>10416</v>
      </c>
      <c r="C8065" s="4">
        <v>43549.457676157406</v>
      </c>
      <c r="D8065" s="20">
        <f>+YEAR(Tabla14[[#This Row],[Fecha
Trámite]])</f>
        <v>2019</v>
      </c>
      <c r="E8065" s="7" t="s">
        <v>4621</v>
      </c>
      <c r="F8065" s="2" t="s">
        <v>4691</v>
      </c>
      <c r="G8065" s="2" t="s">
        <v>4627</v>
      </c>
      <c r="H8065" s="4">
        <v>44089.675366701391</v>
      </c>
      <c r="I8065" s="2" t="s">
        <v>4616</v>
      </c>
      <c r="J8065" s="21" t="s">
        <v>10417</v>
      </c>
      <c r="K8065" s="2" t="s">
        <v>4623</v>
      </c>
      <c r="L8065" s="2" t="s">
        <v>4619</v>
      </c>
    </row>
    <row r="8066" spans="1:12" x14ac:dyDescent="0.2">
      <c r="A8066" s="11">
        <v>8065</v>
      </c>
      <c r="B8066" s="7" t="s">
        <v>853</v>
      </c>
      <c r="C8066" s="4">
        <v>43600.655325613428</v>
      </c>
      <c r="D8066" s="20">
        <f>+YEAR(Tabla14[[#This Row],[Fecha
Trámite]])</f>
        <v>2019</v>
      </c>
      <c r="E8066" s="7" t="s">
        <v>4621</v>
      </c>
      <c r="F8066" s="2" t="s">
        <v>4614</v>
      </c>
      <c r="G8066" s="2" t="s">
        <v>4615</v>
      </c>
      <c r="H8066" s="4">
        <v>44160.725831365744</v>
      </c>
      <c r="I8066" s="2" t="s">
        <v>4616</v>
      </c>
      <c r="J8066" s="21" t="s">
        <v>12476</v>
      </c>
      <c r="K8066" s="2" t="s">
        <v>4618</v>
      </c>
      <c r="L8066" s="2" t="s">
        <v>4758</v>
      </c>
    </row>
    <row r="8067" spans="1:12" x14ac:dyDescent="0.2">
      <c r="A8067" s="11">
        <v>8066</v>
      </c>
      <c r="B8067" s="7" t="s">
        <v>1444</v>
      </c>
      <c r="C8067" s="4">
        <v>44224.391453124997</v>
      </c>
      <c r="D8067" s="20">
        <f>+YEAR(Tabla14[[#This Row],[Fecha
Trámite]])</f>
        <v>2021</v>
      </c>
      <c r="E8067" s="7" t="s">
        <v>4621</v>
      </c>
      <c r="F8067" s="2" t="s">
        <v>17</v>
      </c>
      <c r="G8067" s="2" t="s">
        <v>4993</v>
      </c>
      <c r="H8067" s="4">
        <v>44224.391453587959</v>
      </c>
      <c r="I8067" s="2" t="s">
        <v>4616</v>
      </c>
      <c r="J8067" s="21" t="s">
        <v>11558</v>
      </c>
      <c r="K8067" s="2" t="s">
        <v>4623</v>
      </c>
      <c r="L8067" s="2" t="s">
        <v>4631</v>
      </c>
    </row>
    <row r="8068" spans="1:12" x14ac:dyDescent="0.2">
      <c r="A8068" s="11">
        <v>8067</v>
      </c>
      <c r="B8068" s="7" t="s">
        <v>326</v>
      </c>
      <c r="C8068" s="4">
        <v>43544.603113194447</v>
      </c>
      <c r="D8068" s="20">
        <f>+YEAR(Tabla14[[#This Row],[Fecha
Trámite]])</f>
        <v>2019</v>
      </c>
      <c r="E8068" s="7" t="s">
        <v>4621</v>
      </c>
      <c r="F8068" s="2" t="s">
        <v>4614</v>
      </c>
      <c r="G8068" s="2" t="s">
        <v>4615</v>
      </c>
      <c r="H8068" s="4">
        <v>43874.488272337963</v>
      </c>
      <c r="I8068" s="2" t="s">
        <v>4616</v>
      </c>
      <c r="J8068" s="21" t="s">
        <v>10418</v>
      </c>
      <c r="K8068" s="2" t="s">
        <v>4618</v>
      </c>
      <c r="L8068" s="2" t="s">
        <v>4770</v>
      </c>
    </row>
    <row r="8069" spans="1:12" x14ac:dyDescent="0.2">
      <c r="A8069" s="11">
        <v>8068</v>
      </c>
      <c r="B8069" s="7" t="s">
        <v>13338</v>
      </c>
      <c r="C8069" s="4">
        <v>43095.465915393521</v>
      </c>
      <c r="D8069" s="20">
        <f>+YEAR(Tabla14[[#This Row],[Fecha
Trámite]])</f>
        <v>2017</v>
      </c>
      <c r="E8069" s="7" t="s">
        <v>4621</v>
      </c>
      <c r="F8069" s="2" t="s">
        <v>4614</v>
      </c>
      <c r="G8069" s="2" t="s">
        <v>4615</v>
      </c>
      <c r="H8069" s="4">
        <v>43284.437518900464</v>
      </c>
      <c r="I8069" s="2" t="s">
        <v>13269</v>
      </c>
      <c r="J8069" s="21" t="s">
        <v>13339</v>
      </c>
      <c r="K8069" s="2" t="s">
        <v>4623</v>
      </c>
      <c r="L8069" s="2" t="s">
        <v>4619</v>
      </c>
    </row>
    <row r="8070" spans="1:12" x14ac:dyDescent="0.2">
      <c r="A8070" s="11">
        <v>8069</v>
      </c>
      <c r="B8070" s="7" t="s">
        <v>13808</v>
      </c>
      <c r="C8070" s="4">
        <v>42164.531989895833</v>
      </c>
      <c r="D8070" s="20">
        <f>+YEAR(Tabla14[[#This Row],[Fecha
Trámite]])</f>
        <v>2015</v>
      </c>
      <c r="E8070" s="7" t="s">
        <v>4613</v>
      </c>
      <c r="F8070" s="2" t="s">
        <v>4614</v>
      </c>
      <c r="G8070" s="2" t="s">
        <v>4615</v>
      </c>
      <c r="H8070" s="4">
        <v>42314.521835451385</v>
      </c>
      <c r="I8070" s="2" t="s">
        <v>13269</v>
      </c>
      <c r="J8070" s="21" t="s">
        <v>13809</v>
      </c>
      <c r="K8070" s="2" t="s">
        <v>4618</v>
      </c>
      <c r="L8070" s="2" t="s">
        <v>4714</v>
      </c>
    </row>
    <row r="8071" spans="1:12" x14ac:dyDescent="0.2">
      <c r="A8071" s="11">
        <v>8070</v>
      </c>
      <c r="B8071" s="7" t="s">
        <v>13586</v>
      </c>
      <c r="C8071" s="4">
        <v>43452.477346643522</v>
      </c>
      <c r="D8071" s="20">
        <f>+YEAR(Tabla14[[#This Row],[Fecha
Trámite]])</f>
        <v>2018</v>
      </c>
      <c r="E8071" s="7" t="s">
        <v>4621</v>
      </c>
      <c r="F8071" s="2" t="s">
        <v>17</v>
      </c>
      <c r="G8071" s="2" t="s">
        <v>4627</v>
      </c>
      <c r="H8071" s="4">
        <v>43452.477346678243</v>
      </c>
      <c r="I8071" s="2" t="s">
        <v>13269</v>
      </c>
      <c r="J8071" s="21" t="s">
        <v>13587</v>
      </c>
      <c r="K8071" s="2" t="s">
        <v>4618</v>
      </c>
      <c r="L8071" s="2" t="s">
        <v>4750</v>
      </c>
    </row>
    <row r="8072" spans="1:12" x14ac:dyDescent="0.2">
      <c r="A8072" s="11">
        <v>8071</v>
      </c>
      <c r="B8072" s="7" t="s">
        <v>13415</v>
      </c>
      <c r="C8072" s="4">
        <v>42394.678125081016</v>
      </c>
      <c r="D8072" s="20">
        <f>+YEAR(Tabla14[[#This Row],[Fecha
Trámite]])</f>
        <v>2016</v>
      </c>
      <c r="E8072" s="7" t="s">
        <v>4621</v>
      </c>
      <c r="F8072" s="2" t="s">
        <v>4614</v>
      </c>
      <c r="G8072" s="2" t="s">
        <v>4615</v>
      </c>
      <c r="H8072" s="4">
        <v>42516.677853125002</v>
      </c>
      <c r="I8072" s="2" t="s">
        <v>13372</v>
      </c>
      <c r="J8072" s="21" t="s">
        <v>13416</v>
      </c>
      <c r="K8072" s="2" t="s">
        <v>4623</v>
      </c>
      <c r="L8072" s="2" t="s">
        <v>4714</v>
      </c>
    </row>
    <row r="8073" spans="1:12" x14ac:dyDescent="0.2">
      <c r="A8073" s="11">
        <v>8072</v>
      </c>
      <c r="B8073" s="7" t="s">
        <v>1132</v>
      </c>
      <c r="C8073" s="4">
        <v>44116.585621296297</v>
      </c>
      <c r="D8073" s="20">
        <f>+YEAR(Tabla14[[#This Row],[Fecha
Trámite]])</f>
        <v>2020</v>
      </c>
      <c r="E8073" s="7" t="s">
        <v>4621</v>
      </c>
      <c r="F8073" s="2" t="s">
        <v>17</v>
      </c>
      <c r="G8073" s="2" t="s">
        <v>4993</v>
      </c>
      <c r="H8073" s="4">
        <v>44116.585621331018</v>
      </c>
      <c r="I8073" s="2" t="s">
        <v>4616</v>
      </c>
      <c r="J8073" s="21" t="s">
        <v>2653</v>
      </c>
      <c r="K8073" s="2" t="s">
        <v>4623</v>
      </c>
      <c r="L8073" s="2" t="s">
        <v>4656</v>
      </c>
    </row>
    <row r="8074" spans="1:12" x14ac:dyDescent="0.2">
      <c r="A8074" s="11">
        <v>8073</v>
      </c>
      <c r="B8074" s="7" t="s">
        <v>412</v>
      </c>
      <c r="C8074" s="4">
        <v>43721.481411423614</v>
      </c>
      <c r="D8074" s="20">
        <f>+YEAR(Tabla14[[#This Row],[Fecha
Trámite]])</f>
        <v>2019</v>
      </c>
      <c r="E8074" s="7" t="s">
        <v>4621</v>
      </c>
      <c r="F8074" s="2" t="s">
        <v>4614</v>
      </c>
      <c r="G8074" s="2" t="s">
        <v>4615</v>
      </c>
      <c r="H8074" s="4">
        <v>43888.450400925925</v>
      </c>
      <c r="I8074" s="2" t="s">
        <v>4616</v>
      </c>
      <c r="J8074" s="21" t="s">
        <v>12477</v>
      </c>
      <c r="K8074" s="2" t="s">
        <v>4618</v>
      </c>
      <c r="L8074" s="2" t="s">
        <v>4667</v>
      </c>
    </row>
    <row r="8075" spans="1:12" x14ac:dyDescent="0.2">
      <c r="A8075" s="11">
        <v>8074</v>
      </c>
      <c r="B8075" s="7" t="s">
        <v>803</v>
      </c>
      <c r="C8075" s="4">
        <v>43571.355374884261</v>
      </c>
      <c r="D8075" s="20">
        <f>+YEAR(Tabla14[[#This Row],[Fecha
Trámite]])</f>
        <v>2019</v>
      </c>
      <c r="E8075" s="7" t="s">
        <v>4621</v>
      </c>
      <c r="F8075" s="2" t="s">
        <v>4614</v>
      </c>
      <c r="G8075" s="2" t="s">
        <v>4615</v>
      </c>
      <c r="H8075" s="4">
        <v>44160.721710150465</v>
      </c>
      <c r="I8075" s="2" t="s">
        <v>4616</v>
      </c>
      <c r="J8075" s="21" t="s">
        <v>8967</v>
      </c>
      <c r="K8075" s="2" t="s">
        <v>4618</v>
      </c>
      <c r="L8075" s="2" t="s">
        <v>2747</v>
      </c>
    </row>
    <row r="8076" spans="1:12" x14ac:dyDescent="0.2">
      <c r="A8076" s="11">
        <v>8075</v>
      </c>
      <c r="B8076" s="7" t="s">
        <v>181</v>
      </c>
      <c r="C8076" s="4">
        <v>43616.61025489583</v>
      </c>
      <c r="D8076" s="20">
        <f>+YEAR(Tabla14[[#This Row],[Fecha
Trámite]])</f>
        <v>2019</v>
      </c>
      <c r="E8076" s="7" t="s">
        <v>4621</v>
      </c>
      <c r="F8076" s="2" t="s">
        <v>4614</v>
      </c>
      <c r="G8076" s="2" t="s">
        <v>4615</v>
      </c>
      <c r="H8076" s="4">
        <v>43852.557301238427</v>
      </c>
      <c r="I8076" s="2" t="s">
        <v>4616</v>
      </c>
      <c r="J8076" s="21" t="s">
        <v>12480</v>
      </c>
      <c r="K8076" s="2" t="s">
        <v>4623</v>
      </c>
      <c r="L8076" s="2" t="s">
        <v>4619</v>
      </c>
    </row>
    <row r="8077" spans="1:12" x14ac:dyDescent="0.2">
      <c r="A8077" s="11">
        <v>8076</v>
      </c>
      <c r="B8077" s="7" t="s">
        <v>1504</v>
      </c>
      <c r="C8077" s="4">
        <v>43896.457285300923</v>
      </c>
      <c r="D8077" s="20">
        <f>+YEAR(Tabla14[[#This Row],[Fecha
Trámite]])</f>
        <v>2020</v>
      </c>
      <c r="E8077" s="7" t="s">
        <v>4621</v>
      </c>
      <c r="F8077" s="2" t="s">
        <v>17</v>
      </c>
      <c r="G8077" s="2" t="s">
        <v>4993</v>
      </c>
      <c r="H8077" s="4">
        <v>43896.457285381941</v>
      </c>
      <c r="I8077" s="2" t="s">
        <v>4616</v>
      </c>
      <c r="J8077" s="21" t="s">
        <v>7952</v>
      </c>
      <c r="K8077" s="2" t="s">
        <v>4623</v>
      </c>
      <c r="L8077" s="2" t="s">
        <v>4619</v>
      </c>
    </row>
    <row r="8078" spans="1:12" x14ac:dyDescent="0.2">
      <c r="A8078" s="11">
        <v>8077</v>
      </c>
      <c r="B8078" s="7" t="s">
        <v>10423</v>
      </c>
      <c r="C8078" s="4">
        <v>43719.391220798614</v>
      </c>
      <c r="D8078" s="20">
        <f>+YEAR(Tabla14[[#This Row],[Fecha
Trámite]])</f>
        <v>2019</v>
      </c>
      <c r="E8078" s="7" t="s">
        <v>4621</v>
      </c>
      <c r="F8078" s="2" t="s">
        <v>4691</v>
      </c>
      <c r="G8078" s="2" t="s">
        <v>4627</v>
      </c>
      <c r="H8078" s="4">
        <v>43902.920081018521</v>
      </c>
      <c r="I8078" s="2" t="s">
        <v>4616</v>
      </c>
      <c r="J8078" s="21" t="s">
        <v>10424</v>
      </c>
      <c r="K8078" s="2" t="s">
        <v>4623</v>
      </c>
      <c r="L8078" s="2" t="s">
        <v>4619</v>
      </c>
    </row>
    <row r="8079" spans="1:12" x14ac:dyDescent="0.2">
      <c r="A8079" s="11">
        <v>8078</v>
      </c>
      <c r="B8079" s="7" t="s">
        <v>13193</v>
      </c>
      <c r="C8079" s="4">
        <v>43294.374744131943</v>
      </c>
      <c r="D8079" s="20">
        <f>+YEAR(Tabla14[[#This Row],[Fecha
Trámite]])</f>
        <v>2018</v>
      </c>
      <c r="E8079" s="7" t="s">
        <v>4621</v>
      </c>
      <c r="F8079" s="2" t="s">
        <v>4614</v>
      </c>
      <c r="G8079" s="2" t="s">
        <v>4615</v>
      </c>
      <c r="H8079" s="4">
        <v>43508.441338113429</v>
      </c>
      <c r="I8079" s="2" t="s">
        <v>13184</v>
      </c>
      <c r="J8079" s="21" t="s">
        <v>13194</v>
      </c>
      <c r="K8079" s="2" t="s">
        <v>4623</v>
      </c>
      <c r="L8079" s="2" t="s">
        <v>4631</v>
      </c>
    </row>
    <row r="8080" spans="1:12" x14ac:dyDescent="0.2">
      <c r="A8080" s="11">
        <v>8079</v>
      </c>
      <c r="B8080" s="7" t="s">
        <v>13759</v>
      </c>
      <c r="C8080" s="4">
        <v>42752.694254398149</v>
      </c>
      <c r="D8080" s="20">
        <f>+YEAR(Tabla14[[#This Row],[Fecha
Trámite]])</f>
        <v>2017</v>
      </c>
      <c r="E8080" s="7" t="s">
        <v>4621</v>
      </c>
      <c r="F8080" s="2" t="s">
        <v>4614</v>
      </c>
      <c r="G8080" s="2" t="s">
        <v>4615</v>
      </c>
      <c r="H8080" s="4">
        <v>42958.757849270834</v>
      </c>
      <c r="I8080" s="2" t="s">
        <v>13702</v>
      </c>
      <c r="J8080" s="21" t="s">
        <v>13760</v>
      </c>
      <c r="K8080" s="2" t="s">
        <v>4623</v>
      </c>
      <c r="L8080" s="2" t="s">
        <v>4631</v>
      </c>
    </row>
    <row r="8081" spans="1:12" x14ac:dyDescent="0.2">
      <c r="A8081" s="11">
        <v>8080</v>
      </c>
      <c r="B8081" s="7" t="s">
        <v>13306</v>
      </c>
      <c r="C8081" s="4">
        <v>42886.417429479166</v>
      </c>
      <c r="D8081" s="20">
        <f>+YEAR(Tabla14[[#This Row],[Fecha
Trámite]])</f>
        <v>2017</v>
      </c>
      <c r="E8081" s="7" t="s">
        <v>4613</v>
      </c>
      <c r="F8081" s="2" t="s">
        <v>4626</v>
      </c>
      <c r="G8081" s="2" t="s">
        <v>4627</v>
      </c>
      <c r="H8081" s="4">
        <v>42891.599571030092</v>
      </c>
      <c r="I8081" s="2" t="s">
        <v>13269</v>
      </c>
      <c r="J8081" s="21" t="s">
        <v>13307</v>
      </c>
      <c r="K8081" s="2" t="s">
        <v>4623</v>
      </c>
      <c r="L8081" s="2" t="s">
        <v>4631</v>
      </c>
    </row>
    <row r="8082" spans="1:12" x14ac:dyDescent="0.2">
      <c r="A8082" s="11">
        <v>8081</v>
      </c>
      <c r="B8082" s="7" t="s">
        <v>13337</v>
      </c>
      <c r="C8082" s="4">
        <v>42899.479464965276</v>
      </c>
      <c r="D8082" s="20">
        <f>+YEAR(Tabla14[[#This Row],[Fecha
Trámite]])</f>
        <v>2017</v>
      </c>
      <c r="E8082" s="7" t="s">
        <v>4613</v>
      </c>
      <c r="F8082" s="2" t="s">
        <v>4691</v>
      </c>
      <c r="G8082" s="2" t="s">
        <v>4627</v>
      </c>
      <c r="H8082" s="4">
        <v>42986.786422337966</v>
      </c>
      <c r="I8082" s="2" t="s">
        <v>13269</v>
      </c>
      <c r="J8082" s="21" t="s">
        <v>13307</v>
      </c>
      <c r="K8082" s="2" t="s">
        <v>4623</v>
      </c>
      <c r="L8082" s="2" t="s">
        <v>4631</v>
      </c>
    </row>
    <row r="8083" spans="1:12" x14ac:dyDescent="0.2">
      <c r="A8083" s="11">
        <v>8082</v>
      </c>
      <c r="B8083" s="7" t="s">
        <v>1510</v>
      </c>
      <c r="C8083" s="4">
        <v>43895.423816354167</v>
      </c>
      <c r="D8083" s="20">
        <f>+YEAR(Tabla14[[#This Row],[Fecha
Trámite]])</f>
        <v>2020</v>
      </c>
      <c r="E8083" s="7" t="s">
        <v>4621</v>
      </c>
      <c r="F8083" s="2" t="s">
        <v>17</v>
      </c>
      <c r="G8083" s="2" t="s">
        <v>4993</v>
      </c>
      <c r="H8083" s="4">
        <v>43895.423816435185</v>
      </c>
      <c r="I8083" s="2" t="s">
        <v>4616</v>
      </c>
      <c r="J8083" s="21" t="s">
        <v>7332</v>
      </c>
      <c r="K8083" s="2" t="s">
        <v>4623</v>
      </c>
      <c r="L8083" s="2" t="s">
        <v>4659</v>
      </c>
    </row>
    <row r="8084" spans="1:12" x14ac:dyDescent="0.2">
      <c r="A8084" s="11">
        <v>8083</v>
      </c>
      <c r="B8084" s="7" t="s">
        <v>1365</v>
      </c>
      <c r="C8084" s="4">
        <v>43760.51112210648</v>
      </c>
      <c r="D8084" s="20">
        <f>+YEAR(Tabla14[[#This Row],[Fecha
Trámite]])</f>
        <v>2019</v>
      </c>
      <c r="E8084" s="7" t="s">
        <v>4621</v>
      </c>
      <c r="F8084" s="2" t="s">
        <v>17</v>
      </c>
      <c r="G8084" s="2" t="s">
        <v>4993</v>
      </c>
      <c r="H8084" s="4">
        <v>43760.511122141201</v>
      </c>
      <c r="I8084" s="2" t="s">
        <v>4616</v>
      </c>
      <c r="J8084" s="21" t="s">
        <v>7953</v>
      </c>
      <c r="K8084" s="2" t="s">
        <v>4623</v>
      </c>
      <c r="L8084" s="2" t="s">
        <v>4753</v>
      </c>
    </row>
    <row r="8085" spans="1:12" x14ac:dyDescent="0.2">
      <c r="A8085" s="11">
        <v>8084</v>
      </c>
      <c r="B8085" s="7" t="s">
        <v>13109</v>
      </c>
      <c r="C8085" s="4">
        <v>44241.479974733797</v>
      </c>
      <c r="D8085" s="20">
        <f>+YEAR(Tabla14[[#This Row],[Fecha
Trámite]])</f>
        <v>2021</v>
      </c>
      <c r="E8085" s="7" t="s">
        <v>4621</v>
      </c>
      <c r="F8085" s="2" t="s">
        <v>17</v>
      </c>
      <c r="G8085" s="2" t="s">
        <v>7315</v>
      </c>
      <c r="H8085" s="4">
        <v>44241.479974849535</v>
      </c>
      <c r="I8085" s="2" t="s">
        <v>4616</v>
      </c>
      <c r="J8085" s="21" t="s">
        <v>13110</v>
      </c>
      <c r="K8085" s="2" t="s">
        <v>4623</v>
      </c>
      <c r="L8085" s="2" t="s">
        <v>4619</v>
      </c>
    </row>
    <row r="8086" spans="1:12" x14ac:dyDescent="0.2">
      <c r="A8086" s="11">
        <v>8085</v>
      </c>
      <c r="B8086" s="7" t="s">
        <v>1238</v>
      </c>
      <c r="C8086" s="4">
        <v>43868.422920370373</v>
      </c>
      <c r="D8086" s="20">
        <f>+YEAR(Tabla14[[#This Row],[Fecha
Trámite]])</f>
        <v>2020</v>
      </c>
      <c r="E8086" s="7" t="s">
        <v>4621</v>
      </c>
      <c r="F8086" s="2" t="s">
        <v>4614</v>
      </c>
      <c r="G8086" s="2" t="s">
        <v>4615</v>
      </c>
      <c r="H8086" s="4">
        <v>44271.602755127315</v>
      </c>
      <c r="I8086" s="2" t="s">
        <v>4616</v>
      </c>
      <c r="J8086" s="21" t="s">
        <v>13111</v>
      </c>
      <c r="K8086" s="2" t="s">
        <v>4623</v>
      </c>
      <c r="L8086" s="2" t="s">
        <v>4714</v>
      </c>
    </row>
    <row r="8087" spans="1:12" x14ac:dyDescent="0.2">
      <c r="A8087" s="11">
        <v>8086</v>
      </c>
      <c r="B8087" s="7" t="s">
        <v>13201</v>
      </c>
      <c r="C8087" s="4">
        <v>42348.654156863427</v>
      </c>
      <c r="D8087" s="20">
        <f>+YEAR(Tabla14[[#This Row],[Fecha
Trámite]])</f>
        <v>2015</v>
      </c>
      <c r="E8087" s="7" t="s">
        <v>4621</v>
      </c>
      <c r="F8087" s="2" t="s">
        <v>4614</v>
      </c>
      <c r="G8087" s="2" t="s">
        <v>4615</v>
      </c>
      <c r="H8087" s="4">
        <v>42641.64476195602</v>
      </c>
      <c r="I8087" s="2" t="s">
        <v>13184</v>
      </c>
      <c r="J8087" s="21" t="s">
        <v>13202</v>
      </c>
      <c r="K8087" s="2" t="s">
        <v>4618</v>
      </c>
      <c r="L8087" s="2" t="s">
        <v>4619</v>
      </c>
    </row>
    <row r="8088" spans="1:12" x14ac:dyDescent="0.2">
      <c r="A8088" s="11">
        <v>8087</v>
      </c>
      <c r="B8088" s="7" t="s">
        <v>1929</v>
      </c>
      <c r="C8088" s="4">
        <v>43872.601367094911</v>
      </c>
      <c r="D8088" s="20">
        <f>+YEAR(Tabla14[[#This Row],[Fecha
Trámite]])</f>
        <v>2020</v>
      </c>
      <c r="E8088" s="7" t="s">
        <v>4621</v>
      </c>
      <c r="F8088" s="2" t="s">
        <v>17</v>
      </c>
      <c r="G8088" s="2" t="s">
        <v>4627</v>
      </c>
      <c r="H8088" s="4">
        <v>43872.601367129631</v>
      </c>
      <c r="I8088" s="2" t="s">
        <v>4616</v>
      </c>
      <c r="J8088" s="21" t="s">
        <v>8976</v>
      </c>
      <c r="K8088" s="2" t="s">
        <v>4618</v>
      </c>
      <c r="L8088" s="2" t="s">
        <v>4758</v>
      </c>
    </row>
    <row r="8089" spans="1:12" x14ac:dyDescent="0.2">
      <c r="A8089" s="11">
        <v>8088</v>
      </c>
      <c r="B8089" s="7" t="s">
        <v>1709</v>
      </c>
      <c r="C8089" s="4">
        <v>44140.483820104164</v>
      </c>
      <c r="D8089" s="20">
        <f>+YEAR(Tabla14[[#This Row],[Fecha
Trámite]])</f>
        <v>2020</v>
      </c>
      <c r="E8089" s="7" t="s">
        <v>4621</v>
      </c>
      <c r="F8089" s="2" t="s">
        <v>17</v>
      </c>
      <c r="G8089" s="2" t="s">
        <v>4672</v>
      </c>
      <c r="H8089" s="4">
        <v>44140.483820138892</v>
      </c>
      <c r="I8089" s="2" t="s">
        <v>4616</v>
      </c>
      <c r="J8089" s="21" t="s">
        <v>13112</v>
      </c>
      <c r="K8089" s="2" t="s">
        <v>4623</v>
      </c>
      <c r="L8089" s="2" t="s">
        <v>4619</v>
      </c>
    </row>
    <row r="8090" spans="1:12" x14ac:dyDescent="0.2">
      <c r="A8090" s="11">
        <v>8089</v>
      </c>
      <c r="B8090" s="7" t="s">
        <v>1387</v>
      </c>
      <c r="C8090" s="4">
        <v>43742.597154201387</v>
      </c>
      <c r="D8090" s="20">
        <f>+YEAR(Tabla14[[#This Row],[Fecha
Trámite]])</f>
        <v>2019</v>
      </c>
      <c r="E8090" s="7" t="s">
        <v>4621</v>
      </c>
      <c r="F8090" s="2" t="s">
        <v>17</v>
      </c>
      <c r="G8090" s="2" t="s">
        <v>4993</v>
      </c>
      <c r="H8090" s="4">
        <v>43742.597154247684</v>
      </c>
      <c r="I8090" s="2" t="s">
        <v>4616</v>
      </c>
      <c r="J8090" s="21" t="s">
        <v>10427</v>
      </c>
      <c r="K8090" s="2" t="s">
        <v>4623</v>
      </c>
      <c r="L8090" s="2" t="s">
        <v>4619</v>
      </c>
    </row>
    <row r="8091" spans="1:12" x14ac:dyDescent="0.2">
      <c r="A8091" s="11">
        <v>8090</v>
      </c>
      <c r="B8091" s="7" t="s">
        <v>1594</v>
      </c>
      <c r="C8091" s="4">
        <v>43444.456693749999</v>
      </c>
      <c r="D8091" s="20">
        <f>+YEAR(Tabla14[[#This Row],[Fecha
Trámite]])</f>
        <v>2018</v>
      </c>
      <c r="E8091" s="7" t="s">
        <v>4621</v>
      </c>
      <c r="F8091" s="2" t="s">
        <v>17</v>
      </c>
      <c r="G8091" s="2" t="s">
        <v>4993</v>
      </c>
      <c r="H8091" s="4">
        <v>43444.456693784719</v>
      </c>
      <c r="I8091" s="2" t="s">
        <v>13269</v>
      </c>
      <c r="J8091" s="21" t="s">
        <v>13286</v>
      </c>
      <c r="K8091" s="2" t="s">
        <v>4623</v>
      </c>
      <c r="L8091" s="2" t="s">
        <v>4714</v>
      </c>
    </row>
    <row r="8092" spans="1:12" x14ac:dyDescent="0.2">
      <c r="A8092" s="11">
        <v>8091</v>
      </c>
      <c r="B8092" s="7" t="s">
        <v>3355</v>
      </c>
      <c r="C8092" s="4">
        <v>43626.406240625001</v>
      </c>
      <c r="D8092" s="20">
        <f>+YEAR(Tabla14[[#This Row],[Fecha
Trámite]])</f>
        <v>2019</v>
      </c>
      <c r="E8092" s="7" t="s">
        <v>4685</v>
      </c>
      <c r="F8092" s="2" t="s">
        <v>17</v>
      </c>
      <c r="G8092" s="2" t="s">
        <v>4627</v>
      </c>
      <c r="H8092" s="4">
        <v>43626.406240856479</v>
      </c>
      <c r="I8092" s="2" t="s">
        <v>4616</v>
      </c>
      <c r="J8092" s="21" t="s">
        <v>11246</v>
      </c>
      <c r="K8092" s="2" t="s">
        <v>4623</v>
      </c>
      <c r="L8092" s="2" t="s">
        <v>4619</v>
      </c>
    </row>
    <row r="8093" spans="1:12" x14ac:dyDescent="0.2">
      <c r="A8093" s="11">
        <v>8092</v>
      </c>
      <c r="B8093" s="7" t="s">
        <v>1368</v>
      </c>
      <c r="C8093" s="4">
        <v>43742.35213457176</v>
      </c>
      <c r="D8093" s="20">
        <f>+YEAR(Tabla14[[#This Row],[Fecha
Trámite]])</f>
        <v>2019</v>
      </c>
      <c r="E8093" s="7" t="s">
        <v>4621</v>
      </c>
      <c r="F8093" s="2" t="s">
        <v>17</v>
      </c>
      <c r="G8093" s="2" t="s">
        <v>4993</v>
      </c>
      <c r="H8093" s="4">
        <v>43742.352134606481</v>
      </c>
      <c r="I8093" s="2" t="s">
        <v>4616</v>
      </c>
      <c r="J8093" s="21" t="s">
        <v>8983</v>
      </c>
      <c r="K8093" s="2" t="s">
        <v>4618</v>
      </c>
      <c r="L8093" s="2" t="s">
        <v>4641</v>
      </c>
    </row>
    <row r="8094" spans="1:12" x14ac:dyDescent="0.2">
      <c r="A8094" s="11">
        <v>8093</v>
      </c>
      <c r="B8094" s="7" t="s">
        <v>14564</v>
      </c>
      <c r="C8094" s="4">
        <v>43663.484341585645</v>
      </c>
      <c r="D8094" s="20">
        <f>+YEAR(Tabla14[[#This Row],[Fecha
Trámite]])</f>
        <v>2019</v>
      </c>
      <c r="E8094" s="7" t="s">
        <v>4621</v>
      </c>
      <c r="F8094" s="2" t="s">
        <v>17</v>
      </c>
      <c r="G8094" s="2" t="s">
        <v>4615</v>
      </c>
      <c r="H8094" s="4">
        <v>43663.484341747688</v>
      </c>
      <c r="I8094" s="2" t="s">
        <v>13827</v>
      </c>
      <c r="J8094" s="21" t="s">
        <v>14565</v>
      </c>
      <c r="K8094" s="2" t="s">
        <v>4623</v>
      </c>
      <c r="L8094" s="2" t="s">
        <v>4649</v>
      </c>
    </row>
    <row r="8095" spans="1:12" x14ac:dyDescent="0.2">
      <c r="A8095" s="11">
        <v>8094</v>
      </c>
      <c r="B8095" s="7" t="s">
        <v>2135</v>
      </c>
      <c r="C8095" s="4">
        <v>44151.700013506947</v>
      </c>
      <c r="D8095" s="20">
        <f>+YEAR(Tabla14[[#This Row],[Fecha
Trámite]])</f>
        <v>2020</v>
      </c>
      <c r="E8095" s="7" t="s">
        <v>4621</v>
      </c>
      <c r="F8095" s="2" t="s">
        <v>17</v>
      </c>
      <c r="G8095" s="2" t="s">
        <v>4672</v>
      </c>
      <c r="H8095" s="4">
        <v>44151.700013506947</v>
      </c>
      <c r="I8095" s="2" t="s">
        <v>4616</v>
      </c>
      <c r="J8095" s="21" t="s">
        <v>11249</v>
      </c>
      <c r="K8095" s="2" t="s">
        <v>4623</v>
      </c>
      <c r="L8095" s="2" t="s">
        <v>4619</v>
      </c>
    </row>
    <row r="8096" spans="1:12" x14ac:dyDescent="0.2">
      <c r="A8096" s="11">
        <v>8095</v>
      </c>
      <c r="B8096" s="7" t="s">
        <v>450</v>
      </c>
      <c r="C8096" s="4">
        <v>43556.45396392361</v>
      </c>
      <c r="D8096" s="20">
        <f>+YEAR(Tabla14[[#This Row],[Fecha
Trámite]])</f>
        <v>2019</v>
      </c>
      <c r="E8096" s="7" t="s">
        <v>4621</v>
      </c>
      <c r="F8096" s="2" t="s">
        <v>17</v>
      </c>
      <c r="G8096" s="2" t="s">
        <v>5327</v>
      </c>
      <c r="H8096" s="4">
        <v>43556.453963969907</v>
      </c>
      <c r="I8096" s="2" t="s">
        <v>4616</v>
      </c>
      <c r="J8096" s="21" t="s">
        <v>10428</v>
      </c>
      <c r="K8096" s="2" t="s">
        <v>4618</v>
      </c>
      <c r="L8096" s="2" t="s">
        <v>4619</v>
      </c>
    </row>
    <row r="8097" spans="1:12" x14ac:dyDescent="0.2">
      <c r="A8097" s="11">
        <v>8096</v>
      </c>
      <c r="B8097" s="7" t="s">
        <v>1158</v>
      </c>
      <c r="C8097" s="4">
        <v>43783.497573692126</v>
      </c>
      <c r="D8097" s="20">
        <f>+YEAR(Tabla14[[#This Row],[Fecha
Trámite]])</f>
        <v>2019</v>
      </c>
      <c r="E8097" s="7" t="s">
        <v>4621</v>
      </c>
      <c r="F8097" s="2" t="s">
        <v>17</v>
      </c>
      <c r="G8097" s="2" t="s">
        <v>4993</v>
      </c>
      <c r="H8097" s="4">
        <v>43783.497573726854</v>
      </c>
      <c r="I8097" s="2" t="s">
        <v>4616</v>
      </c>
      <c r="J8097" s="21" t="s">
        <v>2160</v>
      </c>
      <c r="K8097" s="2" t="s">
        <v>4623</v>
      </c>
      <c r="L8097" s="2" t="s">
        <v>4619</v>
      </c>
    </row>
    <row r="8098" spans="1:12" x14ac:dyDescent="0.2">
      <c r="A8098" s="11">
        <v>8097</v>
      </c>
      <c r="B8098" s="7" t="s">
        <v>1017</v>
      </c>
      <c r="C8098" s="4">
        <v>43738.463069363424</v>
      </c>
      <c r="D8098" s="20">
        <f>+YEAR(Tabla14[[#This Row],[Fecha
Trámite]])</f>
        <v>2019</v>
      </c>
      <c r="E8098" s="7" t="s">
        <v>4621</v>
      </c>
      <c r="F8098" s="2" t="s">
        <v>4614</v>
      </c>
      <c r="G8098" s="2" t="s">
        <v>4615</v>
      </c>
      <c r="H8098" s="4">
        <v>44176.546751770831</v>
      </c>
      <c r="I8098" s="2" t="s">
        <v>4616</v>
      </c>
      <c r="J8098" s="21" t="s">
        <v>12487</v>
      </c>
      <c r="K8098" s="2" t="s">
        <v>4618</v>
      </c>
      <c r="L8098" s="2" t="s">
        <v>5631</v>
      </c>
    </row>
    <row r="8099" spans="1:12" x14ac:dyDescent="0.2">
      <c r="A8099" s="11">
        <v>8098</v>
      </c>
      <c r="B8099" s="7" t="s">
        <v>1278</v>
      </c>
      <c r="C8099" s="4">
        <v>43879.631380173611</v>
      </c>
      <c r="D8099" s="20">
        <f>+YEAR(Tabla14[[#This Row],[Fecha
Trámite]])</f>
        <v>2020</v>
      </c>
      <c r="E8099" s="7" t="s">
        <v>4621</v>
      </c>
      <c r="F8099" s="2" t="s">
        <v>4614</v>
      </c>
      <c r="G8099" s="2" t="s">
        <v>4615</v>
      </c>
      <c r="H8099" s="4">
        <v>44225.453810960651</v>
      </c>
      <c r="I8099" s="2" t="s">
        <v>4616</v>
      </c>
      <c r="J8099" s="21" t="s">
        <v>13113</v>
      </c>
      <c r="K8099" s="2" t="s">
        <v>4623</v>
      </c>
      <c r="L8099" s="2" t="s">
        <v>4619</v>
      </c>
    </row>
    <row r="8100" spans="1:12" x14ac:dyDescent="0.2">
      <c r="A8100" s="11">
        <v>8099</v>
      </c>
      <c r="B8100" s="7" t="s">
        <v>13993</v>
      </c>
      <c r="C8100" s="4">
        <v>42514.45754447917</v>
      </c>
      <c r="D8100" s="20">
        <f>+YEAR(Tabla14[[#This Row],[Fecha
Trámite]])</f>
        <v>2016</v>
      </c>
      <c r="E8100" s="7" t="s">
        <v>4621</v>
      </c>
      <c r="F8100" s="2" t="s">
        <v>4626</v>
      </c>
      <c r="G8100" s="2" t="s">
        <v>6512</v>
      </c>
      <c r="H8100" s="4">
        <v>42872.69313900463</v>
      </c>
      <c r="I8100" s="2" t="s">
        <v>13987</v>
      </c>
      <c r="J8100" s="21" t="s">
        <v>13994</v>
      </c>
      <c r="K8100" s="2" t="s">
        <v>4618</v>
      </c>
      <c r="L8100" s="2" t="s">
        <v>4656</v>
      </c>
    </row>
    <row r="8101" spans="1:12" x14ac:dyDescent="0.2">
      <c r="A8101" s="11">
        <v>8100</v>
      </c>
      <c r="B8101" s="7" t="s">
        <v>1216</v>
      </c>
      <c r="C8101" s="4">
        <v>43669.366790972221</v>
      </c>
      <c r="D8101" s="20">
        <f>+YEAR(Tabla14[[#This Row],[Fecha
Trámite]])</f>
        <v>2019</v>
      </c>
      <c r="E8101" s="7" t="s">
        <v>4621</v>
      </c>
      <c r="F8101" s="2" t="s">
        <v>4614</v>
      </c>
      <c r="G8101" s="2" t="s">
        <v>4615</v>
      </c>
      <c r="H8101" s="4">
        <v>44281.543378703704</v>
      </c>
      <c r="I8101" s="2" t="s">
        <v>4616</v>
      </c>
      <c r="J8101" s="21" t="s">
        <v>6678</v>
      </c>
      <c r="K8101" s="2" t="s">
        <v>4618</v>
      </c>
      <c r="L8101" s="2" t="s">
        <v>4646</v>
      </c>
    </row>
    <row r="8102" spans="1:12" x14ac:dyDescent="0.2">
      <c r="A8102" s="11">
        <v>8101</v>
      </c>
      <c r="B8102" s="7" t="s">
        <v>1287</v>
      </c>
      <c r="C8102" s="4">
        <v>43713.497128206021</v>
      </c>
      <c r="D8102" s="20">
        <f>+YEAR(Tabla14[[#This Row],[Fecha
Trámite]])</f>
        <v>2019</v>
      </c>
      <c r="E8102" s="7" t="s">
        <v>4621</v>
      </c>
      <c r="F8102" s="2" t="s">
        <v>4614</v>
      </c>
      <c r="G8102" s="2" t="s">
        <v>4615</v>
      </c>
      <c r="H8102" s="4">
        <v>44259.500863344911</v>
      </c>
      <c r="I8102" s="2" t="s">
        <v>4616</v>
      </c>
      <c r="J8102" s="21" t="s">
        <v>10431</v>
      </c>
      <c r="K8102" s="2" t="s">
        <v>4618</v>
      </c>
      <c r="L8102" s="2" t="s">
        <v>4619</v>
      </c>
    </row>
    <row r="8103" spans="1:12" x14ac:dyDescent="0.2">
      <c r="A8103" s="11">
        <v>8102</v>
      </c>
      <c r="B8103" s="7" t="s">
        <v>2067</v>
      </c>
      <c r="C8103" s="4">
        <v>44210.701028587966</v>
      </c>
      <c r="D8103" s="20">
        <f>+YEAR(Tabla14[[#This Row],[Fecha
Trámite]])</f>
        <v>2021</v>
      </c>
      <c r="E8103" s="7" t="s">
        <v>4621</v>
      </c>
      <c r="F8103" s="2" t="s">
        <v>17</v>
      </c>
      <c r="G8103" s="2" t="s">
        <v>4672</v>
      </c>
      <c r="H8103" s="4">
        <v>44210.701028622687</v>
      </c>
      <c r="I8103" s="2" t="s">
        <v>4616</v>
      </c>
      <c r="J8103" s="21" t="s">
        <v>7333</v>
      </c>
      <c r="K8103" s="2" t="s">
        <v>4623</v>
      </c>
      <c r="L8103" s="2" t="s">
        <v>4619</v>
      </c>
    </row>
    <row r="8104" spans="1:12" x14ac:dyDescent="0.2">
      <c r="A8104" s="11">
        <v>8103</v>
      </c>
      <c r="B8104" s="7" t="s">
        <v>3380</v>
      </c>
      <c r="C8104" s="4">
        <v>43752.636479895831</v>
      </c>
      <c r="D8104" s="20">
        <f>+YEAR(Tabla14[[#This Row],[Fecha
Trámite]])</f>
        <v>2019</v>
      </c>
      <c r="E8104" s="7" t="s">
        <v>4685</v>
      </c>
      <c r="F8104" s="2" t="s">
        <v>17</v>
      </c>
      <c r="G8104" s="2" t="s">
        <v>4627</v>
      </c>
      <c r="H8104" s="4">
        <v>43752.636479942128</v>
      </c>
      <c r="I8104" s="2" t="s">
        <v>4616</v>
      </c>
      <c r="J8104" s="21" t="s">
        <v>8988</v>
      </c>
      <c r="K8104" s="2" t="s">
        <v>4623</v>
      </c>
      <c r="L8104" s="2" t="s">
        <v>4619</v>
      </c>
    </row>
    <row r="8105" spans="1:12" x14ac:dyDescent="0.2">
      <c r="A8105" s="11">
        <v>8104</v>
      </c>
      <c r="B8105" s="7" t="s">
        <v>981</v>
      </c>
      <c r="C8105" s="4">
        <v>43745.663102546299</v>
      </c>
      <c r="D8105" s="20">
        <f>+YEAR(Tabla14[[#This Row],[Fecha
Trámite]])</f>
        <v>2019</v>
      </c>
      <c r="E8105" s="7" t="s">
        <v>4621</v>
      </c>
      <c r="F8105" s="2" t="s">
        <v>4614</v>
      </c>
      <c r="G8105" s="2" t="s">
        <v>4615</v>
      </c>
      <c r="H8105" s="4">
        <v>44176.556711655096</v>
      </c>
      <c r="I8105" s="2" t="s">
        <v>4616</v>
      </c>
      <c r="J8105" s="21" t="s">
        <v>12493</v>
      </c>
      <c r="K8105" s="2" t="s">
        <v>4623</v>
      </c>
      <c r="L8105" s="2" t="s">
        <v>4624</v>
      </c>
    </row>
    <row r="8106" spans="1:12" x14ac:dyDescent="0.2">
      <c r="A8106" s="11">
        <v>8105</v>
      </c>
      <c r="B8106" s="7" t="s">
        <v>2142</v>
      </c>
      <c r="C8106" s="4">
        <v>44097.404787881947</v>
      </c>
      <c r="D8106" s="20">
        <f>+YEAR(Tabla14[[#This Row],[Fecha
Trámite]])</f>
        <v>2020</v>
      </c>
      <c r="E8106" s="7" t="s">
        <v>4621</v>
      </c>
      <c r="F8106" s="2" t="s">
        <v>17</v>
      </c>
      <c r="G8106" s="2" t="s">
        <v>4627</v>
      </c>
      <c r="H8106" s="4">
        <v>44097.404787962965</v>
      </c>
      <c r="I8106" s="2" t="s">
        <v>4616</v>
      </c>
      <c r="J8106" s="21" t="s">
        <v>11256</v>
      </c>
      <c r="K8106" s="2" t="s">
        <v>4623</v>
      </c>
      <c r="L8106" s="2" t="s">
        <v>4619</v>
      </c>
    </row>
    <row r="8107" spans="1:12" x14ac:dyDescent="0.2">
      <c r="A8107" s="11">
        <v>8106</v>
      </c>
      <c r="B8107" s="7" t="s">
        <v>57</v>
      </c>
      <c r="C8107" s="4">
        <v>44103.384824456021</v>
      </c>
      <c r="D8107" s="20">
        <f>+YEAR(Tabla14[[#This Row],[Fecha
Trámite]])</f>
        <v>2020</v>
      </c>
      <c r="E8107" s="7" t="s">
        <v>4621</v>
      </c>
      <c r="F8107" s="2" t="s">
        <v>17</v>
      </c>
      <c r="G8107" s="2" t="s">
        <v>4993</v>
      </c>
      <c r="H8107" s="4">
        <v>44103.384824618057</v>
      </c>
      <c r="I8107" s="2" t="s">
        <v>4616</v>
      </c>
      <c r="J8107" s="21" t="s">
        <v>9578</v>
      </c>
      <c r="K8107" s="2" t="s">
        <v>4623</v>
      </c>
      <c r="L8107" s="2" t="s">
        <v>4903</v>
      </c>
    </row>
    <row r="8108" spans="1:12" x14ac:dyDescent="0.2">
      <c r="A8108" s="11">
        <v>8107</v>
      </c>
      <c r="B8108" s="7" t="s">
        <v>7334</v>
      </c>
      <c r="C8108" s="4">
        <v>43889.395991400466</v>
      </c>
      <c r="D8108" s="20">
        <f>+YEAR(Tabla14[[#This Row],[Fecha
Trámite]])</f>
        <v>2020</v>
      </c>
      <c r="E8108" s="7" t="s">
        <v>4621</v>
      </c>
      <c r="F8108" s="2" t="s">
        <v>4614</v>
      </c>
      <c r="G8108" s="2" t="s">
        <v>4615</v>
      </c>
      <c r="H8108" s="4">
        <v>44202.612770254629</v>
      </c>
      <c r="I8108" s="2" t="s">
        <v>4616</v>
      </c>
      <c r="J8108" s="21" t="s">
        <v>7335</v>
      </c>
      <c r="K8108" s="2" t="s">
        <v>4618</v>
      </c>
      <c r="L8108" s="2" t="s">
        <v>4631</v>
      </c>
    </row>
    <row r="8109" spans="1:12" x14ac:dyDescent="0.2">
      <c r="A8109" s="11">
        <v>8108</v>
      </c>
      <c r="B8109" s="7" t="s">
        <v>13600</v>
      </c>
      <c r="C8109" s="4">
        <v>42402.535274340276</v>
      </c>
      <c r="D8109" s="20">
        <f>+YEAR(Tabla14[[#This Row],[Fecha
Trámite]])</f>
        <v>2016</v>
      </c>
      <c r="E8109" s="7" t="s">
        <v>4621</v>
      </c>
      <c r="F8109" s="2" t="s">
        <v>4691</v>
      </c>
      <c r="G8109" s="2" t="s">
        <v>13601</v>
      </c>
      <c r="H8109" s="4">
        <v>42748.591729479165</v>
      </c>
      <c r="I8109" s="2" t="s">
        <v>13269</v>
      </c>
      <c r="J8109" s="21" t="s">
        <v>13546</v>
      </c>
      <c r="K8109" s="2" t="s">
        <v>4618</v>
      </c>
      <c r="L8109" s="2" t="s">
        <v>4735</v>
      </c>
    </row>
    <row r="8110" spans="1:12" x14ac:dyDescent="0.2">
      <c r="A8110" s="11">
        <v>8109</v>
      </c>
      <c r="B8110" s="7" t="s">
        <v>13545</v>
      </c>
      <c r="C8110" s="4">
        <v>43227.63153619213</v>
      </c>
      <c r="D8110" s="20">
        <f>+YEAR(Tabla14[[#This Row],[Fecha
Trámite]])</f>
        <v>2018</v>
      </c>
      <c r="E8110" s="7" t="s">
        <v>4621</v>
      </c>
      <c r="F8110" s="2" t="s">
        <v>4614</v>
      </c>
      <c r="G8110" s="2" t="s">
        <v>4615</v>
      </c>
      <c r="H8110" s="4">
        <v>43731.479685034719</v>
      </c>
      <c r="I8110" s="2" t="s">
        <v>13269</v>
      </c>
      <c r="J8110" s="21" t="s">
        <v>13546</v>
      </c>
      <c r="K8110" s="2" t="s">
        <v>4618</v>
      </c>
      <c r="L8110" s="2" t="s">
        <v>4735</v>
      </c>
    </row>
    <row r="8111" spans="1:12" x14ac:dyDescent="0.2">
      <c r="A8111" s="11">
        <v>8110</v>
      </c>
      <c r="B8111" s="7" t="s">
        <v>8991</v>
      </c>
      <c r="C8111" s="4">
        <v>43670.435107291669</v>
      </c>
      <c r="D8111" s="20">
        <f>+YEAR(Tabla14[[#This Row],[Fecha
Trámite]])</f>
        <v>2019</v>
      </c>
      <c r="E8111" s="7" t="s">
        <v>4621</v>
      </c>
      <c r="F8111" s="2" t="s">
        <v>4691</v>
      </c>
      <c r="G8111" s="2" t="s">
        <v>4627</v>
      </c>
      <c r="H8111" s="4">
        <v>44089.625141585646</v>
      </c>
      <c r="I8111" s="2" t="s">
        <v>4616</v>
      </c>
      <c r="J8111" s="21" t="s">
        <v>8992</v>
      </c>
      <c r="K8111" s="2" t="s">
        <v>4623</v>
      </c>
      <c r="L8111" s="2" t="s">
        <v>4958</v>
      </c>
    </row>
    <row r="8112" spans="1:12" x14ac:dyDescent="0.2">
      <c r="A8112" s="11">
        <v>8111</v>
      </c>
      <c r="B8112" s="7" t="s">
        <v>7964</v>
      </c>
      <c r="C8112" s="4">
        <v>43817.628107604163</v>
      </c>
      <c r="D8112" s="20">
        <f>+YEAR(Tabla14[[#This Row],[Fecha
Trámite]])</f>
        <v>2019</v>
      </c>
      <c r="E8112" s="7" t="s">
        <v>4621</v>
      </c>
      <c r="F8112" s="2" t="s">
        <v>17</v>
      </c>
      <c r="G8112" s="2" t="s">
        <v>4627</v>
      </c>
      <c r="H8112" s="4">
        <v>43817.628107638891</v>
      </c>
      <c r="I8112" s="2" t="s">
        <v>4616</v>
      </c>
      <c r="J8112" s="21" t="s">
        <v>7965</v>
      </c>
      <c r="K8112" s="2" t="s">
        <v>4623</v>
      </c>
      <c r="L8112" s="2" t="s">
        <v>4753</v>
      </c>
    </row>
    <row r="8113" spans="1:12" x14ac:dyDescent="0.2">
      <c r="A8113" s="11">
        <v>8112</v>
      </c>
      <c r="B8113" s="7" t="s">
        <v>635</v>
      </c>
      <c r="C8113" s="4">
        <v>43616.470014039354</v>
      </c>
      <c r="D8113" s="20">
        <f>+YEAR(Tabla14[[#This Row],[Fecha
Trámite]])</f>
        <v>2019</v>
      </c>
      <c r="E8113" s="7" t="s">
        <v>4621</v>
      </c>
      <c r="F8113" s="2" t="s">
        <v>4614</v>
      </c>
      <c r="G8113" s="2" t="s">
        <v>4615</v>
      </c>
      <c r="H8113" s="4">
        <v>44105.577497488426</v>
      </c>
      <c r="I8113" s="2" t="s">
        <v>4616</v>
      </c>
      <c r="J8113" s="21" t="s">
        <v>10436</v>
      </c>
      <c r="K8113" s="2" t="s">
        <v>4623</v>
      </c>
      <c r="L8113" s="2" t="s">
        <v>4619</v>
      </c>
    </row>
    <row r="8114" spans="1:12" x14ac:dyDescent="0.2">
      <c r="A8114" s="11">
        <v>8113</v>
      </c>
      <c r="B8114" s="7" t="s">
        <v>15060</v>
      </c>
      <c r="C8114" s="4">
        <v>43742.422887962966</v>
      </c>
      <c r="D8114" s="20">
        <f>+YEAR(Tabla14[[#This Row],[Fecha
Trámite]])</f>
        <v>2019</v>
      </c>
      <c r="E8114" s="7" t="s">
        <v>4621</v>
      </c>
      <c r="F8114" s="2" t="s">
        <v>17</v>
      </c>
      <c r="G8114" s="2" t="s">
        <v>4627</v>
      </c>
      <c r="H8114" s="4">
        <v>43742.422887997687</v>
      </c>
      <c r="I8114" s="2" t="s">
        <v>14934</v>
      </c>
      <c r="J8114" s="21" t="s">
        <v>15061</v>
      </c>
      <c r="K8114" s="2" t="s">
        <v>4623</v>
      </c>
      <c r="L8114" s="2" t="s">
        <v>4624</v>
      </c>
    </row>
    <row r="8115" spans="1:12" x14ac:dyDescent="0.2">
      <c r="A8115" s="11">
        <v>8114</v>
      </c>
      <c r="B8115" s="7" t="s">
        <v>434</v>
      </c>
      <c r="C8115" s="4">
        <v>43614.38557175926</v>
      </c>
      <c r="D8115" s="20">
        <f>+YEAR(Tabla14[[#This Row],[Fecha
Trámite]])</f>
        <v>2019</v>
      </c>
      <c r="E8115" s="7" t="s">
        <v>4621</v>
      </c>
      <c r="F8115" s="2" t="s">
        <v>4614</v>
      </c>
      <c r="G8115" s="2" t="s">
        <v>4615</v>
      </c>
      <c r="H8115" s="4">
        <v>43888.377272418984</v>
      </c>
      <c r="I8115" s="2" t="s">
        <v>4616</v>
      </c>
      <c r="J8115" s="21" t="s">
        <v>11335</v>
      </c>
      <c r="K8115" s="2" t="s">
        <v>4618</v>
      </c>
      <c r="L8115" s="2" t="s">
        <v>6022</v>
      </c>
    </row>
    <row r="8116" spans="1:12" x14ac:dyDescent="0.2">
      <c r="A8116" s="11">
        <v>8115</v>
      </c>
      <c r="B8116" s="7" t="s">
        <v>1778</v>
      </c>
      <c r="C8116" s="4">
        <v>44221.402055902778</v>
      </c>
      <c r="D8116" s="20">
        <f>+YEAR(Tabla14[[#This Row],[Fecha
Trámite]])</f>
        <v>2021</v>
      </c>
      <c r="E8116" s="7" t="s">
        <v>4621</v>
      </c>
      <c r="F8116" s="2" t="s">
        <v>17</v>
      </c>
      <c r="G8116" s="2" t="s">
        <v>4672</v>
      </c>
      <c r="H8116" s="4">
        <v>44221.402058564818</v>
      </c>
      <c r="I8116" s="2" t="s">
        <v>4616</v>
      </c>
      <c r="J8116" s="21" t="s">
        <v>13114</v>
      </c>
      <c r="K8116" s="2" t="s">
        <v>4618</v>
      </c>
      <c r="L8116" s="2" t="s">
        <v>4619</v>
      </c>
    </row>
    <row r="8117" spans="1:12" x14ac:dyDescent="0.2">
      <c r="A8117" s="11">
        <v>8116</v>
      </c>
      <c r="B8117" s="7" t="s">
        <v>1934</v>
      </c>
      <c r="C8117" s="4">
        <v>43846.597457673612</v>
      </c>
      <c r="D8117" s="20">
        <f>+YEAR(Tabla14[[#This Row],[Fecha
Trámite]])</f>
        <v>2020</v>
      </c>
      <c r="E8117" s="7" t="s">
        <v>4621</v>
      </c>
      <c r="F8117" s="2" t="s">
        <v>17</v>
      </c>
      <c r="G8117" s="2" t="s">
        <v>4627</v>
      </c>
      <c r="H8117" s="4">
        <v>43846.597457719909</v>
      </c>
      <c r="I8117" s="2" t="s">
        <v>4616</v>
      </c>
      <c r="J8117" s="21" t="s">
        <v>11559</v>
      </c>
      <c r="K8117" s="2" t="s">
        <v>4618</v>
      </c>
      <c r="L8117" s="2" t="s">
        <v>4758</v>
      </c>
    </row>
    <row r="8118" spans="1:12" x14ac:dyDescent="0.2">
      <c r="A8118" s="11">
        <v>8117</v>
      </c>
      <c r="B8118" s="7" t="s">
        <v>1800</v>
      </c>
      <c r="C8118" s="4">
        <v>44239.800788773151</v>
      </c>
      <c r="D8118" s="20">
        <f>+YEAR(Tabla14[[#This Row],[Fecha
Trámite]])</f>
        <v>2021</v>
      </c>
      <c r="E8118" s="7" t="s">
        <v>4621</v>
      </c>
      <c r="F8118" s="2" t="s">
        <v>17</v>
      </c>
      <c r="G8118" s="2" t="s">
        <v>5167</v>
      </c>
      <c r="H8118" s="4">
        <v>44239.800788807872</v>
      </c>
      <c r="I8118" s="2" t="s">
        <v>4616</v>
      </c>
      <c r="J8118" s="21" t="s">
        <v>9579</v>
      </c>
      <c r="K8118" s="2" t="s">
        <v>4623</v>
      </c>
      <c r="L8118" s="2" t="s">
        <v>5072</v>
      </c>
    </row>
    <row r="8119" spans="1:12" x14ac:dyDescent="0.2">
      <c r="A8119" s="11">
        <v>8118</v>
      </c>
      <c r="B8119" s="7" t="s">
        <v>3209</v>
      </c>
      <c r="C8119" s="4">
        <v>43903.483009027776</v>
      </c>
      <c r="D8119" s="20">
        <f>+YEAR(Tabla14[[#This Row],[Fecha
Trámite]])</f>
        <v>2020</v>
      </c>
      <c r="E8119" s="7" t="s">
        <v>4685</v>
      </c>
      <c r="F8119" s="2" t="s">
        <v>17</v>
      </c>
      <c r="G8119" s="2" t="s">
        <v>4627</v>
      </c>
      <c r="H8119" s="4">
        <v>43903.483009062496</v>
      </c>
      <c r="I8119" s="2" t="s">
        <v>4616</v>
      </c>
      <c r="J8119" s="21" t="s">
        <v>9580</v>
      </c>
      <c r="K8119" s="2" t="s">
        <v>4618</v>
      </c>
      <c r="L8119" s="2" t="s">
        <v>4646</v>
      </c>
    </row>
    <row r="8120" spans="1:12" x14ac:dyDescent="0.2">
      <c r="A8120" s="11">
        <v>8119</v>
      </c>
      <c r="B8120" s="7" t="s">
        <v>1672</v>
      </c>
      <c r="C8120" s="4">
        <v>44159.37658989583</v>
      </c>
      <c r="D8120" s="20">
        <f>+YEAR(Tabla14[[#This Row],[Fecha
Trámite]])</f>
        <v>2020</v>
      </c>
      <c r="E8120" s="7" t="s">
        <v>4621</v>
      </c>
      <c r="F8120" s="2" t="s">
        <v>17</v>
      </c>
      <c r="G8120" s="2" t="s">
        <v>4627</v>
      </c>
      <c r="H8120" s="4">
        <v>44159.376589930558</v>
      </c>
      <c r="I8120" s="2" t="s">
        <v>4616</v>
      </c>
      <c r="J8120" s="21" t="s">
        <v>2173</v>
      </c>
      <c r="K8120" s="2" t="s">
        <v>4618</v>
      </c>
      <c r="L8120" s="2" t="s">
        <v>4624</v>
      </c>
    </row>
    <row r="8121" spans="1:12" x14ac:dyDescent="0.2">
      <c r="A8121" s="11">
        <v>8120</v>
      </c>
      <c r="B8121" s="7" t="s">
        <v>9581</v>
      </c>
      <c r="C8121" s="4">
        <v>44167.635718715275</v>
      </c>
      <c r="D8121" s="20">
        <f>+YEAR(Tabla14[[#This Row],[Fecha
Trámite]])</f>
        <v>2020</v>
      </c>
      <c r="E8121" s="7" t="s">
        <v>4685</v>
      </c>
      <c r="F8121" s="2" t="s">
        <v>17</v>
      </c>
      <c r="G8121" s="2" t="s">
        <v>4672</v>
      </c>
      <c r="H8121" s="4">
        <v>44167.635718750003</v>
      </c>
      <c r="I8121" s="2" t="s">
        <v>4616</v>
      </c>
      <c r="J8121" s="21" t="s">
        <v>9582</v>
      </c>
      <c r="K8121" s="2" t="s">
        <v>4618</v>
      </c>
      <c r="L8121" s="2" t="s">
        <v>4667</v>
      </c>
    </row>
    <row r="8122" spans="1:12" x14ac:dyDescent="0.2">
      <c r="A8122" s="11">
        <v>8121</v>
      </c>
      <c r="B8122" s="7" t="s">
        <v>14562</v>
      </c>
      <c r="C8122" s="4">
        <v>42831.598472835649</v>
      </c>
      <c r="D8122" s="20">
        <f>+YEAR(Tabla14[[#This Row],[Fecha
Trámite]])</f>
        <v>2017</v>
      </c>
      <c r="E8122" s="7" t="s">
        <v>4621</v>
      </c>
      <c r="F8122" s="2" t="s">
        <v>4614</v>
      </c>
      <c r="G8122" s="2" t="s">
        <v>4615</v>
      </c>
      <c r="H8122" s="4">
        <v>43174.58849829861</v>
      </c>
      <c r="I8122" s="2" t="s">
        <v>13827</v>
      </c>
      <c r="J8122" s="21" t="s">
        <v>14563</v>
      </c>
      <c r="K8122" s="2" t="s">
        <v>4623</v>
      </c>
      <c r="L8122" s="2" t="s">
        <v>4619</v>
      </c>
    </row>
    <row r="8123" spans="1:12" x14ac:dyDescent="0.2">
      <c r="A8123" s="11">
        <v>8122</v>
      </c>
      <c r="B8123" s="7" t="s">
        <v>3280</v>
      </c>
      <c r="C8123" s="4">
        <v>43703.503112002312</v>
      </c>
      <c r="D8123" s="20">
        <f>+YEAR(Tabla14[[#This Row],[Fecha
Trámite]])</f>
        <v>2019</v>
      </c>
      <c r="E8123" s="7" t="s">
        <v>4685</v>
      </c>
      <c r="F8123" s="2" t="s">
        <v>17</v>
      </c>
      <c r="G8123" s="2" t="s">
        <v>4627</v>
      </c>
      <c r="H8123" s="4">
        <v>43703.50311203704</v>
      </c>
      <c r="I8123" s="2" t="s">
        <v>4616</v>
      </c>
      <c r="J8123" s="21" t="s">
        <v>10524</v>
      </c>
      <c r="K8123" s="2" t="s">
        <v>4618</v>
      </c>
      <c r="L8123" s="2" t="s">
        <v>4619</v>
      </c>
    </row>
    <row r="8124" spans="1:12" x14ac:dyDescent="0.2">
      <c r="A8124" s="11">
        <v>8123</v>
      </c>
      <c r="B8124" s="7" t="s">
        <v>11341</v>
      </c>
      <c r="C8124" s="4">
        <v>43602.659389120374</v>
      </c>
      <c r="D8124" s="20">
        <f>+YEAR(Tabla14[[#This Row],[Fecha
Trámite]])</f>
        <v>2019</v>
      </c>
      <c r="E8124" s="7" t="s">
        <v>4671</v>
      </c>
      <c r="F8124" s="2" t="s">
        <v>4691</v>
      </c>
      <c r="G8124" s="2" t="s">
        <v>4627</v>
      </c>
      <c r="H8124" s="4">
        <v>44102.373975694441</v>
      </c>
      <c r="I8124" s="2" t="s">
        <v>4616</v>
      </c>
      <c r="J8124" s="21" t="s">
        <v>11342</v>
      </c>
      <c r="K8124" s="2" t="s">
        <v>4618</v>
      </c>
      <c r="L8124" s="2" t="s">
        <v>4656</v>
      </c>
    </row>
    <row r="8125" spans="1:12" x14ac:dyDescent="0.2">
      <c r="A8125" s="11">
        <v>8124</v>
      </c>
      <c r="B8125" s="7" t="s">
        <v>114</v>
      </c>
      <c r="C8125" s="4">
        <v>43679.491549421298</v>
      </c>
      <c r="D8125" s="20">
        <f>+YEAR(Tabla14[[#This Row],[Fecha
Trámite]])</f>
        <v>2019</v>
      </c>
      <c r="E8125" s="7" t="s">
        <v>4621</v>
      </c>
      <c r="F8125" s="2" t="s">
        <v>4614</v>
      </c>
      <c r="G8125" s="2" t="s">
        <v>4615</v>
      </c>
      <c r="H8125" s="4">
        <v>43838.606703206016</v>
      </c>
      <c r="I8125" s="2" t="s">
        <v>4616</v>
      </c>
      <c r="J8125" s="21" t="s">
        <v>8997</v>
      </c>
      <c r="K8125" s="2" t="s">
        <v>4623</v>
      </c>
      <c r="L8125" s="2" t="s">
        <v>4619</v>
      </c>
    </row>
    <row r="8126" spans="1:12" x14ac:dyDescent="0.2">
      <c r="A8126" s="11">
        <v>8125</v>
      </c>
      <c r="B8126" s="7" t="s">
        <v>797</v>
      </c>
      <c r="C8126" s="4">
        <v>43762.480205057873</v>
      </c>
      <c r="D8126" s="20">
        <f>+YEAR(Tabla14[[#This Row],[Fecha
Trámite]])</f>
        <v>2019</v>
      </c>
      <c r="E8126" s="7" t="s">
        <v>4621</v>
      </c>
      <c r="F8126" s="2" t="s">
        <v>4614</v>
      </c>
      <c r="G8126" s="2" t="s">
        <v>4615</v>
      </c>
      <c r="H8126" s="4">
        <v>44160.722205821759</v>
      </c>
      <c r="I8126" s="2" t="s">
        <v>4616</v>
      </c>
      <c r="J8126" s="21" t="s">
        <v>8998</v>
      </c>
      <c r="K8126" s="2" t="s">
        <v>4618</v>
      </c>
      <c r="L8126" s="2" t="s">
        <v>4656</v>
      </c>
    </row>
    <row r="8127" spans="1:12" x14ac:dyDescent="0.2">
      <c r="A8127" s="11">
        <v>8126</v>
      </c>
      <c r="B8127" s="7" t="s">
        <v>14599</v>
      </c>
      <c r="C8127" s="4">
        <v>42270.52251855324</v>
      </c>
      <c r="D8127" s="20">
        <f>+YEAR(Tabla14[[#This Row],[Fecha
Trámite]])</f>
        <v>2015</v>
      </c>
      <c r="E8127" s="7" t="s">
        <v>4621</v>
      </c>
      <c r="F8127" s="2" t="s">
        <v>4614</v>
      </c>
      <c r="G8127" s="2" t="s">
        <v>4615</v>
      </c>
      <c r="H8127" s="4">
        <v>42523.605458993057</v>
      </c>
      <c r="I8127" s="2" t="s">
        <v>13827</v>
      </c>
      <c r="J8127" s="21" t="s">
        <v>14600</v>
      </c>
      <c r="K8127" s="2" t="s">
        <v>4618</v>
      </c>
      <c r="L8127" s="2" t="s">
        <v>4656</v>
      </c>
    </row>
    <row r="8128" spans="1:12" x14ac:dyDescent="0.2">
      <c r="A8128" s="11">
        <v>8127</v>
      </c>
      <c r="B8128" s="7" t="s">
        <v>11343</v>
      </c>
      <c r="C8128" s="4">
        <v>43669.400792048611</v>
      </c>
      <c r="D8128" s="20">
        <f>+YEAR(Tabla14[[#This Row],[Fecha
Trámite]])</f>
        <v>2019</v>
      </c>
      <c r="E8128" s="7" t="s">
        <v>4685</v>
      </c>
      <c r="F8128" s="2" t="s">
        <v>17</v>
      </c>
      <c r="G8128" s="2" t="s">
        <v>4627</v>
      </c>
      <c r="H8128" s="4">
        <v>43669.400792094908</v>
      </c>
      <c r="I8128" s="2" t="s">
        <v>4616</v>
      </c>
      <c r="J8128" s="21" t="s">
        <v>11344</v>
      </c>
      <c r="K8128" s="2" t="s">
        <v>4623</v>
      </c>
      <c r="L8128" s="2" t="s">
        <v>4619</v>
      </c>
    </row>
    <row r="8129" spans="1:12" x14ac:dyDescent="0.2">
      <c r="A8129" s="11">
        <v>8128</v>
      </c>
      <c r="B8129" s="7" t="s">
        <v>535</v>
      </c>
      <c r="C8129" s="4">
        <v>43601.606463576391</v>
      </c>
      <c r="D8129" s="20">
        <f>+YEAR(Tabla14[[#This Row],[Fecha
Trámite]])</f>
        <v>2019</v>
      </c>
      <c r="E8129" s="7" t="s">
        <v>4621</v>
      </c>
      <c r="F8129" s="2" t="s">
        <v>4614</v>
      </c>
      <c r="G8129" s="2" t="s">
        <v>4615</v>
      </c>
      <c r="H8129" s="4">
        <v>44110.456289664355</v>
      </c>
      <c r="I8129" s="2" t="s">
        <v>4616</v>
      </c>
      <c r="J8129" s="21" t="s">
        <v>7972</v>
      </c>
      <c r="K8129" s="2" t="s">
        <v>4618</v>
      </c>
      <c r="L8129" s="2" t="s">
        <v>5069</v>
      </c>
    </row>
    <row r="8130" spans="1:12" x14ac:dyDescent="0.2">
      <c r="A8130" s="11">
        <v>8129</v>
      </c>
      <c r="B8130" s="7" t="s">
        <v>3332</v>
      </c>
      <c r="C8130" s="4">
        <v>43692.52178116898</v>
      </c>
      <c r="D8130" s="20">
        <f>+YEAR(Tabla14[[#This Row],[Fecha
Trámite]])</f>
        <v>2019</v>
      </c>
      <c r="E8130" s="7" t="s">
        <v>4685</v>
      </c>
      <c r="F8130" s="2" t="s">
        <v>17</v>
      </c>
      <c r="G8130" s="2" t="s">
        <v>4627</v>
      </c>
      <c r="H8130" s="4">
        <v>43692.521781331016</v>
      </c>
      <c r="I8130" s="2" t="s">
        <v>4616</v>
      </c>
      <c r="J8130" s="21" t="s">
        <v>6695</v>
      </c>
      <c r="K8130" s="2" t="s">
        <v>4623</v>
      </c>
      <c r="L8130" s="2" t="s">
        <v>4619</v>
      </c>
    </row>
    <row r="8131" spans="1:12" x14ac:dyDescent="0.2">
      <c r="A8131" s="11">
        <v>8130</v>
      </c>
      <c r="B8131" s="7" t="s">
        <v>3366</v>
      </c>
      <c r="C8131" s="4">
        <v>43581.619676423608</v>
      </c>
      <c r="D8131" s="20">
        <f>+YEAR(Tabla14[[#This Row],[Fecha
Trámite]])</f>
        <v>2019</v>
      </c>
      <c r="E8131" s="7" t="s">
        <v>4685</v>
      </c>
      <c r="F8131" s="2" t="s">
        <v>17</v>
      </c>
      <c r="G8131" s="2" t="s">
        <v>4627</v>
      </c>
      <c r="H8131" s="4">
        <v>43581.619676620372</v>
      </c>
      <c r="I8131" s="2" t="s">
        <v>4616</v>
      </c>
      <c r="J8131" s="21" t="s">
        <v>6696</v>
      </c>
      <c r="K8131" s="2" t="s">
        <v>4623</v>
      </c>
      <c r="L8131" s="2" t="s">
        <v>4631</v>
      </c>
    </row>
    <row r="8132" spans="1:12" x14ac:dyDescent="0.2">
      <c r="A8132" s="11">
        <v>8131</v>
      </c>
      <c r="B8132" s="7" t="s">
        <v>1817</v>
      </c>
      <c r="C8132" s="4">
        <v>43725.496617245371</v>
      </c>
      <c r="D8132" s="20">
        <f>+YEAR(Tabla14[[#This Row],[Fecha
Trámite]])</f>
        <v>2019</v>
      </c>
      <c r="E8132" s="7" t="s">
        <v>4621</v>
      </c>
      <c r="F8132" s="2" t="s">
        <v>17</v>
      </c>
      <c r="G8132" s="2" t="s">
        <v>4627</v>
      </c>
      <c r="H8132" s="4">
        <v>43725.496617280092</v>
      </c>
      <c r="I8132" s="2" t="s">
        <v>4616</v>
      </c>
      <c r="J8132" s="21" t="s">
        <v>11345</v>
      </c>
      <c r="K8132" s="2" t="s">
        <v>4618</v>
      </c>
      <c r="L8132" s="2" t="s">
        <v>4698</v>
      </c>
    </row>
    <row r="8133" spans="1:12" x14ac:dyDescent="0.2">
      <c r="A8133" s="11">
        <v>8132</v>
      </c>
      <c r="B8133" s="7" t="s">
        <v>14975</v>
      </c>
      <c r="C8133" s="4">
        <v>42703.49239684028</v>
      </c>
      <c r="D8133" s="20">
        <f>+YEAR(Tabla14[[#This Row],[Fecha
Trámite]])</f>
        <v>2016</v>
      </c>
      <c r="E8133" s="7" t="s">
        <v>4621</v>
      </c>
      <c r="F8133" s="2" t="s">
        <v>4691</v>
      </c>
      <c r="G8133" s="2" t="s">
        <v>4627</v>
      </c>
      <c r="H8133" s="4">
        <v>42935.712418750001</v>
      </c>
      <c r="I8133" s="2" t="s">
        <v>14934</v>
      </c>
      <c r="J8133" s="21" t="s">
        <v>14976</v>
      </c>
      <c r="K8133" s="2" t="s">
        <v>4618</v>
      </c>
      <c r="L8133" s="2" t="s">
        <v>5072</v>
      </c>
    </row>
    <row r="8134" spans="1:12" x14ac:dyDescent="0.2">
      <c r="A8134" s="11">
        <v>8133</v>
      </c>
      <c r="B8134" s="7" t="s">
        <v>1532</v>
      </c>
      <c r="C8134" s="4">
        <v>44119.574332986114</v>
      </c>
      <c r="D8134" s="20">
        <f>+YEAR(Tabla14[[#This Row],[Fecha
Trámite]])</f>
        <v>2020</v>
      </c>
      <c r="E8134" s="7" t="s">
        <v>4621</v>
      </c>
      <c r="F8134" s="2" t="s">
        <v>17</v>
      </c>
      <c r="G8134" s="2" t="s">
        <v>4993</v>
      </c>
      <c r="H8134" s="4">
        <v>44119.574333136574</v>
      </c>
      <c r="I8134" s="2" t="s">
        <v>4616</v>
      </c>
      <c r="J8134" s="21" t="s">
        <v>7973</v>
      </c>
      <c r="K8134" s="2" t="s">
        <v>4623</v>
      </c>
      <c r="L8134" s="2" t="s">
        <v>4619</v>
      </c>
    </row>
    <row r="8135" spans="1:12" x14ac:dyDescent="0.2">
      <c r="A8135" s="11">
        <v>8134</v>
      </c>
      <c r="B8135" s="7" t="s">
        <v>1867</v>
      </c>
      <c r="C8135" s="4">
        <v>43784.477966354163</v>
      </c>
      <c r="D8135" s="20">
        <f>+YEAR(Tabla14[[#This Row],[Fecha
Trámite]])</f>
        <v>2019</v>
      </c>
      <c r="E8135" s="7" t="s">
        <v>4621</v>
      </c>
      <c r="F8135" s="2" t="s">
        <v>17</v>
      </c>
      <c r="G8135" s="2" t="s">
        <v>4627</v>
      </c>
      <c r="H8135" s="4">
        <v>43784.47796640046</v>
      </c>
      <c r="I8135" s="2" t="s">
        <v>4616</v>
      </c>
      <c r="J8135" s="21" t="s">
        <v>11560</v>
      </c>
      <c r="K8135" s="2" t="s">
        <v>4623</v>
      </c>
      <c r="L8135" s="2" t="s">
        <v>4619</v>
      </c>
    </row>
    <row r="8136" spans="1:12" x14ac:dyDescent="0.2">
      <c r="A8136" s="11">
        <v>8135</v>
      </c>
      <c r="B8136" s="7" t="s">
        <v>14756</v>
      </c>
      <c r="C8136" s="4">
        <v>42450.442507789354</v>
      </c>
      <c r="D8136" s="20">
        <f>+YEAR(Tabla14[[#This Row],[Fecha
Trámite]])</f>
        <v>2016</v>
      </c>
      <c r="E8136" s="7" t="s">
        <v>4621</v>
      </c>
      <c r="F8136" s="2" t="s">
        <v>4691</v>
      </c>
      <c r="G8136" s="2" t="s">
        <v>4627</v>
      </c>
      <c r="H8136" s="4">
        <v>42779.668575034724</v>
      </c>
      <c r="I8136" s="2" t="s">
        <v>13827</v>
      </c>
      <c r="J8136" s="21" t="s">
        <v>14757</v>
      </c>
      <c r="K8136" s="2" t="s">
        <v>4623</v>
      </c>
      <c r="L8136" s="2" t="s">
        <v>4624</v>
      </c>
    </row>
    <row r="8137" spans="1:12" x14ac:dyDescent="0.2">
      <c r="A8137" s="11">
        <v>8136</v>
      </c>
      <c r="B8137" s="7" t="s">
        <v>13757</v>
      </c>
      <c r="C8137" s="4">
        <v>43370.466743946759</v>
      </c>
      <c r="D8137" s="20">
        <f>+YEAR(Tabla14[[#This Row],[Fecha
Trámite]])</f>
        <v>2018</v>
      </c>
      <c r="E8137" s="7" t="s">
        <v>4621</v>
      </c>
      <c r="F8137" s="2" t="s">
        <v>4614</v>
      </c>
      <c r="G8137" s="2" t="s">
        <v>4615</v>
      </c>
      <c r="H8137" s="4">
        <v>43515.568017280093</v>
      </c>
      <c r="I8137" s="2" t="s">
        <v>13702</v>
      </c>
      <c r="J8137" s="21" t="s">
        <v>13758</v>
      </c>
      <c r="K8137" s="2" t="s">
        <v>4623</v>
      </c>
      <c r="L8137" s="2" t="s">
        <v>4631</v>
      </c>
    </row>
    <row r="8138" spans="1:12" x14ac:dyDescent="0.2">
      <c r="A8138" s="11">
        <v>8137</v>
      </c>
      <c r="B8138" s="7" t="s">
        <v>9002</v>
      </c>
      <c r="C8138" s="4">
        <v>43692.656722719905</v>
      </c>
      <c r="D8138" s="20">
        <f>+YEAR(Tabla14[[#This Row],[Fecha
Trámite]])</f>
        <v>2019</v>
      </c>
      <c r="E8138" s="7" t="s">
        <v>4621</v>
      </c>
      <c r="F8138" s="2" t="s">
        <v>4691</v>
      </c>
      <c r="G8138" s="2" t="s">
        <v>4627</v>
      </c>
      <c r="H8138" s="4">
        <v>44081.39399571759</v>
      </c>
      <c r="I8138" s="2" t="s">
        <v>4616</v>
      </c>
      <c r="J8138" s="21" t="s">
        <v>9003</v>
      </c>
      <c r="K8138" s="2" t="s">
        <v>4618</v>
      </c>
      <c r="L8138" s="2" t="s">
        <v>5239</v>
      </c>
    </row>
    <row r="8139" spans="1:12" x14ac:dyDescent="0.2">
      <c r="A8139" s="11">
        <v>8138</v>
      </c>
      <c r="B8139" s="7" t="s">
        <v>13115</v>
      </c>
      <c r="C8139" s="4">
        <v>43882.641289780091</v>
      </c>
      <c r="D8139" s="20">
        <f>+YEAR(Tabla14[[#This Row],[Fecha
Trámite]])</f>
        <v>2020</v>
      </c>
      <c r="E8139" s="7" t="s">
        <v>4621</v>
      </c>
      <c r="F8139" s="2" t="s">
        <v>4614</v>
      </c>
      <c r="G8139" s="2" t="s">
        <v>4615</v>
      </c>
      <c r="H8139" s="4">
        <v>44203.636808796298</v>
      </c>
      <c r="I8139" s="2" t="s">
        <v>4616</v>
      </c>
      <c r="J8139" s="21" t="s">
        <v>13116</v>
      </c>
      <c r="K8139" s="2" t="s">
        <v>4623</v>
      </c>
      <c r="L8139" s="2" t="s">
        <v>4619</v>
      </c>
    </row>
    <row r="8140" spans="1:12" x14ac:dyDescent="0.2">
      <c r="A8140" s="11">
        <v>8139</v>
      </c>
      <c r="B8140" s="7" t="s">
        <v>1625</v>
      </c>
      <c r="C8140" s="4">
        <v>43430.483436458337</v>
      </c>
      <c r="D8140" s="20">
        <f>+YEAR(Tabla14[[#This Row],[Fecha
Trámite]])</f>
        <v>2018</v>
      </c>
      <c r="E8140" s="7" t="s">
        <v>4685</v>
      </c>
      <c r="F8140" s="2" t="s">
        <v>17</v>
      </c>
      <c r="G8140" s="2" t="s">
        <v>4627</v>
      </c>
      <c r="H8140" s="4">
        <v>43430.483436539354</v>
      </c>
      <c r="I8140" s="2" t="s">
        <v>13827</v>
      </c>
      <c r="J8140" s="21" t="s">
        <v>14755</v>
      </c>
      <c r="K8140" s="2" t="s">
        <v>4618</v>
      </c>
      <c r="L8140" s="2" t="s">
        <v>2747</v>
      </c>
    </row>
    <row r="8141" spans="1:12" x14ac:dyDescent="0.2">
      <c r="A8141" s="11">
        <v>8140</v>
      </c>
      <c r="B8141" s="7" t="s">
        <v>656</v>
      </c>
      <c r="C8141" s="4">
        <v>43718.369123611112</v>
      </c>
      <c r="D8141" s="20">
        <f>+YEAR(Tabla14[[#This Row],[Fecha
Trámite]])</f>
        <v>2019</v>
      </c>
      <c r="E8141" s="7" t="s">
        <v>4621</v>
      </c>
      <c r="F8141" s="2" t="s">
        <v>4614</v>
      </c>
      <c r="G8141" s="2" t="s">
        <v>4615</v>
      </c>
      <c r="H8141" s="4">
        <v>44113.615726388889</v>
      </c>
      <c r="I8141" s="2" t="s">
        <v>4616</v>
      </c>
      <c r="J8141" s="21" t="s">
        <v>11350</v>
      </c>
      <c r="K8141" s="2" t="s">
        <v>4623</v>
      </c>
      <c r="L8141" s="2" t="s">
        <v>4631</v>
      </c>
    </row>
    <row r="8142" spans="1:12" x14ac:dyDescent="0.2">
      <c r="A8142" s="11">
        <v>8141</v>
      </c>
      <c r="B8142" s="7" t="s">
        <v>1783</v>
      </c>
      <c r="C8142" s="4">
        <v>44210.750817476852</v>
      </c>
      <c r="D8142" s="20">
        <f>+YEAR(Tabla14[[#This Row],[Fecha
Trámite]])</f>
        <v>2021</v>
      </c>
      <c r="E8142" s="7" t="s">
        <v>4621</v>
      </c>
      <c r="F8142" s="2" t="s">
        <v>17</v>
      </c>
      <c r="G8142" s="2" t="s">
        <v>4627</v>
      </c>
      <c r="H8142" s="4">
        <v>44210.750817511573</v>
      </c>
      <c r="I8142" s="2" t="s">
        <v>4616</v>
      </c>
      <c r="J8142" s="21" t="s">
        <v>11561</v>
      </c>
      <c r="K8142" s="2" t="s">
        <v>4623</v>
      </c>
      <c r="L8142" s="2" t="s">
        <v>4624</v>
      </c>
    </row>
    <row r="8143" spans="1:12" x14ac:dyDescent="0.2">
      <c r="A8143" s="11">
        <v>8142</v>
      </c>
      <c r="B8143" s="7" t="s">
        <v>7978</v>
      </c>
      <c r="C8143" s="4">
        <v>43789.650812499996</v>
      </c>
      <c r="D8143" s="20">
        <f>+YEAR(Tabla14[[#This Row],[Fecha
Trámite]])</f>
        <v>2019</v>
      </c>
      <c r="E8143" s="7" t="s">
        <v>4621</v>
      </c>
      <c r="F8143" s="2" t="s">
        <v>4614</v>
      </c>
      <c r="G8143" s="2" t="s">
        <v>4615</v>
      </c>
      <c r="H8143" s="4">
        <v>44204.586802627317</v>
      </c>
      <c r="I8143" s="2" t="s">
        <v>4616</v>
      </c>
      <c r="J8143" s="21" t="s">
        <v>7979</v>
      </c>
      <c r="K8143" s="2" t="s">
        <v>4623</v>
      </c>
      <c r="L8143" s="2" t="s">
        <v>4624</v>
      </c>
    </row>
    <row r="8144" spans="1:12" x14ac:dyDescent="0.2">
      <c r="A8144" s="11">
        <v>8143</v>
      </c>
      <c r="B8144" s="7" t="s">
        <v>15066</v>
      </c>
      <c r="C8144" s="4">
        <v>42829.688472604168</v>
      </c>
      <c r="D8144" s="20">
        <f>+YEAR(Tabla14[[#This Row],[Fecha
Trámite]])</f>
        <v>2017</v>
      </c>
      <c r="E8144" s="7" t="s">
        <v>4621</v>
      </c>
      <c r="F8144" s="2" t="s">
        <v>4614</v>
      </c>
      <c r="G8144" s="2" t="s">
        <v>4615</v>
      </c>
      <c r="H8144" s="4">
        <v>42933.391028240738</v>
      </c>
      <c r="I8144" s="2" t="s">
        <v>14934</v>
      </c>
      <c r="J8144" s="21" t="s">
        <v>15067</v>
      </c>
      <c r="K8144" s="2" t="s">
        <v>4618</v>
      </c>
      <c r="L8144" s="2" t="s">
        <v>4659</v>
      </c>
    </row>
    <row r="8145" spans="1:12" x14ac:dyDescent="0.2">
      <c r="A8145" s="11">
        <v>8144</v>
      </c>
      <c r="B8145" s="7" t="s">
        <v>1616</v>
      </c>
      <c r="C8145" s="4">
        <v>44169.477665625003</v>
      </c>
      <c r="D8145" s="20">
        <f>+YEAR(Tabla14[[#This Row],[Fecha
Trámite]])</f>
        <v>2020</v>
      </c>
      <c r="E8145" s="7" t="s">
        <v>4621</v>
      </c>
      <c r="F8145" s="2" t="s">
        <v>17</v>
      </c>
      <c r="G8145" s="2" t="s">
        <v>4993</v>
      </c>
      <c r="H8145" s="4">
        <v>44169.477721064817</v>
      </c>
      <c r="I8145" s="2" t="s">
        <v>4616</v>
      </c>
      <c r="J8145" s="21" t="s">
        <v>7336</v>
      </c>
      <c r="K8145" s="2" t="s">
        <v>4623</v>
      </c>
      <c r="L8145" s="2" t="s">
        <v>4619</v>
      </c>
    </row>
    <row r="8146" spans="1:12" x14ac:dyDescent="0.2">
      <c r="A8146" s="11">
        <v>8145</v>
      </c>
      <c r="B8146" s="7" t="s">
        <v>13316</v>
      </c>
      <c r="C8146" s="4">
        <v>43395.617193055557</v>
      </c>
      <c r="D8146" s="20">
        <f>+YEAR(Tabla14[[#This Row],[Fecha
Trámite]])</f>
        <v>2018</v>
      </c>
      <c r="E8146" s="7" t="s">
        <v>4621</v>
      </c>
      <c r="F8146" s="2" t="s">
        <v>5730</v>
      </c>
      <c r="G8146" s="2" t="s">
        <v>4627</v>
      </c>
      <c r="H8146" s="4">
        <v>43710.592294675924</v>
      </c>
      <c r="I8146" s="2" t="s">
        <v>13269</v>
      </c>
      <c r="J8146" s="21" t="s">
        <v>13317</v>
      </c>
      <c r="K8146" s="2" t="s">
        <v>4623</v>
      </c>
      <c r="L8146" s="2" t="s">
        <v>4619</v>
      </c>
    </row>
    <row r="8147" spans="1:12" x14ac:dyDescent="0.2">
      <c r="A8147" s="11">
        <v>8146</v>
      </c>
      <c r="B8147" s="7" t="s">
        <v>14011</v>
      </c>
      <c r="C8147" s="4">
        <v>43549.704358645831</v>
      </c>
      <c r="D8147" s="20">
        <f>+YEAR(Tabla14[[#This Row],[Fecha
Trámite]])</f>
        <v>2019</v>
      </c>
      <c r="E8147" s="7" t="s">
        <v>4621</v>
      </c>
      <c r="F8147" s="2" t="s">
        <v>17</v>
      </c>
      <c r="G8147" s="2" t="s">
        <v>5327</v>
      </c>
      <c r="H8147" s="4">
        <v>43549.704358680552</v>
      </c>
      <c r="I8147" s="2" t="s">
        <v>13987</v>
      </c>
      <c r="J8147" s="21" t="s">
        <v>14012</v>
      </c>
      <c r="K8147" s="2" t="s">
        <v>4618</v>
      </c>
      <c r="L8147" s="2" t="s">
        <v>4656</v>
      </c>
    </row>
    <row r="8148" spans="1:12" x14ac:dyDescent="0.2">
      <c r="A8148" s="11">
        <v>8147</v>
      </c>
      <c r="B8148" s="7" t="s">
        <v>465</v>
      </c>
      <c r="C8148" s="4">
        <v>43728.369283101849</v>
      </c>
      <c r="D8148" s="20">
        <f>+YEAR(Tabla14[[#This Row],[Fecha
Trámite]])</f>
        <v>2019</v>
      </c>
      <c r="E8148" s="7" t="s">
        <v>4621</v>
      </c>
      <c r="F8148" s="2" t="s">
        <v>4614</v>
      </c>
      <c r="G8148" s="2" t="s">
        <v>4615</v>
      </c>
      <c r="H8148" s="4">
        <v>43888.378535451389</v>
      </c>
      <c r="I8148" s="2" t="s">
        <v>4616</v>
      </c>
      <c r="J8148" s="21" t="s">
        <v>7982</v>
      </c>
      <c r="K8148" s="2" t="s">
        <v>4623</v>
      </c>
      <c r="L8148" s="2" t="s">
        <v>4619</v>
      </c>
    </row>
    <row r="8149" spans="1:12" x14ac:dyDescent="0.2">
      <c r="A8149" s="11">
        <v>8148</v>
      </c>
      <c r="B8149" s="7" t="s">
        <v>6702</v>
      </c>
      <c r="C8149" s="4">
        <v>43782.679741782405</v>
      </c>
      <c r="D8149" s="20">
        <f>+YEAR(Tabla14[[#This Row],[Fecha
Trámite]])</f>
        <v>2019</v>
      </c>
      <c r="E8149" s="7" t="s">
        <v>4621</v>
      </c>
      <c r="F8149" s="2" t="s">
        <v>4614</v>
      </c>
      <c r="G8149" s="2" t="s">
        <v>4615</v>
      </c>
      <c r="H8149" s="4">
        <v>44204.602415011577</v>
      </c>
      <c r="I8149" s="2" t="s">
        <v>4616</v>
      </c>
      <c r="J8149" s="21" t="s">
        <v>6703</v>
      </c>
      <c r="K8149" s="2" t="s">
        <v>4618</v>
      </c>
      <c r="L8149" s="2" t="s">
        <v>4750</v>
      </c>
    </row>
    <row r="8150" spans="1:12" x14ac:dyDescent="0.2">
      <c r="A8150" s="11">
        <v>8149</v>
      </c>
      <c r="B8150" s="7" t="s">
        <v>14607</v>
      </c>
      <c r="C8150" s="4">
        <v>43321.596712500002</v>
      </c>
      <c r="D8150" s="20">
        <f>+YEAR(Tabla14[[#This Row],[Fecha
Trámite]])</f>
        <v>2018</v>
      </c>
      <c r="E8150" s="7" t="s">
        <v>4621</v>
      </c>
      <c r="F8150" s="2" t="s">
        <v>4614</v>
      </c>
      <c r="G8150" s="2" t="s">
        <v>4615</v>
      </c>
      <c r="H8150" s="4">
        <v>43517.418178668981</v>
      </c>
      <c r="I8150" s="2" t="s">
        <v>13827</v>
      </c>
      <c r="J8150" s="21" t="s">
        <v>14608</v>
      </c>
      <c r="K8150" s="2" t="s">
        <v>4623</v>
      </c>
      <c r="L8150" s="2" t="s">
        <v>4619</v>
      </c>
    </row>
    <row r="8151" spans="1:12" x14ac:dyDescent="0.2">
      <c r="A8151" s="11">
        <v>8150</v>
      </c>
      <c r="B8151" s="7" t="s">
        <v>2072</v>
      </c>
      <c r="C8151" s="4">
        <v>43818.609684722222</v>
      </c>
      <c r="D8151" s="20">
        <f>+YEAR(Tabla14[[#This Row],[Fecha
Trámite]])</f>
        <v>2019</v>
      </c>
      <c r="E8151" s="7" t="s">
        <v>4621</v>
      </c>
      <c r="F8151" s="2" t="s">
        <v>17</v>
      </c>
      <c r="G8151" s="2" t="s">
        <v>4627</v>
      </c>
      <c r="H8151" s="4">
        <v>43818.609684756942</v>
      </c>
      <c r="I8151" s="2" t="s">
        <v>4616</v>
      </c>
      <c r="J8151" s="21" t="s">
        <v>13117</v>
      </c>
      <c r="K8151" s="2" t="s">
        <v>4618</v>
      </c>
      <c r="L8151" s="2" t="s">
        <v>4619</v>
      </c>
    </row>
    <row r="8152" spans="1:12" x14ac:dyDescent="0.2">
      <c r="A8152" s="11">
        <v>8151</v>
      </c>
      <c r="B8152" s="7" t="s">
        <v>14612</v>
      </c>
      <c r="C8152" s="4">
        <v>42159.406464120373</v>
      </c>
      <c r="D8152" s="20">
        <f>+YEAR(Tabla14[[#This Row],[Fecha
Trámite]])</f>
        <v>2015</v>
      </c>
      <c r="E8152" s="7" t="s">
        <v>4621</v>
      </c>
      <c r="F8152" s="2" t="s">
        <v>4614</v>
      </c>
      <c r="G8152" s="2" t="s">
        <v>4615</v>
      </c>
      <c r="H8152" s="4">
        <v>42373.414641053241</v>
      </c>
      <c r="I8152" s="2" t="s">
        <v>13827</v>
      </c>
      <c r="J8152" s="21" t="s">
        <v>14613</v>
      </c>
      <c r="K8152" s="2" t="s">
        <v>4618</v>
      </c>
      <c r="L8152" s="2" t="s">
        <v>4659</v>
      </c>
    </row>
    <row r="8153" spans="1:12" x14ac:dyDescent="0.2">
      <c r="A8153" s="11">
        <v>8152</v>
      </c>
      <c r="B8153" s="7" t="s">
        <v>10536</v>
      </c>
      <c r="C8153" s="4">
        <v>43755.446162650464</v>
      </c>
      <c r="D8153" s="20">
        <f>+YEAR(Tabla14[[#This Row],[Fecha
Trámite]])</f>
        <v>2019</v>
      </c>
      <c r="E8153" s="7" t="s">
        <v>4621</v>
      </c>
      <c r="F8153" s="2" t="s">
        <v>4614</v>
      </c>
      <c r="G8153" s="2" t="s">
        <v>4615</v>
      </c>
      <c r="H8153" s="4">
        <v>44211.621365937499</v>
      </c>
      <c r="I8153" s="2" t="s">
        <v>4616</v>
      </c>
      <c r="J8153" s="21" t="s">
        <v>10537</v>
      </c>
      <c r="K8153" s="2" t="s">
        <v>4623</v>
      </c>
      <c r="L8153" s="2" t="s">
        <v>4730</v>
      </c>
    </row>
    <row r="8154" spans="1:12" x14ac:dyDescent="0.2">
      <c r="A8154" s="11">
        <v>8153</v>
      </c>
      <c r="B8154" s="7" t="s">
        <v>11353</v>
      </c>
      <c r="C8154" s="4">
        <v>43846.383282870367</v>
      </c>
      <c r="D8154" s="20">
        <f>+YEAR(Tabla14[[#This Row],[Fecha
Trámite]])</f>
        <v>2020</v>
      </c>
      <c r="E8154" s="7" t="s">
        <v>4685</v>
      </c>
      <c r="F8154" s="2" t="s">
        <v>17</v>
      </c>
      <c r="G8154" s="2" t="s">
        <v>4627</v>
      </c>
      <c r="H8154" s="4">
        <v>43846.383282951392</v>
      </c>
      <c r="I8154" s="2" t="s">
        <v>4616</v>
      </c>
      <c r="J8154" s="21" t="s">
        <v>11354</v>
      </c>
      <c r="K8154" s="2" t="s">
        <v>4623</v>
      </c>
      <c r="L8154" s="2" t="s">
        <v>4619</v>
      </c>
    </row>
    <row r="8155" spans="1:12" x14ac:dyDescent="0.2">
      <c r="A8155" s="11">
        <v>8154</v>
      </c>
      <c r="B8155" s="7" t="s">
        <v>1838</v>
      </c>
      <c r="C8155" s="4">
        <v>43846.457644675924</v>
      </c>
      <c r="D8155" s="20">
        <f>+YEAR(Tabla14[[#This Row],[Fecha
Trámite]])</f>
        <v>2020</v>
      </c>
      <c r="E8155" s="7" t="s">
        <v>4621</v>
      </c>
      <c r="F8155" s="2" t="s">
        <v>17</v>
      </c>
      <c r="G8155" s="2" t="s">
        <v>4627</v>
      </c>
      <c r="H8155" s="4">
        <v>43846.457644675924</v>
      </c>
      <c r="I8155" s="2" t="s">
        <v>4616</v>
      </c>
      <c r="J8155" s="21" t="s">
        <v>13118</v>
      </c>
      <c r="K8155" s="2" t="s">
        <v>4623</v>
      </c>
      <c r="L8155" s="2" t="s">
        <v>4619</v>
      </c>
    </row>
    <row r="8156" spans="1:12" x14ac:dyDescent="0.2">
      <c r="A8156" s="11">
        <v>8155</v>
      </c>
      <c r="B8156" s="7" t="s">
        <v>1204</v>
      </c>
      <c r="C8156" s="4">
        <v>43816.474668634262</v>
      </c>
      <c r="D8156" s="20">
        <f>+YEAR(Tabla14[[#This Row],[Fecha
Trámite]])</f>
        <v>2019</v>
      </c>
      <c r="E8156" s="7" t="s">
        <v>4621</v>
      </c>
      <c r="F8156" s="2" t="s">
        <v>17</v>
      </c>
      <c r="G8156" s="2" t="s">
        <v>4993</v>
      </c>
      <c r="H8156" s="4">
        <v>43816.474668668983</v>
      </c>
      <c r="I8156" s="2" t="s">
        <v>4616</v>
      </c>
      <c r="J8156" s="21" t="s">
        <v>13119</v>
      </c>
      <c r="K8156" s="2" t="s">
        <v>4623</v>
      </c>
      <c r="L8156" s="2" t="s">
        <v>4619</v>
      </c>
    </row>
    <row r="8157" spans="1:12" x14ac:dyDescent="0.2">
      <c r="A8157" s="11">
        <v>8156</v>
      </c>
      <c r="B8157" s="7" t="s">
        <v>816</v>
      </c>
      <c r="C8157" s="4">
        <v>43775.363440821762</v>
      </c>
      <c r="D8157" s="20">
        <f>+YEAR(Tabla14[[#This Row],[Fecha
Trámite]])</f>
        <v>2019</v>
      </c>
      <c r="E8157" s="7" t="s">
        <v>4621</v>
      </c>
      <c r="F8157" s="2" t="s">
        <v>4614</v>
      </c>
      <c r="G8157" s="2" t="s">
        <v>4615</v>
      </c>
      <c r="H8157" s="4">
        <v>44161.520078935187</v>
      </c>
      <c r="I8157" s="2" t="s">
        <v>4616</v>
      </c>
      <c r="J8157" s="21" t="s">
        <v>9016</v>
      </c>
      <c r="K8157" s="2" t="s">
        <v>4618</v>
      </c>
      <c r="L8157" s="2" t="s">
        <v>5149</v>
      </c>
    </row>
    <row r="8158" spans="1:12" x14ac:dyDescent="0.2">
      <c r="A8158" s="11">
        <v>8157</v>
      </c>
      <c r="B8158" s="7" t="s">
        <v>1836</v>
      </c>
      <c r="C8158" s="4">
        <v>43648.634119444447</v>
      </c>
      <c r="D8158" s="20">
        <f>+YEAR(Tabla14[[#This Row],[Fecha
Trámite]])</f>
        <v>2019</v>
      </c>
      <c r="E8158" s="7" t="s">
        <v>4621</v>
      </c>
      <c r="F8158" s="2" t="s">
        <v>17</v>
      </c>
      <c r="G8158" s="2" t="s">
        <v>4627</v>
      </c>
      <c r="H8158" s="4">
        <v>43648.634119525464</v>
      </c>
      <c r="I8158" s="2" t="s">
        <v>4616</v>
      </c>
      <c r="J8158" s="21" t="s">
        <v>12508</v>
      </c>
      <c r="K8158" s="2" t="s">
        <v>4623</v>
      </c>
      <c r="L8158" s="2" t="s">
        <v>4770</v>
      </c>
    </row>
    <row r="8159" spans="1:12" x14ac:dyDescent="0.2">
      <c r="A8159" s="11">
        <v>8158</v>
      </c>
      <c r="B8159" s="7" t="s">
        <v>10540</v>
      </c>
      <c r="C8159" s="4">
        <v>43671.680352696756</v>
      </c>
      <c r="D8159" s="20">
        <f>+YEAR(Tabla14[[#This Row],[Fecha
Trámite]])</f>
        <v>2019</v>
      </c>
      <c r="E8159" s="7" t="s">
        <v>4621</v>
      </c>
      <c r="F8159" s="2" t="s">
        <v>4614</v>
      </c>
      <c r="G8159" s="2" t="s">
        <v>4615</v>
      </c>
      <c r="H8159" s="4">
        <v>44204.625478437498</v>
      </c>
      <c r="I8159" s="2" t="s">
        <v>4616</v>
      </c>
      <c r="J8159" s="21" t="s">
        <v>10541</v>
      </c>
      <c r="K8159" s="2" t="s">
        <v>4618</v>
      </c>
      <c r="L8159" s="2" t="s">
        <v>2747</v>
      </c>
    </row>
    <row r="8160" spans="1:12" x14ac:dyDescent="0.2">
      <c r="A8160" s="11">
        <v>8159</v>
      </c>
      <c r="B8160" s="7" t="s">
        <v>6714</v>
      </c>
      <c r="C8160" s="4">
        <v>43691.452577928241</v>
      </c>
      <c r="D8160" s="20">
        <f>+YEAR(Tabla14[[#This Row],[Fecha
Trámite]])</f>
        <v>2019</v>
      </c>
      <c r="E8160" s="7" t="s">
        <v>4899</v>
      </c>
      <c r="F8160" s="2" t="s">
        <v>17</v>
      </c>
      <c r="G8160" s="2" t="s">
        <v>4672</v>
      </c>
      <c r="H8160" s="4">
        <v>43691.45257804398</v>
      </c>
      <c r="I8160" s="2" t="s">
        <v>4616</v>
      </c>
      <c r="J8160" s="21" t="s">
        <v>6715</v>
      </c>
      <c r="K8160" s="2" t="s">
        <v>4618</v>
      </c>
      <c r="L8160" s="2" t="s">
        <v>4667</v>
      </c>
    </row>
    <row r="8161" spans="1:12" x14ac:dyDescent="0.2">
      <c r="A8161" s="11">
        <v>8160</v>
      </c>
      <c r="B8161" s="7" t="s">
        <v>1477</v>
      </c>
      <c r="C8161" s="4">
        <v>43867.616921527777</v>
      </c>
      <c r="D8161" s="20">
        <f>+YEAR(Tabla14[[#This Row],[Fecha
Trámite]])</f>
        <v>2020</v>
      </c>
      <c r="E8161" s="7" t="s">
        <v>4621</v>
      </c>
      <c r="F8161" s="2" t="s">
        <v>17</v>
      </c>
      <c r="G8161" s="2" t="s">
        <v>4993</v>
      </c>
      <c r="H8161" s="4">
        <v>43867.616921527777</v>
      </c>
      <c r="I8161" s="2" t="s">
        <v>4616</v>
      </c>
      <c r="J8161" s="21" t="s">
        <v>11562</v>
      </c>
      <c r="K8161" s="2" t="s">
        <v>4623</v>
      </c>
      <c r="L8161" s="2" t="s">
        <v>4619</v>
      </c>
    </row>
    <row r="8162" spans="1:12" x14ac:dyDescent="0.2">
      <c r="A8162" s="11">
        <v>8161</v>
      </c>
      <c r="B8162" s="7" t="s">
        <v>2006</v>
      </c>
      <c r="C8162" s="4">
        <v>43650.447885497684</v>
      </c>
      <c r="D8162" s="20">
        <f>+YEAR(Tabla14[[#This Row],[Fecha
Trámite]])</f>
        <v>2019</v>
      </c>
      <c r="E8162" s="7" t="s">
        <v>4621</v>
      </c>
      <c r="F8162" s="2" t="s">
        <v>17</v>
      </c>
      <c r="G8162" s="2" t="s">
        <v>4627</v>
      </c>
      <c r="H8162" s="4">
        <v>43650.447885567133</v>
      </c>
      <c r="I8162" s="2" t="s">
        <v>13372</v>
      </c>
      <c r="J8162" s="21" t="s">
        <v>13414</v>
      </c>
      <c r="K8162" s="2" t="s">
        <v>4618</v>
      </c>
      <c r="L8162" s="2" t="s">
        <v>4646</v>
      </c>
    </row>
    <row r="8163" spans="1:12" x14ac:dyDescent="0.2">
      <c r="A8163" s="11">
        <v>8162</v>
      </c>
      <c r="B8163" s="7" t="s">
        <v>382</v>
      </c>
      <c r="C8163" s="4">
        <v>43644.401191122684</v>
      </c>
      <c r="D8163" s="20">
        <f>+YEAR(Tabla14[[#This Row],[Fecha
Trámite]])</f>
        <v>2019</v>
      </c>
      <c r="E8163" s="7" t="s">
        <v>4621</v>
      </c>
      <c r="F8163" s="2" t="s">
        <v>4614</v>
      </c>
      <c r="G8163" s="2" t="s">
        <v>4615</v>
      </c>
      <c r="H8163" s="4">
        <v>43881.613995405096</v>
      </c>
      <c r="I8163" s="2" t="s">
        <v>4616</v>
      </c>
      <c r="J8163" s="21" t="s">
        <v>9020</v>
      </c>
      <c r="K8163" s="2" t="s">
        <v>4623</v>
      </c>
      <c r="L8163" s="2" t="s">
        <v>4753</v>
      </c>
    </row>
    <row r="8164" spans="1:12" x14ac:dyDescent="0.2">
      <c r="A8164" s="11">
        <v>8163</v>
      </c>
      <c r="B8164" s="7" t="s">
        <v>3378</v>
      </c>
      <c r="C8164" s="4">
        <v>43613.6349003125</v>
      </c>
      <c r="D8164" s="20">
        <f>+YEAR(Tabla14[[#This Row],[Fecha
Trámite]])</f>
        <v>2019</v>
      </c>
      <c r="E8164" s="7" t="s">
        <v>4685</v>
      </c>
      <c r="F8164" s="2" t="s">
        <v>17</v>
      </c>
      <c r="G8164" s="2" t="s">
        <v>4627</v>
      </c>
      <c r="H8164" s="4">
        <v>43613.634900347221</v>
      </c>
      <c r="I8164" s="2" t="s">
        <v>4616</v>
      </c>
      <c r="J8164" s="21" t="s">
        <v>10547</v>
      </c>
      <c r="K8164" s="2" t="s">
        <v>4623</v>
      </c>
      <c r="L8164" s="2" t="s">
        <v>4619</v>
      </c>
    </row>
    <row r="8165" spans="1:12" x14ac:dyDescent="0.2">
      <c r="A8165" s="11">
        <v>8164</v>
      </c>
      <c r="B8165" s="7" t="s">
        <v>13273</v>
      </c>
      <c r="C8165" s="4">
        <v>43084.654276932873</v>
      </c>
      <c r="D8165" s="20">
        <f>+YEAR(Tabla14[[#This Row],[Fecha
Trámite]])</f>
        <v>2017</v>
      </c>
      <c r="E8165" s="7" t="s">
        <v>4621</v>
      </c>
      <c r="F8165" s="2" t="s">
        <v>4614</v>
      </c>
      <c r="G8165" s="2" t="s">
        <v>4615</v>
      </c>
      <c r="H8165" s="4">
        <v>43270.677557488423</v>
      </c>
      <c r="I8165" s="2" t="s">
        <v>13269</v>
      </c>
      <c r="J8165" s="21" t="s">
        <v>13274</v>
      </c>
      <c r="K8165" s="2" t="s">
        <v>4623</v>
      </c>
      <c r="L8165" s="2" t="s">
        <v>4714</v>
      </c>
    </row>
    <row r="8166" spans="1:12" x14ac:dyDescent="0.2">
      <c r="A8166" s="11">
        <v>8165</v>
      </c>
      <c r="B8166" s="7" t="s">
        <v>159</v>
      </c>
      <c r="C8166" s="4">
        <v>43544.408414317128</v>
      </c>
      <c r="D8166" s="20">
        <f>+YEAR(Tabla14[[#This Row],[Fecha
Trámite]])</f>
        <v>2019</v>
      </c>
      <c r="E8166" s="7" t="s">
        <v>4621</v>
      </c>
      <c r="F8166" s="2" t="s">
        <v>4614</v>
      </c>
      <c r="G8166" s="2" t="s">
        <v>4615</v>
      </c>
      <c r="H8166" s="4">
        <v>43852.555505474535</v>
      </c>
      <c r="I8166" s="2" t="s">
        <v>4616</v>
      </c>
      <c r="J8166" s="21" t="s">
        <v>12514</v>
      </c>
      <c r="K8166" s="2" t="s">
        <v>4618</v>
      </c>
      <c r="L8166" s="2" t="s">
        <v>4916</v>
      </c>
    </row>
    <row r="8167" spans="1:12" x14ac:dyDescent="0.2">
      <c r="A8167" s="11">
        <v>8166</v>
      </c>
      <c r="B8167" s="7" t="s">
        <v>7337</v>
      </c>
      <c r="C8167" s="4">
        <v>44301.448353240739</v>
      </c>
      <c r="D8167" s="20">
        <f>+YEAR(Tabla14[[#This Row],[Fecha
Trámite]])</f>
        <v>2021</v>
      </c>
      <c r="E8167" s="7" t="s">
        <v>4621</v>
      </c>
      <c r="F8167" s="2" t="s">
        <v>17</v>
      </c>
      <c r="G8167" s="2" t="s">
        <v>4672</v>
      </c>
      <c r="H8167" s="4">
        <v>44301.448353240739</v>
      </c>
      <c r="I8167" s="2" t="s">
        <v>4616</v>
      </c>
      <c r="J8167" s="21" t="s">
        <v>7338</v>
      </c>
      <c r="K8167" s="2" t="s">
        <v>4618</v>
      </c>
      <c r="L8167" s="2" t="s">
        <v>4667</v>
      </c>
    </row>
    <row r="8168" spans="1:12" x14ac:dyDescent="0.2">
      <c r="A8168" s="11">
        <v>8167</v>
      </c>
      <c r="B8168" s="7" t="s">
        <v>2119</v>
      </c>
      <c r="C8168" s="4">
        <v>43199.491421678242</v>
      </c>
      <c r="D8168" s="20">
        <f>+YEAR(Tabla14[[#This Row],[Fecha
Trámite]])</f>
        <v>2018</v>
      </c>
      <c r="E8168" s="7" t="s">
        <v>4621</v>
      </c>
      <c r="F8168" s="2" t="s">
        <v>4626</v>
      </c>
      <c r="G8168" s="2" t="s">
        <v>4627</v>
      </c>
      <c r="H8168" s="4">
        <v>43230.655623923609</v>
      </c>
      <c r="I8168" s="2" t="s">
        <v>13827</v>
      </c>
      <c r="J8168" s="21" t="s">
        <v>7338</v>
      </c>
      <c r="K8168" s="2" t="s">
        <v>4618</v>
      </c>
      <c r="L8168" s="2" t="s">
        <v>4667</v>
      </c>
    </row>
    <row r="8169" spans="1:12" x14ac:dyDescent="0.2">
      <c r="A8169" s="11">
        <v>8168</v>
      </c>
      <c r="B8169" s="7" t="s">
        <v>37</v>
      </c>
      <c r="C8169" s="4">
        <v>43539.499627662037</v>
      </c>
      <c r="D8169" s="20">
        <f>+YEAR(Tabla14[[#This Row],[Fecha
Trámite]])</f>
        <v>2019</v>
      </c>
      <c r="E8169" s="7" t="s">
        <v>4621</v>
      </c>
      <c r="F8169" s="2" t="s">
        <v>4614</v>
      </c>
      <c r="G8169" s="2" t="s">
        <v>4615</v>
      </c>
      <c r="H8169" s="4">
        <v>44281.540868321761</v>
      </c>
      <c r="I8169" s="2" t="s">
        <v>4616</v>
      </c>
      <c r="J8169" s="21" t="s">
        <v>10548</v>
      </c>
      <c r="K8169" s="2" t="s">
        <v>4618</v>
      </c>
      <c r="L8169" s="2" t="s">
        <v>4758</v>
      </c>
    </row>
    <row r="8170" spans="1:12" x14ac:dyDescent="0.2">
      <c r="A8170" s="11">
        <v>8169</v>
      </c>
      <c r="B8170" s="7" t="s">
        <v>12044</v>
      </c>
      <c r="C8170" s="4">
        <v>44308.180577430554</v>
      </c>
      <c r="D8170" s="20">
        <f>+YEAR(Tabla14[[#This Row],[Fecha
Trámite]])</f>
        <v>2021</v>
      </c>
      <c r="E8170" s="7" t="s">
        <v>4685</v>
      </c>
      <c r="F8170" s="2" t="s">
        <v>17</v>
      </c>
      <c r="G8170" s="2" t="s">
        <v>4672</v>
      </c>
      <c r="H8170" s="4">
        <v>44308.180577511572</v>
      </c>
      <c r="I8170" s="2" t="s">
        <v>4616</v>
      </c>
      <c r="J8170" s="21" t="s">
        <v>12045</v>
      </c>
      <c r="K8170" s="2" t="s">
        <v>4623</v>
      </c>
      <c r="L8170" s="2" t="s">
        <v>4646</v>
      </c>
    </row>
    <row r="8171" spans="1:12" x14ac:dyDescent="0.2">
      <c r="A8171" s="11">
        <v>8170</v>
      </c>
      <c r="B8171" s="7" t="s">
        <v>3217</v>
      </c>
      <c r="C8171" s="4">
        <v>43592.360077083336</v>
      </c>
      <c r="D8171" s="20">
        <f>+YEAR(Tabla14[[#This Row],[Fecha
Trámite]])</f>
        <v>2019</v>
      </c>
      <c r="E8171" s="7" t="s">
        <v>4671</v>
      </c>
      <c r="F8171" s="2" t="s">
        <v>17</v>
      </c>
      <c r="G8171" s="2" t="s">
        <v>4627</v>
      </c>
      <c r="H8171" s="4">
        <v>43592.360078240737</v>
      </c>
      <c r="I8171" s="2" t="s">
        <v>4616</v>
      </c>
      <c r="J8171" s="21" t="s">
        <v>3480</v>
      </c>
      <c r="K8171" s="2" t="s">
        <v>4618</v>
      </c>
      <c r="L8171" s="2" t="s">
        <v>4656</v>
      </c>
    </row>
    <row r="8172" spans="1:12" x14ac:dyDescent="0.2">
      <c r="A8172" s="11">
        <v>8171</v>
      </c>
      <c r="B8172" s="7" t="s">
        <v>12517</v>
      </c>
      <c r="C8172" s="4">
        <v>43749.629425729167</v>
      </c>
      <c r="D8172" s="20">
        <f>+YEAR(Tabla14[[#This Row],[Fecha
Trámite]])</f>
        <v>2019</v>
      </c>
      <c r="E8172" s="7" t="s">
        <v>4621</v>
      </c>
      <c r="F8172" s="2" t="s">
        <v>4626</v>
      </c>
      <c r="G8172" s="2" t="s">
        <v>4627</v>
      </c>
      <c r="H8172" s="4">
        <v>44081.371121331016</v>
      </c>
      <c r="I8172" s="2" t="s">
        <v>4616</v>
      </c>
      <c r="J8172" s="21" t="s">
        <v>12518</v>
      </c>
      <c r="K8172" s="2" t="s">
        <v>4623</v>
      </c>
      <c r="L8172" s="2" t="s">
        <v>4619</v>
      </c>
    </row>
    <row r="8173" spans="1:12" x14ac:dyDescent="0.2">
      <c r="A8173" s="11">
        <v>8172</v>
      </c>
      <c r="B8173" s="7" t="s">
        <v>1795</v>
      </c>
      <c r="C8173" s="4">
        <v>44236.022717164349</v>
      </c>
      <c r="D8173" s="20">
        <f>+YEAR(Tabla14[[#This Row],[Fecha
Trámite]])</f>
        <v>2021</v>
      </c>
      <c r="E8173" s="7" t="s">
        <v>4621</v>
      </c>
      <c r="F8173" s="2" t="s">
        <v>17</v>
      </c>
      <c r="G8173" s="2" t="s">
        <v>4672</v>
      </c>
      <c r="H8173" s="4">
        <v>44236.022717210646</v>
      </c>
      <c r="I8173" s="2" t="s">
        <v>4616</v>
      </c>
      <c r="J8173" s="21" t="s">
        <v>7339</v>
      </c>
      <c r="K8173" s="2" t="s">
        <v>4623</v>
      </c>
      <c r="L8173" s="2" t="s">
        <v>4624</v>
      </c>
    </row>
    <row r="8174" spans="1:12" x14ac:dyDescent="0.2">
      <c r="A8174" s="11">
        <v>8173</v>
      </c>
      <c r="B8174" s="7" t="s">
        <v>14753</v>
      </c>
      <c r="C8174" s="4">
        <v>43060.605980127315</v>
      </c>
      <c r="D8174" s="20">
        <f>+YEAR(Tabla14[[#This Row],[Fecha
Trámite]])</f>
        <v>2017</v>
      </c>
      <c r="E8174" s="7" t="s">
        <v>4613</v>
      </c>
      <c r="F8174" s="2" t="s">
        <v>4626</v>
      </c>
      <c r="G8174" s="2" t="s">
        <v>4672</v>
      </c>
      <c r="H8174" s="4">
        <v>43217.456031597219</v>
      </c>
      <c r="I8174" s="2" t="s">
        <v>13827</v>
      </c>
      <c r="J8174" s="21" t="s">
        <v>14754</v>
      </c>
      <c r="K8174" s="2" t="s">
        <v>4618</v>
      </c>
      <c r="L8174" s="2" t="s">
        <v>4619</v>
      </c>
    </row>
    <row r="8175" spans="1:12" x14ac:dyDescent="0.2">
      <c r="A8175" s="11">
        <v>8174</v>
      </c>
      <c r="B8175" s="7" t="s">
        <v>11368</v>
      </c>
      <c r="C8175" s="4">
        <v>43808.469106215278</v>
      </c>
      <c r="D8175" s="20">
        <f>+YEAR(Tabla14[[#This Row],[Fecha
Trámite]])</f>
        <v>2019</v>
      </c>
      <c r="E8175" s="7" t="s">
        <v>4621</v>
      </c>
      <c r="F8175" s="2" t="s">
        <v>4614</v>
      </c>
      <c r="G8175" s="2" t="s">
        <v>4615</v>
      </c>
      <c r="H8175" s="4">
        <v>44204.603473344905</v>
      </c>
      <c r="I8175" s="2" t="s">
        <v>4616</v>
      </c>
      <c r="J8175" s="21" t="s">
        <v>11369</v>
      </c>
      <c r="K8175" s="2" t="s">
        <v>4623</v>
      </c>
      <c r="L8175" s="2" t="s">
        <v>2747</v>
      </c>
    </row>
    <row r="8176" spans="1:12" x14ac:dyDescent="0.2">
      <c r="A8176" s="11">
        <v>8175</v>
      </c>
      <c r="B8176" s="7" t="s">
        <v>3206</v>
      </c>
      <c r="C8176" s="4">
        <v>43837.610945173612</v>
      </c>
      <c r="D8176" s="20">
        <f>+YEAR(Tabla14[[#This Row],[Fecha
Trámite]])</f>
        <v>2020</v>
      </c>
      <c r="E8176" s="7" t="s">
        <v>4685</v>
      </c>
      <c r="F8176" s="2" t="s">
        <v>17</v>
      </c>
      <c r="G8176" s="2" t="s">
        <v>4627</v>
      </c>
      <c r="H8176" s="4">
        <v>43837.610945219909</v>
      </c>
      <c r="I8176" s="2" t="s">
        <v>4616</v>
      </c>
      <c r="J8176" s="21" t="s">
        <v>3468</v>
      </c>
      <c r="K8176" s="2" t="s">
        <v>4618</v>
      </c>
      <c r="L8176" s="2" t="s">
        <v>4619</v>
      </c>
    </row>
    <row r="8177" spans="1:12" x14ac:dyDescent="0.2">
      <c r="A8177" s="11">
        <v>8176</v>
      </c>
      <c r="B8177" s="7" t="s">
        <v>1179</v>
      </c>
      <c r="C8177" s="4">
        <v>43802.427599571762</v>
      </c>
      <c r="D8177" s="20">
        <f>+YEAR(Tabla14[[#This Row],[Fecha
Trámite]])</f>
        <v>2019</v>
      </c>
      <c r="E8177" s="7" t="s">
        <v>4621</v>
      </c>
      <c r="F8177" s="2" t="s">
        <v>17</v>
      </c>
      <c r="G8177" s="2" t="s">
        <v>4993</v>
      </c>
      <c r="H8177" s="4">
        <v>43802.427599652779</v>
      </c>
      <c r="I8177" s="2" t="s">
        <v>4616</v>
      </c>
      <c r="J8177" s="21" t="s">
        <v>9025</v>
      </c>
      <c r="K8177" s="2" t="s">
        <v>4618</v>
      </c>
      <c r="L8177" s="2" t="s">
        <v>4656</v>
      </c>
    </row>
    <row r="8178" spans="1:12" x14ac:dyDescent="0.2">
      <c r="A8178" s="11">
        <v>8177</v>
      </c>
      <c r="B8178" s="7" t="s">
        <v>12523</v>
      </c>
      <c r="C8178" s="4">
        <v>43718.413257638887</v>
      </c>
      <c r="D8178" s="20">
        <f>+YEAR(Tabla14[[#This Row],[Fecha
Trámite]])</f>
        <v>2019</v>
      </c>
      <c r="E8178" s="7" t="s">
        <v>4685</v>
      </c>
      <c r="F8178" s="2" t="s">
        <v>4626</v>
      </c>
      <c r="G8178" s="2" t="s">
        <v>4627</v>
      </c>
      <c r="H8178" s="4">
        <v>43774.69297916667</v>
      </c>
      <c r="I8178" s="2" t="s">
        <v>4616</v>
      </c>
      <c r="J8178" s="21" t="s">
        <v>12524</v>
      </c>
      <c r="K8178" s="2" t="s">
        <v>4623</v>
      </c>
      <c r="L8178" s="2" t="s">
        <v>4619</v>
      </c>
    </row>
    <row r="8179" spans="1:12" x14ac:dyDescent="0.2">
      <c r="A8179" s="11">
        <v>8178</v>
      </c>
      <c r="B8179" s="7" t="s">
        <v>2023</v>
      </c>
      <c r="C8179" s="4">
        <v>43636.409878784725</v>
      </c>
      <c r="D8179" s="20">
        <f>+YEAR(Tabla14[[#This Row],[Fecha
Trámite]])</f>
        <v>2019</v>
      </c>
      <c r="E8179" s="7" t="s">
        <v>4621</v>
      </c>
      <c r="F8179" s="2" t="s">
        <v>17</v>
      </c>
      <c r="G8179" s="2" t="s">
        <v>4627</v>
      </c>
      <c r="H8179" s="4">
        <v>43636.409878935185</v>
      </c>
      <c r="I8179" s="2" t="s">
        <v>4616</v>
      </c>
      <c r="J8179" s="21" t="s">
        <v>12525</v>
      </c>
      <c r="K8179" s="2" t="s">
        <v>4618</v>
      </c>
      <c r="L8179" s="2" t="s">
        <v>4753</v>
      </c>
    </row>
    <row r="8180" spans="1:12" x14ac:dyDescent="0.2">
      <c r="A8180" s="11">
        <v>8179</v>
      </c>
      <c r="B8180" s="7" t="s">
        <v>14566</v>
      </c>
      <c r="C8180" s="4">
        <v>43515.64715355324</v>
      </c>
      <c r="D8180" s="20">
        <f>+YEAR(Tabla14[[#This Row],[Fecha
Trámite]])</f>
        <v>2019</v>
      </c>
      <c r="E8180" s="7" t="s">
        <v>4621</v>
      </c>
      <c r="F8180" s="2" t="s">
        <v>4614</v>
      </c>
      <c r="G8180" s="2" t="s">
        <v>4615</v>
      </c>
      <c r="H8180" s="4">
        <v>43826.4187977662</v>
      </c>
      <c r="I8180" s="2" t="s">
        <v>13827</v>
      </c>
      <c r="J8180" s="21" t="s">
        <v>14567</v>
      </c>
      <c r="K8180" s="2" t="s">
        <v>4623</v>
      </c>
      <c r="L8180" s="2" t="s">
        <v>4646</v>
      </c>
    </row>
    <row r="8181" spans="1:12" x14ac:dyDescent="0.2">
      <c r="A8181" s="11">
        <v>8180</v>
      </c>
      <c r="B8181" s="7" t="s">
        <v>529</v>
      </c>
      <c r="C8181" s="4">
        <v>43738.441284953704</v>
      </c>
      <c r="D8181" s="20">
        <f>+YEAR(Tabla14[[#This Row],[Fecha
Trámite]])</f>
        <v>2019</v>
      </c>
      <c r="E8181" s="7" t="s">
        <v>4621</v>
      </c>
      <c r="F8181" s="2" t="s">
        <v>4614</v>
      </c>
      <c r="G8181" s="2" t="s">
        <v>4615</v>
      </c>
      <c r="H8181" s="4">
        <v>44103.562057210649</v>
      </c>
      <c r="I8181" s="2" t="s">
        <v>4616</v>
      </c>
      <c r="J8181" s="21" t="s">
        <v>11370</v>
      </c>
      <c r="K8181" s="2" t="s">
        <v>4623</v>
      </c>
      <c r="L8181" s="2" t="s">
        <v>4631</v>
      </c>
    </row>
    <row r="8182" spans="1:12" x14ac:dyDescent="0.2">
      <c r="A8182" s="11">
        <v>8181</v>
      </c>
      <c r="B8182" s="7" t="s">
        <v>8002</v>
      </c>
      <c r="C8182" s="4">
        <v>43843.64326971065</v>
      </c>
      <c r="D8182" s="20">
        <f>+YEAR(Tabla14[[#This Row],[Fecha
Trámite]])</f>
        <v>2020</v>
      </c>
      <c r="E8182" s="7" t="s">
        <v>4621</v>
      </c>
      <c r="F8182" s="2" t="s">
        <v>4614</v>
      </c>
      <c r="G8182" s="2" t="s">
        <v>4615</v>
      </c>
      <c r="H8182" s="4">
        <v>44204.546954710648</v>
      </c>
      <c r="I8182" s="2" t="s">
        <v>4616</v>
      </c>
      <c r="J8182" s="21" t="s">
        <v>8003</v>
      </c>
      <c r="K8182" s="2" t="s">
        <v>4623</v>
      </c>
      <c r="L8182" s="2" t="s">
        <v>4624</v>
      </c>
    </row>
    <row r="8183" spans="1:12" x14ac:dyDescent="0.2">
      <c r="A8183" s="11">
        <v>8182</v>
      </c>
      <c r="B8183" s="7" t="s">
        <v>13236</v>
      </c>
      <c r="C8183" s="4">
        <v>43532.348080324075</v>
      </c>
      <c r="D8183" s="20">
        <f>+YEAR(Tabla14[[#This Row],[Fecha
Trámite]])</f>
        <v>2019</v>
      </c>
      <c r="E8183" s="7" t="s">
        <v>4621</v>
      </c>
      <c r="F8183" s="2" t="s">
        <v>17</v>
      </c>
      <c r="G8183" s="2" t="s">
        <v>4993</v>
      </c>
      <c r="H8183" s="4">
        <v>43532.348080787036</v>
      </c>
      <c r="I8183" s="2" t="s">
        <v>13184</v>
      </c>
      <c r="J8183" s="21" t="s">
        <v>13237</v>
      </c>
      <c r="K8183" s="2" t="s">
        <v>4618</v>
      </c>
      <c r="L8183" s="2" t="s">
        <v>4812</v>
      </c>
    </row>
    <row r="8184" spans="1:12" x14ac:dyDescent="0.2">
      <c r="A8184" s="11">
        <v>8183</v>
      </c>
      <c r="B8184" s="7" t="s">
        <v>15003</v>
      </c>
      <c r="C8184" s="4">
        <v>42921.648042476852</v>
      </c>
      <c r="D8184" s="20">
        <f>+YEAR(Tabla14[[#This Row],[Fecha
Trámite]])</f>
        <v>2017</v>
      </c>
      <c r="E8184" s="7" t="s">
        <v>4621</v>
      </c>
      <c r="F8184" s="2" t="s">
        <v>4614</v>
      </c>
      <c r="G8184" s="2" t="s">
        <v>4615</v>
      </c>
      <c r="H8184" s="4">
        <v>43201.518228668981</v>
      </c>
      <c r="I8184" s="2" t="s">
        <v>14934</v>
      </c>
      <c r="J8184" s="21" t="s">
        <v>15004</v>
      </c>
      <c r="K8184" s="2" t="s">
        <v>4623</v>
      </c>
      <c r="L8184" s="2" t="s">
        <v>4631</v>
      </c>
    </row>
    <row r="8185" spans="1:12" x14ac:dyDescent="0.2">
      <c r="A8185" s="11">
        <v>8184</v>
      </c>
      <c r="B8185" s="7" t="s">
        <v>13816</v>
      </c>
      <c r="C8185" s="4">
        <v>43360.519927314817</v>
      </c>
      <c r="D8185" s="20">
        <f>+YEAR(Tabla14[[#This Row],[Fecha
Trámite]])</f>
        <v>2018</v>
      </c>
      <c r="E8185" s="7" t="s">
        <v>4621</v>
      </c>
      <c r="F8185" s="2" t="s">
        <v>17</v>
      </c>
      <c r="G8185" s="2" t="s">
        <v>4993</v>
      </c>
      <c r="H8185" s="4">
        <v>43360.519927546295</v>
      </c>
      <c r="I8185" s="2" t="s">
        <v>13269</v>
      </c>
      <c r="J8185" s="21" t="s">
        <v>13817</v>
      </c>
      <c r="K8185" s="2" t="s">
        <v>4623</v>
      </c>
      <c r="L8185" s="2" t="s">
        <v>4714</v>
      </c>
    </row>
    <row r="8186" spans="1:12" x14ac:dyDescent="0.2">
      <c r="A8186" s="11">
        <v>8185</v>
      </c>
      <c r="B8186" s="7" t="s">
        <v>11563</v>
      </c>
      <c r="C8186" s="4">
        <v>44125.620769641202</v>
      </c>
      <c r="D8186" s="20">
        <f>+YEAR(Tabla14[[#This Row],[Fecha
Trámite]])</f>
        <v>2020</v>
      </c>
      <c r="E8186" s="7" t="s">
        <v>4621</v>
      </c>
      <c r="F8186" s="2" t="s">
        <v>17</v>
      </c>
      <c r="G8186" s="2" t="s">
        <v>4627</v>
      </c>
      <c r="H8186" s="4">
        <v>44125.620769710651</v>
      </c>
      <c r="I8186" s="2" t="s">
        <v>4616</v>
      </c>
      <c r="J8186" s="21" t="s">
        <v>11564</v>
      </c>
      <c r="K8186" s="2" t="s">
        <v>4618</v>
      </c>
      <c r="L8186" s="2" t="s">
        <v>4838</v>
      </c>
    </row>
    <row r="8187" spans="1:12" x14ac:dyDescent="0.2">
      <c r="A8187" s="11">
        <v>8186</v>
      </c>
      <c r="B8187" s="7" t="s">
        <v>3342</v>
      </c>
      <c r="C8187" s="4">
        <v>44166.544945486108</v>
      </c>
      <c r="D8187" s="20">
        <f>+YEAR(Tabla14[[#This Row],[Fecha
Trámite]])</f>
        <v>2020</v>
      </c>
      <c r="E8187" s="7" t="s">
        <v>4685</v>
      </c>
      <c r="F8187" s="2" t="s">
        <v>17</v>
      </c>
      <c r="G8187" s="2" t="s">
        <v>4627</v>
      </c>
      <c r="H8187" s="4">
        <v>44166.544945520836</v>
      </c>
      <c r="I8187" s="2" t="s">
        <v>4616</v>
      </c>
      <c r="J8187" s="21" t="s">
        <v>9583</v>
      </c>
      <c r="K8187" s="2" t="s">
        <v>4618</v>
      </c>
      <c r="L8187" s="2" t="s">
        <v>4619</v>
      </c>
    </row>
    <row r="8188" spans="1:12" x14ac:dyDescent="0.2">
      <c r="A8188" s="11">
        <v>8187</v>
      </c>
      <c r="B8188" s="7" t="s">
        <v>12530</v>
      </c>
      <c r="C8188" s="4">
        <v>43559.483934756943</v>
      </c>
      <c r="D8188" s="20">
        <f>+YEAR(Tabla14[[#This Row],[Fecha
Trámite]])</f>
        <v>2019</v>
      </c>
      <c r="E8188" s="7" t="s">
        <v>4621</v>
      </c>
      <c r="F8188" s="2" t="s">
        <v>4691</v>
      </c>
      <c r="G8188" s="2" t="s">
        <v>4627</v>
      </c>
      <c r="H8188" s="4">
        <v>44083.378079861111</v>
      </c>
      <c r="I8188" s="2" t="s">
        <v>4616</v>
      </c>
      <c r="J8188" s="21" t="s">
        <v>12531</v>
      </c>
      <c r="K8188" s="2" t="s">
        <v>4618</v>
      </c>
      <c r="L8188" s="2" t="s">
        <v>4631</v>
      </c>
    </row>
    <row r="8189" spans="1:12" x14ac:dyDescent="0.2">
      <c r="A8189" s="11">
        <v>8188</v>
      </c>
      <c r="B8189" s="7" t="s">
        <v>1525</v>
      </c>
      <c r="C8189" s="4">
        <v>43794.429746296293</v>
      </c>
      <c r="D8189" s="20">
        <f>+YEAR(Tabla14[[#This Row],[Fecha
Trámite]])</f>
        <v>2019</v>
      </c>
      <c r="E8189" s="7" t="s">
        <v>4621</v>
      </c>
      <c r="F8189" s="2" t="s">
        <v>17</v>
      </c>
      <c r="G8189" s="2" t="s">
        <v>5167</v>
      </c>
      <c r="H8189" s="4">
        <v>43794.429746296293</v>
      </c>
      <c r="I8189" s="2" t="s">
        <v>4616</v>
      </c>
      <c r="J8189" s="21" t="s">
        <v>11565</v>
      </c>
      <c r="K8189" s="2" t="s">
        <v>4618</v>
      </c>
      <c r="L8189" s="2" t="s">
        <v>9645</v>
      </c>
    </row>
    <row r="8190" spans="1:12" x14ac:dyDescent="0.2">
      <c r="A8190" s="11">
        <v>8189</v>
      </c>
      <c r="B8190" s="7" t="s">
        <v>14672</v>
      </c>
      <c r="C8190" s="4">
        <v>43244.662937881942</v>
      </c>
      <c r="D8190" s="20">
        <f>+YEAR(Tabla14[[#This Row],[Fecha
Trámite]])</f>
        <v>2018</v>
      </c>
      <c r="E8190" s="7" t="s">
        <v>4685</v>
      </c>
      <c r="F8190" s="2" t="s">
        <v>17</v>
      </c>
      <c r="G8190" s="2" t="s">
        <v>4627</v>
      </c>
      <c r="H8190" s="4">
        <v>43244.662937962959</v>
      </c>
      <c r="I8190" s="2" t="s">
        <v>13827</v>
      </c>
      <c r="J8190" s="21" t="s">
        <v>14673</v>
      </c>
      <c r="K8190" s="2" t="s">
        <v>4623</v>
      </c>
      <c r="L8190" s="2" t="s">
        <v>4619</v>
      </c>
    </row>
    <row r="8191" spans="1:12" x14ac:dyDescent="0.2">
      <c r="A8191" s="11">
        <v>8190</v>
      </c>
      <c r="B8191" s="7" t="s">
        <v>9584</v>
      </c>
      <c r="C8191" s="4">
        <v>44131.485532326391</v>
      </c>
      <c r="D8191" s="20">
        <f>+YEAR(Tabla14[[#This Row],[Fecha
Trámite]])</f>
        <v>2020</v>
      </c>
      <c r="E8191" s="7" t="s">
        <v>4621</v>
      </c>
      <c r="F8191" s="2" t="s">
        <v>17</v>
      </c>
      <c r="G8191" s="2" t="s">
        <v>4627</v>
      </c>
      <c r="H8191" s="4">
        <v>44131.485532372688</v>
      </c>
      <c r="I8191" s="2" t="s">
        <v>4616</v>
      </c>
      <c r="J8191" s="21" t="s">
        <v>9585</v>
      </c>
      <c r="K8191" s="2" t="s">
        <v>4618</v>
      </c>
      <c r="L8191" s="2" t="s">
        <v>4705</v>
      </c>
    </row>
    <row r="8192" spans="1:12" x14ac:dyDescent="0.2">
      <c r="A8192" s="11">
        <v>8191</v>
      </c>
      <c r="B8192" s="7" t="s">
        <v>8010</v>
      </c>
      <c r="C8192" s="4">
        <v>43570.434346909722</v>
      </c>
      <c r="D8192" s="20">
        <f>+YEAR(Tabla14[[#This Row],[Fecha
Trámite]])</f>
        <v>2019</v>
      </c>
      <c r="E8192" s="7" t="s">
        <v>4621</v>
      </c>
      <c r="F8192" s="2" t="s">
        <v>4614</v>
      </c>
      <c r="G8192" s="2" t="s">
        <v>4615</v>
      </c>
      <c r="H8192" s="4">
        <v>44202.623810150464</v>
      </c>
      <c r="I8192" s="2" t="s">
        <v>4616</v>
      </c>
      <c r="J8192" s="21" t="s">
        <v>8011</v>
      </c>
      <c r="K8192" s="2" t="s">
        <v>4623</v>
      </c>
      <c r="L8192" s="2" t="s">
        <v>4624</v>
      </c>
    </row>
    <row r="8193" spans="1:12" x14ac:dyDescent="0.2">
      <c r="A8193" s="11">
        <v>8192</v>
      </c>
      <c r="B8193" s="7" t="s">
        <v>2040</v>
      </c>
      <c r="C8193" s="4">
        <v>44165.668621759258</v>
      </c>
      <c r="D8193" s="20">
        <f>+YEAR(Tabla14[[#This Row],[Fecha
Trámite]])</f>
        <v>2020</v>
      </c>
      <c r="E8193" s="7" t="s">
        <v>4621</v>
      </c>
      <c r="F8193" s="2" t="s">
        <v>8751</v>
      </c>
      <c r="G8193" s="2" t="s">
        <v>4627</v>
      </c>
      <c r="H8193" s="4">
        <v>44238.433479131942</v>
      </c>
      <c r="I8193" s="2" t="s">
        <v>13827</v>
      </c>
      <c r="J8193" s="21" t="s">
        <v>14671</v>
      </c>
      <c r="K8193" s="2" t="s">
        <v>4623</v>
      </c>
      <c r="L8193" s="2" t="s">
        <v>4624</v>
      </c>
    </row>
    <row r="8194" spans="1:12" x14ac:dyDescent="0.2">
      <c r="A8194" s="11">
        <v>8193</v>
      </c>
      <c r="B8194" s="7" t="s">
        <v>11373</v>
      </c>
      <c r="C8194" s="4">
        <v>43661.430202430558</v>
      </c>
      <c r="D8194" s="20">
        <f>+YEAR(Tabla14[[#This Row],[Fecha
Trámite]])</f>
        <v>2019</v>
      </c>
      <c r="E8194" s="7" t="s">
        <v>4621</v>
      </c>
      <c r="F8194" s="2" t="s">
        <v>4691</v>
      </c>
      <c r="G8194" s="2" t="s">
        <v>4627</v>
      </c>
      <c r="H8194" s="4">
        <v>44060.647295868053</v>
      </c>
      <c r="I8194" s="2" t="s">
        <v>4616</v>
      </c>
      <c r="J8194" s="21" t="s">
        <v>11374</v>
      </c>
      <c r="K8194" s="2" t="s">
        <v>4623</v>
      </c>
      <c r="L8194" s="2" t="s">
        <v>4619</v>
      </c>
    </row>
    <row r="8195" spans="1:12" x14ac:dyDescent="0.2">
      <c r="A8195" s="11">
        <v>8194</v>
      </c>
      <c r="B8195" s="7" t="s">
        <v>13732</v>
      </c>
      <c r="C8195" s="4">
        <v>42965.628484456021</v>
      </c>
      <c r="D8195" s="20">
        <f>+YEAR(Tabla14[[#This Row],[Fecha
Trámite]])</f>
        <v>2017</v>
      </c>
      <c r="E8195" s="7" t="s">
        <v>4621</v>
      </c>
      <c r="F8195" s="2" t="s">
        <v>4691</v>
      </c>
      <c r="G8195" s="2" t="s">
        <v>7315</v>
      </c>
      <c r="H8195" s="4">
        <v>42998.420857673613</v>
      </c>
      <c r="I8195" s="2" t="s">
        <v>13702</v>
      </c>
      <c r="J8195" s="21" t="s">
        <v>13733</v>
      </c>
      <c r="K8195" s="2" t="s">
        <v>4623</v>
      </c>
      <c r="L8195" s="2" t="s">
        <v>4649</v>
      </c>
    </row>
    <row r="8196" spans="1:12" x14ac:dyDescent="0.2">
      <c r="A8196" s="11">
        <v>8195</v>
      </c>
      <c r="B8196" s="7" t="s">
        <v>1957</v>
      </c>
      <c r="C8196" s="4">
        <v>43766.50760355324</v>
      </c>
      <c r="D8196" s="20">
        <f>+YEAR(Tabla14[[#This Row],[Fecha
Trámite]])</f>
        <v>2019</v>
      </c>
      <c r="E8196" s="7" t="s">
        <v>4621</v>
      </c>
      <c r="F8196" s="2" t="s">
        <v>17</v>
      </c>
      <c r="G8196" s="2" t="s">
        <v>4627</v>
      </c>
      <c r="H8196" s="4">
        <v>43766.507603587961</v>
      </c>
      <c r="I8196" s="2" t="s">
        <v>14934</v>
      </c>
      <c r="J8196" s="21" t="s">
        <v>15027</v>
      </c>
      <c r="K8196" s="2" t="s">
        <v>4618</v>
      </c>
      <c r="L8196" s="2" t="s">
        <v>4659</v>
      </c>
    </row>
    <row r="8197" spans="1:12" x14ac:dyDescent="0.2">
      <c r="A8197" s="11">
        <v>8196</v>
      </c>
      <c r="B8197" s="7" t="s">
        <v>13995</v>
      </c>
      <c r="C8197" s="4">
        <v>42227.678138541669</v>
      </c>
      <c r="D8197" s="20">
        <f>+YEAR(Tabla14[[#This Row],[Fecha
Trámite]])</f>
        <v>2015</v>
      </c>
      <c r="E8197" s="7" t="s">
        <v>4621</v>
      </c>
      <c r="F8197" s="2" t="s">
        <v>4626</v>
      </c>
      <c r="G8197" s="2" t="s">
        <v>6512</v>
      </c>
      <c r="H8197" s="4">
        <v>42279.757890393521</v>
      </c>
      <c r="I8197" s="2" t="s">
        <v>13987</v>
      </c>
      <c r="J8197" s="21" t="s">
        <v>13996</v>
      </c>
      <c r="K8197" s="2" t="s">
        <v>4623</v>
      </c>
      <c r="L8197" s="2" t="s">
        <v>4770</v>
      </c>
    </row>
    <row r="8198" spans="1:12" x14ac:dyDescent="0.2">
      <c r="A8198" s="11">
        <v>8197</v>
      </c>
      <c r="B8198" s="7" t="s">
        <v>13271</v>
      </c>
      <c r="C8198" s="4">
        <v>43410.595100578706</v>
      </c>
      <c r="D8198" s="20">
        <f>+YEAR(Tabla14[[#This Row],[Fecha
Trámite]])</f>
        <v>2018</v>
      </c>
      <c r="E8198" s="7" t="s">
        <v>4621</v>
      </c>
      <c r="F8198" s="2" t="s">
        <v>4614</v>
      </c>
      <c r="G8198" s="2" t="s">
        <v>4615</v>
      </c>
      <c r="H8198" s="4">
        <v>43692.540854247687</v>
      </c>
      <c r="I8198" s="2" t="s">
        <v>13269</v>
      </c>
      <c r="J8198" s="21" t="s">
        <v>13272</v>
      </c>
      <c r="K8198" s="2" t="s">
        <v>4618</v>
      </c>
      <c r="L8198" s="2" t="s">
        <v>4646</v>
      </c>
    </row>
    <row r="8199" spans="1:12" x14ac:dyDescent="0.2">
      <c r="A8199" s="11">
        <v>8198</v>
      </c>
      <c r="B8199" s="7" t="s">
        <v>10564</v>
      </c>
      <c r="C8199" s="4">
        <v>43537.361904594909</v>
      </c>
      <c r="D8199" s="20">
        <f>+YEAR(Tabla14[[#This Row],[Fecha
Trámite]])</f>
        <v>2019</v>
      </c>
      <c r="E8199" s="7" t="s">
        <v>4621</v>
      </c>
      <c r="F8199" s="2" t="s">
        <v>4691</v>
      </c>
      <c r="G8199" s="2" t="s">
        <v>4627</v>
      </c>
      <c r="H8199" s="4">
        <v>44102.397717673608</v>
      </c>
      <c r="I8199" s="2" t="s">
        <v>4616</v>
      </c>
      <c r="J8199" s="21" t="s">
        <v>10565</v>
      </c>
      <c r="K8199" s="2" t="s">
        <v>4623</v>
      </c>
      <c r="L8199" s="2" t="s">
        <v>4758</v>
      </c>
    </row>
    <row r="8200" spans="1:12" x14ac:dyDescent="0.2">
      <c r="A8200" s="11">
        <v>8199</v>
      </c>
      <c r="B8200" s="7" t="s">
        <v>1885</v>
      </c>
      <c r="C8200" s="4">
        <v>44264.378001817131</v>
      </c>
      <c r="D8200" s="20">
        <f>+YEAR(Tabla14[[#This Row],[Fecha
Trámite]])</f>
        <v>2021</v>
      </c>
      <c r="E8200" s="7" t="s">
        <v>4621</v>
      </c>
      <c r="F8200" s="2" t="s">
        <v>17</v>
      </c>
      <c r="G8200" s="2" t="s">
        <v>4672</v>
      </c>
      <c r="H8200" s="4">
        <v>44264.378001851852</v>
      </c>
      <c r="I8200" s="2" t="s">
        <v>4616</v>
      </c>
      <c r="J8200" s="21" t="s">
        <v>12046</v>
      </c>
      <c r="K8200" s="2" t="s">
        <v>4618</v>
      </c>
      <c r="L8200" s="2" t="s">
        <v>4838</v>
      </c>
    </row>
    <row r="8201" spans="1:12" x14ac:dyDescent="0.2">
      <c r="A8201" s="11">
        <v>8200</v>
      </c>
      <c r="B8201" s="7" t="s">
        <v>6723</v>
      </c>
      <c r="C8201" s="4">
        <v>43767.391765590277</v>
      </c>
      <c r="D8201" s="20">
        <f>+YEAR(Tabla14[[#This Row],[Fecha
Trámite]])</f>
        <v>2019</v>
      </c>
      <c r="E8201" s="7" t="s">
        <v>4621</v>
      </c>
      <c r="F8201" s="2" t="s">
        <v>4614</v>
      </c>
      <c r="G8201" s="2" t="s">
        <v>4615</v>
      </c>
      <c r="H8201" s="4">
        <v>44204.589206562501</v>
      </c>
      <c r="I8201" s="2" t="s">
        <v>4616</v>
      </c>
      <c r="J8201" s="21" t="s">
        <v>6724</v>
      </c>
      <c r="K8201" s="2" t="s">
        <v>4618</v>
      </c>
      <c r="L8201" s="2" t="s">
        <v>4656</v>
      </c>
    </row>
    <row r="8202" spans="1:12" x14ac:dyDescent="0.2">
      <c r="A8202" s="11">
        <v>8201</v>
      </c>
      <c r="B8202" s="7" t="s">
        <v>11377</v>
      </c>
      <c r="C8202" s="4">
        <v>43538.626586261576</v>
      </c>
      <c r="D8202" s="20">
        <f>+YEAR(Tabla14[[#This Row],[Fecha
Trámite]])</f>
        <v>2019</v>
      </c>
      <c r="E8202" s="7" t="s">
        <v>4621</v>
      </c>
      <c r="F8202" s="2" t="s">
        <v>4691</v>
      </c>
      <c r="G8202" s="2" t="s">
        <v>4627</v>
      </c>
      <c r="H8202" s="4">
        <v>44036.151981979165</v>
      </c>
      <c r="I8202" s="2" t="s">
        <v>4616</v>
      </c>
      <c r="J8202" s="21" t="s">
        <v>11378</v>
      </c>
      <c r="K8202" s="2" t="s">
        <v>4618</v>
      </c>
      <c r="L8202" s="2" t="s">
        <v>7101</v>
      </c>
    </row>
    <row r="8203" spans="1:12" x14ac:dyDescent="0.2">
      <c r="A8203" s="11">
        <v>8202</v>
      </c>
      <c r="B8203" s="7" t="s">
        <v>806</v>
      </c>
      <c r="C8203" s="4">
        <v>43606.407745636578</v>
      </c>
      <c r="D8203" s="20">
        <f>+YEAR(Tabla14[[#This Row],[Fecha
Trámite]])</f>
        <v>2019</v>
      </c>
      <c r="E8203" s="7" t="s">
        <v>4621</v>
      </c>
      <c r="F8203" s="2" t="s">
        <v>4614</v>
      </c>
      <c r="G8203" s="2" t="s">
        <v>4615</v>
      </c>
      <c r="H8203" s="4">
        <v>44160.723475497682</v>
      </c>
      <c r="I8203" s="2" t="s">
        <v>4616</v>
      </c>
      <c r="J8203" s="21" t="s">
        <v>12536</v>
      </c>
      <c r="K8203" s="2" t="s">
        <v>4618</v>
      </c>
      <c r="L8203" s="2" t="s">
        <v>2747</v>
      </c>
    </row>
    <row r="8204" spans="1:12" x14ac:dyDescent="0.2">
      <c r="A8204" s="11">
        <v>8203</v>
      </c>
      <c r="B8204" s="7" t="s">
        <v>14669</v>
      </c>
      <c r="C8204" s="4">
        <v>42432.425755243057</v>
      </c>
      <c r="D8204" s="20">
        <f>+YEAR(Tabla14[[#This Row],[Fecha
Trámite]])</f>
        <v>2016</v>
      </c>
      <c r="E8204" s="7" t="s">
        <v>4621</v>
      </c>
      <c r="F8204" s="2" t="s">
        <v>4614</v>
      </c>
      <c r="G8204" s="2" t="s">
        <v>4615</v>
      </c>
      <c r="H8204" s="4">
        <v>42730.692466354165</v>
      </c>
      <c r="I8204" s="2" t="s">
        <v>13827</v>
      </c>
      <c r="J8204" s="21" t="s">
        <v>14670</v>
      </c>
      <c r="K8204" s="2" t="s">
        <v>4618</v>
      </c>
      <c r="L8204" s="2" t="s">
        <v>4770</v>
      </c>
    </row>
    <row r="8205" spans="1:12" x14ac:dyDescent="0.2">
      <c r="A8205" s="11">
        <v>8204</v>
      </c>
      <c r="B8205" s="7" t="s">
        <v>2100</v>
      </c>
      <c r="C8205" s="4">
        <v>43565.419570335645</v>
      </c>
      <c r="D8205" s="20">
        <f>+YEAR(Tabla14[[#This Row],[Fecha
Trámite]])</f>
        <v>2019</v>
      </c>
      <c r="E8205" s="7" t="s">
        <v>4621</v>
      </c>
      <c r="F8205" s="2" t="s">
        <v>17</v>
      </c>
      <c r="G8205" s="2" t="s">
        <v>4627</v>
      </c>
      <c r="H8205" s="4">
        <v>43565.419570405094</v>
      </c>
      <c r="I8205" s="2" t="s">
        <v>4616</v>
      </c>
      <c r="J8205" s="21" t="s">
        <v>8012</v>
      </c>
      <c r="K8205" s="2" t="s">
        <v>4618</v>
      </c>
      <c r="L8205" s="2" t="s">
        <v>4646</v>
      </c>
    </row>
    <row r="8206" spans="1:12" x14ac:dyDescent="0.2">
      <c r="A8206" s="11">
        <v>8205</v>
      </c>
      <c r="B8206" s="7" t="s">
        <v>3314</v>
      </c>
      <c r="C8206" s="4">
        <v>44267.522613310182</v>
      </c>
      <c r="D8206" s="20">
        <f>+YEAR(Tabla14[[#This Row],[Fecha
Trámite]])</f>
        <v>2021</v>
      </c>
      <c r="E8206" s="7" t="s">
        <v>4685</v>
      </c>
      <c r="F8206" s="2" t="s">
        <v>17</v>
      </c>
      <c r="G8206" s="2" t="s">
        <v>4672</v>
      </c>
      <c r="H8206" s="4">
        <v>44267.5226133912</v>
      </c>
      <c r="I8206" s="2" t="s">
        <v>4616</v>
      </c>
      <c r="J8206" s="21" t="s">
        <v>9586</v>
      </c>
      <c r="K8206" s="2" t="s">
        <v>4623</v>
      </c>
      <c r="L8206" s="2" t="s">
        <v>4714</v>
      </c>
    </row>
    <row r="8207" spans="1:12" x14ac:dyDescent="0.2">
      <c r="A8207" s="11">
        <v>8206</v>
      </c>
      <c r="B8207" s="7" t="s">
        <v>14959</v>
      </c>
      <c r="C8207" s="4">
        <v>43461.533493981478</v>
      </c>
      <c r="D8207" s="20">
        <f>+YEAR(Tabla14[[#This Row],[Fecha
Trámite]])</f>
        <v>2018</v>
      </c>
      <c r="E8207" s="7" t="s">
        <v>4621</v>
      </c>
      <c r="F8207" s="2" t="s">
        <v>4614</v>
      </c>
      <c r="G8207" s="2" t="s">
        <v>4615</v>
      </c>
      <c r="H8207" s="4">
        <v>43767.372155821758</v>
      </c>
      <c r="I8207" s="2" t="s">
        <v>14934</v>
      </c>
      <c r="J8207" s="21" t="s">
        <v>14960</v>
      </c>
      <c r="K8207" s="2" t="s">
        <v>4618</v>
      </c>
      <c r="L8207" s="2" t="s">
        <v>4714</v>
      </c>
    </row>
    <row r="8208" spans="1:12" x14ac:dyDescent="0.2">
      <c r="A8208" s="11">
        <v>8207</v>
      </c>
      <c r="B8208" s="7" t="s">
        <v>12537</v>
      </c>
      <c r="C8208" s="4">
        <v>43710.468271215279</v>
      </c>
      <c r="D8208" s="20">
        <f>+YEAR(Tabla14[[#This Row],[Fecha
Trámite]])</f>
        <v>2019</v>
      </c>
      <c r="E8208" s="7" t="s">
        <v>4621</v>
      </c>
      <c r="F8208" s="2" t="s">
        <v>17</v>
      </c>
      <c r="G8208" s="2" t="s">
        <v>4615</v>
      </c>
      <c r="H8208" s="4">
        <v>43710.468271296297</v>
      </c>
      <c r="I8208" s="2" t="s">
        <v>4616</v>
      </c>
      <c r="J8208" s="21" t="s">
        <v>12538</v>
      </c>
      <c r="K8208" s="2" t="s">
        <v>4618</v>
      </c>
      <c r="L8208" s="2" t="s">
        <v>4758</v>
      </c>
    </row>
    <row r="8209" spans="1:12" x14ac:dyDescent="0.2">
      <c r="A8209" s="11">
        <v>8208</v>
      </c>
      <c r="B8209" s="7" t="s">
        <v>13207</v>
      </c>
      <c r="C8209" s="4">
        <v>43651.649370335646</v>
      </c>
      <c r="D8209" s="20">
        <f>+YEAR(Tabla14[[#This Row],[Fecha
Trámite]])</f>
        <v>2019</v>
      </c>
      <c r="E8209" s="7" t="s">
        <v>4621</v>
      </c>
      <c r="F8209" s="2" t="s">
        <v>4614</v>
      </c>
      <c r="G8209" s="2" t="s">
        <v>4615</v>
      </c>
      <c r="H8209" s="4">
        <v>43825.690987847222</v>
      </c>
      <c r="I8209" s="2" t="s">
        <v>13184</v>
      </c>
      <c r="J8209" s="21" t="s">
        <v>13208</v>
      </c>
      <c r="K8209" s="2" t="s">
        <v>4618</v>
      </c>
      <c r="L8209" s="2" t="s">
        <v>2747</v>
      </c>
    </row>
    <row r="8210" spans="1:12" x14ac:dyDescent="0.2">
      <c r="A8210" s="11">
        <v>8209</v>
      </c>
      <c r="B8210" s="7" t="s">
        <v>14570</v>
      </c>
      <c r="C8210" s="4">
        <v>43339.479395254632</v>
      </c>
      <c r="D8210" s="20">
        <f>+YEAR(Tabla14[[#This Row],[Fecha
Trámite]])</f>
        <v>2018</v>
      </c>
      <c r="E8210" s="7" t="s">
        <v>4621</v>
      </c>
      <c r="F8210" s="2" t="s">
        <v>4614</v>
      </c>
      <c r="G8210" s="2" t="s">
        <v>4615</v>
      </c>
      <c r="H8210" s="4">
        <v>43517.417563807867</v>
      </c>
      <c r="I8210" s="2" t="s">
        <v>13827</v>
      </c>
      <c r="J8210" s="21" t="s">
        <v>14571</v>
      </c>
      <c r="K8210" s="2" t="s">
        <v>4623</v>
      </c>
      <c r="L8210" s="2" t="s">
        <v>4753</v>
      </c>
    </row>
    <row r="8211" spans="1:12" x14ac:dyDescent="0.2">
      <c r="A8211" s="11">
        <v>8210</v>
      </c>
      <c r="B8211" s="7" t="s">
        <v>13543</v>
      </c>
      <c r="C8211" s="4">
        <v>43311.36617789352</v>
      </c>
      <c r="D8211" s="20">
        <f>+YEAR(Tabla14[[#This Row],[Fecha
Trámite]])</f>
        <v>2018</v>
      </c>
      <c r="E8211" s="7" t="s">
        <v>4621</v>
      </c>
      <c r="F8211" s="2" t="s">
        <v>4614</v>
      </c>
      <c r="G8211" s="2" t="s">
        <v>4615</v>
      </c>
      <c r="H8211" s="4">
        <v>43699.678412696761</v>
      </c>
      <c r="I8211" s="2" t="s">
        <v>13269</v>
      </c>
      <c r="J8211" s="21" t="s">
        <v>13544</v>
      </c>
      <c r="K8211" s="2" t="s">
        <v>4618</v>
      </c>
      <c r="L8211" s="2" t="s">
        <v>4646</v>
      </c>
    </row>
    <row r="8212" spans="1:12" x14ac:dyDescent="0.2">
      <c r="A8212" s="11">
        <v>8211</v>
      </c>
      <c r="B8212" s="7" t="s">
        <v>3275</v>
      </c>
      <c r="C8212" s="4">
        <v>43651.490458483793</v>
      </c>
      <c r="D8212" s="20">
        <f>+YEAR(Tabla14[[#This Row],[Fecha
Trámite]])</f>
        <v>2019</v>
      </c>
      <c r="E8212" s="7" t="s">
        <v>4685</v>
      </c>
      <c r="F8212" s="2" t="s">
        <v>17</v>
      </c>
      <c r="G8212" s="2" t="s">
        <v>4993</v>
      </c>
      <c r="H8212" s="4">
        <v>43651.490458564818</v>
      </c>
      <c r="I8212" s="2" t="s">
        <v>4616</v>
      </c>
      <c r="J8212" s="21" t="s">
        <v>6727</v>
      </c>
      <c r="K8212" s="2" t="s">
        <v>4618</v>
      </c>
      <c r="L8212" s="2" t="s">
        <v>4619</v>
      </c>
    </row>
    <row r="8213" spans="1:12" x14ac:dyDescent="0.2">
      <c r="A8213" s="11">
        <v>8212</v>
      </c>
      <c r="B8213" s="7" t="s">
        <v>14568</v>
      </c>
      <c r="C8213" s="4">
        <v>42164.515866631948</v>
      </c>
      <c r="D8213" s="20">
        <f>+YEAR(Tabla14[[#This Row],[Fecha
Trámite]])</f>
        <v>2015</v>
      </c>
      <c r="E8213" s="7" t="s">
        <v>4621</v>
      </c>
      <c r="F8213" s="2" t="s">
        <v>4614</v>
      </c>
      <c r="G8213" s="2" t="s">
        <v>4615</v>
      </c>
      <c r="H8213" s="4">
        <v>42381.4715321412</v>
      </c>
      <c r="I8213" s="2" t="s">
        <v>13827</v>
      </c>
      <c r="J8213" s="21" t="s">
        <v>14569</v>
      </c>
      <c r="K8213" s="2" t="s">
        <v>4618</v>
      </c>
      <c r="L8213" s="2" t="s">
        <v>4624</v>
      </c>
    </row>
    <row r="8214" spans="1:12" x14ac:dyDescent="0.2">
      <c r="A8214" s="11">
        <v>8213</v>
      </c>
      <c r="B8214" s="7" t="s">
        <v>14732</v>
      </c>
      <c r="C8214" s="4">
        <v>42074.720888692129</v>
      </c>
      <c r="D8214" s="20">
        <f>+YEAR(Tabla14[[#This Row],[Fecha
Trámite]])</f>
        <v>2015</v>
      </c>
      <c r="E8214" s="7" t="s">
        <v>4613</v>
      </c>
      <c r="F8214" s="2" t="s">
        <v>4614</v>
      </c>
      <c r="G8214" s="2" t="s">
        <v>4615</v>
      </c>
      <c r="H8214" s="4">
        <v>42236.405024768515</v>
      </c>
      <c r="I8214" s="2" t="s">
        <v>13827</v>
      </c>
      <c r="J8214" s="21" t="s">
        <v>14733</v>
      </c>
      <c r="K8214" s="2" t="s">
        <v>4618</v>
      </c>
      <c r="L8214" s="2" t="s">
        <v>4656</v>
      </c>
    </row>
    <row r="8215" spans="1:12" x14ac:dyDescent="0.2">
      <c r="A8215" s="11">
        <v>8214</v>
      </c>
      <c r="B8215" s="7" t="s">
        <v>1810</v>
      </c>
      <c r="C8215" s="4">
        <v>44288.584549502317</v>
      </c>
      <c r="D8215" s="20">
        <f>+YEAR(Tabla14[[#This Row],[Fecha
Trámite]])</f>
        <v>2021</v>
      </c>
      <c r="E8215" s="7" t="s">
        <v>4621</v>
      </c>
      <c r="F8215" s="2" t="s">
        <v>17</v>
      </c>
      <c r="G8215" s="2" t="s">
        <v>7315</v>
      </c>
      <c r="H8215" s="4">
        <v>44288.584549537038</v>
      </c>
      <c r="I8215" s="2" t="s">
        <v>4616</v>
      </c>
      <c r="J8215" s="21" t="s">
        <v>12047</v>
      </c>
      <c r="K8215" s="2" t="s">
        <v>4623</v>
      </c>
      <c r="L8215" s="2" t="s">
        <v>4624</v>
      </c>
    </row>
    <row r="8216" spans="1:12" x14ac:dyDescent="0.2">
      <c r="A8216" s="11">
        <v>8215</v>
      </c>
      <c r="B8216" s="7" t="s">
        <v>3372</v>
      </c>
      <c r="C8216" s="4">
        <v>43798.509839155093</v>
      </c>
      <c r="D8216" s="20">
        <f>+YEAR(Tabla14[[#This Row],[Fecha
Trámite]])</f>
        <v>2019</v>
      </c>
      <c r="E8216" s="7" t="s">
        <v>4685</v>
      </c>
      <c r="F8216" s="2" t="s">
        <v>17</v>
      </c>
      <c r="G8216" s="2" t="s">
        <v>4627</v>
      </c>
      <c r="H8216" s="4">
        <v>43798.509839270831</v>
      </c>
      <c r="I8216" s="2" t="s">
        <v>4616</v>
      </c>
      <c r="J8216" s="21" t="s">
        <v>8017</v>
      </c>
      <c r="K8216" s="2" t="s">
        <v>4618</v>
      </c>
      <c r="L8216" s="2" t="s">
        <v>4646</v>
      </c>
    </row>
    <row r="8217" spans="1:12" x14ac:dyDescent="0.2">
      <c r="A8217" s="11">
        <v>8216</v>
      </c>
      <c r="B8217" s="7" t="s">
        <v>7340</v>
      </c>
      <c r="C8217" s="4">
        <v>43892.373914502314</v>
      </c>
      <c r="D8217" s="20">
        <f>+YEAR(Tabla14[[#This Row],[Fecha
Trámite]])</f>
        <v>2020</v>
      </c>
      <c r="E8217" s="7" t="s">
        <v>4621</v>
      </c>
      <c r="F8217" s="2" t="s">
        <v>17</v>
      </c>
      <c r="G8217" s="2" t="s">
        <v>4627</v>
      </c>
      <c r="H8217" s="4">
        <v>43892.373914548611</v>
      </c>
      <c r="I8217" s="2" t="s">
        <v>4616</v>
      </c>
      <c r="J8217" s="21" t="s">
        <v>7341</v>
      </c>
      <c r="K8217" s="2" t="s">
        <v>4618</v>
      </c>
      <c r="L8217" s="2" t="s">
        <v>4656</v>
      </c>
    </row>
    <row r="8218" spans="1:12" x14ac:dyDescent="0.2">
      <c r="A8218" s="11">
        <v>8217</v>
      </c>
      <c r="B8218" s="7" t="s">
        <v>13205</v>
      </c>
      <c r="C8218" s="4">
        <v>43733.634214467595</v>
      </c>
      <c r="D8218" s="20">
        <f>+YEAR(Tabla14[[#This Row],[Fecha
Trámite]])</f>
        <v>2019</v>
      </c>
      <c r="E8218" s="7" t="s">
        <v>4621</v>
      </c>
      <c r="F8218" s="2" t="s">
        <v>4691</v>
      </c>
      <c r="G8218" s="2" t="s">
        <v>4627</v>
      </c>
      <c r="H8218" s="4">
        <v>43861.7683412037</v>
      </c>
      <c r="I8218" s="2" t="s">
        <v>13184</v>
      </c>
      <c r="J8218" s="21" t="s">
        <v>13206</v>
      </c>
      <c r="K8218" s="2" t="s">
        <v>4618</v>
      </c>
      <c r="L8218" s="2" t="s">
        <v>4649</v>
      </c>
    </row>
    <row r="8219" spans="1:12" x14ac:dyDescent="0.2">
      <c r="A8219" s="11">
        <v>8218</v>
      </c>
      <c r="B8219" s="7" t="s">
        <v>13333</v>
      </c>
      <c r="C8219" s="4">
        <v>43038.454976354165</v>
      </c>
      <c r="D8219" s="20">
        <f>+YEAR(Tabla14[[#This Row],[Fecha
Trámite]])</f>
        <v>2017</v>
      </c>
      <c r="E8219" s="7" t="s">
        <v>4621</v>
      </c>
      <c r="F8219" s="2" t="s">
        <v>4614</v>
      </c>
      <c r="G8219" s="2" t="s">
        <v>4615</v>
      </c>
      <c r="H8219" s="4">
        <v>43291.505595949071</v>
      </c>
      <c r="I8219" s="2" t="s">
        <v>13269</v>
      </c>
      <c r="J8219" s="21" t="s">
        <v>13334</v>
      </c>
      <c r="K8219" s="2" t="s">
        <v>4618</v>
      </c>
      <c r="L8219" s="2" t="s">
        <v>4656</v>
      </c>
    </row>
    <row r="8220" spans="1:12" x14ac:dyDescent="0.2">
      <c r="A8220" s="11">
        <v>8219</v>
      </c>
      <c r="B8220" s="7" t="s">
        <v>813</v>
      </c>
      <c r="C8220" s="4">
        <v>43816.340855011571</v>
      </c>
      <c r="D8220" s="20">
        <f>+YEAR(Tabla14[[#This Row],[Fecha
Trámite]])</f>
        <v>2019</v>
      </c>
      <c r="E8220" s="7" t="s">
        <v>4621</v>
      </c>
      <c r="F8220" s="2" t="s">
        <v>4614</v>
      </c>
      <c r="G8220" s="2" t="s">
        <v>4615</v>
      </c>
      <c r="H8220" s="4">
        <v>44147.410728784722</v>
      </c>
      <c r="I8220" s="2" t="s">
        <v>4616</v>
      </c>
      <c r="J8220" s="21" t="s">
        <v>8020</v>
      </c>
      <c r="K8220" s="2" t="s">
        <v>4623</v>
      </c>
      <c r="L8220" s="2" t="s">
        <v>4730</v>
      </c>
    </row>
    <row r="8221" spans="1:12" x14ac:dyDescent="0.2">
      <c r="A8221" s="11">
        <v>8220</v>
      </c>
      <c r="B8221" s="7" t="s">
        <v>3274</v>
      </c>
      <c r="C8221" s="4">
        <v>43594.611974918982</v>
      </c>
      <c r="D8221" s="20">
        <f>+YEAR(Tabla14[[#This Row],[Fecha
Trámite]])</f>
        <v>2019</v>
      </c>
      <c r="E8221" s="7" t="s">
        <v>4685</v>
      </c>
      <c r="F8221" s="2" t="s">
        <v>17</v>
      </c>
      <c r="G8221" s="2" t="s">
        <v>4627</v>
      </c>
      <c r="H8221" s="4">
        <v>43594.612285219904</v>
      </c>
      <c r="I8221" s="2" t="s">
        <v>4616</v>
      </c>
      <c r="J8221" s="21" t="s">
        <v>9050</v>
      </c>
      <c r="K8221" s="2" t="s">
        <v>4618</v>
      </c>
      <c r="L8221" s="2" t="s">
        <v>4619</v>
      </c>
    </row>
    <row r="8222" spans="1:12" x14ac:dyDescent="0.2">
      <c r="A8222" s="11">
        <v>8221</v>
      </c>
      <c r="B8222" s="7" t="s">
        <v>14500</v>
      </c>
      <c r="C8222" s="4">
        <v>42487.420210995369</v>
      </c>
      <c r="D8222" s="20">
        <f>+YEAR(Tabla14[[#This Row],[Fecha
Trámite]])</f>
        <v>2016</v>
      </c>
      <c r="E8222" s="7" t="s">
        <v>4621</v>
      </c>
      <c r="F8222" s="2" t="s">
        <v>4614</v>
      </c>
      <c r="G8222" s="2" t="s">
        <v>4615</v>
      </c>
      <c r="H8222" s="4">
        <v>42802.398544363423</v>
      </c>
      <c r="I8222" s="2" t="s">
        <v>13827</v>
      </c>
      <c r="J8222" s="21" t="s">
        <v>14501</v>
      </c>
      <c r="K8222" s="2" t="s">
        <v>4623</v>
      </c>
      <c r="L8222" s="2" t="s">
        <v>6073</v>
      </c>
    </row>
    <row r="8223" spans="1:12" x14ac:dyDescent="0.2">
      <c r="A8223" s="11">
        <v>8222</v>
      </c>
      <c r="B8223" s="7" t="s">
        <v>14667</v>
      </c>
      <c r="C8223" s="4">
        <v>43756.526255173609</v>
      </c>
      <c r="D8223" s="20">
        <f>+YEAR(Tabla14[[#This Row],[Fecha
Trámite]])</f>
        <v>2019</v>
      </c>
      <c r="E8223" s="7" t="s">
        <v>4621</v>
      </c>
      <c r="F8223" s="2" t="s">
        <v>17</v>
      </c>
      <c r="G8223" s="2" t="s">
        <v>5327</v>
      </c>
      <c r="H8223" s="4">
        <v>43756.526255208337</v>
      </c>
      <c r="I8223" s="2" t="s">
        <v>13827</v>
      </c>
      <c r="J8223" s="21" t="s">
        <v>14668</v>
      </c>
      <c r="K8223" s="2" t="s">
        <v>4623</v>
      </c>
      <c r="L8223" s="2" t="s">
        <v>4659</v>
      </c>
    </row>
    <row r="8224" spans="1:12" x14ac:dyDescent="0.2">
      <c r="A8224" s="11">
        <v>8223</v>
      </c>
      <c r="B8224" s="7" t="s">
        <v>1353</v>
      </c>
      <c r="C8224" s="4">
        <v>43699.621608449073</v>
      </c>
      <c r="D8224" s="20">
        <f>+YEAR(Tabla14[[#This Row],[Fecha
Trámite]])</f>
        <v>2019</v>
      </c>
      <c r="E8224" s="7" t="s">
        <v>4685</v>
      </c>
      <c r="F8224" s="2" t="s">
        <v>17</v>
      </c>
      <c r="G8224" s="2" t="s">
        <v>4993</v>
      </c>
      <c r="H8224" s="4">
        <v>43699.621608564812</v>
      </c>
      <c r="I8224" s="2" t="s">
        <v>4616</v>
      </c>
      <c r="J8224" s="21" t="s">
        <v>9051</v>
      </c>
      <c r="K8224" s="2" t="s">
        <v>4618</v>
      </c>
      <c r="L8224" s="2" t="s">
        <v>4619</v>
      </c>
    </row>
    <row r="8225" spans="1:12" x14ac:dyDescent="0.2">
      <c r="A8225" s="11">
        <v>8224</v>
      </c>
      <c r="B8225" s="7" t="s">
        <v>1942</v>
      </c>
      <c r="C8225" s="4">
        <v>43881.458329016205</v>
      </c>
      <c r="D8225" s="20">
        <f>+YEAR(Tabla14[[#This Row],[Fecha
Trámite]])</f>
        <v>2020</v>
      </c>
      <c r="E8225" s="7" t="s">
        <v>4621</v>
      </c>
      <c r="F8225" s="2" t="s">
        <v>17</v>
      </c>
      <c r="G8225" s="2" t="s">
        <v>4627</v>
      </c>
      <c r="H8225" s="4">
        <v>43881.458329050925</v>
      </c>
      <c r="I8225" s="2" t="s">
        <v>4616</v>
      </c>
      <c r="J8225" s="21" t="s">
        <v>13120</v>
      </c>
      <c r="K8225" s="2" t="s">
        <v>4618</v>
      </c>
      <c r="L8225" s="2" t="s">
        <v>4659</v>
      </c>
    </row>
    <row r="8226" spans="1:12" x14ac:dyDescent="0.2">
      <c r="A8226" s="11">
        <v>8225</v>
      </c>
      <c r="B8226" s="7" t="s">
        <v>13777</v>
      </c>
      <c r="C8226" s="4">
        <v>43056.54440327546</v>
      </c>
      <c r="D8226" s="20">
        <f>+YEAR(Tabla14[[#This Row],[Fecha
Trámite]])</f>
        <v>2017</v>
      </c>
      <c r="E8226" s="7" t="s">
        <v>4621</v>
      </c>
      <c r="F8226" s="2" t="s">
        <v>4614</v>
      </c>
      <c r="G8226" s="2" t="s">
        <v>4615</v>
      </c>
      <c r="H8226" s="4">
        <v>43266.393670983794</v>
      </c>
      <c r="I8226" s="2" t="s">
        <v>13702</v>
      </c>
      <c r="J8226" s="21" t="s">
        <v>13778</v>
      </c>
      <c r="K8226" s="2" t="s">
        <v>4623</v>
      </c>
      <c r="L8226" s="2" t="s">
        <v>4631</v>
      </c>
    </row>
    <row r="8227" spans="1:12" x14ac:dyDescent="0.2">
      <c r="A8227" s="11">
        <v>8226</v>
      </c>
      <c r="B8227" s="7" t="s">
        <v>1766</v>
      </c>
      <c r="C8227" s="4">
        <v>44167.645965393516</v>
      </c>
      <c r="D8227" s="20">
        <f>+YEAR(Tabla14[[#This Row],[Fecha
Trámite]])</f>
        <v>2020</v>
      </c>
      <c r="E8227" s="7" t="s">
        <v>4621</v>
      </c>
      <c r="F8227" s="2" t="s">
        <v>17</v>
      </c>
      <c r="G8227" s="2" t="s">
        <v>4672</v>
      </c>
      <c r="H8227" s="4">
        <v>44167.645965393516</v>
      </c>
      <c r="I8227" s="2" t="s">
        <v>4616</v>
      </c>
      <c r="J8227" s="21" t="s">
        <v>11566</v>
      </c>
      <c r="K8227" s="2" t="s">
        <v>4618</v>
      </c>
      <c r="L8227" s="2" t="s">
        <v>4838</v>
      </c>
    </row>
    <row r="8228" spans="1:12" x14ac:dyDescent="0.2">
      <c r="A8228" s="11">
        <v>8227</v>
      </c>
      <c r="B8228" s="7" t="s">
        <v>2017</v>
      </c>
      <c r="C8228" s="4">
        <v>43859.539787581016</v>
      </c>
      <c r="D8228" s="20">
        <f>+YEAR(Tabla14[[#This Row],[Fecha
Trámite]])</f>
        <v>2020</v>
      </c>
      <c r="E8228" s="7" t="s">
        <v>4621</v>
      </c>
      <c r="F8228" s="2" t="s">
        <v>17</v>
      </c>
      <c r="G8228" s="2" t="s">
        <v>7351</v>
      </c>
      <c r="H8228" s="4">
        <v>43859.539787615744</v>
      </c>
      <c r="I8228" s="2" t="s">
        <v>13269</v>
      </c>
      <c r="J8228" s="21" t="s">
        <v>13807</v>
      </c>
      <c r="K8228" s="2" t="s">
        <v>4623</v>
      </c>
      <c r="L8228" s="2" t="s">
        <v>4753</v>
      </c>
    </row>
    <row r="8229" spans="1:12" x14ac:dyDescent="0.2">
      <c r="A8229" s="11">
        <v>8228</v>
      </c>
      <c r="B8229" s="7" t="s">
        <v>2057</v>
      </c>
      <c r="C8229" s="4">
        <v>44286.698252233793</v>
      </c>
      <c r="D8229" s="20">
        <f>+YEAR(Tabla14[[#This Row],[Fecha
Trámite]])</f>
        <v>2021</v>
      </c>
      <c r="E8229" s="7" t="s">
        <v>4621</v>
      </c>
      <c r="F8229" s="2" t="s">
        <v>17</v>
      </c>
      <c r="G8229" s="2" t="s">
        <v>4672</v>
      </c>
      <c r="H8229" s="4">
        <v>44286.69825228009</v>
      </c>
      <c r="I8229" s="2" t="s">
        <v>4616</v>
      </c>
      <c r="J8229" s="21" t="s">
        <v>9587</v>
      </c>
      <c r="K8229" s="2" t="s">
        <v>4618</v>
      </c>
      <c r="L8229" s="2" t="s">
        <v>4770</v>
      </c>
    </row>
    <row r="8230" spans="1:12" x14ac:dyDescent="0.2">
      <c r="A8230" s="11">
        <v>8229</v>
      </c>
      <c r="B8230" s="7" t="s">
        <v>3417</v>
      </c>
      <c r="C8230" s="4">
        <v>44098.784019988423</v>
      </c>
      <c r="D8230" s="20">
        <f>+YEAR(Tabla14[[#This Row],[Fecha
Trámite]])</f>
        <v>2020</v>
      </c>
      <c r="E8230" s="7" t="s">
        <v>4685</v>
      </c>
      <c r="F8230" s="2" t="s">
        <v>17</v>
      </c>
      <c r="G8230" s="2" t="s">
        <v>4672</v>
      </c>
      <c r="H8230" s="4">
        <v>44098.784020057872</v>
      </c>
      <c r="I8230" s="2" t="s">
        <v>4616</v>
      </c>
      <c r="J8230" s="21" t="s">
        <v>11382</v>
      </c>
      <c r="K8230" s="2" t="s">
        <v>4618</v>
      </c>
      <c r="L8230" s="2" t="s">
        <v>4619</v>
      </c>
    </row>
    <row r="8231" spans="1:12" x14ac:dyDescent="0.2">
      <c r="A8231" s="11">
        <v>8230</v>
      </c>
      <c r="B8231" s="7" t="s">
        <v>3291</v>
      </c>
      <c r="C8231" s="4">
        <v>43875.371937071759</v>
      </c>
      <c r="D8231" s="20">
        <f>+YEAR(Tabla14[[#This Row],[Fecha
Trámite]])</f>
        <v>2020</v>
      </c>
      <c r="E8231" s="7" t="s">
        <v>4685</v>
      </c>
      <c r="F8231" s="2" t="s">
        <v>17</v>
      </c>
      <c r="G8231" s="2" t="s">
        <v>4627</v>
      </c>
      <c r="H8231" s="4">
        <v>43875.371937118056</v>
      </c>
      <c r="I8231" s="2" t="s">
        <v>4616</v>
      </c>
      <c r="J8231" s="21" t="s">
        <v>11567</v>
      </c>
      <c r="K8231" s="2" t="s">
        <v>4618</v>
      </c>
      <c r="L8231" s="2" t="s">
        <v>4619</v>
      </c>
    </row>
    <row r="8232" spans="1:12" x14ac:dyDescent="0.2">
      <c r="A8232" s="11">
        <v>8231</v>
      </c>
      <c r="B8232" s="7" t="s">
        <v>15052</v>
      </c>
      <c r="C8232" s="4">
        <v>43089.554795682867</v>
      </c>
      <c r="D8232" s="20">
        <f>+YEAR(Tabla14[[#This Row],[Fecha
Trámite]])</f>
        <v>2017</v>
      </c>
      <c r="E8232" s="7" t="s">
        <v>4621</v>
      </c>
      <c r="F8232" s="2" t="s">
        <v>4614</v>
      </c>
      <c r="G8232" s="2" t="s">
        <v>4615</v>
      </c>
      <c r="H8232" s="4">
        <v>43318.521878900465</v>
      </c>
      <c r="I8232" s="2" t="s">
        <v>14934</v>
      </c>
      <c r="J8232" s="21" t="s">
        <v>15053</v>
      </c>
      <c r="K8232" s="2" t="s">
        <v>4623</v>
      </c>
      <c r="L8232" s="2" t="s">
        <v>4753</v>
      </c>
    </row>
    <row r="8233" spans="1:12" x14ac:dyDescent="0.2">
      <c r="A8233" s="11">
        <v>8232</v>
      </c>
      <c r="B8233" s="7" t="s">
        <v>1498</v>
      </c>
      <c r="C8233" s="4">
        <v>43847.384169594909</v>
      </c>
      <c r="D8233" s="20">
        <f>+YEAR(Tabla14[[#This Row],[Fecha
Trámite]])</f>
        <v>2020</v>
      </c>
      <c r="E8233" s="7" t="s">
        <v>4621</v>
      </c>
      <c r="F8233" s="2" t="s">
        <v>17</v>
      </c>
      <c r="G8233" s="2" t="s">
        <v>4993</v>
      </c>
      <c r="H8233" s="4">
        <v>43847.384169641206</v>
      </c>
      <c r="I8233" s="2" t="s">
        <v>4616</v>
      </c>
      <c r="J8233" s="21" t="s">
        <v>6740</v>
      </c>
      <c r="K8233" s="2" t="s">
        <v>4618</v>
      </c>
      <c r="L8233" s="2" t="s">
        <v>4619</v>
      </c>
    </row>
    <row r="8234" spans="1:12" x14ac:dyDescent="0.2">
      <c r="A8234" s="11">
        <v>8233</v>
      </c>
      <c r="B8234" s="7" t="s">
        <v>714</v>
      </c>
      <c r="C8234" s="4">
        <v>43735.504398530094</v>
      </c>
      <c r="D8234" s="20">
        <f>+YEAR(Tabla14[[#This Row],[Fecha
Trámite]])</f>
        <v>2019</v>
      </c>
      <c r="E8234" s="7" t="s">
        <v>4621</v>
      </c>
      <c r="F8234" s="2" t="s">
        <v>4614</v>
      </c>
      <c r="G8234" s="2" t="s">
        <v>4615</v>
      </c>
      <c r="H8234" s="4">
        <v>44119.544747106484</v>
      </c>
      <c r="I8234" s="2" t="s">
        <v>4616</v>
      </c>
      <c r="J8234" s="21" t="s">
        <v>6741</v>
      </c>
      <c r="K8234" s="2" t="s">
        <v>4618</v>
      </c>
      <c r="L8234" s="2" t="s">
        <v>4770</v>
      </c>
    </row>
    <row r="8235" spans="1:12" x14ac:dyDescent="0.2">
      <c r="A8235" s="11">
        <v>8234</v>
      </c>
      <c r="B8235" s="7" t="s">
        <v>15099</v>
      </c>
      <c r="C8235" s="4">
        <v>43354.459303506941</v>
      </c>
      <c r="D8235" s="20">
        <f>+YEAR(Tabla14[[#This Row],[Fecha
Trámite]])</f>
        <v>2018</v>
      </c>
      <c r="E8235" s="7" t="s">
        <v>4621</v>
      </c>
      <c r="F8235" s="2" t="s">
        <v>4614</v>
      </c>
      <c r="G8235" s="2" t="s">
        <v>4615</v>
      </c>
      <c r="H8235" s="4">
        <v>43532.429036655092</v>
      </c>
      <c r="I8235" s="2" t="s">
        <v>14934</v>
      </c>
      <c r="J8235" s="21" t="s">
        <v>15100</v>
      </c>
      <c r="K8235" s="2" t="s">
        <v>4623</v>
      </c>
      <c r="L8235" s="2" t="s">
        <v>4624</v>
      </c>
    </row>
    <row r="8236" spans="1:12" x14ac:dyDescent="0.2">
      <c r="A8236" s="11">
        <v>8235</v>
      </c>
      <c r="B8236" s="7" t="s">
        <v>14944</v>
      </c>
      <c r="C8236" s="4">
        <v>43384.445053622687</v>
      </c>
      <c r="D8236" s="20">
        <f>+YEAR(Tabla14[[#This Row],[Fecha
Trámite]])</f>
        <v>2018</v>
      </c>
      <c r="E8236" s="7" t="s">
        <v>5892</v>
      </c>
      <c r="F8236" s="2" t="s">
        <v>4691</v>
      </c>
      <c r="G8236" s="2" t="s">
        <v>4627</v>
      </c>
      <c r="H8236" s="4">
        <v>43524.398463425925</v>
      </c>
      <c r="I8236" s="2" t="s">
        <v>14934</v>
      </c>
      <c r="J8236" s="21" t="s">
        <v>14945</v>
      </c>
      <c r="K8236" s="2" t="s">
        <v>4618</v>
      </c>
      <c r="L8236" s="2" t="s">
        <v>5072</v>
      </c>
    </row>
    <row r="8237" spans="1:12" x14ac:dyDescent="0.2">
      <c r="A8237" s="11">
        <v>8236</v>
      </c>
      <c r="B8237" s="7" t="s">
        <v>15049</v>
      </c>
      <c r="C8237" s="4">
        <v>43132.661523263887</v>
      </c>
      <c r="D8237" s="20">
        <f>+YEAR(Tabla14[[#This Row],[Fecha
Trámite]])</f>
        <v>2018</v>
      </c>
      <c r="E8237" s="7" t="s">
        <v>5892</v>
      </c>
      <c r="F8237" s="2" t="s">
        <v>4626</v>
      </c>
      <c r="G8237" s="2" t="s">
        <v>4627</v>
      </c>
      <c r="H8237" s="4">
        <v>43272.781415543985</v>
      </c>
      <c r="I8237" s="2" t="s">
        <v>14934</v>
      </c>
      <c r="J8237" s="21" t="s">
        <v>14945</v>
      </c>
      <c r="K8237" s="2" t="s">
        <v>4618</v>
      </c>
      <c r="L8237" s="2" t="s">
        <v>5072</v>
      </c>
    </row>
    <row r="8238" spans="1:12" x14ac:dyDescent="0.2">
      <c r="A8238" s="11">
        <v>8237</v>
      </c>
      <c r="B8238" s="7" t="s">
        <v>14996</v>
      </c>
      <c r="C8238" s="4">
        <v>43682.557405752312</v>
      </c>
      <c r="D8238" s="20">
        <f>+YEAR(Tabla14[[#This Row],[Fecha
Trámite]])</f>
        <v>2019</v>
      </c>
      <c r="E8238" s="7" t="s">
        <v>5892</v>
      </c>
      <c r="F8238" s="2" t="s">
        <v>17</v>
      </c>
      <c r="G8238" s="2" t="s">
        <v>4627</v>
      </c>
      <c r="H8238" s="4">
        <v>43682.557405902779</v>
      </c>
      <c r="I8238" s="2" t="s">
        <v>14934</v>
      </c>
      <c r="J8238" s="21" t="s">
        <v>14945</v>
      </c>
      <c r="K8238" s="2" t="s">
        <v>4618</v>
      </c>
      <c r="L8238" s="2" t="s">
        <v>5072</v>
      </c>
    </row>
    <row r="8239" spans="1:12" x14ac:dyDescent="0.2">
      <c r="A8239" s="11">
        <v>8238</v>
      </c>
      <c r="B8239" s="7" t="s">
        <v>1151</v>
      </c>
      <c r="C8239" s="4">
        <v>44159.403418287038</v>
      </c>
      <c r="D8239" s="20">
        <f>+YEAR(Tabla14[[#This Row],[Fecha
Trámite]])</f>
        <v>2020</v>
      </c>
      <c r="E8239" s="7" t="s">
        <v>4621</v>
      </c>
      <c r="F8239" s="2" t="s">
        <v>17</v>
      </c>
      <c r="G8239" s="2" t="s">
        <v>4993</v>
      </c>
      <c r="H8239" s="4">
        <v>44159.403418321759</v>
      </c>
      <c r="I8239" s="2" t="s">
        <v>4616</v>
      </c>
      <c r="J8239" s="21" t="s">
        <v>7342</v>
      </c>
      <c r="K8239" s="2" t="s">
        <v>4623</v>
      </c>
      <c r="L8239" s="2" t="s">
        <v>4619</v>
      </c>
    </row>
    <row r="8240" spans="1:12" x14ac:dyDescent="0.2">
      <c r="A8240" s="11">
        <v>8239</v>
      </c>
      <c r="B8240" s="7" t="s">
        <v>269</v>
      </c>
      <c r="C8240" s="4">
        <v>43775.702915312497</v>
      </c>
      <c r="D8240" s="20">
        <f>+YEAR(Tabla14[[#This Row],[Fecha
Trámite]])</f>
        <v>2019</v>
      </c>
      <c r="E8240" s="7" t="s">
        <v>4621</v>
      </c>
      <c r="F8240" s="2" t="s">
        <v>4614</v>
      </c>
      <c r="G8240" s="2" t="s">
        <v>4615</v>
      </c>
      <c r="H8240" s="4">
        <v>43867.481384224535</v>
      </c>
      <c r="I8240" s="2" t="s">
        <v>4616</v>
      </c>
      <c r="J8240" s="21" t="s">
        <v>6742</v>
      </c>
      <c r="K8240" s="2" t="s">
        <v>4618</v>
      </c>
      <c r="L8240" s="2" t="s">
        <v>4838</v>
      </c>
    </row>
    <row r="8241" spans="1:12" x14ac:dyDescent="0.2">
      <c r="A8241" s="11">
        <v>8240</v>
      </c>
      <c r="B8241" s="7" t="s">
        <v>11385</v>
      </c>
      <c r="C8241" s="4">
        <v>43742.447107025466</v>
      </c>
      <c r="D8241" s="20">
        <f>+YEAR(Tabla14[[#This Row],[Fecha
Trámite]])</f>
        <v>2019</v>
      </c>
      <c r="E8241" s="7" t="s">
        <v>4621</v>
      </c>
      <c r="F8241" s="2" t="s">
        <v>17</v>
      </c>
      <c r="G8241" s="2" t="s">
        <v>4627</v>
      </c>
      <c r="H8241" s="4">
        <v>43742.447107060187</v>
      </c>
      <c r="I8241" s="2" t="s">
        <v>4616</v>
      </c>
      <c r="J8241" s="21" t="s">
        <v>11386</v>
      </c>
      <c r="K8241" s="2" t="s">
        <v>4623</v>
      </c>
      <c r="L8241" s="2" t="s">
        <v>4619</v>
      </c>
    </row>
    <row r="8242" spans="1:12" x14ac:dyDescent="0.2">
      <c r="A8242" s="11">
        <v>8241</v>
      </c>
      <c r="B8242" s="7" t="s">
        <v>2016</v>
      </c>
      <c r="C8242" s="4">
        <v>43691.522236076387</v>
      </c>
      <c r="D8242" s="20">
        <f>+YEAR(Tabla14[[#This Row],[Fecha
Trámite]])</f>
        <v>2019</v>
      </c>
      <c r="E8242" s="7" t="s">
        <v>4621</v>
      </c>
      <c r="F8242" s="2" t="s">
        <v>17</v>
      </c>
      <c r="G8242" s="2" t="s">
        <v>4627</v>
      </c>
      <c r="H8242" s="4">
        <v>43691.522236111108</v>
      </c>
      <c r="I8242" s="2" t="s">
        <v>13702</v>
      </c>
      <c r="J8242" s="21" t="s">
        <v>13752</v>
      </c>
      <c r="K8242" s="2" t="s">
        <v>4623</v>
      </c>
      <c r="L8242" s="2" t="s">
        <v>4649</v>
      </c>
    </row>
    <row r="8243" spans="1:12" x14ac:dyDescent="0.2">
      <c r="A8243" s="11">
        <v>8242</v>
      </c>
      <c r="B8243" s="7" t="s">
        <v>13396</v>
      </c>
      <c r="C8243" s="4">
        <v>42333.717351817133</v>
      </c>
      <c r="D8243" s="20">
        <f>+YEAR(Tabla14[[#This Row],[Fecha
Trámite]])</f>
        <v>2015</v>
      </c>
      <c r="E8243" s="7" t="s">
        <v>4621</v>
      </c>
      <c r="F8243" s="2" t="s">
        <v>17</v>
      </c>
      <c r="G8243" s="2" t="s">
        <v>4627</v>
      </c>
      <c r="H8243" s="4">
        <v>42333.717352002313</v>
      </c>
      <c r="I8243" s="2" t="s">
        <v>13372</v>
      </c>
      <c r="J8243" s="21" t="s">
        <v>13397</v>
      </c>
      <c r="K8243" s="2" t="s">
        <v>4623</v>
      </c>
      <c r="L8243" s="2" t="s">
        <v>4714</v>
      </c>
    </row>
    <row r="8244" spans="1:12" x14ac:dyDescent="0.2">
      <c r="A8244" s="11">
        <v>8243</v>
      </c>
      <c r="B8244" s="7" t="s">
        <v>9588</v>
      </c>
      <c r="C8244" s="4">
        <v>44131.532160300929</v>
      </c>
      <c r="D8244" s="20">
        <f>+YEAR(Tabla14[[#This Row],[Fecha
Trámite]])</f>
        <v>2020</v>
      </c>
      <c r="E8244" s="7" t="s">
        <v>4621</v>
      </c>
      <c r="F8244" s="2" t="s">
        <v>17</v>
      </c>
      <c r="G8244" s="2" t="s">
        <v>4627</v>
      </c>
      <c r="H8244" s="4">
        <v>44131.532160451388</v>
      </c>
      <c r="I8244" s="2" t="s">
        <v>4616</v>
      </c>
      <c r="J8244" s="21" t="s">
        <v>9589</v>
      </c>
      <c r="K8244" s="2" t="s">
        <v>4623</v>
      </c>
      <c r="L8244" s="2" t="s">
        <v>4916</v>
      </c>
    </row>
    <row r="8245" spans="1:12" x14ac:dyDescent="0.2">
      <c r="A8245" s="11">
        <v>8244</v>
      </c>
      <c r="B8245" s="7" t="s">
        <v>1560</v>
      </c>
      <c r="C8245" s="4">
        <v>43882.542666284724</v>
      </c>
      <c r="D8245" s="20">
        <f>+YEAR(Tabla14[[#This Row],[Fecha
Trámite]])</f>
        <v>2020</v>
      </c>
      <c r="E8245" s="7" t="s">
        <v>4621</v>
      </c>
      <c r="F8245" s="2" t="s">
        <v>17</v>
      </c>
      <c r="G8245" s="2" t="s">
        <v>4993</v>
      </c>
      <c r="H8245" s="4">
        <v>43882.542666319445</v>
      </c>
      <c r="I8245" s="2" t="s">
        <v>4616</v>
      </c>
      <c r="J8245" s="21" t="s">
        <v>9062</v>
      </c>
      <c r="K8245" s="2" t="s">
        <v>4618</v>
      </c>
      <c r="L8245" s="2" t="s">
        <v>4619</v>
      </c>
    </row>
    <row r="8246" spans="1:12" x14ac:dyDescent="0.2">
      <c r="A8246" s="11">
        <v>8245</v>
      </c>
      <c r="B8246" s="7" t="s">
        <v>3288</v>
      </c>
      <c r="C8246" s="4">
        <v>43868.368767974534</v>
      </c>
      <c r="D8246" s="20">
        <f>+YEAR(Tabla14[[#This Row],[Fecha
Trámite]])</f>
        <v>2020</v>
      </c>
      <c r="E8246" s="7" t="s">
        <v>4685</v>
      </c>
      <c r="F8246" s="2" t="s">
        <v>17</v>
      </c>
      <c r="G8246" s="2" t="s">
        <v>4627</v>
      </c>
      <c r="H8246" s="4">
        <v>43868.368768055552</v>
      </c>
      <c r="I8246" s="2" t="s">
        <v>4616</v>
      </c>
      <c r="J8246" s="21" t="s">
        <v>8036</v>
      </c>
      <c r="K8246" s="2" t="s">
        <v>4623</v>
      </c>
      <c r="L8246" s="2" t="s">
        <v>4619</v>
      </c>
    </row>
    <row r="8247" spans="1:12" x14ac:dyDescent="0.2">
      <c r="A8247" s="11">
        <v>8246</v>
      </c>
      <c r="B8247" s="7" t="s">
        <v>672</v>
      </c>
      <c r="C8247" s="4">
        <v>43705.652518368057</v>
      </c>
      <c r="D8247" s="20">
        <f>+YEAR(Tabla14[[#This Row],[Fecha
Trámite]])</f>
        <v>2019</v>
      </c>
      <c r="E8247" s="7" t="s">
        <v>4621</v>
      </c>
      <c r="F8247" s="2" t="s">
        <v>4614</v>
      </c>
      <c r="G8247" s="2" t="s">
        <v>4615</v>
      </c>
      <c r="H8247" s="4">
        <v>44118.541184606482</v>
      </c>
      <c r="I8247" s="2" t="s">
        <v>4616</v>
      </c>
      <c r="J8247" s="21" t="s">
        <v>11387</v>
      </c>
      <c r="K8247" s="2" t="s">
        <v>4623</v>
      </c>
      <c r="L8247" s="2" t="s">
        <v>4624</v>
      </c>
    </row>
    <row r="8248" spans="1:12" x14ac:dyDescent="0.2">
      <c r="A8248" s="11">
        <v>8247</v>
      </c>
      <c r="B8248" s="7" t="s">
        <v>13701</v>
      </c>
      <c r="C8248" s="4">
        <v>43579.514263773148</v>
      </c>
      <c r="D8248" s="20">
        <f>+YEAR(Tabla14[[#This Row],[Fecha
Trámite]])</f>
        <v>2019</v>
      </c>
      <c r="E8248" s="7" t="s">
        <v>4621</v>
      </c>
      <c r="F8248" s="2" t="s">
        <v>4626</v>
      </c>
      <c r="G8248" s="2" t="s">
        <v>4627</v>
      </c>
      <c r="H8248" s="4">
        <v>43679.741179826386</v>
      </c>
      <c r="I8248" s="2" t="s">
        <v>13702</v>
      </c>
      <c r="J8248" s="21" t="s">
        <v>13703</v>
      </c>
      <c r="K8248" s="2" t="s">
        <v>4623</v>
      </c>
      <c r="L8248" s="2" t="s">
        <v>4619</v>
      </c>
    </row>
    <row r="8249" spans="1:12" x14ac:dyDescent="0.2">
      <c r="A8249" s="11">
        <v>8248</v>
      </c>
      <c r="B8249" s="7" t="s">
        <v>6746</v>
      </c>
      <c r="C8249" s="4">
        <v>43658.454055208334</v>
      </c>
      <c r="D8249" s="20">
        <f>+YEAR(Tabla14[[#This Row],[Fecha
Trámite]])</f>
        <v>2019</v>
      </c>
      <c r="E8249" s="7" t="s">
        <v>4621</v>
      </c>
      <c r="F8249" s="2" t="s">
        <v>4614</v>
      </c>
      <c r="G8249" s="2" t="s">
        <v>4615</v>
      </c>
      <c r="H8249" s="4">
        <v>44202.533290937499</v>
      </c>
      <c r="I8249" s="2" t="s">
        <v>4616</v>
      </c>
      <c r="J8249" s="21" t="s">
        <v>6747</v>
      </c>
      <c r="K8249" s="2" t="s">
        <v>4618</v>
      </c>
      <c r="L8249" s="2" t="s">
        <v>4753</v>
      </c>
    </row>
    <row r="8250" spans="1:12" x14ac:dyDescent="0.2">
      <c r="A8250" s="11">
        <v>8249</v>
      </c>
      <c r="B8250" s="7" t="s">
        <v>14665</v>
      </c>
      <c r="C8250" s="4">
        <v>43634.620274502318</v>
      </c>
      <c r="D8250" s="20">
        <f>+YEAR(Tabla14[[#This Row],[Fecha
Trámite]])</f>
        <v>2019</v>
      </c>
      <c r="E8250" s="7" t="s">
        <v>4621</v>
      </c>
      <c r="F8250" s="2" t="s">
        <v>4614</v>
      </c>
      <c r="G8250" s="2" t="s">
        <v>4615</v>
      </c>
      <c r="H8250" s="4">
        <v>43803.583008715279</v>
      </c>
      <c r="I8250" s="2" t="s">
        <v>13827</v>
      </c>
      <c r="J8250" s="21" t="s">
        <v>14666</v>
      </c>
      <c r="K8250" s="2" t="s">
        <v>4618</v>
      </c>
      <c r="L8250" s="2" t="s">
        <v>4646</v>
      </c>
    </row>
    <row r="8251" spans="1:12" x14ac:dyDescent="0.2">
      <c r="A8251" s="11">
        <v>8250</v>
      </c>
      <c r="B8251" s="7" t="s">
        <v>762</v>
      </c>
      <c r="C8251" s="4">
        <v>43760.436792905093</v>
      </c>
      <c r="D8251" s="20">
        <f>+YEAR(Tabla14[[#This Row],[Fecha
Trámite]])</f>
        <v>2019</v>
      </c>
      <c r="E8251" s="7" t="s">
        <v>4621</v>
      </c>
      <c r="F8251" s="2" t="s">
        <v>4614</v>
      </c>
      <c r="G8251" s="2" t="s">
        <v>4615</v>
      </c>
      <c r="H8251" s="4">
        <v>44119.541220219908</v>
      </c>
      <c r="I8251" s="2" t="s">
        <v>4616</v>
      </c>
      <c r="J8251" s="21" t="s">
        <v>12551</v>
      </c>
      <c r="K8251" s="2" t="s">
        <v>4623</v>
      </c>
      <c r="L8251" s="2" t="s">
        <v>4735</v>
      </c>
    </row>
    <row r="8252" spans="1:12" x14ac:dyDescent="0.2">
      <c r="A8252" s="11">
        <v>8251</v>
      </c>
      <c r="B8252" s="7" t="s">
        <v>9068</v>
      </c>
      <c r="C8252" s="4">
        <v>43629.443380092591</v>
      </c>
      <c r="D8252" s="20">
        <f>+YEAR(Tabla14[[#This Row],[Fecha
Trámite]])</f>
        <v>2019</v>
      </c>
      <c r="E8252" s="7" t="s">
        <v>4621</v>
      </c>
      <c r="F8252" s="2" t="s">
        <v>4614</v>
      </c>
      <c r="G8252" s="2" t="s">
        <v>4615</v>
      </c>
      <c r="H8252" s="4">
        <v>43817.376125034723</v>
      </c>
      <c r="I8252" s="2" t="s">
        <v>4616</v>
      </c>
      <c r="J8252" s="21" t="s">
        <v>9069</v>
      </c>
      <c r="K8252" s="2" t="s">
        <v>4623</v>
      </c>
      <c r="L8252" s="2" t="s">
        <v>4656</v>
      </c>
    </row>
    <row r="8253" spans="1:12" x14ac:dyDescent="0.2">
      <c r="A8253" s="11">
        <v>8252</v>
      </c>
      <c r="B8253" s="7" t="s">
        <v>1966</v>
      </c>
      <c r="C8253" s="4">
        <v>43846.453579548608</v>
      </c>
      <c r="D8253" s="20">
        <f>+YEAR(Tabla14[[#This Row],[Fecha
Trámite]])</f>
        <v>2020</v>
      </c>
      <c r="E8253" s="7" t="s">
        <v>4621</v>
      </c>
      <c r="F8253" s="2" t="s">
        <v>17</v>
      </c>
      <c r="G8253" s="2" t="s">
        <v>7351</v>
      </c>
      <c r="H8253" s="4">
        <v>43846.453579594905</v>
      </c>
      <c r="I8253" s="2" t="s">
        <v>13372</v>
      </c>
      <c r="J8253" s="21" t="s">
        <v>13379</v>
      </c>
      <c r="K8253" s="2" t="s">
        <v>4623</v>
      </c>
      <c r="L8253" s="2" t="s">
        <v>4714</v>
      </c>
    </row>
    <row r="8254" spans="1:12" x14ac:dyDescent="0.2">
      <c r="A8254" s="11">
        <v>8253</v>
      </c>
      <c r="B8254" s="7" t="s">
        <v>829</v>
      </c>
      <c r="C8254" s="4">
        <v>43733.635669178242</v>
      </c>
      <c r="D8254" s="20">
        <f>+YEAR(Tabla14[[#This Row],[Fecha
Trámite]])</f>
        <v>2019</v>
      </c>
      <c r="E8254" s="7" t="s">
        <v>4621</v>
      </c>
      <c r="F8254" s="2" t="s">
        <v>4614</v>
      </c>
      <c r="G8254" s="2" t="s">
        <v>4615</v>
      </c>
      <c r="H8254" s="4">
        <v>44161.541659259259</v>
      </c>
      <c r="I8254" s="2" t="s">
        <v>4616</v>
      </c>
      <c r="J8254" s="21" t="s">
        <v>6750</v>
      </c>
      <c r="K8254" s="2" t="s">
        <v>4623</v>
      </c>
      <c r="L8254" s="2" t="s">
        <v>4619</v>
      </c>
    </row>
    <row r="8255" spans="1:12" x14ac:dyDescent="0.2">
      <c r="A8255" s="11">
        <v>8254</v>
      </c>
      <c r="B8255" s="7" t="s">
        <v>1818</v>
      </c>
      <c r="C8255" s="4">
        <v>44167.746898923608</v>
      </c>
      <c r="D8255" s="20">
        <f>+YEAR(Tabla14[[#This Row],[Fecha
Trámite]])</f>
        <v>2020</v>
      </c>
      <c r="E8255" s="7" t="s">
        <v>4621</v>
      </c>
      <c r="F8255" s="2" t="s">
        <v>17</v>
      </c>
      <c r="G8255" s="2" t="s">
        <v>4627</v>
      </c>
      <c r="H8255" s="4">
        <v>44167.746898993057</v>
      </c>
      <c r="I8255" s="2" t="s">
        <v>4616</v>
      </c>
      <c r="J8255" s="21" t="s">
        <v>9590</v>
      </c>
      <c r="K8255" s="2" t="s">
        <v>4618</v>
      </c>
      <c r="L8255" s="2" t="s">
        <v>5149</v>
      </c>
    </row>
    <row r="8256" spans="1:12" x14ac:dyDescent="0.2">
      <c r="A8256" s="11">
        <v>8255</v>
      </c>
      <c r="B8256" s="7" t="s">
        <v>14708</v>
      </c>
      <c r="C8256" s="4">
        <v>42674.66353179398</v>
      </c>
      <c r="D8256" s="20">
        <f>+YEAR(Tabla14[[#This Row],[Fecha
Trámite]])</f>
        <v>2016</v>
      </c>
      <c r="E8256" s="7" t="s">
        <v>4621</v>
      </c>
      <c r="F8256" s="2" t="s">
        <v>4614</v>
      </c>
      <c r="G8256" s="2" t="s">
        <v>4615</v>
      </c>
      <c r="H8256" s="4">
        <v>42849.684840775466</v>
      </c>
      <c r="I8256" s="2" t="s">
        <v>13827</v>
      </c>
      <c r="J8256" s="21" t="s">
        <v>14709</v>
      </c>
      <c r="K8256" s="2" t="s">
        <v>4623</v>
      </c>
      <c r="L8256" s="2" t="s">
        <v>5724</v>
      </c>
    </row>
    <row r="8257" spans="1:12" x14ac:dyDescent="0.2">
      <c r="A8257" s="11">
        <v>8256</v>
      </c>
      <c r="B8257" s="7" t="s">
        <v>1979</v>
      </c>
      <c r="C8257" s="4">
        <v>44284.82769903935</v>
      </c>
      <c r="D8257" s="20">
        <f>+YEAR(Tabla14[[#This Row],[Fecha
Trámite]])</f>
        <v>2021</v>
      </c>
      <c r="E8257" s="7" t="s">
        <v>4621</v>
      </c>
      <c r="F8257" s="2" t="s">
        <v>17</v>
      </c>
      <c r="G8257" s="2" t="s">
        <v>4672</v>
      </c>
      <c r="H8257" s="4">
        <v>44284.827699074071</v>
      </c>
      <c r="I8257" s="2" t="s">
        <v>4616</v>
      </c>
      <c r="J8257" s="21" t="s">
        <v>7343</v>
      </c>
      <c r="K8257" s="2" t="s">
        <v>4623</v>
      </c>
      <c r="L8257" s="2" t="s">
        <v>4646</v>
      </c>
    </row>
    <row r="8258" spans="1:12" x14ac:dyDescent="0.2">
      <c r="A8258" s="11">
        <v>8257</v>
      </c>
      <c r="B8258" s="7" t="s">
        <v>13561</v>
      </c>
      <c r="C8258" s="4">
        <v>43346.670364039353</v>
      </c>
      <c r="D8258" s="20">
        <f>+YEAR(Tabla14[[#This Row],[Fecha
Trámite]])</f>
        <v>2018</v>
      </c>
      <c r="E8258" s="7" t="s">
        <v>4621</v>
      </c>
      <c r="F8258" s="2" t="s">
        <v>5730</v>
      </c>
      <c r="G8258" s="2" t="s">
        <v>4672</v>
      </c>
      <c r="H8258" s="4">
        <v>43710.592619097224</v>
      </c>
      <c r="I8258" s="2" t="s">
        <v>13269</v>
      </c>
      <c r="J8258" s="21" t="s">
        <v>13562</v>
      </c>
      <c r="K8258" s="2" t="s">
        <v>4623</v>
      </c>
      <c r="L8258" s="2" t="s">
        <v>4631</v>
      </c>
    </row>
    <row r="8259" spans="1:12" x14ac:dyDescent="0.2">
      <c r="A8259" s="11">
        <v>8258</v>
      </c>
      <c r="B8259" s="7" t="s">
        <v>9070</v>
      </c>
      <c r="C8259" s="4">
        <v>43871.363675347224</v>
      </c>
      <c r="D8259" s="20">
        <f>+YEAR(Tabla14[[#This Row],[Fecha
Trámite]])</f>
        <v>2020</v>
      </c>
      <c r="E8259" s="7" t="s">
        <v>4621</v>
      </c>
      <c r="F8259" s="2" t="s">
        <v>4614</v>
      </c>
      <c r="G8259" s="2" t="s">
        <v>4615</v>
      </c>
      <c r="H8259" s="4">
        <v>44202.608223761577</v>
      </c>
      <c r="I8259" s="2" t="s">
        <v>4616</v>
      </c>
      <c r="J8259" s="21" t="s">
        <v>9071</v>
      </c>
      <c r="K8259" s="2" t="s">
        <v>4623</v>
      </c>
      <c r="L8259" s="2" t="s">
        <v>4646</v>
      </c>
    </row>
    <row r="8260" spans="1:12" x14ac:dyDescent="0.2">
      <c r="A8260" s="11">
        <v>8259</v>
      </c>
      <c r="B8260" s="7" t="s">
        <v>11399</v>
      </c>
      <c r="C8260" s="4">
        <v>43683.471880092591</v>
      </c>
      <c r="D8260" s="20">
        <f>+YEAR(Tabla14[[#This Row],[Fecha
Trámite]])</f>
        <v>2019</v>
      </c>
      <c r="E8260" s="7" t="s">
        <v>4621</v>
      </c>
      <c r="F8260" s="2" t="s">
        <v>4691</v>
      </c>
      <c r="G8260" s="2" t="s">
        <v>4627</v>
      </c>
      <c r="H8260" s="4">
        <v>43893.828186956016</v>
      </c>
      <c r="I8260" s="2" t="s">
        <v>4616</v>
      </c>
      <c r="J8260" s="21" t="s">
        <v>11400</v>
      </c>
      <c r="K8260" s="2" t="s">
        <v>4618</v>
      </c>
      <c r="L8260" s="2" t="s">
        <v>4619</v>
      </c>
    </row>
    <row r="8261" spans="1:12" x14ac:dyDescent="0.2">
      <c r="A8261" s="11">
        <v>8260</v>
      </c>
      <c r="B8261" s="7" t="s">
        <v>14967</v>
      </c>
      <c r="C8261" s="4">
        <v>42398.448357986112</v>
      </c>
      <c r="D8261" s="20">
        <f>+YEAR(Tabla14[[#This Row],[Fecha
Trámite]])</f>
        <v>2016</v>
      </c>
      <c r="E8261" s="7" t="s">
        <v>4621</v>
      </c>
      <c r="F8261" s="2" t="s">
        <v>4614</v>
      </c>
      <c r="G8261" s="2" t="s">
        <v>4615</v>
      </c>
      <c r="H8261" s="4">
        <v>42606.497531284724</v>
      </c>
      <c r="I8261" s="2" t="s">
        <v>14934</v>
      </c>
      <c r="J8261" s="21" t="s">
        <v>14968</v>
      </c>
      <c r="K8261" s="2" t="s">
        <v>4618</v>
      </c>
      <c r="L8261" s="2" t="s">
        <v>4631</v>
      </c>
    </row>
    <row r="8262" spans="1:12" x14ac:dyDescent="0.2">
      <c r="A8262" s="11">
        <v>8261</v>
      </c>
      <c r="B8262" s="7" t="s">
        <v>1832</v>
      </c>
      <c r="C8262" s="4">
        <v>43837.411184340279</v>
      </c>
      <c r="D8262" s="20">
        <f>+YEAR(Tabla14[[#This Row],[Fecha
Trámite]])</f>
        <v>2020</v>
      </c>
      <c r="E8262" s="7" t="s">
        <v>4621</v>
      </c>
      <c r="F8262" s="2" t="s">
        <v>17</v>
      </c>
      <c r="G8262" s="2" t="s">
        <v>4627</v>
      </c>
      <c r="H8262" s="4">
        <v>43837.411184375</v>
      </c>
      <c r="I8262" s="2" t="s">
        <v>4616</v>
      </c>
      <c r="J8262" s="21" t="s">
        <v>11568</v>
      </c>
      <c r="K8262" s="2" t="s">
        <v>4618</v>
      </c>
      <c r="L8262" s="2" t="s">
        <v>4735</v>
      </c>
    </row>
    <row r="8263" spans="1:12" x14ac:dyDescent="0.2">
      <c r="A8263" s="11">
        <v>8262</v>
      </c>
      <c r="B8263" s="7" t="s">
        <v>12558</v>
      </c>
      <c r="C8263" s="4">
        <v>43564.504193206019</v>
      </c>
      <c r="D8263" s="20">
        <f>+YEAR(Tabla14[[#This Row],[Fecha
Trámite]])</f>
        <v>2019</v>
      </c>
      <c r="E8263" s="7" t="s">
        <v>4621</v>
      </c>
      <c r="F8263" s="2" t="s">
        <v>17</v>
      </c>
      <c r="G8263" s="2" t="s">
        <v>4993</v>
      </c>
      <c r="H8263" s="4">
        <v>43564.504193287037</v>
      </c>
      <c r="I8263" s="2" t="s">
        <v>4616</v>
      </c>
      <c r="J8263" s="21" t="s">
        <v>12559</v>
      </c>
      <c r="K8263" s="2" t="s">
        <v>4618</v>
      </c>
      <c r="L8263" s="2" t="s">
        <v>4619</v>
      </c>
    </row>
    <row r="8264" spans="1:12" x14ac:dyDescent="0.2">
      <c r="A8264" s="11">
        <v>8263</v>
      </c>
      <c r="B8264" s="7" t="s">
        <v>693</v>
      </c>
      <c r="C8264" s="4">
        <v>43749.387838657407</v>
      </c>
      <c r="D8264" s="20">
        <f>+YEAR(Tabla14[[#This Row],[Fecha
Trámite]])</f>
        <v>2019</v>
      </c>
      <c r="E8264" s="7" t="s">
        <v>4621</v>
      </c>
      <c r="F8264" s="2" t="s">
        <v>4614</v>
      </c>
      <c r="G8264" s="2" t="s">
        <v>4615</v>
      </c>
      <c r="H8264" s="4">
        <v>44118.532946678242</v>
      </c>
      <c r="I8264" s="2" t="s">
        <v>4616</v>
      </c>
      <c r="J8264" s="21" t="s">
        <v>6755</v>
      </c>
      <c r="K8264" s="2" t="s">
        <v>4623</v>
      </c>
      <c r="L8264" s="2" t="s">
        <v>4753</v>
      </c>
    </row>
    <row r="8265" spans="1:12" x14ac:dyDescent="0.2">
      <c r="A8265" s="11">
        <v>8264</v>
      </c>
      <c r="B8265" s="7" t="s">
        <v>3411</v>
      </c>
      <c r="C8265" s="4">
        <v>43536.545013738425</v>
      </c>
      <c r="D8265" s="20">
        <f>+YEAR(Tabla14[[#This Row],[Fecha
Trámite]])</f>
        <v>2019</v>
      </c>
      <c r="E8265" s="7" t="s">
        <v>4685</v>
      </c>
      <c r="F8265" s="2" t="s">
        <v>17</v>
      </c>
      <c r="G8265" s="2" t="s">
        <v>4627</v>
      </c>
      <c r="H8265" s="4">
        <v>43536.545013854164</v>
      </c>
      <c r="I8265" s="2" t="s">
        <v>4616</v>
      </c>
      <c r="J8265" s="21" t="s">
        <v>6756</v>
      </c>
      <c r="K8265" s="2" t="s">
        <v>4623</v>
      </c>
      <c r="L8265" s="2" t="s">
        <v>4619</v>
      </c>
    </row>
    <row r="8266" spans="1:12" x14ac:dyDescent="0.2">
      <c r="A8266" s="11">
        <v>8265</v>
      </c>
      <c r="B8266" s="7" t="s">
        <v>1828</v>
      </c>
      <c r="C8266" s="4">
        <v>43887.433828935187</v>
      </c>
      <c r="D8266" s="20">
        <f>+YEAR(Tabla14[[#This Row],[Fecha
Trámite]])</f>
        <v>2020</v>
      </c>
      <c r="E8266" s="7" t="s">
        <v>4621</v>
      </c>
      <c r="F8266" s="2" t="s">
        <v>17</v>
      </c>
      <c r="G8266" s="2" t="s">
        <v>4627</v>
      </c>
      <c r="H8266" s="4">
        <v>43887.433828969908</v>
      </c>
      <c r="I8266" s="2" t="s">
        <v>4616</v>
      </c>
      <c r="J8266" s="21" t="s">
        <v>13121</v>
      </c>
      <c r="K8266" s="2" t="s">
        <v>4623</v>
      </c>
      <c r="L8266" s="2" t="s">
        <v>4714</v>
      </c>
    </row>
    <row r="8267" spans="1:12" x14ac:dyDescent="0.2">
      <c r="A8267" s="11">
        <v>8266</v>
      </c>
      <c r="B8267" s="7" t="s">
        <v>599</v>
      </c>
      <c r="C8267" s="4">
        <v>43543.485982557868</v>
      </c>
      <c r="D8267" s="20">
        <f>+YEAR(Tabla14[[#This Row],[Fecha
Trámite]])</f>
        <v>2019</v>
      </c>
      <c r="E8267" s="7" t="s">
        <v>4621</v>
      </c>
      <c r="F8267" s="2" t="s">
        <v>4614</v>
      </c>
      <c r="G8267" s="2" t="s">
        <v>4615</v>
      </c>
      <c r="H8267" s="4">
        <v>44103.566506134259</v>
      </c>
      <c r="I8267" s="2" t="s">
        <v>4616</v>
      </c>
      <c r="J8267" s="21" t="s">
        <v>9074</v>
      </c>
      <c r="K8267" s="2" t="s">
        <v>4623</v>
      </c>
      <c r="L8267" s="2" t="s">
        <v>4619</v>
      </c>
    </row>
    <row r="8268" spans="1:12" x14ac:dyDescent="0.2">
      <c r="A8268" s="11">
        <v>8267</v>
      </c>
      <c r="B8268" s="7" t="s">
        <v>8046</v>
      </c>
      <c r="C8268" s="4">
        <v>44137.491374305559</v>
      </c>
      <c r="D8268" s="20">
        <f>+YEAR(Tabla14[[#This Row],[Fecha
Trámite]])</f>
        <v>2020</v>
      </c>
      <c r="E8268" s="7" t="s">
        <v>4621</v>
      </c>
      <c r="F8268" s="2" t="s">
        <v>17</v>
      </c>
      <c r="G8268" s="2" t="s">
        <v>4627</v>
      </c>
      <c r="H8268" s="4">
        <v>44137.491374340279</v>
      </c>
      <c r="I8268" s="2" t="s">
        <v>4616</v>
      </c>
      <c r="J8268" s="21" t="s">
        <v>8047</v>
      </c>
      <c r="K8268" s="2" t="s">
        <v>4618</v>
      </c>
      <c r="L8268" s="2" t="s">
        <v>4982</v>
      </c>
    </row>
    <row r="8269" spans="1:12" x14ac:dyDescent="0.2">
      <c r="A8269" s="11">
        <v>8268</v>
      </c>
      <c r="B8269" s="7" t="s">
        <v>9591</v>
      </c>
      <c r="C8269" s="4">
        <v>44301.447794756947</v>
      </c>
      <c r="D8269" s="20">
        <f>+YEAR(Tabla14[[#This Row],[Fecha
Trámite]])</f>
        <v>2021</v>
      </c>
      <c r="E8269" s="7" t="s">
        <v>4621</v>
      </c>
      <c r="F8269" s="2" t="s">
        <v>17</v>
      </c>
      <c r="G8269" s="2" t="s">
        <v>4672</v>
      </c>
      <c r="H8269" s="4">
        <v>44301.447794791668</v>
      </c>
      <c r="I8269" s="2" t="s">
        <v>4616</v>
      </c>
      <c r="J8269" s="21" t="s">
        <v>9592</v>
      </c>
      <c r="K8269" s="2" t="s">
        <v>4623</v>
      </c>
      <c r="L8269" s="2" t="s">
        <v>5044</v>
      </c>
    </row>
    <row r="8270" spans="1:12" x14ac:dyDescent="0.2">
      <c r="A8270" s="11">
        <v>8269</v>
      </c>
      <c r="B8270" s="7" t="s">
        <v>13284</v>
      </c>
      <c r="C8270" s="4">
        <v>43060.379098460646</v>
      </c>
      <c r="D8270" s="20">
        <f>+YEAR(Tabla14[[#This Row],[Fecha
Trámite]])</f>
        <v>2017</v>
      </c>
      <c r="E8270" s="7" t="s">
        <v>4621</v>
      </c>
      <c r="F8270" s="2" t="s">
        <v>4614</v>
      </c>
      <c r="G8270" s="2" t="s">
        <v>4615</v>
      </c>
      <c r="H8270" s="4">
        <v>43271.438693553238</v>
      </c>
      <c r="I8270" s="2" t="s">
        <v>13269</v>
      </c>
      <c r="J8270" s="21" t="s">
        <v>13285</v>
      </c>
      <c r="K8270" s="2" t="s">
        <v>4618</v>
      </c>
      <c r="L8270" s="2" t="s">
        <v>4646</v>
      </c>
    </row>
    <row r="8271" spans="1:12" x14ac:dyDescent="0.2">
      <c r="A8271" s="11">
        <v>8270</v>
      </c>
      <c r="B8271" s="7" t="s">
        <v>1796</v>
      </c>
      <c r="C8271" s="4">
        <v>44270.516428391202</v>
      </c>
      <c r="D8271" s="20">
        <f>+YEAR(Tabla14[[#This Row],[Fecha
Trámite]])</f>
        <v>2021</v>
      </c>
      <c r="E8271" s="7" t="s">
        <v>4621</v>
      </c>
      <c r="F8271" s="2" t="s">
        <v>17</v>
      </c>
      <c r="G8271" s="2" t="s">
        <v>7315</v>
      </c>
      <c r="H8271" s="4">
        <v>44270.516428437499</v>
      </c>
      <c r="I8271" s="2" t="s">
        <v>4616</v>
      </c>
      <c r="J8271" s="21" t="s">
        <v>9593</v>
      </c>
      <c r="K8271" s="2" t="s">
        <v>4618</v>
      </c>
      <c r="L8271" s="2" t="s">
        <v>4656</v>
      </c>
    </row>
    <row r="8272" spans="1:12" x14ac:dyDescent="0.2">
      <c r="A8272" s="11">
        <v>8271</v>
      </c>
      <c r="B8272" s="7" t="s">
        <v>14520</v>
      </c>
      <c r="C8272" s="4">
        <v>43146.674384293983</v>
      </c>
      <c r="D8272" s="20">
        <f>+YEAR(Tabla14[[#This Row],[Fecha
Trámite]])</f>
        <v>2018</v>
      </c>
      <c r="E8272" s="7" t="s">
        <v>4621</v>
      </c>
      <c r="F8272" s="2" t="s">
        <v>17</v>
      </c>
      <c r="G8272" s="2" t="s">
        <v>5327</v>
      </c>
      <c r="H8272" s="4">
        <v>43146.674384375001</v>
      </c>
      <c r="I8272" s="2" t="s">
        <v>13827</v>
      </c>
      <c r="J8272" s="21" t="s">
        <v>14521</v>
      </c>
      <c r="K8272" s="2" t="s">
        <v>4618</v>
      </c>
      <c r="L8272" s="2" t="s">
        <v>5297</v>
      </c>
    </row>
    <row r="8273" spans="1:12" x14ac:dyDescent="0.2">
      <c r="A8273" s="11">
        <v>8272</v>
      </c>
      <c r="B8273" s="7" t="s">
        <v>11409</v>
      </c>
      <c r="C8273" s="4">
        <v>43739.415716701391</v>
      </c>
      <c r="D8273" s="20">
        <f>+YEAR(Tabla14[[#This Row],[Fecha
Trámite]])</f>
        <v>2019</v>
      </c>
      <c r="E8273" s="7" t="s">
        <v>4621</v>
      </c>
      <c r="F8273" s="2" t="s">
        <v>4614</v>
      </c>
      <c r="G8273" s="2" t="s">
        <v>4615</v>
      </c>
      <c r="H8273" s="4">
        <v>44204.589645335647</v>
      </c>
      <c r="I8273" s="2" t="s">
        <v>4616</v>
      </c>
      <c r="J8273" s="21" t="s">
        <v>11410</v>
      </c>
      <c r="K8273" s="2" t="s">
        <v>4618</v>
      </c>
      <c r="L8273" s="2" t="s">
        <v>4659</v>
      </c>
    </row>
    <row r="8274" spans="1:12" x14ac:dyDescent="0.2">
      <c r="A8274" s="11">
        <v>8273</v>
      </c>
      <c r="B8274" s="7" t="s">
        <v>14750</v>
      </c>
      <c r="C8274" s="4">
        <v>43552.437570567126</v>
      </c>
      <c r="D8274" s="20">
        <f>+YEAR(Tabla14[[#This Row],[Fecha
Trámite]])</f>
        <v>2019</v>
      </c>
      <c r="E8274" s="7" t="s">
        <v>4621</v>
      </c>
      <c r="F8274" s="2" t="s">
        <v>4614</v>
      </c>
      <c r="G8274" s="2" t="s">
        <v>4615</v>
      </c>
      <c r="H8274" s="4">
        <v>43726.763775775464</v>
      </c>
      <c r="I8274" s="2" t="s">
        <v>13827</v>
      </c>
      <c r="J8274" s="21" t="s">
        <v>14751</v>
      </c>
      <c r="K8274" s="2" t="s">
        <v>4623</v>
      </c>
      <c r="L8274" s="2" t="s">
        <v>4619</v>
      </c>
    </row>
    <row r="8275" spans="1:12" x14ac:dyDescent="0.2">
      <c r="A8275" s="11">
        <v>8274</v>
      </c>
      <c r="B8275" s="7" t="s">
        <v>1259</v>
      </c>
      <c r="C8275" s="4">
        <v>43633.600953472225</v>
      </c>
      <c r="D8275" s="20">
        <f>+YEAR(Tabla14[[#This Row],[Fecha
Trámite]])</f>
        <v>2019</v>
      </c>
      <c r="E8275" s="7" t="s">
        <v>4621</v>
      </c>
      <c r="F8275" s="2" t="s">
        <v>4614</v>
      </c>
      <c r="G8275" s="2" t="s">
        <v>4615</v>
      </c>
      <c r="H8275" s="4">
        <v>44271.606062962965</v>
      </c>
      <c r="I8275" s="2" t="s">
        <v>4616</v>
      </c>
      <c r="J8275" s="21" t="s">
        <v>10598</v>
      </c>
      <c r="K8275" s="2" t="s">
        <v>4618</v>
      </c>
      <c r="L8275" s="2" t="s">
        <v>4829</v>
      </c>
    </row>
    <row r="8276" spans="1:12" x14ac:dyDescent="0.2">
      <c r="A8276" s="11">
        <v>8275</v>
      </c>
      <c r="B8276" s="7" t="s">
        <v>7344</v>
      </c>
      <c r="C8276" s="4">
        <v>44090.483049803239</v>
      </c>
      <c r="D8276" s="20">
        <f>+YEAR(Tabla14[[#This Row],[Fecha
Trámite]])</f>
        <v>2020</v>
      </c>
      <c r="E8276" s="7" t="s">
        <v>4685</v>
      </c>
      <c r="F8276" s="2" t="s">
        <v>17</v>
      </c>
      <c r="G8276" s="2" t="s">
        <v>4627</v>
      </c>
      <c r="H8276" s="4">
        <v>44090.483049849536</v>
      </c>
      <c r="I8276" s="2" t="s">
        <v>4616</v>
      </c>
      <c r="J8276" s="21" t="s">
        <v>7345</v>
      </c>
      <c r="K8276" s="2" t="s">
        <v>4618</v>
      </c>
      <c r="L8276" s="2" t="s">
        <v>4619</v>
      </c>
    </row>
    <row r="8277" spans="1:12" x14ac:dyDescent="0.2">
      <c r="A8277" s="11">
        <v>8276</v>
      </c>
      <c r="B8277" s="7" t="s">
        <v>15095</v>
      </c>
      <c r="C8277" s="4">
        <v>42601.685931793982</v>
      </c>
      <c r="D8277" s="20">
        <f>+YEAR(Tabla14[[#This Row],[Fecha
Trámite]])</f>
        <v>2016</v>
      </c>
      <c r="E8277" s="7" t="s">
        <v>4621</v>
      </c>
      <c r="F8277" s="2" t="s">
        <v>4614</v>
      </c>
      <c r="G8277" s="2" t="s">
        <v>4615</v>
      </c>
      <c r="H8277" s="4">
        <v>42983.586967013885</v>
      </c>
      <c r="I8277" s="2" t="s">
        <v>14934</v>
      </c>
      <c r="J8277" s="21" t="s">
        <v>15096</v>
      </c>
      <c r="K8277" s="2" t="s">
        <v>4623</v>
      </c>
      <c r="L8277" s="2" t="s">
        <v>4659</v>
      </c>
    </row>
    <row r="8278" spans="1:12" x14ac:dyDescent="0.2">
      <c r="A8278" s="11">
        <v>8277</v>
      </c>
      <c r="B8278" s="7" t="s">
        <v>1863</v>
      </c>
      <c r="C8278" s="4">
        <v>44109.607248761575</v>
      </c>
      <c r="D8278" s="20">
        <f>+YEAR(Tabla14[[#This Row],[Fecha
Trámite]])</f>
        <v>2020</v>
      </c>
      <c r="E8278" s="7" t="s">
        <v>4621</v>
      </c>
      <c r="F8278" s="2" t="s">
        <v>17</v>
      </c>
      <c r="G8278" s="2" t="s">
        <v>4627</v>
      </c>
      <c r="H8278" s="4">
        <v>44109.607248877313</v>
      </c>
      <c r="I8278" s="2" t="s">
        <v>4616</v>
      </c>
      <c r="J8278" s="21" t="s">
        <v>11411</v>
      </c>
      <c r="K8278" s="2" t="s">
        <v>4618</v>
      </c>
      <c r="L8278" s="2" t="s">
        <v>4646</v>
      </c>
    </row>
    <row r="8279" spans="1:12" x14ac:dyDescent="0.2">
      <c r="A8279" s="11">
        <v>8278</v>
      </c>
      <c r="B8279" s="7" t="s">
        <v>14713</v>
      </c>
      <c r="C8279" s="4">
        <v>43714.50481608796</v>
      </c>
      <c r="D8279" s="20">
        <f>+YEAR(Tabla14[[#This Row],[Fecha
Trámite]])</f>
        <v>2019</v>
      </c>
      <c r="E8279" s="7" t="s">
        <v>4621</v>
      </c>
      <c r="F8279" s="2" t="s">
        <v>4626</v>
      </c>
      <c r="G8279" s="2" t="s">
        <v>4627</v>
      </c>
      <c r="H8279" s="4">
        <v>43809.61671412037</v>
      </c>
      <c r="I8279" s="2" t="s">
        <v>13827</v>
      </c>
      <c r="J8279" s="21" t="s">
        <v>14714</v>
      </c>
      <c r="K8279" s="2" t="s">
        <v>4623</v>
      </c>
      <c r="L8279" s="2" t="s">
        <v>4753</v>
      </c>
    </row>
    <row r="8280" spans="1:12" x14ac:dyDescent="0.2">
      <c r="A8280" s="11">
        <v>8279</v>
      </c>
      <c r="B8280" s="7" t="s">
        <v>1268</v>
      </c>
      <c r="C8280" s="4">
        <v>43734.656471793984</v>
      </c>
      <c r="D8280" s="20">
        <f>+YEAR(Tabla14[[#This Row],[Fecha
Trámite]])</f>
        <v>2019</v>
      </c>
      <c r="E8280" s="7" t="s">
        <v>4621</v>
      </c>
      <c r="F8280" s="2" t="s">
        <v>4614</v>
      </c>
      <c r="G8280" s="2" t="s">
        <v>4615</v>
      </c>
      <c r="H8280" s="4">
        <v>44259.503932094907</v>
      </c>
      <c r="I8280" s="2" t="s">
        <v>4616</v>
      </c>
      <c r="J8280" s="21" t="s">
        <v>10603</v>
      </c>
      <c r="K8280" s="2" t="s">
        <v>4623</v>
      </c>
      <c r="L8280" s="2" t="s">
        <v>4659</v>
      </c>
    </row>
    <row r="8281" spans="1:12" x14ac:dyDescent="0.2">
      <c r="A8281" s="11">
        <v>8280</v>
      </c>
      <c r="B8281" s="7" t="s">
        <v>14594</v>
      </c>
      <c r="C8281" s="4">
        <v>43704.620525115737</v>
      </c>
      <c r="D8281" s="20">
        <f>+YEAR(Tabla14[[#This Row],[Fecha
Trámite]])</f>
        <v>2019</v>
      </c>
      <c r="E8281" s="7" t="s">
        <v>4621</v>
      </c>
      <c r="F8281" s="2" t="s">
        <v>4614</v>
      </c>
      <c r="G8281" s="2" t="s">
        <v>4615</v>
      </c>
      <c r="H8281" s="4">
        <v>43845.416396296299</v>
      </c>
      <c r="I8281" s="2" t="s">
        <v>13827</v>
      </c>
      <c r="J8281" s="21" t="s">
        <v>14595</v>
      </c>
      <c r="K8281" s="2" t="s">
        <v>4623</v>
      </c>
      <c r="L8281" s="2" t="s">
        <v>2747</v>
      </c>
    </row>
    <row r="8282" spans="1:12" x14ac:dyDescent="0.2">
      <c r="A8282" s="11">
        <v>8281</v>
      </c>
      <c r="B8282" s="7" t="s">
        <v>1101</v>
      </c>
      <c r="C8282" s="4">
        <v>43717.428057256948</v>
      </c>
      <c r="D8282" s="20">
        <f>+YEAR(Tabla14[[#This Row],[Fecha
Trámite]])</f>
        <v>2019</v>
      </c>
      <c r="E8282" s="7" t="s">
        <v>4621</v>
      </c>
      <c r="F8282" s="2" t="s">
        <v>17</v>
      </c>
      <c r="G8282" s="2" t="s">
        <v>4993</v>
      </c>
      <c r="H8282" s="4">
        <v>43717.428057291669</v>
      </c>
      <c r="I8282" s="2" t="s">
        <v>4616</v>
      </c>
      <c r="J8282" s="21" t="s">
        <v>9077</v>
      </c>
      <c r="K8282" s="2" t="s">
        <v>4623</v>
      </c>
      <c r="L8282" s="2" t="s">
        <v>4875</v>
      </c>
    </row>
    <row r="8283" spans="1:12" x14ac:dyDescent="0.2">
      <c r="A8283" s="11">
        <v>8282</v>
      </c>
      <c r="B8283" s="7" t="s">
        <v>14691</v>
      </c>
      <c r="C8283" s="4">
        <v>42241.536542442132</v>
      </c>
      <c r="D8283" s="20">
        <f>+YEAR(Tabla14[[#This Row],[Fecha
Trámite]])</f>
        <v>2015</v>
      </c>
      <c r="E8283" s="7" t="s">
        <v>4621</v>
      </c>
      <c r="F8283" s="2" t="s">
        <v>4614</v>
      </c>
      <c r="G8283" s="2" t="s">
        <v>4615</v>
      </c>
      <c r="H8283" s="4">
        <v>42447.637304282405</v>
      </c>
      <c r="I8283" s="2" t="s">
        <v>13827</v>
      </c>
      <c r="J8283" s="21" t="s">
        <v>14692</v>
      </c>
      <c r="K8283" s="2" t="s">
        <v>4623</v>
      </c>
      <c r="L8283" s="2" t="s">
        <v>4714</v>
      </c>
    </row>
    <row r="8284" spans="1:12" x14ac:dyDescent="0.2">
      <c r="A8284" s="11">
        <v>8283</v>
      </c>
      <c r="B8284" s="7" t="s">
        <v>1893</v>
      </c>
      <c r="C8284" s="4">
        <v>44300.036161458331</v>
      </c>
      <c r="D8284" s="20">
        <f>+YEAR(Tabla14[[#This Row],[Fecha
Trámite]])</f>
        <v>2021</v>
      </c>
      <c r="E8284" s="7" t="s">
        <v>4621</v>
      </c>
      <c r="F8284" s="2" t="s">
        <v>17</v>
      </c>
      <c r="G8284" s="2" t="s">
        <v>4627</v>
      </c>
      <c r="H8284" s="4">
        <v>44300.036161493059</v>
      </c>
      <c r="I8284" s="2" t="s">
        <v>4616</v>
      </c>
      <c r="J8284" s="21" t="s">
        <v>12048</v>
      </c>
      <c r="K8284" s="2" t="s">
        <v>4623</v>
      </c>
      <c r="L8284" s="2" t="s">
        <v>2747</v>
      </c>
    </row>
    <row r="8285" spans="1:12" x14ac:dyDescent="0.2">
      <c r="A8285" s="11">
        <v>8284</v>
      </c>
      <c r="B8285" s="7" t="s">
        <v>33</v>
      </c>
      <c r="C8285" s="4">
        <v>43557.632179166663</v>
      </c>
      <c r="D8285" s="20">
        <f>+YEAR(Tabla14[[#This Row],[Fecha
Trámite]])</f>
        <v>2019</v>
      </c>
      <c r="E8285" s="7" t="s">
        <v>4621</v>
      </c>
      <c r="F8285" s="2" t="s">
        <v>4614</v>
      </c>
      <c r="G8285" s="2" t="s">
        <v>4615</v>
      </c>
      <c r="H8285" s="4">
        <v>44271.595144942126</v>
      </c>
      <c r="I8285" s="2" t="s">
        <v>4616</v>
      </c>
      <c r="J8285" s="21" t="s">
        <v>10607</v>
      </c>
      <c r="K8285" s="2" t="s">
        <v>4618</v>
      </c>
      <c r="L8285" s="2" t="s">
        <v>4641</v>
      </c>
    </row>
    <row r="8286" spans="1:12" x14ac:dyDescent="0.2">
      <c r="A8286" s="11">
        <v>8285</v>
      </c>
      <c r="B8286" s="7" t="s">
        <v>6769</v>
      </c>
      <c r="C8286" s="4">
        <v>43654.396970104164</v>
      </c>
      <c r="D8286" s="20">
        <f>+YEAR(Tabla14[[#This Row],[Fecha
Trámite]])</f>
        <v>2019</v>
      </c>
      <c r="E8286" s="7" t="s">
        <v>4621</v>
      </c>
      <c r="F8286" s="2" t="s">
        <v>4626</v>
      </c>
      <c r="G8286" s="2" t="s">
        <v>4627</v>
      </c>
      <c r="H8286" s="4">
        <v>43817.750173148146</v>
      </c>
      <c r="I8286" s="2" t="s">
        <v>4616</v>
      </c>
      <c r="J8286" s="21" t="s">
        <v>6770</v>
      </c>
      <c r="K8286" s="2" t="s">
        <v>4623</v>
      </c>
      <c r="L8286" s="2" t="s">
        <v>4750</v>
      </c>
    </row>
    <row r="8287" spans="1:12" x14ac:dyDescent="0.2">
      <c r="A8287" s="11">
        <v>8286</v>
      </c>
      <c r="B8287" s="7" t="s">
        <v>9084</v>
      </c>
      <c r="C8287" s="4">
        <v>43542.433758368054</v>
      </c>
      <c r="D8287" s="20">
        <f>+YEAR(Tabla14[[#This Row],[Fecha
Trámite]])</f>
        <v>2019</v>
      </c>
      <c r="E8287" s="7" t="s">
        <v>4621</v>
      </c>
      <c r="F8287" s="2" t="s">
        <v>4626</v>
      </c>
      <c r="G8287" s="2" t="s">
        <v>4627</v>
      </c>
      <c r="H8287" s="4">
        <v>44124.666820868057</v>
      </c>
      <c r="I8287" s="2" t="s">
        <v>4616</v>
      </c>
      <c r="J8287" s="21" t="s">
        <v>9085</v>
      </c>
      <c r="K8287" s="2" t="s">
        <v>4623</v>
      </c>
      <c r="L8287" s="2" t="s">
        <v>4619</v>
      </c>
    </row>
    <row r="8288" spans="1:12" x14ac:dyDescent="0.2">
      <c r="A8288" s="11">
        <v>8287</v>
      </c>
      <c r="B8288" s="7" t="s">
        <v>1803</v>
      </c>
      <c r="C8288" s="4">
        <v>44241.455282557872</v>
      </c>
      <c r="D8288" s="20">
        <f>+YEAR(Tabla14[[#This Row],[Fecha
Trámite]])</f>
        <v>2021</v>
      </c>
      <c r="E8288" s="7" t="s">
        <v>4621</v>
      </c>
      <c r="F8288" s="2" t="s">
        <v>17</v>
      </c>
      <c r="G8288" s="2" t="s">
        <v>7315</v>
      </c>
      <c r="H8288" s="4">
        <v>44241.455282604169</v>
      </c>
      <c r="I8288" s="2" t="s">
        <v>4616</v>
      </c>
      <c r="J8288" s="21" t="s">
        <v>9594</v>
      </c>
      <c r="K8288" s="2" t="s">
        <v>4618</v>
      </c>
      <c r="L8288" s="2" t="s">
        <v>4619</v>
      </c>
    </row>
    <row r="8289" spans="1:12" x14ac:dyDescent="0.2">
      <c r="A8289" s="11">
        <v>8288</v>
      </c>
      <c r="B8289" s="7" t="s">
        <v>2054</v>
      </c>
      <c r="C8289" s="4">
        <v>44266.411386423613</v>
      </c>
      <c r="D8289" s="20">
        <f>+YEAR(Tabla14[[#This Row],[Fecha
Trámite]])</f>
        <v>2021</v>
      </c>
      <c r="E8289" s="7" t="s">
        <v>4621</v>
      </c>
      <c r="F8289" s="2" t="s">
        <v>17</v>
      </c>
      <c r="G8289" s="2" t="s">
        <v>4672</v>
      </c>
      <c r="H8289" s="4">
        <v>44266.411386493055</v>
      </c>
      <c r="I8289" s="2" t="s">
        <v>4616</v>
      </c>
      <c r="J8289" s="21" t="s">
        <v>7346</v>
      </c>
      <c r="K8289" s="2" t="s">
        <v>4623</v>
      </c>
      <c r="L8289" s="2" t="s">
        <v>4812</v>
      </c>
    </row>
    <row r="8290" spans="1:12" x14ac:dyDescent="0.2">
      <c r="A8290" s="11">
        <v>8289</v>
      </c>
      <c r="B8290" s="7" t="s">
        <v>3292</v>
      </c>
      <c r="C8290" s="4">
        <v>43881.472638391206</v>
      </c>
      <c r="D8290" s="20">
        <f>+YEAR(Tabla14[[#This Row],[Fecha
Trámite]])</f>
        <v>2020</v>
      </c>
      <c r="E8290" s="7" t="s">
        <v>4685</v>
      </c>
      <c r="F8290" s="2" t="s">
        <v>17</v>
      </c>
      <c r="G8290" s="2" t="s">
        <v>4627</v>
      </c>
      <c r="H8290" s="4">
        <v>43881.472638425927</v>
      </c>
      <c r="I8290" s="2" t="s">
        <v>4616</v>
      </c>
      <c r="J8290" s="21" t="s">
        <v>8052</v>
      </c>
      <c r="K8290" s="2" t="s">
        <v>4623</v>
      </c>
      <c r="L8290" s="2" t="s">
        <v>4619</v>
      </c>
    </row>
    <row r="8291" spans="1:12" x14ac:dyDescent="0.2">
      <c r="A8291" s="11">
        <v>8290</v>
      </c>
      <c r="B8291" s="7" t="s">
        <v>12049</v>
      </c>
      <c r="C8291" s="4">
        <v>44301.446819293982</v>
      </c>
      <c r="D8291" s="20">
        <f>+YEAR(Tabla14[[#This Row],[Fecha
Trámite]])</f>
        <v>2021</v>
      </c>
      <c r="E8291" s="7" t="s">
        <v>4621</v>
      </c>
      <c r="F8291" s="2" t="s">
        <v>17</v>
      </c>
      <c r="G8291" s="2" t="s">
        <v>4672</v>
      </c>
      <c r="H8291" s="4">
        <v>44301.446819328703</v>
      </c>
      <c r="I8291" s="2" t="s">
        <v>4616</v>
      </c>
      <c r="J8291" s="21" t="s">
        <v>12050</v>
      </c>
      <c r="K8291" s="2" t="s">
        <v>4618</v>
      </c>
      <c r="L8291" s="2" t="s">
        <v>4619</v>
      </c>
    </row>
    <row r="8292" spans="1:12" x14ac:dyDescent="0.2">
      <c r="A8292" s="11">
        <v>8291</v>
      </c>
      <c r="B8292" s="7" t="s">
        <v>9088</v>
      </c>
      <c r="C8292" s="4">
        <v>43822.457805590275</v>
      </c>
      <c r="D8292" s="20">
        <f>+YEAR(Tabla14[[#This Row],[Fecha
Trámite]])</f>
        <v>2019</v>
      </c>
      <c r="E8292" s="7" t="s">
        <v>4621</v>
      </c>
      <c r="F8292" s="2" t="s">
        <v>4614</v>
      </c>
      <c r="G8292" s="2" t="s">
        <v>4615</v>
      </c>
      <c r="H8292" s="4">
        <v>44202.611968634257</v>
      </c>
      <c r="I8292" s="2" t="s">
        <v>4616</v>
      </c>
      <c r="J8292" s="21" t="s">
        <v>9089</v>
      </c>
      <c r="K8292" s="2" t="s">
        <v>4618</v>
      </c>
      <c r="L8292" s="2" t="s">
        <v>4753</v>
      </c>
    </row>
    <row r="8293" spans="1:12" x14ac:dyDescent="0.2">
      <c r="A8293" s="11">
        <v>8292</v>
      </c>
      <c r="B8293" s="7" t="s">
        <v>1428</v>
      </c>
      <c r="C8293" s="4">
        <v>43804.408861655094</v>
      </c>
      <c r="D8293" s="20">
        <f>+YEAR(Tabla14[[#This Row],[Fecha
Trámite]])</f>
        <v>2019</v>
      </c>
      <c r="E8293" s="7" t="s">
        <v>4621</v>
      </c>
      <c r="F8293" s="2" t="s">
        <v>17</v>
      </c>
      <c r="G8293" s="2" t="s">
        <v>4993</v>
      </c>
      <c r="H8293" s="4">
        <v>43804.408861689815</v>
      </c>
      <c r="I8293" s="2" t="s">
        <v>4616</v>
      </c>
      <c r="J8293" s="21" t="s">
        <v>9090</v>
      </c>
      <c r="K8293" s="2" t="s">
        <v>4623</v>
      </c>
      <c r="L8293" s="2" t="s">
        <v>4619</v>
      </c>
    </row>
    <row r="8294" spans="1:12" x14ac:dyDescent="0.2">
      <c r="A8294" s="11">
        <v>8293</v>
      </c>
      <c r="B8294" s="7" t="s">
        <v>480</v>
      </c>
      <c r="C8294" s="4">
        <v>43677.42107434028</v>
      </c>
      <c r="D8294" s="20">
        <f>+YEAR(Tabla14[[#This Row],[Fecha
Trámite]])</f>
        <v>2019</v>
      </c>
      <c r="E8294" s="7" t="s">
        <v>4621</v>
      </c>
      <c r="F8294" s="2" t="s">
        <v>4614</v>
      </c>
      <c r="G8294" s="2" t="s">
        <v>4615</v>
      </c>
      <c r="H8294" s="4">
        <v>43900.469486956019</v>
      </c>
      <c r="I8294" s="2" t="s">
        <v>4616</v>
      </c>
      <c r="J8294" s="21" t="s">
        <v>9091</v>
      </c>
      <c r="K8294" s="2" t="s">
        <v>4623</v>
      </c>
      <c r="L8294" s="2" t="s">
        <v>4624</v>
      </c>
    </row>
    <row r="8295" spans="1:12" x14ac:dyDescent="0.2">
      <c r="A8295" s="11">
        <v>8294</v>
      </c>
      <c r="B8295" s="7" t="s">
        <v>2105</v>
      </c>
      <c r="C8295" s="4">
        <v>44140.468524733798</v>
      </c>
      <c r="D8295" s="20">
        <f>+YEAR(Tabla14[[#This Row],[Fecha
Trámite]])</f>
        <v>2020</v>
      </c>
      <c r="E8295" s="7" t="s">
        <v>4621</v>
      </c>
      <c r="F8295" s="2" t="s">
        <v>17</v>
      </c>
      <c r="G8295" s="2" t="s">
        <v>4627</v>
      </c>
      <c r="H8295" s="4">
        <v>44140.468524768519</v>
      </c>
      <c r="I8295" s="2" t="s">
        <v>4616</v>
      </c>
      <c r="J8295" s="21" t="s">
        <v>9595</v>
      </c>
      <c r="K8295" s="2" t="s">
        <v>4623</v>
      </c>
      <c r="L8295" s="2" t="s">
        <v>4619</v>
      </c>
    </row>
    <row r="8296" spans="1:12" x14ac:dyDescent="0.2">
      <c r="A8296" s="11">
        <v>8295</v>
      </c>
      <c r="B8296" s="7" t="s">
        <v>1763</v>
      </c>
      <c r="C8296" s="4">
        <v>44195.760030555553</v>
      </c>
      <c r="D8296" s="20">
        <f>+YEAR(Tabla14[[#This Row],[Fecha
Trámite]])</f>
        <v>2020</v>
      </c>
      <c r="E8296" s="7" t="s">
        <v>4621</v>
      </c>
      <c r="F8296" s="2" t="s">
        <v>17</v>
      </c>
      <c r="G8296" s="2" t="s">
        <v>4627</v>
      </c>
      <c r="H8296" s="4">
        <v>44195.760030590274</v>
      </c>
      <c r="I8296" s="2" t="s">
        <v>4616</v>
      </c>
      <c r="J8296" s="21" t="s">
        <v>8057</v>
      </c>
      <c r="K8296" s="2" t="s">
        <v>4618</v>
      </c>
      <c r="L8296" s="2" t="s">
        <v>4619</v>
      </c>
    </row>
    <row r="8297" spans="1:12" x14ac:dyDescent="0.2">
      <c r="A8297" s="11">
        <v>8296</v>
      </c>
      <c r="B8297" s="7" t="s">
        <v>10610</v>
      </c>
      <c r="C8297" s="4">
        <v>43600.614624768517</v>
      </c>
      <c r="D8297" s="20">
        <f>+YEAR(Tabla14[[#This Row],[Fecha
Trámite]])</f>
        <v>2019</v>
      </c>
      <c r="E8297" s="7" t="s">
        <v>4621</v>
      </c>
      <c r="F8297" s="2" t="s">
        <v>17</v>
      </c>
      <c r="G8297" s="2" t="s">
        <v>4627</v>
      </c>
      <c r="H8297" s="4">
        <v>43600.614624884256</v>
      </c>
      <c r="I8297" s="2" t="s">
        <v>4616</v>
      </c>
      <c r="J8297" s="21" t="s">
        <v>10611</v>
      </c>
      <c r="K8297" s="2" t="s">
        <v>4623</v>
      </c>
      <c r="L8297" s="2" t="s">
        <v>4624</v>
      </c>
    </row>
    <row r="8298" spans="1:12" x14ac:dyDescent="0.2">
      <c r="A8298" s="11">
        <v>8297</v>
      </c>
      <c r="B8298" s="7" t="s">
        <v>9596</v>
      </c>
      <c r="C8298" s="4">
        <v>44308.095564432871</v>
      </c>
      <c r="D8298" s="20">
        <f>+YEAR(Tabla14[[#This Row],[Fecha
Trámite]])</f>
        <v>2021</v>
      </c>
      <c r="E8298" s="7" t="s">
        <v>4621</v>
      </c>
      <c r="F8298" s="2" t="s">
        <v>17</v>
      </c>
      <c r="G8298" s="2" t="s">
        <v>4672</v>
      </c>
      <c r="H8298" s="4">
        <v>44308.095564467592</v>
      </c>
      <c r="I8298" s="2" t="s">
        <v>4616</v>
      </c>
      <c r="J8298" s="21" t="s">
        <v>9597</v>
      </c>
      <c r="K8298" s="2" t="s">
        <v>4623</v>
      </c>
      <c r="L8298" s="2" t="s">
        <v>4619</v>
      </c>
    </row>
    <row r="8299" spans="1:12" x14ac:dyDescent="0.2">
      <c r="A8299" s="11">
        <v>8298</v>
      </c>
      <c r="B8299" s="7" t="s">
        <v>1799</v>
      </c>
      <c r="C8299" s="4">
        <v>44236.053805671298</v>
      </c>
      <c r="D8299" s="20">
        <f>+YEAR(Tabla14[[#This Row],[Fecha
Trámite]])</f>
        <v>2021</v>
      </c>
      <c r="E8299" s="7" t="s">
        <v>4621</v>
      </c>
      <c r="F8299" s="2" t="s">
        <v>17</v>
      </c>
      <c r="G8299" s="2" t="s">
        <v>7315</v>
      </c>
      <c r="H8299" s="4">
        <v>44236.053805752315</v>
      </c>
      <c r="I8299" s="2" t="s">
        <v>4616</v>
      </c>
      <c r="J8299" s="21" t="s">
        <v>7347</v>
      </c>
      <c r="K8299" s="2" t="s">
        <v>4623</v>
      </c>
      <c r="L8299" s="2" t="s">
        <v>4619</v>
      </c>
    </row>
    <row r="8300" spans="1:12" x14ac:dyDescent="0.2">
      <c r="A8300" s="11">
        <v>8299</v>
      </c>
      <c r="B8300" s="7" t="s">
        <v>738</v>
      </c>
      <c r="C8300" s="4">
        <v>43761.397851770831</v>
      </c>
      <c r="D8300" s="20">
        <f>+YEAR(Tabla14[[#This Row],[Fecha
Trámite]])</f>
        <v>2019</v>
      </c>
      <c r="E8300" s="7" t="s">
        <v>4621</v>
      </c>
      <c r="F8300" s="2" t="s">
        <v>4614</v>
      </c>
      <c r="G8300" s="2" t="s">
        <v>4615</v>
      </c>
      <c r="H8300" s="4">
        <v>44119.539915011577</v>
      </c>
      <c r="I8300" s="2" t="s">
        <v>4616</v>
      </c>
      <c r="J8300" s="21" t="s">
        <v>12580</v>
      </c>
      <c r="K8300" s="2" t="s">
        <v>4623</v>
      </c>
      <c r="L8300" s="2" t="s">
        <v>4619</v>
      </c>
    </row>
    <row r="8301" spans="1:12" x14ac:dyDescent="0.2">
      <c r="A8301" s="11">
        <v>8300</v>
      </c>
      <c r="B8301" s="7" t="s">
        <v>13304</v>
      </c>
      <c r="C8301" s="4">
        <v>43139.442419212966</v>
      </c>
      <c r="D8301" s="20">
        <f>+YEAR(Tabla14[[#This Row],[Fecha
Trámite]])</f>
        <v>2018</v>
      </c>
      <c r="E8301" s="7" t="s">
        <v>4621</v>
      </c>
      <c r="F8301" s="2" t="s">
        <v>4614</v>
      </c>
      <c r="G8301" s="2" t="s">
        <v>4615</v>
      </c>
      <c r="H8301" s="4">
        <v>43692.540589548611</v>
      </c>
      <c r="I8301" s="2" t="s">
        <v>13269</v>
      </c>
      <c r="J8301" s="21" t="s">
        <v>13305</v>
      </c>
      <c r="K8301" s="2" t="s">
        <v>4623</v>
      </c>
      <c r="L8301" s="2" t="s">
        <v>4714</v>
      </c>
    </row>
    <row r="8302" spans="1:12" x14ac:dyDescent="0.2">
      <c r="A8302" s="11">
        <v>8301</v>
      </c>
      <c r="B8302" s="7" t="s">
        <v>3334</v>
      </c>
      <c r="C8302" s="4">
        <v>43790.475792708334</v>
      </c>
      <c r="D8302" s="20">
        <f>+YEAR(Tabla14[[#This Row],[Fecha
Trámite]])</f>
        <v>2019</v>
      </c>
      <c r="E8302" s="7" t="s">
        <v>4685</v>
      </c>
      <c r="F8302" s="2" t="s">
        <v>17</v>
      </c>
      <c r="G8302" s="2" t="s">
        <v>4627</v>
      </c>
      <c r="H8302" s="4">
        <v>43790.475792743055</v>
      </c>
      <c r="I8302" s="2" t="s">
        <v>4616</v>
      </c>
      <c r="J8302" s="21" t="s">
        <v>9102</v>
      </c>
      <c r="K8302" s="2" t="s">
        <v>4623</v>
      </c>
      <c r="L8302" s="2" t="s">
        <v>4619</v>
      </c>
    </row>
    <row r="8303" spans="1:12" x14ac:dyDescent="0.2">
      <c r="A8303" s="11">
        <v>8302</v>
      </c>
      <c r="B8303" s="7" t="s">
        <v>1888</v>
      </c>
      <c r="C8303" s="4">
        <v>44272.587367280095</v>
      </c>
      <c r="D8303" s="20">
        <f>+YEAR(Tabla14[[#This Row],[Fecha
Trámite]])</f>
        <v>2021</v>
      </c>
      <c r="E8303" s="7" t="s">
        <v>4621</v>
      </c>
      <c r="F8303" s="2" t="s">
        <v>17</v>
      </c>
      <c r="G8303" s="2" t="s">
        <v>4672</v>
      </c>
      <c r="H8303" s="4">
        <v>44272.587367326392</v>
      </c>
      <c r="I8303" s="2" t="s">
        <v>4616</v>
      </c>
      <c r="J8303" s="21" t="s">
        <v>9598</v>
      </c>
      <c r="K8303" s="2" t="s">
        <v>4623</v>
      </c>
      <c r="L8303" s="2" t="s">
        <v>4619</v>
      </c>
    </row>
    <row r="8304" spans="1:12" x14ac:dyDescent="0.2">
      <c r="A8304" s="11">
        <v>8303</v>
      </c>
      <c r="B8304" s="7" t="s">
        <v>13408</v>
      </c>
      <c r="C8304" s="4">
        <v>44308.654844363424</v>
      </c>
      <c r="D8304" s="20">
        <f>+YEAR(Tabla14[[#This Row],[Fecha
Trámite]])</f>
        <v>2021</v>
      </c>
      <c r="E8304" s="7" t="s">
        <v>4621</v>
      </c>
      <c r="F8304" s="2" t="s">
        <v>17</v>
      </c>
      <c r="G8304" s="2" t="s">
        <v>4627</v>
      </c>
      <c r="H8304" s="4">
        <v>44308.654844525459</v>
      </c>
      <c r="I8304" s="2" t="s">
        <v>13372</v>
      </c>
      <c r="J8304" s="21" t="s">
        <v>13409</v>
      </c>
      <c r="K8304" s="2" t="s">
        <v>4618</v>
      </c>
      <c r="L8304" s="2" t="s">
        <v>4714</v>
      </c>
    </row>
    <row r="8305" spans="1:12" x14ac:dyDescent="0.2">
      <c r="A8305" s="11">
        <v>8304</v>
      </c>
      <c r="B8305" s="7" t="s">
        <v>3418</v>
      </c>
      <c r="C8305" s="4">
        <v>44141.51233341435</v>
      </c>
      <c r="D8305" s="20">
        <f>+YEAR(Tabla14[[#This Row],[Fecha
Trámite]])</f>
        <v>2020</v>
      </c>
      <c r="E8305" s="7" t="s">
        <v>4685</v>
      </c>
      <c r="F8305" s="2" t="s">
        <v>17</v>
      </c>
      <c r="G8305" s="2" t="s">
        <v>4627</v>
      </c>
      <c r="H8305" s="4">
        <v>44141.512333449071</v>
      </c>
      <c r="I8305" s="2" t="s">
        <v>4616</v>
      </c>
      <c r="J8305" s="21" t="s">
        <v>11569</v>
      </c>
      <c r="K8305" s="2" t="s">
        <v>4618</v>
      </c>
      <c r="L8305" s="2" t="s">
        <v>4619</v>
      </c>
    </row>
    <row r="8306" spans="1:12" x14ac:dyDescent="0.2">
      <c r="A8306" s="11">
        <v>8305</v>
      </c>
      <c r="B8306" s="7" t="s">
        <v>1123</v>
      </c>
      <c r="C8306" s="4">
        <v>44140.465780289349</v>
      </c>
      <c r="D8306" s="20">
        <f>+YEAR(Tabla14[[#This Row],[Fecha
Trámite]])</f>
        <v>2020</v>
      </c>
      <c r="E8306" s="7" t="s">
        <v>4621</v>
      </c>
      <c r="F8306" s="2" t="s">
        <v>17</v>
      </c>
      <c r="G8306" s="2" t="s">
        <v>4993</v>
      </c>
      <c r="H8306" s="4">
        <v>44140.465780324077</v>
      </c>
      <c r="I8306" s="2" t="s">
        <v>4616</v>
      </c>
      <c r="J8306" s="21" t="s">
        <v>9599</v>
      </c>
      <c r="K8306" s="2" t="s">
        <v>4623</v>
      </c>
      <c r="L8306" s="2" t="s">
        <v>4619</v>
      </c>
    </row>
    <row r="8307" spans="1:12" x14ac:dyDescent="0.2">
      <c r="A8307" s="11">
        <v>8306</v>
      </c>
      <c r="B8307" s="7" t="s">
        <v>13806</v>
      </c>
      <c r="C8307" s="4">
        <v>42566.491934803242</v>
      </c>
      <c r="D8307" s="20">
        <f>+YEAR(Tabla14[[#This Row],[Fecha
Trámite]])</f>
        <v>2016</v>
      </c>
      <c r="E8307" s="7" t="s">
        <v>4621</v>
      </c>
      <c r="F8307" s="2" t="s">
        <v>4614</v>
      </c>
      <c r="G8307" s="2" t="s">
        <v>4615</v>
      </c>
      <c r="H8307" s="4">
        <v>42957.81628240741</v>
      </c>
      <c r="I8307" s="2" t="s">
        <v>13269</v>
      </c>
      <c r="J8307" s="21" t="s">
        <v>13605</v>
      </c>
      <c r="K8307" s="2" t="s">
        <v>4618</v>
      </c>
      <c r="L8307" s="2" t="s">
        <v>6594</v>
      </c>
    </row>
    <row r="8308" spans="1:12" x14ac:dyDescent="0.2">
      <c r="A8308" s="11">
        <v>8307</v>
      </c>
      <c r="B8308" s="7" t="s">
        <v>13604</v>
      </c>
      <c r="C8308" s="4">
        <v>42398.681542592596</v>
      </c>
      <c r="D8308" s="20">
        <f>+YEAR(Tabla14[[#This Row],[Fecha
Trámite]])</f>
        <v>2016</v>
      </c>
      <c r="E8308" s="7" t="s">
        <v>4621</v>
      </c>
      <c r="F8308" s="2" t="s">
        <v>4626</v>
      </c>
      <c r="G8308" s="2" t="s">
        <v>4627</v>
      </c>
      <c r="H8308" s="4">
        <v>42438.723106562502</v>
      </c>
      <c r="I8308" s="2" t="s">
        <v>13269</v>
      </c>
      <c r="J8308" s="21" t="s">
        <v>13605</v>
      </c>
      <c r="K8308" s="2" t="s">
        <v>4618</v>
      </c>
      <c r="L8308" s="2" t="s">
        <v>6594</v>
      </c>
    </row>
    <row r="8309" spans="1:12" x14ac:dyDescent="0.2">
      <c r="A8309" s="11">
        <v>8308</v>
      </c>
      <c r="B8309" s="7" t="s">
        <v>11431</v>
      </c>
      <c r="C8309" s="4">
        <v>43817.400652511576</v>
      </c>
      <c r="D8309" s="20">
        <f>+YEAR(Tabla14[[#This Row],[Fecha
Trámite]])</f>
        <v>2019</v>
      </c>
      <c r="E8309" s="7" t="s">
        <v>4621</v>
      </c>
      <c r="F8309" s="2" t="s">
        <v>17</v>
      </c>
      <c r="G8309" s="2" t="s">
        <v>4615</v>
      </c>
      <c r="H8309" s="4">
        <v>43817.400652546297</v>
      </c>
      <c r="I8309" s="2" t="s">
        <v>4616</v>
      </c>
      <c r="J8309" s="21" t="s">
        <v>11432</v>
      </c>
      <c r="K8309" s="2" t="s">
        <v>4618</v>
      </c>
      <c r="L8309" s="2" t="s">
        <v>4646</v>
      </c>
    </row>
    <row r="8310" spans="1:12" x14ac:dyDescent="0.2">
      <c r="A8310" s="11">
        <v>8309</v>
      </c>
      <c r="B8310" s="7" t="s">
        <v>1170</v>
      </c>
      <c r="C8310" s="4">
        <v>44138.711283877317</v>
      </c>
      <c r="D8310" s="20">
        <f>+YEAR(Tabla14[[#This Row],[Fecha
Trámite]])</f>
        <v>2020</v>
      </c>
      <c r="E8310" s="7" t="s">
        <v>4621</v>
      </c>
      <c r="F8310" s="2" t="s">
        <v>17</v>
      </c>
      <c r="G8310" s="2" t="s">
        <v>4627</v>
      </c>
      <c r="H8310" s="4">
        <v>44138.711283912038</v>
      </c>
      <c r="I8310" s="2" t="s">
        <v>4616</v>
      </c>
      <c r="J8310" s="21" t="s">
        <v>7348</v>
      </c>
      <c r="K8310" s="2" t="s">
        <v>4618</v>
      </c>
      <c r="L8310" s="2" t="s">
        <v>4619</v>
      </c>
    </row>
    <row r="8311" spans="1:12" x14ac:dyDescent="0.2">
      <c r="A8311" s="11">
        <v>8310</v>
      </c>
      <c r="B8311" s="7" t="s">
        <v>1715</v>
      </c>
      <c r="C8311" s="4">
        <v>44238.464236030093</v>
      </c>
      <c r="D8311" s="20">
        <f>+YEAR(Tabla14[[#This Row],[Fecha
Trámite]])</f>
        <v>2021</v>
      </c>
      <c r="E8311" s="7" t="s">
        <v>4621</v>
      </c>
      <c r="F8311" s="2" t="s">
        <v>17</v>
      </c>
      <c r="G8311" s="2" t="s">
        <v>4672</v>
      </c>
      <c r="H8311" s="4">
        <v>44238.464237037035</v>
      </c>
      <c r="I8311" s="2" t="s">
        <v>4616</v>
      </c>
      <c r="J8311" s="21" t="s">
        <v>7349</v>
      </c>
      <c r="K8311" s="2" t="s">
        <v>4618</v>
      </c>
      <c r="L8311" s="2" t="s">
        <v>4646</v>
      </c>
    </row>
    <row r="8312" spans="1:12" x14ac:dyDescent="0.2">
      <c r="A8312" s="11">
        <v>8311</v>
      </c>
      <c r="B8312" s="7" t="s">
        <v>13804</v>
      </c>
      <c r="C8312" s="4">
        <v>42216.700621759257</v>
      </c>
      <c r="D8312" s="20">
        <f>+YEAR(Tabla14[[#This Row],[Fecha
Trámite]])</f>
        <v>2015</v>
      </c>
      <c r="E8312" s="7" t="s">
        <v>4621</v>
      </c>
      <c r="F8312" s="2" t="s">
        <v>17</v>
      </c>
      <c r="G8312" s="2" t="s">
        <v>5327</v>
      </c>
      <c r="H8312" s="4">
        <v>42216.700621956021</v>
      </c>
      <c r="I8312" s="2" t="s">
        <v>13269</v>
      </c>
      <c r="J8312" s="21" t="s">
        <v>13805</v>
      </c>
      <c r="K8312" s="2" t="s">
        <v>4618</v>
      </c>
      <c r="L8312" s="2" t="s">
        <v>4619</v>
      </c>
    </row>
    <row r="8313" spans="1:12" x14ac:dyDescent="0.2">
      <c r="A8313" s="11">
        <v>8312</v>
      </c>
      <c r="B8313" s="7" t="s">
        <v>1802</v>
      </c>
      <c r="C8313" s="4">
        <v>44239.811033564816</v>
      </c>
      <c r="D8313" s="20">
        <f>+YEAR(Tabla14[[#This Row],[Fecha
Trámite]])</f>
        <v>2021</v>
      </c>
      <c r="E8313" s="7" t="s">
        <v>4621</v>
      </c>
      <c r="F8313" s="2" t="s">
        <v>17</v>
      </c>
      <c r="G8313" s="2" t="s">
        <v>7315</v>
      </c>
      <c r="H8313" s="4">
        <v>44239.811033599537</v>
      </c>
      <c r="I8313" s="2" t="s">
        <v>4616</v>
      </c>
      <c r="J8313" s="21" t="s">
        <v>12051</v>
      </c>
      <c r="K8313" s="2" t="s">
        <v>4623</v>
      </c>
      <c r="L8313" s="2" t="s">
        <v>4624</v>
      </c>
    </row>
    <row r="8314" spans="1:12" x14ac:dyDescent="0.2">
      <c r="A8314" s="11">
        <v>8313</v>
      </c>
      <c r="B8314" s="7" t="s">
        <v>13576</v>
      </c>
      <c r="C8314" s="4">
        <v>42471.377205937497</v>
      </c>
      <c r="D8314" s="20">
        <f>+YEAR(Tabla14[[#This Row],[Fecha
Trámite]])</f>
        <v>2016</v>
      </c>
      <c r="E8314" s="7" t="s">
        <v>4621</v>
      </c>
      <c r="F8314" s="2" t="s">
        <v>17</v>
      </c>
      <c r="G8314" s="2" t="s">
        <v>5327</v>
      </c>
      <c r="H8314" s="4">
        <v>42471.377206134261</v>
      </c>
      <c r="I8314" s="2" t="s">
        <v>13269</v>
      </c>
      <c r="J8314" s="21" t="s">
        <v>13577</v>
      </c>
      <c r="K8314" s="2" t="s">
        <v>4618</v>
      </c>
      <c r="L8314" s="2" t="s">
        <v>2747</v>
      </c>
    </row>
    <row r="8315" spans="1:12" x14ac:dyDescent="0.2">
      <c r="A8315" s="11">
        <v>8314</v>
      </c>
      <c r="B8315" s="7" t="s">
        <v>1566</v>
      </c>
      <c r="C8315" s="4">
        <v>44110.372179131948</v>
      </c>
      <c r="D8315" s="20">
        <f>+YEAR(Tabla14[[#This Row],[Fecha
Trámite]])</f>
        <v>2020</v>
      </c>
      <c r="E8315" s="7" t="s">
        <v>4621</v>
      </c>
      <c r="F8315" s="2" t="s">
        <v>17</v>
      </c>
      <c r="G8315" s="2" t="s">
        <v>4993</v>
      </c>
      <c r="H8315" s="4">
        <v>44110.372179166669</v>
      </c>
      <c r="I8315" s="2" t="s">
        <v>4616</v>
      </c>
      <c r="J8315" s="21" t="s">
        <v>11435</v>
      </c>
      <c r="K8315" s="2" t="s">
        <v>4618</v>
      </c>
      <c r="L8315" s="2" t="s">
        <v>4656</v>
      </c>
    </row>
    <row r="8316" spans="1:12" x14ac:dyDescent="0.2">
      <c r="A8316" s="11">
        <v>8315</v>
      </c>
      <c r="B8316" s="7" t="s">
        <v>1887</v>
      </c>
      <c r="C8316" s="4">
        <v>44272.552057141205</v>
      </c>
      <c r="D8316" s="20">
        <f>+YEAR(Tabla14[[#This Row],[Fecha
Trámite]])</f>
        <v>2021</v>
      </c>
      <c r="E8316" s="7" t="s">
        <v>4621</v>
      </c>
      <c r="F8316" s="2" t="s">
        <v>17</v>
      </c>
      <c r="G8316" s="2" t="s">
        <v>4672</v>
      </c>
      <c r="H8316" s="4">
        <v>44272.552057175926</v>
      </c>
      <c r="I8316" s="2" t="s">
        <v>4616</v>
      </c>
      <c r="J8316" s="21" t="s">
        <v>9600</v>
      </c>
      <c r="K8316" s="2" t="s">
        <v>4618</v>
      </c>
      <c r="L8316" s="2" t="s">
        <v>4619</v>
      </c>
    </row>
    <row r="8317" spans="1:12" x14ac:dyDescent="0.2">
      <c r="A8317" s="11">
        <v>8316</v>
      </c>
      <c r="B8317" s="7" t="s">
        <v>909</v>
      </c>
      <c r="C8317" s="4">
        <v>43644.366673877317</v>
      </c>
      <c r="D8317" s="20">
        <f>+YEAR(Tabla14[[#This Row],[Fecha
Trámite]])</f>
        <v>2019</v>
      </c>
      <c r="E8317" s="7" t="s">
        <v>4621</v>
      </c>
      <c r="F8317" s="2" t="s">
        <v>4614</v>
      </c>
      <c r="G8317" s="2" t="s">
        <v>4615</v>
      </c>
      <c r="H8317" s="4">
        <v>44176.528343368052</v>
      </c>
      <c r="I8317" s="2" t="s">
        <v>4616</v>
      </c>
      <c r="J8317" s="21" t="s">
        <v>12591</v>
      </c>
      <c r="K8317" s="2" t="s">
        <v>4623</v>
      </c>
      <c r="L8317" s="2" t="s">
        <v>4619</v>
      </c>
    </row>
    <row r="8318" spans="1:12" x14ac:dyDescent="0.2">
      <c r="A8318" s="11">
        <v>8317</v>
      </c>
      <c r="B8318" s="7" t="s">
        <v>15021</v>
      </c>
      <c r="C8318" s="4">
        <v>43655.411053854164</v>
      </c>
      <c r="D8318" s="20">
        <f>+YEAR(Tabla14[[#This Row],[Fecha
Trámite]])</f>
        <v>2019</v>
      </c>
      <c r="E8318" s="7" t="s">
        <v>4621</v>
      </c>
      <c r="F8318" s="2" t="s">
        <v>17</v>
      </c>
      <c r="G8318" s="2" t="s">
        <v>4627</v>
      </c>
      <c r="H8318" s="4">
        <v>43655.411054050928</v>
      </c>
      <c r="I8318" s="2" t="s">
        <v>14934</v>
      </c>
      <c r="J8318" s="21" t="s">
        <v>15022</v>
      </c>
      <c r="K8318" s="2" t="s">
        <v>4623</v>
      </c>
      <c r="L8318" s="2" t="s">
        <v>4624</v>
      </c>
    </row>
    <row r="8319" spans="1:12" x14ac:dyDescent="0.2">
      <c r="A8319" s="11">
        <v>8318</v>
      </c>
      <c r="B8319" s="7" t="s">
        <v>14518</v>
      </c>
      <c r="C8319" s="4">
        <v>43053.440795173614</v>
      </c>
      <c r="D8319" s="20">
        <f>+YEAR(Tabla14[[#This Row],[Fecha
Trámite]])</f>
        <v>2017</v>
      </c>
      <c r="E8319" s="7" t="s">
        <v>4621</v>
      </c>
      <c r="F8319" s="2" t="s">
        <v>4614</v>
      </c>
      <c r="G8319" s="2" t="s">
        <v>4615</v>
      </c>
      <c r="H8319" s="4">
        <v>43356.647428703705</v>
      </c>
      <c r="I8319" s="2" t="s">
        <v>13827</v>
      </c>
      <c r="J8319" s="21" t="s">
        <v>14519</v>
      </c>
      <c r="K8319" s="2" t="s">
        <v>4618</v>
      </c>
      <c r="L8319" s="2" t="s">
        <v>4646</v>
      </c>
    </row>
    <row r="8320" spans="1:12" x14ac:dyDescent="0.2">
      <c r="A8320" s="11">
        <v>8319</v>
      </c>
      <c r="B8320" s="7" t="s">
        <v>514</v>
      </c>
      <c r="C8320" s="4">
        <v>43580.420132488427</v>
      </c>
      <c r="D8320" s="20">
        <f>+YEAR(Tabla14[[#This Row],[Fecha
Trámite]])</f>
        <v>2019</v>
      </c>
      <c r="E8320" s="7" t="s">
        <v>4621</v>
      </c>
      <c r="F8320" s="2" t="s">
        <v>4614</v>
      </c>
      <c r="G8320" s="2" t="s">
        <v>4615</v>
      </c>
      <c r="H8320" s="4">
        <v>44034.430206516205</v>
      </c>
      <c r="I8320" s="2" t="s">
        <v>4616</v>
      </c>
      <c r="J8320" s="21" t="s">
        <v>9120</v>
      </c>
      <c r="K8320" s="2" t="s">
        <v>4623</v>
      </c>
      <c r="L8320" s="2" t="s">
        <v>4619</v>
      </c>
    </row>
    <row r="8321" spans="1:12" x14ac:dyDescent="0.2">
      <c r="A8321" s="11">
        <v>8320</v>
      </c>
      <c r="B8321" s="7" t="s">
        <v>1069</v>
      </c>
      <c r="C8321" s="4">
        <v>43882.417351886572</v>
      </c>
      <c r="D8321" s="20">
        <f>+YEAR(Tabla14[[#This Row],[Fecha
Trámite]])</f>
        <v>2020</v>
      </c>
      <c r="E8321" s="7" t="s">
        <v>5892</v>
      </c>
      <c r="F8321" s="2" t="s">
        <v>17</v>
      </c>
      <c r="G8321" s="2" t="s">
        <v>4993</v>
      </c>
      <c r="H8321" s="4">
        <v>43882.417351932869</v>
      </c>
      <c r="I8321" s="2" t="s">
        <v>4616</v>
      </c>
      <c r="J8321" s="21" t="s">
        <v>9121</v>
      </c>
      <c r="K8321" s="2" t="s">
        <v>4623</v>
      </c>
      <c r="L8321" s="2" t="s">
        <v>5081</v>
      </c>
    </row>
    <row r="8322" spans="1:12" x14ac:dyDescent="0.2">
      <c r="A8322" s="11">
        <v>8321</v>
      </c>
      <c r="B8322" s="7" t="s">
        <v>2075</v>
      </c>
      <c r="C8322" s="4">
        <v>43829.636925694445</v>
      </c>
      <c r="D8322" s="20">
        <f>+YEAR(Tabla14[[#This Row],[Fecha
Trámite]])</f>
        <v>2019</v>
      </c>
      <c r="E8322" s="7" t="s">
        <v>4621</v>
      </c>
      <c r="F8322" s="2" t="s">
        <v>17</v>
      </c>
      <c r="G8322" s="2" t="s">
        <v>4627</v>
      </c>
      <c r="H8322" s="4">
        <v>43829.636925775463</v>
      </c>
      <c r="I8322" s="2" t="s">
        <v>14934</v>
      </c>
      <c r="J8322" s="21" t="s">
        <v>15011</v>
      </c>
      <c r="K8322" s="2" t="s">
        <v>4618</v>
      </c>
      <c r="L8322" s="2" t="s">
        <v>4649</v>
      </c>
    </row>
    <row r="8323" spans="1:12" x14ac:dyDescent="0.2">
      <c r="A8323" s="11">
        <v>8322</v>
      </c>
      <c r="B8323" s="7" t="s">
        <v>1971</v>
      </c>
      <c r="C8323" s="4">
        <v>44112.380198726853</v>
      </c>
      <c r="D8323" s="20">
        <f>+YEAR(Tabla14[[#This Row],[Fecha
Trámite]])</f>
        <v>2020</v>
      </c>
      <c r="E8323" s="7" t="s">
        <v>4621</v>
      </c>
      <c r="F8323" s="2" t="s">
        <v>17</v>
      </c>
      <c r="G8323" s="2" t="s">
        <v>4627</v>
      </c>
      <c r="H8323" s="4">
        <v>44112.380198761573</v>
      </c>
      <c r="I8323" s="2" t="s">
        <v>4616</v>
      </c>
      <c r="J8323" s="21" t="s">
        <v>13122</v>
      </c>
      <c r="K8323" s="2" t="s">
        <v>4623</v>
      </c>
      <c r="L8323" s="2" t="s">
        <v>4714</v>
      </c>
    </row>
    <row r="8324" spans="1:12" x14ac:dyDescent="0.2">
      <c r="A8324" s="11">
        <v>8323</v>
      </c>
      <c r="B8324" s="7" t="s">
        <v>2043</v>
      </c>
      <c r="C8324" s="4">
        <v>44251.435310995374</v>
      </c>
      <c r="D8324" s="20">
        <f>+YEAR(Tabla14[[#This Row],[Fecha
Trámite]])</f>
        <v>2021</v>
      </c>
      <c r="E8324" s="7" t="s">
        <v>4621</v>
      </c>
      <c r="F8324" s="2" t="s">
        <v>17</v>
      </c>
      <c r="G8324" s="2" t="s">
        <v>4672</v>
      </c>
      <c r="H8324" s="4">
        <v>44251.435311076391</v>
      </c>
      <c r="I8324" s="2" t="s">
        <v>4616</v>
      </c>
      <c r="J8324" s="21" t="s">
        <v>11570</v>
      </c>
      <c r="K8324" s="2" t="s">
        <v>4623</v>
      </c>
      <c r="L8324" s="2" t="s">
        <v>4619</v>
      </c>
    </row>
    <row r="8325" spans="1:12" x14ac:dyDescent="0.2">
      <c r="A8325" s="11">
        <v>8324</v>
      </c>
      <c r="B8325" s="7" t="s">
        <v>11571</v>
      </c>
      <c r="C8325" s="4">
        <v>44166.54632144676</v>
      </c>
      <c r="D8325" s="20">
        <f>+YEAR(Tabla14[[#This Row],[Fecha
Trámite]])</f>
        <v>2020</v>
      </c>
      <c r="E8325" s="7" t="s">
        <v>4685</v>
      </c>
      <c r="F8325" s="2" t="s">
        <v>17</v>
      </c>
      <c r="G8325" s="2" t="s">
        <v>4627</v>
      </c>
      <c r="H8325" s="4">
        <v>44166.546321493057</v>
      </c>
      <c r="I8325" s="2" t="s">
        <v>4616</v>
      </c>
      <c r="J8325" s="21" t="s">
        <v>11572</v>
      </c>
      <c r="K8325" s="2" t="s">
        <v>4623</v>
      </c>
      <c r="L8325" s="2" t="s">
        <v>4619</v>
      </c>
    </row>
    <row r="8326" spans="1:12" x14ac:dyDescent="0.2">
      <c r="A8326" s="11">
        <v>8325</v>
      </c>
      <c r="B8326" s="7" t="s">
        <v>1186</v>
      </c>
      <c r="C8326" s="4">
        <v>43796.441868946757</v>
      </c>
      <c r="D8326" s="20">
        <f>+YEAR(Tabla14[[#This Row],[Fecha
Trámite]])</f>
        <v>2019</v>
      </c>
      <c r="E8326" s="7" t="s">
        <v>4621</v>
      </c>
      <c r="F8326" s="2" t="s">
        <v>17</v>
      </c>
      <c r="G8326" s="2" t="s">
        <v>4993</v>
      </c>
      <c r="H8326" s="4">
        <v>43796.441868981485</v>
      </c>
      <c r="I8326" s="2" t="s">
        <v>4616</v>
      </c>
      <c r="J8326" s="21" t="s">
        <v>8084</v>
      </c>
      <c r="K8326" s="2" t="s">
        <v>4623</v>
      </c>
      <c r="L8326" s="2" t="s">
        <v>4624</v>
      </c>
    </row>
    <row r="8327" spans="1:12" x14ac:dyDescent="0.2">
      <c r="A8327" s="11">
        <v>8326</v>
      </c>
      <c r="B8327" s="7" t="s">
        <v>13294</v>
      </c>
      <c r="C8327" s="4">
        <v>43705.374817476855</v>
      </c>
      <c r="D8327" s="20">
        <f>+YEAR(Tabla14[[#This Row],[Fecha
Trámite]])</f>
        <v>2019</v>
      </c>
      <c r="E8327" s="7" t="s">
        <v>4621</v>
      </c>
      <c r="F8327" s="2" t="s">
        <v>17</v>
      </c>
      <c r="G8327" s="2" t="s">
        <v>7315</v>
      </c>
      <c r="H8327" s="4">
        <v>43705.374817743053</v>
      </c>
      <c r="I8327" s="2" t="s">
        <v>13269</v>
      </c>
      <c r="J8327" s="21" t="s">
        <v>13295</v>
      </c>
      <c r="K8327" s="2" t="s">
        <v>4618</v>
      </c>
      <c r="L8327" s="2" t="s">
        <v>4875</v>
      </c>
    </row>
    <row r="8328" spans="1:12" x14ac:dyDescent="0.2">
      <c r="A8328" s="11">
        <v>8327</v>
      </c>
      <c r="B8328" s="7" t="s">
        <v>11440</v>
      </c>
      <c r="C8328" s="4">
        <v>43609.493488275461</v>
      </c>
      <c r="D8328" s="20">
        <f>+YEAR(Tabla14[[#This Row],[Fecha
Trámite]])</f>
        <v>2019</v>
      </c>
      <c r="E8328" s="7" t="s">
        <v>4621</v>
      </c>
      <c r="F8328" s="2" t="s">
        <v>17</v>
      </c>
      <c r="G8328" s="2" t="s">
        <v>4627</v>
      </c>
      <c r="H8328" s="4">
        <v>43609.493488391206</v>
      </c>
      <c r="I8328" s="2" t="s">
        <v>4616</v>
      </c>
      <c r="J8328" s="21" t="s">
        <v>11441</v>
      </c>
      <c r="K8328" s="2" t="s">
        <v>4623</v>
      </c>
      <c r="L8328" s="2" t="s">
        <v>11442</v>
      </c>
    </row>
    <row r="8329" spans="1:12" x14ac:dyDescent="0.2">
      <c r="A8329" s="11">
        <v>8328</v>
      </c>
      <c r="B8329" s="7" t="s">
        <v>11445</v>
      </c>
      <c r="C8329" s="4">
        <v>43754.385319872687</v>
      </c>
      <c r="D8329" s="20">
        <f>+YEAR(Tabla14[[#This Row],[Fecha
Trámite]])</f>
        <v>2019</v>
      </c>
      <c r="E8329" s="7" t="s">
        <v>4621</v>
      </c>
      <c r="F8329" s="2" t="s">
        <v>4614</v>
      </c>
      <c r="G8329" s="2" t="s">
        <v>4615</v>
      </c>
      <c r="H8329" s="4">
        <v>44203.644840659719</v>
      </c>
      <c r="I8329" s="2" t="s">
        <v>4616</v>
      </c>
      <c r="J8329" s="21" t="s">
        <v>11446</v>
      </c>
      <c r="K8329" s="2" t="s">
        <v>4623</v>
      </c>
      <c r="L8329" s="2" t="s">
        <v>4619</v>
      </c>
    </row>
    <row r="8330" spans="1:12" x14ac:dyDescent="0.2">
      <c r="A8330" s="11">
        <v>8329</v>
      </c>
      <c r="B8330" s="7" t="s">
        <v>13380</v>
      </c>
      <c r="C8330" s="4">
        <v>43235.730522997685</v>
      </c>
      <c r="D8330" s="20">
        <f>+YEAR(Tabla14[[#This Row],[Fecha
Trámite]])</f>
        <v>2018</v>
      </c>
      <c r="E8330" s="7" t="s">
        <v>4621</v>
      </c>
      <c r="F8330" s="2" t="s">
        <v>17</v>
      </c>
      <c r="G8330" s="2" t="s">
        <v>4627</v>
      </c>
      <c r="H8330" s="4">
        <v>43235.730523067126</v>
      </c>
      <c r="I8330" s="2" t="s">
        <v>13372</v>
      </c>
      <c r="J8330" s="21" t="s">
        <v>13381</v>
      </c>
      <c r="K8330" s="2" t="s">
        <v>4623</v>
      </c>
      <c r="L8330" s="2" t="s">
        <v>4714</v>
      </c>
    </row>
    <row r="8331" spans="1:12" x14ac:dyDescent="0.2">
      <c r="A8331" s="11">
        <v>8330</v>
      </c>
      <c r="B8331" s="7" t="s">
        <v>1344</v>
      </c>
      <c r="C8331" s="4">
        <v>43668.630309490742</v>
      </c>
      <c r="D8331" s="20">
        <f>+YEAR(Tabla14[[#This Row],[Fecha
Trámite]])</f>
        <v>2019</v>
      </c>
      <c r="E8331" s="7" t="s">
        <v>4621</v>
      </c>
      <c r="F8331" s="2" t="s">
        <v>4614</v>
      </c>
      <c r="G8331" s="2" t="s">
        <v>4615</v>
      </c>
      <c r="H8331" s="4">
        <v>44265.604913425923</v>
      </c>
      <c r="I8331" s="2" t="s">
        <v>4616</v>
      </c>
      <c r="J8331" s="21" t="s">
        <v>11447</v>
      </c>
      <c r="K8331" s="2" t="s">
        <v>4618</v>
      </c>
      <c r="L8331" s="2" t="s">
        <v>4667</v>
      </c>
    </row>
    <row r="8332" spans="1:12" x14ac:dyDescent="0.2">
      <c r="A8332" s="11">
        <v>8331</v>
      </c>
      <c r="B8332" s="7" t="s">
        <v>13302</v>
      </c>
      <c r="C8332" s="4">
        <v>43665.452969560189</v>
      </c>
      <c r="D8332" s="20">
        <f>+YEAR(Tabla14[[#This Row],[Fecha
Trámite]])</f>
        <v>2019</v>
      </c>
      <c r="E8332" s="7" t="s">
        <v>4621</v>
      </c>
      <c r="F8332" s="2" t="s">
        <v>17</v>
      </c>
      <c r="G8332" s="2" t="s">
        <v>4627</v>
      </c>
      <c r="H8332" s="4">
        <v>43754.955355821759</v>
      </c>
      <c r="I8332" s="2" t="s">
        <v>13269</v>
      </c>
      <c r="J8332" s="21" t="s">
        <v>13303</v>
      </c>
      <c r="K8332" s="2" t="s">
        <v>4618</v>
      </c>
      <c r="L8332" s="2" t="s">
        <v>4770</v>
      </c>
    </row>
    <row r="8333" spans="1:12" x14ac:dyDescent="0.2">
      <c r="A8333" s="11">
        <v>8332</v>
      </c>
      <c r="B8333" s="7" t="s">
        <v>13795</v>
      </c>
      <c r="C8333" s="4">
        <v>42515.471210034724</v>
      </c>
      <c r="D8333" s="20">
        <f>+YEAR(Tabla14[[#This Row],[Fecha
Trámite]])</f>
        <v>2016</v>
      </c>
      <c r="E8333" s="7" t="s">
        <v>4621</v>
      </c>
      <c r="F8333" s="2" t="s">
        <v>4691</v>
      </c>
      <c r="G8333" s="2" t="s">
        <v>4627</v>
      </c>
      <c r="H8333" s="4">
        <v>42557.344952349536</v>
      </c>
      <c r="I8333" s="2" t="s">
        <v>13269</v>
      </c>
      <c r="J8333" s="21" t="s">
        <v>13303</v>
      </c>
      <c r="K8333" s="2" t="s">
        <v>4618</v>
      </c>
      <c r="L8333" s="2" t="s">
        <v>4770</v>
      </c>
    </row>
    <row r="8334" spans="1:12" x14ac:dyDescent="0.2">
      <c r="A8334" s="11">
        <v>8333</v>
      </c>
      <c r="B8334" s="7" t="s">
        <v>8085</v>
      </c>
      <c r="C8334" s="4">
        <v>43546.518563969905</v>
      </c>
      <c r="D8334" s="20">
        <f>+YEAR(Tabla14[[#This Row],[Fecha
Trámite]])</f>
        <v>2019</v>
      </c>
      <c r="E8334" s="7" t="s">
        <v>4621</v>
      </c>
      <c r="F8334" s="2" t="s">
        <v>4691</v>
      </c>
      <c r="G8334" s="2" t="s">
        <v>4627</v>
      </c>
      <c r="H8334" s="4">
        <v>43732.53776230324</v>
      </c>
      <c r="I8334" s="2" t="s">
        <v>4616</v>
      </c>
      <c r="J8334" s="21" t="s">
        <v>8086</v>
      </c>
      <c r="K8334" s="2" t="s">
        <v>4618</v>
      </c>
      <c r="L8334" s="2" t="s">
        <v>4619</v>
      </c>
    </row>
    <row r="8335" spans="1:12" x14ac:dyDescent="0.2">
      <c r="A8335" s="11">
        <v>8334</v>
      </c>
      <c r="B8335" s="7" t="s">
        <v>1381</v>
      </c>
      <c r="C8335" s="4">
        <v>43867.356142974539</v>
      </c>
      <c r="D8335" s="20">
        <f>+YEAR(Tabla14[[#This Row],[Fecha
Trámite]])</f>
        <v>2020</v>
      </c>
      <c r="E8335" s="7" t="s">
        <v>4621</v>
      </c>
      <c r="F8335" s="2" t="s">
        <v>17</v>
      </c>
      <c r="G8335" s="2" t="s">
        <v>4993</v>
      </c>
      <c r="H8335" s="4">
        <v>43867.356143055556</v>
      </c>
      <c r="I8335" s="2" t="s">
        <v>4616</v>
      </c>
      <c r="J8335" s="21" t="s">
        <v>8087</v>
      </c>
      <c r="K8335" s="2" t="s">
        <v>4618</v>
      </c>
      <c r="L8335" s="2" t="s">
        <v>4619</v>
      </c>
    </row>
    <row r="8336" spans="1:12" x14ac:dyDescent="0.2">
      <c r="A8336" s="11">
        <v>8335</v>
      </c>
      <c r="B8336" s="7" t="s">
        <v>3437</v>
      </c>
      <c r="C8336" s="4">
        <v>43396.636956365743</v>
      </c>
      <c r="D8336" s="20">
        <f>+YEAR(Tabla14[[#This Row],[Fecha
Trámite]])</f>
        <v>2018</v>
      </c>
      <c r="E8336" s="7" t="s">
        <v>4685</v>
      </c>
      <c r="F8336" s="2" t="s">
        <v>17</v>
      </c>
      <c r="G8336" s="2" t="s">
        <v>4627</v>
      </c>
      <c r="H8336" s="4">
        <v>43396.636956400464</v>
      </c>
      <c r="I8336" s="2" t="s">
        <v>13269</v>
      </c>
      <c r="J8336" s="21" t="s">
        <v>13542</v>
      </c>
      <c r="K8336" s="2" t="s">
        <v>4623</v>
      </c>
      <c r="L8336" s="2" t="s">
        <v>4619</v>
      </c>
    </row>
    <row r="8337" spans="1:12" x14ac:dyDescent="0.2">
      <c r="A8337" s="11">
        <v>8336</v>
      </c>
      <c r="B8337" s="7" t="s">
        <v>1875</v>
      </c>
      <c r="C8337" s="4">
        <v>44147.428451539352</v>
      </c>
      <c r="D8337" s="20">
        <f>+YEAR(Tabla14[[#This Row],[Fecha
Trámite]])</f>
        <v>2020</v>
      </c>
      <c r="E8337" s="7" t="s">
        <v>4621</v>
      </c>
      <c r="F8337" s="2" t="s">
        <v>17</v>
      </c>
      <c r="G8337" s="2" t="s">
        <v>4672</v>
      </c>
      <c r="H8337" s="4">
        <v>44147.428451585649</v>
      </c>
      <c r="I8337" s="2" t="s">
        <v>4616</v>
      </c>
      <c r="J8337" s="21" t="s">
        <v>8088</v>
      </c>
      <c r="K8337" s="2" t="s">
        <v>4618</v>
      </c>
      <c r="L8337" s="2" t="s">
        <v>4619</v>
      </c>
    </row>
    <row r="8338" spans="1:12" x14ac:dyDescent="0.2">
      <c r="A8338" s="11">
        <v>8337</v>
      </c>
      <c r="B8338" s="7" t="s">
        <v>13820</v>
      </c>
      <c r="C8338" s="4">
        <v>42626.423768368055</v>
      </c>
      <c r="D8338" s="20">
        <f>+YEAR(Tabla14[[#This Row],[Fecha
Trámite]])</f>
        <v>2016</v>
      </c>
      <c r="E8338" s="7" t="s">
        <v>4621</v>
      </c>
      <c r="F8338" s="2" t="s">
        <v>17</v>
      </c>
      <c r="G8338" s="2" t="s">
        <v>4615</v>
      </c>
      <c r="H8338" s="4">
        <v>42626.423768368055</v>
      </c>
      <c r="I8338" s="2" t="s">
        <v>13269</v>
      </c>
      <c r="J8338" s="21" t="s">
        <v>13821</v>
      </c>
      <c r="K8338" s="2" t="s">
        <v>4618</v>
      </c>
      <c r="L8338" s="2" t="s">
        <v>4753</v>
      </c>
    </row>
    <row r="8339" spans="1:12" x14ac:dyDescent="0.2">
      <c r="A8339" s="11">
        <v>8338</v>
      </c>
      <c r="B8339" s="7" t="s">
        <v>1572</v>
      </c>
      <c r="C8339" s="4">
        <v>43885.380034953705</v>
      </c>
      <c r="D8339" s="20">
        <f>+YEAR(Tabla14[[#This Row],[Fecha
Trámite]])</f>
        <v>2020</v>
      </c>
      <c r="E8339" s="7" t="s">
        <v>4621</v>
      </c>
      <c r="F8339" s="2" t="s">
        <v>17</v>
      </c>
      <c r="G8339" s="2" t="s">
        <v>4993</v>
      </c>
      <c r="H8339" s="4">
        <v>43885.380035104165</v>
      </c>
      <c r="I8339" s="2" t="s">
        <v>4616</v>
      </c>
      <c r="J8339" s="21" t="s">
        <v>13123</v>
      </c>
      <c r="K8339" s="2" t="s">
        <v>4623</v>
      </c>
      <c r="L8339" s="2" t="s">
        <v>4631</v>
      </c>
    </row>
    <row r="8340" spans="1:12" x14ac:dyDescent="0.2">
      <c r="A8340" s="11">
        <v>8339</v>
      </c>
      <c r="B8340" s="7" t="s">
        <v>12607</v>
      </c>
      <c r="C8340" s="4">
        <v>43546.605566782404</v>
      </c>
      <c r="D8340" s="20">
        <f>+YEAR(Tabla14[[#This Row],[Fecha
Trámite]])</f>
        <v>2019</v>
      </c>
      <c r="E8340" s="7" t="s">
        <v>4621</v>
      </c>
      <c r="F8340" s="2" t="s">
        <v>4614</v>
      </c>
      <c r="G8340" s="2" t="s">
        <v>4615</v>
      </c>
      <c r="H8340" s="4">
        <v>44204.536163923614</v>
      </c>
      <c r="I8340" s="2" t="s">
        <v>4616</v>
      </c>
      <c r="J8340" s="21" t="s">
        <v>12608</v>
      </c>
      <c r="K8340" s="2" t="s">
        <v>4623</v>
      </c>
      <c r="L8340" s="2" t="s">
        <v>4619</v>
      </c>
    </row>
    <row r="8341" spans="1:12" x14ac:dyDescent="0.2">
      <c r="A8341" s="11">
        <v>8340</v>
      </c>
      <c r="B8341" s="7" t="s">
        <v>14546</v>
      </c>
      <c r="C8341" s="4">
        <v>42865.535175775462</v>
      </c>
      <c r="D8341" s="20">
        <f>+YEAR(Tabla14[[#This Row],[Fecha
Trámite]])</f>
        <v>2017</v>
      </c>
      <c r="E8341" s="7" t="s">
        <v>4621</v>
      </c>
      <c r="F8341" s="2" t="s">
        <v>4614</v>
      </c>
      <c r="G8341" s="2" t="s">
        <v>4615</v>
      </c>
      <c r="H8341" s="4">
        <v>43105.70963946759</v>
      </c>
      <c r="I8341" s="2" t="s">
        <v>13827</v>
      </c>
      <c r="J8341" s="21" t="s">
        <v>14547</v>
      </c>
      <c r="K8341" s="2" t="s">
        <v>4623</v>
      </c>
      <c r="L8341" s="2" t="s">
        <v>6022</v>
      </c>
    </row>
    <row r="8342" spans="1:12" x14ac:dyDescent="0.2">
      <c r="A8342" s="11">
        <v>8341</v>
      </c>
      <c r="B8342" s="7" t="s">
        <v>14009</v>
      </c>
      <c r="C8342" s="4">
        <v>43042.642126192128</v>
      </c>
      <c r="D8342" s="20">
        <f>+YEAR(Tabla14[[#This Row],[Fecha
Trámite]])</f>
        <v>2017</v>
      </c>
      <c r="E8342" s="7" t="s">
        <v>4621</v>
      </c>
      <c r="F8342" s="2" t="s">
        <v>4614</v>
      </c>
      <c r="G8342" s="2" t="s">
        <v>4615</v>
      </c>
      <c r="H8342" s="4">
        <v>43410.717998692133</v>
      </c>
      <c r="I8342" s="2" t="s">
        <v>13987</v>
      </c>
      <c r="J8342" s="21" t="s">
        <v>14010</v>
      </c>
      <c r="K8342" s="2" t="s">
        <v>4623</v>
      </c>
      <c r="L8342" s="2" t="s">
        <v>4649</v>
      </c>
    </row>
    <row r="8343" spans="1:12" x14ac:dyDescent="0.2">
      <c r="A8343" s="11">
        <v>8342</v>
      </c>
      <c r="B8343" s="7" t="s">
        <v>447</v>
      </c>
      <c r="C8343" s="4">
        <v>43647.464724456018</v>
      </c>
      <c r="D8343" s="20">
        <f>+YEAR(Tabla14[[#This Row],[Fecha
Trámite]])</f>
        <v>2019</v>
      </c>
      <c r="E8343" s="7" t="s">
        <v>4621</v>
      </c>
      <c r="F8343" s="2" t="s">
        <v>17</v>
      </c>
      <c r="G8343" s="2" t="s">
        <v>5327</v>
      </c>
      <c r="H8343" s="4">
        <v>43647.464724965277</v>
      </c>
      <c r="I8343" s="2" t="s">
        <v>4616</v>
      </c>
      <c r="J8343" s="21" t="s">
        <v>11456</v>
      </c>
      <c r="K8343" s="2" t="s">
        <v>4623</v>
      </c>
      <c r="L8343" s="2" t="s">
        <v>4619</v>
      </c>
    </row>
    <row r="8344" spans="1:12" x14ac:dyDescent="0.2">
      <c r="A8344" s="11">
        <v>8343</v>
      </c>
      <c r="B8344" s="7" t="s">
        <v>1933</v>
      </c>
      <c r="C8344" s="4">
        <v>43874.404080752312</v>
      </c>
      <c r="D8344" s="20">
        <f>+YEAR(Tabla14[[#This Row],[Fecha
Trámite]])</f>
        <v>2020</v>
      </c>
      <c r="E8344" s="7" t="s">
        <v>4621</v>
      </c>
      <c r="F8344" s="2" t="s">
        <v>17</v>
      </c>
      <c r="G8344" s="2" t="s">
        <v>4627</v>
      </c>
      <c r="H8344" s="4">
        <v>43874.404080787041</v>
      </c>
      <c r="I8344" s="2" t="s">
        <v>4616</v>
      </c>
      <c r="J8344" s="21" t="s">
        <v>6813</v>
      </c>
      <c r="K8344" s="2" t="s">
        <v>4618</v>
      </c>
      <c r="L8344" s="2" t="s">
        <v>4656</v>
      </c>
    </row>
    <row r="8345" spans="1:12" x14ac:dyDescent="0.2">
      <c r="A8345" s="11">
        <v>8344</v>
      </c>
      <c r="B8345" s="7" t="s">
        <v>2035</v>
      </c>
      <c r="C8345" s="4">
        <v>44140.49176261574</v>
      </c>
      <c r="D8345" s="20">
        <f>+YEAR(Tabla14[[#This Row],[Fecha
Trámite]])</f>
        <v>2020</v>
      </c>
      <c r="E8345" s="7" t="s">
        <v>4621</v>
      </c>
      <c r="F8345" s="2" t="s">
        <v>17</v>
      </c>
      <c r="G8345" s="2" t="s">
        <v>4672</v>
      </c>
      <c r="H8345" s="4">
        <v>44140.491762650461</v>
      </c>
      <c r="I8345" s="2" t="s">
        <v>4616</v>
      </c>
      <c r="J8345" s="21" t="s">
        <v>9601</v>
      </c>
      <c r="K8345" s="2" t="s">
        <v>4623</v>
      </c>
      <c r="L8345" s="2" t="s">
        <v>4753</v>
      </c>
    </row>
    <row r="8346" spans="1:12" x14ac:dyDescent="0.2">
      <c r="A8346" s="11">
        <v>8345</v>
      </c>
      <c r="B8346" s="7" t="s">
        <v>2083</v>
      </c>
      <c r="C8346" s="4">
        <v>44090.519264270835</v>
      </c>
      <c r="D8346" s="20">
        <f>+YEAR(Tabla14[[#This Row],[Fecha
Trámite]])</f>
        <v>2020</v>
      </c>
      <c r="E8346" s="7" t="s">
        <v>4621</v>
      </c>
      <c r="F8346" s="2" t="s">
        <v>17</v>
      </c>
      <c r="G8346" s="2" t="s">
        <v>4627</v>
      </c>
      <c r="H8346" s="4">
        <v>44090.519264270835</v>
      </c>
      <c r="I8346" s="2" t="s">
        <v>4616</v>
      </c>
      <c r="J8346" s="21" t="s">
        <v>8093</v>
      </c>
      <c r="K8346" s="2" t="s">
        <v>4618</v>
      </c>
      <c r="L8346" s="2" t="s">
        <v>4619</v>
      </c>
    </row>
    <row r="8347" spans="1:12" x14ac:dyDescent="0.2">
      <c r="A8347" s="11">
        <v>8346</v>
      </c>
      <c r="B8347" s="7" t="s">
        <v>1317</v>
      </c>
      <c r="C8347" s="4">
        <v>44188.39399783565</v>
      </c>
      <c r="D8347" s="20">
        <f>+YEAR(Tabla14[[#This Row],[Fecha
Trámite]])</f>
        <v>2020</v>
      </c>
      <c r="E8347" s="7" t="s">
        <v>4621</v>
      </c>
      <c r="F8347" s="2" t="s">
        <v>17</v>
      </c>
      <c r="G8347" s="2" t="s">
        <v>4993</v>
      </c>
      <c r="H8347" s="4">
        <v>44188.393997881947</v>
      </c>
      <c r="I8347" s="2" t="s">
        <v>4616</v>
      </c>
      <c r="J8347" s="21" t="s">
        <v>9602</v>
      </c>
      <c r="K8347" s="2" t="s">
        <v>4623</v>
      </c>
      <c r="L8347" s="2" t="s">
        <v>4619</v>
      </c>
    </row>
    <row r="8348" spans="1:12" x14ac:dyDescent="0.2">
      <c r="A8348" s="11">
        <v>8347</v>
      </c>
      <c r="B8348" s="7" t="s">
        <v>10640</v>
      </c>
      <c r="C8348" s="4">
        <v>43721.64161431713</v>
      </c>
      <c r="D8348" s="20">
        <f>+YEAR(Tabla14[[#This Row],[Fecha
Trámite]])</f>
        <v>2019</v>
      </c>
      <c r="E8348" s="7" t="s">
        <v>4621</v>
      </c>
      <c r="F8348" s="2" t="s">
        <v>4691</v>
      </c>
      <c r="G8348" s="2" t="s">
        <v>4627</v>
      </c>
      <c r="H8348" s="4">
        <v>44081.414332372682</v>
      </c>
      <c r="I8348" s="2" t="s">
        <v>4616</v>
      </c>
      <c r="J8348" s="21" t="s">
        <v>10641</v>
      </c>
      <c r="K8348" s="2" t="s">
        <v>4618</v>
      </c>
      <c r="L8348" s="2" t="s">
        <v>4619</v>
      </c>
    </row>
    <row r="8349" spans="1:12" x14ac:dyDescent="0.2">
      <c r="A8349" s="11">
        <v>8348</v>
      </c>
      <c r="B8349" s="7" t="s">
        <v>1948</v>
      </c>
      <c r="C8349" s="4">
        <v>43356.423449224538</v>
      </c>
      <c r="D8349" s="20">
        <f>+YEAR(Tabla14[[#This Row],[Fecha
Trámite]])</f>
        <v>2018</v>
      </c>
      <c r="E8349" s="7" t="s">
        <v>4621</v>
      </c>
      <c r="F8349" s="2" t="s">
        <v>17</v>
      </c>
      <c r="G8349" s="2" t="s">
        <v>6512</v>
      </c>
      <c r="H8349" s="4">
        <v>43356.423449270835</v>
      </c>
      <c r="I8349" s="2" t="s">
        <v>13987</v>
      </c>
      <c r="J8349" s="21" t="s">
        <v>13999</v>
      </c>
      <c r="K8349" s="2" t="s">
        <v>4623</v>
      </c>
      <c r="L8349" s="2" t="s">
        <v>5069</v>
      </c>
    </row>
    <row r="8350" spans="1:12" x14ac:dyDescent="0.2">
      <c r="A8350" s="11">
        <v>8349</v>
      </c>
      <c r="B8350" s="7" t="s">
        <v>2109</v>
      </c>
      <c r="C8350" s="4">
        <v>43826.648661261577</v>
      </c>
      <c r="D8350" s="20">
        <f>+YEAR(Tabla14[[#This Row],[Fecha
Trámite]])</f>
        <v>2019</v>
      </c>
      <c r="E8350" s="7" t="s">
        <v>4621</v>
      </c>
      <c r="F8350" s="2" t="s">
        <v>4626</v>
      </c>
      <c r="G8350" s="2" t="s">
        <v>4627</v>
      </c>
      <c r="H8350" s="4">
        <v>44301.5037556713</v>
      </c>
      <c r="I8350" s="2" t="s">
        <v>4616</v>
      </c>
      <c r="J8350" s="21" t="s">
        <v>6816</v>
      </c>
      <c r="K8350" s="2" t="s">
        <v>4623</v>
      </c>
      <c r="L8350" s="2" t="s">
        <v>4624</v>
      </c>
    </row>
    <row r="8351" spans="1:12" x14ac:dyDescent="0.2">
      <c r="A8351" s="11">
        <v>8350</v>
      </c>
      <c r="B8351" s="7" t="s">
        <v>1456</v>
      </c>
      <c r="C8351" s="4">
        <v>43816.509575891207</v>
      </c>
      <c r="D8351" s="20">
        <f>+YEAR(Tabla14[[#This Row],[Fecha
Trámite]])</f>
        <v>2019</v>
      </c>
      <c r="E8351" s="7" t="s">
        <v>4621</v>
      </c>
      <c r="F8351" s="2" t="s">
        <v>17</v>
      </c>
      <c r="G8351" s="2" t="s">
        <v>4993</v>
      </c>
      <c r="H8351" s="4">
        <v>43816.509575925927</v>
      </c>
      <c r="I8351" s="2" t="s">
        <v>4616</v>
      </c>
      <c r="J8351" s="21" t="s">
        <v>11573</v>
      </c>
      <c r="K8351" s="2" t="s">
        <v>4618</v>
      </c>
      <c r="L8351" s="2" t="s">
        <v>4619</v>
      </c>
    </row>
    <row r="8352" spans="1:12" x14ac:dyDescent="0.2">
      <c r="A8352" s="11">
        <v>8351</v>
      </c>
      <c r="B8352" s="7" t="s">
        <v>3208</v>
      </c>
      <c r="C8352" s="4">
        <v>43867.381244525466</v>
      </c>
      <c r="D8352" s="20">
        <f>+YEAR(Tabla14[[#This Row],[Fecha
Trámite]])</f>
        <v>2020</v>
      </c>
      <c r="E8352" s="7" t="s">
        <v>4685</v>
      </c>
      <c r="F8352" s="2" t="s">
        <v>17</v>
      </c>
      <c r="G8352" s="2" t="s">
        <v>4627</v>
      </c>
      <c r="H8352" s="4">
        <v>43867.381244560187</v>
      </c>
      <c r="I8352" s="2" t="s">
        <v>4616</v>
      </c>
      <c r="J8352" s="21" t="s">
        <v>3470</v>
      </c>
      <c r="K8352" s="2" t="s">
        <v>4623</v>
      </c>
      <c r="L8352" s="2" t="s">
        <v>4619</v>
      </c>
    </row>
    <row r="8353" spans="1:12" x14ac:dyDescent="0.2">
      <c r="A8353" s="11">
        <v>8352</v>
      </c>
      <c r="B8353" s="7" t="s">
        <v>3290</v>
      </c>
      <c r="C8353" s="4">
        <v>43873.522263159721</v>
      </c>
      <c r="D8353" s="20">
        <f>+YEAR(Tabla14[[#This Row],[Fecha
Trámite]])</f>
        <v>2020</v>
      </c>
      <c r="E8353" s="7" t="s">
        <v>4685</v>
      </c>
      <c r="F8353" s="2" t="s">
        <v>17</v>
      </c>
      <c r="G8353" s="2" t="s">
        <v>4627</v>
      </c>
      <c r="H8353" s="4">
        <v>43873.522263194442</v>
      </c>
      <c r="I8353" s="2" t="s">
        <v>4616</v>
      </c>
      <c r="J8353" s="21" t="s">
        <v>8096</v>
      </c>
      <c r="K8353" s="2" t="s">
        <v>4618</v>
      </c>
      <c r="L8353" s="2" t="s">
        <v>4735</v>
      </c>
    </row>
    <row r="8354" spans="1:12" x14ac:dyDescent="0.2">
      <c r="A8354" s="11">
        <v>8353</v>
      </c>
      <c r="B8354" s="7" t="s">
        <v>11467</v>
      </c>
      <c r="C8354" s="4">
        <v>43692.53032607639</v>
      </c>
      <c r="D8354" s="20">
        <f>+YEAR(Tabla14[[#This Row],[Fecha
Trámite]])</f>
        <v>2019</v>
      </c>
      <c r="E8354" s="7" t="s">
        <v>4685</v>
      </c>
      <c r="F8354" s="2" t="s">
        <v>17</v>
      </c>
      <c r="G8354" s="2" t="s">
        <v>4627</v>
      </c>
      <c r="H8354" s="4">
        <v>43692.530326122687</v>
      </c>
      <c r="I8354" s="2" t="s">
        <v>4616</v>
      </c>
      <c r="J8354" s="21" t="s">
        <v>11468</v>
      </c>
      <c r="K8354" s="2" t="s">
        <v>4618</v>
      </c>
      <c r="L8354" s="2" t="s">
        <v>4619</v>
      </c>
    </row>
    <row r="8355" spans="1:12" x14ac:dyDescent="0.2">
      <c r="A8355" s="11">
        <v>8354</v>
      </c>
      <c r="B8355" s="7" t="s">
        <v>545</v>
      </c>
      <c r="C8355" s="4">
        <v>43759.480696874998</v>
      </c>
      <c r="D8355" s="20">
        <f>+YEAR(Tabla14[[#This Row],[Fecha
Trámite]])</f>
        <v>2019</v>
      </c>
      <c r="E8355" s="7" t="s">
        <v>4621</v>
      </c>
      <c r="F8355" s="2" t="s">
        <v>4614</v>
      </c>
      <c r="G8355" s="2" t="s">
        <v>4615</v>
      </c>
      <c r="H8355" s="4">
        <v>44103.563034641207</v>
      </c>
      <c r="I8355" s="2" t="s">
        <v>4616</v>
      </c>
      <c r="J8355" s="21" t="s">
        <v>12621</v>
      </c>
      <c r="K8355" s="2" t="s">
        <v>4623</v>
      </c>
      <c r="L8355" s="2" t="s">
        <v>4619</v>
      </c>
    </row>
    <row r="8356" spans="1:12" x14ac:dyDescent="0.2">
      <c r="A8356" s="11">
        <v>8355</v>
      </c>
      <c r="B8356" s="7" t="s">
        <v>8101</v>
      </c>
      <c r="C8356" s="4">
        <v>43686.509677743059</v>
      </c>
      <c r="D8356" s="20">
        <f>+YEAR(Tabla14[[#This Row],[Fecha
Trámite]])</f>
        <v>2019</v>
      </c>
      <c r="E8356" s="7" t="s">
        <v>4621</v>
      </c>
      <c r="F8356" s="2" t="s">
        <v>4614</v>
      </c>
      <c r="G8356" s="2" t="s">
        <v>4615</v>
      </c>
      <c r="H8356" s="4">
        <v>44204.600295173608</v>
      </c>
      <c r="I8356" s="2" t="s">
        <v>4616</v>
      </c>
      <c r="J8356" s="21" t="s">
        <v>8102</v>
      </c>
      <c r="K8356" s="2" t="s">
        <v>4623</v>
      </c>
      <c r="L8356" s="2" t="s">
        <v>5699</v>
      </c>
    </row>
    <row r="8357" spans="1:12" x14ac:dyDescent="0.2">
      <c r="A8357" s="11">
        <v>8356</v>
      </c>
      <c r="B8357" s="7" t="s">
        <v>1769</v>
      </c>
      <c r="C8357" s="4">
        <v>44210.65664695602</v>
      </c>
      <c r="D8357" s="20">
        <f>+YEAR(Tabla14[[#This Row],[Fecha
Trámite]])</f>
        <v>2021</v>
      </c>
      <c r="E8357" s="7" t="s">
        <v>4621</v>
      </c>
      <c r="F8357" s="2" t="s">
        <v>17</v>
      </c>
      <c r="G8357" s="2" t="s">
        <v>4627</v>
      </c>
      <c r="H8357" s="4">
        <v>44210.656646990741</v>
      </c>
      <c r="I8357" s="2" t="s">
        <v>4616</v>
      </c>
      <c r="J8357" s="21" t="s">
        <v>7350</v>
      </c>
      <c r="K8357" s="2" t="s">
        <v>4618</v>
      </c>
      <c r="L8357" s="2" t="s">
        <v>4664</v>
      </c>
    </row>
    <row r="8358" spans="1:12" x14ac:dyDescent="0.2">
      <c r="A8358" s="11">
        <v>8357</v>
      </c>
      <c r="B8358" s="7" t="s">
        <v>1164</v>
      </c>
      <c r="C8358" s="4">
        <v>43591.410845833336</v>
      </c>
      <c r="D8358" s="20">
        <f>+YEAR(Tabla14[[#This Row],[Fecha
Trámite]])</f>
        <v>2019</v>
      </c>
      <c r="E8358" s="7" t="s">
        <v>4621</v>
      </c>
      <c r="F8358" s="2" t="s">
        <v>17</v>
      </c>
      <c r="G8358" s="2" t="s">
        <v>5167</v>
      </c>
      <c r="H8358" s="4">
        <v>43591.410853969908</v>
      </c>
      <c r="I8358" s="2" t="s">
        <v>4616</v>
      </c>
      <c r="J8358" s="21" t="s">
        <v>11471</v>
      </c>
      <c r="K8358" s="2" t="s">
        <v>4618</v>
      </c>
      <c r="L8358" s="2" t="s">
        <v>5239</v>
      </c>
    </row>
    <row r="8359" spans="1:12" x14ac:dyDescent="0.2">
      <c r="A8359" s="11">
        <v>8358</v>
      </c>
      <c r="B8359" s="7" t="s">
        <v>1167</v>
      </c>
      <c r="C8359" s="4">
        <v>44138.635224652775</v>
      </c>
      <c r="D8359" s="20">
        <f>+YEAR(Tabla14[[#This Row],[Fecha
Trámite]])</f>
        <v>2020</v>
      </c>
      <c r="E8359" s="7" t="s">
        <v>4621</v>
      </c>
      <c r="F8359" s="2" t="s">
        <v>17</v>
      </c>
      <c r="G8359" s="2" t="s">
        <v>4993</v>
      </c>
      <c r="H8359" s="4">
        <v>44138.635224733793</v>
      </c>
      <c r="I8359" s="2" t="s">
        <v>4616</v>
      </c>
      <c r="J8359" s="21" t="s">
        <v>11574</v>
      </c>
      <c r="K8359" s="2" t="s">
        <v>4623</v>
      </c>
      <c r="L8359" s="2" t="s">
        <v>4631</v>
      </c>
    </row>
    <row r="8360" spans="1:12" x14ac:dyDescent="0.2">
      <c r="A8360" s="11">
        <v>8359</v>
      </c>
      <c r="B8360" s="7" t="s">
        <v>9133</v>
      </c>
      <c r="C8360" s="4">
        <v>43754.607320682873</v>
      </c>
      <c r="D8360" s="20">
        <f>+YEAR(Tabla14[[#This Row],[Fecha
Trámite]])</f>
        <v>2019</v>
      </c>
      <c r="E8360" s="7" t="s">
        <v>4621</v>
      </c>
      <c r="F8360" s="2" t="s">
        <v>4691</v>
      </c>
      <c r="G8360" s="2" t="s">
        <v>4627</v>
      </c>
      <c r="H8360" s="4">
        <v>43864.612130127316</v>
      </c>
      <c r="I8360" s="2" t="s">
        <v>4616</v>
      </c>
      <c r="J8360" s="21" t="s">
        <v>9134</v>
      </c>
      <c r="K8360" s="2" t="s">
        <v>4623</v>
      </c>
      <c r="L8360" s="2" t="s">
        <v>4619</v>
      </c>
    </row>
    <row r="8361" spans="1:12" x14ac:dyDescent="0.2">
      <c r="A8361" s="11">
        <v>8360</v>
      </c>
      <c r="B8361" s="7" t="s">
        <v>1943</v>
      </c>
      <c r="C8361" s="4">
        <v>43412.606681516205</v>
      </c>
      <c r="D8361" s="20">
        <f>+YEAR(Tabla14[[#This Row],[Fecha
Trámite]])</f>
        <v>2018</v>
      </c>
      <c r="E8361" s="7" t="s">
        <v>4621</v>
      </c>
      <c r="F8361" s="2" t="s">
        <v>17</v>
      </c>
      <c r="G8361" s="2" t="s">
        <v>4627</v>
      </c>
      <c r="H8361" s="4">
        <v>43412.606681597223</v>
      </c>
      <c r="I8361" s="2" t="s">
        <v>13827</v>
      </c>
      <c r="J8361" s="21" t="s">
        <v>14635</v>
      </c>
      <c r="K8361" s="2" t="s">
        <v>4623</v>
      </c>
      <c r="L8361" s="2" t="s">
        <v>4916</v>
      </c>
    </row>
    <row r="8362" spans="1:12" x14ac:dyDescent="0.2">
      <c r="A8362" s="11">
        <v>8361</v>
      </c>
      <c r="B8362" s="7" t="s">
        <v>1390</v>
      </c>
      <c r="C8362" s="4">
        <v>43684.632874305556</v>
      </c>
      <c r="D8362" s="20">
        <f>+YEAR(Tabla14[[#This Row],[Fecha
Trámite]])</f>
        <v>2019</v>
      </c>
      <c r="E8362" s="7" t="s">
        <v>4621</v>
      </c>
      <c r="F8362" s="2" t="s">
        <v>17</v>
      </c>
      <c r="G8362" s="2" t="s">
        <v>4993</v>
      </c>
      <c r="H8362" s="4">
        <v>43684.632874340277</v>
      </c>
      <c r="I8362" s="2" t="s">
        <v>4616</v>
      </c>
      <c r="J8362" s="21" t="s">
        <v>11473</v>
      </c>
      <c r="K8362" s="2" t="s">
        <v>4623</v>
      </c>
      <c r="L8362" s="2" t="s">
        <v>2747</v>
      </c>
    </row>
    <row r="8363" spans="1:12" x14ac:dyDescent="0.2">
      <c r="A8363" s="11">
        <v>8362</v>
      </c>
      <c r="B8363" s="7" t="s">
        <v>14717</v>
      </c>
      <c r="C8363" s="4">
        <v>42187.645472719909</v>
      </c>
      <c r="D8363" s="20">
        <f>+YEAR(Tabla14[[#This Row],[Fecha
Trámite]])</f>
        <v>2015</v>
      </c>
      <c r="E8363" s="7" t="s">
        <v>4621</v>
      </c>
      <c r="F8363" s="2" t="s">
        <v>4691</v>
      </c>
      <c r="G8363" s="2" t="s">
        <v>4627</v>
      </c>
      <c r="H8363" s="4">
        <v>42779.66766165509</v>
      </c>
      <c r="I8363" s="2" t="s">
        <v>13827</v>
      </c>
      <c r="J8363" s="21" t="s">
        <v>14718</v>
      </c>
      <c r="K8363" s="2" t="s">
        <v>4618</v>
      </c>
      <c r="L8363" s="2" t="s">
        <v>4656</v>
      </c>
    </row>
    <row r="8364" spans="1:12" x14ac:dyDescent="0.2">
      <c r="A8364" s="11">
        <v>8363</v>
      </c>
      <c r="B8364" s="7" t="s">
        <v>768</v>
      </c>
      <c r="C8364" s="4">
        <v>43759.506457326388</v>
      </c>
      <c r="D8364" s="20">
        <f>+YEAR(Tabla14[[#This Row],[Fecha
Trámite]])</f>
        <v>2019</v>
      </c>
      <c r="E8364" s="7" t="s">
        <v>4621</v>
      </c>
      <c r="F8364" s="2" t="s">
        <v>4614</v>
      </c>
      <c r="G8364" s="2" t="s">
        <v>4615</v>
      </c>
      <c r="H8364" s="4">
        <v>44160.726805671293</v>
      </c>
      <c r="I8364" s="2" t="s">
        <v>4616</v>
      </c>
      <c r="J8364" s="21" t="s">
        <v>8111</v>
      </c>
      <c r="K8364" s="2" t="s">
        <v>4618</v>
      </c>
      <c r="L8364" s="2" t="s">
        <v>4631</v>
      </c>
    </row>
    <row r="8365" spans="1:12" x14ac:dyDescent="0.2">
      <c r="A8365" s="11">
        <v>8364</v>
      </c>
      <c r="B8365" s="7" t="s">
        <v>2092</v>
      </c>
      <c r="C8365" s="4">
        <v>44145.773812349536</v>
      </c>
      <c r="D8365" s="20">
        <f>+YEAR(Tabla14[[#This Row],[Fecha
Trámite]])</f>
        <v>2020</v>
      </c>
      <c r="E8365" s="7" t="s">
        <v>4621</v>
      </c>
      <c r="F8365" s="2" t="s">
        <v>17</v>
      </c>
      <c r="G8365" s="2" t="s">
        <v>4627</v>
      </c>
      <c r="H8365" s="4">
        <v>44145.773812418978</v>
      </c>
      <c r="I8365" s="2" t="s">
        <v>4616</v>
      </c>
      <c r="J8365" s="21" t="s">
        <v>11575</v>
      </c>
      <c r="K8365" s="2" t="s">
        <v>4618</v>
      </c>
      <c r="L8365" s="2" t="s">
        <v>4619</v>
      </c>
    </row>
    <row r="8366" spans="1:12" x14ac:dyDescent="0.2">
      <c r="A8366" s="11">
        <v>8365</v>
      </c>
      <c r="B8366" s="7" t="s">
        <v>1962</v>
      </c>
      <c r="C8366" s="4">
        <v>43817.653274537035</v>
      </c>
      <c r="D8366" s="20">
        <f>+YEAR(Tabla14[[#This Row],[Fecha
Trámite]])</f>
        <v>2019</v>
      </c>
      <c r="E8366" s="7" t="s">
        <v>4621</v>
      </c>
      <c r="F8366" s="2" t="s">
        <v>17</v>
      </c>
      <c r="G8366" s="2" t="s">
        <v>4627</v>
      </c>
      <c r="H8366" s="4">
        <v>43817.653274571756</v>
      </c>
      <c r="I8366" s="2" t="s">
        <v>4616</v>
      </c>
      <c r="J8366" s="21" t="s">
        <v>8113</v>
      </c>
      <c r="K8366" s="2" t="s">
        <v>4618</v>
      </c>
      <c r="L8366" s="2" t="s">
        <v>4619</v>
      </c>
    </row>
    <row r="8367" spans="1:12" x14ac:dyDescent="0.2">
      <c r="A8367" s="11">
        <v>8366</v>
      </c>
      <c r="B8367" s="7" t="s">
        <v>8731</v>
      </c>
      <c r="C8367" s="4">
        <v>44238.436787268518</v>
      </c>
      <c r="D8367" s="20">
        <f>+YEAR(Tabla14[[#This Row],[Fecha
Trámite]])</f>
        <v>2021</v>
      </c>
      <c r="E8367" s="7" t="s">
        <v>1337</v>
      </c>
      <c r="F8367" s="2" t="s">
        <v>17</v>
      </c>
      <c r="G8367" s="2" t="s">
        <v>4627</v>
      </c>
      <c r="H8367" s="4">
        <v>44238.436787303239</v>
      </c>
      <c r="I8367" s="2" t="s">
        <v>4616</v>
      </c>
      <c r="J8367" s="21" t="s">
        <v>8732</v>
      </c>
      <c r="K8367" s="2" t="s">
        <v>4618</v>
      </c>
      <c r="L8367" s="2" t="s">
        <v>4903</v>
      </c>
    </row>
    <row r="8368" spans="1:12" x14ac:dyDescent="0.2">
      <c r="A8368" s="11">
        <v>8367</v>
      </c>
      <c r="B8368" s="7" t="s">
        <v>14548</v>
      </c>
      <c r="C8368" s="4">
        <v>42713.610082951389</v>
      </c>
      <c r="D8368" s="20">
        <f>+YEAR(Tabla14[[#This Row],[Fecha
Trámite]])</f>
        <v>2016</v>
      </c>
      <c r="E8368" s="7" t="s">
        <v>4621</v>
      </c>
      <c r="F8368" s="2" t="s">
        <v>4691</v>
      </c>
      <c r="G8368" s="2" t="s">
        <v>4627</v>
      </c>
      <c r="H8368" s="4">
        <v>42947.655894178242</v>
      </c>
      <c r="I8368" s="2" t="s">
        <v>13827</v>
      </c>
      <c r="J8368" s="21" t="s">
        <v>14549</v>
      </c>
      <c r="K8368" s="2" t="s">
        <v>4623</v>
      </c>
      <c r="L8368" s="2" t="s">
        <v>4624</v>
      </c>
    </row>
    <row r="8369" spans="1:12" x14ac:dyDescent="0.2">
      <c r="A8369" s="11">
        <v>8368</v>
      </c>
      <c r="B8369" s="7" t="s">
        <v>13802</v>
      </c>
      <c r="C8369" s="4">
        <v>42488.514544097219</v>
      </c>
      <c r="D8369" s="20">
        <f>+YEAR(Tabla14[[#This Row],[Fecha
Trámite]])</f>
        <v>2016</v>
      </c>
      <c r="E8369" s="7" t="s">
        <v>4621</v>
      </c>
      <c r="F8369" s="2" t="s">
        <v>17</v>
      </c>
      <c r="G8369" s="2" t="s">
        <v>8299</v>
      </c>
      <c r="H8369" s="4">
        <v>42488.514544479163</v>
      </c>
      <c r="I8369" s="2" t="s">
        <v>13269</v>
      </c>
      <c r="J8369" s="21" t="s">
        <v>13803</v>
      </c>
      <c r="K8369" s="2" t="s">
        <v>4618</v>
      </c>
      <c r="L8369" s="2" t="s">
        <v>4714</v>
      </c>
    </row>
    <row r="8370" spans="1:12" x14ac:dyDescent="0.2">
      <c r="A8370" s="11">
        <v>8369</v>
      </c>
      <c r="B8370" s="7" t="s">
        <v>2141</v>
      </c>
      <c r="C8370" s="4">
        <v>44099.360727199077</v>
      </c>
      <c r="D8370" s="20">
        <f>+YEAR(Tabla14[[#This Row],[Fecha
Trámite]])</f>
        <v>2020</v>
      </c>
      <c r="E8370" s="7" t="s">
        <v>4621</v>
      </c>
      <c r="F8370" s="2" t="s">
        <v>17</v>
      </c>
      <c r="G8370" s="2" t="s">
        <v>4627</v>
      </c>
      <c r="H8370" s="4">
        <v>44099.360727233798</v>
      </c>
      <c r="I8370" s="2" t="s">
        <v>4616</v>
      </c>
      <c r="J8370" s="21" t="s">
        <v>13124</v>
      </c>
      <c r="K8370" s="2" t="s">
        <v>4618</v>
      </c>
      <c r="L8370" s="2" t="s">
        <v>4619</v>
      </c>
    </row>
    <row r="8371" spans="1:12" x14ac:dyDescent="0.2">
      <c r="A8371" s="11">
        <v>8370</v>
      </c>
      <c r="B8371" s="7" t="s">
        <v>11576</v>
      </c>
      <c r="C8371" s="4">
        <v>43858.43760153935</v>
      </c>
      <c r="D8371" s="20">
        <f>+YEAR(Tabla14[[#This Row],[Fecha
Trámite]])</f>
        <v>2020</v>
      </c>
      <c r="E8371" s="7" t="s">
        <v>4621</v>
      </c>
      <c r="F8371" s="2" t="s">
        <v>17</v>
      </c>
      <c r="G8371" s="2" t="s">
        <v>4615</v>
      </c>
      <c r="H8371" s="4">
        <v>43858.437601585647</v>
      </c>
      <c r="I8371" s="2" t="s">
        <v>4616</v>
      </c>
      <c r="J8371" s="21" t="s">
        <v>11577</v>
      </c>
      <c r="K8371" s="2" t="s">
        <v>4618</v>
      </c>
      <c r="L8371" s="2" t="s">
        <v>4646</v>
      </c>
    </row>
    <row r="8372" spans="1:12" x14ac:dyDescent="0.2">
      <c r="A8372" s="11">
        <v>8371</v>
      </c>
      <c r="B8372" s="7" t="s">
        <v>14663</v>
      </c>
      <c r="C8372" s="4">
        <v>43895.607487152774</v>
      </c>
      <c r="D8372" s="20">
        <f>+YEAR(Tabla14[[#This Row],[Fecha
Trámite]])</f>
        <v>2020</v>
      </c>
      <c r="E8372" s="7" t="s">
        <v>1337</v>
      </c>
      <c r="F8372" s="2" t="s">
        <v>17</v>
      </c>
      <c r="G8372" s="2" t="s">
        <v>4627</v>
      </c>
      <c r="H8372" s="4">
        <v>43895.607487187503</v>
      </c>
      <c r="I8372" s="2" t="s">
        <v>13827</v>
      </c>
      <c r="J8372" s="21" t="s">
        <v>14664</v>
      </c>
      <c r="K8372" s="2" t="s">
        <v>4618</v>
      </c>
      <c r="L8372" s="2" t="s">
        <v>7757</v>
      </c>
    </row>
    <row r="8373" spans="1:12" x14ac:dyDescent="0.2">
      <c r="A8373" s="11">
        <v>8372</v>
      </c>
      <c r="B8373" s="7" t="s">
        <v>8114</v>
      </c>
      <c r="C8373" s="4">
        <v>43803.474857372683</v>
      </c>
      <c r="D8373" s="20">
        <f>+YEAR(Tabla14[[#This Row],[Fecha
Trámite]])</f>
        <v>2019</v>
      </c>
      <c r="E8373" s="7" t="s">
        <v>4621</v>
      </c>
      <c r="F8373" s="2" t="s">
        <v>4614</v>
      </c>
      <c r="G8373" s="2" t="s">
        <v>4615</v>
      </c>
      <c r="H8373" s="4">
        <v>44204.588726620372</v>
      </c>
      <c r="I8373" s="2" t="s">
        <v>4616</v>
      </c>
      <c r="J8373" s="21" t="s">
        <v>8115</v>
      </c>
      <c r="K8373" s="2" t="s">
        <v>4623</v>
      </c>
      <c r="L8373" s="2" t="s">
        <v>4667</v>
      </c>
    </row>
    <row r="8374" spans="1:12" x14ac:dyDescent="0.2">
      <c r="A8374" s="11">
        <v>8373</v>
      </c>
      <c r="B8374" s="7" t="s">
        <v>14550</v>
      </c>
      <c r="C8374" s="4">
        <v>43588.639769907408</v>
      </c>
      <c r="D8374" s="20">
        <f>+YEAR(Tabla14[[#This Row],[Fecha
Trámite]])</f>
        <v>2019</v>
      </c>
      <c r="E8374" s="7" t="s">
        <v>4621</v>
      </c>
      <c r="F8374" s="2" t="s">
        <v>4614</v>
      </c>
      <c r="G8374" s="2" t="s">
        <v>4615</v>
      </c>
      <c r="H8374" s="4">
        <v>43705.421721412036</v>
      </c>
      <c r="I8374" s="2" t="s">
        <v>13827</v>
      </c>
      <c r="J8374" s="21" t="s">
        <v>14551</v>
      </c>
      <c r="K8374" s="2" t="s">
        <v>4623</v>
      </c>
      <c r="L8374" s="2" t="s">
        <v>4619</v>
      </c>
    </row>
    <row r="8375" spans="1:12" x14ac:dyDescent="0.2">
      <c r="A8375" s="11">
        <v>8374</v>
      </c>
      <c r="B8375" s="7" t="s">
        <v>1797</v>
      </c>
      <c r="C8375" s="4">
        <v>44236.032560266205</v>
      </c>
      <c r="D8375" s="20">
        <f>+YEAR(Tabla14[[#This Row],[Fecha
Trámite]])</f>
        <v>2021</v>
      </c>
      <c r="E8375" s="7" t="s">
        <v>4621</v>
      </c>
      <c r="F8375" s="2" t="s">
        <v>17</v>
      </c>
      <c r="G8375" s="2" t="s">
        <v>7315</v>
      </c>
      <c r="H8375" s="4">
        <v>44236.032560300926</v>
      </c>
      <c r="I8375" s="2" t="s">
        <v>4616</v>
      </c>
      <c r="J8375" s="21" t="s">
        <v>8733</v>
      </c>
      <c r="K8375" s="2" t="s">
        <v>4623</v>
      </c>
      <c r="L8375" s="2" t="s">
        <v>4619</v>
      </c>
    </row>
    <row r="8376" spans="1:12" x14ac:dyDescent="0.2">
      <c r="A8376" s="11">
        <v>8375</v>
      </c>
      <c r="B8376" s="7" t="s">
        <v>2050</v>
      </c>
      <c r="C8376" s="4">
        <v>44260.696484722219</v>
      </c>
      <c r="D8376" s="20">
        <f>+YEAR(Tabla14[[#This Row],[Fecha
Trámite]])</f>
        <v>2021</v>
      </c>
      <c r="E8376" s="7" t="s">
        <v>4621</v>
      </c>
      <c r="F8376" s="2" t="s">
        <v>17</v>
      </c>
      <c r="G8376" s="2" t="s">
        <v>4672</v>
      </c>
      <c r="H8376" s="4">
        <v>44260.696484756947</v>
      </c>
      <c r="I8376" s="2" t="s">
        <v>4616</v>
      </c>
      <c r="J8376" s="21" t="s">
        <v>13125</v>
      </c>
      <c r="K8376" s="2" t="s">
        <v>4618</v>
      </c>
      <c r="L8376" s="2" t="s">
        <v>4619</v>
      </c>
    </row>
    <row r="8377" spans="1:12" x14ac:dyDescent="0.2">
      <c r="A8377" s="11">
        <v>8376</v>
      </c>
      <c r="B8377" s="7" t="s">
        <v>1684</v>
      </c>
      <c r="C8377" s="4">
        <v>43889.591854282407</v>
      </c>
      <c r="D8377" s="20">
        <f>+YEAR(Tabla14[[#This Row],[Fecha
Trámite]])</f>
        <v>2020</v>
      </c>
      <c r="E8377" s="7" t="s">
        <v>4621</v>
      </c>
      <c r="F8377" s="2" t="s">
        <v>4691</v>
      </c>
      <c r="G8377" s="2" t="s">
        <v>4672</v>
      </c>
      <c r="H8377" s="4">
        <v>44299.956161076392</v>
      </c>
      <c r="I8377" s="2" t="s">
        <v>4616</v>
      </c>
      <c r="J8377" s="21" t="s">
        <v>13126</v>
      </c>
      <c r="K8377" s="2" t="s">
        <v>4623</v>
      </c>
      <c r="L8377" s="2" t="s">
        <v>4646</v>
      </c>
    </row>
    <row r="8378" spans="1:12" x14ac:dyDescent="0.2">
      <c r="A8378" s="11">
        <v>8377</v>
      </c>
      <c r="B8378" s="7" t="s">
        <v>1728</v>
      </c>
      <c r="C8378" s="4">
        <v>44235.790694097224</v>
      </c>
      <c r="D8378" s="20">
        <f>+YEAR(Tabla14[[#This Row],[Fecha
Trámite]])</f>
        <v>2021</v>
      </c>
      <c r="E8378" s="7" t="s">
        <v>4621</v>
      </c>
      <c r="F8378" s="2" t="s">
        <v>17</v>
      </c>
      <c r="G8378" s="2" t="s">
        <v>7315</v>
      </c>
      <c r="H8378" s="4">
        <v>44235.790694212963</v>
      </c>
      <c r="I8378" s="2" t="s">
        <v>4616</v>
      </c>
      <c r="J8378" s="21" t="s">
        <v>13127</v>
      </c>
      <c r="K8378" s="2" t="s">
        <v>4623</v>
      </c>
      <c r="L8378" s="2" t="s">
        <v>4619</v>
      </c>
    </row>
    <row r="8379" spans="1:12" x14ac:dyDescent="0.2">
      <c r="A8379" s="11">
        <v>8378</v>
      </c>
      <c r="B8379" s="7" t="s">
        <v>1774</v>
      </c>
      <c r="C8379" s="4">
        <v>44210.659442708333</v>
      </c>
      <c r="D8379" s="20">
        <f>+YEAR(Tabla14[[#This Row],[Fecha
Trámite]])</f>
        <v>2021</v>
      </c>
      <c r="E8379" s="7" t="s">
        <v>4621</v>
      </c>
      <c r="F8379" s="2" t="s">
        <v>17</v>
      </c>
      <c r="G8379" s="2" t="s">
        <v>4627</v>
      </c>
      <c r="H8379" s="4">
        <v>44210.659442743054</v>
      </c>
      <c r="I8379" s="2" t="s">
        <v>4616</v>
      </c>
      <c r="J8379" s="21" t="s">
        <v>8120</v>
      </c>
      <c r="K8379" s="2" t="s">
        <v>4618</v>
      </c>
      <c r="L8379" s="2" t="s">
        <v>4619</v>
      </c>
    </row>
    <row r="8380" spans="1:12" x14ac:dyDescent="0.2">
      <c r="A8380" s="11">
        <v>8379</v>
      </c>
      <c r="B8380" s="7" t="s">
        <v>11578</v>
      </c>
      <c r="C8380" s="4">
        <v>44294.523538113426</v>
      </c>
      <c r="D8380" s="20">
        <f>+YEAR(Tabla14[[#This Row],[Fecha
Trámite]])</f>
        <v>2021</v>
      </c>
      <c r="E8380" s="7" t="s">
        <v>4685</v>
      </c>
      <c r="F8380" s="2" t="s">
        <v>17</v>
      </c>
      <c r="G8380" s="2" t="s">
        <v>4672</v>
      </c>
      <c r="H8380" s="4">
        <v>44294.523538159723</v>
      </c>
      <c r="I8380" s="2" t="s">
        <v>4616</v>
      </c>
      <c r="J8380" s="21" t="s">
        <v>11579</v>
      </c>
      <c r="K8380" s="2" t="s">
        <v>4618</v>
      </c>
      <c r="L8380" s="2" t="s">
        <v>5239</v>
      </c>
    </row>
    <row r="8381" spans="1:12" x14ac:dyDescent="0.2">
      <c r="A8381" s="11">
        <v>8380</v>
      </c>
      <c r="B8381" s="7" t="s">
        <v>13773</v>
      </c>
      <c r="C8381" s="4">
        <v>42250.66681466435</v>
      </c>
      <c r="D8381" s="20">
        <f>+YEAR(Tabla14[[#This Row],[Fecha
Trámite]])</f>
        <v>2015</v>
      </c>
      <c r="E8381" s="7" t="s">
        <v>4685</v>
      </c>
      <c r="F8381" s="2" t="s">
        <v>4626</v>
      </c>
      <c r="G8381" s="2" t="s">
        <v>4627</v>
      </c>
      <c r="H8381" s="4">
        <v>42473.560805590278</v>
      </c>
      <c r="I8381" s="2" t="s">
        <v>13702</v>
      </c>
      <c r="J8381" s="21" t="s">
        <v>13774</v>
      </c>
      <c r="K8381" s="2" t="s">
        <v>4618</v>
      </c>
      <c r="L8381" s="2" t="s">
        <v>4945</v>
      </c>
    </row>
    <row r="8382" spans="1:12" x14ac:dyDescent="0.2">
      <c r="A8382" s="11">
        <v>8381</v>
      </c>
      <c r="B8382" s="7" t="s">
        <v>14719</v>
      </c>
      <c r="C8382" s="4">
        <v>42556.614799305557</v>
      </c>
      <c r="D8382" s="20">
        <f>+YEAR(Tabla14[[#This Row],[Fecha
Trámite]])</f>
        <v>2016</v>
      </c>
      <c r="E8382" s="7" t="s">
        <v>4621</v>
      </c>
      <c r="F8382" s="2" t="s">
        <v>4614</v>
      </c>
      <c r="G8382" s="2" t="s">
        <v>4615</v>
      </c>
      <c r="H8382" s="4">
        <v>42747.574487731479</v>
      </c>
      <c r="I8382" s="2" t="s">
        <v>13827</v>
      </c>
      <c r="J8382" s="21" t="s">
        <v>14720</v>
      </c>
      <c r="K8382" s="2" t="s">
        <v>4618</v>
      </c>
      <c r="L8382" s="2" t="s">
        <v>4656</v>
      </c>
    </row>
    <row r="8383" spans="1:12" x14ac:dyDescent="0.2">
      <c r="A8383" s="11">
        <v>8382</v>
      </c>
      <c r="B8383" s="7" t="s">
        <v>1713</v>
      </c>
      <c r="C8383" s="4">
        <v>44238.446113310187</v>
      </c>
      <c r="D8383" s="20">
        <f>+YEAR(Tabla14[[#This Row],[Fecha
Trámite]])</f>
        <v>2021</v>
      </c>
      <c r="E8383" s="7" t="s">
        <v>4621</v>
      </c>
      <c r="F8383" s="2" t="s">
        <v>17</v>
      </c>
      <c r="G8383" s="2" t="s">
        <v>4672</v>
      </c>
      <c r="H8383" s="4">
        <v>44238.446113425925</v>
      </c>
      <c r="I8383" s="2" t="s">
        <v>4616</v>
      </c>
      <c r="J8383" s="21" t="s">
        <v>11581</v>
      </c>
      <c r="K8383" s="2" t="s">
        <v>4618</v>
      </c>
      <c r="L8383" s="2" t="s">
        <v>4735</v>
      </c>
    </row>
    <row r="8384" spans="1:12" x14ac:dyDescent="0.2">
      <c r="A8384" s="11">
        <v>8383</v>
      </c>
      <c r="B8384" s="7" t="s">
        <v>11602</v>
      </c>
      <c r="C8384" s="4">
        <v>43679.611616435184</v>
      </c>
      <c r="D8384" s="20">
        <f>+YEAR(Tabla14[[#This Row],[Fecha
Trámite]])</f>
        <v>2019</v>
      </c>
      <c r="E8384" s="7" t="s">
        <v>4621</v>
      </c>
      <c r="F8384" s="2" t="s">
        <v>4614</v>
      </c>
      <c r="G8384" s="2" t="s">
        <v>4615</v>
      </c>
      <c r="H8384" s="4">
        <v>44202.624620405091</v>
      </c>
      <c r="I8384" s="2" t="s">
        <v>4616</v>
      </c>
      <c r="J8384" s="21" t="s">
        <v>11603</v>
      </c>
      <c r="K8384" s="2" t="s">
        <v>4623</v>
      </c>
      <c r="L8384" s="2" t="s">
        <v>4624</v>
      </c>
    </row>
    <row r="8385" spans="1:12" x14ac:dyDescent="0.2">
      <c r="A8385" s="11">
        <v>8384</v>
      </c>
      <c r="B8385" s="7" t="s">
        <v>3306</v>
      </c>
      <c r="C8385" s="4">
        <v>44270.667984918982</v>
      </c>
      <c r="D8385" s="20">
        <f>+YEAR(Tabla14[[#This Row],[Fecha
Trámite]])</f>
        <v>2021</v>
      </c>
      <c r="E8385" s="7" t="s">
        <v>4685</v>
      </c>
      <c r="F8385" s="2" t="s">
        <v>17</v>
      </c>
      <c r="G8385" s="2" t="s">
        <v>7315</v>
      </c>
      <c r="H8385" s="4">
        <v>44270.667984953703</v>
      </c>
      <c r="I8385" s="2" t="s">
        <v>4616</v>
      </c>
      <c r="J8385" s="21" t="s">
        <v>11582</v>
      </c>
      <c r="K8385" s="2" t="s">
        <v>4623</v>
      </c>
      <c r="L8385" s="2" t="s">
        <v>4619</v>
      </c>
    </row>
    <row r="8386" spans="1:12" x14ac:dyDescent="0.2">
      <c r="A8386" s="11">
        <v>8385</v>
      </c>
      <c r="B8386" s="7" t="s">
        <v>1961</v>
      </c>
      <c r="C8386" s="4">
        <v>43819.635483020837</v>
      </c>
      <c r="D8386" s="20">
        <f>+YEAR(Tabla14[[#This Row],[Fecha
Trámite]])</f>
        <v>2019</v>
      </c>
      <c r="E8386" s="7" t="s">
        <v>4621</v>
      </c>
      <c r="F8386" s="2" t="s">
        <v>17</v>
      </c>
      <c r="G8386" s="2" t="s">
        <v>4627</v>
      </c>
      <c r="H8386" s="4">
        <v>43819.635483067126</v>
      </c>
      <c r="I8386" s="2" t="s">
        <v>4616</v>
      </c>
      <c r="J8386" s="21" t="s">
        <v>11605</v>
      </c>
      <c r="K8386" s="2" t="s">
        <v>4623</v>
      </c>
      <c r="L8386" s="2" t="s">
        <v>4619</v>
      </c>
    </row>
    <row r="8387" spans="1:12" x14ac:dyDescent="0.2">
      <c r="A8387" s="11">
        <v>8386</v>
      </c>
      <c r="B8387" s="7" t="s">
        <v>1453</v>
      </c>
      <c r="C8387" s="4">
        <v>43788.524659803239</v>
      </c>
      <c r="D8387" s="20">
        <f>+YEAR(Tabla14[[#This Row],[Fecha
Trámite]])</f>
        <v>2019</v>
      </c>
      <c r="E8387" s="7" t="s">
        <v>4621</v>
      </c>
      <c r="F8387" s="2" t="s">
        <v>17</v>
      </c>
      <c r="G8387" s="2" t="s">
        <v>4993</v>
      </c>
      <c r="H8387" s="4">
        <v>43788.52465983796</v>
      </c>
      <c r="I8387" s="2" t="s">
        <v>4616</v>
      </c>
      <c r="J8387" s="21" t="s">
        <v>9147</v>
      </c>
      <c r="K8387" s="2" t="s">
        <v>4623</v>
      </c>
      <c r="L8387" s="2" t="s">
        <v>4646</v>
      </c>
    </row>
    <row r="8388" spans="1:12" x14ac:dyDescent="0.2">
      <c r="A8388" s="11">
        <v>8387</v>
      </c>
      <c r="B8388" s="7" t="s">
        <v>15074</v>
      </c>
      <c r="C8388" s="4">
        <v>42661.463310150466</v>
      </c>
      <c r="D8388" s="20">
        <f>+YEAR(Tabla14[[#This Row],[Fecha
Trámite]])</f>
        <v>2016</v>
      </c>
      <c r="E8388" s="7" t="s">
        <v>4621</v>
      </c>
      <c r="F8388" s="2" t="s">
        <v>4614</v>
      </c>
      <c r="G8388" s="2" t="s">
        <v>4615</v>
      </c>
      <c r="H8388" s="4">
        <v>42933.536134409725</v>
      </c>
      <c r="I8388" s="2" t="s">
        <v>14934</v>
      </c>
      <c r="J8388" s="21" t="s">
        <v>15075</v>
      </c>
      <c r="K8388" s="2" t="s">
        <v>4618</v>
      </c>
      <c r="L8388" s="2" t="s">
        <v>4659</v>
      </c>
    </row>
    <row r="8389" spans="1:12" x14ac:dyDescent="0.2">
      <c r="A8389" s="11">
        <v>8388</v>
      </c>
      <c r="B8389" s="7" t="s">
        <v>6831</v>
      </c>
      <c r="C8389" s="4">
        <v>43721.377742164354</v>
      </c>
      <c r="D8389" s="20">
        <f>+YEAR(Tabla14[[#This Row],[Fecha
Trámite]])</f>
        <v>2019</v>
      </c>
      <c r="E8389" s="7" t="s">
        <v>4621</v>
      </c>
      <c r="F8389" s="2" t="s">
        <v>4691</v>
      </c>
      <c r="G8389" s="2" t="s">
        <v>4627</v>
      </c>
      <c r="H8389" s="4">
        <v>43818.490331597219</v>
      </c>
      <c r="I8389" s="2" t="s">
        <v>4616</v>
      </c>
      <c r="J8389" s="21" t="s">
        <v>6832</v>
      </c>
      <c r="K8389" s="2" t="s">
        <v>4618</v>
      </c>
      <c r="L8389" s="2" t="s">
        <v>5069</v>
      </c>
    </row>
    <row r="8390" spans="1:12" x14ac:dyDescent="0.2">
      <c r="A8390" s="11">
        <v>8389</v>
      </c>
      <c r="B8390" s="7" t="s">
        <v>10753</v>
      </c>
      <c r="C8390" s="4">
        <v>43591.426529050928</v>
      </c>
      <c r="D8390" s="20">
        <f>+YEAR(Tabla14[[#This Row],[Fecha
Trámite]])</f>
        <v>2019</v>
      </c>
      <c r="E8390" s="7" t="s">
        <v>4621</v>
      </c>
      <c r="F8390" s="2" t="s">
        <v>4614</v>
      </c>
      <c r="G8390" s="2" t="s">
        <v>4615</v>
      </c>
      <c r="H8390" s="4">
        <v>43817.38177511574</v>
      </c>
      <c r="I8390" s="2" t="s">
        <v>4616</v>
      </c>
      <c r="J8390" s="21" t="s">
        <v>10754</v>
      </c>
      <c r="K8390" s="2" t="s">
        <v>4618</v>
      </c>
      <c r="L8390" s="2" t="s">
        <v>4624</v>
      </c>
    </row>
    <row r="8391" spans="1:12" x14ac:dyDescent="0.2">
      <c r="A8391" s="11">
        <v>8390</v>
      </c>
      <c r="B8391" s="7" t="s">
        <v>2031</v>
      </c>
      <c r="C8391" s="4">
        <v>44230.488867361113</v>
      </c>
      <c r="D8391" s="20">
        <f>+YEAR(Tabla14[[#This Row],[Fecha
Trámite]])</f>
        <v>2021</v>
      </c>
      <c r="E8391" s="7" t="s">
        <v>4621</v>
      </c>
      <c r="F8391" s="2" t="s">
        <v>17</v>
      </c>
      <c r="G8391" s="2" t="s">
        <v>4672</v>
      </c>
      <c r="H8391" s="4">
        <v>44230.488867974535</v>
      </c>
      <c r="I8391" s="2" t="s">
        <v>4616</v>
      </c>
      <c r="J8391" s="21" t="s">
        <v>9603</v>
      </c>
      <c r="K8391" s="2" t="s">
        <v>4623</v>
      </c>
      <c r="L8391" s="2" t="s">
        <v>4646</v>
      </c>
    </row>
    <row r="8392" spans="1:12" x14ac:dyDescent="0.2">
      <c r="A8392" s="11">
        <v>8391</v>
      </c>
      <c r="B8392" s="7" t="s">
        <v>947</v>
      </c>
      <c r="C8392" s="4">
        <v>43783.406184375002</v>
      </c>
      <c r="D8392" s="20">
        <f>+YEAR(Tabla14[[#This Row],[Fecha
Trámite]])</f>
        <v>2019</v>
      </c>
      <c r="E8392" s="7" t="s">
        <v>4621</v>
      </c>
      <c r="F8392" s="2" t="s">
        <v>4614</v>
      </c>
      <c r="G8392" s="2" t="s">
        <v>4615</v>
      </c>
      <c r="H8392" s="4">
        <v>44175.670014039351</v>
      </c>
      <c r="I8392" s="2" t="s">
        <v>4616</v>
      </c>
      <c r="J8392" s="21" t="s">
        <v>11583</v>
      </c>
      <c r="K8392" s="2" t="s">
        <v>4618</v>
      </c>
      <c r="L8392" s="2" t="s">
        <v>7101</v>
      </c>
    </row>
    <row r="8393" spans="1:12" x14ac:dyDescent="0.2">
      <c r="A8393" s="11">
        <v>8392</v>
      </c>
      <c r="B8393" s="7" t="s">
        <v>15068</v>
      </c>
      <c r="C8393" s="4">
        <v>43418.547713310189</v>
      </c>
      <c r="D8393" s="20">
        <f>+YEAR(Tabla14[[#This Row],[Fecha
Trámite]])</f>
        <v>2018</v>
      </c>
      <c r="E8393" s="7" t="s">
        <v>4621</v>
      </c>
      <c r="F8393" s="2" t="s">
        <v>4691</v>
      </c>
      <c r="G8393" s="2" t="s">
        <v>4627</v>
      </c>
      <c r="H8393" s="4">
        <v>43760.744553009259</v>
      </c>
      <c r="I8393" s="2" t="s">
        <v>14934</v>
      </c>
      <c r="J8393" s="21" t="s">
        <v>15069</v>
      </c>
      <c r="K8393" s="2" t="s">
        <v>4618</v>
      </c>
      <c r="L8393" s="2" t="s">
        <v>5072</v>
      </c>
    </row>
    <row r="8394" spans="1:12" x14ac:dyDescent="0.2">
      <c r="A8394" s="11">
        <v>8393</v>
      </c>
      <c r="B8394" s="7" t="s">
        <v>1622</v>
      </c>
      <c r="C8394" s="4">
        <v>43777.382583368053</v>
      </c>
      <c r="D8394" s="20">
        <f>+YEAR(Tabla14[[#This Row],[Fecha
Trámite]])</f>
        <v>2019</v>
      </c>
      <c r="E8394" s="7" t="s">
        <v>4671</v>
      </c>
      <c r="F8394" s="2" t="s">
        <v>17</v>
      </c>
      <c r="G8394" s="2" t="s">
        <v>4993</v>
      </c>
      <c r="H8394" s="4">
        <v>43777.38258341435</v>
      </c>
      <c r="I8394" s="2" t="s">
        <v>4616</v>
      </c>
      <c r="J8394" s="21" t="s">
        <v>3482</v>
      </c>
      <c r="K8394" s="2" t="s">
        <v>4618</v>
      </c>
      <c r="L8394" s="2" t="s">
        <v>4656</v>
      </c>
    </row>
    <row r="8395" spans="1:12" x14ac:dyDescent="0.2">
      <c r="A8395" s="11">
        <v>8394</v>
      </c>
      <c r="B8395" s="7" t="s">
        <v>2123</v>
      </c>
      <c r="C8395" s="4">
        <v>43567.644950543981</v>
      </c>
      <c r="D8395" s="20">
        <f>+YEAR(Tabla14[[#This Row],[Fecha
Trámite]])</f>
        <v>2019</v>
      </c>
      <c r="E8395" s="7" t="s">
        <v>4621</v>
      </c>
      <c r="F8395" s="2" t="s">
        <v>17</v>
      </c>
      <c r="G8395" s="2" t="s">
        <v>4627</v>
      </c>
      <c r="H8395" s="4">
        <v>43567.64495065972</v>
      </c>
      <c r="I8395" s="2" t="s">
        <v>4616</v>
      </c>
      <c r="J8395" s="21" t="s">
        <v>9150</v>
      </c>
      <c r="K8395" s="2" t="s">
        <v>4618</v>
      </c>
      <c r="L8395" s="2" t="s">
        <v>4631</v>
      </c>
    </row>
    <row r="8396" spans="1:12" x14ac:dyDescent="0.2">
      <c r="A8396" s="11">
        <v>8395</v>
      </c>
      <c r="B8396" s="7" t="s">
        <v>984</v>
      </c>
      <c r="C8396" s="4">
        <v>43789.607561655095</v>
      </c>
      <c r="D8396" s="20">
        <f>+YEAR(Tabla14[[#This Row],[Fecha
Trámite]])</f>
        <v>2019</v>
      </c>
      <c r="E8396" s="7" t="s">
        <v>4621</v>
      </c>
      <c r="F8396" s="2" t="s">
        <v>4614</v>
      </c>
      <c r="G8396" s="2" t="s">
        <v>4615</v>
      </c>
      <c r="H8396" s="4">
        <v>44175.66227025463</v>
      </c>
      <c r="I8396" s="2" t="s">
        <v>4616</v>
      </c>
      <c r="J8396" s="21" t="s">
        <v>11584</v>
      </c>
      <c r="K8396" s="2" t="s">
        <v>4623</v>
      </c>
      <c r="L8396" s="2" t="s">
        <v>4646</v>
      </c>
    </row>
    <row r="8397" spans="1:12" x14ac:dyDescent="0.2">
      <c r="A8397" s="11">
        <v>8396</v>
      </c>
      <c r="B8397" s="7" t="s">
        <v>13602</v>
      </c>
      <c r="C8397" s="4">
        <v>42164.46831408565</v>
      </c>
      <c r="D8397" s="20">
        <f>+YEAR(Tabla14[[#This Row],[Fecha
Trámite]])</f>
        <v>2015</v>
      </c>
      <c r="E8397" s="7" t="s">
        <v>4621</v>
      </c>
      <c r="F8397" s="2" t="s">
        <v>17</v>
      </c>
      <c r="G8397" s="2" t="s">
        <v>5327</v>
      </c>
      <c r="H8397" s="4">
        <v>42373.525653553239</v>
      </c>
      <c r="I8397" s="2" t="s">
        <v>13269</v>
      </c>
      <c r="J8397" s="21" t="s">
        <v>13603</v>
      </c>
      <c r="K8397" s="2" t="s">
        <v>4623</v>
      </c>
      <c r="L8397" s="2" t="s">
        <v>4624</v>
      </c>
    </row>
    <row r="8398" spans="1:12" x14ac:dyDescent="0.2">
      <c r="A8398" s="11">
        <v>8397</v>
      </c>
      <c r="B8398" s="7" t="s">
        <v>930</v>
      </c>
      <c r="C8398" s="4">
        <v>43784.417128969908</v>
      </c>
      <c r="D8398" s="20">
        <f>+YEAR(Tabla14[[#This Row],[Fecha
Trámite]])</f>
        <v>2019</v>
      </c>
      <c r="E8398" s="7" t="s">
        <v>4621</v>
      </c>
      <c r="F8398" s="2" t="s">
        <v>4614</v>
      </c>
      <c r="G8398" s="2" t="s">
        <v>4615</v>
      </c>
      <c r="H8398" s="4">
        <v>44175.665814618056</v>
      </c>
      <c r="I8398" s="2" t="s">
        <v>4616</v>
      </c>
      <c r="J8398" s="21" t="s">
        <v>12645</v>
      </c>
      <c r="K8398" s="2" t="s">
        <v>4618</v>
      </c>
      <c r="L8398" s="2" t="s">
        <v>4619</v>
      </c>
    </row>
    <row r="8399" spans="1:12" x14ac:dyDescent="0.2">
      <c r="A8399" s="11">
        <v>8398</v>
      </c>
      <c r="B8399" s="7" t="s">
        <v>759</v>
      </c>
      <c r="C8399" s="4">
        <v>43693.473768136573</v>
      </c>
      <c r="D8399" s="20">
        <f>+YEAR(Tabla14[[#This Row],[Fecha
Trámite]])</f>
        <v>2019</v>
      </c>
      <c r="E8399" s="7" t="s">
        <v>4621</v>
      </c>
      <c r="F8399" s="2" t="s">
        <v>4614</v>
      </c>
      <c r="G8399" s="2" t="s">
        <v>4615</v>
      </c>
      <c r="H8399" s="4">
        <v>44119.541852233793</v>
      </c>
      <c r="I8399" s="2" t="s">
        <v>4616</v>
      </c>
      <c r="J8399" s="21" t="s">
        <v>6835</v>
      </c>
      <c r="K8399" s="2" t="s">
        <v>4618</v>
      </c>
      <c r="L8399" s="2" t="s">
        <v>4619</v>
      </c>
    </row>
    <row r="8400" spans="1:12" x14ac:dyDescent="0.2">
      <c r="A8400" s="11">
        <v>8399</v>
      </c>
      <c r="B8400" s="7" t="s">
        <v>15054</v>
      </c>
      <c r="C8400" s="4">
        <v>43363.567978587962</v>
      </c>
      <c r="D8400" s="20">
        <f>+YEAR(Tabla14[[#This Row],[Fecha
Trámite]])</f>
        <v>2018</v>
      </c>
      <c r="E8400" s="7" t="s">
        <v>4621</v>
      </c>
      <c r="F8400" s="2" t="s">
        <v>4614</v>
      </c>
      <c r="G8400" s="2" t="s">
        <v>4615</v>
      </c>
      <c r="H8400" s="4">
        <v>43488.346392789354</v>
      </c>
      <c r="I8400" s="2" t="s">
        <v>14934</v>
      </c>
      <c r="J8400" s="21" t="s">
        <v>15055</v>
      </c>
      <c r="K8400" s="2" t="s">
        <v>4618</v>
      </c>
      <c r="L8400" s="2" t="s">
        <v>4659</v>
      </c>
    </row>
    <row r="8401" spans="1:12" x14ac:dyDescent="0.2">
      <c r="A8401" s="11">
        <v>8400</v>
      </c>
      <c r="B8401" s="7" t="s">
        <v>279</v>
      </c>
      <c r="C8401" s="4">
        <v>43550.360575150466</v>
      </c>
      <c r="D8401" s="20">
        <f>+YEAR(Tabla14[[#This Row],[Fecha
Trámite]])</f>
        <v>2019</v>
      </c>
      <c r="E8401" s="7" t="s">
        <v>4621</v>
      </c>
      <c r="F8401" s="2" t="s">
        <v>4614</v>
      </c>
      <c r="G8401" s="2" t="s">
        <v>4615</v>
      </c>
      <c r="H8401" s="4">
        <v>43867.481744328703</v>
      </c>
      <c r="I8401" s="2" t="s">
        <v>4616</v>
      </c>
      <c r="J8401" s="21" t="s">
        <v>12646</v>
      </c>
      <c r="K8401" s="2" t="s">
        <v>4618</v>
      </c>
      <c r="L8401" s="2" t="s">
        <v>2747</v>
      </c>
    </row>
    <row r="8402" spans="1:12" x14ac:dyDescent="0.2">
      <c r="A8402" s="11">
        <v>8401</v>
      </c>
      <c r="B8402" s="7" t="s">
        <v>14744</v>
      </c>
      <c r="C8402" s="4">
        <v>42306.571770405091</v>
      </c>
      <c r="D8402" s="20">
        <f>+YEAR(Tabla14[[#This Row],[Fecha
Trámite]])</f>
        <v>2015</v>
      </c>
      <c r="E8402" s="7" t="s">
        <v>4621</v>
      </c>
      <c r="F8402" s="2" t="s">
        <v>4614</v>
      </c>
      <c r="G8402" s="2" t="s">
        <v>4615</v>
      </c>
      <c r="H8402" s="4">
        <v>42467.430080868056</v>
      </c>
      <c r="I8402" s="2" t="s">
        <v>13827</v>
      </c>
      <c r="J8402" s="21" t="s">
        <v>14745</v>
      </c>
      <c r="K8402" s="2" t="s">
        <v>4623</v>
      </c>
      <c r="L8402" s="2" t="s">
        <v>4631</v>
      </c>
    </row>
    <row r="8403" spans="1:12" x14ac:dyDescent="0.2">
      <c r="A8403" s="11">
        <v>8402</v>
      </c>
      <c r="B8403" s="7" t="s">
        <v>3224</v>
      </c>
      <c r="C8403" s="4">
        <v>43742.644103206017</v>
      </c>
      <c r="D8403" s="20">
        <f>+YEAR(Tabla14[[#This Row],[Fecha
Trámite]])</f>
        <v>2019</v>
      </c>
      <c r="E8403" s="7" t="s">
        <v>4685</v>
      </c>
      <c r="F8403" s="2" t="s">
        <v>4691</v>
      </c>
      <c r="G8403" s="2" t="s">
        <v>4627</v>
      </c>
      <c r="H8403" s="4">
        <v>44299.959477233795</v>
      </c>
      <c r="I8403" s="2" t="s">
        <v>4616</v>
      </c>
      <c r="J8403" s="21" t="s">
        <v>6840</v>
      </c>
      <c r="K8403" s="2" t="s">
        <v>4623</v>
      </c>
      <c r="L8403" s="2" t="s">
        <v>6841</v>
      </c>
    </row>
    <row r="8404" spans="1:12" x14ac:dyDescent="0.2">
      <c r="A8404" s="11">
        <v>8403</v>
      </c>
      <c r="B8404" s="7" t="s">
        <v>9153</v>
      </c>
      <c r="C8404" s="4">
        <v>43865.443638622688</v>
      </c>
      <c r="D8404" s="20">
        <f>+YEAR(Tabla14[[#This Row],[Fecha
Trámite]])</f>
        <v>2020</v>
      </c>
      <c r="E8404" s="7" t="s">
        <v>4621</v>
      </c>
      <c r="F8404" s="2" t="s">
        <v>4614</v>
      </c>
      <c r="G8404" s="2" t="s">
        <v>4615</v>
      </c>
      <c r="H8404" s="4">
        <v>44202.552005520833</v>
      </c>
      <c r="I8404" s="2" t="s">
        <v>4616</v>
      </c>
      <c r="J8404" s="21" t="s">
        <v>9154</v>
      </c>
      <c r="K8404" s="2" t="s">
        <v>4618</v>
      </c>
      <c r="L8404" s="2" t="s">
        <v>2747</v>
      </c>
    </row>
    <row r="8405" spans="1:12" x14ac:dyDescent="0.2">
      <c r="A8405" s="11">
        <v>8404</v>
      </c>
      <c r="B8405" s="7" t="s">
        <v>15083</v>
      </c>
      <c r="C8405" s="4">
        <v>43517.665477118055</v>
      </c>
      <c r="D8405" s="20">
        <f>+YEAR(Tabla14[[#This Row],[Fecha
Trámite]])</f>
        <v>2019</v>
      </c>
      <c r="E8405" s="7" t="s">
        <v>4621</v>
      </c>
      <c r="F8405" s="2" t="s">
        <v>4691</v>
      </c>
      <c r="G8405" s="2" t="s">
        <v>4627</v>
      </c>
      <c r="H8405" s="4">
        <v>43760.746894328702</v>
      </c>
      <c r="I8405" s="2" t="s">
        <v>14934</v>
      </c>
      <c r="J8405" s="21" t="s">
        <v>15084</v>
      </c>
      <c r="K8405" s="2" t="s">
        <v>4623</v>
      </c>
      <c r="L8405" s="2" t="s">
        <v>4624</v>
      </c>
    </row>
    <row r="8406" spans="1:12" x14ac:dyDescent="0.2">
      <c r="A8406" s="11">
        <v>8405</v>
      </c>
      <c r="B8406" s="7" t="s">
        <v>250</v>
      </c>
      <c r="C8406" s="4">
        <v>43600.442231053239</v>
      </c>
      <c r="D8406" s="20">
        <f>+YEAR(Tabla14[[#This Row],[Fecha
Trámite]])</f>
        <v>2019</v>
      </c>
      <c r="E8406" s="7" t="s">
        <v>4621</v>
      </c>
      <c r="F8406" s="2" t="s">
        <v>4614</v>
      </c>
      <c r="G8406" s="2" t="s">
        <v>4615</v>
      </c>
      <c r="H8406" s="4">
        <v>43861.690064432871</v>
      </c>
      <c r="I8406" s="2" t="s">
        <v>4616</v>
      </c>
      <c r="J8406" s="21" t="s">
        <v>12647</v>
      </c>
      <c r="K8406" s="2" t="s">
        <v>4618</v>
      </c>
      <c r="L8406" s="2" t="s">
        <v>4619</v>
      </c>
    </row>
    <row r="8407" spans="1:12" x14ac:dyDescent="0.2">
      <c r="A8407" s="11">
        <v>8406</v>
      </c>
      <c r="B8407" s="7" t="s">
        <v>14451</v>
      </c>
      <c r="C8407" s="4">
        <v>43167.510187071763</v>
      </c>
      <c r="D8407" s="20">
        <f>+YEAR(Tabla14[[#This Row],[Fecha
Trámite]])</f>
        <v>2018</v>
      </c>
      <c r="E8407" s="7" t="s">
        <v>4621</v>
      </c>
      <c r="F8407" s="2" t="s">
        <v>4614</v>
      </c>
      <c r="G8407" s="2" t="s">
        <v>4615</v>
      </c>
      <c r="H8407" s="4">
        <v>43269.45211435185</v>
      </c>
      <c r="I8407" s="2" t="s">
        <v>13702</v>
      </c>
      <c r="J8407" s="21" t="s">
        <v>14452</v>
      </c>
      <c r="K8407" s="2" t="s">
        <v>4623</v>
      </c>
      <c r="L8407" s="2" t="s">
        <v>4631</v>
      </c>
    </row>
    <row r="8408" spans="1:12" x14ac:dyDescent="0.2">
      <c r="A8408" s="11">
        <v>8407</v>
      </c>
      <c r="B8408" s="7" t="s">
        <v>14711</v>
      </c>
      <c r="C8408" s="4">
        <v>42086.406080555556</v>
      </c>
      <c r="D8408" s="20">
        <f>+YEAR(Tabla14[[#This Row],[Fecha
Trámite]])</f>
        <v>2015</v>
      </c>
      <c r="E8408" s="7" t="s">
        <v>4621</v>
      </c>
      <c r="F8408" s="2" t="s">
        <v>4614</v>
      </c>
      <c r="G8408" s="2" t="s">
        <v>4615</v>
      </c>
      <c r="H8408" s="4">
        <v>42234.54404390046</v>
      </c>
      <c r="I8408" s="2" t="s">
        <v>13827</v>
      </c>
      <c r="J8408" s="21" t="s">
        <v>14712</v>
      </c>
      <c r="K8408" s="2" t="s">
        <v>4618</v>
      </c>
      <c r="L8408" s="2" t="s">
        <v>4656</v>
      </c>
    </row>
    <row r="8409" spans="1:12" x14ac:dyDescent="0.2">
      <c r="A8409" s="11">
        <v>8408</v>
      </c>
      <c r="B8409" s="7" t="s">
        <v>1736</v>
      </c>
      <c r="C8409" s="4">
        <v>44188.356194444445</v>
      </c>
      <c r="D8409" s="20">
        <f>+YEAR(Tabla14[[#This Row],[Fecha
Trámite]])</f>
        <v>2020</v>
      </c>
      <c r="E8409" s="7" t="s">
        <v>4621</v>
      </c>
      <c r="F8409" s="2" t="s">
        <v>17</v>
      </c>
      <c r="G8409" s="2" t="s">
        <v>4672</v>
      </c>
      <c r="H8409" s="4">
        <v>44188.356194594904</v>
      </c>
      <c r="I8409" s="2" t="s">
        <v>4616</v>
      </c>
      <c r="J8409" s="21" t="s">
        <v>11585</v>
      </c>
      <c r="K8409" s="2" t="s">
        <v>4623</v>
      </c>
      <c r="L8409" s="2" t="s">
        <v>4770</v>
      </c>
    </row>
    <row r="8410" spans="1:12" x14ac:dyDescent="0.2">
      <c r="A8410" s="11">
        <v>8409</v>
      </c>
      <c r="B8410" s="7" t="s">
        <v>554</v>
      </c>
      <c r="C8410" s="4">
        <v>43672.531875810186</v>
      </c>
      <c r="D8410" s="20">
        <f>+YEAR(Tabla14[[#This Row],[Fecha
Trámite]])</f>
        <v>2019</v>
      </c>
      <c r="E8410" s="7" t="s">
        <v>4621</v>
      </c>
      <c r="F8410" s="2" t="s">
        <v>4614</v>
      </c>
      <c r="G8410" s="2" t="s">
        <v>4615</v>
      </c>
      <c r="H8410" s="4">
        <v>44225.60954795139</v>
      </c>
      <c r="I8410" s="2" t="s">
        <v>4616</v>
      </c>
      <c r="J8410" s="21" t="s">
        <v>8127</v>
      </c>
      <c r="K8410" s="2" t="s">
        <v>4618</v>
      </c>
      <c r="L8410" s="2" t="s">
        <v>4838</v>
      </c>
    </row>
    <row r="8411" spans="1:12" x14ac:dyDescent="0.2">
      <c r="A8411" s="11">
        <v>8410</v>
      </c>
      <c r="B8411" s="7" t="s">
        <v>2117</v>
      </c>
      <c r="C8411" s="4">
        <v>43788.469517974539</v>
      </c>
      <c r="D8411" s="20">
        <f>+YEAR(Tabla14[[#This Row],[Fecha
Trámite]])</f>
        <v>2019</v>
      </c>
      <c r="E8411" s="7" t="s">
        <v>4621</v>
      </c>
      <c r="F8411" s="2" t="s">
        <v>4691</v>
      </c>
      <c r="G8411" s="2" t="s">
        <v>4627</v>
      </c>
      <c r="H8411" s="4">
        <v>44301.501946724537</v>
      </c>
      <c r="I8411" s="2" t="s">
        <v>4616</v>
      </c>
      <c r="J8411" s="21" t="s">
        <v>6842</v>
      </c>
      <c r="K8411" s="2" t="s">
        <v>4623</v>
      </c>
      <c r="L8411" s="2" t="s">
        <v>2747</v>
      </c>
    </row>
    <row r="8412" spans="1:12" x14ac:dyDescent="0.2">
      <c r="A8412" s="11">
        <v>8411</v>
      </c>
      <c r="B8412" s="7" t="s">
        <v>1667</v>
      </c>
      <c r="C8412" s="4">
        <v>43903.449025081019</v>
      </c>
      <c r="D8412" s="20">
        <f>+YEAR(Tabla14[[#This Row],[Fecha
Trámite]])</f>
        <v>2020</v>
      </c>
      <c r="E8412" s="7" t="s">
        <v>4621</v>
      </c>
      <c r="F8412" s="2" t="s">
        <v>17</v>
      </c>
      <c r="G8412" s="2" t="s">
        <v>4627</v>
      </c>
      <c r="H8412" s="4">
        <v>43903.44902511574</v>
      </c>
      <c r="I8412" s="2" t="s">
        <v>4616</v>
      </c>
      <c r="J8412" s="21" t="s">
        <v>8128</v>
      </c>
      <c r="K8412" s="2" t="s">
        <v>4618</v>
      </c>
      <c r="L8412" s="2" t="s">
        <v>4619</v>
      </c>
    </row>
    <row r="8413" spans="1:12" x14ac:dyDescent="0.2">
      <c r="A8413" s="11">
        <v>8412</v>
      </c>
      <c r="B8413" s="7" t="s">
        <v>1754</v>
      </c>
      <c r="C8413" s="4">
        <v>44209.499753009259</v>
      </c>
      <c r="D8413" s="20">
        <f>+YEAR(Tabla14[[#This Row],[Fecha
Trámite]])</f>
        <v>2021</v>
      </c>
      <c r="E8413" s="7" t="s">
        <v>4621</v>
      </c>
      <c r="F8413" s="2" t="s">
        <v>17</v>
      </c>
      <c r="G8413" s="2" t="s">
        <v>4672</v>
      </c>
      <c r="H8413" s="4">
        <v>44209.49975304398</v>
      </c>
      <c r="I8413" s="2" t="s">
        <v>4616</v>
      </c>
      <c r="J8413" s="21" t="s">
        <v>13128</v>
      </c>
      <c r="K8413" s="2" t="s">
        <v>4618</v>
      </c>
      <c r="L8413" s="2" t="s">
        <v>5656</v>
      </c>
    </row>
    <row r="8414" spans="1:12" x14ac:dyDescent="0.2">
      <c r="A8414" s="11">
        <v>8413</v>
      </c>
      <c r="B8414" s="7" t="s">
        <v>14003</v>
      </c>
      <c r="C8414" s="4">
        <v>42384.390193599538</v>
      </c>
      <c r="D8414" s="20">
        <f>+YEAR(Tabla14[[#This Row],[Fecha
Trámite]])</f>
        <v>2016</v>
      </c>
      <c r="E8414" s="7" t="s">
        <v>4621</v>
      </c>
      <c r="F8414" s="2" t="s">
        <v>4614</v>
      </c>
      <c r="G8414" s="2" t="s">
        <v>4615</v>
      </c>
      <c r="H8414" s="4">
        <v>42998.419587731485</v>
      </c>
      <c r="I8414" s="2" t="s">
        <v>13987</v>
      </c>
      <c r="J8414" s="21" t="s">
        <v>14004</v>
      </c>
      <c r="K8414" s="2" t="s">
        <v>4618</v>
      </c>
      <c r="L8414" s="2" t="s">
        <v>4649</v>
      </c>
    </row>
    <row r="8415" spans="1:12" x14ac:dyDescent="0.2">
      <c r="A8415" s="11">
        <v>8414</v>
      </c>
      <c r="B8415" s="7" t="s">
        <v>1320</v>
      </c>
      <c r="C8415" s="4">
        <v>44195.761401006945</v>
      </c>
      <c r="D8415" s="20">
        <f>+YEAR(Tabla14[[#This Row],[Fecha
Trámite]])</f>
        <v>2020</v>
      </c>
      <c r="E8415" s="7" t="s">
        <v>4621</v>
      </c>
      <c r="F8415" s="2" t="s">
        <v>17</v>
      </c>
      <c r="G8415" s="2" t="s">
        <v>7351</v>
      </c>
      <c r="H8415" s="4">
        <v>44195.761401041666</v>
      </c>
      <c r="I8415" s="2" t="s">
        <v>4616</v>
      </c>
      <c r="J8415" s="21" t="s">
        <v>7352</v>
      </c>
      <c r="K8415" s="2" t="s">
        <v>4618</v>
      </c>
      <c r="L8415" s="2" t="s">
        <v>4646</v>
      </c>
    </row>
    <row r="8416" spans="1:12" x14ac:dyDescent="0.2">
      <c r="A8416" s="11">
        <v>8415</v>
      </c>
      <c r="B8416" s="7" t="s">
        <v>14654</v>
      </c>
      <c r="C8416" s="4">
        <v>44302.694337847221</v>
      </c>
      <c r="D8416" s="20">
        <f>+YEAR(Tabla14[[#This Row],[Fecha
Trámite]])</f>
        <v>2021</v>
      </c>
      <c r="E8416" s="7" t="s">
        <v>4621</v>
      </c>
      <c r="F8416" s="2" t="s">
        <v>17</v>
      </c>
      <c r="G8416" s="2" t="s">
        <v>4627</v>
      </c>
      <c r="H8416" s="4">
        <v>44302.694337881941</v>
      </c>
      <c r="I8416" s="2" t="s">
        <v>13827</v>
      </c>
      <c r="J8416" s="21" t="s">
        <v>14655</v>
      </c>
      <c r="K8416" s="2" t="s">
        <v>4618</v>
      </c>
      <c r="L8416" s="2" t="s">
        <v>5699</v>
      </c>
    </row>
    <row r="8417" spans="1:12" x14ac:dyDescent="0.2">
      <c r="A8417" s="11">
        <v>8416</v>
      </c>
      <c r="B8417" s="7" t="s">
        <v>2011</v>
      </c>
      <c r="C8417" s="4">
        <v>43749.450925462967</v>
      </c>
      <c r="D8417" s="20">
        <f>+YEAR(Tabla14[[#This Row],[Fecha
Trámite]])</f>
        <v>2019</v>
      </c>
      <c r="E8417" s="7" t="s">
        <v>4621</v>
      </c>
      <c r="F8417" s="2" t="s">
        <v>17</v>
      </c>
      <c r="G8417" s="2" t="s">
        <v>4627</v>
      </c>
      <c r="H8417" s="4">
        <v>43749.450925497687</v>
      </c>
      <c r="I8417" s="2" t="s">
        <v>13269</v>
      </c>
      <c r="J8417" s="21" t="s">
        <v>13554</v>
      </c>
      <c r="K8417" s="2" t="s">
        <v>4623</v>
      </c>
      <c r="L8417" s="2" t="s">
        <v>4624</v>
      </c>
    </row>
    <row r="8418" spans="1:12" x14ac:dyDescent="0.2">
      <c r="A8418" s="11">
        <v>8417</v>
      </c>
      <c r="B8418" s="7" t="s">
        <v>1905</v>
      </c>
      <c r="C8418" s="4">
        <v>43754.410225775464</v>
      </c>
      <c r="D8418" s="20">
        <f>+YEAR(Tabla14[[#This Row],[Fecha
Trámite]])</f>
        <v>2019</v>
      </c>
      <c r="E8418" s="7" t="s">
        <v>4621</v>
      </c>
      <c r="F8418" s="2" t="s">
        <v>17</v>
      </c>
      <c r="G8418" s="2" t="s">
        <v>4627</v>
      </c>
      <c r="H8418" s="4">
        <v>43754.410225810185</v>
      </c>
      <c r="I8418" s="2" t="s">
        <v>14934</v>
      </c>
      <c r="J8418" s="21" t="s">
        <v>14997</v>
      </c>
      <c r="K8418" s="2" t="s">
        <v>4623</v>
      </c>
      <c r="L8418" s="2" t="s">
        <v>4631</v>
      </c>
    </row>
    <row r="8419" spans="1:12" x14ac:dyDescent="0.2">
      <c r="A8419" s="11">
        <v>8418</v>
      </c>
      <c r="B8419" s="7" t="s">
        <v>298</v>
      </c>
      <c r="C8419" s="4">
        <v>43545.480031597224</v>
      </c>
      <c r="D8419" s="20">
        <f>+YEAR(Tabla14[[#This Row],[Fecha
Trámite]])</f>
        <v>2019</v>
      </c>
      <c r="E8419" s="7" t="s">
        <v>4621</v>
      </c>
      <c r="F8419" s="2" t="s">
        <v>4614</v>
      </c>
      <c r="G8419" s="2" t="s">
        <v>4615</v>
      </c>
      <c r="H8419" s="4">
        <v>43867.486222106483</v>
      </c>
      <c r="I8419" s="2" t="s">
        <v>4616</v>
      </c>
      <c r="J8419" s="21" t="s">
        <v>6844</v>
      </c>
      <c r="K8419" s="2" t="s">
        <v>4623</v>
      </c>
      <c r="L8419" s="2" t="s">
        <v>4619</v>
      </c>
    </row>
    <row r="8420" spans="1:12" x14ac:dyDescent="0.2">
      <c r="A8420" s="11">
        <v>8419</v>
      </c>
      <c r="B8420" s="7" t="s">
        <v>1845</v>
      </c>
      <c r="C8420" s="4">
        <v>43788.42411226852</v>
      </c>
      <c r="D8420" s="20">
        <f>+YEAR(Tabla14[[#This Row],[Fecha
Trámite]])</f>
        <v>2019</v>
      </c>
      <c r="E8420" s="7" t="s">
        <v>4621</v>
      </c>
      <c r="F8420" s="2" t="s">
        <v>17</v>
      </c>
      <c r="G8420" s="2" t="s">
        <v>4627</v>
      </c>
      <c r="H8420" s="4">
        <v>43788.424112384258</v>
      </c>
      <c r="I8420" s="2" t="s">
        <v>4616</v>
      </c>
      <c r="J8420" s="21" t="s">
        <v>8134</v>
      </c>
      <c r="K8420" s="2" t="s">
        <v>4623</v>
      </c>
      <c r="L8420" s="2" t="s">
        <v>5072</v>
      </c>
    </row>
    <row r="8421" spans="1:12" x14ac:dyDescent="0.2">
      <c r="A8421" s="11">
        <v>8420</v>
      </c>
      <c r="B8421" s="7" t="s">
        <v>9157</v>
      </c>
      <c r="C8421" s="4">
        <v>43803.44248672454</v>
      </c>
      <c r="D8421" s="20">
        <f>+YEAR(Tabla14[[#This Row],[Fecha
Trámite]])</f>
        <v>2019</v>
      </c>
      <c r="E8421" s="7" t="s">
        <v>4621</v>
      </c>
      <c r="F8421" s="2" t="s">
        <v>17</v>
      </c>
      <c r="G8421" s="2" t="s">
        <v>4993</v>
      </c>
      <c r="H8421" s="4">
        <v>43803.442486770837</v>
      </c>
      <c r="I8421" s="2" t="s">
        <v>4616</v>
      </c>
      <c r="J8421" s="21" t="s">
        <v>9158</v>
      </c>
      <c r="K8421" s="2" t="s">
        <v>4623</v>
      </c>
      <c r="L8421" s="2" t="s">
        <v>4624</v>
      </c>
    </row>
    <row r="8422" spans="1:12" x14ac:dyDescent="0.2">
      <c r="A8422" s="11">
        <v>8421</v>
      </c>
      <c r="B8422" s="7" t="s">
        <v>14963</v>
      </c>
      <c r="C8422" s="4">
        <v>42079.684163275466</v>
      </c>
      <c r="D8422" s="20">
        <f>+YEAR(Tabla14[[#This Row],[Fecha
Trámite]])</f>
        <v>2015</v>
      </c>
      <c r="E8422" s="7" t="s">
        <v>4621</v>
      </c>
      <c r="F8422" s="2" t="s">
        <v>4614</v>
      </c>
      <c r="G8422" s="2" t="s">
        <v>4615</v>
      </c>
      <c r="H8422" s="4">
        <v>42228.699307488423</v>
      </c>
      <c r="I8422" s="2" t="s">
        <v>14934</v>
      </c>
      <c r="J8422" s="21" t="s">
        <v>14964</v>
      </c>
      <c r="K8422" s="2" t="s">
        <v>4618</v>
      </c>
      <c r="L8422" s="2" t="s">
        <v>4659</v>
      </c>
    </row>
    <row r="8423" spans="1:12" x14ac:dyDescent="0.2">
      <c r="A8423" s="11">
        <v>8422</v>
      </c>
      <c r="B8423" s="7" t="s">
        <v>30</v>
      </c>
      <c r="C8423" s="4">
        <v>43656.433474618054</v>
      </c>
      <c r="D8423" s="20">
        <f>+YEAR(Tabla14[[#This Row],[Fecha
Trámite]])</f>
        <v>2019</v>
      </c>
      <c r="E8423" s="7" t="s">
        <v>4621</v>
      </c>
      <c r="F8423" s="2" t="s">
        <v>4614</v>
      </c>
      <c r="G8423" s="2" t="s">
        <v>4615</v>
      </c>
      <c r="H8423" s="4">
        <v>44271.530682557874</v>
      </c>
      <c r="I8423" s="2" t="s">
        <v>4616</v>
      </c>
      <c r="J8423" s="21" t="s">
        <v>12652</v>
      </c>
      <c r="K8423" s="2" t="s">
        <v>4623</v>
      </c>
      <c r="L8423" s="2" t="s">
        <v>4619</v>
      </c>
    </row>
    <row r="8424" spans="1:12" x14ac:dyDescent="0.2">
      <c r="A8424" s="11">
        <v>8423</v>
      </c>
      <c r="B8424" s="7" t="s">
        <v>1681</v>
      </c>
      <c r="C8424" s="4">
        <v>44167.600573993055</v>
      </c>
      <c r="D8424" s="20">
        <f>+YEAR(Tabla14[[#This Row],[Fecha
Trámite]])</f>
        <v>2020</v>
      </c>
      <c r="E8424" s="7" t="s">
        <v>4621</v>
      </c>
      <c r="F8424" s="2" t="s">
        <v>17</v>
      </c>
      <c r="G8424" s="2" t="s">
        <v>4627</v>
      </c>
      <c r="H8424" s="4">
        <v>44167.600574074073</v>
      </c>
      <c r="I8424" s="2" t="s">
        <v>4616</v>
      </c>
      <c r="J8424" s="21" t="s">
        <v>13129</v>
      </c>
      <c r="K8424" s="2" t="s">
        <v>4623</v>
      </c>
      <c r="L8424" s="2" t="s">
        <v>4903</v>
      </c>
    </row>
    <row r="8425" spans="1:12" x14ac:dyDescent="0.2">
      <c r="A8425" s="11">
        <v>8424</v>
      </c>
      <c r="B8425" s="7" t="s">
        <v>577</v>
      </c>
      <c r="C8425" s="4">
        <v>43658.499052893516</v>
      </c>
      <c r="D8425" s="20">
        <f>+YEAR(Tabla14[[#This Row],[Fecha
Trámite]])</f>
        <v>2019</v>
      </c>
      <c r="E8425" s="7" t="s">
        <v>4621</v>
      </c>
      <c r="F8425" s="2" t="s">
        <v>4614</v>
      </c>
      <c r="G8425" s="2" t="s">
        <v>4615</v>
      </c>
      <c r="H8425" s="4">
        <v>44103.569708368057</v>
      </c>
      <c r="I8425" s="2" t="s">
        <v>4616</v>
      </c>
      <c r="J8425" s="21" t="s">
        <v>11617</v>
      </c>
      <c r="K8425" s="2" t="s">
        <v>4623</v>
      </c>
      <c r="L8425" s="2" t="s">
        <v>8901</v>
      </c>
    </row>
    <row r="8426" spans="1:12" x14ac:dyDescent="0.2">
      <c r="A8426" s="11">
        <v>8425</v>
      </c>
      <c r="B8426" s="7" t="s">
        <v>2019</v>
      </c>
      <c r="C8426" s="4">
        <v>43809.591050960647</v>
      </c>
      <c r="D8426" s="20">
        <f>+YEAR(Tabla14[[#This Row],[Fecha
Trámite]])</f>
        <v>2019</v>
      </c>
      <c r="E8426" s="7" t="s">
        <v>4621</v>
      </c>
      <c r="F8426" s="2" t="s">
        <v>17</v>
      </c>
      <c r="G8426" s="2" t="s">
        <v>4627</v>
      </c>
      <c r="H8426" s="4">
        <v>43809.591051388888</v>
      </c>
      <c r="I8426" s="2" t="s">
        <v>13702</v>
      </c>
      <c r="J8426" s="21" t="s">
        <v>13734</v>
      </c>
      <c r="K8426" s="2" t="s">
        <v>4618</v>
      </c>
      <c r="L8426" s="2" t="s">
        <v>4646</v>
      </c>
    </row>
    <row r="8427" spans="1:12" x14ac:dyDescent="0.2">
      <c r="A8427" s="11">
        <v>8426</v>
      </c>
      <c r="B8427" s="7" t="s">
        <v>14652</v>
      </c>
      <c r="C8427" s="4">
        <v>42342.545974687499</v>
      </c>
      <c r="D8427" s="20">
        <f>+YEAR(Tabla14[[#This Row],[Fecha
Trámite]])</f>
        <v>2015</v>
      </c>
      <c r="E8427" s="7" t="s">
        <v>4621</v>
      </c>
      <c r="F8427" s="2" t="s">
        <v>4614</v>
      </c>
      <c r="G8427" s="2" t="s">
        <v>4615</v>
      </c>
      <c r="H8427" s="4">
        <v>42549.47674834491</v>
      </c>
      <c r="I8427" s="2" t="s">
        <v>13827</v>
      </c>
      <c r="J8427" s="21" t="s">
        <v>14653</v>
      </c>
      <c r="K8427" s="2" t="s">
        <v>4623</v>
      </c>
      <c r="L8427" s="2" t="s">
        <v>4659</v>
      </c>
    </row>
    <row r="8428" spans="1:12" x14ac:dyDescent="0.2">
      <c r="A8428" s="11">
        <v>8427</v>
      </c>
      <c r="B8428" s="7" t="s">
        <v>3415</v>
      </c>
      <c r="C8428" s="4">
        <v>43845.448072372688</v>
      </c>
      <c r="D8428" s="20">
        <f>+YEAR(Tabla14[[#This Row],[Fecha
Trámite]])</f>
        <v>2020</v>
      </c>
      <c r="E8428" s="7" t="s">
        <v>4685</v>
      </c>
      <c r="F8428" s="2" t="s">
        <v>17</v>
      </c>
      <c r="G8428" s="2" t="s">
        <v>4627</v>
      </c>
      <c r="H8428" s="4">
        <v>43845.448072418978</v>
      </c>
      <c r="I8428" s="2" t="s">
        <v>4616</v>
      </c>
      <c r="J8428" s="21" t="s">
        <v>8145</v>
      </c>
      <c r="K8428" s="2" t="s">
        <v>4618</v>
      </c>
      <c r="L8428" s="2" t="s">
        <v>5631</v>
      </c>
    </row>
    <row r="8429" spans="1:12" x14ac:dyDescent="0.2">
      <c r="A8429" s="11">
        <v>8428</v>
      </c>
      <c r="B8429" s="7" t="s">
        <v>6850</v>
      </c>
      <c r="C8429" s="4">
        <v>43717.611179664353</v>
      </c>
      <c r="D8429" s="20">
        <f>+YEAR(Tabla14[[#This Row],[Fecha
Trámite]])</f>
        <v>2019</v>
      </c>
      <c r="E8429" s="7" t="s">
        <v>4621</v>
      </c>
      <c r="F8429" s="2" t="s">
        <v>4626</v>
      </c>
      <c r="G8429" s="2" t="s">
        <v>4627</v>
      </c>
      <c r="H8429" s="4">
        <v>43887.511679710646</v>
      </c>
      <c r="I8429" s="2" t="s">
        <v>4616</v>
      </c>
      <c r="J8429" s="21" t="s">
        <v>6851</v>
      </c>
      <c r="K8429" s="2" t="s">
        <v>4623</v>
      </c>
      <c r="L8429" s="2" t="s">
        <v>4619</v>
      </c>
    </row>
    <row r="8430" spans="1:12" x14ac:dyDescent="0.2">
      <c r="A8430" s="11">
        <v>8429</v>
      </c>
      <c r="B8430" s="7" t="s">
        <v>444</v>
      </c>
      <c r="C8430" s="4">
        <v>43727.405365312501</v>
      </c>
      <c r="D8430" s="20">
        <f>+YEAR(Tabla14[[#This Row],[Fecha
Trámite]])</f>
        <v>2019</v>
      </c>
      <c r="E8430" s="7" t="s">
        <v>4621</v>
      </c>
      <c r="F8430" s="2" t="s">
        <v>4614</v>
      </c>
      <c r="G8430" s="2" t="s">
        <v>4615</v>
      </c>
      <c r="H8430" s="4">
        <v>43888.443463460651</v>
      </c>
      <c r="I8430" s="2" t="s">
        <v>4616</v>
      </c>
      <c r="J8430" s="21" t="s">
        <v>9159</v>
      </c>
      <c r="K8430" s="2" t="s">
        <v>4618</v>
      </c>
      <c r="L8430" s="2" t="s">
        <v>4619</v>
      </c>
    </row>
    <row r="8431" spans="1:12" x14ac:dyDescent="0.2">
      <c r="A8431" s="11">
        <v>8430</v>
      </c>
      <c r="B8431" s="7" t="s">
        <v>14726</v>
      </c>
      <c r="C8431" s="4">
        <v>42074.712801620371</v>
      </c>
      <c r="D8431" s="20">
        <f>+YEAR(Tabla14[[#This Row],[Fecha
Trámite]])</f>
        <v>2015</v>
      </c>
      <c r="E8431" s="7" t="s">
        <v>4621</v>
      </c>
      <c r="F8431" s="2" t="s">
        <v>4614</v>
      </c>
      <c r="G8431" s="2" t="s">
        <v>4615</v>
      </c>
      <c r="H8431" s="4">
        <v>42193.636161261573</v>
      </c>
      <c r="I8431" s="2" t="s">
        <v>13827</v>
      </c>
      <c r="J8431" s="21" t="s">
        <v>14727</v>
      </c>
      <c r="K8431" s="2" t="s">
        <v>4623</v>
      </c>
      <c r="L8431" s="2" t="s">
        <v>6015</v>
      </c>
    </row>
    <row r="8432" spans="1:12" x14ac:dyDescent="0.2">
      <c r="A8432" s="11">
        <v>8431</v>
      </c>
      <c r="B8432" s="7" t="s">
        <v>1372</v>
      </c>
      <c r="C8432" s="4">
        <v>43735.368970370371</v>
      </c>
      <c r="D8432" s="20">
        <f>+YEAR(Tabla14[[#This Row],[Fecha
Trámite]])</f>
        <v>2019</v>
      </c>
      <c r="E8432" s="7" t="s">
        <v>4621</v>
      </c>
      <c r="F8432" s="2" t="s">
        <v>17</v>
      </c>
      <c r="G8432" s="2" t="s">
        <v>4993</v>
      </c>
      <c r="H8432" s="4">
        <v>43735.368970682874</v>
      </c>
      <c r="I8432" s="2" t="s">
        <v>4616</v>
      </c>
      <c r="J8432" s="21" t="s">
        <v>8148</v>
      </c>
      <c r="K8432" s="2" t="s">
        <v>4623</v>
      </c>
      <c r="L8432" s="2" t="s">
        <v>4619</v>
      </c>
    </row>
    <row r="8433" spans="1:12" x14ac:dyDescent="0.2">
      <c r="A8433" s="11">
        <v>8432</v>
      </c>
      <c r="B8433" s="7" t="s">
        <v>13810</v>
      </c>
      <c r="C8433" s="4">
        <v>43550.660268402775</v>
      </c>
      <c r="D8433" s="20">
        <f>+YEAR(Tabla14[[#This Row],[Fecha
Trámite]])</f>
        <v>2019</v>
      </c>
      <c r="E8433" s="7" t="s">
        <v>4621</v>
      </c>
      <c r="F8433" s="2" t="s">
        <v>4614</v>
      </c>
      <c r="G8433" s="2" t="s">
        <v>4615</v>
      </c>
      <c r="H8433" s="4">
        <v>43703.52362832176</v>
      </c>
      <c r="I8433" s="2" t="s">
        <v>13269</v>
      </c>
      <c r="J8433" s="21" t="s">
        <v>13811</v>
      </c>
      <c r="K8433" s="2" t="s">
        <v>4618</v>
      </c>
      <c r="L8433" s="2" t="s">
        <v>2747</v>
      </c>
    </row>
    <row r="8434" spans="1:12" x14ac:dyDescent="0.2">
      <c r="A8434" s="11">
        <v>8433</v>
      </c>
      <c r="B8434" s="7" t="s">
        <v>11622</v>
      </c>
      <c r="C8434" s="4">
        <v>43801.366344988426</v>
      </c>
      <c r="D8434" s="20">
        <f>+YEAR(Tabla14[[#This Row],[Fecha
Trámite]])</f>
        <v>2019</v>
      </c>
      <c r="E8434" s="7" t="s">
        <v>4621</v>
      </c>
      <c r="F8434" s="2" t="s">
        <v>4614</v>
      </c>
      <c r="G8434" s="2" t="s">
        <v>4615</v>
      </c>
      <c r="H8434" s="4">
        <v>44202.628372071762</v>
      </c>
      <c r="I8434" s="2" t="s">
        <v>4616</v>
      </c>
      <c r="J8434" s="21" t="s">
        <v>11623</v>
      </c>
      <c r="K8434" s="2" t="s">
        <v>4618</v>
      </c>
      <c r="L8434" s="2" t="s">
        <v>4634</v>
      </c>
    </row>
    <row r="8435" spans="1:12" x14ac:dyDescent="0.2">
      <c r="A8435" s="11">
        <v>8434</v>
      </c>
      <c r="B8435" s="7" t="s">
        <v>9162</v>
      </c>
      <c r="C8435" s="4">
        <v>43627.63087577546</v>
      </c>
      <c r="D8435" s="20">
        <f>+YEAR(Tabla14[[#This Row],[Fecha
Trámite]])</f>
        <v>2019</v>
      </c>
      <c r="E8435" s="7" t="s">
        <v>4621</v>
      </c>
      <c r="F8435" s="2" t="s">
        <v>4614</v>
      </c>
      <c r="G8435" s="2" t="s">
        <v>4615</v>
      </c>
      <c r="H8435" s="4">
        <v>44204.533628321762</v>
      </c>
      <c r="I8435" s="2" t="s">
        <v>4616</v>
      </c>
      <c r="J8435" s="21" t="s">
        <v>9163</v>
      </c>
      <c r="K8435" s="2" t="s">
        <v>4623</v>
      </c>
      <c r="L8435" s="2" t="s">
        <v>4619</v>
      </c>
    </row>
    <row r="8436" spans="1:12" x14ac:dyDescent="0.2">
      <c r="A8436" s="11">
        <v>8435</v>
      </c>
      <c r="B8436" s="7" t="s">
        <v>6852</v>
      </c>
      <c r="C8436" s="4">
        <v>43691.615049733795</v>
      </c>
      <c r="D8436" s="20">
        <f>+YEAR(Tabla14[[#This Row],[Fecha
Trámite]])</f>
        <v>2019</v>
      </c>
      <c r="E8436" s="7" t="s">
        <v>4685</v>
      </c>
      <c r="F8436" s="2" t="s">
        <v>17</v>
      </c>
      <c r="G8436" s="2" t="s">
        <v>4627</v>
      </c>
      <c r="H8436" s="4">
        <v>43691.615049768516</v>
      </c>
      <c r="I8436" s="2" t="s">
        <v>4616</v>
      </c>
      <c r="J8436" s="21" t="s">
        <v>6853</v>
      </c>
      <c r="K8436" s="2" t="s">
        <v>4623</v>
      </c>
      <c r="L8436" s="2" t="s">
        <v>6854</v>
      </c>
    </row>
    <row r="8437" spans="1:12" x14ac:dyDescent="0.2">
      <c r="A8437" s="11">
        <v>8436</v>
      </c>
      <c r="B8437" s="7" t="s">
        <v>13130</v>
      </c>
      <c r="C8437" s="4">
        <v>43818.651802546294</v>
      </c>
      <c r="D8437" s="20">
        <f>+YEAR(Tabla14[[#This Row],[Fecha
Trámite]])</f>
        <v>2019</v>
      </c>
      <c r="E8437" s="7" t="s">
        <v>4899</v>
      </c>
      <c r="F8437" s="2" t="s">
        <v>17</v>
      </c>
      <c r="G8437" s="2" t="s">
        <v>4627</v>
      </c>
      <c r="H8437" s="4">
        <v>43818.651802581022</v>
      </c>
      <c r="I8437" s="2" t="s">
        <v>4616</v>
      </c>
      <c r="J8437" s="21" t="s">
        <v>13131</v>
      </c>
      <c r="K8437" s="2" t="s">
        <v>4618</v>
      </c>
      <c r="L8437" s="2" t="s">
        <v>13132</v>
      </c>
    </row>
    <row r="8438" spans="1:12" x14ac:dyDescent="0.2">
      <c r="A8438" s="11">
        <v>8437</v>
      </c>
      <c r="B8438" s="7" t="s">
        <v>13407</v>
      </c>
      <c r="C8438" s="4">
        <v>43118.734737500003</v>
      </c>
      <c r="D8438" s="20">
        <f>+YEAR(Tabla14[[#This Row],[Fecha
Trámite]])</f>
        <v>2018</v>
      </c>
      <c r="E8438" s="7" t="s">
        <v>4613</v>
      </c>
      <c r="F8438" s="2" t="s">
        <v>17</v>
      </c>
      <c r="G8438" s="2" t="s">
        <v>5327</v>
      </c>
      <c r="H8438" s="4">
        <v>43118.734737615741</v>
      </c>
      <c r="I8438" s="2" t="s">
        <v>13372</v>
      </c>
      <c r="J8438" s="21" t="s">
        <v>13403</v>
      </c>
      <c r="K8438" s="2" t="s">
        <v>4618</v>
      </c>
      <c r="L8438" s="2" t="s">
        <v>2747</v>
      </c>
    </row>
    <row r="8439" spans="1:12" x14ac:dyDescent="0.2">
      <c r="A8439" s="11">
        <v>8438</v>
      </c>
      <c r="B8439" s="7" t="s">
        <v>13402</v>
      </c>
      <c r="C8439" s="4">
        <v>42395.365366747683</v>
      </c>
      <c r="D8439" s="20">
        <f>+YEAR(Tabla14[[#This Row],[Fecha
Trámite]])</f>
        <v>2016</v>
      </c>
      <c r="E8439" s="7" t="s">
        <v>4613</v>
      </c>
      <c r="F8439" s="2" t="s">
        <v>4626</v>
      </c>
      <c r="G8439" s="2" t="s">
        <v>4627</v>
      </c>
      <c r="H8439" s="4">
        <v>42732.549509143515</v>
      </c>
      <c r="I8439" s="2" t="s">
        <v>13372</v>
      </c>
      <c r="J8439" s="21" t="s">
        <v>13403</v>
      </c>
      <c r="K8439" s="2" t="s">
        <v>4618</v>
      </c>
      <c r="L8439" s="2" t="s">
        <v>2747</v>
      </c>
    </row>
    <row r="8440" spans="1:12" x14ac:dyDescent="0.2">
      <c r="A8440" s="11">
        <v>8439</v>
      </c>
      <c r="B8440" s="7" t="s">
        <v>3219</v>
      </c>
      <c r="C8440" s="4">
        <v>43537.609892592591</v>
      </c>
      <c r="D8440" s="20">
        <f>+YEAR(Tabla14[[#This Row],[Fecha
Trámite]])</f>
        <v>2019</v>
      </c>
      <c r="E8440" s="7" t="s">
        <v>4671</v>
      </c>
      <c r="F8440" s="2" t="s">
        <v>17</v>
      </c>
      <c r="G8440" s="2" t="s">
        <v>4627</v>
      </c>
      <c r="H8440" s="4">
        <v>43537.609892824075</v>
      </c>
      <c r="I8440" s="2" t="s">
        <v>4616</v>
      </c>
      <c r="J8440" s="21" t="s">
        <v>3483</v>
      </c>
      <c r="K8440" s="2" t="s">
        <v>4618</v>
      </c>
      <c r="L8440" s="2" t="s">
        <v>4656</v>
      </c>
    </row>
    <row r="8441" spans="1:12" x14ac:dyDescent="0.2">
      <c r="A8441" s="11">
        <v>8440</v>
      </c>
      <c r="B8441" s="7" t="s">
        <v>348</v>
      </c>
      <c r="C8441" s="4">
        <v>43696.533956631945</v>
      </c>
      <c r="D8441" s="20">
        <f>+YEAR(Tabla14[[#This Row],[Fecha
Trámite]])</f>
        <v>2019</v>
      </c>
      <c r="E8441" s="7" t="s">
        <v>4621</v>
      </c>
      <c r="F8441" s="2" t="s">
        <v>4614</v>
      </c>
      <c r="G8441" s="2" t="s">
        <v>4615</v>
      </c>
      <c r="H8441" s="4">
        <v>43874.565594328706</v>
      </c>
      <c r="I8441" s="2" t="s">
        <v>4616</v>
      </c>
      <c r="J8441" s="21" t="s">
        <v>6857</v>
      </c>
      <c r="K8441" s="2" t="s">
        <v>4618</v>
      </c>
      <c r="L8441" s="2" t="s">
        <v>4619</v>
      </c>
    </row>
    <row r="8442" spans="1:12" x14ac:dyDescent="0.2">
      <c r="A8442" s="11">
        <v>8441</v>
      </c>
      <c r="B8442" s="7" t="s">
        <v>10775</v>
      </c>
      <c r="C8442" s="4">
        <v>43665.540975925927</v>
      </c>
      <c r="D8442" s="20">
        <f>+YEAR(Tabla14[[#This Row],[Fecha
Trámite]])</f>
        <v>2019</v>
      </c>
      <c r="E8442" s="7" t="s">
        <v>4621</v>
      </c>
      <c r="F8442" s="2" t="s">
        <v>17</v>
      </c>
      <c r="G8442" s="2" t="s">
        <v>4627</v>
      </c>
      <c r="H8442" s="4">
        <v>43665.540975960648</v>
      </c>
      <c r="I8442" s="2" t="s">
        <v>4616</v>
      </c>
      <c r="J8442" s="21" t="s">
        <v>10776</v>
      </c>
      <c r="K8442" s="2" t="s">
        <v>4623</v>
      </c>
      <c r="L8442" s="2" t="s">
        <v>4624</v>
      </c>
    </row>
    <row r="8443" spans="1:12" x14ac:dyDescent="0.2">
      <c r="A8443" s="11">
        <v>8442</v>
      </c>
      <c r="B8443" s="7" t="s">
        <v>2025</v>
      </c>
      <c r="C8443" s="4">
        <v>43522.670425775461</v>
      </c>
      <c r="D8443" s="20">
        <f>+YEAR(Tabla14[[#This Row],[Fecha
Trámite]])</f>
        <v>2019</v>
      </c>
      <c r="E8443" s="7" t="s">
        <v>4621</v>
      </c>
      <c r="F8443" s="2" t="s">
        <v>17</v>
      </c>
      <c r="G8443" s="2" t="s">
        <v>7351</v>
      </c>
      <c r="H8443" s="4">
        <v>43522.670425810182</v>
      </c>
      <c r="I8443" s="2" t="s">
        <v>13269</v>
      </c>
      <c r="J8443" s="21" t="s">
        <v>13589</v>
      </c>
      <c r="K8443" s="2" t="s">
        <v>4618</v>
      </c>
      <c r="L8443" s="2" t="s">
        <v>4838</v>
      </c>
    </row>
    <row r="8444" spans="1:12" x14ac:dyDescent="0.2">
      <c r="A8444" s="11">
        <v>8443</v>
      </c>
      <c r="B8444" s="7" t="s">
        <v>1871</v>
      </c>
      <c r="C8444" s="4">
        <v>43838.418944363424</v>
      </c>
      <c r="D8444" s="20">
        <f>+YEAR(Tabla14[[#This Row],[Fecha
Trámite]])</f>
        <v>2020</v>
      </c>
      <c r="E8444" s="7" t="s">
        <v>4621</v>
      </c>
      <c r="F8444" s="2" t="s">
        <v>17</v>
      </c>
      <c r="G8444" s="2" t="s">
        <v>4627</v>
      </c>
      <c r="H8444" s="4">
        <v>43838.418944444442</v>
      </c>
      <c r="I8444" s="2" t="s">
        <v>4616</v>
      </c>
      <c r="J8444" s="21" t="s">
        <v>11586</v>
      </c>
      <c r="K8444" s="2" t="s">
        <v>4623</v>
      </c>
      <c r="L8444" s="2" t="s">
        <v>4753</v>
      </c>
    </row>
    <row r="8445" spans="1:12" x14ac:dyDescent="0.2">
      <c r="A8445" s="11">
        <v>8444</v>
      </c>
      <c r="B8445" s="7" t="s">
        <v>3211</v>
      </c>
      <c r="C8445" s="4">
        <v>43901.466352511576</v>
      </c>
      <c r="D8445" s="20">
        <f>+YEAR(Tabla14[[#This Row],[Fecha
Trámite]])</f>
        <v>2020</v>
      </c>
      <c r="E8445" s="7" t="s">
        <v>4899</v>
      </c>
      <c r="F8445" s="2" t="s">
        <v>17</v>
      </c>
      <c r="G8445" s="2" t="s">
        <v>4627</v>
      </c>
      <c r="H8445" s="4">
        <v>43901.466352546297</v>
      </c>
      <c r="I8445" s="2" t="s">
        <v>4616</v>
      </c>
      <c r="J8445" s="21" t="s">
        <v>9604</v>
      </c>
      <c r="K8445" s="2" t="s">
        <v>4623</v>
      </c>
      <c r="L8445" s="2" t="s">
        <v>9605</v>
      </c>
    </row>
    <row r="8446" spans="1:12" x14ac:dyDescent="0.2">
      <c r="A8446" s="11">
        <v>8445</v>
      </c>
      <c r="B8446" s="7" t="s">
        <v>9166</v>
      </c>
      <c r="C8446" s="4">
        <v>43872.363252083334</v>
      </c>
      <c r="D8446" s="20">
        <f>+YEAR(Tabla14[[#This Row],[Fecha
Trámite]])</f>
        <v>2020</v>
      </c>
      <c r="E8446" s="7" t="s">
        <v>4621</v>
      </c>
      <c r="F8446" s="2" t="s">
        <v>4614</v>
      </c>
      <c r="G8446" s="2" t="s">
        <v>4615</v>
      </c>
      <c r="H8446" s="4">
        <v>44202.62086732639</v>
      </c>
      <c r="I8446" s="2" t="s">
        <v>4616</v>
      </c>
      <c r="J8446" s="21" t="s">
        <v>9167</v>
      </c>
      <c r="K8446" s="2" t="s">
        <v>4618</v>
      </c>
      <c r="L8446" s="2" t="s">
        <v>4631</v>
      </c>
    </row>
    <row r="8447" spans="1:12" x14ac:dyDescent="0.2">
      <c r="A8447" s="11">
        <v>8446</v>
      </c>
      <c r="B8447" s="7" t="s">
        <v>11587</v>
      </c>
      <c r="C8447" s="4">
        <v>44125.454050115739</v>
      </c>
      <c r="D8447" s="20">
        <f>+YEAR(Tabla14[[#This Row],[Fecha
Trámite]])</f>
        <v>2020</v>
      </c>
      <c r="E8447" s="7" t="s">
        <v>4685</v>
      </c>
      <c r="F8447" s="2" t="s">
        <v>17</v>
      </c>
      <c r="G8447" s="2" t="s">
        <v>4627</v>
      </c>
      <c r="H8447" s="4">
        <v>44125.454050659719</v>
      </c>
      <c r="I8447" s="2" t="s">
        <v>4616</v>
      </c>
      <c r="J8447" s="21" t="s">
        <v>11588</v>
      </c>
      <c r="K8447" s="2" t="s">
        <v>4618</v>
      </c>
      <c r="L8447" s="2" t="s">
        <v>4619</v>
      </c>
    </row>
    <row r="8448" spans="1:12" x14ac:dyDescent="0.2">
      <c r="A8448" s="11">
        <v>8447</v>
      </c>
      <c r="B8448" s="7" t="s">
        <v>13989</v>
      </c>
      <c r="C8448" s="4">
        <v>43684.392714120368</v>
      </c>
      <c r="D8448" s="20">
        <f>+YEAR(Tabla14[[#This Row],[Fecha
Trámite]])</f>
        <v>2019</v>
      </c>
      <c r="E8448" s="7" t="s">
        <v>4621</v>
      </c>
      <c r="F8448" s="2" t="s">
        <v>17</v>
      </c>
      <c r="G8448" s="2" t="s">
        <v>5327</v>
      </c>
      <c r="H8448" s="4">
        <v>43684.392714155096</v>
      </c>
      <c r="I8448" s="2" t="s">
        <v>13987</v>
      </c>
      <c r="J8448" s="21" t="s">
        <v>13990</v>
      </c>
      <c r="K8448" s="2" t="s">
        <v>4618</v>
      </c>
      <c r="L8448" s="2" t="s">
        <v>4958</v>
      </c>
    </row>
    <row r="8449" spans="1:12" x14ac:dyDescent="0.2">
      <c r="A8449" s="11">
        <v>8448</v>
      </c>
      <c r="B8449" s="7" t="s">
        <v>13737</v>
      </c>
      <c r="C8449" s="4">
        <v>43593.487776076392</v>
      </c>
      <c r="D8449" s="20">
        <f>+YEAR(Tabla14[[#This Row],[Fecha
Trámite]])</f>
        <v>2019</v>
      </c>
      <c r="E8449" s="7" t="s">
        <v>4621</v>
      </c>
      <c r="F8449" s="2" t="s">
        <v>17</v>
      </c>
      <c r="G8449" s="2" t="s">
        <v>5327</v>
      </c>
      <c r="H8449" s="4">
        <v>43593.48777670139</v>
      </c>
      <c r="I8449" s="2" t="s">
        <v>13702</v>
      </c>
      <c r="J8449" s="21" t="s">
        <v>13738</v>
      </c>
      <c r="K8449" s="2" t="s">
        <v>4618</v>
      </c>
      <c r="L8449" s="2" t="s">
        <v>6449</v>
      </c>
    </row>
    <row r="8450" spans="1:12" x14ac:dyDescent="0.2">
      <c r="A8450" s="11">
        <v>8449</v>
      </c>
      <c r="B8450" s="7" t="s">
        <v>13753</v>
      </c>
      <c r="C8450" s="4">
        <v>43440.644368981484</v>
      </c>
      <c r="D8450" s="20">
        <f>+YEAR(Tabla14[[#This Row],[Fecha
Trámite]])</f>
        <v>2018</v>
      </c>
      <c r="E8450" s="7" t="s">
        <v>4621</v>
      </c>
      <c r="F8450" s="2" t="s">
        <v>4691</v>
      </c>
      <c r="G8450" s="2" t="s">
        <v>4627</v>
      </c>
      <c r="H8450" s="4">
        <v>43579.709320636575</v>
      </c>
      <c r="I8450" s="2" t="s">
        <v>13702</v>
      </c>
      <c r="J8450" s="21" t="s">
        <v>13738</v>
      </c>
      <c r="K8450" s="2" t="s">
        <v>4618</v>
      </c>
      <c r="L8450" s="2" t="s">
        <v>6449</v>
      </c>
    </row>
    <row r="8451" spans="1:12" x14ac:dyDescent="0.2">
      <c r="A8451" s="11">
        <v>8450</v>
      </c>
      <c r="B8451" s="7" t="s">
        <v>8156</v>
      </c>
      <c r="C8451" s="4">
        <v>44141.508301076392</v>
      </c>
      <c r="D8451" s="20">
        <f>+YEAR(Tabla14[[#This Row],[Fecha
Trámite]])</f>
        <v>2020</v>
      </c>
      <c r="E8451" s="7" t="s">
        <v>4621</v>
      </c>
      <c r="F8451" s="2" t="s">
        <v>17</v>
      </c>
      <c r="G8451" s="2" t="s">
        <v>4627</v>
      </c>
      <c r="H8451" s="4">
        <v>44141.508301354166</v>
      </c>
      <c r="I8451" s="2" t="s">
        <v>4616</v>
      </c>
      <c r="J8451" s="21" t="s">
        <v>8157</v>
      </c>
      <c r="K8451" s="2" t="s">
        <v>4618</v>
      </c>
      <c r="L8451" s="2" t="s">
        <v>4619</v>
      </c>
    </row>
    <row r="8452" spans="1:12" x14ac:dyDescent="0.2">
      <c r="A8452" s="11">
        <v>8451</v>
      </c>
      <c r="B8452" s="7" t="s">
        <v>13789</v>
      </c>
      <c r="C8452" s="4">
        <v>42578.372807326392</v>
      </c>
      <c r="D8452" s="20">
        <f>+YEAR(Tabla14[[#This Row],[Fecha
Trámite]])</f>
        <v>2016</v>
      </c>
      <c r="E8452" s="7" t="s">
        <v>4621</v>
      </c>
      <c r="F8452" s="2" t="s">
        <v>17</v>
      </c>
      <c r="G8452" s="2" t="s">
        <v>5327</v>
      </c>
      <c r="H8452" s="4">
        <v>42578.373084375002</v>
      </c>
      <c r="I8452" s="2" t="s">
        <v>13269</v>
      </c>
      <c r="J8452" s="21" t="s">
        <v>13790</v>
      </c>
      <c r="K8452" s="2" t="s">
        <v>4618</v>
      </c>
      <c r="L8452" s="2" t="s">
        <v>4875</v>
      </c>
    </row>
    <row r="8453" spans="1:12" x14ac:dyDescent="0.2">
      <c r="A8453" s="11">
        <v>8452</v>
      </c>
      <c r="B8453" s="7" t="s">
        <v>235</v>
      </c>
      <c r="C8453" s="4">
        <v>43567.364739548611</v>
      </c>
      <c r="D8453" s="20">
        <f>+YEAR(Tabla14[[#This Row],[Fecha
Trámite]])</f>
        <v>2019</v>
      </c>
      <c r="E8453" s="7" t="s">
        <v>4621</v>
      </c>
      <c r="F8453" s="2" t="s">
        <v>4614</v>
      </c>
      <c r="G8453" s="2" t="s">
        <v>4615</v>
      </c>
      <c r="H8453" s="4">
        <v>43860.469258217592</v>
      </c>
      <c r="I8453" s="2" t="s">
        <v>4616</v>
      </c>
      <c r="J8453" s="21" t="s">
        <v>10780</v>
      </c>
      <c r="K8453" s="2" t="s">
        <v>4618</v>
      </c>
      <c r="L8453" s="2" t="s">
        <v>4619</v>
      </c>
    </row>
    <row r="8454" spans="1:12" x14ac:dyDescent="0.2">
      <c r="A8454" s="11">
        <v>8453</v>
      </c>
      <c r="B8454" s="7" t="s">
        <v>1785</v>
      </c>
      <c r="C8454" s="4">
        <v>44218.63867453704</v>
      </c>
      <c r="D8454" s="20">
        <f>+YEAR(Tabla14[[#This Row],[Fecha
Trámite]])</f>
        <v>2021</v>
      </c>
      <c r="E8454" s="7" t="s">
        <v>4621</v>
      </c>
      <c r="F8454" s="2" t="s">
        <v>17</v>
      </c>
      <c r="G8454" s="2" t="s">
        <v>4672</v>
      </c>
      <c r="H8454" s="4">
        <v>44218.638674571761</v>
      </c>
      <c r="I8454" s="2" t="s">
        <v>4616</v>
      </c>
      <c r="J8454" s="21" t="s">
        <v>13133</v>
      </c>
      <c r="K8454" s="2" t="s">
        <v>4623</v>
      </c>
      <c r="L8454" s="2" t="s">
        <v>4750</v>
      </c>
    </row>
    <row r="8455" spans="1:12" x14ac:dyDescent="0.2">
      <c r="A8455" s="11">
        <v>8454</v>
      </c>
      <c r="B8455" s="7" t="s">
        <v>11632</v>
      </c>
      <c r="C8455" s="4">
        <v>43563.446499189813</v>
      </c>
      <c r="D8455" s="20">
        <f>+YEAR(Tabla14[[#This Row],[Fecha
Trámite]])</f>
        <v>2019</v>
      </c>
      <c r="E8455" s="7" t="s">
        <v>4621</v>
      </c>
      <c r="F8455" s="2" t="s">
        <v>4691</v>
      </c>
      <c r="G8455" s="2" t="s">
        <v>4627</v>
      </c>
      <c r="H8455" s="4">
        <v>44060.641419907406</v>
      </c>
      <c r="I8455" s="2" t="s">
        <v>4616</v>
      </c>
      <c r="J8455" s="21" t="s">
        <v>11633</v>
      </c>
      <c r="K8455" s="2" t="s">
        <v>4623</v>
      </c>
      <c r="L8455" s="2" t="s">
        <v>4624</v>
      </c>
    </row>
    <row r="8456" spans="1:12" x14ac:dyDescent="0.2">
      <c r="A8456" s="11">
        <v>8455</v>
      </c>
      <c r="B8456" s="7" t="s">
        <v>1895</v>
      </c>
      <c r="C8456" s="4">
        <v>44300.085735416666</v>
      </c>
      <c r="D8456" s="20">
        <f>+YEAR(Tabla14[[#This Row],[Fecha
Trámite]])</f>
        <v>2021</v>
      </c>
      <c r="E8456" s="7" t="s">
        <v>4621</v>
      </c>
      <c r="F8456" s="2" t="s">
        <v>17</v>
      </c>
      <c r="G8456" s="2" t="s">
        <v>4672</v>
      </c>
      <c r="H8456" s="4">
        <v>44300.085735451386</v>
      </c>
      <c r="I8456" s="2" t="s">
        <v>4616</v>
      </c>
      <c r="J8456" s="21" t="s">
        <v>13134</v>
      </c>
      <c r="K8456" s="2" t="s">
        <v>4623</v>
      </c>
      <c r="L8456" s="2" t="s">
        <v>4714</v>
      </c>
    </row>
    <row r="8457" spans="1:12" x14ac:dyDescent="0.2">
      <c r="A8457" s="11">
        <v>8456</v>
      </c>
      <c r="B8457" s="7" t="s">
        <v>2138</v>
      </c>
      <c r="C8457" s="4">
        <v>44160.670909756947</v>
      </c>
      <c r="D8457" s="20">
        <f>+YEAR(Tabla14[[#This Row],[Fecha
Trámite]])</f>
        <v>2020</v>
      </c>
      <c r="E8457" s="7" t="s">
        <v>4621</v>
      </c>
      <c r="F8457" s="2" t="s">
        <v>17</v>
      </c>
      <c r="G8457" s="2" t="s">
        <v>4627</v>
      </c>
      <c r="H8457" s="4">
        <v>44160.670909803244</v>
      </c>
      <c r="I8457" s="2" t="s">
        <v>4616</v>
      </c>
      <c r="J8457" s="21" t="s">
        <v>9606</v>
      </c>
      <c r="K8457" s="2" t="s">
        <v>4618</v>
      </c>
      <c r="L8457" s="2" t="s">
        <v>4619</v>
      </c>
    </row>
    <row r="8458" spans="1:12" x14ac:dyDescent="0.2">
      <c r="A8458" s="11">
        <v>8457</v>
      </c>
      <c r="B8458" s="7" t="s">
        <v>14728</v>
      </c>
      <c r="C8458" s="4">
        <v>42759.365195949074</v>
      </c>
      <c r="D8458" s="20">
        <f>+YEAR(Tabla14[[#This Row],[Fecha
Trámite]])</f>
        <v>2017</v>
      </c>
      <c r="E8458" s="7" t="s">
        <v>4621</v>
      </c>
      <c r="F8458" s="2" t="s">
        <v>4614</v>
      </c>
      <c r="G8458" s="2" t="s">
        <v>4615</v>
      </c>
      <c r="H8458" s="4">
        <v>42929.625167905091</v>
      </c>
      <c r="I8458" s="2" t="s">
        <v>13827</v>
      </c>
      <c r="J8458" s="21" t="s">
        <v>14729</v>
      </c>
      <c r="K8458" s="2" t="s">
        <v>4618</v>
      </c>
      <c r="L8458" s="2" t="s">
        <v>4656</v>
      </c>
    </row>
    <row r="8459" spans="1:12" x14ac:dyDescent="0.2">
      <c r="A8459" s="11">
        <v>8458</v>
      </c>
      <c r="B8459" s="7" t="s">
        <v>14730</v>
      </c>
      <c r="C8459" s="4">
        <v>42866.398044178241</v>
      </c>
      <c r="D8459" s="20">
        <f>+YEAR(Tabla14[[#This Row],[Fecha
Trámite]])</f>
        <v>2017</v>
      </c>
      <c r="E8459" s="7" t="s">
        <v>4621</v>
      </c>
      <c r="F8459" s="2" t="s">
        <v>4614</v>
      </c>
      <c r="G8459" s="2" t="s">
        <v>4615</v>
      </c>
      <c r="H8459" s="4">
        <v>43279.453851006947</v>
      </c>
      <c r="I8459" s="2" t="s">
        <v>13827</v>
      </c>
      <c r="J8459" s="21" t="s">
        <v>14731</v>
      </c>
      <c r="K8459" s="2" t="s">
        <v>4618</v>
      </c>
      <c r="L8459" s="2" t="s">
        <v>4646</v>
      </c>
    </row>
    <row r="8460" spans="1:12" x14ac:dyDescent="0.2">
      <c r="A8460" s="11">
        <v>8459</v>
      </c>
      <c r="B8460" s="7" t="s">
        <v>8164</v>
      </c>
      <c r="C8460" s="4">
        <v>43662.404737766206</v>
      </c>
      <c r="D8460" s="20">
        <f>+YEAR(Tabla14[[#This Row],[Fecha
Trámite]])</f>
        <v>2019</v>
      </c>
      <c r="E8460" s="7" t="s">
        <v>4621</v>
      </c>
      <c r="F8460" s="2" t="s">
        <v>17</v>
      </c>
      <c r="G8460" s="2" t="s">
        <v>4993</v>
      </c>
      <c r="H8460" s="4">
        <v>43662.404738043981</v>
      </c>
      <c r="I8460" s="2" t="s">
        <v>4616</v>
      </c>
      <c r="J8460" s="21" t="s">
        <v>8165</v>
      </c>
      <c r="K8460" s="2" t="s">
        <v>4623</v>
      </c>
      <c r="L8460" s="2" t="s">
        <v>4624</v>
      </c>
    </row>
    <row r="8461" spans="1:12" x14ac:dyDescent="0.2">
      <c r="A8461" s="11">
        <v>8460</v>
      </c>
      <c r="B8461" s="7" t="s">
        <v>2000</v>
      </c>
      <c r="C8461" s="4">
        <v>44165.444783645835</v>
      </c>
      <c r="D8461" s="20">
        <f>+YEAR(Tabla14[[#This Row],[Fecha
Trámite]])</f>
        <v>2020</v>
      </c>
      <c r="E8461" s="7" t="s">
        <v>4621</v>
      </c>
      <c r="F8461" s="2" t="s">
        <v>17</v>
      </c>
      <c r="G8461" s="2" t="s">
        <v>4672</v>
      </c>
      <c r="H8461" s="4">
        <v>44165.444783680556</v>
      </c>
      <c r="I8461" s="2" t="s">
        <v>4616</v>
      </c>
      <c r="J8461" s="21" t="s">
        <v>8166</v>
      </c>
      <c r="K8461" s="2" t="s">
        <v>4618</v>
      </c>
      <c r="L8461" s="2" t="s">
        <v>4659</v>
      </c>
    </row>
    <row r="8462" spans="1:12" x14ac:dyDescent="0.2">
      <c r="A8462" s="11">
        <v>8461</v>
      </c>
      <c r="B8462" s="7" t="s">
        <v>12669</v>
      </c>
      <c r="C8462" s="4">
        <v>43763.437788854164</v>
      </c>
      <c r="D8462" s="20">
        <f>+YEAR(Tabla14[[#This Row],[Fecha
Trámite]])</f>
        <v>2019</v>
      </c>
      <c r="E8462" s="7" t="s">
        <v>4621</v>
      </c>
      <c r="F8462" s="2" t="s">
        <v>17</v>
      </c>
      <c r="G8462" s="2" t="s">
        <v>4993</v>
      </c>
      <c r="H8462" s="4">
        <v>43763.437788888892</v>
      </c>
      <c r="I8462" s="2" t="s">
        <v>4616</v>
      </c>
      <c r="J8462" s="21" t="s">
        <v>12670</v>
      </c>
      <c r="K8462" s="2" t="s">
        <v>4623</v>
      </c>
      <c r="L8462" s="2" t="s">
        <v>6073</v>
      </c>
    </row>
    <row r="8463" spans="1:12" x14ac:dyDescent="0.2">
      <c r="A8463" s="11">
        <v>8462</v>
      </c>
      <c r="B8463" s="7" t="s">
        <v>1956</v>
      </c>
      <c r="C8463" s="4">
        <v>42573.741801076387</v>
      </c>
      <c r="D8463" s="20">
        <f>+YEAR(Tabla14[[#This Row],[Fecha
Trámite]])</f>
        <v>2016</v>
      </c>
      <c r="E8463" s="7" t="s">
        <v>4621</v>
      </c>
      <c r="F8463" s="2" t="s">
        <v>17</v>
      </c>
      <c r="G8463" s="2" t="s">
        <v>4627</v>
      </c>
      <c r="H8463" s="4">
        <v>42573.741801076387</v>
      </c>
      <c r="I8463" s="2" t="s">
        <v>13372</v>
      </c>
      <c r="J8463" s="21" t="s">
        <v>13378</v>
      </c>
      <c r="K8463" s="2" t="s">
        <v>4618</v>
      </c>
      <c r="L8463" s="2" t="s">
        <v>4916</v>
      </c>
    </row>
    <row r="8464" spans="1:12" x14ac:dyDescent="0.2">
      <c r="A8464" s="11">
        <v>8463</v>
      </c>
      <c r="B8464" s="7" t="s">
        <v>1848</v>
      </c>
      <c r="C8464" s="4">
        <v>43628.397292858797</v>
      </c>
      <c r="D8464" s="20">
        <f>+YEAR(Tabla14[[#This Row],[Fecha
Trámite]])</f>
        <v>2019</v>
      </c>
      <c r="E8464" s="7" t="s">
        <v>4621</v>
      </c>
      <c r="F8464" s="2" t="s">
        <v>17</v>
      </c>
      <c r="G8464" s="2" t="s">
        <v>4627</v>
      </c>
      <c r="H8464" s="4">
        <v>43628.397293055554</v>
      </c>
      <c r="I8464" s="2" t="s">
        <v>4616</v>
      </c>
      <c r="J8464" s="21" t="s">
        <v>8171</v>
      </c>
      <c r="K8464" s="2" t="s">
        <v>4618</v>
      </c>
      <c r="L8464" s="2" t="s">
        <v>5724</v>
      </c>
    </row>
    <row r="8465" spans="1:12" x14ac:dyDescent="0.2">
      <c r="A8465" s="11">
        <v>8464</v>
      </c>
      <c r="B8465" s="7" t="s">
        <v>13781</v>
      </c>
      <c r="C8465" s="4">
        <v>42622.473397881942</v>
      </c>
      <c r="D8465" s="20">
        <f>+YEAR(Tabla14[[#This Row],[Fecha
Trámite]])</f>
        <v>2016</v>
      </c>
      <c r="E8465" s="7" t="s">
        <v>4621</v>
      </c>
      <c r="F8465" s="2" t="s">
        <v>4691</v>
      </c>
      <c r="G8465" s="2" t="s">
        <v>7315</v>
      </c>
      <c r="H8465" s="4">
        <v>42662.451875925923</v>
      </c>
      <c r="I8465" s="2" t="s">
        <v>13702</v>
      </c>
      <c r="J8465" s="21" t="s">
        <v>13782</v>
      </c>
      <c r="K8465" s="2" t="s">
        <v>4623</v>
      </c>
      <c r="L8465" s="2" t="s">
        <v>4631</v>
      </c>
    </row>
    <row r="8466" spans="1:12" x14ac:dyDescent="0.2">
      <c r="A8466" s="11">
        <v>8465</v>
      </c>
      <c r="B8466" s="7" t="s">
        <v>14938</v>
      </c>
      <c r="C8466" s="4">
        <v>42772.569172997682</v>
      </c>
      <c r="D8466" s="20">
        <f>+YEAR(Tabla14[[#This Row],[Fecha
Trámite]])</f>
        <v>2017</v>
      </c>
      <c r="E8466" s="7" t="s">
        <v>4621</v>
      </c>
      <c r="F8466" s="2" t="s">
        <v>4614</v>
      </c>
      <c r="G8466" s="2" t="s">
        <v>4615</v>
      </c>
      <c r="H8466" s="4">
        <v>42957.476978668979</v>
      </c>
      <c r="I8466" s="2" t="s">
        <v>14934</v>
      </c>
      <c r="J8466" s="21" t="s">
        <v>14939</v>
      </c>
      <c r="K8466" s="2" t="s">
        <v>4623</v>
      </c>
      <c r="L8466" s="2" t="s">
        <v>4631</v>
      </c>
    </row>
    <row r="8467" spans="1:12" x14ac:dyDescent="0.2">
      <c r="A8467" s="11">
        <v>8466</v>
      </c>
      <c r="B8467" s="7" t="s">
        <v>2014</v>
      </c>
      <c r="C8467" s="4">
        <v>43889.506935451391</v>
      </c>
      <c r="D8467" s="20">
        <f>+YEAR(Tabla14[[#This Row],[Fecha
Trámite]])</f>
        <v>2020</v>
      </c>
      <c r="E8467" s="7" t="s">
        <v>4621</v>
      </c>
      <c r="F8467" s="2" t="s">
        <v>17</v>
      </c>
      <c r="G8467" s="2" t="s">
        <v>4627</v>
      </c>
      <c r="H8467" s="4">
        <v>43889.506935532409</v>
      </c>
      <c r="I8467" s="2" t="s">
        <v>14018</v>
      </c>
      <c r="J8467" s="21" t="s">
        <v>14020</v>
      </c>
      <c r="K8467" s="2" t="s">
        <v>4618</v>
      </c>
      <c r="L8467" s="2" t="s">
        <v>4758</v>
      </c>
    </row>
    <row r="8468" spans="1:12" x14ac:dyDescent="0.2">
      <c r="A8468" s="11">
        <v>8467</v>
      </c>
      <c r="B8468" s="7" t="s">
        <v>3310</v>
      </c>
      <c r="C8468" s="4">
        <v>44271.875860729167</v>
      </c>
      <c r="D8468" s="20">
        <f>+YEAR(Tabla14[[#This Row],[Fecha
Trámite]])</f>
        <v>2021</v>
      </c>
      <c r="E8468" s="7" t="s">
        <v>4685</v>
      </c>
      <c r="F8468" s="2" t="s">
        <v>17</v>
      </c>
      <c r="G8468" s="2" t="s">
        <v>7315</v>
      </c>
      <c r="H8468" s="4">
        <v>44271.875860763888</v>
      </c>
      <c r="I8468" s="2" t="s">
        <v>4616</v>
      </c>
      <c r="J8468" s="21" t="s">
        <v>9607</v>
      </c>
      <c r="K8468" s="2" t="s">
        <v>4623</v>
      </c>
      <c r="L8468" s="2" t="s">
        <v>4619</v>
      </c>
    </row>
    <row r="8469" spans="1:12" x14ac:dyDescent="0.2">
      <c r="A8469" s="11">
        <v>8468</v>
      </c>
      <c r="B8469" s="7" t="s">
        <v>936</v>
      </c>
      <c r="C8469" s="4">
        <v>43731.414666087963</v>
      </c>
      <c r="D8469" s="20">
        <f>+YEAR(Tabla14[[#This Row],[Fecha
Trámite]])</f>
        <v>2019</v>
      </c>
      <c r="E8469" s="7" t="s">
        <v>5892</v>
      </c>
      <c r="F8469" s="2" t="s">
        <v>4614</v>
      </c>
      <c r="G8469" s="2" t="s">
        <v>4615</v>
      </c>
      <c r="H8469" s="4">
        <v>44180.468192361113</v>
      </c>
      <c r="I8469" s="2" t="s">
        <v>4616</v>
      </c>
      <c r="J8469" s="21" t="s">
        <v>8172</v>
      </c>
      <c r="K8469" s="2" t="s">
        <v>4623</v>
      </c>
      <c r="L8469" s="2" t="s">
        <v>4829</v>
      </c>
    </row>
    <row r="8470" spans="1:12" x14ac:dyDescent="0.2">
      <c r="A8470" s="11">
        <v>8469</v>
      </c>
      <c r="B8470" s="7" t="s">
        <v>1969</v>
      </c>
      <c r="C8470" s="4">
        <v>44232.661394212962</v>
      </c>
      <c r="D8470" s="20">
        <f>+YEAR(Tabla14[[#This Row],[Fecha
Trámite]])</f>
        <v>2021</v>
      </c>
      <c r="E8470" s="7" t="s">
        <v>4621</v>
      </c>
      <c r="F8470" s="2" t="s">
        <v>17</v>
      </c>
      <c r="G8470" s="2" t="s">
        <v>4672</v>
      </c>
      <c r="H8470" s="4">
        <v>44232.661394247683</v>
      </c>
      <c r="I8470" s="2" t="s">
        <v>4616</v>
      </c>
      <c r="J8470" s="21" t="s">
        <v>7353</v>
      </c>
      <c r="K8470" s="2" t="s">
        <v>4623</v>
      </c>
      <c r="L8470" s="2" t="s">
        <v>4619</v>
      </c>
    </row>
    <row r="8471" spans="1:12" x14ac:dyDescent="0.2">
      <c r="A8471" s="11">
        <v>8470</v>
      </c>
      <c r="B8471" s="7" t="s">
        <v>288</v>
      </c>
      <c r="C8471" s="4">
        <v>43579.442556331021</v>
      </c>
      <c r="D8471" s="20">
        <f>+YEAR(Tabla14[[#This Row],[Fecha
Trámite]])</f>
        <v>2019</v>
      </c>
      <c r="E8471" s="7" t="s">
        <v>4621</v>
      </c>
      <c r="F8471" s="2" t="s">
        <v>17</v>
      </c>
      <c r="G8471" s="2" t="s">
        <v>5327</v>
      </c>
      <c r="H8471" s="4">
        <v>43579.442556400463</v>
      </c>
      <c r="I8471" s="2" t="s">
        <v>4616</v>
      </c>
      <c r="J8471" s="21" t="s">
        <v>11637</v>
      </c>
      <c r="K8471" s="2" t="s">
        <v>4623</v>
      </c>
      <c r="L8471" s="2" t="s">
        <v>4619</v>
      </c>
    </row>
    <row r="8472" spans="1:12" x14ac:dyDescent="0.2">
      <c r="A8472" s="11">
        <v>8471</v>
      </c>
      <c r="B8472" s="7" t="s">
        <v>14614</v>
      </c>
      <c r="C8472" s="4">
        <v>42681.40226466435</v>
      </c>
      <c r="D8472" s="20">
        <f>+YEAR(Tabla14[[#This Row],[Fecha
Trámite]])</f>
        <v>2016</v>
      </c>
      <c r="E8472" s="7" t="s">
        <v>4621</v>
      </c>
      <c r="F8472" s="2" t="s">
        <v>4614</v>
      </c>
      <c r="G8472" s="2" t="s">
        <v>4615</v>
      </c>
      <c r="H8472" s="4">
        <v>42899.399414699074</v>
      </c>
      <c r="I8472" s="2" t="s">
        <v>13827</v>
      </c>
      <c r="J8472" s="21" t="s">
        <v>14615</v>
      </c>
      <c r="K8472" s="2" t="s">
        <v>4618</v>
      </c>
      <c r="L8472" s="2" t="s">
        <v>4659</v>
      </c>
    </row>
    <row r="8473" spans="1:12" x14ac:dyDescent="0.2">
      <c r="A8473" s="11">
        <v>8472</v>
      </c>
      <c r="B8473" s="7" t="s">
        <v>14736</v>
      </c>
      <c r="C8473" s="4">
        <v>42474.476694560188</v>
      </c>
      <c r="D8473" s="20">
        <f>+YEAR(Tabla14[[#This Row],[Fecha
Trámite]])</f>
        <v>2016</v>
      </c>
      <c r="E8473" s="7" t="s">
        <v>4621</v>
      </c>
      <c r="F8473" s="2" t="s">
        <v>4614</v>
      </c>
      <c r="G8473" s="2" t="s">
        <v>4615</v>
      </c>
      <c r="H8473" s="4">
        <v>42664.516420405096</v>
      </c>
      <c r="I8473" s="2" t="s">
        <v>13827</v>
      </c>
      <c r="J8473" s="21" t="s">
        <v>14737</v>
      </c>
      <c r="K8473" s="2" t="s">
        <v>4623</v>
      </c>
      <c r="L8473" s="2" t="s">
        <v>4619</v>
      </c>
    </row>
    <row r="8474" spans="1:12" x14ac:dyDescent="0.2">
      <c r="A8474" s="11">
        <v>8473</v>
      </c>
      <c r="B8474" s="7" t="s">
        <v>13392</v>
      </c>
      <c r="C8474" s="4">
        <v>42368.693925810185</v>
      </c>
      <c r="D8474" s="20">
        <f>+YEAR(Tabla14[[#This Row],[Fecha
Trámite]])</f>
        <v>2015</v>
      </c>
      <c r="E8474" s="7" t="s">
        <v>4621</v>
      </c>
      <c r="F8474" s="2" t="s">
        <v>17</v>
      </c>
      <c r="G8474" s="2" t="s">
        <v>5327</v>
      </c>
      <c r="H8474" s="4">
        <v>42368.693926006941</v>
      </c>
      <c r="I8474" s="2" t="s">
        <v>13372</v>
      </c>
      <c r="J8474" s="21" t="s">
        <v>13393</v>
      </c>
      <c r="K8474" s="2" t="s">
        <v>4623</v>
      </c>
      <c r="L8474" s="2" t="s">
        <v>4714</v>
      </c>
    </row>
    <row r="8475" spans="1:12" x14ac:dyDescent="0.2">
      <c r="A8475" s="11">
        <v>8474</v>
      </c>
      <c r="B8475" s="7" t="s">
        <v>1066</v>
      </c>
      <c r="C8475" s="4">
        <v>43773.43850729167</v>
      </c>
      <c r="D8475" s="20">
        <f>+YEAR(Tabla14[[#This Row],[Fecha
Trámite]])</f>
        <v>2019</v>
      </c>
      <c r="E8475" s="7" t="s">
        <v>4621</v>
      </c>
      <c r="F8475" s="2" t="s">
        <v>4614</v>
      </c>
      <c r="G8475" s="2" t="s">
        <v>4615</v>
      </c>
      <c r="H8475" s="4">
        <v>44176.536746678241</v>
      </c>
      <c r="I8475" s="2" t="s">
        <v>4616</v>
      </c>
      <c r="J8475" s="21" t="s">
        <v>8175</v>
      </c>
      <c r="K8475" s="2" t="s">
        <v>4618</v>
      </c>
      <c r="L8475" s="2" t="s">
        <v>4619</v>
      </c>
    </row>
    <row r="8476" spans="1:12" x14ac:dyDescent="0.2">
      <c r="A8476" s="11">
        <v>8475</v>
      </c>
      <c r="B8476" s="7" t="s">
        <v>2046</v>
      </c>
      <c r="C8476" s="4">
        <v>44259.746887881942</v>
      </c>
      <c r="D8476" s="20">
        <f>+YEAR(Tabla14[[#This Row],[Fecha
Trámite]])</f>
        <v>2021</v>
      </c>
      <c r="E8476" s="7" t="s">
        <v>4621</v>
      </c>
      <c r="F8476" s="2" t="s">
        <v>17</v>
      </c>
      <c r="G8476" s="2" t="s">
        <v>4672</v>
      </c>
      <c r="H8476" s="4">
        <v>44259.746887928239</v>
      </c>
      <c r="I8476" s="2" t="s">
        <v>4616</v>
      </c>
      <c r="J8476" s="21" t="s">
        <v>9608</v>
      </c>
      <c r="K8476" s="2" t="s">
        <v>4618</v>
      </c>
      <c r="L8476" s="2" t="s">
        <v>5069</v>
      </c>
    </row>
    <row r="8477" spans="1:12" x14ac:dyDescent="0.2">
      <c r="A8477" s="11">
        <v>8476</v>
      </c>
      <c r="B8477" s="7" t="s">
        <v>3222</v>
      </c>
      <c r="C8477" s="4">
        <v>43089.622753206022</v>
      </c>
      <c r="D8477" s="20">
        <f>+YEAR(Tabla14[[#This Row],[Fecha
Trámite]])</f>
        <v>2017</v>
      </c>
      <c r="E8477" s="7" t="s">
        <v>4685</v>
      </c>
      <c r="F8477" s="2" t="s">
        <v>17</v>
      </c>
      <c r="G8477" s="2" t="s">
        <v>4627</v>
      </c>
      <c r="H8477" s="4">
        <v>43089.622753240743</v>
      </c>
      <c r="I8477" s="2" t="s">
        <v>13269</v>
      </c>
      <c r="J8477" s="21" t="s">
        <v>13553</v>
      </c>
      <c r="K8477" s="2" t="s">
        <v>4618</v>
      </c>
      <c r="L8477" s="2" t="s">
        <v>4667</v>
      </c>
    </row>
    <row r="8478" spans="1:12" x14ac:dyDescent="0.2">
      <c r="A8478" s="11">
        <v>8477</v>
      </c>
      <c r="B8478" s="7" t="s">
        <v>13555</v>
      </c>
      <c r="C8478" s="4">
        <v>42633.475962303244</v>
      </c>
      <c r="D8478" s="20">
        <f>+YEAR(Tabla14[[#This Row],[Fecha
Trámite]])</f>
        <v>2016</v>
      </c>
      <c r="E8478" s="7" t="s">
        <v>4621</v>
      </c>
      <c r="F8478" s="2" t="s">
        <v>4614</v>
      </c>
      <c r="G8478" s="2" t="s">
        <v>4615</v>
      </c>
      <c r="H8478" s="4">
        <v>43293.591800115741</v>
      </c>
      <c r="I8478" s="2" t="s">
        <v>13269</v>
      </c>
      <c r="J8478" s="21" t="s">
        <v>13556</v>
      </c>
      <c r="K8478" s="2" t="s">
        <v>4623</v>
      </c>
      <c r="L8478" s="2" t="s">
        <v>4624</v>
      </c>
    </row>
    <row r="8479" spans="1:12" x14ac:dyDescent="0.2">
      <c r="A8479" s="11">
        <v>8478</v>
      </c>
      <c r="B8479" s="7" t="s">
        <v>1120</v>
      </c>
      <c r="C8479" s="4">
        <v>44132.404301041664</v>
      </c>
      <c r="D8479" s="20">
        <f>+YEAR(Tabla14[[#This Row],[Fecha
Trámite]])</f>
        <v>2020</v>
      </c>
      <c r="E8479" s="7" t="s">
        <v>4621</v>
      </c>
      <c r="F8479" s="2" t="s">
        <v>17</v>
      </c>
      <c r="G8479" s="2" t="s">
        <v>4993</v>
      </c>
      <c r="H8479" s="4">
        <v>44132.404301076385</v>
      </c>
      <c r="I8479" s="2" t="s">
        <v>4616</v>
      </c>
      <c r="J8479" s="21" t="s">
        <v>13135</v>
      </c>
      <c r="K8479" s="2" t="s">
        <v>4618</v>
      </c>
      <c r="L8479" s="2" t="s">
        <v>4619</v>
      </c>
    </row>
    <row r="8480" spans="1:12" x14ac:dyDescent="0.2">
      <c r="A8480" s="11">
        <v>8479</v>
      </c>
      <c r="B8480" s="7" t="s">
        <v>1982</v>
      </c>
      <c r="C8480" s="4">
        <v>43887.67386145833</v>
      </c>
      <c r="D8480" s="20">
        <f>+YEAR(Tabla14[[#This Row],[Fecha
Trámite]])</f>
        <v>2020</v>
      </c>
      <c r="E8480" s="7" t="s">
        <v>4621</v>
      </c>
      <c r="F8480" s="2" t="s">
        <v>17</v>
      </c>
      <c r="G8480" s="2" t="s">
        <v>4672</v>
      </c>
      <c r="H8480" s="4">
        <v>43887.673861574076</v>
      </c>
      <c r="I8480" s="2" t="s">
        <v>14934</v>
      </c>
      <c r="J8480" s="21" t="s">
        <v>15037</v>
      </c>
      <c r="K8480" s="2" t="s">
        <v>4623</v>
      </c>
      <c r="L8480" s="2" t="s">
        <v>5072</v>
      </c>
    </row>
    <row r="8481" spans="1:12" x14ac:dyDescent="0.2">
      <c r="A8481" s="11">
        <v>8480</v>
      </c>
      <c r="B8481" s="7" t="s">
        <v>15036</v>
      </c>
      <c r="C8481" s="4">
        <v>43424.345152395836</v>
      </c>
      <c r="D8481" s="20">
        <f>+YEAR(Tabla14[[#This Row],[Fecha
Trámite]])</f>
        <v>2018</v>
      </c>
      <c r="E8481" s="7" t="s">
        <v>4621</v>
      </c>
      <c r="F8481" s="2" t="s">
        <v>4691</v>
      </c>
      <c r="G8481" s="2" t="s">
        <v>4627</v>
      </c>
      <c r="H8481" s="4">
        <v>43682.738957291665</v>
      </c>
      <c r="I8481" s="2" t="s">
        <v>14934</v>
      </c>
      <c r="J8481" s="21" t="s">
        <v>15037</v>
      </c>
      <c r="K8481" s="2" t="s">
        <v>4623</v>
      </c>
      <c r="L8481" s="2" t="s">
        <v>5072</v>
      </c>
    </row>
    <row r="8482" spans="1:12" x14ac:dyDescent="0.2">
      <c r="A8482" s="11">
        <v>8481</v>
      </c>
      <c r="B8482" s="7" t="s">
        <v>13314</v>
      </c>
      <c r="C8482" s="4">
        <v>43460.608043668981</v>
      </c>
      <c r="D8482" s="20">
        <f>+YEAR(Tabla14[[#This Row],[Fecha
Trámite]])</f>
        <v>2018</v>
      </c>
      <c r="E8482" s="7" t="s">
        <v>4621</v>
      </c>
      <c r="F8482" s="2" t="s">
        <v>4691</v>
      </c>
      <c r="G8482" s="2" t="s">
        <v>4627</v>
      </c>
      <c r="H8482" s="4">
        <v>43774.756032141202</v>
      </c>
      <c r="I8482" s="2" t="s">
        <v>13269</v>
      </c>
      <c r="J8482" s="21" t="s">
        <v>13315</v>
      </c>
      <c r="K8482" s="2" t="s">
        <v>4618</v>
      </c>
      <c r="L8482" s="2" t="s">
        <v>4646</v>
      </c>
    </row>
    <row r="8483" spans="1:12" x14ac:dyDescent="0.2">
      <c r="A8483" s="11">
        <v>8482</v>
      </c>
      <c r="B8483" s="7" t="s">
        <v>13213</v>
      </c>
      <c r="C8483" s="4">
        <v>43637.64396021991</v>
      </c>
      <c r="D8483" s="20">
        <f>+YEAR(Tabla14[[#This Row],[Fecha
Trámite]])</f>
        <v>2019</v>
      </c>
      <c r="E8483" s="7" t="s">
        <v>4621</v>
      </c>
      <c r="F8483" s="2" t="s">
        <v>4614</v>
      </c>
      <c r="G8483" s="2" t="s">
        <v>4615</v>
      </c>
      <c r="H8483" s="4">
        <v>43825.690371793979</v>
      </c>
      <c r="I8483" s="2" t="s">
        <v>13184</v>
      </c>
      <c r="J8483" s="21" t="s">
        <v>13214</v>
      </c>
      <c r="K8483" s="2" t="s">
        <v>4623</v>
      </c>
      <c r="L8483" s="2" t="s">
        <v>4631</v>
      </c>
    </row>
    <row r="8484" spans="1:12" x14ac:dyDescent="0.2">
      <c r="A8484" s="11">
        <v>8483</v>
      </c>
      <c r="B8484" s="7" t="s">
        <v>441</v>
      </c>
      <c r="C8484" s="4">
        <v>43705.384738425928</v>
      </c>
      <c r="D8484" s="20">
        <f>+YEAR(Tabla14[[#This Row],[Fecha
Trámite]])</f>
        <v>2019</v>
      </c>
      <c r="E8484" s="7" t="s">
        <v>4621</v>
      </c>
      <c r="F8484" s="2" t="s">
        <v>4614</v>
      </c>
      <c r="G8484" s="2" t="s">
        <v>4615</v>
      </c>
      <c r="H8484" s="4">
        <v>43888.444416979168</v>
      </c>
      <c r="I8484" s="2" t="s">
        <v>4616</v>
      </c>
      <c r="J8484" s="21" t="s">
        <v>8178</v>
      </c>
      <c r="K8484" s="2" t="s">
        <v>4618</v>
      </c>
      <c r="L8484" s="2" t="s">
        <v>4619</v>
      </c>
    </row>
    <row r="8485" spans="1:12" x14ac:dyDescent="0.2">
      <c r="A8485" s="11">
        <v>8484</v>
      </c>
      <c r="B8485" s="7" t="s">
        <v>1835</v>
      </c>
      <c r="C8485" s="4">
        <v>43728.460593368058</v>
      </c>
      <c r="D8485" s="20">
        <f>+YEAR(Tabla14[[#This Row],[Fecha
Trámite]])</f>
        <v>2019</v>
      </c>
      <c r="E8485" s="7" t="s">
        <v>4621</v>
      </c>
      <c r="F8485" s="2" t="s">
        <v>17</v>
      </c>
      <c r="G8485" s="2" t="s">
        <v>4627</v>
      </c>
      <c r="H8485" s="4">
        <v>43728.460593402779</v>
      </c>
      <c r="I8485" s="2" t="s">
        <v>4616</v>
      </c>
      <c r="J8485" s="21" t="s">
        <v>11640</v>
      </c>
      <c r="K8485" s="2" t="s">
        <v>4623</v>
      </c>
      <c r="L8485" s="2" t="s">
        <v>4770</v>
      </c>
    </row>
    <row r="8486" spans="1:12" x14ac:dyDescent="0.2">
      <c r="A8486" s="11">
        <v>8485</v>
      </c>
      <c r="B8486" s="7" t="s">
        <v>1438</v>
      </c>
      <c r="C8486" s="4">
        <v>43539.5206056713</v>
      </c>
      <c r="D8486" s="20">
        <f>+YEAR(Tabla14[[#This Row],[Fecha
Trámite]])</f>
        <v>2019</v>
      </c>
      <c r="E8486" s="7" t="s">
        <v>4671</v>
      </c>
      <c r="F8486" s="2" t="s">
        <v>17</v>
      </c>
      <c r="G8486" s="2" t="s">
        <v>4993</v>
      </c>
      <c r="H8486" s="4">
        <v>43539.520605752317</v>
      </c>
      <c r="I8486" s="2" t="s">
        <v>4616</v>
      </c>
      <c r="J8486" s="21" t="s">
        <v>12679</v>
      </c>
      <c r="K8486" s="2" t="s">
        <v>4618</v>
      </c>
      <c r="L8486" s="2" t="s">
        <v>4656</v>
      </c>
    </row>
    <row r="8487" spans="1:12" x14ac:dyDescent="0.2">
      <c r="A8487" s="11">
        <v>8486</v>
      </c>
      <c r="B8487" s="7" t="s">
        <v>3413</v>
      </c>
      <c r="C8487" s="4">
        <v>43734.410302627315</v>
      </c>
      <c r="D8487" s="20">
        <f>+YEAR(Tabla14[[#This Row],[Fecha
Trámite]])</f>
        <v>2019</v>
      </c>
      <c r="E8487" s="7" t="s">
        <v>4671</v>
      </c>
      <c r="F8487" s="2" t="s">
        <v>17</v>
      </c>
      <c r="G8487" s="2" t="s">
        <v>4627</v>
      </c>
      <c r="H8487" s="4">
        <v>43734.410302662036</v>
      </c>
      <c r="I8487" s="2" t="s">
        <v>4616</v>
      </c>
      <c r="J8487" s="21" t="s">
        <v>11643</v>
      </c>
      <c r="K8487" s="2" t="s">
        <v>4618</v>
      </c>
      <c r="L8487" s="2" t="s">
        <v>4656</v>
      </c>
    </row>
    <row r="8488" spans="1:12" x14ac:dyDescent="0.2">
      <c r="A8488" s="11">
        <v>8487</v>
      </c>
      <c r="B8488" s="7" t="s">
        <v>13136</v>
      </c>
      <c r="C8488" s="4">
        <v>44237.422416979163</v>
      </c>
      <c r="D8488" s="20">
        <f>+YEAR(Tabla14[[#This Row],[Fecha
Trámite]])</f>
        <v>2021</v>
      </c>
      <c r="E8488" s="7" t="s">
        <v>4621</v>
      </c>
      <c r="F8488" s="2" t="s">
        <v>17</v>
      </c>
      <c r="G8488" s="2" t="s">
        <v>4672</v>
      </c>
      <c r="H8488" s="4">
        <v>44237.422417013891</v>
      </c>
      <c r="I8488" s="2" t="s">
        <v>4616</v>
      </c>
      <c r="J8488" s="21" t="s">
        <v>13137</v>
      </c>
      <c r="K8488" s="2" t="s">
        <v>4623</v>
      </c>
      <c r="L8488" s="2" t="s">
        <v>4646</v>
      </c>
    </row>
    <row r="8489" spans="1:12" x14ac:dyDescent="0.2">
      <c r="A8489" s="11">
        <v>8488</v>
      </c>
      <c r="B8489" s="7" t="s">
        <v>1925</v>
      </c>
      <c r="C8489" s="4">
        <v>44091.786723495374</v>
      </c>
      <c r="D8489" s="20">
        <f>+YEAR(Tabla14[[#This Row],[Fecha
Trámite]])</f>
        <v>2020</v>
      </c>
      <c r="E8489" s="7" t="s">
        <v>4621</v>
      </c>
      <c r="F8489" s="2" t="s">
        <v>17</v>
      </c>
      <c r="G8489" s="2" t="s">
        <v>4627</v>
      </c>
      <c r="H8489" s="4">
        <v>44091.786723530095</v>
      </c>
      <c r="I8489" s="2" t="s">
        <v>4616</v>
      </c>
      <c r="J8489" s="21" t="s">
        <v>13138</v>
      </c>
      <c r="K8489" s="2" t="s">
        <v>4623</v>
      </c>
      <c r="L8489" s="2" t="s">
        <v>4619</v>
      </c>
    </row>
    <row r="8490" spans="1:12" x14ac:dyDescent="0.2">
      <c r="A8490" s="11">
        <v>8489</v>
      </c>
      <c r="B8490" s="7" t="s">
        <v>11589</v>
      </c>
      <c r="C8490" s="4">
        <v>44306.678168402781</v>
      </c>
      <c r="D8490" s="20">
        <f>+YEAR(Tabla14[[#This Row],[Fecha
Trámite]])</f>
        <v>2021</v>
      </c>
      <c r="E8490" s="7" t="s">
        <v>4685</v>
      </c>
      <c r="F8490" s="2" t="s">
        <v>17</v>
      </c>
      <c r="G8490" s="2" t="s">
        <v>7315</v>
      </c>
      <c r="H8490" s="4">
        <v>44306.678168553241</v>
      </c>
      <c r="I8490" s="2" t="s">
        <v>4616</v>
      </c>
      <c r="J8490" s="21" t="s">
        <v>11590</v>
      </c>
      <c r="K8490" s="2" t="s">
        <v>4618</v>
      </c>
      <c r="L8490" s="2" t="s">
        <v>5239</v>
      </c>
    </row>
    <row r="8491" spans="1:12" x14ac:dyDescent="0.2">
      <c r="A8491" s="11">
        <v>8490</v>
      </c>
      <c r="B8491" s="7" t="s">
        <v>14752</v>
      </c>
      <c r="C8491" s="4">
        <v>42327.353699224535</v>
      </c>
      <c r="D8491" s="20">
        <f>+YEAR(Tabla14[[#This Row],[Fecha
Trámite]])</f>
        <v>2015</v>
      </c>
      <c r="E8491" s="7" t="s">
        <v>4621</v>
      </c>
      <c r="F8491" s="2" t="s">
        <v>4614</v>
      </c>
      <c r="G8491" s="2" t="s">
        <v>4615</v>
      </c>
      <c r="H8491" s="4">
        <v>42796.474278668982</v>
      </c>
      <c r="I8491" s="2" t="s">
        <v>13827</v>
      </c>
      <c r="J8491" s="21" t="s">
        <v>5701</v>
      </c>
      <c r="K8491" s="2" t="s">
        <v>4618</v>
      </c>
      <c r="L8491" s="2" t="s">
        <v>4646</v>
      </c>
    </row>
    <row r="8492" spans="1:12" x14ac:dyDescent="0.2">
      <c r="A8492" s="11">
        <v>8491</v>
      </c>
      <c r="B8492" s="7" t="s">
        <v>1683</v>
      </c>
      <c r="C8492" s="4">
        <v>44090.490572800925</v>
      </c>
      <c r="D8492" s="20">
        <f>+YEAR(Tabla14[[#This Row],[Fecha
Trámite]])</f>
        <v>2020</v>
      </c>
      <c r="E8492" s="7" t="s">
        <v>4621</v>
      </c>
      <c r="F8492" s="2" t="s">
        <v>17</v>
      </c>
      <c r="G8492" s="2" t="s">
        <v>4627</v>
      </c>
      <c r="H8492" s="4">
        <v>44090.490572881943</v>
      </c>
      <c r="I8492" s="2" t="s">
        <v>4616</v>
      </c>
      <c r="J8492" s="21" t="s">
        <v>13139</v>
      </c>
      <c r="K8492" s="2" t="s">
        <v>4618</v>
      </c>
      <c r="L8492" s="2" t="s">
        <v>4753</v>
      </c>
    </row>
    <row r="8493" spans="1:12" x14ac:dyDescent="0.2">
      <c r="A8493" s="11">
        <v>8492</v>
      </c>
      <c r="B8493" s="7" t="s">
        <v>1563</v>
      </c>
      <c r="C8493" s="4">
        <v>43857.368346875002</v>
      </c>
      <c r="D8493" s="20">
        <f>+YEAR(Tabla14[[#This Row],[Fecha
Trámite]])</f>
        <v>2020</v>
      </c>
      <c r="E8493" s="7" t="s">
        <v>4621</v>
      </c>
      <c r="F8493" s="2" t="s">
        <v>17</v>
      </c>
      <c r="G8493" s="2" t="s">
        <v>4993</v>
      </c>
      <c r="H8493" s="4">
        <v>43857.368346990741</v>
      </c>
      <c r="I8493" s="2" t="s">
        <v>4616</v>
      </c>
      <c r="J8493" s="21" t="s">
        <v>9186</v>
      </c>
      <c r="K8493" s="2" t="s">
        <v>4618</v>
      </c>
      <c r="L8493" s="2" t="s">
        <v>4785</v>
      </c>
    </row>
    <row r="8494" spans="1:12" x14ac:dyDescent="0.2">
      <c r="A8494" s="11">
        <v>8493</v>
      </c>
      <c r="B8494" s="7" t="s">
        <v>2101</v>
      </c>
      <c r="C8494" s="4">
        <v>44188.401075428243</v>
      </c>
      <c r="D8494" s="20">
        <f>+YEAR(Tabla14[[#This Row],[Fecha
Trámite]])</f>
        <v>2020</v>
      </c>
      <c r="E8494" s="7" t="s">
        <v>4621</v>
      </c>
      <c r="F8494" s="2" t="s">
        <v>17</v>
      </c>
      <c r="G8494" s="2" t="s">
        <v>4672</v>
      </c>
      <c r="H8494" s="4">
        <v>44188.401075462963</v>
      </c>
      <c r="I8494" s="2" t="s">
        <v>4616</v>
      </c>
      <c r="J8494" s="21" t="s">
        <v>7354</v>
      </c>
      <c r="K8494" s="2" t="s">
        <v>4623</v>
      </c>
      <c r="L8494" s="2" t="s">
        <v>4646</v>
      </c>
    </row>
    <row r="8495" spans="1:12" x14ac:dyDescent="0.2">
      <c r="A8495" s="11">
        <v>8494</v>
      </c>
      <c r="B8495" s="7" t="s">
        <v>13557</v>
      </c>
      <c r="C8495" s="4">
        <v>42871.587888425929</v>
      </c>
      <c r="D8495" s="20">
        <f>+YEAR(Tabla14[[#This Row],[Fecha
Trámite]])</f>
        <v>2017</v>
      </c>
      <c r="E8495" s="7" t="s">
        <v>4621</v>
      </c>
      <c r="F8495" s="2" t="s">
        <v>4614</v>
      </c>
      <c r="G8495" s="2" t="s">
        <v>4615</v>
      </c>
      <c r="H8495" s="4">
        <v>43116.802327627316</v>
      </c>
      <c r="I8495" s="2" t="s">
        <v>13269</v>
      </c>
      <c r="J8495" s="21" t="s">
        <v>13558</v>
      </c>
      <c r="K8495" s="2" t="s">
        <v>4618</v>
      </c>
      <c r="L8495" s="2" t="s">
        <v>4758</v>
      </c>
    </row>
    <row r="8496" spans="1:12" x14ac:dyDescent="0.2">
      <c r="A8496" s="11">
        <v>8495</v>
      </c>
      <c r="B8496" s="7" t="s">
        <v>13352</v>
      </c>
      <c r="C8496" s="4">
        <v>43229.521534409723</v>
      </c>
      <c r="D8496" s="20">
        <f>+YEAR(Tabla14[[#This Row],[Fecha
Trámite]])</f>
        <v>2018</v>
      </c>
      <c r="E8496" s="7" t="s">
        <v>4621</v>
      </c>
      <c r="F8496" s="2" t="s">
        <v>4614</v>
      </c>
      <c r="G8496" s="2" t="s">
        <v>4615</v>
      </c>
      <c r="H8496" s="4">
        <v>43423.617160451387</v>
      </c>
      <c r="I8496" s="2" t="s">
        <v>13269</v>
      </c>
      <c r="J8496" s="21" t="s">
        <v>13353</v>
      </c>
      <c r="K8496" s="2" t="s">
        <v>4623</v>
      </c>
      <c r="L8496" s="2" t="s">
        <v>5724</v>
      </c>
    </row>
    <row r="8497" spans="1:12" x14ac:dyDescent="0.2">
      <c r="A8497" s="11">
        <v>8496</v>
      </c>
      <c r="B8497" s="7" t="s">
        <v>1996</v>
      </c>
      <c r="C8497" s="4">
        <v>44195.378747881943</v>
      </c>
      <c r="D8497" s="20">
        <f>+YEAR(Tabla14[[#This Row],[Fecha
Trámite]])</f>
        <v>2020</v>
      </c>
      <c r="E8497" s="7" t="s">
        <v>4621</v>
      </c>
      <c r="F8497" s="2" t="s">
        <v>17</v>
      </c>
      <c r="G8497" s="2" t="s">
        <v>4627</v>
      </c>
      <c r="H8497" s="4">
        <v>44195.378747916664</v>
      </c>
      <c r="I8497" s="2" t="s">
        <v>4616</v>
      </c>
      <c r="J8497" s="21" t="s">
        <v>8186</v>
      </c>
      <c r="K8497" s="2" t="s">
        <v>4623</v>
      </c>
      <c r="L8497" s="2" t="s">
        <v>4624</v>
      </c>
    </row>
    <row r="8498" spans="1:12" x14ac:dyDescent="0.2">
      <c r="A8498" s="11">
        <v>8497</v>
      </c>
      <c r="B8498" s="7" t="s">
        <v>175</v>
      </c>
      <c r="C8498" s="4">
        <v>43647.634843831016</v>
      </c>
      <c r="D8498" s="20">
        <f>+YEAR(Tabla14[[#This Row],[Fecha
Trámite]])</f>
        <v>2019</v>
      </c>
      <c r="E8498" s="7" t="s">
        <v>4621</v>
      </c>
      <c r="F8498" s="2" t="s">
        <v>4614</v>
      </c>
      <c r="G8498" s="2" t="s">
        <v>4615</v>
      </c>
      <c r="H8498" s="4">
        <v>43852.556713888887</v>
      </c>
      <c r="I8498" s="2" t="s">
        <v>4616</v>
      </c>
      <c r="J8498" s="21" t="s">
        <v>10805</v>
      </c>
      <c r="K8498" s="2" t="s">
        <v>4623</v>
      </c>
      <c r="L8498" s="2" t="s">
        <v>4812</v>
      </c>
    </row>
    <row r="8499" spans="1:12" x14ac:dyDescent="0.2">
      <c r="A8499" s="11">
        <v>8498</v>
      </c>
      <c r="B8499" s="7" t="s">
        <v>13791</v>
      </c>
      <c r="C8499" s="4">
        <v>42993.600985914352</v>
      </c>
      <c r="D8499" s="20">
        <f>+YEAR(Tabla14[[#This Row],[Fecha
Trámite]])</f>
        <v>2017</v>
      </c>
      <c r="E8499" s="7" t="s">
        <v>4621</v>
      </c>
      <c r="F8499" s="2" t="s">
        <v>4691</v>
      </c>
      <c r="G8499" s="2" t="s">
        <v>4627</v>
      </c>
      <c r="H8499" s="4">
        <v>43034.714894988429</v>
      </c>
      <c r="I8499" s="2" t="s">
        <v>13269</v>
      </c>
      <c r="J8499" s="21" t="s">
        <v>13792</v>
      </c>
      <c r="K8499" s="2" t="s">
        <v>4623</v>
      </c>
      <c r="L8499" s="2" t="s">
        <v>4730</v>
      </c>
    </row>
    <row r="8500" spans="1:12" x14ac:dyDescent="0.2">
      <c r="A8500" s="11">
        <v>8499</v>
      </c>
      <c r="B8500" s="7" t="s">
        <v>1814</v>
      </c>
      <c r="C8500" s="4">
        <v>44265.643629976854</v>
      </c>
      <c r="D8500" s="20">
        <f>+YEAR(Tabla14[[#This Row],[Fecha
Trámite]])</f>
        <v>2021</v>
      </c>
      <c r="E8500" s="7" t="s">
        <v>4621</v>
      </c>
      <c r="F8500" s="2" t="s">
        <v>17</v>
      </c>
      <c r="G8500" s="2" t="s">
        <v>4672</v>
      </c>
      <c r="H8500" s="4">
        <v>44265.643630011575</v>
      </c>
      <c r="I8500" s="2" t="s">
        <v>4616</v>
      </c>
      <c r="J8500" s="21" t="s">
        <v>6877</v>
      </c>
      <c r="K8500" s="2" t="s">
        <v>4623</v>
      </c>
      <c r="L8500" s="2" t="s">
        <v>4753</v>
      </c>
    </row>
    <row r="8501" spans="1:12" x14ac:dyDescent="0.2">
      <c r="A8501" s="11">
        <v>8500</v>
      </c>
      <c r="B8501" s="7" t="s">
        <v>2068</v>
      </c>
      <c r="C8501" s="4">
        <v>44272.380957638889</v>
      </c>
      <c r="D8501" s="20">
        <f>+YEAR(Tabla14[[#This Row],[Fecha
Trámite]])</f>
        <v>2021</v>
      </c>
      <c r="E8501" s="7" t="s">
        <v>4621</v>
      </c>
      <c r="F8501" s="2" t="s">
        <v>17</v>
      </c>
      <c r="G8501" s="2" t="s">
        <v>4672</v>
      </c>
      <c r="H8501" s="4">
        <v>44272.380957719906</v>
      </c>
      <c r="I8501" s="2" t="s">
        <v>4616</v>
      </c>
      <c r="J8501" s="21" t="s">
        <v>9609</v>
      </c>
      <c r="K8501" s="2" t="s">
        <v>4623</v>
      </c>
      <c r="L8501" s="2" t="s">
        <v>4619</v>
      </c>
    </row>
    <row r="8502" spans="1:12" x14ac:dyDescent="0.2">
      <c r="A8502" s="11">
        <v>8501</v>
      </c>
      <c r="B8502" s="7" t="s">
        <v>1791</v>
      </c>
      <c r="C8502" s="4">
        <v>44283.503293136571</v>
      </c>
      <c r="D8502" s="20">
        <f>+YEAR(Tabla14[[#This Row],[Fecha
Trámite]])</f>
        <v>2021</v>
      </c>
      <c r="E8502" s="7" t="s">
        <v>4621</v>
      </c>
      <c r="F8502" s="2" t="s">
        <v>17</v>
      </c>
      <c r="G8502" s="2" t="s">
        <v>7315</v>
      </c>
      <c r="H8502" s="4">
        <v>44283.50329320602</v>
      </c>
      <c r="I8502" s="2" t="s">
        <v>4616</v>
      </c>
      <c r="J8502" s="21" t="s">
        <v>8734</v>
      </c>
      <c r="K8502" s="2" t="s">
        <v>4623</v>
      </c>
      <c r="L8502" s="2" t="s">
        <v>4714</v>
      </c>
    </row>
    <row r="8503" spans="1:12" x14ac:dyDescent="0.2">
      <c r="A8503" s="11">
        <v>8502</v>
      </c>
      <c r="B8503" s="7" t="s">
        <v>1976</v>
      </c>
      <c r="C8503" s="4">
        <v>44284.856543553244</v>
      </c>
      <c r="D8503" s="20">
        <f>+YEAR(Tabla14[[#This Row],[Fecha
Trámite]])</f>
        <v>2021</v>
      </c>
      <c r="E8503" s="7" t="s">
        <v>4621</v>
      </c>
      <c r="F8503" s="2" t="s">
        <v>17</v>
      </c>
      <c r="G8503" s="2" t="s">
        <v>4672</v>
      </c>
      <c r="H8503" s="4">
        <v>44284.856543599541</v>
      </c>
      <c r="I8503" s="2" t="s">
        <v>4616</v>
      </c>
      <c r="J8503" s="21" t="s">
        <v>8735</v>
      </c>
      <c r="K8503" s="2" t="s">
        <v>4618</v>
      </c>
      <c r="L8503" s="2" t="s">
        <v>4646</v>
      </c>
    </row>
    <row r="8504" spans="1:12" x14ac:dyDescent="0.2">
      <c r="A8504" s="11">
        <v>8503</v>
      </c>
      <c r="B8504" s="7" t="s">
        <v>1664</v>
      </c>
      <c r="C8504" s="4">
        <v>43886.659121875004</v>
      </c>
      <c r="D8504" s="20">
        <f>+YEAR(Tabla14[[#This Row],[Fecha
Trámite]])</f>
        <v>2020</v>
      </c>
      <c r="E8504" s="7" t="s">
        <v>4621</v>
      </c>
      <c r="F8504" s="2" t="s">
        <v>17</v>
      </c>
      <c r="G8504" s="2" t="s">
        <v>4627</v>
      </c>
      <c r="H8504" s="4">
        <v>43886.659121909724</v>
      </c>
      <c r="I8504" s="2" t="s">
        <v>4616</v>
      </c>
      <c r="J8504" s="21" t="s">
        <v>11649</v>
      </c>
      <c r="K8504" s="2" t="s">
        <v>4623</v>
      </c>
      <c r="L8504" s="2" t="s">
        <v>4750</v>
      </c>
    </row>
    <row r="8505" spans="1:12" x14ac:dyDescent="0.2">
      <c r="A8505" s="11">
        <v>8504</v>
      </c>
      <c r="B8505" s="7" t="s">
        <v>11650</v>
      </c>
      <c r="C8505" s="4">
        <v>43767.513146527781</v>
      </c>
      <c r="D8505" s="20">
        <f>+YEAR(Tabla14[[#This Row],[Fecha
Trámite]])</f>
        <v>2019</v>
      </c>
      <c r="E8505" s="7" t="s">
        <v>4621</v>
      </c>
      <c r="F8505" s="2" t="s">
        <v>4614</v>
      </c>
      <c r="G8505" s="2" t="s">
        <v>4615</v>
      </c>
      <c r="H8505" s="4">
        <v>44202.550813310183</v>
      </c>
      <c r="I8505" s="2" t="s">
        <v>4616</v>
      </c>
      <c r="J8505" s="21" t="s">
        <v>11651</v>
      </c>
      <c r="K8505" s="2" t="s">
        <v>4618</v>
      </c>
      <c r="L8505" s="2" t="s">
        <v>2747</v>
      </c>
    </row>
    <row r="8506" spans="1:12" x14ac:dyDescent="0.2">
      <c r="A8506" s="11">
        <v>8505</v>
      </c>
      <c r="B8506" s="7" t="s">
        <v>2147</v>
      </c>
      <c r="C8506" s="4">
        <v>43672.361877662035</v>
      </c>
      <c r="D8506" s="20">
        <f>+YEAR(Tabla14[[#This Row],[Fecha
Trámite]])</f>
        <v>2019</v>
      </c>
      <c r="E8506" s="7" t="s">
        <v>4621</v>
      </c>
      <c r="F8506" s="2" t="s">
        <v>17</v>
      </c>
      <c r="G8506" s="2" t="s">
        <v>4627</v>
      </c>
      <c r="H8506" s="4">
        <v>43672.361877696756</v>
      </c>
      <c r="I8506" s="2" t="s">
        <v>4616</v>
      </c>
      <c r="J8506" s="21" t="s">
        <v>6878</v>
      </c>
      <c r="K8506" s="2" t="s">
        <v>4623</v>
      </c>
      <c r="L8506" s="2" t="s">
        <v>4753</v>
      </c>
    </row>
    <row r="8507" spans="1:12" x14ac:dyDescent="0.2">
      <c r="A8507" s="11">
        <v>8506</v>
      </c>
      <c r="B8507" s="7" t="s">
        <v>11591</v>
      </c>
      <c r="C8507" s="4">
        <v>43852.604854050929</v>
      </c>
      <c r="D8507" s="20">
        <f>+YEAR(Tabla14[[#This Row],[Fecha
Trámite]])</f>
        <v>2020</v>
      </c>
      <c r="E8507" s="7" t="s">
        <v>4621</v>
      </c>
      <c r="F8507" s="2" t="s">
        <v>17</v>
      </c>
      <c r="G8507" s="2" t="s">
        <v>4615</v>
      </c>
      <c r="H8507" s="4">
        <v>43852.604854131947</v>
      </c>
      <c r="I8507" s="2" t="s">
        <v>4616</v>
      </c>
      <c r="J8507" s="21" t="s">
        <v>11592</v>
      </c>
      <c r="K8507" s="2" t="s">
        <v>4623</v>
      </c>
      <c r="L8507" s="2" t="s">
        <v>4646</v>
      </c>
    </row>
    <row r="8508" spans="1:12" x14ac:dyDescent="0.2">
      <c r="A8508" s="11">
        <v>8507</v>
      </c>
      <c r="B8508" s="7" t="s">
        <v>13775</v>
      </c>
      <c r="C8508" s="4">
        <v>42527.462925428241</v>
      </c>
      <c r="D8508" s="20">
        <f>+YEAR(Tabla14[[#This Row],[Fecha
Trámite]])</f>
        <v>2016</v>
      </c>
      <c r="E8508" s="7" t="s">
        <v>4621</v>
      </c>
      <c r="F8508" s="2" t="s">
        <v>4614</v>
      </c>
      <c r="G8508" s="2" t="s">
        <v>4615</v>
      </c>
      <c r="H8508" s="4">
        <v>42662.404853784719</v>
      </c>
      <c r="I8508" s="2" t="s">
        <v>13702</v>
      </c>
      <c r="J8508" s="21" t="s">
        <v>13776</v>
      </c>
      <c r="K8508" s="2" t="s">
        <v>4618</v>
      </c>
      <c r="L8508" s="2" t="s">
        <v>4631</v>
      </c>
    </row>
    <row r="8509" spans="1:12" x14ac:dyDescent="0.2">
      <c r="A8509" s="11">
        <v>8508</v>
      </c>
      <c r="B8509" s="7" t="s">
        <v>15087</v>
      </c>
      <c r="C8509" s="4">
        <v>42349.68817947917</v>
      </c>
      <c r="D8509" s="20">
        <f>+YEAR(Tabla14[[#This Row],[Fecha
Trámite]])</f>
        <v>2015</v>
      </c>
      <c r="E8509" s="7" t="s">
        <v>4621</v>
      </c>
      <c r="F8509" s="2" t="s">
        <v>4614</v>
      </c>
      <c r="G8509" s="2" t="s">
        <v>4615</v>
      </c>
      <c r="H8509" s="4">
        <v>42605.363734108796</v>
      </c>
      <c r="I8509" s="2" t="s">
        <v>14934</v>
      </c>
      <c r="J8509" s="21" t="s">
        <v>15088</v>
      </c>
      <c r="K8509" s="2" t="s">
        <v>4618</v>
      </c>
      <c r="L8509" s="2" t="s">
        <v>4624</v>
      </c>
    </row>
    <row r="8510" spans="1:12" x14ac:dyDescent="0.2">
      <c r="A8510" s="11">
        <v>8509</v>
      </c>
      <c r="B8510" s="7" t="s">
        <v>2118</v>
      </c>
      <c r="C8510" s="4">
        <v>43605.496066006941</v>
      </c>
      <c r="D8510" s="20">
        <f>+YEAR(Tabla14[[#This Row],[Fecha
Trámite]])</f>
        <v>2019</v>
      </c>
      <c r="E8510" s="7" t="s">
        <v>4621</v>
      </c>
      <c r="F8510" s="2" t="s">
        <v>17</v>
      </c>
      <c r="G8510" s="2" t="s">
        <v>4627</v>
      </c>
      <c r="H8510" s="4">
        <v>43605.496066168984</v>
      </c>
      <c r="I8510" s="2" t="s">
        <v>4616</v>
      </c>
      <c r="J8510" s="21" t="s">
        <v>12689</v>
      </c>
      <c r="K8510" s="2" t="s">
        <v>4623</v>
      </c>
      <c r="L8510" s="2" t="s">
        <v>4619</v>
      </c>
    </row>
    <row r="8511" spans="1:12" x14ac:dyDescent="0.2">
      <c r="A8511" s="11">
        <v>8510</v>
      </c>
      <c r="B8511" s="7" t="s">
        <v>14992</v>
      </c>
      <c r="C8511" s="4">
        <v>42461.489896064813</v>
      </c>
      <c r="D8511" s="20">
        <f>+YEAR(Tabla14[[#This Row],[Fecha
Trámite]])</f>
        <v>2016</v>
      </c>
      <c r="E8511" s="7" t="s">
        <v>4621</v>
      </c>
      <c r="F8511" s="2" t="s">
        <v>4614</v>
      </c>
      <c r="G8511" s="2" t="s">
        <v>4615</v>
      </c>
      <c r="H8511" s="4">
        <v>42674.404752048613</v>
      </c>
      <c r="I8511" s="2" t="s">
        <v>14934</v>
      </c>
      <c r="J8511" s="21" t="s">
        <v>14993</v>
      </c>
      <c r="K8511" s="2" t="s">
        <v>4618</v>
      </c>
      <c r="L8511" s="2" t="s">
        <v>5072</v>
      </c>
    </row>
    <row r="8512" spans="1:12" x14ac:dyDescent="0.2">
      <c r="A8512" s="11">
        <v>8511</v>
      </c>
      <c r="B8512" s="7" t="s">
        <v>317</v>
      </c>
      <c r="C8512" s="4">
        <v>43608.461623344905</v>
      </c>
      <c r="D8512" s="20">
        <f>+YEAR(Tabla14[[#This Row],[Fecha
Trámite]])</f>
        <v>2019</v>
      </c>
      <c r="E8512" s="7" t="s">
        <v>4621</v>
      </c>
      <c r="F8512" s="2" t="s">
        <v>4614</v>
      </c>
      <c r="G8512" s="2" t="s">
        <v>4615</v>
      </c>
      <c r="H8512" s="4">
        <v>43874.487169791668</v>
      </c>
      <c r="I8512" s="2" t="s">
        <v>4616</v>
      </c>
      <c r="J8512" s="21" t="s">
        <v>11654</v>
      </c>
      <c r="K8512" s="2" t="s">
        <v>4623</v>
      </c>
      <c r="L8512" s="2" t="s">
        <v>4714</v>
      </c>
    </row>
    <row r="8513" spans="1:12" x14ac:dyDescent="0.2">
      <c r="A8513" s="11">
        <v>8512</v>
      </c>
      <c r="B8513" s="7" t="s">
        <v>14532</v>
      </c>
      <c r="C8513" s="4">
        <v>43472.688195219911</v>
      </c>
      <c r="D8513" s="20">
        <f>+YEAR(Tabla14[[#This Row],[Fecha
Trámite]])</f>
        <v>2019</v>
      </c>
      <c r="E8513" s="7" t="s">
        <v>4621</v>
      </c>
      <c r="F8513" s="2" t="s">
        <v>17</v>
      </c>
      <c r="G8513" s="2" t="s">
        <v>4615</v>
      </c>
      <c r="H8513" s="4">
        <v>43472.688195289353</v>
      </c>
      <c r="I8513" s="2" t="s">
        <v>13827</v>
      </c>
      <c r="J8513" s="21" t="s">
        <v>14533</v>
      </c>
      <c r="K8513" s="2" t="s">
        <v>4618</v>
      </c>
      <c r="L8513" s="2" t="s">
        <v>4667</v>
      </c>
    </row>
    <row r="8514" spans="1:12" x14ac:dyDescent="0.2">
      <c r="A8514" s="11">
        <v>8513</v>
      </c>
      <c r="B8514" s="7" t="s">
        <v>14514</v>
      </c>
      <c r="C8514" s="4">
        <v>43174.445219560184</v>
      </c>
      <c r="D8514" s="20">
        <f>+YEAR(Tabla14[[#This Row],[Fecha
Trámite]])</f>
        <v>2018</v>
      </c>
      <c r="E8514" s="7" t="s">
        <v>4621</v>
      </c>
      <c r="F8514" s="2" t="s">
        <v>4614</v>
      </c>
      <c r="G8514" s="2" t="s">
        <v>4615</v>
      </c>
      <c r="H8514" s="4">
        <v>43455.502774652778</v>
      </c>
      <c r="I8514" s="2" t="s">
        <v>13827</v>
      </c>
      <c r="J8514" s="21" t="s">
        <v>14515</v>
      </c>
      <c r="K8514" s="2" t="s">
        <v>4623</v>
      </c>
      <c r="L8514" s="2" t="s">
        <v>4659</v>
      </c>
    </row>
    <row r="8515" spans="1:12" x14ac:dyDescent="0.2">
      <c r="A8515" s="11">
        <v>8514</v>
      </c>
      <c r="B8515" s="7" t="s">
        <v>732</v>
      </c>
      <c r="C8515" s="4">
        <v>43703.52805385417</v>
      </c>
      <c r="D8515" s="20">
        <f>+YEAR(Tabla14[[#This Row],[Fecha
Trámite]])</f>
        <v>2019</v>
      </c>
      <c r="E8515" s="7" t="s">
        <v>4621</v>
      </c>
      <c r="F8515" s="2" t="s">
        <v>4614</v>
      </c>
      <c r="G8515" s="2" t="s">
        <v>4615</v>
      </c>
      <c r="H8515" s="4">
        <v>44119.545118784721</v>
      </c>
      <c r="I8515" s="2" t="s">
        <v>4616</v>
      </c>
      <c r="J8515" s="21" t="s">
        <v>8196</v>
      </c>
      <c r="K8515" s="2" t="s">
        <v>4618</v>
      </c>
      <c r="L8515" s="2" t="s">
        <v>4619</v>
      </c>
    </row>
    <row r="8516" spans="1:12" x14ac:dyDescent="0.2">
      <c r="A8516" s="11">
        <v>8515</v>
      </c>
      <c r="B8516" s="7" t="s">
        <v>1854</v>
      </c>
      <c r="C8516" s="4">
        <v>43900.601856400463</v>
      </c>
      <c r="D8516" s="20">
        <f>+YEAR(Tabla14[[#This Row],[Fecha
Trámite]])</f>
        <v>2020</v>
      </c>
      <c r="E8516" s="7" t="s">
        <v>4621</v>
      </c>
      <c r="F8516" s="2" t="s">
        <v>17</v>
      </c>
      <c r="G8516" s="2" t="s">
        <v>4627</v>
      </c>
      <c r="H8516" s="4">
        <v>43900.601856828704</v>
      </c>
      <c r="I8516" s="2" t="s">
        <v>4616</v>
      </c>
      <c r="J8516" s="21" t="s">
        <v>8197</v>
      </c>
      <c r="K8516" s="2" t="s">
        <v>4623</v>
      </c>
      <c r="L8516" s="2" t="s">
        <v>4624</v>
      </c>
    </row>
    <row r="8517" spans="1:12" x14ac:dyDescent="0.2">
      <c r="A8517" s="11">
        <v>8516</v>
      </c>
      <c r="B8517" s="7" t="s">
        <v>14738</v>
      </c>
      <c r="C8517" s="4">
        <v>42338.459085104165</v>
      </c>
      <c r="D8517" s="20">
        <f>+YEAR(Tabla14[[#This Row],[Fecha
Trámite]])</f>
        <v>2015</v>
      </c>
      <c r="E8517" s="7" t="s">
        <v>4685</v>
      </c>
      <c r="F8517" s="2" t="s">
        <v>17</v>
      </c>
      <c r="G8517" s="2" t="s">
        <v>4627</v>
      </c>
      <c r="H8517" s="4">
        <v>42338.459085300929</v>
      </c>
      <c r="I8517" s="2" t="s">
        <v>13827</v>
      </c>
      <c r="J8517" s="21" t="s">
        <v>14739</v>
      </c>
      <c r="K8517" s="2" t="s">
        <v>4618</v>
      </c>
      <c r="L8517" s="2" t="s">
        <v>4667</v>
      </c>
    </row>
    <row r="8518" spans="1:12" x14ac:dyDescent="0.2">
      <c r="A8518" s="11">
        <v>8517</v>
      </c>
      <c r="B8518" s="7" t="s">
        <v>2002</v>
      </c>
      <c r="C8518" s="4">
        <v>44140.375219907408</v>
      </c>
      <c r="D8518" s="20">
        <f>+YEAR(Tabla14[[#This Row],[Fecha
Trámite]])</f>
        <v>2020</v>
      </c>
      <c r="E8518" s="7" t="s">
        <v>4621</v>
      </c>
      <c r="F8518" s="2" t="s">
        <v>17</v>
      </c>
      <c r="G8518" s="2" t="s">
        <v>4672</v>
      </c>
      <c r="H8518" s="4">
        <v>44140.375219942129</v>
      </c>
      <c r="I8518" s="2" t="s">
        <v>4616</v>
      </c>
      <c r="J8518" s="21" t="s">
        <v>13140</v>
      </c>
      <c r="K8518" s="2" t="s">
        <v>4623</v>
      </c>
      <c r="L8518" s="2" t="s">
        <v>4646</v>
      </c>
    </row>
    <row r="8519" spans="1:12" x14ac:dyDescent="0.2">
      <c r="A8519" s="11">
        <v>8518</v>
      </c>
      <c r="B8519" s="7" t="s">
        <v>13708</v>
      </c>
      <c r="C8519" s="4">
        <v>42501.452065358797</v>
      </c>
      <c r="D8519" s="20">
        <f>+YEAR(Tabla14[[#This Row],[Fecha
Trámite]])</f>
        <v>2016</v>
      </c>
      <c r="E8519" s="7" t="s">
        <v>4621</v>
      </c>
      <c r="F8519" s="2" t="s">
        <v>4614</v>
      </c>
      <c r="G8519" s="2" t="s">
        <v>4615</v>
      </c>
      <c r="H8519" s="4">
        <v>42615.530190196761</v>
      </c>
      <c r="I8519" s="2" t="s">
        <v>13702</v>
      </c>
      <c r="J8519" s="21" t="s">
        <v>13709</v>
      </c>
      <c r="K8519" s="2" t="s">
        <v>4623</v>
      </c>
      <c r="L8519" s="2" t="s">
        <v>4624</v>
      </c>
    </row>
    <row r="8520" spans="1:12" x14ac:dyDescent="0.2">
      <c r="A8520" s="11">
        <v>8519</v>
      </c>
      <c r="B8520" s="7" t="s">
        <v>11718</v>
      </c>
      <c r="C8520" s="4">
        <v>43559.457788506945</v>
      </c>
      <c r="D8520" s="20">
        <f>+YEAR(Tabla14[[#This Row],[Fecha
Trámite]])</f>
        <v>2019</v>
      </c>
      <c r="E8520" s="7" t="s">
        <v>4621</v>
      </c>
      <c r="F8520" s="2" t="s">
        <v>4614</v>
      </c>
      <c r="G8520" s="2" t="s">
        <v>4615</v>
      </c>
      <c r="H8520" s="4">
        <v>44204.591631631942</v>
      </c>
      <c r="I8520" s="2" t="s">
        <v>4616</v>
      </c>
      <c r="J8520" s="21" t="s">
        <v>11719</v>
      </c>
      <c r="K8520" s="2" t="s">
        <v>4618</v>
      </c>
      <c r="L8520" s="2" t="s">
        <v>4646</v>
      </c>
    </row>
    <row r="8521" spans="1:12" x14ac:dyDescent="0.2">
      <c r="A8521" s="11">
        <v>8520</v>
      </c>
      <c r="B8521" s="7" t="s">
        <v>10818</v>
      </c>
      <c r="C8521" s="4">
        <v>43665.603928622688</v>
      </c>
      <c r="D8521" s="20">
        <f>+YEAR(Tabla14[[#This Row],[Fecha
Trámite]])</f>
        <v>2019</v>
      </c>
      <c r="E8521" s="7" t="s">
        <v>4621</v>
      </c>
      <c r="F8521" s="2" t="s">
        <v>4691</v>
      </c>
      <c r="G8521" s="2" t="s">
        <v>4627</v>
      </c>
      <c r="H8521" s="4">
        <v>43902.920837928243</v>
      </c>
      <c r="I8521" s="2" t="s">
        <v>4616</v>
      </c>
      <c r="J8521" s="21" t="s">
        <v>10819</v>
      </c>
      <c r="K8521" s="2" t="s">
        <v>4623</v>
      </c>
      <c r="L8521" s="2" t="s">
        <v>4619</v>
      </c>
    </row>
    <row r="8522" spans="1:12" x14ac:dyDescent="0.2">
      <c r="A8522" s="11">
        <v>8521</v>
      </c>
      <c r="B8522" s="7" t="s">
        <v>1759</v>
      </c>
      <c r="C8522" s="4">
        <v>43508.573264814811</v>
      </c>
      <c r="D8522" s="20">
        <f>+YEAR(Tabla14[[#This Row],[Fecha
Trámite]])</f>
        <v>2019</v>
      </c>
      <c r="E8522" s="7" t="s">
        <v>4621</v>
      </c>
      <c r="F8522" s="2" t="s">
        <v>17</v>
      </c>
      <c r="G8522" s="2" t="s">
        <v>4627</v>
      </c>
      <c r="H8522" s="4">
        <v>43508.573265196763</v>
      </c>
      <c r="I8522" s="2" t="s">
        <v>14934</v>
      </c>
      <c r="J8522" s="21" t="s">
        <v>14998</v>
      </c>
      <c r="K8522" s="2" t="s">
        <v>4618</v>
      </c>
      <c r="L8522" s="2" t="s">
        <v>4838</v>
      </c>
    </row>
    <row r="8523" spans="1:12" x14ac:dyDescent="0.2">
      <c r="A8523" s="11">
        <v>8522</v>
      </c>
      <c r="B8523" s="7" t="s">
        <v>314</v>
      </c>
      <c r="C8523" s="4">
        <v>43641.459029664351</v>
      </c>
      <c r="D8523" s="20">
        <f>+YEAR(Tabla14[[#This Row],[Fecha
Trámite]])</f>
        <v>2019</v>
      </c>
      <c r="E8523" s="7" t="s">
        <v>4621</v>
      </c>
      <c r="F8523" s="2" t="s">
        <v>4614</v>
      </c>
      <c r="G8523" s="2" t="s">
        <v>4615</v>
      </c>
      <c r="H8523" s="4">
        <v>43874.476371643519</v>
      </c>
      <c r="I8523" s="2" t="s">
        <v>4616</v>
      </c>
      <c r="J8523" s="21" t="s">
        <v>8207</v>
      </c>
      <c r="K8523" s="2" t="s">
        <v>4618</v>
      </c>
      <c r="L8523" s="2" t="s">
        <v>4624</v>
      </c>
    </row>
    <row r="8524" spans="1:12" x14ac:dyDescent="0.2">
      <c r="A8524" s="11">
        <v>8523</v>
      </c>
      <c r="B8524" s="7" t="s">
        <v>12703</v>
      </c>
      <c r="C8524" s="4">
        <v>43658.643186724534</v>
      </c>
      <c r="D8524" s="20">
        <f>+YEAR(Tabla14[[#This Row],[Fecha
Trámite]])</f>
        <v>2019</v>
      </c>
      <c r="E8524" s="7" t="s">
        <v>4621</v>
      </c>
      <c r="F8524" s="2" t="s">
        <v>4691</v>
      </c>
      <c r="G8524" s="2" t="s">
        <v>4627</v>
      </c>
      <c r="H8524" s="4">
        <v>44081.404961574073</v>
      </c>
      <c r="I8524" s="2" t="s">
        <v>4616</v>
      </c>
      <c r="J8524" s="21" t="s">
        <v>12704</v>
      </c>
      <c r="K8524" s="2" t="s">
        <v>4618</v>
      </c>
      <c r="L8524" s="2" t="s">
        <v>4750</v>
      </c>
    </row>
    <row r="8525" spans="1:12" x14ac:dyDescent="0.2">
      <c r="A8525" s="11">
        <v>8524</v>
      </c>
      <c r="B8525" s="7" t="s">
        <v>1431</v>
      </c>
      <c r="C8525" s="4">
        <v>44133.398454201386</v>
      </c>
      <c r="D8525" s="20">
        <f>+YEAR(Tabla14[[#This Row],[Fecha
Trámite]])</f>
        <v>2020</v>
      </c>
      <c r="E8525" s="7" t="s">
        <v>4621</v>
      </c>
      <c r="F8525" s="2" t="s">
        <v>17</v>
      </c>
      <c r="G8525" s="2" t="s">
        <v>4993</v>
      </c>
      <c r="H8525" s="4">
        <v>44133.398454282411</v>
      </c>
      <c r="I8525" s="2" t="s">
        <v>4616</v>
      </c>
      <c r="J8525" s="21" t="s">
        <v>7355</v>
      </c>
      <c r="K8525" s="2" t="s">
        <v>4623</v>
      </c>
      <c r="L8525" s="2" t="s">
        <v>6250</v>
      </c>
    </row>
    <row r="8526" spans="1:12" x14ac:dyDescent="0.2">
      <c r="A8526" s="11">
        <v>8525</v>
      </c>
      <c r="B8526" s="7" t="s">
        <v>13292</v>
      </c>
      <c r="C8526" s="4">
        <v>42621.521770717591</v>
      </c>
      <c r="D8526" s="20">
        <f>+YEAR(Tabla14[[#This Row],[Fecha
Trámite]])</f>
        <v>2016</v>
      </c>
      <c r="E8526" s="7" t="s">
        <v>4621</v>
      </c>
      <c r="F8526" s="2" t="s">
        <v>4691</v>
      </c>
      <c r="G8526" s="2" t="s">
        <v>4672</v>
      </c>
      <c r="H8526" s="4">
        <v>42775.445817476852</v>
      </c>
      <c r="I8526" s="2" t="s">
        <v>13269</v>
      </c>
      <c r="J8526" s="21" t="s">
        <v>13293</v>
      </c>
      <c r="K8526" s="2" t="s">
        <v>4623</v>
      </c>
      <c r="L8526" s="2" t="s">
        <v>4875</v>
      </c>
    </row>
    <row r="8527" spans="1:12" x14ac:dyDescent="0.2">
      <c r="A8527" s="11">
        <v>8526</v>
      </c>
      <c r="B8527" s="7" t="s">
        <v>14592</v>
      </c>
      <c r="C8527" s="4">
        <v>43199.45213996528</v>
      </c>
      <c r="D8527" s="20">
        <f>+YEAR(Tabla14[[#This Row],[Fecha
Trámite]])</f>
        <v>2018</v>
      </c>
      <c r="E8527" s="7" t="s">
        <v>4621</v>
      </c>
      <c r="F8527" s="2" t="s">
        <v>4614</v>
      </c>
      <c r="G8527" s="2" t="s">
        <v>4615</v>
      </c>
      <c r="H8527" s="4">
        <v>43376.417813275461</v>
      </c>
      <c r="I8527" s="2" t="s">
        <v>13827</v>
      </c>
      <c r="J8527" s="21" t="s">
        <v>14593</v>
      </c>
      <c r="K8527" s="2" t="s">
        <v>4623</v>
      </c>
      <c r="L8527" s="2" t="s">
        <v>2747</v>
      </c>
    </row>
    <row r="8528" spans="1:12" x14ac:dyDescent="0.2">
      <c r="A8528" s="11">
        <v>8527</v>
      </c>
      <c r="B8528" s="7" t="s">
        <v>12705</v>
      </c>
      <c r="C8528" s="4">
        <v>43689.446608101855</v>
      </c>
      <c r="D8528" s="20">
        <f>+YEAR(Tabla14[[#This Row],[Fecha
Trámite]])</f>
        <v>2019</v>
      </c>
      <c r="E8528" s="7" t="s">
        <v>4621</v>
      </c>
      <c r="F8528" s="2" t="s">
        <v>17</v>
      </c>
      <c r="G8528" s="2" t="s">
        <v>4993</v>
      </c>
      <c r="H8528" s="4">
        <v>43689.446608136575</v>
      </c>
      <c r="I8528" s="2" t="s">
        <v>4616</v>
      </c>
      <c r="J8528" s="21" t="s">
        <v>12706</v>
      </c>
      <c r="K8528" s="2" t="s">
        <v>4623</v>
      </c>
      <c r="L8528" s="2" t="s">
        <v>4619</v>
      </c>
    </row>
    <row r="8529" spans="1:12" x14ac:dyDescent="0.2">
      <c r="A8529" s="11">
        <v>8528</v>
      </c>
      <c r="B8529" s="7" t="s">
        <v>3412</v>
      </c>
      <c r="C8529" s="4">
        <v>43544.433682951392</v>
      </c>
      <c r="D8529" s="20">
        <f>+YEAR(Tabla14[[#This Row],[Fecha
Trámite]])</f>
        <v>2019</v>
      </c>
      <c r="E8529" s="7" t="s">
        <v>4671</v>
      </c>
      <c r="F8529" s="2" t="s">
        <v>17</v>
      </c>
      <c r="G8529" s="2" t="s">
        <v>4627</v>
      </c>
      <c r="H8529" s="4">
        <v>43544.433682986113</v>
      </c>
      <c r="I8529" s="2" t="s">
        <v>4616</v>
      </c>
      <c r="J8529" s="21" t="s">
        <v>9210</v>
      </c>
      <c r="K8529" s="2" t="s">
        <v>4618</v>
      </c>
      <c r="L8529" s="2" t="s">
        <v>4656</v>
      </c>
    </row>
    <row r="8530" spans="1:12" x14ac:dyDescent="0.2">
      <c r="A8530" s="11">
        <v>8529</v>
      </c>
      <c r="B8530" s="7" t="s">
        <v>12707</v>
      </c>
      <c r="C8530" s="4">
        <v>43781.627346990739</v>
      </c>
      <c r="D8530" s="20">
        <f>+YEAR(Tabla14[[#This Row],[Fecha
Trámite]])</f>
        <v>2019</v>
      </c>
      <c r="E8530" s="7" t="s">
        <v>4621</v>
      </c>
      <c r="F8530" s="2" t="s">
        <v>4614</v>
      </c>
      <c r="G8530" s="2" t="s">
        <v>4615</v>
      </c>
      <c r="H8530" s="4">
        <v>44204.60485304398</v>
      </c>
      <c r="I8530" s="2" t="s">
        <v>4616</v>
      </c>
      <c r="J8530" s="21" t="s">
        <v>12708</v>
      </c>
      <c r="K8530" s="2" t="s">
        <v>4618</v>
      </c>
      <c r="L8530" s="2" t="s">
        <v>4812</v>
      </c>
    </row>
    <row r="8531" spans="1:12" x14ac:dyDescent="0.2">
      <c r="A8531" s="11">
        <v>8530</v>
      </c>
      <c r="B8531" s="7" t="s">
        <v>1831</v>
      </c>
      <c r="C8531" s="4">
        <v>43759.406737534722</v>
      </c>
      <c r="D8531" s="20">
        <f>+YEAR(Tabla14[[#This Row],[Fecha
Trámite]])</f>
        <v>2019</v>
      </c>
      <c r="E8531" s="7" t="s">
        <v>4621</v>
      </c>
      <c r="F8531" s="2" t="s">
        <v>17</v>
      </c>
      <c r="G8531" s="2" t="s">
        <v>4627</v>
      </c>
      <c r="H8531" s="4">
        <v>43759.406737581019</v>
      </c>
      <c r="I8531" s="2" t="s">
        <v>4616</v>
      </c>
      <c r="J8531" s="21" t="s">
        <v>11723</v>
      </c>
      <c r="K8531" s="2" t="s">
        <v>4623</v>
      </c>
      <c r="L8531" s="2" t="s">
        <v>4631</v>
      </c>
    </row>
    <row r="8532" spans="1:12" x14ac:dyDescent="0.2">
      <c r="A8532" s="11">
        <v>8531</v>
      </c>
      <c r="B8532" s="7" t="s">
        <v>11724</v>
      </c>
      <c r="C8532" s="4">
        <v>43565.523387349538</v>
      </c>
      <c r="D8532" s="20">
        <f>+YEAR(Tabla14[[#This Row],[Fecha
Trámite]])</f>
        <v>2019</v>
      </c>
      <c r="E8532" s="7" t="s">
        <v>4621</v>
      </c>
      <c r="F8532" s="2" t="s">
        <v>4614</v>
      </c>
      <c r="G8532" s="2" t="s">
        <v>4615</v>
      </c>
      <c r="H8532" s="4">
        <v>44202.622305983794</v>
      </c>
      <c r="I8532" s="2" t="s">
        <v>4616</v>
      </c>
      <c r="J8532" s="21" t="s">
        <v>11725</v>
      </c>
      <c r="K8532" s="2" t="s">
        <v>4623</v>
      </c>
      <c r="L8532" s="2" t="s">
        <v>4631</v>
      </c>
    </row>
    <row r="8533" spans="1:12" x14ac:dyDescent="0.2">
      <c r="A8533" s="11">
        <v>8532</v>
      </c>
      <c r="B8533" s="7" t="s">
        <v>1198</v>
      </c>
      <c r="C8533" s="4">
        <v>43840.359535034724</v>
      </c>
      <c r="D8533" s="20">
        <f>+YEAR(Tabla14[[#This Row],[Fecha
Trámite]])</f>
        <v>2020</v>
      </c>
      <c r="E8533" s="7" t="s">
        <v>4621</v>
      </c>
      <c r="F8533" s="2" t="s">
        <v>4614</v>
      </c>
      <c r="G8533" s="2" t="s">
        <v>4615</v>
      </c>
      <c r="H8533" s="4">
        <v>44285.400231747684</v>
      </c>
      <c r="I8533" s="2" t="s">
        <v>4616</v>
      </c>
      <c r="J8533" s="21" t="s">
        <v>11726</v>
      </c>
      <c r="K8533" s="2" t="s">
        <v>4618</v>
      </c>
      <c r="L8533" s="2" t="s">
        <v>4624</v>
      </c>
    </row>
    <row r="8534" spans="1:12" x14ac:dyDescent="0.2">
      <c r="A8534" s="11">
        <v>8533</v>
      </c>
      <c r="B8534" s="7" t="s">
        <v>1821</v>
      </c>
      <c r="C8534" s="4">
        <v>43766.395260844911</v>
      </c>
      <c r="D8534" s="20">
        <f>+YEAR(Tabla14[[#This Row],[Fecha
Trámite]])</f>
        <v>2019</v>
      </c>
      <c r="E8534" s="7" t="s">
        <v>4621</v>
      </c>
      <c r="F8534" s="2" t="s">
        <v>17</v>
      </c>
      <c r="G8534" s="2" t="s">
        <v>4627</v>
      </c>
      <c r="H8534" s="4">
        <v>43766.395260960649</v>
      </c>
      <c r="I8534" s="2" t="s">
        <v>4616</v>
      </c>
      <c r="J8534" s="21" t="s">
        <v>10893</v>
      </c>
      <c r="K8534" s="2" t="s">
        <v>4623</v>
      </c>
      <c r="L8534" s="2" t="s">
        <v>4619</v>
      </c>
    </row>
    <row r="8535" spans="1:12" x14ac:dyDescent="0.2">
      <c r="A8535" s="11">
        <v>8534</v>
      </c>
      <c r="B8535" s="7" t="s">
        <v>1771</v>
      </c>
      <c r="C8535" s="4">
        <v>44221.383131712966</v>
      </c>
      <c r="D8535" s="20">
        <f>+YEAR(Tabla14[[#This Row],[Fecha
Trámite]])</f>
        <v>2021</v>
      </c>
      <c r="E8535" s="7" t="s">
        <v>4621</v>
      </c>
      <c r="F8535" s="2" t="s">
        <v>17</v>
      </c>
      <c r="G8535" s="2" t="s">
        <v>4672</v>
      </c>
      <c r="H8535" s="4">
        <v>44221.383131909723</v>
      </c>
      <c r="I8535" s="2" t="s">
        <v>4616</v>
      </c>
      <c r="J8535" s="21" t="s">
        <v>13141</v>
      </c>
      <c r="K8535" s="2" t="s">
        <v>4618</v>
      </c>
      <c r="L8535" s="2" t="s">
        <v>4619</v>
      </c>
    </row>
    <row r="8536" spans="1:12" x14ac:dyDescent="0.2">
      <c r="A8536" s="11">
        <v>8535</v>
      </c>
      <c r="B8536" s="7" t="s">
        <v>13335</v>
      </c>
      <c r="C8536" s="4">
        <v>43291.538541979164</v>
      </c>
      <c r="D8536" s="20">
        <f>+YEAR(Tabla14[[#This Row],[Fecha
Trámite]])</f>
        <v>2018</v>
      </c>
      <c r="E8536" s="7" t="s">
        <v>4621</v>
      </c>
      <c r="F8536" s="2" t="s">
        <v>4614</v>
      </c>
      <c r="G8536" s="2" t="s">
        <v>4615</v>
      </c>
      <c r="H8536" s="4">
        <v>43703.523927002316</v>
      </c>
      <c r="I8536" s="2" t="s">
        <v>13269</v>
      </c>
      <c r="J8536" s="21" t="s">
        <v>13336</v>
      </c>
      <c r="K8536" s="2" t="s">
        <v>4618</v>
      </c>
      <c r="L8536" s="2" t="s">
        <v>4812</v>
      </c>
    </row>
    <row r="8537" spans="1:12" x14ac:dyDescent="0.2">
      <c r="A8537" s="11">
        <v>8536</v>
      </c>
      <c r="B8537" s="7" t="s">
        <v>13215</v>
      </c>
      <c r="C8537" s="4">
        <v>43304.611310034721</v>
      </c>
      <c r="D8537" s="20">
        <f>+YEAR(Tabla14[[#This Row],[Fecha
Trámite]])</f>
        <v>2018</v>
      </c>
      <c r="E8537" s="7" t="s">
        <v>4621</v>
      </c>
      <c r="F8537" s="2" t="s">
        <v>4626</v>
      </c>
      <c r="G8537" s="2" t="s">
        <v>5167</v>
      </c>
      <c r="H8537" s="4">
        <v>43334.761139733797</v>
      </c>
      <c r="I8537" s="2" t="s">
        <v>13184</v>
      </c>
      <c r="J8537" s="21" t="s">
        <v>13216</v>
      </c>
      <c r="K8537" s="2" t="s">
        <v>4623</v>
      </c>
      <c r="L8537" s="2" t="s">
        <v>4770</v>
      </c>
    </row>
    <row r="8538" spans="1:12" x14ac:dyDescent="0.2">
      <c r="A8538" s="11">
        <v>8537</v>
      </c>
      <c r="B8538" s="7" t="s">
        <v>1824</v>
      </c>
      <c r="C8538" s="4">
        <v>43847.404171145834</v>
      </c>
      <c r="D8538" s="20">
        <f>+YEAR(Tabla14[[#This Row],[Fecha
Trámite]])</f>
        <v>2020</v>
      </c>
      <c r="E8538" s="7" t="s">
        <v>4621</v>
      </c>
      <c r="F8538" s="2" t="s">
        <v>17</v>
      </c>
      <c r="G8538" s="2" t="s">
        <v>4627</v>
      </c>
      <c r="H8538" s="4">
        <v>43847.404171180555</v>
      </c>
      <c r="I8538" s="2" t="s">
        <v>4616</v>
      </c>
      <c r="J8538" s="21" t="s">
        <v>11593</v>
      </c>
      <c r="K8538" s="2" t="s">
        <v>4623</v>
      </c>
      <c r="L8538" s="2" t="s">
        <v>4619</v>
      </c>
    </row>
    <row r="8539" spans="1:12" x14ac:dyDescent="0.2">
      <c r="A8539" s="11">
        <v>8538</v>
      </c>
      <c r="B8539" s="7" t="s">
        <v>379</v>
      </c>
      <c r="C8539" s="4">
        <v>43678.438186574072</v>
      </c>
      <c r="D8539" s="20">
        <f>+YEAR(Tabla14[[#This Row],[Fecha
Trámite]])</f>
        <v>2019</v>
      </c>
      <c r="E8539" s="7" t="s">
        <v>4621</v>
      </c>
      <c r="F8539" s="2" t="s">
        <v>4614</v>
      </c>
      <c r="G8539" s="2" t="s">
        <v>4615</v>
      </c>
      <c r="H8539" s="4">
        <v>43881.614793136578</v>
      </c>
      <c r="I8539" s="2" t="s">
        <v>4616</v>
      </c>
      <c r="J8539" s="21" t="s">
        <v>8211</v>
      </c>
      <c r="K8539" s="2" t="s">
        <v>4618</v>
      </c>
      <c r="L8539" s="2" t="s">
        <v>4646</v>
      </c>
    </row>
    <row r="8540" spans="1:12" x14ac:dyDescent="0.2">
      <c r="A8540" s="11">
        <v>8539</v>
      </c>
      <c r="B8540" s="7" t="s">
        <v>3220</v>
      </c>
      <c r="C8540" s="4">
        <v>43663.455693900461</v>
      </c>
      <c r="D8540" s="20">
        <f>+YEAR(Tabla14[[#This Row],[Fecha
Trámite]])</f>
        <v>2019</v>
      </c>
      <c r="E8540" s="7" t="s">
        <v>4671</v>
      </c>
      <c r="F8540" s="2" t="s">
        <v>17</v>
      </c>
      <c r="G8540" s="2" t="s">
        <v>4627</v>
      </c>
      <c r="H8540" s="4">
        <v>43663.455693981479</v>
      </c>
      <c r="I8540" s="2" t="s">
        <v>4616</v>
      </c>
      <c r="J8540" s="21" t="s">
        <v>3486</v>
      </c>
      <c r="K8540" s="2" t="s">
        <v>4618</v>
      </c>
      <c r="L8540" s="2" t="s">
        <v>4656</v>
      </c>
    </row>
    <row r="8541" spans="1:12" x14ac:dyDescent="0.2">
      <c r="A8541" s="11">
        <v>8540</v>
      </c>
      <c r="B8541" s="7" t="s">
        <v>13787</v>
      </c>
      <c r="C8541" s="4">
        <v>42163.380015393515</v>
      </c>
      <c r="D8541" s="20">
        <f>+YEAR(Tabla14[[#This Row],[Fecha
Trámite]])</f>
        <v>2015</v>
      </c>
      <c r="E8541" s="7" t="s">
        <v>4613</v>
      </c>
      <c r="F8541" s="2" t="s">
        <v>4614</v>
      </c>
      <c r="G8541" s="2" t="s">
        <v>4615</v>
      </c>
      <c r="H8541" s="4">
        <v>42314.521363692133</v>
      </c>
      <c r="I8541" s="2" t="s">
        <v>13269</v>
      </c>
      <c r="J8541" s="21" t="s">
        <v>13788</v>
      </c>
      <c r="K8541" s="2" t="s">
        <v>4618</v>
      </c>
      <c r="L8541" s="2" t="s">
        <v>4714</v>
      </c>
    </row>
    <row r="8542" spans="1:12" x14ac:dyDescent="0.2">
      <c r="A8542" s="11">
        <v>8541</v>
      </c>
      <c r="B8542" s="7" t="s">
        <v>13287</v>
      </c>
      <c r="C8542" s="4">
        <v>42885.46274826389</v>
      </c>
      <c r="D8542" s="20">
        <f>+YEAR(Tabla14[[#This Row],[Fecha
Trámite]])</f>
        <v>2017</v>
      </c>
      <c r="E8542" s="7" t="s">
        <v>4671</v>
      </c>
      <c r="F8542" s="2" t="s">
        <v>17</v>
      </c>
      <c r="G8542" s="2" t="s">
        <v>4627</v>
      </c>
      <c r="H8542" s="4">
        <v>42885.462897685182</v>
      </c>
      <c r="I8542" s="2" t="s">
        <v>13269</v>
      </c>
      <c r="J8542" s="21" t="s">
        <v>13288</v>
      </c>
      <c r="K8542" s="2" t="s">
        <v>4623</v>
      </c>
      <c r="L8542" s="2" t="s">
        <v>4656</v>
      </c>
    </row>
    <row r="8543" spans="1:12" x14ac:dyDescent="0.2">
      <c r="A8543" s="11">
        <v>8542</v>
      </c>
      <c r="B8543" s="7" t="s">
        <v>1083</v>
      </c>
      <c r="C8543" s="4">
        <v>43696.502659108795</v>
      </c>
      <c r="D8543" s="20">
        <f>+YEAR(Tabla14[[#This Row],[Fecha
Trámite]])</f>
        <v>2019</v>
      </c>
      <c r="E8543" s="7" t="s">
        <v>4621</v>
      </c>
      <c r="F8543" s="2" t="s">
        <v>17</v>
      </c>
      <c r="G8543" s="2" t="s">
        <v>4993</v>
      </c>
      <c r="H8543" s="4">
        <v>43696.502659143516</v>
      </c>
      <c r="I8543" s="2" t="s">
        <v>4616</v>
      </c>
      <c r="J8543" s="21" t="s">
        <v>12715</v>
      </c>
      <c r="K8543" s="2" t="s">
        <v>4623</v>
      </c>
      <c r="L8543" s="2" t="s">
        <v>4624</v>
      </c>
    </row>
    <row r="8544" spans="1:12" x14ac:dyDescent="0.2">
      <c r="A8544" s="11">
        <v>8543</v>
      </c>
      <c r="B8544" s="7" t="s">
        <v>1807</v>
      </c>
      <c r="C8544" s="4">
        <v>44241.499309837964</v>
      </c>
      <c r="D8544" s="20">
        <f>+YEAR(Tabla14[[#This Row],[Fecha
Trámite]])</f>
        <v>2021</v>
      </c>
      <c r="E8544" s="7" t="s">
        <v>4621</v>
      </c>
      <c r="F8544" s="2" t="s">
        <v>17</v>
      </c>
      <c r="G8544" s="2" t="s">
        <v>7315</v>
      </c>
      <c r="H8544" s="4">
        <v>44241.499309918981</v>
      </c>
      <c r="I8544" s="2" t="s">
        <v>4616</v>
      </c>
      <c r="J8544" s="21" t="s">
        <v>11594</v>
      </c>
      <c r="K8544" s="2" t="s">
        <v>4623</v>
      </c>
      <c r="L8544" s="2" t="s">
        <v>4619</v>
      </c>
    </row>
    <row r="8545" spans="1:12" x14ac:dyDescent="0.2">
      <c r="A8545" s="11">
        <v>8544</v>
      </c>
      <c r="B8545" s="7" t="s">
        <v>3362</v>
      </c>
      <c r="C8545" s="4">
        <v>43698.427180590275</v>
      </c>
      <c r="D8545" s="20">
        <f>+YEAR(Tabla14[[#This Row],[Fecha
Trámite]])</f>
        <v>2019</v>
      </c>
      <c r="E8545" s="7" t="s">
        <v>4685</v>
      </c>
      <c r="F8545" s="2" t="s">
        <v>17</v>
      </c>
      <c r="G8545" s="2" t="s">
        <v>4627</v>
      </c>
      <c r="H8545" s="4">
        <v>43698.427180636572</v>
      </c>
      <c r="I8545" s="2" t="s">
        <v>4616</v>
      </c>
      <c r="J8545" s="21" t="s">
        <v>11730</v>
      </c>
      <c r="K8545" s="2" t="s">
        <v>4623</v>
      </c>
      <c r="L8545" s="2" t="s">
        <v>4619</v>
      </c>
    </row>
    <row r="8546" spans="1:12" x14ac:dyDescent="0.2">
      <c r="A8546" s="11">
        <v>8545</v>
      </c>
      <c r="B8546" s="7" t="s">
        <v>13716</v>
      </c>
      <c r="C8546" s="4">
        <v>43446.467702465277</v>
      </c>
      <c r="D8546" s="20">
        <f>+YEAR(Tabla14[[#This Row],[Fecha
Trámite]])</f>
        <v>2018</v>
      </c>
      <c r="E8546" s="7" t="s">
        <v>4621</v>
      </c>
      <c r="F8546" s="2" t="s">
        <v>4626</v>
      </c>
      <c r="G8546" s="2" t="s">
        <v>4627</v>
      </c>
      <c r="H8546" s="4">
        <v>43503.394365162036</v>
      </c>
      <c r="I8546" s="2" t="s">
        <v>13702</v>
      </c>
      <c r="J8546" s="21" t="s">
        <v>13717</v>
      </c>
      <c r="K8546" s="2" t="s">
        <v>4618</v>
      </c>
      <c r="L8546" s="2" t="s">
        <v>6449</v>
      </c>
    </row>
    <row r="8547" spans="1:12" x14ac:dyDescent="0.2">
      <c r="A8547" s="11">
        <v>8546</v>
      </c>
      <c r="B8547" s="7" t="s">
        <v>13771</v>
      </c>
      <c r="C8547" s="4">
        <v>43740.465694988423</v>
      </c>
      <c r="D8547" s="20">
        <f>+YEAR(Tabla14[[#This Row],[Fecha
Trámite]])</f>
        <v>2019</v>
      </c>
      <c r="E8547" s="7" t="s">
        <v>4621</v>
      </c>
      <c r="F8547" s="2" t="s">
        <v>4626</v>
      </c>
      <c r="G8547" s="2" t="s">
        <v>4627</v>
      </c>
      <c r="H8547" s="4">
        <v>44141.715552118054</v>
      </c>
      <c r="I8547" s="2" t="s">
        <v>13702</v>
      </c>
      <c r="J8547" s="21" t="s">
        <v>13717</v>
      </c>
      <c r="K8547" s="2" t="s">
        <v>4618</v>
      </c>
      <c r="L8547" s="2" t="s">
        <v>6449</v>
      </c>
    </row>
    <row r="8548" spans="1:12" x14ac:dyDescent="0.2">
      <c r="A8548" s="11">
        <v>8547</v>
      </c>
      <c r="B8548" s="7" t="s">
        <v>3273</v>
      </c>
      <c r="C8548" s="4">
        <v>43552.394413078706</v>
      </c>
      <c r="D8548" s="20">
        <f>+YEAR(Tabla14[[#This Row],[Fecha
Trámite]])</f>
        <v>2019</v>
      </c>
      <c r="E8548" s="7" t="s">
        <v>4671</v>
      </c>
      <c r="F8548" s="2" t="s">
        <v>17</v>
      </c>
      <c r="G8548" s="2" t="s">
        <v>4627</v>
      </c>
      <c r="H8548" s="4">
        <v>43552.394413159724</v>
      </c>
      <c r="I8548" s="2" t="s">
        <v>4616</v>
      </c>
      <c r="J8548" s="21" t="s">
        <v>12720</v>
      </c>
      <c r="K8548" s="2" t="s">
        <v>4618</v>
      </c>
      <c r="L8548" s="2" t="s">
        <v>4656</v>
      </c>
    </row>
    <row r="8549" spans="1:12" x14ac:dyDescent="0.2">
      <c r="A8549" s="11">
        <v>8548</v>
      </c>
      <c r="B8549" s="7" t="s">
        <v>10898</v>
      </c>
      <c r="C8549" s="4">
        <v>43672.383714201387</v>
      </c>
      <c r="D8549" s="20">
        <f>+YEAR(Tabla14[[#This Row],[Fecha
Trámite]])</f>
        <v>2019</v>
      </c>
      <c r="E8549" s="7" t="s">
        <v>4685</v>
      </c>
      <c r="F8549" s="2" t="s">
        <v>17</v>
      </c>
      <c r="G8549" s="2" t="s">
        <v>4627</v>
      </c>
      <c r="H8549" s="4">
        <v>43672.383714270836</v>
      </c>
      <c r="I8549" s="2" t="s">
        <v>4616</v>
      </c>
      <c r="J8549" s="21" t="s">
        <v>10899</v>
      </c>
      <c r="K8549" s="2" t="s">
        <v>4618</v>
      </c>
      <c r="L8549" s="2" t="s">
        <v>4619</v>
      </c>
    </row>
    <row r="8550" spans="1:12" x14ac:dyDescent="0.2">
      <c r="A8550" s="11">
        <v>8549</v>
      </c>
      <c r="B8550" s="7" t="s">
        <v>3271</v>
      </c>
      <c r="C8550" s="4">
        <v>43539.406143865737</v>
      </c>
      <c r="D8550" s="20">
        <f>+YEAR(Tabla14[[#This Row],[Fecha
Trámite]])</f>
        <v>2019</v>
      </c>
      <c r="E8550" s="7" t="s">
        <v>4685</v>
      </c>
      <c r="F8550" s="2" t="s">
        <v>17</v>
      </c>
      <c r="G8550" s="2" t="s">
        <v>4627</v>
      </c>
      <c r="H8550" s="4">
        <v>43539.406144328706</v>
      </c>
      <c r="I8550" s="2" t="s">
        <v>4616</v>
      </c>
      <c r="J8550" s="21" t="s">
        <v>8213</v>
      </c>
      <c r="K8550" s="2" t="s">
        <v>4618</v>
      </c>
      <c r="L8550" s="2" t="s">
        <v>4619</v>
      </c>
    </row>
    <row r="8551" spans="1:12" x14ac:dyDescent="0.2">
      <c r="A8551" s="11">
        <v>8550</v>
      </c>
      <c r="B8551" s="7" t="s">
        <v>1154</v>
      </c>
      <c r="C8551" s="4">
        <v>44153.450091782404</v>
      </c>
      <c r="D8551" s="20">
        <f>+YEAR(Tabla14[[#This Row],[Fecha
Trámite]])</f>
        <v>2020</v>
      </c>
      <c r="E8551" s="7" t="s">
        <v>4621</v>
      </c>
      <c r="F8551" s="2" t="s">
        <v>4614</v>
      </c>
      <c r="G8551" s="2" t="s">
        <v>4615</v>
      </c>
      <c r="H8551" s="4">
        <v>44224.63949548611</v>
      </c>
      <c r="I8551" s="2" t="s">
        <v>4616</v>
      </c>
      <c r="J8551" s="21" t="s">
        <v>11731</v>
      </c>
      <c r="K8551" s="2" t="s">
        <v>4623</v>
      </c>
      <c r="L8551" s="2" t="s">
        <v>4982</v>
      </c>
    </row>
    <row r="8552" spans="1:12" x14ac:dyDescent="0.2">
      <c r="A8552" s="11">
        <v>8551</v>
      </c>
      <c r="B8552" s="7" t="s">
        <v>1938</v>
      </c>
      <c r="C8552" s="4">
        <v>44131.482214965275</v>
      </c>
      <c r="D8552" s="20">
        <f>+YEAR(Tabla14[[#This Row],[Fecha
Trámite]])</f>
        <v>2020</v>
      </c>
      <c r="E8552" s="7" t="s">
        <v>4621</v>
      </c>
      <c r="F8552" s="2" t="s">
        <v>17</v>
      </c>
      <c r="G8552" s="2" t="s">
        <v>4627</v>
      </c>
      <c r="H8552" s="4">
        <v>44131.482215011572</v>
      </c>
      <c r="I8552" s="2" t="s">
        <v>4616</v>
      </c>
      <c r="J8552" s="21" t="s">
        <v>11595</v>
      </c>
      <c r="K8552" s="2" t="s">
        <v>4618</v>
      </c>
      <c r="L8552" s="2" t="s">
        <v>4646</v>
      </c>
    </row>
    <row r="8553" spans="1:12" x14ac:dyDescent="0.2">
      <c r="A8553" s="11">
        <v>8552</v>
      </c>
      <c r="B8553" s="7" t="s">
        <v>1999</v>
      </c>
      <c r="C8553" s="4">
        <v>44158.683486226852</v>
      </c>
      <c r="D8553" s="20">
        <f>+YEAR(Tabla14[[#This Row],[Fecha
Trámite]])</f>
        <v>2020</v>
      </c>
      <c r="E8553" s="7" t="s">
        <v>4621</v>
      </c>
      <c r="F8553" s="2" t="s">
        <v>17</v>
      </c>
      <c r="G8553" s="2" t="s">
        <v>4672</v>
      </c>
      <c r="H8553" s="4">
        <v>44158.683486261572</v>
      </c>
      <c r="I8553" s="2" t="s">
        <v>4616</v>
      </c>
      <c r="J8553" s="21" t="s">
        <v>8217</v>
      </c>
      <c r="K8553" s="2" t="s">
        <v>4618</v>
      </c>
      <c r="L8553" s="2" t="s">
        <v>4714</v>
      </c>
    </row>
    <row r="8554" spans="1:12" x14ac:dyDescent="0.2">
      <c r="A8554" s="11">
        <v>8553</v>
      </c>
      <c r="B8554" s="7" t="s">
        <v>1700</v>
      </c>
      <c r="C8554" s="4">
        <v>43544.472583333336</v>
      </c>
      <c r="D8554" s="20">
        <f>+YEAR(Tabla14[[#This Row],[Fecha
Trámite]])</f>
        <v>2019</v>
      </c>
      <c r="E8554" s="7" t="s">
        <v>4621</v>
      </c>
      <c r="F8554" s="2" t="s">
        <v>17</v>
      </c>
      <c r="G8554" s="2" t="s">
        <v>4627</v>
      </c>
      <c r="H8554" s="4">
        <v>43544.472583414354</v>
      </c>
      <c r="I8554" s="2" t="s">
        <v>4616</v>
      </c>
      <c r="J8554" s="21" t="s">
        <v>9223</v>
      </c>
      <c r="K8554" s="2" t="s">
        <v>4623</v>
      </c>
      <c r="L8554" s="2" t="s">
        <v>2747</v>
      </c>
    </row>
    <row r="8555" spans="1:12" x14ac:dyDescent="0.2">
      <c r="A8555" s="11">
        <v>8554</v>
      </c>
      <c r="B8555" s="7" t="s">
        <v>13312</v>
      </c>
      <c r="C8555" s="4">
        <v>43608.406759027777</v>
      </c>
      <c r="D8555" s="20">
        <f>+YEAR(Tabla14[[#This Row],[Fecha
Trámite]])</f>
        <v>2019</v>
      </c>
      <c r="E8555" s="7" t="s">
        <v>4621</v>
      </c>
      <c r="F8555" s="2" t="s">
        <v>4691</v>
      </c>
      <c r="G8555" s="2" t="s">
        <v>4627</v>
      </c>
      <c r="H8555" s="4">
        <v>43640.49896744213</v>
      </c>
      <c r="I8555" s="2" t="s">
        <v>13269</v>
      </c>
      <c r="J8555" s="21" t="s">
        <v>13313</v>
      </c>
      <c r="K8555" s="2" t="s">
        <v>4618</v>
      </c>
      <c r="L8555" s="2" t="s">
        <v>4714</v>
      </c>
    </row>
    <row r="8556" spans="1:12" x14ac:dyDescent="0.2">
      <c r="A8556" s="11">
        <v>8555</v>
      </c>
      <c r="B8556" s="7" t="s">
        <v>14693</v>
      </c>
      <c r="C8556" s="4">
        <v>42159.39205505787</v>
      </c>
      <c r="D8556" s="20">
        <f>+YEAR(Tabla14[[#This Row],[Fecha
Trámite]])</f>
        <v>2015</v>
      </c>
      <c r="E8556" s="7" t="s">
        <v>4621</v>
      </c>
      <c r="F8556" s="2" t="s">
        <v>4614</v>
      </c>
      <c r="G8556" s="2" t="s">
        <v>4615</v>
      </c>
      <c r="H8556" s="4">
        <v>42278.647777002312</v>
      </c>
      <c r="I8556" s="2" t="s">
        <v>13827</v>
      </c>
      <c r="J8556" s="21" t="s">
        <v>14694</v>
      </c>
      <c r="K8556" s="2" t="s">
        <v>4618</v>
      </c>
      <c r="L8556" s="2" t="s">
        <v>4656</v>
      </c>
    </row>
    <row r="8557" spans="1:12" x14ac:dyDescent="0.2">
      <c r="A8557" s="11">
        <v>8556</v>
      </c>
      <c r="B8557" s="7" t="s">
        <v>3421</v>
      </c>
      <c r="C8557" s="4">
        <v>43726.421185960651</v>
      </c>
      <c r="D8557" s="20">
        <f>+YEAR(Tabla14[[#This Row],[Fecha
Trámite]])</f>
        <v>2019</v>
      </c>
      <c r="E8557" s="7" t="s">
        <v>4685</v>
      </c>
      <c r="F8557" s="2" t="s">
        <v>17</v>
      </c>
      <c r="G8557" s="2" t="s">
        <v>4627</v>
      </c>
      <c r="H8557" s="4">
        <v>43726.421186030093</v>
      </c>
      <c r="I8557" s="2" t="s">
        <v>4616</v>
      </c>
      <c r="J8557" s="21" t="s">
        <v>12728</v>
      </c>
      <c r="K8557" s="2" t="s">
        <v>4618</v>
      </c>
      <c r="L8557" s="2" t="s">
        <v>4646</v>
      </c>
    </row>
    <row r="8558" spans="1:12" x14ac:dyDescent="0.2">
      <c r="A8558" s="11">
        <v>8557</v>
      </c>
      <c r="B8558" s="7" t="s">
        <v>2126</v>
      </c>
      <c r="C8558" s="4">
        <v>43664.495980520835</v>
      </c>
      <c r="D8558" s="20">
        <f>+YEAR(Tabla14[[#This Row],[Fecha
Trámite]])</f>
        <v>2019</v>
      </c>
      <c r="E8558" s="7" t="s">
        <v>4621</v>
      </c>
      <c r="F8558" s="2" t="s">
        <v>17</v>
      </c>
      <c r="G8558" s="2" t="s">
        <v>4627</v>
      </c>
      <c r="H8558" s="4">
        <v>43664.495980555555</v>
      </c>
      <c r="I8558" s="2" t="s">
        <v>4616</v>
      </c>
      <c r="J8558" s="21" t="s">
        <v>6902</v>
      </c>
      <c r="K8558" s="2" t="s">
        <v>4618</v>
      </c>
      <c r="L8558" s="2" t="s">
        <v>4646</v>
      </c>
    </row>
    <row r="8559" spans="1:12" x14ac:dyDescent="0.2">
      <c r="A8559" s="11">
        <v>8558</v>
      </c>
      <c r="B8559" s="7" t="s">
        <v>1507</v>
      </c>
      <c r="C8559" s="4">
        <v>44091.79413908565</v>
      </c>
      <c r="D8559" s="20">
        <f>+YEAR(Tabla14[[#This Row],[Fecha
Trámite]])</f>
        <v>2020</v>
      </c>
      <c r="E8559" s="7" t="s">
        <v>4621</v>
      </c>
      <c r="F8559" s="2" t="s">
        <v>17</v>
      </c>
      <c r="G8559" s="2" t="s">
        <v>4993</v>
      </c>
      <c r="H8559" s="4">
        <v>44091.794139120371</v>
      </c>
      <c r="I8559" s="2" t="s">
        <v>4616</v>
      </c>
      <c r="J8559" s="21" t="s">
        <v>13142</v>
      </c>
      <c r="K8559" s="2" t="s">
        <v>4623</v>
      </c>
      <c r="L8559" s="2" t="s">
        <v>6449</v>
      </c>
    </row>
    <row r="8560" spans="1:12" x14ac:dyDescent="0.2">
      <c r="A8560" s="11">
        <v>8559</v>
      </c>
      <c r="B8560" s="7" t="s">
        <v>14640</v>
      </c>
      <c r="C8560" s="4">
        <v>42467.438617905093</v>
      </c>
      <c r="D8560" s="20">
        <f>+YEAR(Tabla14[[#This Row],[Fecha
Trámite]])</f>
        <v>2016</v>
      </c>
      <c r="E8560" s="7" t="s">
        <v>4621</v>
      </c>
      <c r="F8560" s="2" t="s">
        <v>4614</v>
      </c>
      <c r="G8560" s="2" t="s">
        <v>4615</v>
      </c>
      <c r="H8560" s="4">
        <v>42669.422880289349</v>
      </c>
      <c r="I8560" s="2" t="s">
        <v>13827</v>
      </c>
      <c r="J8560" s="21" t="s">
        <v>14641</v>
      </c>
      <c r="K8560" s="2" t="s">
        <v>4623</v>
      </c>
      <c r="L8560" s="2" t="s">
        <v>4624</v>
      </c>
    </row>
    <row r="8561" spans="1:12" x14ac:dyDescent="0.2">
      <c r="A8561" s="11">
        <v>8560</v>
      </c>
      <c r="B8561" s="7" t="s">
        <v>15028</v>
      </c>
      <c r="C8561" s="4">
        <v>42607.431266284722</v>
      </c>
      <c r="D8561" s="20">
        <f>+YEAR(Tabla14[[#This Row],[Fecha
Trámite]])</f>
        <v>2016</v>
      </c>
      <c r="E8561" s="7" t="s">
        <v>4621</v>
      </c>
      <c r="F8561" s="2" t="s">
        <v>4614</v>
      </c>
      <c r="G8561" s="2" t="s">
        <v>4615</v>
      </c>
      <c r="H8561" s="4">
        <v>42991.547033368057</v>
      </c>
      <c r="I8561" s="2" t="s">
        <v>14934</v>
      </c>
      <c r="J8561" s="21" t="s">
        <v>15029</v>
      </c>
      <c r="K8561" s="2" t="s">
        <v>4618</v>
      </c>
      <c r="L8561" s="2" t="s">
        <v>5072</v>
      </c>
    </row>
    <row r="8562" spans="1:12" x14ac:dyDescent="0.2">
      <c r="A8562" s="11">
        <v>8561</v>
      </c>
      <c r="B8562" s="7" t="s">
        <v>1837</v>
      </c>
      <c r="C8562" s="4">
        <v>43840.49461396991</v>
      </c>
      <c r="D8562" s="20">
        <f>+YEAR(Tabla14[[#This Row],[Fecha
Trámite]])</f>
        <v>2020</v>
      </c>
      <c r="E8562" s="7" t="s">
        <v>4621</v>
      </c>
      <c r="F8562" s="2" t="s">
        <v>17</v>
      </c>
      <c r="G8562" s="2" t="s">
        <v>4627</v>
      </c>
      <c r="H8562" s="4">
        <v>43840.49461400463</v>
      </c>
      <c r="I8562" s="2" t="s">
        <v>4616</v>
      </c>
      <c r="J8562" s="21" t="s">
        <v>11596</v>
      </c>
      <c r="K8562" s="2" t="s">
        <v>4623</v>
      </c>
      <c r="L8562" s="2" t="s">
        <v>4619</v>
      </c>
    </row>
    <row r="8563" spans="1:12" x14ac:dyDescent="0.2">
      <c r="A8563" s="11">
        <v>8562</v>
      </c>
      <c r="B8563" s="7" t="s">
        <v>13582</v>
      </c>
      <c r="C8563" s="4">
        <v>42965.533891817133</v>
      </c>
      <c r="D8563" s="20">
        <f>+YEAR(Tabla14[[#This Row],[Fecha
Trámite]])</f>
        <v>2017</v>
      </c>
      <c r="E8563" s="7" t="s">
        <v>4621</v>
      </c>
      <c r="F8563" s="2" t="s">
        <v>4614</v>
      </c>
      <c r="G8563" s="2" t="s">
        <v>4615</v>
      </c>
      <c r="H8563" s="4">
        <v>43116.804098958331</v>
      </c>
      <c r="I8563" s="2" t="s">
        <v>13269</v>
      </c>
      <c r="J8563" s="21" t="s">
        <v>13583</v>
      </c>
      <c r="K8563" s="2" t="s">
        <v>4618</v>
      </c>
      <c r="L8563" s="2" t="s">
        <v>4649</v>
      </c>
    </row>
    <row r="8564" spans="1:12" x14ac:dyDescent="0.2">
      <c r="A8564" s="11">
        <v>8563</v>
      </c>
      <c r="B8564" s="7" t="s">
        <v>1993</v>
      </c>
      <c r="C8564" s="4">
        <v>44195.371095138886</v>
      </c>
      <c r="D8564" s="20">
        <f>+YEAR(Tabla14[[#This Row],[Fecha
Trámite]])</f>
        <v>2020</v>
      </c>
      <c r="E8564" s="7" t="s">
        <v>4621</v>
      </c>
      <c r="F8564" s="2" t="s">
        <v>17</v>
      </c>
      <c r="G8564" s="2" t="s">
        <v>4627</v>
      </c>
      <c r="H8564" s="4">
        <v>44195.371095138886</v>
      </c>
      <c r="I8564" s="2" t="s">
        <v>4616</v>
      </c>
      <c r="J8564" s="21" t="s">
        <v>9610</v>
      </c>
      <c r="K8564" s="2" t="s">
        <v>4618</v>
      </c>
      <c r="L8564" s="2" t="s">
        <v>4646</v>
      </c>
    </row>
    <row r="8565" spans="1:12" x14ac:dyDescent="0.2">
      <c r="A8565" s="11">
        <v>8564</v>
      </c>
      <c r="B8565" s="7" t="s">
        <v>1747</v>
      </c>
      <c r="C8565" s="4">
        <v>43894.672204085648</v>
      </c>
      <c r="D8565" s="20">
        <f>+YEAR(Tabla14[[#This Row],[Fecha
Trámite]])</f>
        <v>2020</v>
      </c>
      <c r="E8565" s="7" t="s">
        <v>4621</v>
      </c>
      <c r="F8565" s="2" t="s">
        <v>17</v>
      </c>
      <c r="G8565" s="2" t="s">
        <v>4627</v>
      </c>
      <c r="H8565" s="4">
        <v>43894.672204131944</v>
      </c>
      <c r="I8565" s="2" t="s">
        <v>13827</v>
      </c>
      <c r="J8565" s="21" t="s">
        <v>14688</v>
      </c>
      <c r="K8565" s="2" t="s">
        <v>4618</v>
      </c>
      <c r="L8565" s="2" t="s">
        <v>4624</v>
      </c>
    </row>
    <row r="8566" spans="1:12" x14ac:dyDescent="0.2">
      <c r="A8566" s="11">
        <v>8565</v>
      </c>
      <c r="B8566" s="7" t="s">
        <v>10906</v>
      </c>
      <c r="C8566" s="4">
        <v>43763.374594363428</v>
      </c>
      <c r="D8566" s="20">
        <f>+YEAR(Tabla14[[#This Row],[Fecha
Trámite]])</f>
        <v>2019</v>
      </c>
      <c r="E8566" s="7" t="s">
        <v>4621</v>
      </c>
      <c r="F8566" s="2" t="s">
        <v>4614</v>
      </c>
      <c r="G8566" s="2" t="s">
        <v>4615</v>
      </c>
      <c r="H8566" s="4">
        <v>44211.347117743055</v>
      </c>
      <c r="I8566" s="2" t="s">
        <v>4616</v>
      </c>
      <c r="J8566" s="21" t="s">
        <v>10907</v>
      </c>
      <c r="K8566" s="2" t="s">
        <v>4618</v>
      </c>
      <c r="L8566" s="2" t="s">
        <v>4753</v>
      </c>
    </row>
    <row r="8567" spans="1:12" x14ac:dyDescent="0.2">
      <c r="A8567" s="11">
        <v>8566</v>
      </c>
      <c r="B8567" s="7" t="s">
        <v>1551</v>
      </c>
      <c r="C8567" s="4">
        <v>43724.466340081017</v>
      </c>
      <c r="D8567" s="20">
        <f>+YEAR(Tabla14[[#This Row],[Fecha
Trámite]])</f>
        <v>2019</v>
      </c>
      <c r="E8567" s="7" t="s">
        <v>4621</v>
      </c>
      <c r="F8567" s="2" t="s">
        <v>17</v>
      </c>
      <c r="G8567" s="2" t="s">
        <v>4993</v>
      </c>
      <c r="H8567" s="4">
        <v>43724.466340127314</v>
      </c>
      <c r="I8567" s="2" t="s">
        <v>4616</v>
      </c>
      <c r="J8567" s="21" t="s">
        <v>9228</v>
      </c>
      <c r="K8567" s="2" t="s">
        <v>4623</v>
      </c>
      <c r="L8567" s="2" t="s">
        <v>4619</v>
      </c>
    </row>
    <row r="8568" spans="1:12" x14ac:dyDescent="0.2">
      <c r="A8568" s="11">
        <v>8567</v>
      </c>
      <c r="B8568" s="7" t="s">
        <v>1801</v>
      </c>
      <c r="C8568" s="4">
        <v>44239.806678472225</v>
      </c>
      <c r="D8568" s="20">
        <f>+YEAR(Tabla14[[#This Row],[Fecha
Trámite]])</f>
        <v>2021</v>
      </c>
      <c r="E8568" s="7" t="s">
        <v>4621</v>
      </c>
      <c r="F8568" s="2" t="s">
        <v>17</v>
      </c>
      <c r="G8568" s="2" t="s">
        <v>5167</v>
      </c>
      <c r="H8568" s="4">
        <v>44239.806678472225</v>
      </c>
      <c r="I8568" s="2" t="s">
        <v>4616</v>
      </c>
      <c r="J8568" s="21" t="s">
        <v>8736</v>
      </c>
      <c r="K8568" s="2" t="s">
        <v>4618</v>
      </c>
      <c r="L8568" s="2" t="s">
        <v>4714</v>
      </c>
    </row>
    <row r="8569" spans="1:12" x14ac:dyDescent="0.2">
      <c r="A8569" s="11">
        <v>8568</v>
      </c>
      <c r="B8569" s="7" t="s">
        <v>1873</v>
      </c>
      <c r="C8569" s="4">
        <v>43851.374109293982</v>
      </c>
      <c r="D8569" s="20">
        <f>+YEAR(Tabla14[[#This Row],[Fecha
Trámite]])</f>
        <v>2020</v>
      </c>
      <c r="E8569" s="7" t="s">
        <v>4621</v>
      </c>
      <c r="F8569" s="2" t="s">
        <v>17</v>
      </c>
      <c r="G8569" s="2" t="s">
        <v>4627</v>
      </c>
      <c r="H8569" s="4">
        <v>43851.374109375</v>
      </c>
      <c r="I8569" s="2" t="s">
        <v>4616</v>
      </c>
      <c r="J8569" s="21" t="s">
        <v>13143</v>
      </c>
      <c r="K8569" s="2" t="s">
        <v>4618</v>
      </c>
      <c r="L8569" s="2" t="s">
        <v>4982</v>
      </c>
    </row>
    <row r="8570" spans="1:12" x14ac:dyDescent="0.2">
      <c r="A8570" s="11">
        <v>8569</v>
      </c>
      <c r="B8570" s="7" t="s">
        <v>3197</v>
      </c>
      <c r="C8570" s="4">
        <v>43683.550520798613</v>
      </c>
      <c r="D8570" s="20">
        <f>+YEAR(Tabla14[[#This Row],[Fecha
Trámite]])</f>
        <v>2019</v>
      </c>
      <c r="E8570" s="7" t="s">
        <v>4685</v>
      </c>
      <c r="F8570" s="2" t="s">
        <v>17</v>
      </c>
      <c r="G8570" s="2" t="s">
        <v>4627</v>
      </c>
      <c r="H8570" s="4">
        <v>43683.550520833334</v>
      </c>
      <c r="I8570" s="2" t="s">
        <v>4616</v>
      </c>
      <c r="J8570" s="21" t="s">
        <v>3459</v>
      </c>
      <c r="K8570" s="2" t="s">
        <v>4618</v>
      </c>
      <c r="L8570" s="2" t="s">
        <v>4619</v>
      </c>
    </row>
    <row r="8571" spans="1:12" x14ac:dyDescent="0.2">
      <c r="A8571" s="11">
        <v>8570</v>
      </c>
      <c r="B8571" s="7" t="s">
        <v>1911</v>
      </c>
      <c r="C8571" s="4">
        <v>43672.492002777777</v>
      </c>
      <c r="D8571" s="20">
        <f>+YEAR(Tabla14[[#This Row],[Fecha
Trámite]])</f>
        <v>2019</v>
      </c>
      <c r="E8571" s="7" t="s">
        <v>4621</v>
      </c>
      <c r="F8571" s="2" t="s">
        <v>17</v>
      </c>
      <c r="G8571" s="2" t="s">
        <v>4627</v>
      </c>
      <c r="H8571" s="4">
        <v>43672.492002858795</v>
      </c>
      <c r="I8571" s="2" t="s">
        <v>4616</v>
      </c>
      <c r="J8571" s="21" t="s">
        <v>6911</v>
      </c>
      <c r="K8571" s="2" t="s">
        <v>4618</v>
      </c>
      <c r="L8571" s="2" t="s">
        <v>4656</v>
      </c>
    </row>
    <row r="8572" spans="1:12" x14ac:dyDescent="0.2">
      <c r="A8572" s="11">
        <v>8571</v>
      </c>
      <c r="B8572" s="7" t="s">
        <v>13793</v>
      </c>
      <c r="C8572" s="4">
        <v>42543.521538078705</v>
      </c>
      <c r="D8572" s="20">
        <f>+YEAR(Tabla14[[#This Row],[Fecha
Trámite]])</f>
        <v>2016</v>
      </c>
      <c r="E8572" s="7" t="s">
        <v>4621</v>
      </c>
      <c r="F8572" s="2" t="s">
        <v>4614</v>
      </c>
      <c r="G8572" s="2" t="s">
        <v>4615</v>
      </c>
      <c r="H8572" s="4">
        <v>42947.817183333333</v>
      </c>
      <c r="I8572" s="2" t="s">
        <v>13269</v>
      </c>
      <c r="J8572" s="21" t="s">
        <v>13794</v>
      </c>
      <c r="K8572" s="2" t="s">
        <v>4618</v>
      </c>
      <c r="L8572" s="2" t="s">
        <v>5044</v>
      </c>
    </row>
    <row r="8573" spans="1:12" x14ac:dyDescent="0.2">
      <c r="A8573" s="11">
        <v>8572</v>
      </c>
      <c r="B8573" s="7" t="s">
        <v>1843</v>
      </c>
      <c r="C8573" s="4">
        <v>43595.627112071757</v>
      </c>
      <c r="D8573" s="20">
        <f>+YEAR(Tabla14[[#This Row],[Fecha
Trámite]])</f>
        <v>2019</v>
      </c>
      <c r="E8573" s="7" t="s">
        <v>4621</v>
      </c>
      <c r="F8573" s="2" t="s">
        <v>17</v>
      </c>
      <c r="G8573" s="2" t="s">
        <v>4627</v>
      </c>
      <c r="H8573" s="4">
        <v>43595.627112118054</v>
      </c>
      <c r="I8573" s="2" t="s">
        <v>4616</v>
      </c>
      <c r="J8573" s="21" t="s">
        <v>12739</v>
      </c>
      <c r="K8573" s="2" t="s">
        <v>4618</v>
      </c>
      <c r="L8573" s="2" t="s">
        <v>4649</v>
      </c>
    </row>
    <row r="8574" spans="1:12" x14ac:dyDescent="0.2">
      <c r="A8574" s="11">
        <v>8573</v>
      </c>
      <c r="B8574" s="7" t="s">
        <v>1804</v>
      </c>
      <c r="C8574" s="4">
        <v>44241.463239386576</v>
      </c>
      <c r="D8574" s="20">
        <f>+YEAR(Tabla14[[#This Row],[Fecha
Trámite]])</f>
        <v>2021</v>
      </c>
      <c r="E8574" s="7" t="s">
        <v>4621</v>
      </c>
      <c r="F8574" s="2" t="s">
        <v>17</v>
      </c>
      <c r="G8574" s="2" t="s">
        <v>7315</v>
      </c>
      <c r="H8574" s="4">
        <v>44241.463239432873</v>
      </c>
      <c r="I8574" s="2" t="s">
        <v>4616</v>
      </c>
      <c r="J8574" s="21" t="s">
        <v>9611</v>
      </c>
      <c r="K8574" s="2" t="s">
        <v>4618</v>
      </c>
      <c r="L8574" s="2" t="s">
        <v>8210</v>
      </c>
    </row>
    <row r="8575" spans="1:12" x14ac:dyDescent="0.2">
      <c r="A8575" s="11">
        <v>8574</v>
      </c>
      <c r="B8575" s="7" t="s">
        <v>14971</v>
      </c>
      <c r="C8575" s="4">
        <v>42487.537098530091</v>
      </c>
      <c r="D8575" s="20">
        <f>+YEAR(Tabla14[[#This Row],[Fecha
Trámite]])</f>
        <v>2016</v>
      </c>
      <c r="E8575" s="7" t="s">
        <v>4621</v>
      </c>
      <c r="F8575" s="2" t="s">
        <v>4614</v>
      </c>
      <c r="G8575" s="2" t="s">
        <v>4615</v>
      </c>
      <c r="H8575" s="4">
        <v>42752.490436574073</v>
      </c>
      <c r="I8575" s="2" t="s">
        <v>14934</v>
      </c>
      <c r="J8575" s="21" t="s">
        <v>14972</v>
      </c>
      <c r="K8575" s="2" t="s">
        <v>4623</v>
      </c>
      <c r="L8575" s="2" t="s">
        <v>4659</v>
      </c>
    </row>
    <row r="8576" spans="1:12" x14ac:dyDescent="0.2">
      <c r="A8576" s="11">
        <v>8575</v>
      </c>
      <c r="B8576" s="7" t="s">
        <v>1756</v>
      </c>
      <c r="C8576" s="4">
        <v>43895.588320219904</v>
      </c>
      <c r="D8576" s="20">
        <f>+YEAR(Tabla14[[#This Row],[Fecha
Trámite]])</f>
        <v>2020</v>
      </c>
      <c r="E8576" s="7" t="s">
        <v>4621</v>
      </c>
      <c r="F8576" s="2" t="s">
        <v>17</v>
      </c>
      <c r="G8576" s="2" t="s">
        <v>4627</v>
      </c>
      <c r="H8576" s="4">
        <v>43895.588320254632</v>
      </c>
      <c r="I8576" s="2" t="s">
        <v>13827</v>
      </c>
      <c r="J8576" s="21" t="s">
        <v>14634</v>
      </c>
      <c r="K8576" s="2" t="s">
        <v>4618</v>
      </c>
      <c r="L8576" s="2" t="s">
        <v>4624</v>
      </c>
    </row>
    <row r="8577" spans="1:12" x14ac:dyDescent="0.2">
      <c r="A8577" s="11">
        <v>8576</v>
      </c>
      <c r="B8577" s="7" t="s">
        <v>1941</v>
      </c>
      <c r="C8577" s="4">
        <v>44159.400820798612</v>
      </c>
      <c r="D8577" s="20">
        <f>+YEAR(Tabla14[[#This Row],[Fecha
Trámite]])</f>
        <v>2020</v>
      </c>
      <c r="E8577" s="7" t="s">
        <v>4621</v>
      </c>
      <c r="F8577" s="2" t="s">
        <v>17</v>
      </c>
      <c r="G8577" s="2" t="s">
        <v>4627</v>
      </c>
      <c r="H8577" s="4">
        <v>44159.400821261574</v>
      </c>
      <c r="I8577" s="2" t="s">
        <v>4616</v>
      </c>
      <c r="J8577" s="21" t="s">
        <v>8231</v>
      </c>
      <c r="K8577" s="2" t="s">
        <v>4618</v>
      </c>
      <c r="L8577" s="2" t="s">
        <v>4619</v>
      </c>
    </row>
    <row r="8578" spans="1:12" x14ac:dyDescent="0.2">
      <c r="A8578" s="11">
        <v>8577</v>
      </c>
      <c r="B8578" s="7" t="s">
        <v>13559</v>
      </c>
      <c r="C8578" s="4">
        <v>42885.483605208334</v>
      </c>
      <c r="D8578" s="20">
        <f>+YEAR(Tabla14[[#This Row],[Fecha
Trámite]])</f>
        <v>2017</v>
      </c>
      <c r="E8578" s="7" t="s">
        <v>4671</v>
      </c>
      <c r="F8578" s="2" t="s">
        <v>17</v>
      </c>
      <c r="G8578" s="2" t="s">
        <v>4672</v>
      </c>
      <c r="H8578" s="4">
        <v>42885.483605787034</v>
      </c>
      <c r="I8578" s="2" t="s">
        <v>13269</v>
      </c>
      <c r="J8578" s="21" t="s">
        <v>13560</v>
      </c>
      <c r="K8578" s="2" t="s">
        <v>4618</v>
      </c>
      <c r="L8578" s="2" t="s">
        <v>4656</v>
      </c>
    </row>
    <row r="8579" spans="1:12" x14ac:dyDescent="0.2">
      <c r="A8579" s="11">
        <v>8578</v>
      </c>
      <c r="B8579" s="7" t="s">
        <v>13822</v>
      </c>
      <c r="C8579" s="4">
        <v>43385.619307789355</v>
      </c>
      <c r="D8579" s="20">
        <f>+YEAR(Tabla14[[#This Row],[Fecha
Trámite]])</f>
        <v>2018</v>
      </c>
      <c r="E8579" s="7" t="s">
        <v>4621</v>
      </c>
      <c r="F8579" s="2" t="s">
        <v>17</v>
      </c>
      <c r="G8579" s="2" t="s">
        <v>4993</v>
      </c>
      <c r="H8579" s="4">
        <v>43385.619308715279</v>
      </c>
      <c r="I8579" s="2" t="s">
        <v>13269</v>
      </c>
      <c r="J8579" s="21" t="s">
        <v>13823</v>
      </c>
      <c r="K8579" s="2" t="s">
        <v>4618</v>
      </c>
      <c r="L8579" s="2" t="s">
        <v>4619</v>
      </c>
    </row>
    <row r="8580" spans="1:12" x14ac:dyDescent="0.2">
      <c r="A8580" s="11">
        <v>8579</v>
      </c>
      <c r="B8580" s="7" t="s">
        <v>1990</v>
      </c>
      <c r="C8580" s="4">
        <v>44175.804012152781</v>
      </c>
      <c r="D8580" s="20">
        <f>+YEAR(Tabla14[[#This Row],[Fecha
Trámite]])</f>
        <v>2020</v>
      </c>
      <c r="E8580" s="7" t="s">
        <v>4621</v>
      </c>
      <c r="F8580" s="2" t="s">
        <v>17</v>
      </c>
      <c r="G8580" s="2" t="s">
        <v>4627</v>
      </c>
      <c r="H8580" s="4">
        <v>44175.804012187502</v>
      </c>
      <c r="I8580" s="2" t="s">
        <v>4616</v>
      </c>
      <c r="J8580" s="21" t="s">
        <v>11740</v>
      </c>
      <c r="K8580" s="2" t="s">
        <v>4618</v>
      </c>
      <c r="L8580" s="2" t="s">
        <v>5463</v>
      </c>
    </row>
    <row r="8581" spans="1:12" x14ac:dyDescent="0.2">
      <c r="A8581" s="11">
        <v>8580</v>
      </c>
      <c r="B8581" s="7" t="s">
        <v>1921</v>
      </c>
      <c r="C8581" s="4">
        <v>43866.617853159725</v>
      </c>
      <c r="D8581" s="20">
        <f>+YEAR(Tabla14[[#This Row],[Fecha
Trámite]])</f>
        <v>2020</v>
      </c>
      <c r="E8581" s="7" t="s">
        <v>4621</v>
      </c>
      <c r="F8581" s="2" t="s">
        <v>17</v>
      </c>
      <c r="G8581" s="2" t="s">
        <v>4627</v>
      </c>
      <c r="H8581" s="4">
        <v>43866.617853206022</v>
      </c>
      <c r="I8581" s="2" t="s">
        <v>4616</v>
      </c>
      <c r="J8581" s="21" t="s">
        <v>11741</v>
      </c>
      <c r="K8581" s="2" t="s">
        <v>4618</v>
      </c>
      <c r="L8581" s="2" t="s">
        <v>4619</v>
      </c>
    </row>
    <row r="8582" spans="1:12" x14ac:dyDescent="0.2">
      <c r="A8582" s="11">
        <v>8581</v>
      </c>
      <c r="B8582" s="7" t="s">
        <v>666</v>
      </c>
      <c r="C8582" s="4">
        <v>43657.370660185188</v>
      </c>
      <c r="D8582" s="20">
        <f>+YEAR(Tabla14[[#This Row],[Fecha
Trámite]])</f>
        <v>2019</v>
      </c>
      <c r="E8582" s="7" t="s">
        <v>4621</v>
      </c>
      <c r="F8582" s="2" t="s">
        <v>4614</v>
      </c>
      <c r="G8582" s="2" t="s">
        <v>4615</v>
      </c>
      <c r="H8582" s="4">
        <v>44118.541850497684</v>
      </c>
      <c r="I8582" s="2" t="s">
        <v>4616</v>
      </c>
      <c r="J8582" s="21" t="s">
        <v>11742</v>
      </c>
      <c r="K8582" s="2" t="s">
        <v>4623</v>
      </c>
      <c r="L8582" s="2" t="s">
        <v>5069</v>
      </c>
    </row>
    <row r="8583" spans="1:12" x14ac:dyDescent="0.2">
      <c r="A8583" s="11">
        <v>8582</v>
      </c>
      <c r="B8583" s="7" t="s">
        <v>1790</v>
      </c>
      <c r="C8583" s="4">
        <v>44235.993151273149</v>
      </c>
      <c r="D8583" s="20">
        <f>+YEAR(Tabla14[[#This Row],[Fecha
Trámite]])</f>
        <v>2021</v>
      </c>
      <c r="E8583" s="7" t="s">
        <v>4621</v>
      </c>
      <c r="F8583" s="2" t="s">
        <v>17</v>
      </c>
      <c r="G8583" s="2" t="s">
        <v>7315</v>
      </c>
      <c r="H8583" s="4">
        <v>44235.993151273149</v>
      </c>
      <c r="I8583" s="2" t="s">
        <v>4616</v>
      </c>
      <c r="J8583" s="21" t="s">
        <v>12052</v>
      </c>
      <c r="K8583" s="2" t="s">
        <v>4623</v>
      </c>
      <c r="L8583" s="2" t="s">
        <v>4619</v>
      </c>
    </row>
    <row r="8584" spans="1:12" x14ac:dyDescent="0.2">
      <c r="A8584" s="11">
        <v>8583</v>
      </c>
      <c r="B8584" s="7" t="s">
        <v>1840</v>
      </c>
      <c r="C8584" s="4">
        <v>43776.603261886572</v>
      </c>
      <c r="D8584" s="20">
        <f>+YEAR(Tabla14[[#This Row],[Fecha
Trámite]])</f>
        <v>2019</v>
      </c>
      <c r="E8584" s="7" t="s">
        <v>4621</v>
      </c>
      <c r="F8584" s="2" t="s">
        <v>17</v>
      </c>
      <c r="G8584" s="2" t="s">
        <v>4627</v>
      </c>
      <c r="H8584" s="4">
        <v>43776.603261921293</v>
      </c>
      <c r="I8584" s="2" t="s">
        <v>4616</v>
      </c>
      <c r="J8584" s="21" t="s">
        <v>6913</v>
      </c>
      <c r="K8584" s="2" t="s">
        <v>4623</v>
      </c>
      <c r="L8584" s="2" t="s">
        <v>4619</v>
      </c>
    </row>
    <row r="8585" spans="1:12" x14ac:dyDescent="0.2">
      <c r="A8585" s="11">
        <v>8584</v>
      </c>
      <c r="B8585" s="7" t="s">
        <v>844</v>
      </c>
      <c r="C8585" s="4">
        <v>43691.388989618055</v>
      </c>
      <c r="D8585" s="20">
        <f>+YEAR(Tabla14[[#This Row],[Fecha
Trámite]])</f>
        <v>2019</v>
      </c>
      <c r="E8585" s="7" t="s">
        <v>4621</v>
      </c>
      <c r="F8585" s="2" t="s">
        <v>4614</v>
      </c>
      <c r="G8585" s="2" t="s">
        <v>4615</v>
      </c>
      <c r="H8585" s="4">
        <v>44161.514076504631</v>
      </c>
      <c r="I8585" s="2" t="s">
        <v>4616</v>
      </c>
      <c r="J8585" s="21" t="s">
        <v>10915</v>
      </c>
      <c r="K8585" s="2" t="s">
        <v>4618</v>
      </c>
      <c r="L8585" s="2" t="s">
        <v>4619</v>
      </c>
    </row>
    <row r="8586" spans="1:12" x14ac:dyDescent="0.2">
      <c r="A8586" s="11">
        <v>8585</v>
      </c>
      <c r="B8586" s="7" t="s">
        <v>14455</v>
      </c>
      <c r="C8586" s="4">
        <v>43404.671517905095</v>
      </c>
      <c r="D8586" s="20">
        <f>+YEAR(Tabla14[[#This Row],[Fecha
Trámite]])</f>
        <v>2018</v>
      </c>
      <c r="E8586" s="7" t="s">
        <v>4621</v>
      </c>
      <c r="F8586" s="2" t="s">
        <v>4626</v>
      </c>
      <c r="G8586" s="2" t="s">
        <v>4627</v>
      </c>
      <c r="H8586" s="4">
        <v>43467.373087071763</v>
      </c>
      <c r="I8586" s="2" t="s">
        <v>13702</v>
      </c>
      <c r="J8586" s="21" t="s">
        <v>14456</v>
      </c>
      <c r="K8586" s="2" t="s">
        <v>4623</v>
      </c>
      <c r="L8586" s="2" t="s">
        <v>4631</v>
      </c>
    </row>
    <row r="8587" spans="1:12" x14ac:dyDescent="0.2">
      <c r="A8587" s="11">
        <v>8586</v>
      </c>
      <c r="B8587" s="7" t="s">
        <v>14025</v>
      </c>
      <c r="C8587" s="4">
        <v>43266.522617476854</v>
      </c>
      <c r="D8587" s="20">
        <f>+YEAR(Tabla14[[#This Row],[Fecha
Trámite]])</f>
        <v>2018</v>
      </c>
      <c r="E8587" s="7" t="s">
        <v>4621</v>
      </c>
      <c r="F8587" s="2" t="s">
        <v>4614</v>
      </c>
      <c r="G8587" s="2" t="s">
        <v>4615</v>
      </c>
      <c r="H8587" s="4">
        <v>43747.731843252317</v>
      </c>
      <c r="I8587" s="2" t="s">
        <v>14018</v>
      </c>
      <c r="J8587" s="21" t="s">
        <v>8233</v>
      </c>
      <c r="K8587" s="2" t="s">
        <v>4623</v>
      </c>
      <c r="L8587" s="2" t="s">
        <v>4916</v>
      </c>
    </row>
    <row r="8588" spans="1:12" x14ac:dyDescent="0.2">
      <c r="A8588" s="11">
        <v>8587</v>
      </c>
      <c r="B8588" s="7" t="s">
        <v>14740</v>
      </c>
      <c r="C8588" s="4">
        <v>44302.738091354164</v>
      </c>
      <c r="D8588" s="20">
        <f>+YEAR(Tabla14[[#This Row],[Fecha
Trámite]])</f>
        <v>2021</v>
      </c>
      <c r="E8588" s="7" t="s">
        <v>4899</v>
      </c>
      <c r="F8588" s="2" t="s">
        <v>17</v>
      </c>
      <c r="G8588" s="2" t="s">
        <v>4627</v>
      </c>
      <c r="H8588" s="4">
        <v>44302.738091400461</v>
      </c>
      <c r="I8588" s="2" t="s">
        <v>13827</v>
      </c>
      <c r="J8588" s="21" t="s">
        <v>14741</v>
      </c>
      <c r="K8588" s="2" t="s">
        <v>4618</v>
      </c>
      <c r="L8588" s="2" t="s">
        <v>9605</v>
      </c>
    </row>
    <row r="8589" spans="1:12" x14ac:dyDescent="0.2">
      <c r="A8589" s="11">
        <v>8588</v>
      </c>
      <c r="B8589" s="7" t="s">
        <v>1413</v>
      </c>
      <c r="C8589" s="4">
        <v>43752.41235633102</v>
      </c>
      <c r="D8589" s="20">
        <f>+YEAR(Tabla14[[#This Row],[Fecha
Trámite]])</f>
        <v>2019</v>
      </c>
      <c r="E8589" s="7" t="s">
        <v>4621</v>
      </c>
      <c r="F8589" s="2" t="s">
        <v>17</v>
      </c>
      <c r="G8589" s="2" t="s">
        <v>4993</v>
      </c>
      <c r="H8589" s="4">
        <v>43752.412356365741</v>
      </c>
      <c r="I8589" s="2" t="s">
        <v>4616</v>
      </c>
      <c r="J8589" s="21" t="s">
        <v>8236</v>
      </c>
      <c r="K8589" s="2" t="s">
        <v>4623</v>
      </c>
      <c r="L8589" s="2" t="s">
        <v>4631</v>
      </c>
    </row>
    <row r="8590" spans="1:12" x14ac:dyDescent="0.2">
      <c r="A8590" s="11">
        <v>8589</v>
      </c>
      <c r="B8590" s="7" t="s">
        <v>15034</v>
      </c>
      <c r="C8590" s="4">
        <v>42907.52827357639</v>
      </c>
      <c r="D8590" s="20">
        <f>+YEAR(Tabla14[[#This Row],[Fecha
Trámite]])</f>
        <v>2017</v>
      </c>
      <c r="E8590" s="7" t="s">
        <v>4621</v>
      </c>
      <c r="F8590" s="2" t="s">
        <v>4614</v>
      </c>
      <c r="G8590" s="2" t="s">
        <v>4615</v>
      </c>
      <c r="H8590" s="4">
        <v>43174.493395798614</v>
      </c>
      <c r="I8590" s="2" t="s">
        <v>14934</v>
      </c>
      <c r="J8590" s="21" t="s">
        <v>15035</v>
      </c>
      <c r="K8590" s="2" t="s">
        <v>4618</v>
      </c>
      <c r="L8590" s="2" t="s">
        <v>4649</v>
      </c>
    </row>
    <row r="8591" spans="1:12" x14ac:dyDescent="0.2">
      <c r="A8591" s="11">
        <v>8590</v>
      </c>
      <c r="B8591" s="7" t="s">
        <v>1207</v>
      </c>
      <c r="C8591" s="4">
        <v>43718.497531712965</v>
      </c>
      <c r="D8591" s="20">
        <f>+YEAR(Tabla14[[#This Row],[Fecha
Trámite]])</f>
        <v>2019</v>
      </c>
      <c r="E8591" s="7" t="s">
        <v>4621</v>
      </c>
      <c r="F8591" s="2" t="s">
        <v>17</v>
      </c>
      <c r="G8591" s="2" t="s">
        <v>4993</v>
      </c>
      <c r="H8591" s="4">
        <v>43718.497531712965</v>
      </c>
      <c r="I8591" s="2" t="s">
        <v>4616</v>
      </c>
      <c r="J8591" s="21" t="s">
        <v>10916</v>
      </c>
      <c r="K8591" s="2" t="s">
        <v>4623</v>
      </c>
      <c r="L8591" s="2" t="s">
        <v>4750</v>
      </c>
    </row>
    <row r="8592" spans="1:12" x14ac:dyDescent="0.2">
      <c r="A8592" s="11">
        <v>8591</v>
      </c>
      <c r="B8592" s="7" t="s">
        <v>14530</v>
      </c>
      <c r="C8592" s="4">
        <v>43283.381495717593</v>
      </c>
      <c r="D8592" s="20">
        <f>+YEAR(Tabla14[[#This Row],[Fecha
Trámite]])</f>
        <v>2018</v>
      </c>
      <c r="E8592" s="7" t="s">
        <v>4621</v>
      </c>
      <c r="F8592" s="2" t="s">
        <v>4626</v>
      </c>
      <c r="G8592" s="2" t="s">
        <v>4627</v>
      </c>
      <c r="H8592" s="4">
        <v>43615.773113657408</v>
      </c>
      <c r="I8592" s="2" t="s">
        <v>13827</v>
      </c>
      <c r="J8592" s="21" t="s">
        <v>14531</v>
      </c>
      <c r="K8592" s="2" t="s">
        <v>4623</v>
      </c>
      <c r="L8592" s="2" t="s">
        <v>4812</v>
      </c>
    </row>
    <row r="8593" spans="1:12" x14ac:dyDescent="0.2">
      <c r="A8593" s="11">
        <v>8592</v>
      </c>
      <c r="B8593" s="7" t="s">
        <v>6918</v>
      </c>
      <c r="C8593" s="4">
        <v>43565.478606481483</v>
      </c>
      <c r="D8593" s="20">
        <f>+YEAR(Tabla14[[#This Row],[Fecha
Trámite]])</f>
        <v>2019</v>
      </c>
      <c r="E8593" s="7" t="s">
        <v>4621</v>
      </c>
      <c r="F8593" s="2" t="s">
        <v>17</v>
      </c>
      <c r="G8593" s="2" t="s">
        <v>4627</v>
      </c>
      <c r="H8593" s="4">
        <v>43565.478606516204</v>
      </c>
      <c r="I8593" s="2" t="s">
        <v>4616</v>
      </c>
      <c r="J8593" s="21" t="s">
        <v>6919</v>
      </c>
      <c r="K8593" s="2" t="s">
        <v>4618</v>
      </c>
      <c r="L8593" s="2" t="s">
        <v>4656</v>
      </c>
    </row>
    <row r="8594" spans="1:12" x14ac:dyDescent="0.2">
      <c r="A8594" s="11">
        <v>8593</v>
      </c>
      <c r="B8594" s="7" t="s">
        <v>14536</v>
      </c>
      <c r="C8594" s="4">
        <v>42563.366792789355</v>
      </c>
      <c r="D8594" s="20">
        <f>+YEAR(Tabla14[[#This Row],[Fecha
Trámite]])</f>
        <v>2016</v>
      </c>
      <c r="E8594" s="7" t="s">
        <v>4621</v>
      </c>
      <c r="F8594" s="2" t="s">
        <v>4691</v>
      </c>
      <c r="G8594" s="2" t="s">
        <v>4627</v>
      </c>
      <c r="H8594" s="4">
        <v>42947.656420023151</v>
      </c>
      <c r="I8594" s="2" t="s">
        <v>13827</v>
      </c>
      <c r="J8594" s="21" t="s">
        <v>13842</v>
      </c>
      <c r="K8594" s="2" t="s">
        <v>4618</v>
      </c>
      <c r="L8594" s="2" t="s">
        <v>4624</v>
      </c>
    </row>
    <row r="8595" spans="1:12" x14ac:dyDescent="0.2">
      <c r="A8595" s="11">
        <v>8594</v>
      </c>
      <c r="B8595" s="7" t="s">
        <v>13841</v>
      </c>
      <c r="C8595" s="4">
        <v>42998.654269560182</v>
      </c>
      <c r="D8595" s="20">
        <f>+YEAR(Tabla14[[#This Row],[Fecha
Trámite]])</f>
        <v>2017</v>
      </c>
      <c r="E8595" s="7" t="s">
        <v>4621</v>
      </c>
      <c r="F8595" s="2" t="s">
        <v>4614</v>
      </c>
      <c r="G8595" s="2" t="s">
        <v>4615</v>
      </c>
      <c r="H8595" s="4">
        <v>43174.590162766202</v>
      </c>
      <c r="I8595" s="2" t="s">
        <v>13827</v>
      </c>
      <c r="J8595" s="21" t="s">
        <v>13842</v>
      </c>
      <c r="K8595" s="2" t="s">
        <v>4618</v>
      </c>
      <c r="L8595" s="2" t="s">
        <v>4624</v>
      </c>
    </row>
    <row r="8596" spans="1:12" x14ac:dyDescent="0.2">
      <c r="A8596" s="11">
        <v>8595</v>
      </c>
      <c r="B8596" s="7" t="s">
        <v>13735</v>
      </c>
      <c r="C8596" s="4">
        <v>43192.495989814815</v>
      </c>
      <c r="D8596" s="20">
        <f>+YEAR(Tabla14[[#This Row],[Fecha
Trámite]])</f>
        <v>2018</v>
      </c>
      <c r="E8596" s="7" t="s">
        <v>4621</v>
      </c>
      <c r="F8596" s="2" t="s">
        <v>4614</v>
      </c>
      <c r="G8596" s="2" t="s">
        <v>4615</v>
      </c>
      <c r="H8596" s="4">
        <v>43269.489863738425</v>
      </c>
      <c r="I8596" s="2" t="s">
        <v>13702</v>
      </c>
      <c r="J8596" s="21" t="s">
        <v>13736</v>
      </c>
      <c r="K8596" s="2" t="s">
        <v>4623</v>
      </c>
      <c r="L8596" s="2" t="s">
        <v>4631</v>
      </c>
    </row>
    <row r="8597" spans="1:12" x14ac:dyDescent="0.2">
      <c r="A8597" s="11">
        <v>8596</v>
      </c>
      <c r="B8597" s="7" t="s">
        <v>526</v>
      </c>
      <c r="C8597" s="4">
        <v>43691.506144675928</v>
      </c>
      <c r="D8597" s="20">
        <f>+YEAR(Tabla14[[#This Row],[Fecha
Trámite]])</f>
        <v>2019</v>
      </c>
      <c r="E8597" s="7" t="s">
        <v>4621</v>
      </c>
      <c r="F8597" s="2" t="s">
        <v>4614</v>
      </c>
      <c r="G8597" s="2" t="s">
        <v>4615</v>
      </c>
      <c r="H8597" s="4">
        <v>44103.561261805553</v>
      </c>
      <c r="I8597" s="2" t="s">
        <v>4616</v>
      </c>
      <c r="J8597" s="21" t="s">
        <v>12752</v>
      </c>
      <c r="K8597" s="2" t="s">
        <v>4618</v>
      </c>
      <c r="L8597" s="2" t="s">
        <v>4631</v>
      </c>
    </row>
    <row r="8598" spans="1:12" x14ac:dyDescent="0.2">
      <c r="A8598" s="11">
        <v>8597</v>
      </c>
      <c r="B8598" s="7" t="s">
        <v>1789</v>
      </c>
      <c r="C8598" s="4">
        <v>44235.953381747684</v>
      </c>
      <c r="D8598" s="20">
        <f>+YEAR(Tabla14[[#This Row],[Fecha
Trámite]])</f>
        <v>2021</v>
      </c>
      <c r="E8598" s="7" t="s">
        <v>4621</v>
      </c>
      <c r="F8598" s="2" t="s">
        <v>17</v>
      </c>
      <c r="G8598" s="2" t="s">
        <v>7315</v>
      </c>
      <c r="H8598" s="4">
        <v>44235.953381793981</v>
      </c>
      <c r="I8598" s="2" t="s">
        <v>4616</v>
      </c>
      <c r="J8598" s="21" t="s">
        <v>8737</v>
      </c>
      <c r="K8598" s="2" t="s">
        <v>4618</v>
      </c>
      <c r="L8598" s="2" t="s">
        <v>4619</v>
      </c>
    </row>
    <row r="8599" spans="1:12" x14ac:dyDescent="0.2">
      <c r="A8599" s="11">
        <v>8598</v>
      </c>
      <c r="B8599" s="7" t="s">
        <v>14746</v>
      </c>
      <c r="C8599" s="4">
        <v>42208.444612615742</v>
      </c>
      <c r="D8599" s="20">
        <f>+YEAR(Tabla14[[#This Row],[Fecha
Trámite]])</f>
        <v>2015</v>
      </c>
      <c r="E8599" s="7" t="s">
        <v>4621</v>
      </c>
      <c r="F8599" s="2" t="s">
        <v>4614</v>
      </c>
      <c r="G8599" s="2" t="s">
        <v>4615</v>
      </c>
      <c r="H8599" s="4">
        <v>42447.635970682873</v>
      </c>
      <c r="I8599" s="2" t="s">
        <v>13827</v>
      </c>
      <c r="J8599" s="21" t="s">
        <v>14747</v>
      </c>
      <c r="K8599" s="2" t="s">
        <v>4623</v>
      </c>
      <c r="L8599" s="2" t="s">
        <v>6864</v>
      </c>
    </row>
    <row r="8600" spans="1:12" x14ac:dyDescent="0.2">
      <c r="A8600" s="11">
        <v>8599</v>
      </c>
      <c r="B8600" s="7" t="s">
        <v>14528</v>
      </c>
      <c r="C8600" s="4">
        <v>43455.455586956021</v>
      </c>
      <c r="D8600" s="20">
        <f>+YEAR(Tabla14[[#This Row],[Fecha
Trámite]])</f>
        <v>2018</v>
      </c>
      <c r="E8600" s="7" t="s">
        <v>4621</v>
      </c>
      <c r="F8600" s="2" t="s">
        <v>17</v>
      </c>
      <c r="G8600" s="2" t="s">
        <v>4615</v>
      </c>
      <c r="H8600" s="4">
        <v>43455.455587037039</v>
      </c>
      <c r="I8600" s="2" t="s">
        <v>13827</v>
      </c>
      <c r="J8600" s="21" t="s">
        <v>14529</v>
      </c>
      <c r="K8600" s="2" t="s">
        <v>4623</v>
      </c>
      <c r="L8600" s="2" t="s">
        <v>7264</v>
      </c>
    </row>
    <row r="8601" spans="1:12" x14ac:dyDescent="0.2">
      <c r="A8601" s="11">
        <v>8600</v>
      </c>
      <c r="B8601" s="7" t="s">
        <v>3289</v>
      </c>
      <c r="C8601" s="4">
        <v>43871.385641203706</v>
      </c>
      <c r="D8601" s="20">
        <f>+YEAR(Tabla14[[#This Row],[Fecha
Trámite]])</f>
        <v>2020</v>
      </c>
      <c r="E8601" s="7" t="s">
        <v>4685</v>
      </c>
      <c r="F8601" s="2" t="s">
        <v>17</v>
      </c>
      <c r="G8601" s="2" t="s">
        <v>4627</v>
      </c>
      <c r="H8601" s="4">
        <v>43871.385641238427</v>
      </c>
      <c r="I8601" s="2" t="s">
        <v>4616</v>
      </c>
      <c r="J8601" s="21" t="s">
        <v>9246</v>
      </c>
      <c r="K8601" s="2" t="s">
        <v>4623</v>
      </c>
      <c r="L8601" s="2" t="s">
        <v>4619</v>
      </c>
    </row>
    <row r="8602" spans="1:12" x14ac:dyDescent="0.2">
      <c r="A8602" s="11">
        <v>8601</v>
      </c>
      <c r="B8602" s="7" t="s">
        <v>1841</v>
      </c>
      <c r="C8602" s="4">
        <v>43840.51778765046</v>
      </c>
      <c r="D8602" s="20">
        <f>+YEAR(Tabla14[[#This Row],[Fecha
Trámite]])</f>
        <v>2020</v>
      </c>
      <c r="E8602" s="7" t="s">
        <v>4621</v>
      </c>
      <c r="F8602" s="2" t="s">
        <v>17</v>
      </c>
      <c r="G8602" s="2" t="s">
        <v>4627</v>
      </c>
      <c r="H8602" s="4">
        <v>43840.517787696757</v>
      </c>
      <c r="I8602" s="2" t="s">
        <v>4616</v>
      </c>
      <c r="J8602" s="21" t="s">
        <v>9247</v>
      </c>
      <c r="K8602" s="2" t="s">
        <v>4618</v>
      </c>
      <c r="L8602" s="2" t="s">
        <v>4770</v>
      </c>
    </row>
    <row r="8603" spans="1:12" x14ac:dyDescent="0.2">
      <c r="A8603" s="11">
        <v>8602</v>
      </c>
      <c r="B8603" s="7" t="s">
        <v>1834</v>
      </c>
      <c r="C8603" s="4">
        <v>43796.603433182871</v>
      </c>
      <c r="D8603" s="20">
        <f>+YEAR(Tabla14[[#This Row],[Fecha
Trámite]])</f>
        <v>2019</v>
      </c>
      <c r="E8603" s="7" t="s">
        <v>4621</v>
      </c>
      <c r="F8603" s="2" t="s">
        <v>17</v>
      </c>
      <c r="G8603" s="2" t="s">
        <v>4627</v>
      </c>
      <c r="H8603" s="4">
        <v>43796.603433217591</v>
      </c>
      <c r="I8603" s="2" t="s">
        <v>4616</v>
      </c>
      <c r="J8603" s="21" t="s">
        <v>6925</v>
      </c>
      <c r="K8603" s="2" t="s">
        <v>4618</v>
      </c>
      <c r="L8603" s="2" t="s">
        <v>4619</v>
      </c>
    </row>
    <row r="8604" spans="1:12" x14ac:dyDescent="0.2">
      <c r="A8604" s="11">
        <v>8603</v>
      </c>
      <c r="B8604" s="7" t="s">
        <v>13997</v>
      </c>
      <c r="C8604" s="4">
        <v>42523.44787434028</v>
      </c>
      <c r="D8604" s="20">
        <f>+YEAR(Tabla14[[#This Row],[Fecha
Trámite]])</f>
        <v>2016</v>
      </c>
      <c r="E8604" s="7" t="s">
        <v>4621</v>
      </c>
      <c r="F8604" s="2" t="s">
        <v>5730</v>
      </c>
      <c r="G8604" s="2" t="s">
        <v>4627</v>
      </c>
      <c r="H8604" s="4">
        <v>42885.349142939813</v>
      </c>
      <c r="I8604" s="2" t="s">
        <v>13987</v>
      </c>
      <c r="J8604" s="21" t="s">
        <v>13998</v>
      </c>
      <c r="K8604" s="2" t="s">
        <v>4623</v>
      </c>
      <c r="L8604" s="2" t="s">
        <v>6250</v>
      </c>
    </row>
    <row r="8605" spans="1:12" x14ac:dyDescent="0.2">
      <c r="A8605" s="11">
        <v>8604</v>
      </c>
      <c r="B8605" s="7" t="s">
        <v>11597</v>
      </c>
      <c r="C8605" s="4">
        <v>44195.753385729164</v>
      </c>
      <c r="D8605" s="20">
        <f>+YEAR(Tabla14[[#This Row],[Fecha
Trámite]])</f>
        <v>2020</v>
      </c>
      <c r="E8605" s="7" t="s">
        <v>4685</v>
      </c>
      <c r="F8605" s="2" t="s">
        <v>17</v>
      </c>
      <c r="G8605" s="2" t="s">
        <v>4627</v>
      </c>
      <c r="H8605" s="4">
        <v>44195.753385798613</v>
      </c>
      <c r="I8605" s="2" t="s">
        <v>4616</v>
      </c>
      <c r="J8605" s="21" t="s">
        <v>11598</v>
      </c>
      <c r="K8605" s="2" t="s">
        <v>4618</v>
      </c>
      <c r="L8605" s="2" t="s">
        <v>4619</v>
      </c>
    </row>
    <row r="8606" spans="1:12" x14ac:dyDescent="0.2">
      <c r="A8606" s="11">
        <v>8605</v>
      </c>
      <c r="B8606" s="7" t="s">
        <v>777</v>
      </c>
      <c r="C8606" s="4">
        <v>43753.438562418982</v>
      </c>
      <c r="D8606" s="20">
        <f>+YEAR(Tabla14[[#This Row],[Fecha
Trámite]])</f>
        <v>2019</v>
      </c>
      <c r="E8606" s="7" t="s">
        <v>4621</v>
      </c>
      <c r="F8606" s="2" t="s">
        <v>4614</v>
      </c>
      <c r="G8606" s="2" t="s">
        <v>4615</v>
      </c>
      <c r="H8606" s="4">
        <v>44160.72721153935</v>
      </c>
      <c r="I8606" s="2" t="s">
        <v>4616</v>
      </c>
      <c r="J8606" s="21" t="s">
        <v>12759</v>
      </c>
      <c r="K8606" s="2" t="s">
        <v>4618</v>
      </c>
      <c r="L8606" s="2" t="s">
        <v>4659</v>
      </c>
    </row>
    <row r="8607" spans="1:12" x14ac:dyDescent="0.2">
      <c r="A8607" s="11">
        <v>8606</v>
      </c>
      <c r="B8607" s="7" t="s">
        <v>13710</v>
      </c>
      <c r="C8607" s="4">
        <v>42898.518616435184</v>
      </c>
      <c r="D8607" s="20">
        <f>+YEAR(Tabla14[[#This Row],[Fecha
Trámite]])</f>
        <v>2017</v>
      </c>
      <c r="E8607" s="7" t="s">
        <v>4621</v>
      </c>
      <c r="F8607" s="2" t="s">
        <v>4614</v>
      </c>
      <c r="G8607" s="2" t="s">
        <v>4615</v>
      </c>
      <c r="H8607" s="4">
        <v>43265.429164386573</v>
      </c>
      <c r="I8607" s="2" t="s">
        <v>13702</v>
      </c>
      <c r="J8607" s="21" t="s">
        <v>13711</v>
      </c>
      <c r="K8607" s="2" t="s">
        <v>4623</v>
      </c>
      <c r="L8607" s="2" t="s">
        <v>4631</v>
      </c>
    </row>
    <row r="8608" spans="1:12" x14ac:dyDescent="0.2">
      <c r="A8608" s="11">
        <v>8607</v>
      </c>
      <c r="B8608" s="7" t="s">
        <v>330</v>
      </c>
      <c r="C8608" s="4">
        <v>43634.44775590278</v>
      </c>
      <c r="D8608" s="20">
        <f>+YEAR(Tabla14[[#This Row],[Fecha
Trámite]])</f>
        <v>2019</v>
      </c>
      <c r="E8608" s="7" t="s">
        <v>4621</v>
      </c>
      <c r="F8608" s="2" t="s">
        <v>4614</v>
      </c>
      <c r="G8608" s="2" t="s">
        <v>4615</v>
      </c>
      <c r="H8608" s="4">
        <v>43874.488597916665</v>
      </c>
      <c r="I8608" s="2" t="s">
        <v>4616</v>
      </c>
      <c r="J8608" s="21" t="s">
        <v>8243</v>
      </c>
      <c r="K8608" s="2" t="s">
        <v>4623</v>
      </c>
      <c r="L8608" s="2" t="s">
        <v>4758</v>
      </c>
    </row>
    <row r="8609" spans="1:12" x14ac:dyDescent="0.2">
      <c r="A8609" s="11">
        <v>8608</v>
      </c>
      <c r="B8609" s="7" t="s">
        <v>1865</v>
      </c>
      <c r="C8609" s="4">
        <v>44116.581465891206</v>
      </c>
      <c r="D8609" s="20">
        <f>+YEAR(Tabla14[[#This Row],[Fecha
Trámite]])</f>
        <v>2020</v>
      </c>
      <c r="E8609" s="7" t="s">
        <v>4621</v>
      </c>
      <c r="F8609" s="2" t="s">
        <v>17</v>
      </c>
      <c r="G8609" s="2" t="s">
        <v>4627</v>
      </c>
      <c r="H8609" s="4">
        <v>44116.581465937503</v>
      </c>
      <c r="I8609" s="2" t="s">
        <v>4616</v>
      </c>
      <c r="J8609" s="21" t="s">
        <v>2397</v>
      </c>
      <c r="K8609" s="2" t="s">
        <v>4618</v>
      </c>
      <c r="L8609" s="2" t="s">
        <v>4735</v>
      </c>
    </row>
    <row r="8610" spans="1:12" x14ac:dyDescent="0.2">
      <c r="A8610" s="11">
        <v>8609</v>
      </c>
      <c r="B8610" s="7" t="s">
        <v>1271</v>
      </c>
      <c r="C8610" s="4">
        <v>43900.382867048611</v>
      </c>
      <c r="D8610" s="20">
        <f>+YEAR(Tabla14[[#This Row],[Fecha
Trámite]])</f>
        <v>2020</v>
      </c>
      <c r="E8610" s="7" t="s">
        <v>4621</v>
      </c>
      <c r="F8610" s="2" t="s">
        <v>4614</v>
      </c>
      <c r="G8610" s="2" t="s">
        <v>4615</v>
      </c>
      <c r="H8610" s="4">
        <v>44259.496773842591</v>
      </c>
      <c r="I8610" s="2" t="s">
        <v>4616</v>
      </c>
      <c r="J8610" s="21" t="s">
        <v>9612</v>
      </c>
      <c r="K8610" s="2" t="s">
        <v>4618</v>
      </c>
      <c r="L8610" s="2" t="s">
        <v>4619</v>
      </c>
    </row>
    <row r="8611" spans="1:12" x14ac:dyDescent="0.2">
      <c r="A8611" s="11">
        <v>8610</v>
      </c>
      <c r="B8611" s="7" t="s">
        <v>3218</v>
      </c>
      <c r="C8611" s="4">
        <v>43733.372156747682</v>
      </c>
      <c r="D8611" s="20">
        <f>+YEAR(Tabla14[[#This Row],[Fecha
Trámite]])</f>
        <v>2019</v>
      </c>
      <c r="E8611" s="7" t="s">
        <v>4671</v>
      </c>
      <c r="F8611" s="2" t="s">
        <v>17</v>
      </c>
      <c r="G8611" s="2" t="s">
        <v>4627</v>
      </c>
      <c r="H8611" s="4">
        <v>43733.372156793979</v>
      </c>
      <c r="I8611" s="2" t="s">
        <v>4616</v>
      </c>
      <c r="J8611" s="21" t="s">
        <v>3481</v>
      </c>
      <c r="K8611" s="2" t="s">
        <v>4618</v>
      </c>
      <c r="L8611" s="2" t="s">
        <v>4656</v>
      </c>
    </row>
    <row r="8612" spans="1:12" x14ac:dyDescent="0.2">
      <c r="A8612" s="11">
        <v>8611</v>
      </c>
      <c r="B8612" s="7" t="s">
        <v>14689</v>
      </c>
      <c r="C8612" s="4">
        <v>42592.47292832176</v>
      </c>
      <c r="D8612" s="20">
        <f>+YEAR(Tabla14[[#This Row],[Fecha
Trámite]])</f>
        <v>2016</v>
      </c>
      <c r="E8612" s="7" t="s">
        <v>4621</v>
      </c>
      <c r="F8612" s="2" t="s">
        <v>4691</v>
      </c>
      <c r="G8612" s="2" t="s">
        <v>5327</v>
      </c>
      <c r="H8612" s="4">
        <v>42947.654268321756</v>
      </c>
      <c r="I8612" s="2" t="s">
        <v>13827</v>
      </c>
      <c r="J8612" s="21" t="s">
        <v>14690</v>
      </c>
      <c r="K8612" s="2" t="s">
        <v>4618</v>
      </c>
      <c r="L8612" s="2" t="s">
        <v>4646</v>
      </c>
    </row>
    <row r="8613" spans="1:12" x14ac:dyDescent="0.2">
      <c r="A8613" s="11">
        <v>8612</v>
      </c>
      <c r="B8613" s="7" t="s">
        <v>1826</v>
      </c>
      <c r="C8613" s="4">
        <v>43784.364142210645</v>
      </c>
      <c r="D8613" s="20">
        <f>+YEAR(Tabla14[[#This Row],[Fecha
Trámite]])</f>
        <v>2019</v>
      </c>
      <c r="E8613" s="7" t="s">
        <v>4621</v>
      </c>
      <c r="F8613" s="2" t="s">
        <v>17</v>
      </c>
      <c r="G8613" s="2" t="s">
        <v>4627</v>
      </c>
      <c r="H8613" s="4">
        <v>43784.364142245373</v>
      </c>
      <c r="I8613" s="2" t="s">
        <v>4616</v>
      </c>
      <c r="J8613" s="21" t="s">
        <v>11756</v>
      </c>
      <c r="K8613" s="2" t="s">
        <v>4618</v>
      </c>
      <c r="L8613" s="2" t="s">
        <v>4631</v>
      </c>
    </row>
    <row r="8614" spans="1:12" x14ac:dyDescent="0.2">
      <c r="A8614" s="11">
        <v>8613</v>
      </c>
      <c r="B8614" s="7" t="s">
        <v>1894</v>
      </c>
      <c r="C8614" s="4">
        <v>44300.048547916667</v>
      </c>
      <c r="D8614" s="20">
        <f>+YEAR(Tabla14[[#This Row],[Fecha
Trámite]])</f>
        <v>2021</v>
      </c>
      <c r="E8614" s="7" t="s">
        <v>4621</v>
      </c>
      <c r="F8614" s="2" t="s">
        <v>17</v>
      </c>
      <c r="G8614" s="2" t="s">
        <v>4672</v>
      </c>
      <c r="H8614" s="4">
        <v>44300.048547951388</v>
      </c>
      <c r="I8614" s="2" t="s">
        <v>4616</v>
      </c>
      <c r="J8614" s="21" t="s">
        <v>7356</v>
      </c>
      <c r="K8614" s="2" t="s">
        <v>4623</v>
      </c>
      <c r="L8614" s="2" t="s">
        <v>4619</v>
      </c>
    </row>
    <row r="8615" spans="1:12" x14ac:dyDescent="0.2">
      <c r="A8615" s="11">
        <v>8614</v>
      </c>
      <c r="B8615" s="7" t="s">
        <v>3203</v>
      </c>
      <c r="C8615" s="4">
        <v>43782.479045173612</v>
      </c>
      <c r="D8615" s="20">
        <f>+YEAR(Tabla14[[#This Row],[Fecha
Trámite]])</f>
        <v>2019</v>
      </c>
      <c r="E8615" s="7" t="s">
        <v>4685</v>
      </c>
      <c r="F8615" s="2" t="s">
        <v>17</v>
      </c>
      <c r="G8615" s="2" t="s">
        <v>4627</v>
      </c>
      <c r="H8615" s="4">
        <v>43782.479045219909</v>
      </c>
      <c r="I8615" s="2" t="s">
        <v>4616</v>
      </c>
      <c r="J8615" s="21" t="s">
        <v>3465</v>
      </c>
      <c r="K8615" s="2" t="s">
        <v>4618</v>
      </c>
      <c r="L8615" s="2" t="s">
        <v>4646</v>
      </c>
    </row>
    <row r="8616" spans="1:12" x14ac:dyDescent="0.2">
      <c r="A8616" s="11">
        <v>8615</v>
      </c>
      <c r="B8616" s="7" t="s">
        <v>1903</v>
      </c>
      <c r="C8616" s="4">
        <v>43881.509996909721</v>
      </c>
      <c r="D8616" s="20">
        <f>+YEAR(Tabla14[[#This Row],[Fecha
Trámite]])</f>
        <v>2020</v>
      </c>
      <c r="E8616" s="7" t="s">
        <v>4621</v>
      </c>
      <c r="F8616" s="2" t="s">
        <v>17</v>
      </c>
      <c r="G8616" s="2" t="s">
        <v>4627</v>
      </c>
      <c r="H8616" s="4">
        <v>43881.510054247687</v>
      </c>
      <c r="I8616" s="2" t="s">
        <v>4616</v>
      </c>
      <c r="J8616" s="21" t="s">
        <v>6932</v>
      </c>
      <c r="K8616" s="2" t="s">
        <v>4618</v>
      </c>
      <c r="L8616" s="2" t="s">
        <v>4619</v>
      </c>
    </row>
    <row r="8617" spans="1:12" x14ac:dyDescent="0.2">
      <c r="A8617" s="11">
        <v>8616</v>
      </c>
      <c r="B8617" s="7" t="s">
        <v>1213</v>
      </c>
      <c r="C8617" s="4">
        <v>43826.492363425925</v>
      </c>
      <c r="D8617" s="20">
        <f>+YEAR(Tabla14[[#This Row],[Fecha
Trámite]])</f>
        <v>2019</v>
      </c>
      <c r="E8617" s="7" t="s">
        <v>4621</v>
      </c>
      <c r="F8617" s="2" t="s">
        <v>4614</v>
      </c>
      <c r="G8617" s="2" t="s">
        <v>4615</v>
      </c>
      <c r="H8617" s="4">
        <v>44285.39885740741</v>
      </c>
      <c r="I8617" s="2" t="s">
        <v>4616</v>
      </c>
      <c r="J8617" s="21" t="s">
        <v>11666</v>
      </c>
      <c r="K8617" s="2" t="s">
        <v>4623</v>
      </c>
      <c r="L8617" s="2" t="s">
        <v>4619</v>
      </c>
    </row>
    <row r="8618" spans="1:12" x14ac:dyDescent="0.2">
      <c r="A8618" s="11">
        <v>8617</v>
      </c>
      <c r="B8618" s="7" t="s">
        <v>13718</v>
      </c>
      <c r="C8618" s="4">
        <v>42667.459224108796</v>
      </c>
      <c r="D8618" s="20">
        <f>+YEAR(Tabla14[[#This Row],[Fecha
Trámite]])</f>
        <v>2016</v>
      </c>
      <c r="E8618" s="7" t="s">
        <v>4621</v>
      </c>
      <c r="F8618" s="2" t="s">
        <v>4691</v>
      </c>
      <c r="G8618" s="2" t="s">
        <v>7315</v>
      </c>
      <c r="H8618" s="4">
        <v>42702.408061030095</v>
      </c>
      <c r="I8618" s="2" t="s">
        <v>13702</v>
      </c>
      <c r="J8618" s="21" t="s">
        <v>13719</v>
      </c>
      <c r="K8618" s="2" t="s">
        <v>4623</v>
      </c>
      <c r="L8618" s="2" t="s">
        <v>4631</v>
      </c>
    </row>
    <row r="8619" spans="1:12" x14ac:dyDescent="0.2">
      <c r="A8619" s="11">
        <v>8618</v>
      </c>
      <c r="B8619" s="7" t="s">
        <v>13706</v>
      </c>
      <c r="C8619" s="4">
        <v>42730.681581863428</v>
      </c>
      <c r="D8619" s="20">
        <f>+YEAR(Tabla14[[#This Row],[Fecha
Trámite]])</f>
        <v>2016</v>
      </c>
      <c r="E8619" s="7" t="s">
        <v>4621</v>
      </c>
      <c r="F8619" s="2" t="s">
        <v>5730</v>
      </c>
      <c r="G8619" s="2" t="s">
        <v>4672</v>
      </c>
      <c r="H8619" s="4">
        <v>43160.634869409725</v>
      </c>
      <c r="I8619" s="2" t="s">
        <v>13702</v>
      </c>
      <c r="J8619" s="21" t="s">
        <v>13707</v>
      </c>
      <c r="K8619" s="2" t="s">
        <v>4623</v>
      </c>
      <c r="L8619" s="2" t="s">
        <v>4875</v>
      </c>
    </row>
    <row r="8620" spans="1:12" x14ac:dyDescent="0.2">
      <c r="A8620" s="11">
        <v>8619</v>
      </c>
      <c r="B8620" s="7" t="s">
        <v>1767</v>
      </c>
      <c r="C8620" s="4">
        <v>44221.866588310186</v>
      </c>
      <c r="D8620" s="20">
        <f>+YEAR(Tabla14[[#This Row],[Fecha
Trámite]])</f>
        <v>2021</v>
      </c>
      <c r="E8620" s="7" t="s">
        <v>4621</v>
      </c>
      <c r="F8620" s="2" t="s">
        <v>17</v>
      </c>
      <c r="G8620" s="2" t="s">
        <v>4672</v>
      </c>
      <c r="H8620" s="4">
        <v>44221.866588969904</v>
      </c>
      <c r="I8620" s="2" t="s">
        <v>4616</v>
      </c>
      <c r="J8620" s="21" t="s">
        <v>8738</v>
      </c>
      <c r="K8620" s="2" t="s">
        <v>4623</v>
      </c>
      <c r="L8620" s="2" t="s">
        <v>4753</v>
      </c>
    </row>
    <row r="8621" spans="1:12" x14ac:dyDescent="0.2">
      <c r="A8621" s="11">
        <v>8620</v>
      </c>
      <c r="B8621" s="7" t="s">
        <v>13584</v>
      </c>
      <c r="C8621" s="4">
        <v>43161.519239895832</v>
      </c>
      <c r="D8621" s="20">
        <f>+YEAR(Tabla14[[#This Row],[Fecha
Trámite]])</f>
        <v>2018</v>
      </c>
      <c r="E8621" s="7" t="s">
        <v>4621</v>
      </c>
      <c r="F8621" s="2" t="s">
        <v>4614</v>
      </c>
      <c r="G8621" s="2" t="s">
        <v>4615</v>
      </c>
      <c r="H8621" s="4">
        <v>43297.425128819443</v>
      </c>
      <c r="I8621" s="2" t="s">
        <v>13269</v>
      </c>
      <c r="J8621" s="21" t="s">
        <v>13585</v>
      </c>
      <c r="K8621" s="2" t="s">
        <v>4618</v>
      </c>
      <c r="L8621" s="2" t="s">
        <v>4634</v>
      </c>
    </row>
    <row r="8622" spans="1:12" x14ac:dyDescent="0.2">
      <c r="A8622" s="11">
        <v>8621</v>
      </c>
      <c r="B8622" s="7" t="s">
        <v>3277</v>
      </c>
      <c r="C8622" s="4">
        <v>43615.376857372685</v>
      </c>
      <c r="D8622" s="20">
        <f>+YEAR(Tabla14[[#This Row],[Fecha
Trámite]])</f>
        <v>2019</v>
      </c>
      <c r="E8622" s="7" t="s">
        <v>4685</v>
      </c>
      <c r="F8622" s="2" t="s">
        <v>17</v>
      </c>
      <c r="G8622" s="2" t="s">
        <v>4627</v>
      </c>
      <c r="H8622" s="4">
        <v>43615.376857407406</v>
      </c>
      <c r="I8622" s="2" t="s">
        <v>4616</v>
      </c>
      <c r="J8622" s="21" t="s">
        <v>6939</v>
      </c>
      <c r="K8622" s="2" t="s">
        <v>4623</v>
      </c>
      <c r="L8622" s="2" t="s">
        <v>4619</v>
      </c>
    </row>
    <row r="8623" spans="1:12" x14ac:dyDescent="0.2">
      <c r="A8623" s="11">
        <v>8622</v>
      </c>
      <c r="B8623" s="7" t="s">
        <v>13563</v>
      </c>
      <c r="C8623" s="4">
        <v>42272.433542094906</v>
      </c>
      <c r="D8623" s="20">
        <f>+YEAR(Tabla14[[#This Row],[Fecha
Trámite]])</f>
        <v>2015</v>
      </c>
      <c r="E8623" s="7" t="s">
        <v>4621</v>
      </c>
      <c r="F8623" s="2" t="s">
        <v>17</v>
      </c>
      <c r="G8623" s="2" t="s">
        <v>5327</v>
      </c>
      <c r="H8623" s="4">
        <v>42272.433542476851</v>
      </c>
      <c r="I8623" s="2" t="s">
        <v>13269</v>
      </c>
      <c r="J8623" s="21" t="s">
        <v>13564</v>
      </c>
      <c r="K8623" s="2" t="s">
        <v>4618</v>
      </c>
      <c r="L8623" s="2" t="s">
        <v>4641</v>
      </c>
    </row>
    <row r="8624" spans="1:12" x14ac:dyDescent="0.2">
      <c r="A8624" s="11">
        <v>8623</v>
      </c>
      <c r="B8624" s="7" t="s">
        <v>336</v>
      </c>
      <c r="C8624" s="4">
        <v>43629.528208333337</v>
      </c>
      <c r="D8624" s="20">
        <f>+YEAR(Tabla14[[#This Row],[Fecha
Trámite]])</f>
        <v>2019</v>
      </c>
      <c r="E8624" s="7" t="s">
        <v>4621</v>
      </c>
      <c r="F8624" s="2" t="s">
        <v>4614</v>
      </c>
      <c r="G8624" s="2" t="s">
        <v>4615</v>
      </c>
      <c r="H8624" s="4">
        <v>43874.488998842593</v>
      </c>
      <c r="I8624" s="2" t="s">
        <v>4616</v>
      </c>
      <c r="J8624" s="21" t="s">
        <v>12771</v>
      </c>
      <c r="K8624" s="2" t="s">
        <v>4623</v>
      </c>
      <c r="L8624" s="2" t="s">
        <v>4619</v>
      </c>
    </row>
    <row r="8625" spans="1:12" x14ac:dyDescent="0.2">
      <c r="A8625" s="11">
        <v>8624</v>
      </c>
      <c r="B8625" s="7" t="s">
        <v>1994</v>
      </c>
      <c r="C8625" s="4">
        <v>44195.374356481479</v>
      </c>
      <c r="D8625" s="20">
        <f>+YEAR(Tabla14[[#This Row],[Fecha
Trámite]])</f>
        <v>2020</v>
      </c>
      <c r="E8625" s="7" t="s">
        <v>4621</v>
      </c>
      <c r="F8625" s="2" t="s">
        <v>17</v>
      </c>
      <c r="G8625" s="2" t="s">
        <v>4627</v>
      </c>
      <c r="H8625" s="4">
        <v>44195.374356562497</v>
      </c>
      <c r="I8625" s="2" t="s">
        <v>4616</v>
      </c>
      <c r="J8625" s="21" t="s">
        <v>9613</v>
      </c>
      <c r="K8625" s="2" t="s">
        <v>4623</v>
      </c>
      <c r="L8625" s="2" t="s">
        <v>4646</v>
      </c>
    </row>
    <row r="8626" spans="1:12" x14ac:dyDescent="0.2">
      <c r="A8626" s="11">
        <v>8625</v>
      </c>
      <c r="B8626" s="7" t="s">
        <v>14596</v>
      </c>
      <c r="C8626" s="4">
        <v>43053.463125000002</v>
      </c>
      <c r="D8626" s="20">
        <f>+YEAR(Tabla14[[#This Row],[Fecha
Trámite]])</f>
        <v>2017</v>
      </c>
      <c r="E8626" s="7" t="s">
        <v>4621</v>
      </c>
      <c r="F8626" s="2" t="s">
        <v>4614</v>
      </c>
      <c r="G8626" s="2" t="s">
        <v>4615</v>
      </c>
      <c r="H8626" s="4">
        <v>43279.455078854167</v>
      </c>
      <c r="I8626" s="2" t="s">
        <v>13827</v>
      </c>
      <c r="J8626" s="21" t="s">
        <v>14597</v>
      </c>
      <c r="K8626" s="2" t="s">
        <v>4618</v>
      </c>
      <c r="L8626" s="2" t="s">
        <v>4714</v>
      </c>
    </row>
    <row r="8627" spans="1:12" x14ac:dyDescent="0.2">
      <c r="A8627" s="11">
        <v>8626</v>
      </c>
      <c r="B8627" s="7" t="s">
        <v>1886</v>
      </c>
      <c r="C8627" s="4">
        <v>44272.481324386572</v>
      </c>
      <c r="D8627" s="20">
        <f>+YEAR(Tabla14[[#This Row],[Fecha
Trámite]])</f>
        <v>2021</v>
      </c>
      <c r="E8627" s="7" t="s">
        <v>4621</v>
      </c>
      <c r="F8627" s="2" t="s">
        <v>17</v>
      </c>
      <c r="G8627" s="2" t="s">
        <v>4672</v>
      </c>
      <c r="H8627" s="4">
        <v>44272.481324456021</v>
      </c>
      <c r="I8627" s="2" t="s">
        <v>4616</v>
      </c>
      <c r="J8627" s="21" t="s">
        <v>5764</v>
      </c>
      <c r="K8627" s="2" t="s">
        <v>4618</v>
      </c>
      <c r="L8627" s="2" t="s">
        <v>4646</v>
      </c>
    </row>
    <row r="8628" spans="1:12" x14ac:dyDescent="0.2">
      <c r="A8628" s="11">
        <v>8627</v>
      </c>
      <c r="B8628" s="7" t="s">
        <v>3200</v>
      </c>
      <c r="C8628" s="4">
        <v>43689.5050003125</v>
      </c>
      <c r="D8628" s="20">
        <f>+YEAR(Tabla14[[#This Row],[Fecha
Trámite]])</f>
        <v>2019</v>
      </c>
      <c r="E8628" s="7" t="s">
        <v>4685</v>
      </c>
      <c r="F8628" s="2" t="s">
        <v>17</v>
      </c>
      <c r="G8628" s="2" t="s">
        <v>4627</v>
      </c>
      <c r="H8628" s="4">
        <v>43689.505000659723</v>
      </c>
      <c r="I8628" s="2" t="s">
        <v>4616</v>
      </c>
      <c r="J8628" s="21" t="s">
        <v>6942</v>
      </c>
      <c r="K8628" s="2" t="s">
        <v>4623</v>
      </c>
      <c r="L8628" s="2" t="s">
        <v>5081</v>
      </c>
    </row>
    <row r="8629" spans="1:12" x14ac:dyDescent="0.2">
      <c r="A8629" s="11">
        <v>8628</v>
      </c>
      <c r="B8629" s="7" t="s">
        <v>3425</v>
      </c>
      <c r="C8629" s="4">
        <v>44120.614822881944</v>
      </c>
      <c r="D8629" s="20">
        <f>+YEAR(Tabla14[[#This Row],[Fecha
Trámite]])</f>
        <v>2020</v>
      </c>
      <c r="E8629" s="7" t="s">
        <v>4685</v>
      </c>
      <c r="F8629" s="2" t="s">
        <v>17</v>
      </c>
      <c r="G8629" s="2" t="s">
        <v>4627</v>
      </c>
      <c r="H8629" s="4">
        <v>44120.614822916665</v>
      </c>
      <c r="I8629" s="2" t="s">
        <v>4616</v>
      </c>
      <c r="J8629" s="21" t="s">
        <v>8252</v>
      </c>
      <c r="K8629" s="2" t="s">
        <v>4623</v>
      </c>
      <c r="L8629" s="2" t="s">
        <v>4619</v>
      </c>
    </row>
    <row r="8630" spans="1:12" x14ac:dyDescent="0.2">
      <c r="A8630" s="11">
        <v>8629</v>
      </c>
      <c r="B8630" s="7" t="s">
        <v>1077</v>
      </c>
      <c r="C8630" s="4">
        <v>43840.650889780096</v>
      </c>
      <c r="D8630" s="20">
        <f>+YEAR(Tabla14[[#This Row],[Fecha
Trámite]])</f>
        <v>2020</v>
      </c>
      <c r="E8630" s="7" t="s">
        <v>4621</v>
      </c>
      <c r="F8630" s="2" t="s">
        <v>17</v>
      </c>
      <c r="G8630" s="2" t="s">
        <v>4993</v>
      </c>
      <c r="H8630" s="4">
        <v>43840.650889814817</v>
      </c>
      <c r="I8630" s="2" t="s">
        <v>4616</v>
      </c>
      <c r="J8630" s="21" t="s">
        <v>6943</v>
      </c>
      <c r="K8630" s="2" t="s">
        <v>4618</v>
      </c>
      <c r="L8630" s="2" t="s">
        <v>4619</v>
      </c>
    </row>
    <row r="8631" spans="1:12" x14ac:dyDescent="0.2">
      <c r="A8631" s="11">
        <v>8630</v>
      </c>
      <c r="B8631" s="7" t="s">
        <v>14642</v>
      </c>
      <c r="C8631" s="4">
        <v>42543.442075891202</v>
      </c>
      <c r="D8631" s="20">
        <f>+YEAR(Tabla14[[#This Row],[Fecha
Trámite]])</f>
        <v>2016</v>
      </c>
      <c r="E8631" s="7" t="s">
        <v>4613</v>
      </c>
      <c r="F8631" s="2" t="s">
        <v>4626</v>
      </c>
      <c r="G8631" s="2" t="s">
        <v>4627</v>
      </c>
      <c r="H8631" s="4">
        <v>42779.666551967595</v>
      </c>
      <c r="I8631" s="2" t="s">
        <v>13827</v>
      </c>
      <c r="J8631" s="21" t="s">
        <v>14643</v>
      </c>
      <c r="K8631" s="2" t="s">
        <v>4623</v>
      </c>
      <c r="L8631" s="2" t="s">
        <v>4619</v>
      </c>
    </row>
    <row r="8632" spans="1:12" x14ac:dyDescent="0.2">
      <c r="A8632" s="11">
        <v>8631</v>
      </c>
      <c r="B8632" s="7" t="s">
        <v>8253</v>
      </c>
      <c r="C8632" s="4">
        <v>43783.64803935185</v>
      </c>
      <c r="D8632" s="20">
        <f>+YEAR(Tabla14[[#This Row],[Fecha
Trámite]])</f>
        <v>2019</v>
      </c>
      <c r="E8632" s="7" t="s">
        <v>4621</v>
      </c>
      <c r="F8632" s="2" t="s">
        <v>17</v>
      </c>
      <c r="G8632" s="2" t="s">
        <v>4615</v>
      </c>
      <c r="H8632" s="4">
        <v>43783.648039386571</v>
      </c>
      <c r="I8632" s="2" t="s">
        <v>4616</v>
      </c>
      <c r="J8632" s="21" t="s">
        <v>8254</v>
      </c>
      <c r="K8632" s="2" t="s">
        <v>4623</v>
      </c>
      <c r="L8632" s="2" t="s">
        <v>4714</v>
      </c>
    </row>
    <row r="8633" spans="1:12" x14ac:dyDescent="0.2">
      <c r="A8633" s="11">
        <v>8632</v>
      </c>
      <c r="B8633" s="7" t="s">
        <v>14457</v>
      </c>
      <c r="C8633" s="4">
        <v>43454.519025960646</v>
      </c>
      <c r="D8633" s="20">
        <f>+YEAR(Tabla14[[#This Row],[Fecha
Trámite]])</f>
        <v>2018</v>
      </c>
      <c r="E8633" s="7" t="s">
        <v>4621</v>
      </c>
      <c r="F8633" s="2" t="s">
        <v>17</v>
      </c>
      <c r="G8633" s="2" t="s">
        <v>4993</v>
      </c>
      <c r="H8633" s="4">
        <v>43454.519026041664</v>
      </c>
      <c r="I8633" s="2" t="s">
        <v>13702</v>
      </c>
      <c r="J8633" s="21" t="s">
        <v>14458</v>
      </c>
      <c r="K8633" s="2" t="s">
        <v>4623</v>
      </c>
      <c r="L8633" s="2" t="s">
        <v>4624</v>
      </c>
    </row>
    <row r="8634" spans="1:12" x14ac:dyDescent="0.2">
      <c r="A8634" s="11">
        <v>8633</v>
      </c>
      <c r="B8634" s="7" t="s">
        <v>14005</v>
      </c>
      <c r="C8634" s="4">
        <v>42124.469244791668</v>
      </c>
      <c r="D8634" s="20">
        <f>+YEAR(Tabla14[[#This Row],[Fecha
Trámite]])</f>
        <v>2015</v>
      </c>
      <c r="E8634" s="7" t="s">
        <v>4621</v>
      </c>
      <c r="F8634" s="2" t="s">
        <v>4614</v>
      </c>
      <c r="G8634" s="2" t="s">
        <v>4615</v>
      </c>
      <c r="H8634" s="4">
        <v>42417.44028865741</v>
      </c>
      <c r="I8634" s="2" t="s">
        <v>13987</v>
      </c>
      <c r="J8634" s="21" t="s">
        <v>14006</v>
      </c>
      <c r="K8634" s="2" t="s">
        <v>4623</v>
      </c>
      <c r="L8634" s="2" t="s">
        <v>4714</v>
      </c>
    </row>
    <row r="8635" spans="1:12" x14ac:dyDescent="0.2">
      <c r="A8635" s="11">
        <v>8634</v>
      </c>
      <c r="B8635" s="7" t="s">
        <v>954</v>
      </c>
      <c r="C8635" s="4">
        <v>43710.397665706019</v>
      </c>
      <c r="D8635" s="20">
        <f>+YEAR(Tabla14[[#This Row],[Fecha
Trámite]])</f>
        <v>2019</v>
      </c>
      <c r="E8635" s="7" t="s">
        <v>4621</v>
      </c>
      <c r="F8635" s="2" t="s">
        <v>4614</v>
      </c>
      <c r="G8635" s="2" t="s">
        <v>4615</v>
      </c>
      <c r="H8635" s="4">
        <v>44175.670389583334</v>
      </c>
      <c r="I8635" s="2" t="s">
        <v>4616</v>
      </c>
      <c r="J8635" s="21" t="s">
        <v>8256</v>
      </c>
      <c r="K8635" s="2" t="s">
        <v>4623</v>
      </c>
      <c r="L8635" s="2" t="s">
        <v>4619</v>
      </c>
    </row>
    <row r="8636" spans="1:12" x14ac:dyDescent="0.2">
      <c r="A8636" s="11">
        <v>8635</v>
      </c>
      <c r="B8636" s="7" t="s">
        <v>2022</v>
      </c>
      <c r="C8636" s="4">
        <v>43749.364627164352</v>
      </c>
      <c r="D8636" s="20">
        <f>+YEAR(Tabla14[[#This Row],[Fecha
Trámite]])</f>
        <v>2019</v>
      </c>
      <c r="E8636" s="7" t="s">
        <v>4621</v>
      </c>
      <c r="F8636" s="2" t="s">
        <v>17</v>
      </c>
      <c r="G8636" s="2" t="s">
        <v>4627</v>
      </c>
      <c r="H8636" s="4">
        <v>43749.364627199073</v>
      </c>
      <c r="I8636" s="2" t="s">
        <v>4616</v>
      </c>
      <c r="J8636" s="21" t="s">
        <v>9266</v>
      </c>
      <c r="K8636" s="2" t="s">
        <v>4623</v>
      </c>
      <c r="L8636" s="2" t="s">
        <v>4646</v>
      </c>
    </row>
    <row r="8637" spans="1:12" x14ac:dyDescent="0.2">
      <c r="A8637" s="11">
        <v>8636</v>
      </c>
      <c r="B8637" s="7" t="s">
        <v>581</v>
      </c>
      <c r="C8637" s="4">
        <v>43614.437343599537</v>
      </c>
      <c r="D8637" s="20">
        <f>+YEAR(Tabla14[[#This Row],[Fecha
Trámite]])</f>
        <v>2019</v>
      </c>
      <c r="E8637" s="7" t="s">
        <v>4621</v>
      </c>
      <c r="F8637" s="2" t="s">
        <v>4614</v>
      </c>
      <c r="G8637" s="2" t="s">
        <v>4615</v>
      </c>
      <c r="H8637" s="4">
        <v>44105.584608136574</v>
      </c>
      <c r="I8637" s="2" t="s">
        <v>4616</v>
      </c>
      <c r="J8637" s="21" t="s">
        <v>9269</v>
      </c>
      <c r="K8637" s="2" t="s">
        <v>4623</v>
      </c>
      <c r="L8637" s="2" t="s">
        <v>4619</v>
      </c>
    </row>
    <row r="8638" spans="1:12" x14ac:dyDescent="0.2">
      <c r="A8638" s="11">
        <v>8637</v>
      </c>
      <c r="B8638" s="7" t="s">
        <v>1997</v>
      </c>
      <c r="C8638" s="4">
        <v>44137.436836030094</v>
      </c>
      <c r="D8638" s="20">
        <f>+YEAR(Tabla14[[#This Row],[Fecha
Trámite]])</f>
        <v>2020</v>
      </c>
      <c r="E8638" s="7" t="s">
        <v>4621</v>
      </c>
      <c r="F8638" s="2" t="s">
        <v>17</v>
      </c>
      <c r="G8638" s="2" t="s">
        <v>4672</v>
      </c>
      <c r="H8638" s="4">
        <v>44137.436836076391</v>
      </c>
      <c r="I8638" s="2" t="s">
        <v>4616</v>
      </c>
      <c r="J8638" s="21" t="s">
        <v>11667</v>
      </c>
      <c r="K8638" s="2" t="s">
        <v>4623</v>
      </c>
      <c r="L8638" s="2" t="s">
        <v>8901</v>
      </c>
    </row>
    <row r="8639" spans="1:12" x14ac:dyDescent="0.2">
      <c r="A8639" s="11">
        <v>8638</v>
      </c>
      <c r="B8639" s="7" t="s">
        <v>1861</v>
      </c>
      <c r="C8639" s="4">
        <v>43881.48429857639</v>
      </c>
      <c r="D8639" s="20">
        <f>+YEAR(Tabla14[[#This Row],[Fecha
Trámite]])</f>
        <v>2020</v>
      </c>
      <c r="E8639" s="7" t="s">
        <v>4621</v>
      </c>
      <c r="F8639" s="2" t="s">
        <v>17</v>
      </c>
      <c r="G8639" s="2" t="s">
        <v>4627</v>
      </c>
      <c r="H8639" s="4">
        <v>43881.484298645832</v>
      </c>
      <c r="I8639" s="2" t="s">
        <v>4616</v>
      </c>
      <c r="J8639" s="21" t="s">
        <v>6946</v>
      </c>
      <c r="K8639" s="2" t="s">
        <v>4623</v>
      </c>
      <c r="L8639" s="2" t="s">
        <v>6947</v>
      </c>
    </row>
    <row r="8640" spans="1:12" x14ac:dyDescent="0.2">
      <c r="A8640" s="11">
        <v>8639</v>
      </c>
      <c r="B8640" s="7" t="s">
        <v>3297</v>
      </c>
      <c r="C8640" s="4">
        <v>43816.431700578702</v>
      </c>
      <c r="D8640" s="20">
        <f>+YEAR(Tabla14[[#This Row],[Fecha
Trámite]])</f>
        <v>2019</v>
      </c>
      <c r="E8640" s="7" t="s">
        <v>4685</v>
      </c>
      <c r="F8640" s="2" t="s">
        <v>17</v>
      </c>
      <c r="G8640" s="2" t="s">
        <v>4627</v>
      </c>
      <c r="H8640" s="4">
        <v>43816.431700659719</v>
      </c>
      <c r="I8640" s="2" t="s">
        <v>4616</v>
      </c>
      <c r="J8640" s="21" t="s">
        <v>8257</v>
      </c>
      <c r="K8640" s="2" t="s">
        <v>4623</v>
      </c>
      <c r="L8640" s="2" t="s">
        <v>4714</v>
      </c>
    </row>
    <row r="8641" spans="1:12" x14ac:dyDescent="0.2">
      <c r="A8641" s="11">
        <v>8640</v>
      </c>
      <c r="B8641" s="7" t="s">
        <v>10941</v>
      </c>
      <c r="C8641" s="4">
        <v>43756.616735497686</v>
      </c>
      <c r="D8641" s="20">
        <f>+YEAR(Tabla14[[#This Row],[Fecha
Trámite]])</f>
        <v>2019</v>
      </c>
      <c r="E8641" s="7" t="s">
        <v>4621</v>
      </c>
      <c r="F8641" s="2" t="s">
        <v>4614</v>
      </c>
      <c r="G8641" s="2" t="s">
        <v>4615</v>
      </c>
      <c r="H8641" s="4">
        <v>44207.602569594907</v>
      </c>
      <c r="I8641" s="2" t="s">
        <v>4616</v>
      </c>
      <c r="J8641" s="21" t="s">
        <v>10942</v>
      </c>
      <c r="K8641" s="2" t="s">
        <v>4618</v>
      </c>
      <c r="L8641" s="2" t="s">
        <v>4667</v>
      </c>
    </row>
    <row r="8642" spans="1:12" x14ac:dyDescent="0.2">
      <c r="A8642" s="11">
        <v>8641</v>
      </c>
      <c r="B8642" s="7" t="s">
        <v>13300</v>
      </c>
      <c r="C8642" s="4">
        <v>43598.502876192128</v>
      </c>
      <c r="D8642" s="20">
        <f>+YEAR(Tabla14[[#This Row],[Fecha
Trámite]])</f>
        <v>2019</v>
      </c>
      <c r="E8642" s="7" t="s">
        <v>4621</v>
      </c>
      <c r="F8642" s="2" t="s">
        <v>4691</v>
      </c>
      <c r="G8642" s="2" t="s">
        <v>4672</v>
      </c>
      <c r="H8642" s="4">
        <v>43710.591124965278</v>
      </c>
      <c r="I8642" s="2" t="s">
        <v>13269</v>
      </c>
      <c r="J8642" s="21" t="s">
        <v>13301</v>
      </c>
      <c r="K8642" s="2" t="s">
        <v>4623</v>
      </c>
      <c r="L8642" s="2" t="s">
        <v>4714</v>
      </c>
    </row>
    <row r="8643" spans="1:12" x14ac:dyDescent="0.2">
      <c r="A8643" s="11">
        <v>8642</v>
      </c>
      <c r="B8643" s="7" t="s">
        <v>12781</v>
      </c>
      <c r="C8643" s="4">
        <v>43593.514017013891</v>
      </c>
      <c r="D8643" s="20">
        <f>+YEAR(Tabla14[[#This Row],[Fecha
Trámite]])</f>
        <v>2019</v>
      </c>
      <c r="E8643" s="7" t="s">
        <v>4621</v>
      </c>
      <c r="F8643" s="2" t="s">
        <v>4691</v>
      </c>
      <c r="G8643" s="2" t="s">
        <v>4627</v>
      </c>
      <c r="H8643" s="4">
        <v>43899.884402002317</v>
      </c>
      <c r="I8643" s="2" t="s">
        <v>4616</v>
      </c>
      <c r="J8643" s="21" t="s">
        <v>12782</v>
      </c>
      <c r="K8643" s="2" t="s">
        <v>4618</v>
      </c>
      <c r="L8643" s="2" t="s">
        <v>6864</v>
      </c>
    </row>
    <row r="8644" spans="1:12" x14ac:dyDescent="0.2">
      <c r="A8644" s="11">
        <v>8643</v>
      </c>
      <c r="B8644" s="7" t="s">
        <v>13190</v>
      </c>
      <c r="C8644" s="4">
        <v>42710.513397418981</v>
      </c>
      <c r="D8644" s="20">
        <f>+YEAR(Tabla14[[#This Row],[Fecha
Trámite]])</f>
        <v>2016</v>
      </c>
      <c r="E8644" s="7" t="s">
        <v>4621</v>
      </c>
      <c r="F8644" s="2" t="s">
        <v>4691</v>
      </c>
      <c r="G8644" s="2" t="s">
        <v>4627</v>
      </c>
      <c r="H8644" s="4">
        <v>42949.753419212961</v>
      </c>
      <c r="I8644" s="2" t="s">
        <v>13184</v>
      </c>
      <c r="J8644" s="21" t="s">
        <v>12784</v>
      </c>
      <c r="K8644" s="2" t="s">
        <v>4618</v>
      </c>
      <c r="L8644" s="2" t="s">
        <v>5699</v>
      </c>
    </row>
    <row r="8645" spans="1:12" x14ac:dyDescent="0.2">
      <c r="A8645" s="11">
        <v>8644</v>
      </c>
      <c r="B8645" s="7" t="s">
        <v>9274</v>
      </c>
      <c r="C8645" s="4">
        <v>43747.428133136571</v>
      </c>
      <c r="D8645" s="20">
        <f>+YEAR(Tabla14[[#This Row],[Fecha
Trámite]])</f>
        <v>2019</v>
      </c>
      <c r="E8645" s="7" t="s">
        <v>4621</v>
      </c>
      <c r="F8645" s="2" t="s">
        <v>4614</v>
      </c>
      <c r="G8645" s="2" t="s">
        <v>4615</v>
      </c>
      <c r="H8645" s="4">
        <v>44202.545713622683</v>
      </c>
      <c r="I8645" s="2" t="s">
        <v>4616</v>
      </c>
      <c r="J8645" s="21" t="s">
        <v>9275</v>
      </c>
      <c r="K8645" s="2" t="s">
        <v>4623</v>
      </c>
      <c r="L8645" s="2" t="s">
        <v>4812</v>
      </c>
    </row>
    <row r="8646" spans="1:12" x14ac:dyDescent="0.2">
      <c r="A8646" s="11">
        <v>8645</v>
      </c>
      <c r="B8646" s="7" t="s">
        <v>1727</v>
      </c>
      <c r="C8646" s="4">
        <v>44235.718658715276</v>
      </c>
      <c r="D8646" s="20">
        <f>+YEAR(Tabla14[[#This Row],[Fecha
Trámite]])</f>
        <v>2021</v>
      </c>
      <c r="E8646" s="7" t="s">
        <v>4621</v>
      </c>
      <c r="F8646" s="2" t="s">
        <v>17</v>
      </c>
      <c r="G8646" s="2" t="s">
        <v>4672</v>
      </c>
      <c r="H8646" s="4">
        <v>44235.718658715276</v>
      </c>
      <c r="I8646" s="2" t="s">
        <v>4616</v>
      </c>
      <c r="J8646" s="21" t="s">
        <v>7357</v>
      </c>
      <c r="K8646" s="2" t="s">
        <v>4623</v>
      </c>
      <c r="L8646" s="2" t="s">
        <v>4619</v>
      </c>
    </row>
    <row r="8647" spans="1:12" x14ac:dyDescent="0.2">
      <c r="A8647" s="11">
        <v>8646</v>
      </c>
      <c r="B8647" s="7" t="s">
        <v>8259</v>
      </c>
      <c r="C8647" s="4">
        <v>43780.440468402776</v>
      </c>
      <c r="D8647" s="20">
        <f>+YEAR(Tabla14[[#This Row],[Fecha
Trámite]])</f>
        <v>2019</v>
      </c>
      <c r="E8647" s="7" t="s">
        <v>4621</v>
      </c>
      <c r="F8647" s="2" t="s">
        <v>4691</v>
      </c>
      <c r="G8647" s="2" t="s">
        <v>4627</v>
      </c>
      <c r="H8647" s="4">
        <v>44074.489673067132</v>
      </c>
      <c r="I8647" s="2" t="s">
        <v>4616</v>
      </c>
      <c r="J8647" s="21" t="s">
        <v>8260</v>
      </c>
      <c r="K8647" s="2" t="s">
        <v>4623</v>
      </c>
      <c r="L8647" s="2" t="s">
        <v>4667</v>
      </c>
    </row>
    <row r="8648" spans="1:12" x14ac:dyDescent="0.2">
      <c r="A8648" s="11">
        <v>8647</v>
      </c>
      <c r="B8648" s="7" t="s">
        <v>14590</v>
      </c>
      <c r="C8648" s="4">
        <v>42457.49534494213</v>
      </c>
      <c r="D8648" s="20">
        <f>+YEAR(Tabla14[[#This Row],[Fecha
Trámite]])</f>
        <v>2016</v>
      </c>
      <c r="E8648" s="7" t="s">
        <v>4621</v>
      </c>
      <c r="F8648" s="2" t="s">
        <v>4614</v>
      </c>
      <c r="G8648" s="2" t="s">
        <v>4615</v>
      </c>
      <c r="H8648" s="4">
        <v>42696.436494363428</v>
      </c>
      <c r="I8648" s="2" t="s">
        <v>13827</v>
      </c>
      <c r="J8648" s="21" t="s">
        <v>14591</v>
      </c>
      <c r="K8648" s="2" t="s">
        <v>4618</v>
      </c>
      <c r="L8648" s="2" t="s">
        <v>2747</v>
      </c>
    </row>
    <row r="8649" spans="1:12" x14ac:dyDescent="0.2">
      <c r="A8649" s="11">
        <v>8648</v>
      </c>
      <c r="B8649" s="7" t="s">
        <v>13578</v>
      </c>
      <c r="C8649" s="4">
        <v>43273.510209340275</v>
      </c>
      <c r="D8649" s="20">
        <f>+YEAR(Tabla14[[#This Row],[Fecha
Trámite]])</f>
        <v>2018</v>
      </c>
      <c r="E8649" s="7" t="s">
        <v>4621</v>
      </c>
      <c r="F8649" s="2" t="s">
        <v>4694</v>
      </c>
      <c r="G8649" s="2" t="s">
        <v>6512</v>
      </c>
      <c r="H8649" s="4">
        <v>43285.70898865741</v>
      </c>
      <c r="I8649" s="2" t="s">
        <v>13269</v>
      </c>
      <c r="J8649" s="21" t="s">
        <v>13579</v>
      </c>
      <c r="K8649" s="2" t="s">
        <v>4618</v>
      </c>
      <c r="L8649" s="2" t="s">
        <v>4750</v>
      </c>
    </row>
    <row r="8650" spans="1:12" x14ac:dyDescent="0.2">
      <c r="A8650" s="11">
        <v>8649</v>
      </c>
      <c r="B8650" s="7" t="s">
        <v>13580</v>
      </c>
      <c r="C8650" s="4">
        <v>42691.4687996875</v>
      </c>
      <c r="D8650" s="20">
        <f>+YEAR(Tabla14[[#This Row],[Fecha
Trámite]])</f>
        <v>2016</v>
      </c>
      <c r="E8650" s="7" t="s">
        <v>4621</v>
      </c>
      <c r="F8650" s="2" t="s">
        <v>4614</v>
      </c>
      <c r="G8650" s="2" t="s">
        <v>4615</v>
      </c>
      <c r="H8650" s="4">
        <v>43129.45707650463</v>
      </c>
      <c r="I8650" s="2" t="s">
        <v>13269</v>
      </c>
      <c r="J8650" s="21" t="s">
        <v>13581</v>
      </c>
      <c r="K8650" s="2" t="s">
        <v>4618</v>
      </c>
      <c r="L8650" s="2" t="s">
        <v>4903</v>
      </c>
    </row>
    <row r="8651" spans="1:12" x14ac:dyDescent="0.2">
      <c r="A8651" s="11">
        <v>8650</v>
      </c>
      <c r="B8651" s="7" t="s">
        <v>13296</v>
      </c>
      <c r="C8651" s="4">
        <v>43328.635204016202</v>
      </c>
      <c r="D8651" s="20">
        <f>+YEAR(Tabla14[[#This Row],[Fecha
Trámite]])</f>
        <v>2018</v>
      </c>
      <c r="E8651" s="7" t="s">
        <v>4621</v>
      </c>
      <c r="F8651" s="2" t="s">
        <v>4614</v>
      </c>
      <c r="G8651" s="2" t="s">
        <v>4615</v>
      </c>
      <c r="H8651" s="4">
        <v>43692.540277083332</v>
      </c>
      <c r="I8651" s="2" t="s">
        <v>13269</v>
      </c>
      <c r="J8651" s="21" t="s">
        <v>13297</v>
      </c>
      <c r="K8651" s="2" t="s">
        <v>4623</v>
      </c>
      <c r="L8651" s="2" t="s">
        <v>4624</v>
      </c>
    </row>
    <row r="8652" spans="1:12" x14ac:dyDescent="0.2">
      <c r="A8652" s="11">
        <v>8651</v>
      </c>
      <c r="B8652" s="7" t="s">
        <v>2136</v>
      </c>
      <c r="C8652" s="4">
        <v>44160.668872025461</v>
      </c>
      <c r="D8652" s="20">
        <f>+YEAR(Tabla14[[#This Row],[Fecha
Trámite]])</f>
        <v>2020</v>
      </c>
      <c r="E8652" s="7" t="s">
        <v>4621</v>
      </c>
      <c r="F8652" s="2" t="s">
        <v>17</v>
      </c>
      <c r="G8652" s="2" t="s">
        <v>4627</v>
      </c>
      <c r="H8652" s="4">
        <v>44160.668872071758</v>
      </c>
      <c r="I8652" s="2" t="s">
        <v>4616</v>
      </c>
      <c r="J8652" s="21" t="s">
        <v>8261</v>
      </c>
      <c r="K8652" s="2" t="s">
        <v>4618</v>
      </c>
      <c r="L8652" s="2" t="s">
        <v>4634</v>
      </c>
    </row>
    <row r="8653" spans="1:12" x14ac:dyDescent="0.2">
      <c r="A8653" s="11">
        <v>8652</v>
      </c>
      <c r="B8653" s="7" t="s">
        <v>1471</v>
      </c>
      <c r="C8653" s="4">
        <v>43843.362840891205</v>
      </c>
      <c r="D8653" s="20">
        <f>+YEAR(Tabla14[[#This Row],[Fecha
Trámite]])</f>
        <v>2020</v>
      </c>
      <c r="E8653" s="7" t="s">
        <v>4621</v>
      </c>
      <c r="F8653" s="2" t="s">
        <v>17</v>
      </c>
      <c r="G8653" s="2" t="s">
        <v>5167</v>
      </c>
      <c r="H8653" s="4">
        <v>43843.362841006943</v>
      </c>
      <c r="I8653" s="2" t="s">
        <v>4616</v>
      </c>
      <c r="J8653" s="21" t="s">
        <v>11668</v>
      </c>
      <c r="K8653" s="2" t="s">
        <v>4618</v>
      </c>
      <c r="L8653" s="2" t="s">
        <v>4624</v>
      </c>
    </row>
    <row r="8654" spans="1:12" x14ac:dyDescent="0.2">
      <c r="A8654" s="11">
        <v>8653</v>
      </c>
      <c r="B8654" s="7" t="s">
        <v>2030</v>
      </c>
      <c r="C8654" s="4">
        <v>44230.648155555558</v>
      </c>
      <c r="D8654" s="20">
        <f>+YEAR(Tabla14[[#This Row],[Fecha
Trámite]])</f>
        <v>2021</v>
      </c>
      <c r="E8654" s="7" t="s">
        <v>4621</v>
      </c>
      <c r="F8654" s="2" t="s">
        <v>17</v>
      </c>
      <c r="G8654" s="2" t="s">
        <v>4672</v>
      </c>
      <c r="H8654" s="4">
        <v>44230.648155706018</v>
      </c>
      <c r="I8654" s="2" t="s">
        <v>4616</v>
      </c>
      <c r="J8654" s="21" t="s">
        <v>8739</v>
      </c>
      <c r="K8654" s="2" t="s">
        <v>4623</v>
      </c>
      <c r="L8654" s="2" t="s">
        <v>4619</v>
      </c>
    </row>
    <row r="8655" spans="1:12" x14ac:dyDescent="0.2">
      <c r="A8655" s="11">
        <v>8654</v>
      </c>
      <c r="B8655" s="7" t="s">
        <v>6954</v>
      </c>
      <c r="C8655" s="4">
        <v>43539.612683449071</v>
      </c>
      <c r="D8655" s="20">
        <f>+YEAR(Tabla14[[#This Row],[Fecha
Trámite]])</f>
        <v>2019</v>
      </c>
      <c r="E8655" s="7" t="s">
        <v>4621</v>
      </c>
      <c r="F8655" s="2" t="s">
        <v>4691</v>
      </c>
      <c r="G8655" s="2" t="s">
        <v>4627</v>
      </c>
      <c r="H8655" s="4">
        <v>44074.615919942131</v>
      </c>
      <c r="I8655" s="2" t="s">
        <v>4616</v>
      </c>
      <c r="J8655" s="21" t="s">
        <v>6955</v>
      </c>
      <c r="K8655" s="2" t="s">
        <v>4618</v>
      </c>
      <c r="L8655" s="2" t="s">
        <v>2747</v>
      </c>
    </row>
    <row r="8656" spans="1:12" x14ac:dyDescent="0.2">
      <c r="A8656" s="11">
        <v>8655</v>
      </c>
      <c r="B8656" s="7" t="s">
        <v>1741</v>
      </c>
      <c r="C8656" s="4">
        <v>44253.628504398148</v>
      </c>
      <c r="D8656" s="20">
        <f>+YEAR(Tabla14[[#This Row],[Fecha
Trámite]])</f>
        <v>2021</v>
      </c>
      <c r="E8656" s="7" t="s">
        <v>4621</v>
      </c>
      <c r="F8656" s="2" t="s">
        <v>17</v>
      </c>
      <c r="G8656" s="2" t="s">
        <v>7315</v>
      </c>
      <c r="H8656" s="4">
        <v>44253.628504479166</v>
      </c>
      <c r="I8656" s="2" t="s">
        <v>4616</v>
      </c>
      <c r="J8656" s="21" t="s">
        <v>13144</v>
      </c>
      <c r="K8656" s="2" t="s">
        <v>4618</v>
      </c>
      <c r="L8656" s="2" t="s">
        <v>4758</v>
      </c>
    </row>
    <row r="8657" spans="1:12" x14ac:dyDescent="0.2">
      <c r="A8657" s="11">
        <v>8656</v>
      </c>
      <c r="B8657" s="7" t="s">
        <v>14574</v>
      </c>
      <c r="C8657" s="4">
        <v>42191.558751932869</v>
      </c>
      <c r="D8657" s="20">
        <f>+YEAR(Tabla14[[#This Row],[Fecha
Trámite]])</f>
        <v>2015</v>
      </c>
      <c r="E8657" s="7" t="s">
        <v>4621</v>
      </c>
      <c r="F8657" s="2" t="s">
        <v>4614</v>
      </c>
      <c r="G8657" s="2" t="s">
        <v>4615</v>
      </c>
      <c r="H8657" s="4">
        <v>42310.597370868054</v>
      </c>
      <c r="I8657" s="2" t="s">
        <v>13827</v>
      </c>
      <c r="J8657" s="21" t="s">
        <v>14575</v>
      </c>
      <c r="K8657" s="2" t="s">
        <v>4618</v>
      </c>
      <c r="L8657" s="2" t="s">
        <v>4730</v>
      </c>
    </row>
    <row r="8658" spans="1:12" x14ac:dyDescent="0.2">
      <c r="A8658" s="11">
        <v>8657</v>
      </c>
      <c r="B8658" s="7" t="s">
        <v>3371</v>
      </c>
      <c r="C8658" s="4">
        <v>43798.387540393516</v>
      </c>
      <c r="D8658" s="20">
        <f>+YEAR(Tabla14[[#This Row],[Fecha
Trámite]])</f>
        <v>2019</v>
      </c>
      <c r="E8658" s="7" t="s">
        <v>4685</v>
      </c>
      <c r="F8658" s="2" t="s">
        <v>17</v>
      </c>
      <c r="G8658" s="2" t="s">
        <v>4627</v>
      </c>
      <c r="H8658" s="4">
        <v>43798.387540428237</v>
      </c>
      <c r="I8658" s="2" t="s">
        <v>4616</v>
      </c>
      <c r="J8658" s="21" t="s">
        <v>12793</v>
      </c>
      <c r="K8658" s="2" t="s">
        <v>4618</v>
      </c>
      <c r="L8658" s="2" t="s">
        <v>5072</v>
      </c>
    </row>
    <row r="8659" spans="1:12" x14ac:dyDescent="0.2">
      <c r="A8659" s="11">
        <v>8658</v>
      </c>
      <c r="B8659" s="7" t="s">
        <v>8264</v>
      </c>
      <c r="C8659" s="4">
        <v>43787.534635034724</v>
      </c>
      <c r="D8659" s="20">
        <f>+YEAR(Tabla14[[#This Row],[Fecha
Trámite]])</f>
        <v>2019</v>
      </c>
      <c r="E8659" s="7" t="s">
        <v>4621</v>
      </c>
      <c r="F8659" s="2" t="s">
        <v>4614</v>
      </c>
      <c r="G8659" s="2" t="s">
        <v>4615</v>
      </c>
      <c r="H8659" s="4">
        <v>44211.521212581021</v>
      </c>
      <c r="I8659" s="2" t="s">
        <v>4616</v>
      </c>
      <c r="J8659" s="21" t="s">
        <v>8265</v>
      </c>
      <c r="K8659" s="2" t="s">
        <v>4623</v>
      </c>
      <c r="L8659" s="2" t="s">
        <v>4619</v>
      </c>
    </row>
    <row r="8660" spans="1:12" x14ac:dyDescent="0.2">
      <c r="A8660" s="11">
        <v>8659</v>
      </c>
      <c r="B8660" s="7" t="s">
        <v>1726</v>
      </c>
      <c r="C8660" s="4">
        <v>44235.711730092589</v>
      </c>
      <c r="D8660" s="20">
        <f>+YEAR(Tabla14[[#This Row],[Fecha
Trámite]])</f>
        <v>2021</v>
      </c>
      <c r="E8660" s="7" t="s">
        <v>4621</v>
      </c>
      <c r="F8660" s="2" t="s">
        <v>17</v>
      </c>
      <c r="G8660" s="2" t="s">
        <v>4672</v>
      </c>
      <c r="H8660" s="4">
        <v>44235.711730439813</v>
      </c>
      <c r="I8660" s="2" t="s">
        <v>4616</v>
      </c>
      <c r="J8660" s="21" t="s">
        <v>7358</v>
      </c>
      <c r="K8660" s="2" t="s">
        <v>4618</v>
      </c>
      <c r="L8660" s="2" t="s">
        <v>4619</v>
      </c>
    </row>
    <row r="8661" spans="1:12" x14ac:dyDescent="0.2">
      <c r="A8661" s="11">
        <v>8660</v>
      </c>
      <c r="B8661" s="7" t="s">
        <v>1731</v>
      </c>
      <c r="C8661" s="4">
        <v>44235.869501655092</v>
      </c>
      <c r="D8661" s="20">
        <f>+YEAR(Tabla14[[#This Row],[Fecha
Trámite]])</f>
        <v>2021</v>
      </c>
      <c r="E8661" s="7" t="s">
        <v>4621</v>
      </c>
      <c r="F8661" s="2" t="s">
        <v>17</v>
      </c>
      <c r="G8661" s="2" t="s">
        <v>7315</v>
      </c>
      <c r="H8661" s="4">
        <v>44235.86950173611</v>
      </c>
      <c r="I8661" s="2" t="s">
        <v>4616</v>
      </c>
      <c r="J8661" s="21" t="s">
        <v>11782</v>
      </c>
      <c r="K8661" s="2" t="s">
        <v>4618</v>
      </c>
      <c r="L8661" s="2" t="s">
        <v>4619</v>
      </c>
    </row>
    <row r="8662" spans="1:12" x14ac:dyDescent="0.2">
      <c r="A8662" s="11">
        <v>8661</v>
      </c>
      <c r="B8662" s="7" t="s">
        <v>3207</v>
      </c>
      <c r="C8662" s="4">
        <v>43847.51552361111</v>
      </c>
      <c r="D8662" s="20">
        <f>+YEAR(Tabla14[[#This Row],[Fecha
Trámite]])</f>
        <v>2020</v>
      </c>
      <c r="E8662" s="7" t="s">
        <v>4685</v>
      </c>
      <c r="F8662" s="2" t="s">
        <v>17</v>
      </c>
      <c r="G8662" s="2" t="s">
        <v>4627</v>
      </c>
      <c r="H8662" s="4">
        <v>43847.515523692127</v>
      </c>
      <c r="I8662" s="2" t="s">
        <v>4616</v>
      </c>
      <c r="J8662" s="21" t="s">
        <v>3469</v>
      </c>
      <c r="K8662" s="2" t="s">
        <v>4618</v>
      </c>
      <c r="L8662" s="2" t="s">
        <v>4619</v>
      </c>
    </row>
    <row r="8663" spans="1:12" x14ac:dyDescent="0.2">
      <c r="A8663" s="11">
        <v>8662</v>
      </c>
      <c r="B8663" s="7" t="s">
        <v>11669</v>
      </c>
      <c r="C8663" s="4">
        <v>43822.606863194444</v>
      </c>
      <c r="D8663" s="20">
        <f>+YEAR(Tabla14[[#This Row],[Fecha
Trámite]])</f>
        <v>2019</v>
      </c>
      <c r="E8663" s="7" t="s">
        <v>4621</v>
      </c>
      <c r="F8663" s="2" t="s">
        <v>4614</v>
      </c>
      <c r="G8663" s="2" t="s">
        <v>4615</v>
      </c>
      <c r="H8663" s="4">
        <v>44203.63862164352</v>
      </c>
      <c r="I8663" s="2" t="s">
        <v>4616</v>
      </c>
      <c r="J8663" s="21" t="s">
        <v>11670</v>
      </c>
      <c r="K8663" s="2" t="s">
        <v>4623</v>
      </c>
      <c r="L8663" s="2" t="s">
        <v>4687</v>
      </c>
    </row>
    <row r="8664" spans="1:12" x14ac:dyDescent="0.2">
      <c r="A8664" s="11">
        <v>8663</v>
      </c>
      <c r="B8664" s="7" t="s">
        <v>304</v>
      </c>
      <c r="C8664" s="4">
        <v>43556.365319907411</v>
      </c>
      <c r="D8664" s="20">
        <f>+YEAR(Tabla14[[#This Row],[Fecha
Trámite]])</f>
        <v>2019</v>
      </c>
      <c r="E8664" s="7" t="s">
        <v>4621</v>
      </c>
      <c r="F8664" s="2" t="s">
        <v>4614</v>
      </c>
      <c r="G8664" s="2" t="s">
        <v>4615</v>
      </c>
      <c r="H8664" s="4">
        <v>43874.475450081016</v>
      </c>
      <c r="I8664" s="2" t="s">
        <v>4616</v>
      </c>
      <c r="J8664" s="21" t="s">
        <v>8266</v>
      </c>
      <c r="K8664" s="2" t="s">
        <v>4623</v>
      </c>
      <c r="L8664" s="2" t="s">
        <v>4945</v>
      </c>
    </row>
    <row r="8665" spans="1:12" x14ac:dyDescent="0.2">
      <c r="A8665" s="11">
        <v>8664</v>
      </c>
      <c r="B8665" s="7" t="s">
        <v>3311</v>
      </c>
      <c r="C8665" s="4">
        <v>44271.402750775465</v>
      </c>
      <c r="D8665" s="20">
        <f>+YEAR(Tabla14[[#This Row],[Fecha
Trámite]])</f>
        <v>2021</v>
      </c>
      <c r="E8665" s="7" t="s">
        <v>4685</v>
      </c>
      <c r="F8665" s="2" t="s">
        <v>17</v>
      </c>
      <c r="G8665" s="2" t="s">
        <v>4672</v>
      </c>
      <c r="H8665" s="4">
        <v>44271.402750844907</v>
      </c>
      <c r="I8665" s="2" t="s">
        <v>4616</v>
      </c>
      <c r="J8665" s="21" t="s">
        <v>9614</v>
      </c>
      <c r="K8665" s="2" t="s">
        <v>4623</v>
      </c>
      <c r="L8665" s="2" t="s">
        <v>4619</v>
      </c>
    </row>
    <row r="8666" spans="1:12" x14ac:dyDescent="0.2">
      <c r="A8666" s="11">
        <v>8665</v>
      </c>
      <c r="B8666" s="7" t="s">
        <v>3381</v>
      </c>
      <c r="C8666" s="4">
        <v>43732.610457291667</v>
      </c>
      <c r="D8666" s="20">
        <f>+YEAR(Tabla14[[#This Row],[Fecha
Trámite]])</f>
        <v>2019</v>
      </c>
      <c r="E8666" s="7" t="s">
        <v>4685</v>
      </c>
      <c r="F8666" s="2" t="s">
        <v>17</v>
      </c>
      <c r="G8666" s="2" t="s">
        <v>4627</v>
      </c>
      <c r="H8666" s="4">
        <v>43732.610457326387</v>
      </c>
      <c r="I8666" s="2" t="s">
        <v>4616</v>
      </c>
      <c r="J8666" s="21" t="s">
        <v>12801</v>
      </c>
      <c r="K8666" s="2" t="s">
        <v>4623</v>
      </c>
      <c r="L8666" s="2" t="s">
        <v>4646</v>
      </c>
    </row>
    <row r="8667" spans="1:12" x14ac:dyDescent="0.2">
      <c r="A8667" s="11">
        <v>8666</v>
      </c>
      <c r="B8667" s="7" t="s">
        <v>3295</v>
      </c>
      <c r="C8667" s="4">
        <v>44085.521233715277</v>
      </c>
      <c r="D8667" s="20">
        <f>+YEAR(Tabla14[[#This Row],[Fecha
Trámite]])</f>
        <v>2020</v>
      </c>
      <c r="E8667" s="7" t="s">
        <v>4685</v>
      </c>
      <c r="F8667" s="2" t="s">
        <v>17</v>
      </c>
      <c r="G8667" s="2" t="s">
        <v>4627</v>
      </c>
      <c r="H8667" s="4">
        <v>44085.521233831016</v>
      </c>
      <c r="I8667" s="2" t="s">
        <v>4616</v>
      </c>
      <c r="J8667" s="21" t="s">
        <v>7359</v>
      </c>
      <c r="K8667" s="2" t="s">
        <v>4618</v>
      </c>
      <c r="L8667" s="2" t="s">
        <v>4758</v>
      </c>
    </row>
    <row r="8668" spans="1:12" x14ac:dyDescent="0.2">
      <c r="A8668" s="11">
        <v>8667</v>
      </c>
      <c r="B8668" s="7" t="s">
        <v>3350</v>
      </c>
      <c r="C8668" s="4">
        <v>44300.06090315972</v>
      </c>
      <c r="D8668" s="20">
        <f>+YEAR(Tabla14[[#This Row],[Fecha
Trámite]])</f>
        <v>2021</v>
      </c>
      <c r="E8668" s="7" t="s">
        <v>4899</v>
      </c>
      <c r="F8668" s="2" t="s">
        <v>17</v>
      </c>
      <c r="G8668" s="2" t="s">
        <v>4672</v>
      </c>
      <c r="H8668" s="4">
        <v>44300.060903206017</v>
      </c>
      <c r="I8668" s="2" t="s">
        <v>4616</v>
      </c>
      <c r="J8668" s="21" t="s">
        <v>11671</v>
      </c>
      <c r="K8668" s="2" t="s">
        <v>4623</v>
      </c>
      <c r="L8668" s="2" t="s">
        <v>4619</v>
      </c>
    </row>
    <row r="8669" spans="1:12" x14ac:dyDescent="0.2">
      <c r="A8669" s="11">
        <v>8668</v>
      </c>
      <c r="B8669" s="7" t="s">
        <v>9289</v>
      </c>
      <c r="C8669" s="4">
        <v>43536.610083333333</v>
      </c>
      <c r="D8669" s="20">
        <f>+YEAR(Tabla14[[#This Row],[Fecha
Trámite]])</f>
        <v>2019</v>
      </c>
      <c r="E8669" s="7" t="s">
        <v>4899</v>
      </c>
      <c r="F8669" s="2" t="s">
        <v>17</v>
      </c>
      <c r="G8669" s="2" t="s">
        <v>4627</v>
      </c>
      <c r="H8669" s="4">
        <v>43536.610083877313</v>
      </c>
      <c r="I8669" s="2" t="s">
        <v>4616</v>
      </c>
      <c r="J8669" s="21" t="s">
        <v>9290</v>
      </c>
      <c r="K8669" s="2" t="s">
        <v>4618</v>
      </c>
      <c r="L8669" s="2" t="s">
        <v>4705</v>
      </c>
    </row>
    <row r="8670" spans="1:12" x14ac:dyDescent="0.2">
      <c r="A8670" s="11">
        <v>8669</v>
      </c>
      <c r="B8670" s="7" t="s">
        <v>11785</v>
      </c>
      <c r="C8670" s="4">
        <v>43881.610537534725</v>
      </c>
      <c r="D8670" s="20">
        <f>+YEAR(Tabla14[[#This Row],[Fecha
Trámite]])</f>
        <v>2020</v>
      </c>
      <c r="E8670" s="7" t="s">
        <v>4621</v>
      </c>
      <c r="F8670" s="2" t="s">
        <v>4614</v>
      </c>
      <c r="G8670" s="2" t="s">
        <v>4615</v>
      </c>
      <c r="H8670" s="4">
        <v>44204.60558599537</v>
      </c>
      <c r="I8670" s="2" t="s">
        <v>4616</v>
      </c>
      <c r="J8670" s="21" t="s">
        <v>11786</v>
      </c>
      <c r="K8670" s="2" t="s">
        <v>4623</v>
      </c>
      <c r="L8670" s="2" t="s">
        <v>4770</v>
      </c>
    </row>
    <row r="8671" spans="1:12" x14ac:dyDescent="0.2">
      <c r="A8671" s="11">
        <v>8670</v>
      </c>
      <c r="B8671" s="7" t="s">
        <v>13145</v>
      </c>
      <c r="C8671" s="4">
        <v>43900.3596096412</v>
      </c>
      <c r="D8671" s="20">
        <f>+YEAR(Tabla14[[#This Row],[Fecha
Trámite]])</f>
        <v>2020</v>
      </c>
      <c r="E8671" s="7" t="s">
        <v>4621</v>
      </c>
      <c r="F8671" s="2" t="s">
        <v>4614</v>
      </c>
      <c r="G8671" s="2" t="s">
        <v>4615</v>
      </c>
      <c r="H8671" s="4">
        <v>44203.624648530094</v>
      </c>
      <c r="I8671" s="2" t="s">
        <v>4616</v>
      </c>
      <c r="J8671" s="21" t="s">
        <v>13146</v>
      </c>
      <c r="K8671" s="2" t="s">
        <v>4618</v>
      </c>
      <c r="L8671" s="2" t="s">
        <v>4735</v>
      </c>
    </row>
    <row r="8672" spans="1:12" x14ac:dyDescent="0.2">
      <c r="A8672" s="11">
        <v>8671</v>
      </c>
      <c r="B8672" s="7" t="s">
        <v>3397</v>
      </c>
      <c r="C8672" s="4">
        <v>44242.493704432869</v>
      </c>
      <c r="D8672" s="20">
        <f>+YEAR(Tabla14[[#This Row],[Fecha
Trámite]])</f>
        <v>2021</v>
      </c>
      <c r="E8672" s="7" t="s">
        <v>4685</v>
      </c>
      <c r="F8672" s="2" t="s">
        <v>17</v>
      </c>
      <c r="G8672" s="2" t="s">
        <v>7315</v>
      </c>
      <c r="H8672" s="4">
        <v>44242.493704513887</v>
      </c>
      <c r="I8672" s="2" t="s">
        <v>4616</v>
      </c>
      <c r="J8672" s="21" t="s">
        <v>12053</v>
      </c>
      <c r="K8672" s="2" t="s">
        <v>4618</v>
      </c>
      <c r="L8672" s="2" t="s">
        <v>4646</v>
      </c>
    </row>
    <row r="8673" spans="1:12" x14ac:dyDescent="0.2">
      <c r="A8673" s="11">
        <v>8672</v>
      </c>
      <c r="B8673" s="7" t="s">
        <v>870</v>
      </c>
      <c r="C8673" s="4">
        <v>43640.392115740739</v>
      </c>
      <c r="D8673" s="20">
        <f>+YEAR(Tabla14[[#This Row],[Fecha
Trámite]])</f>
        <v>2019</v>
      </c>
      <c r="E8673" s="7" t="s">
        <v>4621</v>
      </c>
      <c r="F8673" s="2" t="s">
        <v>4614</v>
      </c>
      <c r="G8673" s="2" t="s">
        <v>4615</v>
      </c>
      <c r="H8673" s="4">
        <v>44175.671507175924</v>
      </c>
      <c r="I8673" s="2" t="s">
        <v>4616</v>
      </c>
      <c r="J8673" s="21" t="s">
        <v>6968</v>
      </c>
      <c r="K8673" s="2" t="s">
        <v>4618</v>
      </c>
      <c r="L8673" s="2" t="s">
        <v>4624</v>
      </c>
    </row>
    <row r="8674" spans="1:12" x14ac:dyDescent="0.2">
      <c r="A8674" s="11">
        <v>8673</v>
      </c>
      <c r="B8674" s="7" t="s">
        <v>14981</v>
      </c>
      <c r="C8674" s="4">
        <v>42143.744847372684</v>
      </c>
      <c r="D8674" s="20">
        <f>+YEAR(Tabla14[[#This Row],[Fecha
Trámite]])</f>
        <v>2015</v>
      </c>
      <c r="E8674" s="7" t="s">
        <v>4621</v>
      </c>
      <c r="F8674" s="2" t="s">
        <v>4614</v>
      </c>
      <c r="G8674" s="2" t="s">
        <v>4615</v>
      </c>
      <c r="H8674" s="4">
        <v>42282.435956944442</v>
      </c>
      <c r="I8674" s="2" t="s">
        <v>14934</v>
      </c>
      <c r="J8674" s="21" t="s">
        <v>14982</v>
      </c>
      <c r="K8674" s="2" t="s">
        <v>4618</v>
      </c>
      <c r="L8674" s="2" t="s">
        <v>5072</v>
      </c>
    </row>
    <row r="8675" spans="1:12" x14ac:dyDescent="0.2">
      <c r="A8675" s="11">
        <v>8674</v>
      </c>
      <c r="B8675" s="7" t="s">
        <v>13147</v>
      </c>
      <c r="C8675" s="4">
        <v>43885.447484687502</v>
      </c>
      <c r="D8675" s="20">
        <f>+YEAR(Tabla14[[#This Row],[Fecha
Trámite]])</f>
        <v>2020</v>
      </c>
      <c r="E8675" s="7" t="s">
        <v>4621</v>
      </c>
      <c r="F8675" s="2" t="s">
        <v>17</v>
      </c>
      <c r="G8675" s="2" t="s">
        <v>4993</v>
      </c>
      <c r="H8675" s="4">
        <v>43885.447484722223</v>
      </c>
      <c r="I8675" s="2" t="s">
        <v>4616</v>
      </c>
      <c r="J8675" s="21" t="s">
        <v>13148</v>
      </c>
      <c r="K8675" s="2" t="s">
        <v>4618</v>
      </c>
      <c r="L8675" s="2" t="s">
        <v>4656</v>
      </c>
    </row>
    <row r="8676" spans="1:12" x14ac:dyDescent="0.2">
      <c r="A8676" s="11">
        <v>8675</v>
      </c>
      <c r="B8676" s="7" t="s">
        <v>856</v>
      </c>
      <c r="C8676" s="4">
        <v>43678.508087499999</v>
      </c>
      <c r="D8676" s="20">
        <f>+YEAR(Tabla14[[#This Row],[Fecha
Trámite]])</f>
        <v>2019</v>
      </c>
      <c r="E8676" s="7" t="s">
        <v>4621</v>
      </c>
      <c r="F8676" s="2" t="s">
        <v>4614</v>
      </c>
      <c r="G8676" s="2" t="s">
        <v>4615</v>
      </c>
      <c r="H8676" s="4">
        <v>44161.51596099537</v>
      </c>
      <c r="I8676" s="2" t="s">
        <v>4616</v>
      </c>
      <c r="J8676" s="21" t="s">
        <v>9293</v>
      </c>
      <c r="K8676" s="2" t="s">
        <v>4618</v>
      </c>
      <c r="L8676" s="2" t="s">
        <v>4619</v>
      </c>
    </row>
    <row r="8677" spans="1:12" x14ac:dyDescent="0.2">
      <c r="A8677" s="11">
        <v>8676</v>
      </c>
      <c r="B8677" s="7" t="s">
        <v>3269</v>
      </c>
      <c r="C8677" s="4">
        <v>43538.371749502316</v>
      </c>
      <c r="D8677" s="20">
        <f>+YEAR(Tabla14[[#This Row],[Fecha
Trámite]])</f>
        <v>2019</v>
      </c>
      <c r="E8677" s="7" t="s">
        <v>4671</v>
      </c>
      <c r="F8677" s="2" t="s">
        <v>17</v>
      </c>
      <c r="G8677" s="2" t="s">
        <v>4627</v>
      </c>
      <c r="H8677" s="4">
        <v>43538.371749618054</v>
      </c>
      <c r="I8677" s="2" t="s">
        <v>4616</v>
      </c>
      <c r="J8677" s="21" t="s">
        <v>12802</v>
      </c>
      <c r="K8677" s="2" t="s">
        <v>4623</v>
      </c>
      <c r="L8677" s="2" t="s">
        <v>4656</v>
      </c>
    </row>
    <row r="8678" spans="1:12" x14ac:dyDescent="0.2">
      <c r="A8678" s="11">
        <v>8677</v>
      </c>
      <c r="B8678" s="7" t="s">
        <v>1732</v>
      </c>
      <c r="C8678" s="4">
        <v>44235.874028206017</v>
      </c>
      <c r="D8678" s="20">
        <f>+YEAR(Tabla14[[#This Row],[Fecha
Trámite]])</f>
        <v>2021</v>
      </c>
      <c r="E8678" s="7" t="s">
        <v>4621</v>
      </c>
      <c r="F8678" s="2" t="s">
        <v>17</v>
      </c>
      <c r="G8678" s="2" t="s">
        <v>7315</v>
      </c>
      <c r="H8678" s="4">
        <v>44235.874028587961</v>
      </c>
      <c r="I8678" s="2" t="s">
        <v>4616</v>
      </c>
      <c r="J8678" s="21" t="s">
        <v>11672</v>
      </c>
      <c r="K8678" s="2" t="s">
        <v>4623</v>
      </c>
      <c r="L8678" s="2" t="s">
        <v>4619</v>
      </c>
    </row>
    <row r="8679" spans="1:12" x14ac:dyDescent="0.2">
      <c r="A8679" s="11">
        <v>8678</v>
      </c>
      <c r="B8679" s="7" t="s">
        <v>2045</v>
      </c>
      <c r="C8679" s="4">
        <v>44251.65299386574</v>
      </c>
      <c r="D8679" s="20">
        <f>+YEAR(Tabla14[[#This Row],[Fecha
Trámite]])</f>
        <v>2021</v>
      </c>
      <c r="E8679" s="7" t="s">
        <v>4621</v>
      </c>
      <c r="F8679" s="2" t="s">
        <v>17</v>
      </c>
      <c r="G8679" s="2" t="s">
        <v>4672</v>
      </c>
      <c r="H8679" s="4">
        <v>44251.652993900461</v>
      </c>
      <c r="I8679" s="2" t="s">
        <v>4616</v>
      </c>
      <c r="J8679" s="21" t="s">
        <v>9615</v>
      </c>
      <c r="K8679" s="2" t="s">
        <v>4618</v>
      </c>
      <c r="L8679" s="2" t="s">
        <v>4619</v>
      </c>
    </row>
    <row r="8680" spans="1:12" x14ac:dyDescent="0.2">
      <c r="A8680" s="11">
        <v>8679</v>
      </c>
      <c r="B8680" s="7" t="s">
        <v>9296</v>
      </c>
      <c r="C8680" s="4">
        <v>43628.602875428238</v>
      </c>
      <c r="D8680" s="20">
        <f>+YEAR(Tabla14[[#This Row],[Fecha
Trámite]])</f>
        <v>2019</v>
      </c>
      <c r="E8680" s="7" t="s">
        <v>4685</v>
      </c>
      <c r="F8680" s="2" t="s">
        <v>4626</v>
      </c>
      <c r="G8680" s="2" t="s">
        <v>4627</v>
      </c>
      <c r="H8680" s="4">
        <v>43818.381645868052</v>
      </c>
      <c r="I8680" s="2" t="s">
        <v>4616</v>
      </c>
      <c r="J8680" s="21" t="s">
        <v>9297</v>
      </c>
      <c r="K8680" s="2" t="s">
        <v>4618</v>
      </c>
      <c r="L8680" s="2" t="s">
        <v>4619</v>
      </c>
    </row>
    <row r="8681" spans="1:12" x14ac:dyDescent="0.2">
      <c r="A8681" s="11">
        <v>8680</v>
      </c>
      <c r="B8681" s="7" t="s">
        <v>14721</v>
      </c>
      <c r="C8681" s="4">
        <v>43536.447307488423</v>
      </c>
      <c r="D8681" s="20">
        <f>+YEAR(Tabla14[[#This Row],[Fecha
Trámite]])</f>
        <v>2019</v>
      </c>
      <c r="E8681" s="7" t="s">
        <v>4621</v>
      </c>
      <c r="F8681" s="2" t="s">
        <v>17</v>
      </c>
      <c r="G8681" s="2" t="s">
        <v>4615</v>
      </c>
      <c r="H8681" s="4">
        <v>43536.447307604169</v>
      </c>
      <c r="I8681" s="2" t="s">
        <v>13827</v>
      </c>
      <c r="J8681" s="21" t="s">
        <v>14722</v>
      </c>
      <c r="K8681" s="2" t="s">
        <v>4618</v>
      </c>
      <c r="L8681" s="2" t="s">
        <v>4646</v>
      </c>
    </row>
    <row r="8682" spans="1:12" x14ac:dyDescent="0.2">
      <c r="A8682" s="11">
        <v>8681</v>
      </c>
      <c r="B8682" s="7" t="s">
        <v>11787</v>
      </c>
      <c r="C8682" s="4">
        <v>43679.396819479167</v>
      </c>
      <c r="D8682" s="20">
        <f>+YEAR(Tabla14[[#This Row],[Fecha
Trámite]])</f>
        <v>2019</v>
      </c>
      <c r="E8682" s="7" t="s">
        <v>4621</v>
      </c>
      <c r="F8682" s="2" t="s">
        <v>4614</v>
      </c>
      <c r="G8682" s="2" t="s">
        <v>4615</v>
      </c>
      <c r="H8682" s="4">
        <v>43802.681360219911</v>
      </c>
      <c r="I8682" s="2" t="s">
        <v>4616</v>
      </c>
      <c r="J8682" s="21" t="s">
        <v>11788</v>
      </c>
      <c r="K8682" s="2" t="s">
        <v>4623</v>
      </c>
      <c r="L8682" s="2" t="s">
        <v>4619</v>
      </c>
    </row>
    <row r="8683" spans="1:12" x14ac:dyDescent="0.2">
      <c r="A8683" s="11">
        <v>8682</v>
      </c>
      <c r="B8683" s="7" t="s">
        <v>3343</v>
      </c>
      <c r="C8683" s="4">
        <v>44166.537210416667</v>
      </c>
      <c r="D8683" s="20">
        <f>+YEAR(Tabla14[[#This Row],[Fecha
Trámite]])</f>
        <v>2020</v>
      </c>
      <c r="E8683" s="7" t="s">
        <v>4685</v>
      </c>
      <c r="F8683" s="2" t="s">
        <v>17</v>
      </c>
      <c r="G8683" s="2" t="s">
        <v>11673</v>
      </c>
      <c r="H8683" s="4">
        <v>44166.537210416667</v>
      </c>
      <c r="I8683" s="2" t="s">
        <v>4616</v>
      </c>
      <c r="J8683" s="21" t="s">
        <v>11674</v>
      </c>
      <c r="K8683" s="2" t="s">
        <v>4618</v>
      </c>
      <c r="L8683" s="2" t="s">
        <v>4619</v>
      </c>
    </row>
    <row r="8684" spans="1:12" x14ac:dyDescent="0.2">
      <c r="A8684" s="11">
        <v>8683</v>
      </c>
      <c r="B8684" s="7" t="s">
        <v>1967</v>
      </c>
      <c r="C8684" s="4">
        <v>43822.621803206021</v>
      </c>
      <c r="D8684" s="20">
        <f>+YEAR(Tabla14[[#This Row],[Fecha
Trámite]])</f>
        <v>2019</v>
      </c>
      <c r="E8684" s="7" t="s">
        <v>4621</v>
      </c>
      <c r="F8684" s="2" t="s">
        <v>17</v>
      </c>
      <c r="G8684" s="2" t="s">
        <v>4627</v>
      </c>
      <c r="H8684" s="4">
        <v>43822.621803240741</v>
      </c>
      <c r="I8684" s="2" t="s">
        <v>4616</v>
      </c>
      <c r="J8684" s="21" t="s">
        <v>13149</v>
      </c>
      <c r="K8684" s="2" t="s">
        <v>4623</v>
      </c>
      <c r="L8684" s="2" t="s">
        <v>4667</v>
      </c>
    </row>
    <row r="8685" spans="1:12" x14ac:dyDescent="0.2">
      <c r="A8685" s="11">
        <v>8684</v>
      </c>
      <c r="B8685" s="7" t="s">
        <v>1714</v>
      </c>
      <c r="C8685" s="4">
        <v>44238.456147997684</v>
      </c>
      <c r="D8685" s="20">
        <f>+YEAR(Tabla14[[#This Row],[Fecha
Trámite]])</f>
        <v>2021</v>
      </c>
      <c r="E8685" s="7" t="s">
        <v>4621</v>
      </c>
      <c r="F8685" s="2" t="s">
        <v>17</v>
      </c>
      <c r="G8685" s="2" t="s">
        <v>7315</v>
      </c>
      <c r="H8685" s="4">
        <v>44238.456148032405</v>
      </c>
      <c r="I8685" s="2" t="s">
        <v>4616</v>
      </c>
      <c r="J8685" s="21" t="s">
        <v>12054</v>
      </c>
      <c r="K8685" s="2" t="s">
        <v>4618</v>
      </c>
      <c r="L8685" s="2" t="s">
        <v>4649</v>
      </c>
    </row>
    <row r="8686" spans="1:12" x14ac:dyDescent="0.2">
      <c r="A8686" s="11">
        <v>8685</v>
      </c>
      <c r="B8686" s="7" t="s">
        <v>14742</v>
      </c>
      <c r="C8686" s="4">
        <v>42340.442032719904</v>
      </c>
      <c r="D8686" s="20">
        <f>+YEAR(Tabla14[[#This Row],[Fecha
Trámite]])</f>
        <v>2015</v>
      </c>
      <c r="E8686" s="7" t="s">
        <v>4621</v>
      </c>
      <c r="F8686" s="2" t="s">
        <v>4614</v>
      </c>
      <c r="G8686" s="2" t="s">
        <v>4615</v>
      </c>
      <c r="H8686" s="4">
        <v>42488.431773877317</v>
      </c>
      <c r="I8686" s="2" t="s">
        <v>13827</v>
      </c>
      <c r="J8686" s="21" t="s">
        <v>14743</v>
      </c>
      <c r="K8686" s="2" t="s">
        <v>4618</v>
      </c>
      <c r="L8686" s="2" t="s">
        <v>4631</v>
      </c>
    </row>
    <row r="8687" spans="1:12" x14ac:dyDescent="0.2">
      <c r="A8687" s="11">
        <v>8686</v>
      </c>
      <c r="B8687" s="7" t="s">
        <v>1682</v>
      </c>
      <c r="C8687" s="4">
        <v>44174.639520023149</v>
      </c>
      <c r="D8687" s="20">
        <f>+YEAR(Tabla14[[#This Row],[Fecha
Trámite]])</f>
        <v>2020</v>
      </c>
      <c r="E8687" s="7" t="s">
        <v>4621</v>
      </c>
      <c r="F8687" s="2" t="s">
        <v>17</v>
      </c>
      <c r="G8687" s="2" t="s">
        <v>4627</v>
      </c>
      <c r="H8687" s="4">
        <v>44174.63952005787</v>
      </c>
      <c r="I8687" s="2" t="s">
        <v>4616</v>
      </c>
      <c r="J8687" s="21" t="s">
        <v>2184</v>
      </c>
      <c r="K8687" s="2" t="s">
        <v>4618</v>
      </c>
      <c r="L8687" s="2" t="s">
        <v>4619</v>
      </c>
    </row>
    <row r="8688" spans="1:12" x14ac:dyDescent="0.2">
      <c r="A8688" s="11">
        <v>8687</v>
      </c>
      <c r="B8688" s="7" t="s">
        <v>12809</v>
      </c>
      <c r="C8688" s="4">
        <v>43551.626481284722</v>
      </c>
      <c r="D8688" s="20">
        <f>+YEAR(Tabla14[[#This Row],[Fecha
Trámite]])</f>
        <v>2019</v>
      </c>
      <c r="E8688" s="7" t="s">
        <v>4621</v>
      </c>
      <c r="F8688" s="2" t="s">
        <v>17</v>
      </c>
      <c r="G8688" s="2" t="s">
        <v>4615</v>
      </c>
      <c r="H8688" s="4">
        <v>43551.626481400461</v>
      </c>
      <c r="I8688" s="2" t="s">
        <v>4616</v>
      </c>
      <c r="J8688" s="21" t="s">
        <v>12810</v>
      </c>
      <c r="K8688" s="2" t="s">
        <v>4618</v>
      </c>
      <c r="L8688" s="2" t="s">
        <v>4646</v>
      </c>
    </row>
    <row r="8689" spans="1:12" x14ac:dyDescent="0.2">
      <c r="A8689" s="11">
        <v>8688</v>
      </c>
      <c r="B8689" s="7" t="s">
        <v>13404</v>
      </c>
      <c r="C8689" s="4">
        <v>42609.428345983797</v>
      </c>
      <c r="D8689" s="20">
        <f>+YEAR(Tabla14[[#This Row],[Fecha
Trámite]])</f>
        <v>2016</v>
      </c>
      <c r="E8689" s="7" t="s">
        <v>4621</v>
      </c>
      <c r="F8689" s="2" t="s">
        <v>17</v>
      </c>
      <c r="G8689" s="2" t="s">
        <v>5327</v>
      </c>
      <c r="H8689" s="4">
        <v>42609.42834633102</v>
      </c>
      <c r="I8689" s="2" t="s">
        <v>13372</v>
      </c>
      <c r="J8689" s="21" t="s">
        <v>13405</v>
      </c>
      <c r="K8689" s="2" t="s">
        <v>4623</v>
      </c>
      <c r="L8689" s="2" t="s">
        <v>4667</v>
      </c>
    </row>
    <row r="8690" spans="1:12" x14ac:dyDescent="0.2">
      <c r="A8690" s="11">
        <v>8689</v>
      </c>
      <c r="B8690" s="7" t="s">
        <v>3308</v>
      </c>
      <c r="C8690" s="4">
        <v>44238.447417627314</v>
      </c>
      <c r="D8690" s="20">
        <f>+YEAR(Tabla14[[#This Row],[Fecha
Trámite]])</f>
        <v>2021</v>
      </c>
      <c r="E8690" s="7" t="s">
        <v>4685</v>
      </c>
      <c r="F8690" s="2" t="s">
        <v>17</v>
      </c>
      <c r="G8690" s="2" t="s">
        <v>7315</v>
      </c>
      <c r="H8690" s="4">
        <v>44238.447417673611</v>
      </c>
      <c r="I8690" s="2" t="s">
        <v>4616</v>
      </c>
      <c r="J8690" s="21" t="s">
        <v>12055</v>
      </c>
      <c r="K8690" s="2" t="s">
        <v>4623</v>
      </c>
      <c r="L8690" s="2" t="s">
        <v>4687</v>
      </c>
    </row>
    <row r="8691" spans="1:12" x14ac:dyDescent="0.2">
      <c r="A8691" s="11">
        <v>8690</v>
      </c>
      <c r="B8691" s="7" t="s">
        <v>13754</v>
      </c>
      <c r="C8691" s="4">
        <v>43167.524797685182</v>
      </c>
      <c r="D8691" s="20">
        <f>+YEAR(Tabla14[[#This Row],[Fecha
Trámite]])</f>
        <v>2018</v>
      </c>
      <c r="E8691" s="7" t="s">
        <v>4621</v>
      </c>
      <c r="F8691" s="2" t="s">
        <v>4614</v>
      </c>
      <c r="G8691" s="2" t="s">
        <v>4615</v>
      </c>
      <c r="H8691" s="4">
        <v>43264.683878587966</v>
      </c>
      <c r="I8691" s="2" t="s">
        <v>13702</v>
      </c>
      <c r="J8691" s="21" t="s">
        <v>13755</v>
      </c>
      <c r="K8691" s="2" t="s">
        <v>4623</v>
      </c>
      <c r="L8691" s="2" t="s">
        <v>4631</v>
      </c>
    </row>
    <row r="8692" spans="1:12" x14ac:dyDescent="0.2">
      <c r="A8692" s="11">
        <v>8691</v>
      </c>
      <c r="B8692" s="7" t="s">
        <v>14636</v>
      </c>
      <c r="C8692" s="4">
        <v>43245.517053784723</v>
      </c>
      <c r="D8692" s="20">
        <f>+YEAR(Tabla14[[#This Row],[Fecha
Trámite]])</f>
        <v>2018</v>
      </c>
      <c r="E8692" s="7" t="s">
        <v>4621</v>
      </c>
      <c r="F8692" s="2" t="s">
        <v>4614</v>
      </c>
      <c r="G8692" s="2" t="s">
        <v>4615</v>
      </c>
      <c r="H8692" s="4">
        <v>43362.675881712959</v>
      </c>
      <c r="I8692" s="2" t="s">
        <v>13827</v>
      </c>
      <c r="J8692" s="21" t="s">
        <v>14637</v>
      </c>
      <c r="K8692" s="2" t="s">
        <v>4623</v>
      </c>
      <c r="L8692" s="2" t="s">
        <v>4619</v>
      </c>
    </row>
    <row r="8693" spans="1:12" x14ac:dyDescent="0.2">
      <c r="A8693" s="11">
        <v>8692</v>
      </c>
      <c r="B8693" s="7" t="s">
        <v>13860</v>
      </c>
      <c r="C8693" s="4">
        <v>42809.637360914348</v>
      </c>
      <c r="D8693" s="20">
        <f>+YEAR(Tabla14[[#This Row],[Fecha
Trámite]])</f>
        <v>2017</v>
      </c>
      <c r="E8693" s="7" t="s">
        <v>4613</v>
      </c>
      <c r="F8693" s="2" t="s">
        <v>4614</v>
      </c>
      <c r="G8693" s="2" t="s">
        <v>4615</v>
      </c>
      <c r="H8693" s="4">
        <v>43042.686724537038</v>
      </c>
      <c r="I8693" s="2" t="s">
        <v>13827</v>
      </c>
      <c r="J8693" s="21" t="s">
        <v>13861</v>
      </c>
      <c r="K8693" s="2" t="s">
        <v>4623</v>
      </c>
      <c r="L8693" s="2" t="s">
        <v>2747</v>
      </c>
    </row>
    <row r="8694" spans="1:12" x14ac:dyDescent="0.2">
      <c r="A8694" s="11">
        <v>8693</v>
      </c>
      <c r="B8694" s="7" t="s">
        <v>14534</v>
      </c>
      <c r="C8694" s="4">
        <v>42576.52065150463</v>
      </c>
      <c r="D8694" s="20">
        <f>+YEAR(Tabla14[[#This Row],[Fecha
Trámite]])</f>
        <v>2016</v>
      </c>
      <c r="E8694" s="7" t="s">
        <v>4621</v>
      </c>
      <c r="F8694" s="2" t="s">
        <v>4614</v>
      </c>
      <c r="G8694" s="2" t="s">
        <v>4615</v>
      </c>
      <c r="H8694" s="4">
        <v>42899.398674189812</v>
      </c>
      <c r="I8694" s="2" t="s">
        <v>13827</v>
      </c>
      <c r="J8694" s="21" t="s">
        <v>14535</v>
      </c>
      <c r="K8694" s="2" t="s">
        <v>4623</v>
      </c>
      <c r="L8694" s="2" t="s">
        <v>4714</v>
      </c>
    </row>
    <row r="8695" spans="1:12" x14ac:dyDescent="0.2">
      <c r="A8695" s="11">
        <v>8694</v>
      </c>
      <c r="B8695" s="7" t="s">
        <v>13289</v>
      </c>
      <c r="C8695" s="4">
        <v>43357.407898923608</v>
      </c>
      <c r="D8695" s="20">
        <f>+YEAR(Tabla14[[#This Row],[Fecha
Trámite]])</f>
        <v>2018</v>
      </c>
      <c r="E8695" s="7" t="s">
        <v>4621</v>
      </c>
      <c r="F8695" s="2" t="s">
        <v>17</v>
      </c>
      <c r="G8695" s="2" t="s">
        <v>5167</v>
      </c>
      <c r="H8695" s="4">
        <v>43357.407898958336</v>
      </c>
      <c r="I8695" s="2" t="s">
        <v>13269</v>
      </c>
      <c r="J8695" s="21" t="s">
        <v>13290</v>
      </c>
      <c r="K8695" s="2" t="s">
        <v>4623</v>
      </c>
      <c r="L8695" s="2" t="s">
        <v>7101</v>
      </c>
    </row>
    <row r="8696" spans="1:12" x14ac:dyDescent="0.2">
      <c r="A8696" s="11">
        <v>8695</v>
      </c>
      <c r="B8696" s="7" t="s">
        <v>1847</v>
      </c>
      <c r="C8696" s="4">
        <v>43735.606984571757</v>
      </c>
      <c r="D8696" s="20">
        <f>+YEAR(Tabla14[[#This Row],[Fecha
Trámite]])</f>
        <v>2019</v>
      </c>
      <c r="E8696" s="7" t="s">
        <v>4621</v>
      </c>
      <c r="F8696" s="2" t="s">
        <v>17</v>
      </c>
      <c r="G8696" s="2" t="s">
        <v>4627</v>
      </c>
      <c r="H8696" s="4">
        <v>43735.606984606478</v>
      </c>
      <c r="I8696" s="2" t="s">
        <v>4616</v>
      </c>
      <c r="J8696" s="21" t="s">
        <v>12819</v>
      </c>
      <c r="K8696" s="2" t="s">
        <v>4618</v>
      </c>
      <c r="L8696" s="2" t="s">
        <v>4646</v>
      </c>
    </row>
    <row r="8697" spans="1:12" x14ac:dyDescent="0.2">
      <c r="A8697" s="11">
        <v>8696</v>
      </c>
      <c r="B8697" s="7" t="s">
        <v>1739</v>
      </c>
      <c r="C8697" s="4">
        <v>44224.386651886576</v>
      </c>
      <c r="D8697" s="20">
        <f>+YEAR(Tabla14[[#This Row],[Fecha
Trámite]])</f>
        <v>2021</v>
      </c>
      <c r="E8697" s="7" t="s">
        <v>4621</v>
      </c>
      <c r="F8697" s="2" t="s">
        <v>17</v>
      </c>
      <c r="G8697" s="2" t="s">
        <v>4672</v>
      </c>
      <c r="H8697" s="4">
        <v>44224.386652233799</v>
      </c>
      <c r="I8697" s="2" t="s">
        <v>4616</v>
      </c>
      <c r="J8697" s="21" t="s">
        <v>13150</v>
      </c>
      <c r="K8697" s="2" t="s">
        <v>4623</v>
      </c>
      <c r="L8697" s="2" t="s">
        <v>4753</v>
      </c>
    </row>
    <row r="8698" spans="1:12" x14ac:dyDescent="0.2">
      <c r="A8698" s="11">
        <v>8697</v>
      </c>
      <c r="B8698" s="7" t="s">
        <v>2013</v>
      </c>
      <c r="C8698" s="4">
        <v>43501.572084375002</v>
      </c>
      <c r="D8698" s="20">
        <f>+YEAR(Tabla14[[#This Row],[Fecha
Trámite]])</f>
        <v>2019</v>
      </c>
      <c r="E8698" s="7" t="s">
        <v>4621</v>
      </c>
      <c r="F8698" s="2" t="s">
        <v>4626</v>
      </c>
      <c r="G8698" s="2" t="s">
        <v>4672</v>
      </c>
      <c r="H8698" s="4">
        <v>44266.668411342594</v>
      </c>
      <c r="I8698" s="2" t="s">
        <v>13372</v>
      </c>
      <c r="J8698" s="21" t="s">
        <v>13410</v>
      </c>
      <c r="K8698" s="2" t="s">
        <v>4623</v>
      </c>
      <c r="L8698" s="2" t="s">
        <v>4945</v>
      </c>
    </row>
    <row r="8699" spans="1:12" x14ac:dyDescent="0.2">
      <c r="A8699" s="11">
        <v>8698</v>
      </c>
      <c r="B8699" s="7" t="s">
        <v>11046</v>
      </c>
      <c r="C8699" s="4">
        <v>43556.486804398148</v>
      </c>
      <c r="D8699" s="20">
        <f>+YEAR(Tabla14[[#This Row],[Fecha
Trámite]])</f>
        <v>2019</v>
      </c>
      <c r="E8699" s="7" t="s">
        <v>4899</v>
      </c>
      <c r="F8699" s="2" t="s">
        <v>17</v>
      </c>
      <c r="G8699" s="2" t="s">
        <v>4627</v>
      </c>
      <c r="H8699" s="4">
        <v>43556.486804479166</v>
      </c>
      <c r="I8699" s="2" t="s">
        <v>4616</v>
      </c>
      <c r="J8699" s="21" t="s">
        <v>11047</v>
      </c>
      <c r="K8699" s="2" t="s">
        <v>4618</v>
      </c>
      <c r="L8699" s="2" t="s">
        <v>5359</v>
      </c>
    </row>
    <row r="8700" spans="1:12" x14ac:dyDescent="0.2">
      <c r="A8700" s="11">
        <v>8699</v>
      </c>
      <c r="B8700" s="7" t="s">
        <v>12820</v>
      </c>
      <c r="C8700" s="4">
        <v>43749.409619872684</v>
      </c>
      <c r="D8700" s="20">
        <f>+YEAR(Tabla14[[#This Row],[Fecha
Trámite]])</f>
        <v>2019</v>
      </c>
      <c r="E8700" s="7" t="s">
        <v>4621</v>
      </c>
      <c r="F8700" s="2" t="s">
        <v>4691</v>
      </c>
      <c r="G8700" s="2" t="s">
        <v>4627</v>
      </c>
      <c r="H8700" s="4">
        <v>44074.65769201389</v>
      </c>
      <c r="I8700" s="2" t="s">
        <v>4616</v>
      </c>
      <c r="J8700" s="21" t="s">
        <v>12821</v>
      </c>
      <c r="K8700" s="2" t="s">
        <v>4618</v>
      </c>
      <c r="L8700" s="2" t="s">
        <v>4619</v>
      </c>
    </row>
    <row r="8701" spans="1:12" x14ac:dyDescent="0.2">
      <c r="A8701" s="11">
        <v>8700</v>
      </c>
      <c r="B8701" s="7" t="s">
        <v>13567</v>
      </c>
      <c r="C8701" s="4">
        <v>43024.494034756943</v>
      </c>
      <c r="D8701" s="20">
        <f>+YEAR(Tabla14[[#This Row],[Fecha
Trámite]])</f>
        <v>2017</v>
      </c>
      <c r="E8701" s="7" t="s">
        <v>4621</v>
      </c>
      <c r="F8701" s="2" t="s">
        <v>17</v>
      </c>
      <c r="G8701" s="2" t="s">
        <v>4615</v>
      </c>
      <c r="H8701" s="4">
        <v>43132.644283298614</v>
      </c>
      <c r="I8701" s="2" t="s">
        <v>13269</v>
      </c>
      <c r="J8701" s="21" t="s">
        <v>13568</v>
      </c>
      <c r="K8701" s="2" t="s">
        <v>4618</v>
      </c>
      <c r="L8701" s="2" t="s">
        <v>4656</v>
      </c>
    </row>
    <row r="8702" spans="1:12" x14ac:dyDescent="0.2">
      <c r="A8702" s="11">
        <v>8701</v>
      </c>
      <c r="B8702" s="7" t="s">
        <v>1262</v>
      </c>
      <c r="C8702" s="4">
        <v>43789.424120173608</v>
      </c>
      <c r="D8702" s="20">
        <f>+YEAR(Tabla14[[#This Row],[Fecha
Trámite]])</f>
        <v>2019</v>
      </c>
      <c r="E8702" s="7" t="s">
        <v>4621</v>
      </c>
      <c r="F8702" s="2" t="s">
        <v>4614</v>
      </c>
      <c r="G8702" s="2" t="s">
        <v>4615</v>
      </c>
      <c r="H8702" s="4">
        <v>44225.467650231483</v>
      </c>
      <c r="I8702" s="2" t="s">
        <v>4616</v>
      </c>
      <c r="J8702" s="21" t="s">
        <v>12822</v>
      </c>
      <c r="K8702" s="2" t="s">
        <v>4618</v>
      </c>
      <c r="L8702" s="2" t="s">
        <v>4770</v>
      </c>
    </row>
    <row r="8703" spans="1:12" x14ac:dyDescent="0.2">
      <c r="A8703" s="11">
        <v>8702</v>
      </c>
      <c r="B8703" s="7" t="s">
        <v>13712</v>
      </c>
      <c r="C8703" s="4">
        <v>42074.700278321761</v>
      </c>
      <c r="D8703" s="20">
        <f>+YEAR(Tabla14[[#This Row],[Fecha
Trámite]])</f>
        <v>2015</v>
      </c>
      <c r="E8703" s="7" t="s">
        <v>4621</v>
      </c>
      <c r="F8703" s="2" t="s">
        <v>4614</v>
      </c>
      <c r="G8703" s="2" t="s">
        <v>4615</v>
      </c>
      <c r="H8703" s="4">
        <v>42335.503734837963</v>
      </c>
      <c r="I8703" s="2" t="s">
        <v>13702</v>
      </c>
      <c r="J8703" s="21" t="s">
        <v>13713</v>
      </c>
      <c r="K8703" s="2" t="s">
        <v>4623</v>
      </c>
      <c r="L8703" s="2" t="s">
        <v>4753</v>
      </c>
    </row>
    <row r="8704" spans="1:12" x14ac:dyDescent="0.2">
      <c r="A8704" s="11">
        <v>8703</v>
      </c>
      <c r="B8704" s="7" t="s">
        <v>13151</v>
      </c>
      <c r="C8704" s="4">
        <v>43850.495132986114</v>
      </c>
      <c r="D8704" s="20">
        <f>+YEAR(Tabla14[[#This Row],[Fecha
Trámite]])</f>
        <v>2020</v>
      </c>
      <c r="E8704" s="7" t="s">
        <v>4621</v>
      </c>
      <c r="F8704" s="2" t="s">
        <v>17</v>
      </c>
      <c r="G8704" s="2" t="s">
        <v>4615</v>
      </c>
      <c r="H8704" s="4">
        <v>43850.495133020835</v>
      </c>
      <c r="I8704" s="2" t="s">
        <v>4616</v>
      </c>
      <c r="J8704" s="21" t="s">
        <v>13152</v>
      </c>
      <c r="K8704" s="2" t="s">
        <v>4618</v>
      </c>
      <c r="L8704" s="2" t="s">
        <v>4631</v>
      </c>
    </row>
    <row r="8705" spans="1:12" x14ac:dyDescent="0.2">
      <c r="A8705" s="11">
        <v>8704</v>
      </c>
      <c r="B8705" s="7" t="s">
        <v>1074</v>
      </c>
      <c r="C8705" s="4">
        <v>44159.391431331016</v>
      </c>
      <c r="D8705" s="20">
        <f>+YEAR(Tabla14[[#This Row],[Fecha
Trámite]])</f>
        <v>2020</v>
      </c>
      <c r="E8705" s="7" t="s">
        <v>4621</v>
      </c>
      <c r="F8705" s="2" t="s">
        <v>17</v>
      </c>
      <c r="G8705" s="2" t="s">
        <v>4993</v>
      </c>
      <c r="H8705" s="4">
        <v>44159.391431400465</v>
      </c>
      <c r="I8705" s="2" t="s">
        <v>4616</v>
      </c>
      <c r="J8705" s="21" t="s">
        <v>2174</v>
      </c>
      <c r="K8705" s="2" t="s">
        <v>4623</v>
      </c>
      <c r="L8705" s="2" t="s">
        <v>4619</v>
      </c>
    </row>
    <row r="8706" spans="1:12" x14ac:dyDescent="0.2">
      <c r="A8706" s="11">
        <v>8705</v>
      </c>
      <c r="B8706" s="7" t="s">
        <v>3281</v>
      </c>
      <c r="C8706" s="4">
        <v>43712.371763807867</v>
      </c>
      <c r="D8706" s="20">
        <f>+YEAR(Tabla14[[#This Row],[Fecha
Trámite]])</f>
        <v>2019</v>
      </c>
      <c r="E8706" s="7" t="s">
        <v>4685</v>
      </c>
      <c r="F8706" s="2" t="s">
        <v>17</v>
      </c>
      <c r="G8706" s="2" t="s">
        <v>4627</v>
      </c>
      <c r="H8706" s="4">
        <v>43712.371763888892</v>
      </c>
      <c r="I8706" s="2" t="s">
        <v>4616</v>
      </c>
      <c r="J8706" s="21" t="s">
        <v>12826</v>
      </c>
      <c r="K8706" s="2" t="s">
        <v>4618</v>
      </c>
      <c r="L8706" s="2" t="s">
        <v>4619</v>
      </c>
    </row>
    <row r="8707" spans="1:12" x14ac:dyDescent="0.2">
      <c r="A8707" s="11">
        <v>8706</v>
      </c>
      <c r="B8707" s="7" t="s">
        <v>15047</v>
      </c>
      <c r="C8707" s="4">
        <v>43066.387020335649</v>
      </c>
      <c r="D8707" s="20">
        <f>+YEAR(Tabla14[[#This Row],[Fecha
Trámite]])</f>
        <v>2017</v>
      </c>
      <c r="E8707" s="7" t="s">
        <v>4621</v>
      </c>
      <c r="F8707" s="2" t="s">
        <v>4614</v>
      </c>
      <c r="G8707" s="2" t="s">
        <v>4615</v>
      </c>
      <c r="H8707" s="4">
        <v>43245.726419710649</v>
      </c>
      <c r="I8707" s="2" t="s">
        <v>14934</v>
      </c>
      <c r="J8707" s="21" t="s">
        <v>15048</v>
      </c>
      <c r="K8707" s="2" t="s">
        <v>4618</v>
      </c>
      <c r="L8707" s="2" t="s">
        <v>4649</v>
      </c>
    </row>
    <row r="8708" spans="1:12" x14ac:dyDescent="0.2">
      <c r="A8708" s="11">
        <v>8707</v>
      </c>
      <c r="B8708" s="7" t="s">
        <v>14961</v>
      </c>
      <c r="C8708" s="4">
        <v>42079.708101736112</v>
      </c>
      <c r="D8708" s="20">
        <f>+YEAR(Tabla14[[#This Row],[Fecha
Trámite]])</f>
        <v>2015</v>
      </c>
      <c r="E8708" s="7" t="s">
        <v>4621</v>
      </c>
      <c r="F8708" s="2" t="s">
        <v>4614</v>
      </c>
      <c r="G8708" s="2" t="s">
        <v>4615</v>
      </c>
      <c r="H8708" s="4">
        <v>42205.431982523151</v>
      </c>
      <c r="I8708" s="2" t="s">
        <v>14934</v>
      </c>
      <c r="J8708" s="21" t="s">
        <v>14962</v>
      </c>
      <c r="K8708" s="2" t="s">
        <v>4618</v>
      </c>
      <c r="L8708" s="2" t="s">
        <v>4631</v>
      </c>
    </row>
    <row r="8709" spans="1:12" x14ac:dyDescent="0.2">
      <c r="A8709" s="11">
        <v>8708</v>
      </c>
      <c r="B8709" s="7" t="s">
        <v>3225</v>
      </c>
      <c r="C8709" s="4">
        <v>44267.674801504632</v>
      </c>
      <c r="D8709" s="20">
        <f>+YEAR(Tabla14[[#This Row],[Fecha
Trámite]])</f>
        <v>2021</v>
      </c>
      <c r="E8709" s="7" t="s">
        <v>4685</v>
      </c>
      <c r="F8709" s="2" t="s">
        <v>17</v>
      </c>
      <c r="G8709" s="2" t="s">
        <v>4627</v>
      </c>
      <c r="H8709" s="4">
        <v>44267.674801504632</v>
      </c>
      <c r="I8709" s="2" t="s">
        <v>4616</v>
      </c>
      <c r="J8709" s="21" t="s">
        <v>7360</v>
      </c>
      <c r="K8709" s="2" t="s">
        <v>4623</v>
      </c>
      <c r="L8709" s="2" t="s">
        <v>4619</v>
      </c>
    </row>
    <row r="8710" spans="1:12" x14ac:dyDescent="0.2">
      <c r="A8710" s="11">
        <v>8709</v>
      </c>
      <c r="B8710" s="7" t="s">
        <v>8288</v>
      </c>
      <c r="C8710" s="4">
        <v>43633.420946412036</v>
      </c>
      <c r="D8710" s="20">
        <f>+YEAR(Tabla14[[#This Row],[Fecha
Trámite]])</f>
        <v>2019</v>
      </c>
      <c r="E8710" s="7" t="s">
        <v>4621</v>
      </c>
      <c r="F8710" s="2" t="s">
        <v>17</v>
      </c>
      <c r="G8710" s="2" t="s">
        <v>4615</v>
      </c>
      <c r="H8710" s="4">
        <v>43633.420946446757</v>
      </c>
      <c r="I8710" s="2" t="s">
        <v>4616</v>
      </c>
      <c r="J8710" s="21" t="s">
        <v>8289</v>
      </c>
      <c r="K8710" s="2" t="s">
        <v>4618</v>
      </c>
      <c r="L8710" s="2" t="s">
        <v>4656</v>
      </c>
    </row>
    <row r="8711" spans="1:12" x14ac:dyDescent="0.2">
      <c r="A8711" s="11">
        <v>8710</v>
      </c>
      <c r="B8711" s="7" t="s">
        <v>15073</v>
      </c>
      <c r="C8711" s="4">
        <v>43143.534049074071</v>
      </c>
      <c r="D8711" s="20">
        <f>+YEAR(Tabla14[[#This Row],[Fecha
Trámite]])</f>
        <v>2018</v>
      </c>
      <c r="E8711" s="7" t="s">
        <v>4613</v>
      </c>
      <c r="F8711" s="2" t="s">
        <v>4626</v>
      </c>
      <c r="G8711" s="2" t="s">
        <v>4627</v>
      </c>
      <c r="H8711" s="4">
        <v>43215.499986226852</v>
      </c>
      <c r="I8711" s="2" t="s">
        <v>14934</v>
      </c>
      <c r="J8711" s="21" t="s">
        <v>13250</v>
      </c>
      <c r="K8711" s="2" t="s">
        <v>4618</v>
      </c>
      <c r="L8711" s="2" t="s">
        <v>2747</v>
      </c>
    </row>
    <row r="8712" spans="1:12" x14ac:dyDescent="0.2">
      <c r="A8712" s="11">
        <v>8711</v>
      </c>
      <c r="B8712" s="7" t="s">
        <v>702</v>
      </c>
      <c r="C8712" s="4">
        <v>43726.361250000002</v>
      </c>
      <c r="D8712" s="20">
        <f>+YEAR(Tabla14[[#This Row],[Fecha
Trámite]])</f>
        <v>2019</v>
      </c>
      <c r="E8712" s="7" t="s">
        <v>4621</v>
      </c>
      <c r="F8712" s="2" t="s">
        <v>4614</v>
      </c>
      <c r="G8712" s="2" t="s">
        <v>4615</v>
      </c>
      <c r="H8712" s="4">
        <v>44118.529233136571</v>
      </c>
      <c r="I8712" s="2" t="s">
        <v>4616</v>
      </c>
      <c r="J8712" s="21" t="s">
        <v>6984</v>
      </c>
      <c r="K8712" s="2" t="s">
        <v>4618</v>
      </c>
      <c r="L8712" s="2" t="s">
        <v>4656</v>
      </c>
    </row>
    <row r="8713" spans="1:12" x14ac:dyDescent="0.2">
      <c r="A8713" s="11">
        <v>8712</v>
      </c>
      <c r="B8713" s="7" t="s">
        <v>1229</v>
      </c>
      <c r="C8713" s="4">
        <v>43552.619508645832</v>
      </c>
      <c r="D8713" s="20">
        <f>+YEAR(Tabla14[[#This Row],[Fecha
Trámite]])</f>
        <v>2019</v>
      </c>
      <c r="E8713" s="7" t="s">
        <v>4621</v>
      </c>
      <c r="F8713" s="2" t="s">
        <v>4614</v>
      </c>
      <c r="G8713" s="2" t="s">
        <v>4615</v>
      </c>
      <c r="H8713" s="4">
        <v>44281.542075231482</v>
      </c>
      <c r="I8713" s="2" t="s">
        <v>4616</v>
      </c>
      <c r="J8713" s="21" t="s">
        <v>12830</v>
      </c>
      <c r="K8713" s="2" t="s">
        <v>4618</v>
      </c>
      <c r="L8713" s="2" t="s">
        <v>4705</v>
      </c>
    </row>
    <row r="8714" spans="1:12" x14ac:dyDescent="0.2">
      <c r="A8714" s="11">
        <v>8713</v>
      </c>
      <c r="B8714" s="7" t="s">
        <v>14504</v>
      </c>
      <c r="C8714" s="4">
        <v>42572.409813229169</v>
      </c>
      <c r="D8714" s="20">
        <f>+YEAR(Tabla14[[#This Row],[Fecha
Trámite]])</f>
        <v>2016</v>
      </c>
      <c r="E8714" s="7" t="s">
        <v>4621</v>
      </c>
      <c r="F8714" s="2" t="s">
        <v>4614</v>
      </c>
      <c r="G8714" s="2" t="s">
        <v>4615</v>
      </c>
      <c r="H8714" s="4">
        <v>42909.651356828705</v>
      </c>
      <c r="I8714" s="2" t="s">
        <v>13827</v>
      </c>
      <c r="J8714" s="21" t="s">
        <v>14505</v>
      </c>
      <c r="K8714" s="2" t="s">
        <v>4623</v>
      </c>
      <c r="L8714" s="2" t="s">
        <v>4770</v>
      </c>
    </row>
    <row r="8715" spans="1:12" x14ac:dyDescent="0.2">
      <c r="A8715" s="11">
        <v>8714</v>
      </c>
      <c r="B8715" s="7" t="s">
        <v>1702</v>
      </c>
      <c r="C8715" s="4">
        <v>43720.452679629627</v>
      </c>
      <c r="D8715" s="20">
        <f>+YEAR(Tabla14[[#This Row],[Fecha
Trámite]])</f>
        <v>2019</v>
      </c>
      <c r="E8715" s="7" t="s">
        <v>4621</v>
      </c>
      <c r="F8715" s="2" t="s">
        <v>17</v>
      </c>
      <c r="G8715" s="2" t="s">
        <v>7351</v>
      </c>
      <c r="H8715" s="4">
        <v>43720.452679664355</v>
      </c>
      <c r="I8715" s="2" t="s">
        <v>4616</v>
      </c>
      <c r="J8715" s="21" t="s">
        <v>12831</v>
      </c>
      <c r="K8715" s="2" t="s">
        <v>4623</v>
      </c>
      <c r="L8715" s="2" t="s">
        <v>4770</v>
      </c>
    </row>
    <row r="8716" spans="1:12" x14ac:dyDescent="0.2">
      <c r="A8716" s="11">
        <v>8715</v>
      </c>
      <c r="B8716" s="7" t="s">
        <v>13398</v>
      </c>
      <c r="C8716" s="4">
        <v>43335.882572222225</v>
      </c>
      <c r="D8716" s="20">
        <f>+YEAR(Tabla14[[#This Row],[Fecha
Trámite]])</f>
        <v>2018</v>
      </c>
      <c r="E8716" s="7" t="s">
        <v>4621</v>
      </c>
      <c r="F8716" s="2" t="s">
        <v>17</v>
      </c>
      <c r="G8716" s="2" t="s">
        <v>5327</v>
      </c>
      <c r="H8716" s="4">
        <v>43335.882572303242</v>
      </c>
      <c r="I8716" s="2" t="s">
        <v>13372</v>
      </c>
      <c r="J8716" s="21" t="s">
        <v>13399</v>
      </c>
      <c r="K8716" s="2" t="s">
        <v>4623</v>
      </c>
      <c r="L8716" s="2" t="s">
        <v>4624</v>
      </c>
    </row>
    <row r="8717" spans="1:12" x14ac:dyDescent="0.2">
      <c r="A8717" s="11">
        <v>8716</v>
      </c>
      <c r="B8717" s="7" t="s">
        <v>13239</v>
      </c>
      <c r="C8717" s="4">
        <v>43637.671021412039</v>
      </c>
      <c r="D8717" s="20">
        <f>+YEAR(Tabla14[[#This Row],[Fecha
Trámite]])</f>
        <v>2019</v>
      </c>
      <c r="E8717" s="7" t="s">
        <v>4621</v>
      </c>
      <c r="F8717" s="2" t="s">
        <v>4626</v>
      </c>
      <c r="G8717" s="2" t="s">
        <v>4672</v>
      </c>
      <c r="H8717" s="4">
        <v>43823.425151620373</v>
      </c>
      <c r="I8717" s="2" t="s">
        <v>13184</v>
      </c>
      <c r="J8717" s="21" t="s">
        <v>13240</v>
      </c>
      <c r="K8717" s="2" t="s">
        <v>4618</v>
      </c>
      <c r="L8717" s="2" t="s">
        <v>4646</v>
      </c>
    </row>
    <row r="8718" spans="1:12" x14ac:dyDescent="0.2">
      <c r="A8718" s="11">
        <v>8717</v>
      </c>
      <c r="B8718" s="7" t="s">
        <v>428</v>
      </c>
      <c r="C8718" s="4">
        <v>43640.430514548614</v>
      </c>
      <c r="D8718" s="20">
        <f>+YEAR(Tabla14[[#This Row],[Fecha
Trámite]])</f>
        <v>2019</v>
      </c>
      <c r="E8718" s="7" t="s">
        <v>4621</v>
      </c>
      <c r="F8718" s="2" t="s">
        <v>4614</v>
      </c>
      <c r="G8718" s="2" t="s">
        <v>4615</v>
      </c>
      <c r="H8718" s="4">
        <v>43888.445901620369</v>
      </c>
      <c r="I8718" s="2" t="s">
        <v>4616</v>
      </c>
      <c r="J8718" s="21" t="s">
        <v>11058</v>
      </c>
      <c r="K8718" s="2" t="s">
        <v>4618</v>
      </c>
      <c r="L8718" s="2" t="s">
        <v>4656</v>
      </c>
    </row>
    <row r="8719" spans="1:12" x14ac:dyDescent="0.2">
      <c r="A8719" s="11">
        <v>8718</v>
      </c>
      <c r="B8719" s="7" t="s">
        <v>14028</v>
      </c>
      <c r="C8719" s="4">
        <v>43192.423738391204</v>
      </c>
      <c r="D8719" s="20">
        <f>+YEAR(Tabla14[[#This Row],[Fecha
Trámite]])</f>
        <v>2018</v>
      </c>
      <c r="E8719" s="7" t="s">
        <v>4621</v>
      </c>
      <c r="F8719" s="2" t="s">
        <v>4614</v>
      </c>
      <c r="G8719" s="2" t="s">
        <v>4615</v>
      </c>
      <c r="H8719" s="4">
        <v>43747.731194560183</v>
      </c>
      <c r="I8719" s="2" t="s">
        <v>14018</v>
      </c>
      <c r="J8719" s="21" t="s">
        <v>14029</v>
      </c>
      <c r="K8719" s="2" t="s">
        <v>4623</v>
      </c>
      <c r="L8719" s="2" t="s">
        <v>4875</v>
      </c>
    </row>
    <row r="8720" spans="1:12" x14ac:dyDescent="0.2">
      <c r="A8720" s="11">
        <v>8719</v>
      </c>
      <c r="B8720" s="7" t="s">
        <v>6985</v>
      </c>
      <c r="C8720" s="4">
        <v>43860.374829745371</v>
      </c>
      <c r="D8720" s="20">
        <f>+YEAR(Tabla14[[#This Row],[Fecha
Trámite]])</f>
        <v>2020</v>
      </c>
      <c r="E8720" s="7" t="s">
        <v>4621</v>
      </c>
      <c r="F8720" s="2" t="s">
        <v>4614</v>
      </c>
      <c r="G8720" s="2" t="s">
        <v>4615</v>
      </c>
      <c r="H8720" s="4">
        <v>44202.626487268521</v>
      </c>
      <c r="I8720" s="2" t="s">
        <v>4616</v>
      </c>
      <c r="J8720" s="21" t="s">
        <v>6986</v>
      </c>
      <c r="K8720" s="2" t="s">
        <v>4623</v>
      </c>
      <c r="L8720" s="2" t="s">
        <v>4624</v>
      </c>
    </row>
    <row r="8721" spans="1:12" x14ac:dyDescent="0.2">
      <c r="A8721" s="11">
        <v>8720</v>
      </c>
      <c r="B8721" s="7" t="s">
        <v>1670</v>
      </c>
      <c r="C8721" s="4">
        <v>44132.387014849533</v>
      </c>
      <c r="D8721" s="20">
        <f>+YEAR(Tabla14[[#This Row],[Fecha
Trámite]])</f>
        <v>2020</v>
      </c>
      <c r="E8721" s="7" t="s">
        <v>4621</v>
      </c>
      <c r="F8721" s="2" t="s">
        <v>17</v>
      </c>
      <c r="G8721" s="2" t="s">
        <v>4627</v>
      </c>
      <c r="H8721" s="4">
        <v>44132.38701489583</v>
      </c>
      <c r="I8721" s="2" t="s">
        <v>4616</v>
      </c>
      <c r="J8721" s="21" t="s">
        <v>8294</v>
      </c>
      <c r="K8721" s="2" t="s">
        <v>4618</v>
      </c>
      <c r="L8721" s="2" t="s">
        <v>4659</v>
      </c>
    </row>
    <row r="8722" spans="1:12" x14ac:dyDescent="0.2">
      <c r="A8722" s="11">
        <v>8721</v>
      </c>
      <c r="B8722" s="7" t="s">
        <v>7361</v>
      </c>
      <c r="C8722" s="4">
        <v>44307.690075729166</v>
      </c>
      <c r="D8722" s="20">
        <f>+YEAR(Tabla14[[#This Row],[Fecha
Trámite]])</f>
        <v>2021</v>
      </c>
      <c r="E8722" s="7" t="s">
        <v>4621</v>
      </c>
      <c r="F8722" s="2" t="s">
        <v>17</v>
      </c>
      <c r="G8722" s="2" t="s">
        <v>4672</v>
      </c>
      <c r="H8722" s="4">
        <v>44307.690075775463</v>
      </c>
      <c r="I8722" s="2" t="s">
        <v>4616</v>
      </c>
      <c r="J8722" s="21" t="s">
        <v>7362</v>
      </c>
      <c r="K8722" s="2" t="s">
        <v>4623</v>
      </c>
      <c r="L8722" s="2" t="s">
        <v>4619</v>
      </c>
    </row>
    <row r="8723" spans="1:12" x14ac:dyDescent="0.2">
      <c r="A8723" s="11">
        <v>8722</v>
      </c>
      <c r="B8723" s="7" t="s">
        <v>741</v>
      </c>
      <c r="C8723" s="4">
        <v>43774.463513854163</v>
      </c>
      <c r="D8723" s="20">
        <f>+YEAR(Tabla14[[#This Row],[Fecha
Trámite]])</f>
        <v>2019</v>
      </c>
      <c r="E8723" s="7" t="s">
        <v>4621</v>
      </c>
      <c r="F8723" s="2" t="s">
        <v>4614</v>
      </c>
      <c r="G8723" s="2" t="s">
        <v>4615</v>
      </c>
      <c r="H8723" s="4">
        <v>44119.540432638889</v>
      </c>
      <c r="I8723" s="2" t="s">
        <v>4616</v>
      </c>
      <c r="J8723" s="21" t="s">
        <v>8295</v>
      </c>
      <c r="K8723" s="2" t="s">
        <v>4623</v>
      </c>
      <c r="L8723" s="2" t="s">
        <v>4619</v>
      </c>
    </row>
    <row r="8724" spans="1:12" x14ac:dyDescent="0.2">
      <c r="A8724" s="11">
        <v>8723</v>
      </c>
      <c r="B8724" s="7" t="s">
        <v>11814</v>
      </c>
      <c r="C8724" s="4">
        <v>43781.375704861108</v>
      </c>
      <c r="D8724" s="20">
        <f>+YEAR(Tabla14[[#This Row],[Fecha
Trámite]])</f>
        <v>2019</v>
      </c>
      <c r="E8724" s="7" t="s">
        <v>4621</v>
      </c>
      <c r="F8724" s="2" t="s">
        <v>17</v>
      </c>
      <c r="G8724" s="2" t="s">
        <v>4993</v>
      </c>
      <c r="H8724" s="4">
        <v>43781.375704861108</v>
      </c>
      <c r="I8724" s="2" t="s">
        <v>4616</v>
      </c>
      <c r="J8724" s="21" t="s">
        <v>11815</v>
      </c>
      <c r="K8724" s="2" t="s">
        <v>4623</v>
      </c>
      <c r="L8724" s="2" t="s">
        <v>6449</v>
      </c>
    </row>
    <row r="8725" spans="1:12" x14ac:dyDescent="0.2">
      <c r="A8725" s="11">
        <v>8724</v>
      </c>
      <c r="B8725" s="7" t="s">
        <v>2038</v>
      </c>
      <c r="C8725" s="4">
        <v>44165.600983715274</v>
      </c>
      <c r="D8725" s="20">
        <f>+YEAR(Tabla14[[#This Row],[Fecha
Trámite]])</f>
        <v>2020</v>
      </c>
      <c r="E8725" s="7" t="s">
        <v>4621</v>
      </c>
      <c r="F8725" s="2" t="s">
        <v>8751</v>
      </c>
      <c r="G8725" s="2" t="s">
        <v>4627</v>
      </c>
      <c r="H8725" s="4">
        <v>44238.433863275466</v>
      </c>
      <c r="I8725" s="2" t="s">
        <v>13827</v>
      </c>
      <c r="J8725" s="21" t="s">
        <v>14674</v>
      </c>
      <c r="K8725" s="2" t="s">
        <v>4618</v>
      </c>
      <c r="L8725" s="2" t="s">
        <v>4698</v>
      </c>
    </row>
    <row r="8726" spans="1:12" x14ac:dyDescent="0.2">
      <c r="A8726" s="11">
        <v>8725</v>
      </c>
      <c r="B8726" s="7" t="s">
        <v>9312</v>
      </c>
      <c r="C8726" s="4">
        <v>43809.517679780096</v>
      </c>
      <c r="D8726" s="20">
        <f>+YEAR(Tabla14[[#This Row],[Fecha
Trámite]])</f>
        <v>2019</v>
      </c>
      <c r="E8726" s="7" t="s">
        <v>4621</v>
      </c>
      <c r="F8726" s="2" t="s">
        <v>4614</v>
      </c>
      <c r="G8726" s="2" t="s">
        <v>4615</v>
      </c>
      <c r="H8726" s="4">
        <v>44202.618921990739</v>
      </c>
      <c r="I8726" s="2" t="s">
        <v>4616</v>
      </c>
      <c r="J8726" s="21" t="s">
        <v>9313</v>
      </c>
      <c r="K8726" s="2" t="s">
        <v>4623</v>
      </c>
      <c r="L8726" s="2" t="s">
        <v>4624</v>
      </c>
    </row>
    <row r="8727" spans="1:12" x14ac:dyDescent="0.2">
      <c r="A8727" s="11">
        <v>8726</v>
      </c>
      <c r="B8727" s="7" t="s">
        <v>13278</v>
      </c>
      <c r="C8727" s="4">
        <v>43629.433335648151</v>
      </c>
      <c r="D8727" s="20">
        <f>+YEAR(Tabla14[[#This Row],[Fecha
Trámite]])</f>
        <v>2019</v>
      </c>
      <c r="E8727" s="7" t="s">
        <v>4621</v>
      </c>
      <c r="F8727" s="2" t="s">
        <v>17</v>
      </c>
      <c r="G8727" s="2" t="s">
        <v>4627</v>
      </c>
      <c r="H8727" s="4">
        <v>43682.542454745373</v>
      </c>
      <c r="I8727" s="2" t="s">
        <v>13269</v>
      </c>
      <c r="J8727" s="21" t="s">
        <v>13279</v>
      </c>
      <c r="K8727" s="2" t="s">
        <v>4618</v>
      </c>
      <c r="L8727" s="2" t="s">
        <v>4667</v>
      </c>
    </row>
    <row r="8728" spans="1:12" x14ac:dyDescent="0.2">
      <c r="A8728" s="11">
        <v>8727</v>
      </c>
      <c r="B8728" s="7" t="s">
        <v>13588</v>
      </c>
      <c r="C8728" s="4">
        <v>43524.508610034725</v>
      </c>
      <c r="D8728" s="20">
        <f>+YEAR(Tabla14[[#This Row],[Fecha
Trámite]])</f>
        <v>2019</v>
      </c>
      <c r="E8728" s="7" t="s">
        <v>4621</v>
      </c>
      <c r="F8728" s="2" t="s">
        <v>4691</v>
      </c>
      <c r="G8728" s="2" t="s">
        <v>4627</v>
      </c>
      <c r="H8728" s="4">
        <v>43528.65187947917</v>
      </c>
      <c r="I8728" s="2" t="s">
        <v>13269</v>
      </c>
      <c r="J8728" s="21" t="s">
        <v>13279</v>
      </c>
      <c r="K8728" s="2" t="s">
        <v>4618</v>
      </c>
      <c r="L8728" s="2" t="s">
        <v>4667</v>
      </c>
    </row>
    <row r="8729" spans="1:12" x14ac:dyDescent="0.2">
      <c r="A8729" s="11">
        <v>8728</v>
      </c>
      <c r="B8729" s="7" t="s">
        <v>11675</v>
      </c>
      <c r="C8729" s="4">
        <v>44131.48813283565</v>
      </c>
      <c r="D8729" s="20">
        <f>+YEAR(Tabla14[[#This Row],[Fecha
Trámite]])</f>
        <v>2020</v>
      </c>
      <c r="E8729" s="7" t="s">
        <v>4621</v>
      </c>
      <c r="F8729" s="2" t="s">
        <v>17</v>
      </c>
      <c r="G8729" s="2" t="s">
        <v>4627</v>
      </c>
      <c r="H8729" s="4">
        <v>44131.48813287037</v>
      </c>
      <c r="I8729" s="2" t="s">
        <v>4616</v>
      </c>
      <c r="J8729" s="21" t="s">
        <v>11676</v>
      </c>
      <c r="K8729" s="2" t="s">
        <v>4618</v>
      </c>
      <c r="L8729" s="2" t="s">
        <v>4624</v>
      </c>
    </row>
    <row r="8730" spans="1:12" x14ac:dyDescent="0.2">
      <c r="A8730" s="11">
        <v>8729</v>
      </c>
      <c r="B8730" s="7" t="s">
        <v>15085</v>
      </c>
      <c r="C8730" s="4">
        <v>43838.505499386571</v>
      </c>
      <c r="D8730" s="20">
        <f>+YEAR(Tabla14[[#This Row],[Fecha
Trámite]])</f>
        <v>2020</v>
      </c>
      <c r="E8730" s="7" t="s">
        <v>4621</v>
      </c>
      <c r="F8730" s="2" t="s">
        <v>17</v>
      </c>
      <c r="G8730" s="2" t="s">
        <v>4627</v>
      </c>
      <c r="H8730" s="4">
        <v>43838.505499421299</v>
      </c>
      <c r="I8730" s="2" t="s">
        <v>14934</v>
      </c>
      <c r="J8730" s="21" t="s">
        <v>15086</v>
      </c>
      <c r="K8730" s="2" t="s">
        <v>4618</v>
      </c>
      <c r="L8730" s="2" t="s">
        <v>2747</v>
      </c>
    </row>
    <row r="8731" spans="1:12" x14ac:dyDescent="0.2">
      <c r="A8731" s="11">
        <v>8730</v>
      </c>
      <c r="B8731" s="7" t="s">
        <v>1701</v>
      </c>
      <c r="C8731" s="4">
        <v>43677.471692824074</v>
      </c>
      <c r="D8731" s="20">
        <f>+YEAR(Tabla14[[#This Row],[Fecha
Trámite]])</f>
        <v>2019</v>
      </c>
      <c r="E8731" s="7" t="s">
        <v>4621</v>
      </c>
      <c r="F8731" s="2" t="s">
        <v>17</v>
      </c>
      <c r="G8731" s="2" t="s">
        <v>4627</v>
      </c>
      <c r="H8731" s="4">
        <v>43677.471692858795</v>
      </c>
      <c r="I8731" s="2" t="s">
        <v>4616</v>
      </c>
      <c r="J8731" s="21" t="s">
        <v>8301</v>
      </c>
      <c r="K8731" s="2" t="s">
        <v>4623</v>
      </c>
      <c r="L8731" s="2" t="s">
        <v>2747</v>
      </c>
    </row>
    <row r="8732" spans="1:12" x14ac:dyDescent="0.2">
      <c r="A8732" s="11">
        <v>8731</v>
      </c>
      <c r="B8732" s="7" t="s">
        <v>12834</v>
      </c>
      <c r="C8732" s="4">
        <v>43600.480231631947</v>
      </c>
      <c r="D8732" s="20">
        <f>+YEAR(Tabla14[[#This Row],[Fecha
Trámite]])</f>
        <v>2019</v>
      </c>
      <c r="E8732" s="7" t="s">
        <v>4621</v>
      </c>
      <c r="F8732" s="2" t="s">
        <v>4691</v>
      </c>
      <c r="G8732" s="2" t="s">
        <v>4627</v>
      </c>
      <c r="H8732" s="4">
        <v>43735.606092245369</v>
      </c>
      <c r="I8732" s="2" t="s">
        <v>4616</v>
      </c>
      <c r="J8732" s="21" t="s">
        <v>12835</v>
      </c>
      <c r="K8732" s="2" t="s">
        <v>4623</v>
      </c>
      <c r="L8732" s="2" t="s">
        <v>4619</v>
      </c>
    </row>
    <row r="8733" spans="1:12" x14ac:dyDescent="0.2">
      <c r="A8733" s="11">
        <v>8732</v>
      </c>
      <c r="B8733" s="7" t="s">
        <v>14638</v>
      </c>
      <c r="C8733" s="4">
        <v>42440.365501655091</v>
      </c>
      <c r="D8733" s="20">
        <f>+YEAR(Tabla14[[#This Row],[Fecha
Trámite]])</f>
        <v>2016</v>
      </c>
      <c r="E8733" s="7" t="s">
        <v>4621</v>
      </c>
      <c r="F8733" s="2" t="s">
        <v>4614</v>
      </c>
      <c r="G8733" s="2" t="s">
        <v>4615</v>
      </c>
      <c r="H8733" s="4">
        <v>42678.581613113427</v>
      </c>
      <c r="I8733" s="2" t="s">
        <v>13827</v>
      </c>
      <c r="J8733" s="21" t="s">
        <v>14639</v>
      </c>
      <c r="K8733" s="2" t="s">
        <v>4618</v>
      </c>
      <c r="L8733" s="2" t="s">
        <v>4758</v>
      </c>
    </row>
    <row r="8734" spans="1:12" x14ac:dyDescent="0.2">
      <c r="A8734" s="11">
        <v>8733</v>
      </c>
      <c r="B8734" s="7" t="s">
        <v>14734</v>
      </c>
      <c r="C8734" s="4">
        <v>43504.594300231482</v>
      </c>
      <c r="D8734" s="20">
        <f>+YEAR(Tabla14[[#This Row],[Fecha
Trámite]])</f>
        <v>2019</v>
      </c>
      <c r="E8734" s="7" t="s">
        <v>4621</v>
      </c>
      <c r="F8734" s="2" t="s">
        <v>17</v>
      </c>
      <c r="G8734" s="2" t="s">
        <v>4615</v>
      </c>
      <c r="H8734" s="4">
        <v>43504.594300462966</v>
      </c>
      <c r="I8734" s="2" t="s">
        <v>13827</v>
      </c>
      <c r="J8734" s="21" t="s">
        <v>14735</v>
      </c>
      <c r="K8734" s="2" t="s">
        <v>4618</v>
      </c>
      <c r="L8734" s="2" t="s">
        <v>4624</v>
      </c>
    </row>
    <row r="8735" spans="1:12" x14ac:dyDescent="0.2">
      <c r="A8735" s="11">
        <v>8734</v>
      </c>
      <c r="B8735" s="7" t="s">
        <v>11062</v>
      </c>
      <c r="C8735" s="4">
        <v>43553.641523379629</v>
      </c>
      <c r="D8735" s="20">
        <f>+YEAR(Tabla14[[#This Row],[Fecha
Trámite]])</f>
        <v>2019</v>
      </c>
      <c r="E8735" s="7" t="s">
        <v>4621</v>
      </c>
      <c r="F8735" s="2" t="s">
        <v>4614</v>
      </c>
      <c r="G8735" s="2" t="s">
        <v>4615</v>
      </c>
      <c r="H8735" s="4">
        <v>43713.525146377317</v>
      </c>
      <c r="I8735" s="2" t="s">
        <v>4616</v>
      </c>
      <c r="J8735" s="21" t="s">
        <v>11063</v>
      </c>
      <c r="K8735" s="2" t="s">
        <v>4618</v>
      </c>
      <c r="L8735" s="2" t="s">
        <v>4649</v>
      </c>
    </row>
    <row r="8736" spans="1:12" x14ac:dyDescent="0.2">
      <c r="A8736" s="11">
        <v>8735</v>
      </c>
      <c r="B8736" s="7" t="s">
        <v>6998</v>
      </c>
      <c r="C8736" s="4">
        <v>43710.417552511572</v>
      </c>
      <c r="D8736" s="20">
        <f>+YEAR(Tabla14[[#This Row],[Fecha
Trámite]])</f>
        <v>2019</v>
      </c>
      <c r="E8736" s="7" t="s">
        <v>4621</v>
      </c>
      <c r="F8736" s="2" t="s">
        <v>4614</v>
      </c>
      <c r="G8736" s="2" t="s">
        <v>4615</v>
      </c>
      <c r="H8736" s="4">
        <v>44203.643772337964</v>
      </c>
      <c r="I8736" s="2" t="s">
        <v>4616</v>
      </c>
      <c r="J8736" s="21" t="s">
        <v>6999</v>
      </c>
      <c r="K8736" s="2" t="s">
        <v>4618</v>
      </c>
      <c r="L8736" s="2" t="s">
        <v>4619</v>
      </c>
    </row>
    <row r="8737" spans="1:12" x14ac:dyDescent="0.2">
      <c r="A8737" s="11">
        <v>8736</v>
      </c>
      <c r="B8737" s="7" t="s">
        <v>1619</v>
      </c>
      <c r="C8737" s="4">
        <v>43851.650004976851</v>
      </c>
      <c r="D8737" s="20">
        <f>+YEAR(Tabla14[[#This Row],[Fecha
Trámite]])</f>
        <v>2020</v>
      </c>
      <c r="E8737" s="7" t="s">
        <v>4671</v>
      </c>
      <c r="F8737" s="2" t="s">
        <v>17</v>
      </c>
      <c r="G8737" s="2" t="s">
        <v>4993</v>
      </c>
      <c r="H8737" s="4">
        <v>43851.650005011572</v>
      </c>
      <c r="I8737" s="2" t="s">
        <v>4616</v>
      </c>
      <c r="J8737" s="21" t="s">
        <v>11818</v>
      </c>
      <c r="K8737" s="2" t="s">
        <v>4618</v>
      </c>
      <c r="L8737" s="2" t="s">
        <v>4656</v>
      </c>
    </row>
    <row r="8738" spans="1:12" x14ac:dyDescent="0.2">
      <c r="A8738" s="11">
        <v>8737</v>
      </c>
      <c r="B8738" s="7" t="s">
        <v>11064</v>
      </c>
      <c r="C8738" s="4">
        <v>43766.668317094911</v>
      </c>
      <c r="D8738" s="20">
        <f>+YEAR(Tabla14[[#This Row],[Fecha
Trámite]])</f>
        <v>2019</v>
      </c>
      <c r="E8738" s="7" t="s">
        <v>4621</v>
      </c>
      <c r="F8738" s="2" t="s">
        <v>4614</v>
      </c>
      <c r="G8738" s="2" t="s">
        <v>4615</v>
      </c>
      <c r="H8738" s="4">
        <v>44203.621270057869</v>
      </c>
      <c r="I8738" s="2" t="s">
        <v>4616</v>
      </c>
      <c r="J8738" s="21" t="s">
        <v>11065</v>
      </c>
      <c r="K8738" s="2" t="s">
        <v>4623</v>
      </c>
      <c r="L8738" s="2" t="s">
        <v>4735</v>
      </c>
    </row>
    <row r="8739" spans="1:12" x14ac:dyDescent="0.2">
      <c r="A8739" s="11">
        <v>8738</v>
      </c>
      <c r="B8739" s="7" t="s">
        <v>13229</v>
      </c>
      <c r="C8739" s="4">
        <v>42181.590054479166</v>
      </c>
      <c r="D8739" s="20">
        <f>+YEAR(Tabla14[[#This Row],[Fecha
Trámite]])</f>
        <v>2015</v>
      </c>
      <c r="E8739" s="7" t="s">
        <v>4671</v>
      </c>
      <c r="F8739" s="2" t="s">
        <v>17</v>
      </c>
      <c r="G8739" s="2" t="s">
        <v>4627</v>
      </c>
      <c r="H8739" s="4">
        <v>42181.590055555556</v>
      </c>
      <c r="I8739" s="2" t="s">
        <v>13184</v>
      </c>
      <c r="J8739" s="21" t="s">
        <v>13230</v>
      </c>
      <c r="K8739" s="2" t="s">
        <v>4623</v>
      </c>
      <c r="L8739" s="2" t="s">
        <v>4656</v>
      </c>
    </row>
    <row r="8740" spans="1:12" x14ac:dyDescent="0.2">
      <c r="A8740" s="11">
        <v>8739</v>
      </c>
      <c r="B8740" s="7" t="s">
        <v>1247</v>
      </c>
      <c r="C8740" s="4">
        <v>43585.380730011573</v>
      </c>
      <c r="D8740" s="20">
        <f>+YEAR(Tabla14[[#This Row],[Fecha
Trámite]])</f>
        <v>2019</v>
      </c>
      <c r="E8740" s="7" t="s">
        <v>4621</v>
      </c>
      <c r="F8740" s="2" t="s">
        <v>4614</v>
      </c>
      <c r="G8740" s="2" t="s">
        <v>4615</v>
      </c>
      <c r="H8740" s="4">
        <v>44272.689207326388</v>
      </c>
      <c r="I8740" s="2" t="s">
        <v>4616</v>
      </c>
      <c r="J8740" s="21" t="s">
        <v>9319</v>
      </c>
      <c r="K8740" s="2" t="s">
        <v>4623</v>
      </c>
      <c r="L8740" s="2" t="s">
        <v>4646</v>
      </c>
    </row>
    <row r="8741" spans="1:12" x14ac:dyDescent="0.2">
      <c r="A8741" s="11">
        <v>8740</v>
      </c>
      <c r="B8741" s="7" t="s">
        <v>2042</v>
      </c>
      <c r="C8741" s="4">
        <v>44250.700146608797</v>
      </c>
      <c r="D8741" s="20">
        <f>+YEAR(Tabla14[[#This Row],[Fecha
Trámite]])</f>
        <v>2021</v>
      </c>
      <c r="E8741" s="7" t="s">
        <v>4621</v>
      </c>
      <c r="F8741" s="2" t="s">
        <v>17</v>
      </c>
      <c r="G8741" s="2" t="s">
        <v>4672</v>
      </c>
      <c r="H8741" s="4">
        <v>44250.700146643518</v>
      </c>
      <c r="I8741" s="2" t="s">
        <v>4616</v>
      </c>
      <c r="J8741" s="21" t="s">
        <v>7363</v>
      </c>
      <c r="K8741" s="2" t="s">
        <v>4618</v>
      </c>
      <c r="L8741" s="2" t="s">
        <v>4619</v>
      </c>
    </row>
    <row r="8742" spans="1:12" x14ac:dyDescent="0.2">
      <c r="A8742" s="11">
        <v>8741</v>
      </c>
      <c r="B8742" s="7" t="s">
        <v>850</v>
      </c>
      <c r="C8742" s="4">
        <v>43762.370872650463</v>
      </c>
      <c r="D8742" s="20">
        <f>+YEAR(Tabla14[[#This Row],[Fecha
Trámite]])</f>
        <v>2019</v>
      </c>
      <c r="E8742" s="7" t="s">
        <v>4621</v>
      </c>
      <c r="F8742" s="2" t="s">
        <v>4614</v>
      </c>
      <c r="G8742" s="2" t="s">
        <v>4615</v>
      </c>
      <c r="H8742" s="4">
        <v>44161.511883599538</v>
      </c>
      <c r="I8742" s="2" t="s">
        <v>4616</v>
      </c>
      <c r="J8742" s="21" t="s">
        <v>8310</v>
      </c>
      <c r="K8742" s="2" t="s">
        <v>4623</v>
      </c>
      <c r="L8742" s="2" t="s">
        <v>4619</v>
      </c>
    </row>
    <row r="8743" spans="1:12" x14ac:dyDescent="0.2">
      <c r="A8743" s="11">
        <v>8742</v>
      </c>
      <c r="B8743" s="7" t="s">
        <v>14013</v>
      </c>
      <c r="C8743" s="4">
        <v>42902.631034756945</v>
      </c>
      <c r="D8743" s="20">
        <f>+YEAR(Tabla14[[#This Row],[Fecha
Trámite]])</f>
        <v>2017</v>
      </c>
      <c r="E8743" s="7" t="s">
        <v>4621</v>
      </c>
      <c r="F8743" s="2" t="s">
        <v>4614</v>
      </c>
      <c r="G8743" s="2" t="s">
        <v>4615</v>
      </c>
      <c r="H8743" s="4">
        <v>43385.413209988423</v>
      </c>
      <c r="I8743" s="2" t="s">
        <v>13987</v>
      </c>
      <c r="J8743" s="21" t="s">
        <v>14014</v>
      </c>
      <c r="K8743" s="2" t="s">
        <v>4623</v>
      </c>
      <c r="L8743" s="2" t="s">
        <v>6015</v>
      </c>
    </row>
    <row r="8744" spans="1:12" x14ac:dyDescent="0.2">
      <c r="A8744" s="11">
        <v>8743</v>
      </c>
      <c r="B8744" s="7" t="s">
        <v>247</v>
      </c>
      <c r="C8744" s="4">
        <v>43616.640645601852</v>
      </c>
      <c r="D8744" s="20">
        <f>+YEAR(Tabla14[[#This Row],[Fecha
Trámite]])</f>
        <v>2019</v>
      </c>
      <c r="E8744" s="7" t="s">
        <v>4621</v>
      </c>
      <c r="F8744" s="2" t="s">
        <v>4614</v>
      </c>
      <c r="G8744" s="2" t="s">
        <v>4615</v>
      </c>
      <c r="H8744" s="4">
        <v>43860.471864664352</v>
      </c>
      <c r="I8744" s="2" t="s">
        <v>4616</v>
      </c>
      <c r="J8744" s="21" t="s">
        <v>9320</v>
      </c>
      <c r="K8744" s="2" t="s">
        <v>4618</v>
      </c>
      <c r="L8744" s="2" t="s">
        <v>4619</v>
      </c>
    </row>
    <row r="8745" spans="1:12" x14ac:dyDescent="0.2">
      <c r="A8745" s="11">
        <v>8744</v>
      </c>
      <c r="B8745" s="7" t="s">
        <v>726</v>
      </c>
      <c r="C8745" s="4">
        <v>43633.398423067127</v>
      </c>
      <c r="D8745" s="20">
        <f>+YEAR(Tabla14[[#This Row],[Fecha
Trámite]])</f>
        <v>2019</v>
      </c>
      <c r="E8745" s="7" t="s">
        <v>4621</v>
      </c>
      <c r="F8745" s="2" t="s">
        <v>4614</v>
      </c>
      <c r="G8745" s="2" t="s">
        <v>4615</v>
      </c>
      <c r="H8745" s="4">
        <v>44119.547115277775</v>
      </c>
      <c r="I8745" s="2" t="s">
        <v>4616</v>
      </c>
      <c r="J8745" s="21" t="s">
        <v>9321</v>
      </c>
      <c r="K8745" s="2" t="s">
        <v>4618</v>
      </c>
      <c r="L8745" s="2" t="s">
        <v>4619</v>
      </c>
    </row>
    <row r="8746" spans="1:12" x14ac:dyDescent="0.2">
      <c r="A8746" s="11">
        <v>8745</v>
      </c>
      <c r="B8746" s="7" t="s">
        <v>1914</v>
      </c>
      <c r="C8746" s="4">
        <v>43782.372044560187</v>
      </c>
      <c r="D8746" s="20">
        <f>+YEAR(Tabla14[[#This Row],[Fecha
Trámite]])</f>
        <v>2019</v>
      </c>
      <c r="E8746" s="7" t="s">
        <v>4621</v>
      </c>
      <c r="F8746" s="2" t="s">
        <v>4614</v>
      </c>
      <c r="G8746" s="2" t="s">
        <v>4615</v>
      </c>
      <c r="H8746" s="4">
        <v>44210.652839733797</v>
      </c>
      <c r="I8746" s="2" t="s">
        <v>4616</v>
      </c>
      <c r="J8746" s="21" t="s">
        <v>7002</v>
      </c>
      <c r="K8746" s="2" t="s">
        <v>4618</v>
      </c>
      <c r="L8746" s="2" t="s">
        <v>5177</v>
      </c>
    </row>
    <row r="8747" spans="1:12" x14ac:dyDescent="0.2">
      <c r="A8747" s="11">
        <v>8746</v>
      </c>
      <c r="B8747" s="7" t="s">
        <v>13153</v>
      </c>
      <c r="C8747" s="4">
        <v>44131.494453854168</v>
      </c>
      <c r="D8747" s="20">
        <f>+YEAR(Tabla14[[#This Row],[Fecha
Trámite]])</f>
        <v>2020</v>
      </c>
      <c r="E8747" s="7" t="s">
        <v>4685</v>
      </c>
      <c r="F8747" s="2" t="s">
        <v>17</v>
      </c>
      <c r="G8747" s="2" t="s">
        <v>4627</v>
      </c>
      <c r="H8747" s="4">
        <v>44131.494453935185</v>
      </c>
      <c r="I8747" s="2" t="s">
        <v>4616</v>
      </c>
      <c r="J8747" s="21" t="s">
        <v>13154</v>
      </c>
      <c r="K8747" s="2" t="s">
        <v>4618</v>
      </c>
      <c r="L8747" s="2" t="s">
        <v>4619</v>
      </c>
    </row>
    <row r="8748" spans="1:12" x14ac:dyDescent="0.2">
      <c r="A8748" s="11">
        <v>8747</v>
      </c>
      <c r="B8748" s="7" t="s">
        <v>735</v>
      </c>
      <c r="C8748" s="4">
        <v>43532.491215162037</v>
      </c>
      <c r="D8748" s="20">
        <f>+YEAR(Tabla14[[#This Row],[Fecha
Trámite]])</f>
        <v>2019</v>
      </c>
      <c r="E8748" s="7" t="s">
        <v>4621</v>
      </c>
      <c r="F8748" s="2" t="s">
        <v>4614</v>
      </c>
      <c r="G8748" s="2" t="s">
        <v>4615</v>
      </c>
      <c r="H8748" s="4">
        <v>44119.545619942131</v>
      </c>
      <c r="I8748" s="2" t="s">
        <v>4616</v>
      </c>
      <c r="J8748" s="21" t="s">
        <v>11073</v>
      </c>
      <c r="K8748" s="2" t="s">
        <v>4618</v>
      </c>
      <c r="L8748" s="2" t="s">
        <v>4619</v>
      </c>
    </row>
    <row r="8749" spans="1:12" x14ac:dyDescent="0.2">
      <c r="A8749" s="11">
        <v>8748</v>
      </c>
      <c r="B8749" s="7" t="s">
        <v>12844</v>
      </c>
      <c r="C8749" s="4">
        <v>43784.517349502312</v>
      </c>
      <c r="D8749" s="20">
        <f>+YEAR(Tabla14[[#This Row],[Fecha
Trámite]])</f>
        <v>2019</v>
      </c>
      <c r="E8749" s="7" t="s">
        <v>4685</v>
      </c>
      <c r="F8749" s="2" t="s">
        <v>17</v>
      </c>
      <c r="G8749" s="2" t="s">
        <v>4627</v>
      </c>
      <c r="H8749" s="4">
        <v>43784.51734953704</v>
      </c>
      <c r="I8749" s="2" t="s">
        <v>4616</v>
      </c>
      <c r="J8749" s="21" t="s">
        <v>3466</v>
      </c>
      <c r="K8749" s="2" t="s">
        <v>4623</v>
      </c>
      <c r="L8749" s="2" t="s">
        <v>4619</v>
      </c>
    </row>
    <row r="8750" spans="1:12" x14ac:dyDescent="0.2">
      <c r="A8750" s="11">
        <v>8749</v>
      </c>
      <c r="B8750" s="7" t="s">
        <v>14983</v>
      </c>
      <c r="C8750" s="4">
        <v>42079.705699803242</v>
      </c>
      <c r="D8750" s="20">
        <f>+YEAR(Tabla14[[#This Row],[Fecha
Trámite]])</f>
        <v>2015</v>
      </c>
      <c r="E8750" s="7" t="s">
        <v>4621</v>
      </c>
      <c r="F8750" s="2" t="s">
        <v>4614</v>
      </c>
      <c r="G8750" s="2" t="s">
        <v>4615</v>
      </c>
      <c r="H8750" s="4">
        <v>42215.558978703702</v>
      </c>
      <c r="I8750" s="2" t="s">
        <v>14934</v>
      </c>
      <c r="J8750" s="21" t="s">
        <v>14984</v>
      </c>
      <c r="K8750" s="2" t="s">
        <v>4618</v>
      </c>
      <c r="L8750" s="2" t="s">
        <v>5072</v>
      </c>
    </row>
    <row r="8751" spans="1:12" x14ac:dyDescent="0.2">
      <c r="A8751" s="11">
        <v>8750</v>
      </c>
      <c r="B8751" s="7" t="s">
        <v>11823</v>
      </c>
      <c r="C8751" s="4">
        <v>43889.565746678243</v>
      </c>
      <c r="D8751" s="20">
        <f>+YEAR(Tabla14[[#This Row],[Fecha
Trámite]])</f>
        <v>2020</v>
      </c>
      <c r="E8751" s="7" t="s">
        <v>4621</v>
      </c>
      <c r="F8751" s="2" t="s">
        <v>4614</v>
      </c>
      <c r="G8751" s="2" t="s">
        <v>4615</v>
      </c>
      <c r="H8751" s="4">
        <v>44202.625223067131</v>
      </c>
      <c r="I8751" s="2" t="s">
        <v>4616</v>
      </c>
      <c r="J8751" s="21" t="s">
        <v>11824</v>
      </c>
      <c r="K8751" s="2" t="s">
        <v>4623</v>
      </c>
      <c r="L8751" s="2" t="s">
        <v>4624</v>
      </c>
    </row>
    <row r="8752" spans="1:12" x14ac:dyDescent="0.2">
      <c r="A8752" s="11">
        <v>8751</v>
      </c>
      <c r="B8752" s="7" t="s">
        <v>14578</v>
      </c>
      <c r="C8752" s="4">
        <v>43880.586979629632</v>
      </c>
      <c r="D8752" s="20">
        <f>+YEAR(Tabla14[[#This Row],[Fecha
Trámite]])</f>
        <v>2020</v>
      </c>
      <c r="E8752" s="7" t="s">
        <v>4621</v>
      </c>
      <c r="F8752" s="2" t="s">
        <v>17</v>
      </c>
      <c r="G8752" s="2" t="s">
        <v>4627</v>
      </c>
      <c r="H8752" s="4">
        <v>43880.586979664353</v>
      </c>
      <c r="I8752" s="2" t="s">
        <v>13827</v>
      </c>
      <c r="J8752" s="21" t="s">
        <v>14579</v>
      </c>
      <c r="K8752" s="2" t="s">
        <v>4618</v>
      </c>
      <c r="L8752" s="2" t="s">
        <v>2747</v>
      </c>
    </row>
    <row r="8753" spans="1:12" x14ac:dyDescent="0.2">
      <c r="A8753" s="11">
        <v>8752</v>
      </c>
      <c r="B8753" s="7" t="s">
        <v>11825</v>
      </c>
      <c r="C8753" s="4">
        <v>43768.474745370368</v>
      </c>
      <c r="D8753" s="20">
        <f>+YEAR(Tabla14[[#This Row],[Fecha
Trámite]])</f>
        <v>2019</v>
      </c>
      <c r="E8753" s="7" t="s">
        <v>4621</v>
      </c>
      <c r="F8753" s="2" t="s">
        <v>4614</v>
      </c>
      <c r="G8753" s="2" t="s">
        <v>4615</v>
      </c>
      <c r="H8753" s="4">
        <v>44211.404842326388</v>
      </c>
      <c r="I8753" s="2" t="s">
        <v>4616</v>
      </c>
      <c r="J8753" s="21" t="s">
        <v>11826</v>
      </c>
      <c r="K8753" s="2" t="s">
        <v>4623</v>
      </c>
      <c r="L8753" s="2" t="s">
        <v>4624</v>
      </c>
    </row>
    <row r="8754" spans="1:12" x14ac:dyDescent="0.2">
      <c r="A8754" s="11">
        <v>8753</v>
      </c>
      <c r="B8754" s="7" t="s">
        <v>12056</v>
      </c>
      <c r="C8754" s="4">
        <v>44307.676264849535</v>
      </c>
      <c r="D8754" s="20">
        <f>+YEAR(Tabla14[[#This Row],[Fecha
Trámite]])</f>
        <v>2021</v>
      </c>
      <c r="E8754" s="7" t="s">
        <v>4685</v>
      </c>
      <c r="F8754" s="2" t="s">
        <v>17</v>
      </c>
      <c r="G8754" s="2" t="s">
        <v>7315</v>
      </c>
      <c r="H8754" s="4">
        <v>44307.676264895832</v>
      </c>
      <c r="I8754" s="2" t="s">
        <v>4616</v>
      </c>
      <c r="J8754" s="21" t="s">
        <v>12057</v>
      </c>
      <c r="K8754" s="2" t="s">
        <v>4623</v>
      </c>
      <c r="L8754" s="2" t="s">
        <v>4619</v>
      </c>
    </row>
    <row r="8755" spans="1:12" x14ac:dyDescent="0.2">
      <c r="A8755" s="11">
        <v>8754</v>
      </c>
      <c r="B8755" s="7" t="s">
        <v>1753</v>
      </c>
      <c r="C8755" s="4">
        <v>44168.64805304398</v>
      </c>
      <c r="D8755" s="20">
        <f>+YEAR(Tabla14[[#This Row],[Fecha
Trámite]])</f>
        <v>2020</v>
      </c>
      <c r="E8755" s="7" t="s">
        <v>4621</v>
      </c>
      <c r="F8755" s="2" t="s">
        <v>17</v>
      </c>
      <c r="G8755" s="2" t="s">
        <v>4627</v>
      </c>
      <c r="H8755" s="4">
        <v>44168.648053124998</v>
      </c>
      <c r="I8755" s="2" t="s">
        <v>4616</v>
      </c>
      <c r="J8755" s="21" t="s">
        <v>13155</v>
      </c>
      <c r="K8755" s="2" t="s">
        <v>4623</v>
      </c>
      <c r="L8755" s="2" t="s">
        <v>4619</v>
      </c>
    </row>
    <row r="8756" spans="1:12" x14ac:dyDescent="0.2">
      <c r="A8756" s="11">
        <v>8755</v>
      </c>
      <c r="B8756" s="7" t="s">
        <v>2018</v>
      </c>
      <c r="C8756" s="4">
        <v>43742.449620983796</v>
      </c>
      <c r="D8756" s="20">
        <f>+YEAR(Tabla14[[#This Row],[Fecha
Trámite]])</f>
        <v>2019</v>
      </c>
      <c r="E8756" s="7" t="s">
        <v>4621</v>
      </c>
      <c r="F8756" s="2" t="s">
        <v>17</v>
      </c>
      <c r="G8756" s="2" t="s">
        <v>4627</v>
      </c>
      <c r="H8756" s="4">
        <v>43742.449621064814</v>
      </c>
      <c r="I8756" s="2" t="s">
        <v>14934</v>
      </c>
      <c r="J8756" s="21" t="s">
        <v>15098</v>
      </c>
      <c r="K8756" s="2" t="s">
        <v>4623</v>
      </c>
      <c r="L8756" s="2" t="s">
        <v>5072</v>
      </c>
    </row>
    <row r="8757" spans="1:12" x14ac:dyDescent="0.2">
      <c r="A8757" s="11">
        <v>8756</v>
      </c>
      <c r="B8757" s="7" t="s">
        <v>14683</v>
      </c>
      <c r="C8757" s="4">
        <v>42689.473556828707</v>
      </c>
      <c r="D8757" s="20">
        <f>+YEAR(Tabla14[[#This Row],[Fecha
Trámite]])</f>
        <v>2016</v>
      </c>
      <c r="E8757" s="7" t="s">
        <v>4621</v>
      </c>
      <c r="F8757" s="2" t="s">
        <v>4614</v>
      </c>
      <c r="G8757" s="2" t="s">
        <v>4615</v>
      </c>
      <c r="H8757" s="4">
        <v>42853.45811446759</v>
      </c>
      <c r="I8757" s="2" t="s">
        <v>13827</v>
      </c>
      <c r="J8757" s="21" t="s">
        <v>14684</v>
      </c>
      <c r="K8757" s="2" t="s">
        <v>4623</v>
      </c>
      <c r="L8757" s="2" t="s">
        <v>4758</v>
      </c>
    </row>
    <row r="8758" spans="1:12" x14ac:dyDescent="0.2">
      <c r="A8758" s="11">
        <v>8757</v>
      </c>
      <c r="B8758" s="7" t="s">
        <v>927</v>
      </c>
      <c r="C8758" s="4">
        <v>43773.684131516202</v>
      </c>
      <c r="D8758" s="20">
        <f>+YEAR(Tabla14[[#This Row],[Fecha
Trámite]])</f>
        <v>2019</v>
      </c>
      <c r="E8758" s="7" t="s">
        <v>4621</v>
      </c>
      <c r="F8758" s="2" t="s">
        <v>4614</v>
      </c>
      <c r="G8758" s="2" t="s">
        <v>4615</v>
      </c>
      <c r="H8758" s="4">
        <v>44175.66618414352</v>
      </c>
      <c r="I8758" s="2" t="s">
        <v>4616</v>
      </c>
      <c r="J8758" s="21" t="s">
        <v>11828</v>
      </c>
      <c r="K8758" s="2" t="s">
        <v>4618</v>
      </c>
      <c r="L8758" s="2" t="s">
        <v>4619</v>
      </c>
    </row>
    <row r="8759" spans="1:12" x14ac:dyDescent="0.2">
      <c r="A8759" s="11">
        <v>8758</v>
      </c>
      <c r="B8759" s="7" t="s">
        <v>13298</v>
      </c>
      <c r="C8759" s="4">
        <v>43510.450682905095</v>
      </c>
      <c r="D8759" s="20">
        <f>+YEAR(Tabla14[[#This Row],[Fecha
Trámite]])</f>
        <v>2019</v>
      </c>
      <c r="E8759" s="7" t="s">
        <v>4685</v>
      </c>
      <c r="F8759" s="2" t="s">
        <v>17</v>
      </c>
      <c r="G8759" s="2" t="s">
        <v>4627</v>
      </c>
      <c r="H8759" s="4">
        <v>43510.450682986113</v>
      </c>
      <c r="I8759" s="2" t="s">
        <v>13269</v>
      </c>
      <c r="J8759" s="21" t="s">
        <v>13299</v>
      </c>
      <c r="K8759" s="2" t="s">
        <v>4618</v>
      </c>
      <c r="L8759" s="2" t="s">
        <v>4714</v>
      </c>
    </row>
    <row r="8760" spans="1:12" x14ac:dyDescent="0.2">
      <c r="A8760" s="11">
        <v>8759</v>
      </c>
      <c r="B8760" s="7" t="s">
        <v>13796</v>
      </c>
      <c r="C8760" s="4">
        <v>43872.664557175929</v>
      </c>
      <c r="D8760" s="20">
        <f>+YEAR(Tabla14[[#This Row],[Fecha
Trámite]])</f>
        <v>2020</v>
      </c>
      <c r="E8760" s="7" t="s">
        <v>4621</v>
      </c>
      <c r="F8760" s="2" t="s">
        <v>4691</v>
      </c>
      <c r="G8760" s="2" t="s">
        <v>4672</v>
      </c>
      <c r="H8760" s="4">
        <v>44109.841623032407</v>
      </c>
      <c r="I8760" s="2" t="s">
        <v>13269</v>
      </c>
      <c r="J8760" s="21" t="s">
        <v>13797</v>
      </c>
      <c r="K8760" s="2" t="s">
        <v>4623</v>
      </c>
      <c r="L8760" s="2" t="s">
        <v>4619</v>
      </c>
    </row>
    <row r="8761" spans="1:12" x14ac:dyDescent="0.2">
      <c r="A8761" s="11">
        <v>8760</v>
      </c>
      <c r="B8761" s="7" t="s">
        <v>45</v>
      </c>
      <c r="C8761" s="4">
        <v>44098.829925543978</v>
      </c>
      <c r="D8761" s="20">
        <f>+YEAR(Tabla14[[#This Row],[Fecha
Trámite]])</f>
        <v>2020</v>
      </c>
      <c r="E8761" s="7" t="s">
        <v>4621</v>
      </c>
      <c r="F8761" s="2" t="s">
        <v>17</v>
      </c>
      <c r="G8761" s="2" t="s">
        <v>4993</v>
      </c>
      <c r="H8761" s="4">
        <v>44098.829925578706</v>
      </c>
      <c r="I8761" s="2" t="s">
        <v>4616</v>
      </c>
      <c r="J8761" s="21" t="s">
        <v>13156</v>
      </c>
      <c r="K8761" s="2" t="s">
        <v>4618</v>
      </c>
      <c r="L8761" s="2" t="s">
        <v>4705</v>
      </c>
    </row>
    <row r="8762" spans="1:12" x14ac:dyDescent="0.2">
      <c r="A8762" s="11">
        <v>8761</v>
      </c>
      <c r="B8762" s="7" t="s">
        <v>11829</v>
      </c>
      <c r="C8762" s="4">
        <v>43854.461676886574</v>
      </c>
      <c r="D8762" s="20">
        <f>+YEAR(Tabla14[[#This Row],[Fecha
Trámite]])</f>
        <v>2020</v>
      </c>
      <c r="E8762" s="7" t="s">
        <v>4685</v>
      </c>
      <c r="F8762" s="2" t="s">
        <v>17</v>
      </c>
      <c r="G8762" s="2" t="s">
        <v>4627</v>
      </c>
      <c r="H8762" s="4">
        <v>43854.461676932871</v>
      </c>
      <c r="I8762" s="2" t="s">
        <v>4616</v>
      </c>
      <c r="J8762" s="21" t="s">
        <v>11830</v>
      </c>
      <c r="K8762" s="2" t="s">
        <v>4618</v>
      </c>
      <c r="L8762" s="2" t="s">
        <v>4619</v>
      </c>
    </row>
    <row r="8763" spans="1:12" x14ac:dyDescent="0.2">
      <c r="A8763" s="11">
        <v>8762</v>
      </c>
      <c r="B8763" s="7" t="s">
        <v>750</v>
      </c>
      <c r="C8763" s="4">
        <v>43593.433863344908</v>
      </c>
      <c r="D8763" s="20">
        <f>+YEAR(Tabla14[[#This Row],[Fecha
Trámite]])</f>
        <v>2019</v>
      </c>
      <c r="E8763" s="7" t="s">
        <v>4621</v>
      </c>
      <c r="F8763" s="2" t="s">
        <v>4614</v>
      </c>
      <c r="G8763" s="2" t="s">
        <v>4615</v>
      </c>
      <c r="H8763" s="4">
        <v>43930.910146956019</v>
      </c>
      <c r="I8763" s="2" t="s">
        <v>4616</v>
      </c>
      <c r="J8763" s="21" t="s">
        <v>7005</v>
      </c>
      <c r="K8763" s="2" t="s">
        <v>4623</v>
      </c>
      <c r="L8763" s="2" t="s">
        <v>4619</v>
      </c>
    </row>
    <row r="8764" spans="1:12" x14ac:dyDescent="0.2">
      <c r="A8764" s="11">
        <v>8763</v>
      </c>
      <c r="B8764" s="7" t="s">
        <v>11831</v>
      </c>
      <c r="C8764" s="4">
        <v>43759.426480983799</v>
      </c>
      <c r="D8764" s="20">
        <f>+YEAR(Tabla14[[#This Row],[Fecha
Trámite]])</f>
        <v>2019</v>
      </c>
      <c r="E8764" s="7" t="s">
        <v>4621</v>
      </c>
      <c r="F8764" s="2" t="s">
        <v>17</v>
      </c>
      <c r="G8764" s="2" t="s">
        <v>4993</v>
      </c>
      <c r="H8764" s="4">
        <v>43759.42648101852</v>
      </c>
      <c r="I8764" s="2" t="s">
        <v>4616</v>
      </c>
      <c r="J8764" s="21" t="s">
        <v>11832</v>
      </c>
      <c r="K8764" s="2" t="s">
        <v>4618</v>
      </c>
      <c r="L8764" s="2" t="s">
        <v>4649</v>
      </c>
    </row>
    <row r="8765" spans="1:12" x14ac:dyDescent="0.2">
      <c r="A8765" s="11">
        <v>8764</v>
      </c>
      <c r="B8765" s="7" t="s">
        <v>1782</v>
      </c>
      <c r="C8765" s="4">
        <v>44210.70208221065</v>
      </c>
      <c r="D8765" s="20">
        <f>+YEAR(Tabla14[[#This Row],[Fecha
Trámite]])</f>
        <v>2021</v>
      </c>
      <c r="E8765" s="7" t="s">
        <v>4621</v>
      </c>
      <c r="F8765" s="2" t="s">
        <v>17</v>
      </c>
      <c r="G8765" s="2" t="s">
        <v>4672</v>
      </c>
      <c r="H8765" s="4">
        <v>44210.702082256947</v>
      </c>
      <c r="I8765" s="2" t="s">
        <v>4616</v>
      </c>
      <c r="J8765" s="21" t="s">
        <v>9616</v>
      </c>
      <c r="K8765" s="2" t="s">
        <v>4618</v>
      </c>
      <c r="L8765" s="2" t="s">
        <v>4785</v>
      </c>
    </row>
    <row r="8766" spans="1:12" x14ac:dyDescent="0.2">
      <c r="A8766" s="11">
        <v>8765</v>
      </c>
      <c r="B8766" s="7" t="s">
        <v>1953</v>
      </c>
      <c r="C8766" s="4">
        <v>43810.616196145835</v>
      </c>
      <c r="D8766" s="20">
        <f>+YEAR(Tabla14[[#This Row],[Fecha
Trámite]])</f>
        <v>2019</v>
      </c>
      <c r="E8766" s="7" t="s">
        <v>4621</v>
      </c>
      <c r="F8766" s="2" t="s">
        <v>17</v>
      </c>
      <c r="G8766" s="2" t="s">
        <v>4627</v>
      </c>
      <c r="H8766" s="4">
        <v>43810.616196180556</v>
      </c>
      <c r="I8766" s="2" t="s">
        <v>13184</v>
      </c>
      <c r="J8766" s="21" t="s">
        <v>13238</v>
      </c>
      <c r="K8766" s="2" t="s">
        <v>4623</v>
      </c>
      <c r="L8766" s="2" t="s">
        <v>4649</v>
      </c>
    </row>
    <row r="8767" spans="1:12" x14ac:dyDescent="0.2">
      <c r="A8767" s="11">
        <v>8766</v>
      </c>
      <c r="B8767" s="7" t="s">
        <v>1538</v>
      </c>
      <c r="C8767" s="4">
        <v>43767.354374537033</v>
      </c>
      <c r="D8767" s="20">
        <f>+YEAR(Tabla14[[#This Row],[Fecha
Trámite]])</f>
        <v>2019</v>
      </c>
      <c r="E8767" s="7" t="s">
        <v>4671</v>
      </c>
      <c r="F8767" s="2" t="s">
        <v>17</v>
      </c>
      <c r="G8767" s="2" t="s">
        <v>4993</v>
      </c>
      <c r="H8767" s="4">
        <v>43767.354374571762</v>
      </c>
      <c r="I8767" s="2" t="s">
        <v>4616</v>
      </c>
      <c r="J8767" s="21" t="s">
        <v>11083</v>
      </c>
      <c r="K8767" s="2" t="s">
        <v>4618</v>
      </c>
      <c r="L8767" s="2" t="s">
        <v>4656</v>
      </c>
    </row>
    <row r="8768" spans="1:12" x14ac:dyDescent="0.2">
      <c r="A8768" s="11">
        <v>8767</v>
      </c>
      <c r="B8768" s="7" t="s">
        <v>951</v>
      </c>
      <c r="C8768" s="4">
        <v>43620.478077546293</v>
      </c>
      <c r="D8768" s="20">
        <f>+YEAR(Tabla14[[#This Row],[Fecha
Trámite]])</f>
        <v>2019</v>
      </c>
      <c r="E8768" s="7" t="s">
        <v>4621</v>
      </c>
      <c r="F8768" s="2" t="s">
        <v>4614</v>
      </c>
      <c r="G8768" s="2" t="s">
        <v>4615</v>
      </c>
      <c r="H8768" s="4">
        <v>44175.664408449076</v>
      </c>
      <c r="I8768" s="2" t="s">
        <v>4616</v>
      </c>
      <c r="J8768" s="21" t="s">
        <v>12854</v>
      </c>
      <c r="K8768" s="2" t="s">
        <v>4618</v>
      </c>
      <c r="L8768" s="2" t="s">
        <v>4619</v>
      </c>
    </row>
    <row r="8769" spans="1:12" x14ac:dyDescent="0.2">
      <c r="A8769" s="11">
        <v>8768</v>
      </c>
      <c r="B8769" s="7" t="s">
        <v>3347</v>
      </c>
      <c r="C8769" s="4">
        <v>44292.51644748843</v>
      </c>
      <c r="D8769" s="20">
        <f>+YEAR(Tabla14[[#This Row],[Fecha
Trámite]])</f>
        <v>2021</v>
      </c>
      <c r="E8769" s="7" t="s">
        <v>4685</v>
      </c>
      <c r="F8769" s="2" t="s">
        <v>17</v>
      </c>
      <c r="G8769" s="2" t="s">
        <v>4672</v>
      </c>
      <c r="H8769" s="4">
        <v>44292.516447569447</v>
      </c>
      <c r="I8769" s="2" t="s">
        <v>4616</v>
      </c>
      <c r="J8769" s="21" t="s">
        <v>7364</v>
      </c>
      <c r="K8769" s="2" t="s">
        <v>4623</v>
      </c>
      <c r="L8769" s="2" t="s">
        <v>4619</v>
      </c>
    </row>
    <row r="8770" spans="1:12" x14ac:dyDescent="0.2">
      <c r="A8770" s="11">
        <v>8769</v>
      </c>
      <c r="B8770" s="7" t="s">
        <v>1945</v>
      </c>
      <c r="C8770" s="4">
        <v>43790.535112928243</v>
      </c>
      <c r="D8770" s="20">
        <f>+YEAR(Tabla14[[#This Row],[Fecha
Trámite]])</f>
        <v>2019</v>
      </c>
      <c r="E8770" s="7" t="s">
        <v>4621</v>
      </c>
      <c r="F8770" s="2" t="s">
        <v>17</v>
      </c>
      <c r="G8770" s="2" t="s">
        <v>4627</v>
      </c>
      <c r="H8770" s="4">
        <v>43790.535112962963</v>
      </c>
      <c r="I8770" s="2" t="s">
        <v>13827</v>
      </c>
      <c r="J8770" s="21" t="s">
        <v>14598</v>
      </c>
      <c r="K8770" s="2" t="s">
        <v>4618</v>
      </c>
      <c r="L8770" s="2" t="s">
        <v>4649</v>
      </c>
    </row>
    <row r="8771" spans="1:12" x14ac:dyDescent="0.2">
      <c r="A8771" s="11">
        <v>8770</v>
      </c>
      <c r="B8771" s="7" t="s">
        <v>1201</v>
      </c>
      <c r="C8771" s="4">
        <v>43552.652322453701</v>
      </c>
      <c r="D8771" s="20">
        <f>+YEAR(Tabla14[[#This Row],[Fecha
Trámite]])</f>
        <v>2019</v>
      </c>
      <c r="E8771" s="7" t="s">
        <v>4621</v>
      </c>
      <c r="F8771" s="2" t="s">
        <v>4614</v>
      </c>
      <c r="G8771" s="2" t="s">
        <v>4615</v>
      </c>
      <c r="H8771" s="4">
        <v>44271.593404710649</v>
      </c>
      <c r="I8771" s="2" t="s">
        <v>4616</v>
      </c>
      <c r="J8771" s="21" t="s">
        <v>12855</v>
      </c>
      <c r="K8771" s="2" t="s">
        <v>4618</v>
      </c>
      <c r="L8771" s="2" t="s">
        <v>4875</v>
      </c>
    </row>
    <row r="8772" spans="1:12" x14ac:dyDescent="0.2">
      <c r="A8772" s="11">
        <v>8771</v>
      </c>
      <c r="B8772" s="7" t="s">
        <v>11089</v>
      </c>
      <c r="C8772" s="4">
        <v>43614.451107094908</v>
      </c>
      <c r="D8772" s="20">
        <f>+YEAR(Tabla14[[#This Row],[Fecha
Trámite]])</f>
        <v>2019</v>
      </c>
      <c r="E8772" s="7" t="s">
        <v>4621</v>
      </c>
      <c r="F8772" s="2" t="s">
        <v>4691</v>
      </c>
      <c r="G8772" s="2" t="s">
        <v>4627</v>
      </c>
      <c r="H8772" s="4">
        <v>43892.481524537034</v>
      </c>
      <c r="I8772" s="2" t="s">
        <v>4616</v>
      </c>
      <c r="J8772" s="21" t="s">
        <v>11090</v>
      </c>
      <c r="K8772" s="2" t="s">
        <v>4623</v>
      </c>
      <c r="L8772" s="2" t="s">
        <v>4619</v>
      </c>
    </row>
    <row r="8773" spans="1:12" x14ac:dyDescent="0.2">
      <c r="A8773" s="11">
        <v>8772</v>
      </c>
      <c r="B8773" s="7" t="s">
        <v>1450</v>
      </c>
      <c r="C8773" s="4">
        <v>43731.351219328702</v>
      </c>
      <c r="D8773" s="20">
        <f>+YEAR(Tabla14[[#This Row],[Fecha
Trámite]])</f>
        <v>2019</v>
      </c>
      <c r="E8773" s="7" t="s">
        <v>4621</v>
      </c>
      <c r="F8773" s="2" t="s">
        <v>17</v>
      </c>
      <c r="G8773" s="2" t="s">
        <v>4993</v>
      </c>
      <c r="H8773" s="4">
        <v>43731.351219363423</v>
      </c>
      <c r="I8773" s="2" t="s">
        <v>4616</v>
      </c>
      <c r="J8773" s="21" t="s">
        <v>11835</v>
      </c>
      <c r="K8773" s="2" t="s">
        <v>4618</v>
      </c>
      <c r="L8773" s="2" t="s">
        <v>4619</v>
      </c>
    </row>
    <row r="8774" spans="1:12" x14ac:dyDescent="0.2">
      <c r="A8774" s="11">
        <v>8773</v>
      </c>
      <c r="B8774" s="7" t="s">
        <v>11677</v>
      </c>
      <c r="C8774" s="4">
        <v>44210.707067627314</v>
      </c>
      <c r="D8774" s="20">
        <f>+YEAR(Tabla14[[#This Row],[Fecha
Trámite]])</f>
        <v>2021</v>
      </c>
      <c r="E8774" s="7" t="s">
        <v>4685</v>
      </c>
      <c r="F8774" s="2" t="s">
        <v>17</v>
      </c>
      <c r="G8774" s="2" t="s">
        <v>4672</v>
      </c>
      <c r="H8774" s="4">
        <v>44210.707067673611</v>
      </c>
      <c r="I8774" s="2" t="s">
        <v>4616</v>
      </c>
      <c r="J8774" s="21" t="s">
        <v>11678</v>
      </c>
      <c r="K8774" s="2" t="s">
        <v>4618</v>
      </c>
      <c r="L8774" s="2" t="s">
        <v>4619</v>
      </c>
    </row>
    <row r="8775" spans="1:12" x14ac:dyDescent="0.2">
      <c r="A8775" s="11">
        <v>8774</v>
      </c>
      <c r="B8775" s="7" t="s">
        <v>1815</v>
      </c>
      <c r="C8775" s="4">
        <v>44241.559499305557</v>
      </c>
      <c r="D8775" s="20">
        <f>+YEAR(Tabla14[[#This Row],[Fecha
Trámite]])</f>
        <v>2021</v>
      </c>
      <c r="E8775" s="7" t="s">
        <v>4621</v>
      </c>
      <c r="F8775" s="2" t="s">
        <v>17</v>
      </c>
      <c r="G8775" s="2" t="s">
        <v>7315</v>
      </c>
      <c r="H8775" s="4">
        <v>44241.559499340277</v>
      </c>
      <c r="I8775" s="2" t="s">
        <v>4616</v>
      </c>
      <c r="J8775" s="21" t="s">
        <v>11679</v>
      </c>
      <c r="K8775" s="2" t="s">
        <v>4623</v>
      </c>
      <c r="L8775" s="2" t="s">
        <v>4619</v>
      </c>
    </row>
    <row r="8776" spans="1:12" x14ac:dyDescent="0.2">
      <c r="A8776" s="11">
        <v>8775</v>
      </c>
      <c r="B8776" s="7" t="s">
        <v>152</v>
      </c>
      <c r="C8776" s="4">
        <v>43634.401377395836</v>
      </c>
      <c r="D8776" s="20">
        <f>+YEAR(Tabla14[[#This Row],[Fecha
Trámite]])</f>
        <v>2019</v>
      </c>
      <c r="E8776" s="7" t="s">
        <v>4621</v>
      </c>
      <c r="F8776" s="2" t="s">
        <v>4614</v>
      </c>
      <c r="G8776" s="2" t="s">
        <v>4615</v>
      </c>
      <c r="H8776" s="4">
        <v>43852.554941979164</v>
      </c>
      <c r="I8776" s="2" t="s">
        <v>4616</v>
      </c>
      <c r="J8776" s="21" t="s">
        <v>12856</v>
      </c>
      <c r="K8776" s="2" t="s">
        <v>4618</v>
      </c>
      <c r="L8776" s="2" t="s">
        <v>4656</v>
      </c>
    </row>
    <row r="8777" spans="1:12" x14ac:dyDescent="0.2">
      <c r="A8777" s="11">
        <v>8776</v>
      </c>
      <c r="B8777" s="7" t="s">
        <v>14705</v>
      </c>
      <c r="C8777" s="4">
        <v>42734.59512337963</v>
      </c>
      <c r="D8777" s="20">
        <f>+YEAR(Tabla14[[#This Row],[Fecha
Trámite]])</f>
        <v>2016</v>
      </c>
      <c r="E8777" s="7" t="s">
        <v>4613</v>
      </c>
      <c r="F8777" s="2" t="s">
        <v>4614</v>
      </c>
      <c r="G8777" s="2" t="s">
        <v>4615</v>
      </c>
      <c r="H8777" s="4">
        <v>42905.693086261577</v>
      </c>
      <c r="I8777" s="2" t="s">
        <v>13827</v>
      </c>
      <c r="J8777" s="21" t="s">
        <v>14706</v>
      </c>
      <c r="K8777" s="2" t="s">
        <v>4618</v>
      </c>
      <c r="L8777" s="2" t="s">
        <v>4619</v>
      </c>
    </row>
    <row r="8778" spans="1:12" x14ac:dyDescent="0.2">
      <c r="A8778" s="11">
        <v>8777</v>
      </c>
      <c r="B8778" s="7" t="s">
        <v>9335</v>
      </c>
      <c r="C8778" s="4">
        <v>43854.611459375003</v>
      </c>
      <c r="D8778" s="20">
        <f>+YEAR(Tabla14[[#This Row],[Fecha
Trámite]])</f>
        <v>2020</v>
      </c>
      <c r="E8778" s="7" t="s">
        <v>4621</v>
      </c>
      <c r="F8778" s="2" t="s">
        <v>17</v>
      </c>
      <c r="G8778" s="2" t="s">
        <v>4993</v>
      </c>
      <c r="H8778" s="4">
        <v>43854.61145945602</v>
      </c>
      <c r="I8778" s="2" t="s">
        <v>4616</v>
      </c>
      <c r="J8778" s="21" t="s">
        <v>9336</v>
      </c>
      <c r="K8778" s="2" t="s">
        <v>4618</v>
      </c>
      <c r="L8778" s="2" t="s">
        <v>4619</v>
      </c>
    </row>
    <row r="8779" spans="1:12" x14ac:dyDescent="0.2">
      <c r="A8779" s="11">
        <v>8778</v>
      </c>
      <c r="B8779" s="7" t="s">
        <v>1784</v>
      </c>
      <c r="C8779" s="4">
        <v>44195.758574537038</v>
      </c>
      <c r="D8779" s="20">
        <f>+YEAR(Tabla14[[#This Row],[Fecha
Trámite]])</f>
        <v>2020</v>
      </c>
      <c r="E8779" s="7" t="s">
        <v>4621</v>
      </c>
      <c r="F8779" s="2" t="s">
        <v>17</v>
      </c>
      <c r="G8779" s="2" t="s">
        <v>4627</v>
      </c>
      <c r="H8779" s="4">
        <v>44195.758574571759</v>
      </c>
      <c r="I8779" s="2" t="s">
        <v>4616</v>
      </c>
      <c r="J8779" s="21" t="s">
        <v>13157</v>
      </c>
      <c r="K8779" s="2" t="s">
        <v>4623</v>
      </c>
      <c r="L8779" s="2" t="s">
        <v>4624</v>
      </c>
    </row>
    <row r="8780" spans="1:12" x14ac:dyDescent="0.2">
      <c r="A8780" s="11">
        <v>8779</v>
      </c>
      <c r="B8780" s="7" t="s">
        <v>13321</v>
      </c>
      <c r="C8780" s="4">
        <v>43445.666261805556</v>
      </c>
      <c r="D8780" s="20">
        <f>+YEAR(Tabla14[[#This Row],[Fecha
Trámite]])</f>
        <v>2018</v>
      </c>
      <c r="E8780" s="7" t="s">
        <v>4621</v>
      </c>
      <c r="F8780" s="2" t="s">
        <v>4626</v>
      </c>
      <c r="G8780" s="2" t="s">
        <v>4627</v>
      </c>
      <c r="H8780" s="4">
        <v>43822.731963773149</v>
      </c>
      <c r="I8780" s="2" t="s">
        <v>13269</v>
      </c>
      <c r="J8780" s="21" t="s">
        <v>13322</v>
      </c>
      <c r="K8780" s="2" t="s">
        <v>4623</v>
      </c>
      <c r="L8780" s="2" t="s">
        <v>4646</v>
      </c>
    </row>
    <row r="8781" spans="1:12" x14ac:dyDescent="0.2">
      <c r="A8781" s="11">
        <v>8780</v>
      </c>
      <c r="B8781" s="7" t="s">
        <v>15081</v>
      </c>
      <c r="C8781" s="4">
        <v>43691.516250081018</v>
      </c>
      <c r="D8781" s="20">
        <f>+YEAR(Tabla14[[#This Row],[Fecha
Trámite]])</f>
        <v>2019</v>
      </c>
      <c r="E8781" s="7" t="s">
        <v>4685</v>
      </c>
      <c r="F8781" s="2" t="s">
        <v>17</v>
      </c>
      <c r="G8781" s="2" t="s">
        <v>4627</v>
      </c>
      <c r="H8781" s="4">
        <v>43691.516250115739</v>
      </c>
      <c r="I8781" s="2" t="s">
        <v>14934</v>
      </c>
      <c r="J8781" s="21" t="s">
        <v>15082</v>
      </c>
      <c r="K8781" s="2" t="s">
        <v>4623</v>
      </c>
      <c r="L8781" s="2" t="s">
        <v>4656</v>
      </c>
    </row>
    <row r="8782" spans="1:12" x14ac:dyDescent="0.2">
      <c r="A8782" s="11">
        <v>8781</v>
      </c>
      <c r="B8782" s="7" t="s">
        <v>1060</v>
      </c>
      <c r="C8782" s="4">
        <v>43903.49944699074</v>
      </c>
      <c r="D8782" s="20">
        <f>+YEAR(Tabla14[[#This Row],[Fecha
Trámite]])</f>
        <v>2020</v>
      </c>
      <c r="E8782" s="7" t="s">
        <v>4621</v>
      </c>
      <c r="F8782" s="2" t="s">
        <v>4614</v>
      </c>
      <c r="G8782" s="2" t="s">
        <v>4615</v>
      </c>
      <c r="H8782" s="4">
        <v>44176.55606516204</v>
      </c>
      <c r="I8782" s="2" t="s">
        <v>4616</v>
      </c>
      <c r="J8782" s="21" t="s">
        <v>7365</v>
      </c>
      <c r="K8782" s="2" t="s">
        <v>4618</v>
      </c>
      <c r="L8782" s="2" t="s">
        <v>4619</v>
      </c>
    </row>
    <row r="8783" spans="1:12" x14ac:dyDescent="0.2">
      <c r="A8783" s="11">
        <v>8782</v>
      </c>
      <c r="B8783" s="7" t="s">
        <v>1501</v>
      </c>
      <c r="C8783" s="4">
        <v>43880.499019409719</v>
      </c>
      <c r="D8783" s="20">
        <f>+YEAR(Tabla14[[#This Row],[Fecha
Trámite]])</f>
        <v>2020</v>
      </c>
      <c r="E8783" s="7" t="s">
        <v>4621</v>
      </c>
      <c r="F8783" s="2" t="s">
        <v>17</v>
      </c>
      <c r="G8783" s="2" t="s">
        <v>4993</v>
      </c>
      <c r="H8783" s="4">
        <v>43880.499019444447</v>
      </c>
      <c r="I8783" s="2" t="s">
        <v>4616</v>
      </c>
      <c r="J8783" s="21" t="s">
        <v>9337</v>
      </c>
      <c r="K8783" s="2" t="s">
        <v>4623</v>
      </c>
      <c r="L8783" s="2" t="s">
        <v>6449</v>
      </c>
    </row>
    <row r="8784" spans="1:12" x14ac:dyDescent="0.2">
      <c r="A8784" s="11">
        <v>8783</v>
      </c>
      <c r="B8784" s="7" t="s">
        <v>1011</v>
      </c>
      <c r="C8784" s="4">
        <v>43798.595931053242</v>
      </c>
      <c r="D8784" s="20">
        <f>+YEAR(Tabla14[[#This Row],[Fecha
Trámite]])</f>
        <v>2019</v>
      </c>
      <c r="E8784" s="7" t="s">
        <v>4621</v>
      </c>
      <c r="F8784" s="2" t="s">
        <v>4614</v>
      </c>
      <c r="G8784" s="2" t="s">
        <v>4615</v>
      </c>
      <c r="H8784" s="4">
        <v>44176.555348032409</v>
      </c>
      <c r="I8784" s="2" t="s">
        <v>4616</v>
      </c>
      <c r="J8784" s="21" t="s">
        <v>11680</v>
      </c>
      <c r="K8784" s="2" t="s">
        <v>4623</v>
      </c>
      <c r="L8784" s="2" t="s">
        <v>4812</v>
      </c>
    </row>
    <row r="8785" spans="1:12" x14ac:dyDescent="0.2">
      <c r="A8785" s="11">
        <v>8784</v>
      </c>
      <c r="B8785" s="7" t="s">
        <v>3395</v>
      </c>
      <c r="C8785" s="4">
        <v>44242.498054976852</v>
      </c>
      <c r="D8785" s="20">
        <f>+YEAR(Tabla14[[#This Row],[Fecha
Trámite]])</f>
        <v>2021</v>
      </c>
      <c r="E8785" s="7" t="s">
        <v>4685</v>
      </c>
      <c r="F8785" s="2" t="s">
        <v>17</v>
      </c>
      <c r="G8785" s="2" t="s">
        <v>7315</v>
      </c>
      <c r="H8785" s="4">
        <v>44242.498055011572</v>
      </c>
      <c r="I8785" s="2" t="s">
        <v>4616</v>
      </c>
      <c r="J8785" s="21" t="s">
        <v>13158</v>
      </c>
      <c r="K8785" s="2" t="s">
        <v>4618</v>
      </c>
      <c r="L8785" s="2" t="s">
        <v>4619</v>
      </c>
    </row>
    <row r="8786" spans="1:12" x14ac:dyDescent="0.2">
      <c r="A8786" s="11">
        <v>8785</v>
      </c>
      <c r="B8786" s="7" t="s">
        <v>1635</v>
      </c>
      <c r="C8786" s="4">
        <v>43832.373147685183</v>
      </c>
      <c r="D8786" s="20">
        <f>+YEAR(Tabla14[[#This Row],[Fecha
Trámite]])</f>
        <v>2020</v>
      </c>
      <c r="E8786" s="7" t="s">
        <v>4685</v>
      </c>
      <c r="F8786" s="2" t="s">
        <v>17</v>
      </c>
      <c r="G8786" s="2" t="s">
        <v>4993</v>
      </c>
      <c r="H8786" s="4">
        <v>43832.373147719911</v>
      </c>
      <c r="I8786" s="2" t="s">
        <v>4616</v>
      </c>
      <c r="J8786" s="21" t="s">
        <v>7016</v>
      </c>
      <c r="K8786" s="2" t="s">
        <v>4618</v>
      </c>
      <c r="L8786" s="2" t="s">
        <v>4619</v>
      </c>
    </row>
    <row r="8787" spans="1:12" x14ac:dyDescent="0.2">
      <c r="A8787" s="11">
        <v>8786</v>
      </c>
      <c r="B8787" s="7" t="s">
        <v>11095</v>
      </c>
      <c r="C8787" s="4">
        <v>43570.485449155094</v>
      </c>
      <c r="D8787" s="20">
        <f>+YEAR(Tabla14[[#This Row],[Fecha
Trámite]])</f>
        <v>2019</v>
      </c>
      <c r="E8787" s="7" t="s">
        <v>4621</v>
      </c>
      <c r="F8787" s="2" t="s">
        <v>4614</v>
      </c>
      <c r="G8787" s="2" t="s">
        <v>4615</v>
      </c>
      <c r="H8787" s="4">
        <v>44202.618098113424</v>
      </c>
      <c r="I8787" s="2" t="s">
        <v>4616</v>
      </c>
      <c r="J8787" s="21" t="s">
        <v>11096</v>
      </c>
      <c r="K8787" s="2" t="s">
        <v>4623</v>
      </c>
      <c r="L8787" s="2" t="s">
        <v>4624</v>
      </c>
    </row>
    <row r="8788" spans="1:12" x14ac:dyDescent="0.2">
      <c r="A8788" s="11">
        <v>8787</v>
      </c>
      <c r="B8788" s="7" t="s">
        <v>14675</v>
      </c>
      <c r="C8788" s="4">
        <v>43364.662345405093</v>
      </c>
      <c r="D8788" s="20">
        <f>+YEAR(Tabla14[[#This Row],[Fecha
Trámite]])</f>
        <v>2018</v>
      </c>
      <c r="E8788" s="7" t="s">
        <v>4621</v>
      </c>
      <c r="F8788" s="2" t="s">
        <v>4614</v>
      </c>
      <c r="G8788" s="2" t="s">
        <v>4615</v>
      </c>
      <c r="H8788" s="4">
        <v>43455.496931828704</v>
      </c>
      <c r="I8788" s="2" t="s">
        <v>13827</v>
      </c>
      <c r="J8788" s="21" t="s">
        <v>14676</v>
      </c>
      <c r="K8788" s="2" t="s">
        <v>4618</v>
      </c>
      <c r="L8788" s="2" t="s">
        <v>4646</v>
      </c>
    </row>
    <row r="8789" spans="1:12" x14ac:dyDescent="0.2">
      <c r="A8789" s="11">
        <v>8788</v>
      </c>
      <c r="B8789" s="7" t="s">
        <v>3335</v>
      </c>
      <c r="C8789" s="4">
        <v>43858.528745717595</v>
      </c>
      <c r="D8789" s="20">
        <f>+YEAR(Tabla14[[#This Row],[Fecha
Trámite]])</f>
        <v>2020</v>
      </c>
      <c r="E8789" s="7" t="s">
        <v>4685</v>
      </c>
      <c r="F8789" s="2" t="s">
        <v>17</v>
      </c>
      <c r="G8789" s="2" t="s">
        <v>4627</v>
      </c>
      <c r="H8789" s="4">
        <v>43858.528745752315</v>
      </c>
      <c r="I8789" s="2" t="s">
        <v>4616</v>
      </c>
      <c r="J8789" s="21" t="s">
        <v>9338</v>
      </c>
      <c r="K8789" s="2" t="s">
        <v>4618</v>
      </c>
      <c r="L8789" s="2" t="s">
        <v>4619</v>
      </c>
    </row>
    <row r="8790" spans="1:12" x14ac:dyDescent="0.2">
      <c r="A8790" s="11">
        <v>8789</v>
      </c>
      <c r="B8790" s="7" t="s">
        <v>3396</v>
      </c>
      <c r="C8790" s="4">
        <v>44242.501159722226</v>
      </c>
      <c r="D8790" s="20">
        <f>+YEAR(Tabla14[[#This Row],[Fecha
Trámite]])</f>
        <v>2021</v>
      </c>
      <c r="E8790" s="7" t="s">
        <v>4685</v>
      </c>
      <c r="F8790" s="2" t="s">
        <v>17</v>
      </c>
      <c r="G8790" s="2" t="s">
        <v>7315</v>
      </c>
      <c r="H8790" s="4">
        <v>44242.501160219908</v>
      </c>
      <c r="I8790" s="2" t="s">
        <v>4616</v>
      </c>
      <c r="J8790" s="21" t="s">
        <v>9617</v>
      </c>
      <c r="K8790" s="2" t="s">
        <v>4618</v>
      </c>
      <c r="L8790" s="2" t="s">
        <v>4758</v>
      </c>
    </row>
    <row r="8791" spans="1:12" x14ac:dyDescent="0.2">
      <c r="A8791" s="11">
        <v>8790</v>
      </c>
      <c r="B8791" s="7" t="s">
        <v>2132</v>
      </c>
      <c r="C8791" s="4">
        <v>44145.374200312501</v>
      </c>
      <c r="D8791" s="20">
        <f>+YEAR(Tabla14[[#This Row],[Fecha
Trámite]])</f>
        <v>2020</v>
      </c>
      <c r="E8791" s="7" t="s">
        <v>4621</v>
      </c>
      <c r="F8791" s="2" t="s">
        <v>17</v>
      </c>
      <c r="G8791" s="2" t="s">
        <v>4627</v>
      </c>
      <c r="H8791" s="4">
        <v>44145.374200347222</v>
      </c>
      <c r="I8791" s="2" t="s">
        <v>4616</v>
      </c>
      <c r="J8791" s="21" t="s">
        <v>11681</v>
      </c>
      <c r="K8791" s="2" t="s">
        <v>4623</v>
      </c>
      <c r="L8791" s="2" t="s">
        <v>4619</v>
      </c>
    </row>
    <row r="8792" spans="1:12" x14ac:dyDescent="0.2">
      <c r="A8792" s="11">
        <v>8791</v>
      </c>
      <c r="B8792" s="7" t="s">
        <v>1311</v>
      </c>
      <c r="C8792" s="4">
        <v>44111.393398877313</v>
      </c>
      <c r="D8792" s="20">
        <f>+YEAR(Tabla14[[#This Row],[Fecha
Trámite]])</f>
        <v>2020</v>
      </c>
      <c r="E8792" s="7" t="s">
        <v>4621</v>
      </c>
      <c r="F8792" s="2" t="s">
        <v>17</v>
      </c>
      <c r="G8792" s="2" t="s">
        <v>4993</v>
      </c>
      <c r="H8792" s="4">
        <v>44111.39339892361</v>
      </c>
      <c r="I8792" s="2" t="s">
        <v>4616</v>
      </c>
      <c r="J8792" s="21" t="s">
        <v>13159</v>
      </c>
      <c r="K8792" s="2" t="s">
        <v>4618</v>
      </c>
      <c r="L8792" s="2" t="s">
        <v>4619</v>
      </c>
    </row>
    <row r="8793" spans="1:12" x14ac:dyDescent="0.2">
      <c r="A8793" s="11">
        <v>8792</v>
      </c>
      <c r="B8793" s="7" t="s">
        <v>184</v>
      </c>
      <c r="C8793" s="4">
        <v>43612.640040312501</v>
      </c>
      <c r="D8793" s="20">
        <f>+YEAR(Tabla14[[#This Row],[Fecha
Trámite]])</f>
        <v>2019</v>
      </c>
      <c r="E8793" s="7" t="s">
        <v>4621</v>
      </c>
      <c r="F8793" s="2" t="s">
        <v>4614</v>
      </c>
      <c r="G8793" s="2" t="s">
        <v>4615</v>
      </c>
      <c r="H8793" s="4">
        <v>43852.557522453702</v>
      </c>
      <c r="I8793" s="2" t="s">
        <v>4616</v>
      </c>
      <c r="J8793" s="21" t="s">
        <v>9344</v>
      </c>
      <c r="K8793" s="2" t="s">
        <v>4623</v>
      </c>
      <c r="L8793" s="2" t="s">
        <v>4619</v>
      </c>
    </row>
    <row r="8794" spans="1:12" x14ac:dyDescent="0.2">
      <c r="A8794" s="11">
        <v>8793</v>
      </c>
      <c r="B8794" s="7" t="s">
        <v>14030</v>
      </c>
      <c r="C8794" s="4">
        <v>43319.677998032406</v>
      </c>
      <c r="D8794" s="20">
        <f>+YEAR(Tabla14[[#This Row],[Fecha
Trámite]])</f>
        <v>2018</v>
      </c>
      <c r="E8794" s="7" t="s">
        <v>4621</v>
      </c>
      <c r="F8794" s="2" t="s">
        <v>17</v>
      </c>
      <c r="G8794" s="2" t="s">
        <v>13601</v>
      </c>
      <c r="H8794" s="4">
        <v>43319.677998113424</v>
      </c>
      <c r="I8794" s="2" t="s">
        <v>14018</v>
      </c>
      <c r="J8794" s="21" t="s">
        <v>14031</v>
      </c>
      <c r="K8794" s="2" t="s">
        <v>4618</v>
      </c>
      <c r="L8794" s="2" t="s">
        <v>4619</v>
      </c>
    </row>
    <row r="8795" spans="1:12" x14ac:dyDescent="0.2">
      <c r="A8795" s="11">
        <v>8794</v>
      </c>
      <c r="B8795" s="7" t="s">
        <v>14580</v>
      </c>
      <c r="C8795" s="4">
        <v>42066.659445254627</v>
      </c>
      <c r="D8795" s="20">
        <f>+YEAR(Tabla14[[#This Row],[Fecha
Trámite]])</f>
        <v>2015</v>
      </c>
      <c r="E8795" s="7" t="s">
        <v>4621</v>
      </c>
      <c r="F8795" s="2" t="s">
        <v>4614</v>
      </c>
      <c r="G8795" s="2" t="s">
        <v>4615</v>
      </c>
      <c r="H8795" s="4">
        <v>42242.678853391204</v>
      </c>
      <c r="I8795" s="2" t="s">
        <v>13827</v>
      </c>
      <c r="J8795" s="21" t="s">
        <v>14581</v>
      </c>
      <c r="K8795" s="2" t="s">
        <v>4618</v>
      </c>
      <c r="L8795" s="2" t="s">
        <v>4958</v>
      </c>
    </row>
    <row r="8796" spans="1:12" x14ac:dyDescent="0.2">
      <c r="A8796" s="11">
        <v>8795</v>
      </c>
      <c r="B8796" s="7" t="s">
        <v>13225</v>
      </c>
      <c r="C8796" s="4">
        <v>43756.652962997687</v>
      </c>
      <c r="D8796" s="20">
        <f>+YEAR(Tabla14[[#This Row],[Fecha
Trámite]])</f>
        <v>2019</v>
      </c>
      <c r="E8796" s="7" t="s">
        <v>4621</v>
      </c>
      <c r="F8796" s="2" t="s">
        <v>17</v>
      </c>
      <c r="G8796" s="2" t="s">
        <v>5327</v>
      </c>
      <c r="H8796" s="4">
        <v>43756.652963043984</v>
      </c>
      <c r="I8796" s="2" t="s">
        <v>13184</v>
      </c>
      <c r="J8796" s="21" t="s">
        <v>13226</v>
      </c>
      <c r="K8796" s="2" t="s">
        <v>4618</v>
      </c>
      <c r="L8796" s="2" t="s">
        <v>2747</v>
      </c>
    </row>
    <row r="8797" spans="1:12" x14ac:dyDescent="0.2">
      <c r="A8797" s="11">
        <v>8796</v>
      </c>
      <c r="B8797" s="7" t="s">
        <v>431</v>
      </c>
      <c r="C8797" s="4">
        <v>43539.434425659725</v>
      </c>
      <c r="D8797" s="20">
        <f>+YEAR(Tabla14[[#This Row],[Fecha
Trámite]])</f>
        <v>2019</v>
      </c>
      <c r="E8797" s="7" t="s">
        <v>4621</v>
      </c>
      <c r="F8797" s="2" t="s">
        <v>4614</v>
      </c>
      <c r="G8797" s="2" t="s">
        <v>4615</v>
      </c>
      <c r="H8797" s="4">
        <v>43888.444995219907</v>
      </c>
      <c r="I8797" s="2" t="s">
        <v>4616</v>
      </c>
      <c r="J8797" s="21" t="s">
        <v>11843</v>
      </c>
      <c r="K8797" s="2" t="s">
        <v>4618</v>
      </c>
      <c r="L8797" s="2" t="s">
        <v>4758</v>
      </c>
    </row>
    <row r="8798" spans="1:12" x14ac:dyDescent="0.2">
      <c r="A8798" s="11">
        <v>8797</v>
      </c>
      <c r="B8798" s="7" t="s">
        <v>1104</v>
      </c>
      <c r="C8798" s="4">
        <v>43613.41637334491</v>
      </c>
      <c r="D8798" s="20">
        <f>+YEAR(Tabla14[[#This Row],[Fecha
Trámite]])</f>
        <v>2019</v>
      </c>
      <c r="E8798" s="7" t="s">
        <v>4621</v>
      </c>
      <c r="F8798" s="2" t="s">
        <v>17</v>
      </c>
      <c r="G8798" s="2" t="s">
        <v>4993</v>
      </c>
      <c r="H8798" s="4">
        <v>43613.416373495369</v>
      </c>
      <c r="I8798" s="2" t="s">
        <v>4616</v>
      </c>
      <c r="J8798" s="21" t="s">
        <v>8332</v>
      </c>
      <c r="K8798" s="2" t="s">
        <v>4618</v>
      </c>
      <c r="L8798" s="2" t="s">
        <v>4656</v>
      </c>
    </row>
    <row r="8799" spans="1:12" x14ac:dyDescent="0.2">
      <c r="A8799" s="11">
        <v>8798</v>
      </c>
      <c r="B8799" s="7" t="s">
        <v>3272</v>
      </c>
      <c r="C8799" s="4">
        <v>43543.399813657408</v>
      </c>
      <c r="D8799" s="20">
        <f>+YEAR(Tabla14[[#This Row],[Fecha
Trámite]])</f>
        <v>2019</v>
      </c>
      <c r="E8799" s="7" t="s">
        <v>4685</v>
      </c>
      <c r="F8799" s="2" t="s">
        <v>17</v>
      </c>
      <c r="G8799" s="2" t="s">
        <v>4627</v>
      </c>
      <c r="H8799" s="4">
        <v>43543.399813854165</v>
      </c>
      <c r="I8799" s="2" t="s">
        <v>4616</v>
      </c>
      <c r="J8799" s="21" t="s">
        <v>11844</v>
      </c>
      <c r="K8799" s="2" t="s">
        <v>4618</v>
      </c>
      <c r="L8799" s="2" t="s">
        <v>5463</v>
      </c>
    </row>
    <row r="8800" spans="1:12" x14ac:dyDescent="0.2">
      <c r="A8800" s="11">
        <v>8799</v>
      </c>
      <c r="B8800" s="7" t="s">
        <v>11682</v>
      </c>
      <c r="C8800" s="4">
        <v>43825.361196180558</v>
      </c>
      <c r="D8800" s="20">
        <f>+YEAR(Tabla14[[#This Row],[Fecha
Trámite]])</f>
        <v>2019</v>
      </c>
      <c r="E8800" s="7" t="s">
        <v>4621</v>
      </c>
      <c r="F8800" s="2" t="s">
        <v>4614</v>
      </c>
      <c r="G8800" s="2" t="s">
        <v>4615</v>
      </c>
      <c r="H8800" s="4">
        <v>44204.536937118057</v>
      </c>
      <c r="I8800" s="2" t="s">
        <v>4616</v>
      </c>
      <c r="J8800" s="21" t="s">
        <v>11683</v>
      </c>
      <c r="K8800" s="2" t="s">
        <v>4623</v>
      </c>
      <c r="L8800" s="2" t="s">
        <v>4619</v>
      </c>
    </row>
    <row r="8801" spans="1:12" x14ac:dyDescent="0.2">
      <c r="A8801" s="11">
        <v>8800</v>
      </c>
      <c r="B8801" s="7" t="s">
        <v>933</v>
      </c>
      <c r="C8801" s="4">
        <v>43773.358184062497</v>
      </c>
      <c r="D8801" s="20">
        <f>+YEAR(Tabla14[[#This Row],[Fecha
Trámite]])</f>
        <v>2019</v>
      </c>
      <c r="E8801" s="7" t="s">
        <v>4621</v>
      </c>
      <c r="F8801" s="2" t="s">
        <v>4614</v>
      </c>
      <c r="G8801" s="2" t="s">
        <v>4615</v>
      </c>
      <c r="H8801" s="4">
        <v>44175.66402369213</v>
      </c>
      <c r="I8801" s="2" t="s">
        <v>4616</v>
      </c>
      <c r="J8801" s="21" t="s">
        <v>11101</v>
      </c>
      <c r="K8801" s="2" t="s">
        <v>4618</v>
      </c>
      <c r="L8801" s="2" t="s">
        <v>4619</v>
      </c>
    </row>
    <row r="8802" spans="1:12" x14ac:dyDescent="0.2">
      <c r="A8802" s="11">
        <v>8801</v>
      </c>
      <c r="B8802" s="7" t="s">
        <v>15076</v>
      </c>
      <c r="C8802" s="4">
        <v>43369.657075810188</v>
      </c>
      <c r="D8802" s="20">
        <f>+YEAR(Tabla14[[#This Row],[Fecha
Trámite]])</f>
        <v>2018</v>
      </c>
      <c r="E8802" s="7" t="s">
        <v>4685</v>
      </c>
      <c r="F8802" s="2" t="s">
        <v>4626</v>
      </c>
      <c r="G8802" s="2" t="s">
        <v>4627</v>
      </c>
      <c r="H8802" s="4">
        <v>43448.436763275466</v>
      </c>
      <c r="I8802" s="2" t="s">
        <v>14934</v>
      </c>
      <c r="J8802" s="21" t="s">
        <v>15077</v>
      </c>
      <c r="K8802" s="2" t="s">
        <v>4618</v>
      </c>
      <c r="L8802" s="2" t="s">
        <v>4829</v>
      </c>
    </row>
    <row r="8803" spans="1:12" x14ac:dyDescent="0.2">
      <c r="A8803" s="11">
        <v>8802</v>
      </c>
      <c r="B8803" s="7" t="s">
        <v>13769</v>
      </c>
      <c r="C8803" s="4">
        <v>43580.413950115741</v>
      </c>
      <c r="D8803" s="20">
        <f>+YEAR(Tabla14[[#This Row],[Fecha
Trámite]])</f>
        <v>2019</v>
      </c>
      <c r="E8803" s="7" t="s">
        <v>4621</v>
      </c>
      <c r="F8803" s="2" t="s">
        <v>17</v>
      </c>
      <c r="G8803" s="2" t="s">
        <v>5327</v>
      </c>
      <c r="H8803" s="4">
        <v>43580.413950231479</v>
      </c>
      <c r="I8803" s="2" t="s">
        <v>13702</v>
      </c>
      <c r="J8803" s="21" t="s">
        <v>13770</v>
      </c>
      <c r="K8803" s="2" t="s">
        <v>4623</v>
      </c>
      <c r="L8803" s="2" t="s">
        <v>4631</v>
      </c>
    </row>
    <row r="8804" spans="1:12" x14ac:dyDescent="0.2">
      <c r="A8804" s="11">
        <v>8803</v>
      </c>
      <c r="B8804" s="7" t="s">
        <v>7025</v>
      </c>
      <c r="C8804" s="4">
        <v>43732.442876504632</v>
      </c>
      <c r="D8804" s="20">
        <f>+YEAR(Tabla14[[#This Row],[Fecha
Trámite]])</f>
        <v>2019</v>
      </c>
      <c r="E8804" s="7" t="s">
        <v>4621</v>
      </c>
      <c r="F8804" s="2" t="s">
        <v>4614</v>
      </c>
      <c r="G8804" s="2" t="s">
        <v>4615</v>
      </c>
      <c r="H8804" s="4">
        <v>44203.635638194442</v>
      </c>
      <c r="I8804" s="2" t="s">
        <v>4616</v>
      </c>
      <c r="J8804" s="21" t="s">
        <v>7026</v>
      </c>
      <c r="K8804" s="2" t="s">
        <v>4623</v>
      </c>
      <c r="L8804" s="2" t="s">
        <v>4619</v>
      </c>
    </row>
    <row r="8805" spans="1:12" x14ac:dyDescent="0.2">
      <c r="A8805" s="11">
        <v>8804</v>
      </c>
      <c r="B8805" s="7" t="s">
        <v>9346</v>
      </c>
      <c r="C8805" s="4">
        <v>43777.651822418979</v>
      </c>
      <c r="D8805" s="20">
        <f>+YEAR(Tabla14[[#This Row],[Fecha
Trámite]])</f>
        <v>2019</v>
      </c>
      <c r="E8805" s="7" t="s">
        <v>4621</v>
      </c>
      <c r="F8805" s="2" t="s">
        <v>4614</v>
      </c>
      <c r="G8805" s="2" t="s">
        <v>4615</v>
      </c>
      <c r="H8805" s="4">
        <v>44217.492868020832</v>
      </c>
      <c r="I8805" s="2" t="s">
        <v>4616</v>
      </c>
      <c r="J8805" s="21" t="s">
        <v>9347</v>
      </c>
      <c r="K8805" s="2" t="s">
        <v>4623</v>
      </c>
      <c r="L8805" s="2" t="s">
        <v>4619</v>
      </c>
    </row>
    <row r="8806" spans="1:12" x14ac:dyDescent="0.2">
      <c r="A8806" s="11">
        <v>8805</v>
      </c>
      <c r="B8806" s="7" t="s">
        <v>308</v>
      </c>
      <c r="C8806" s="4">
        <v>43535.391513506947</v>
      </c>
      <c r="D8806" s="20">
        <f>+YEAR(Tabla14[[#This Row],[Fecha
Trámite]])</f>
        <v>2019</v>
      </c>
      <c r="E8806" s="7" t="s">
        <v>4621</v>
      </c>
      <c r="F8806" s="2" t="s">
        <v>4614</v>
      </c>
      <c r="G8806" s="2" t="s">
        <v>4615</v>
      </c>
      <c r="H8806" s="4">
        <v>43874.475755821761</v>
      </c>
      <c r="I8806" s="2" t="s">
        <v>4616</v>
      </c>
      <c r="J8806" s="21" t="s">
        <v>12866</v>
      </c>
      <c r="K8806" s="2" t="s">
        <v>4623</v>
      </c>
      <c r="L8806" s="2" t="s">
        <v>4631</v>
      </c>
    </row>
    <row r="8807" spans="1:12" x14ac:dyDescent="0.2">
      <c r="A8807" s="11">
        <v>8806</v>
      </c>
      <c r="B8807" s="7" t="s">
        <v>1816</v>
      </c>
      <c r="C8807" s="4">
        <v>44250.645366666664</v>
      </c>
      <c r="D8807" s="20">
        <f>+YEAR(Tabla14[[#This Row],[Fecha
Trámite]])</f>
        <v>2021</v>
      </c>
      <c r="E8807" s="7" t="s">
        <v>4621</v>
      </c>
      <c r="F8807" s="2" t="s">
        <v>17</v>
      </c>
      <c r="G8807" s="2" t="s">
        <v>7315</v>
      </c>
      <c r="H8807" s="4">
        <v>44250.64536678241</v>
      </c>
      <c r="I8807" s="2" t="s">
        <v>4616</v>
      </c>
      <c r="J8807" s="21" t="s">
        <v>8740</v>
      </c>
      <c r="K8807" s="2" t="s">
        <v>4618</v>
      </c>
      <c r="L8807" s="2" t="s">
        <v>4619</v>
      </c>
    </row>
    <row r="8808" spans="1:12" x14ac:dyDescent="0.2">
      <c r="A8808" s="11">
        <v>8807</v>
      </c>
      <c r="B8808" s="7" t="s">
        <v>11845</v>
      </c>
      <c r="C8808" s="4">
        <v>43696.446112268517</v>
      </c>
      <c r="D8808" s="20">
        <f>+YEAR(Tabla14[[#This Row],[Fecha
Trámite]])</f>
        <v>2019</v>
      </c>
      <c r="E8808" s="7" t="s">
        <v>4621</v>
      </c>
      <c r="F8808" s="2" t="s">
        <v>4691</v>
      </c>
      <c r="G8808" s="2" t="s">
        <v>4627</v>
      </c>
      <c r="H8808" s="4">
        <v>44081.385745949075</v>
      </c>
      <c r="I8808" s="2" t="s">
        <v>4616</v>
      </c>
      <c r="J8808" s="21" t="s">
        <v>11846</v>
      </c>
      <c r="K8808" s="2" t="s">
        <v>4618</v>
      </c>
      <c r="L8808" s="2" t="s">
        <v>4619</v>
      </c>
    </row>
    <row r="8809" spans="1:12" x14ac:dyDescent="0.2">
      <c r="A8809" s="11">
        <v>8808</v>
      </c>
      <c r="B8809" s="7" t="s">
        <v>1685</v>
      </c>
      <c r="C8809" s="4">
        <v>44267.492993252316</v>
      </c>
      <c r="D8809" s="20">
        <f>+YEAR(Tabla14[[#This Row],[Fecha
Trámite]])</f>
        <v>2021</v>
      </c>
      <c r="E8809" s="7" t="s">
        <v>4621</v>
      </c>
      <c r="F8809" s="2" t="s">
        <v>17</v>
      </c>
      <c r="G8809" s="2" t="s">
        <v>4627</v>
      </c>
      <c r="H8809" s="4">
        <v>44267.492993287036</v>
      </c>
      <c r="I8809" s="2" t="s">
        <v>4616</v>
      </c>
      <c r="J8809" s="21" t="s">
        <v>2187</v>
      </c>
      <c r="K8809" s="2" t="s">
        <v>4623</v>
      </c>
      <c r="L8809" s="2" t="s">
        <v>4812</v>
      </c>
    </row>
    <row r="8810" spans="1:12" x14ac:dyDescent="0.2">
      <c r="A8810" s="11">
        <v>8809</v>
      </c>
      <c r="B8810" s="7" t="s">
        <v>9350</v>
      </c>
      <c r="C8810" s="4">
        <v>43810.366900000001</v>
      </c>
      <c r="D8810" s="20">
        <f>+YEAR(Tabla14[[#This Row],[Fecha
Trámite]])</f>
        <v>2019</v>
      </c>
      <c r="E8810" s="7" t="s">
        <v>4621</v>
      </c>
      <c r="F8810" s="2" t="s">
        <v>4614</v>
      </c>
      <c r="G8810" s="2" t="s">
        <v>4615</v>
      </c>
      <c r="H8810" s="4">
        <v>44204.593986342596</v>
      </c>
      <c r="I8810" s="2" t="s">
        <v>4616</v>
      </c>
      <c r="J8810" s="21" t="s">
        <v>9351</v>
      </c>
      <c r="K8810" s="2" t="s">
        <v>4618</v>
      </c>
      <c r="L8810" s="2" t="s">
        <v>4714</v>
      </c>
    </row>
    <row r="8811" spans="1:12" x14ac:dyDescent="0.2">
      <c r="A8811" s="11">
        <v>8810</v>
      </c>
      <c r="B8811" s="7" t="s">
        <v>13160</v>
      </c>
      <c r="C8811" s="4">
        <v>44301.450466516202</v>
      </c>
      <c r="D8811" s="20">
        <f>+YEAR(Tabla14[[#This Row],[Fecha
Trámite]])</f>
        <v>2021</v>
      </c>
      <c r="E8811" s="7" t="s">
        <v>4621</v>
      </c>
      <c r="F8811" s="2" t="s">
        <v>17</v>
      </c>
      <c r="G8811" s="2" t="s">
        <v>4672</v>
      </c>
      <c r="H8811" s="4">
        <v>44301.450466550923</v>
      </c>
      <c r="I8811" s="2" t="s">
        <v>4616</v>
      </c>
      <c r="J8811" s="21" t="s">
        <v>13161</v>
      </c>
      <c r="K8811" s="2" t="s">
        <v>4623</v>
      </c>
      <c r="L8811" s="2" t="s">
        <v>4619</v>
      </c>
    </row>
    <row r="8812" spans="1:12" x14ac:dyDescent="0.2">
      <c r="A8812" s="11">
        <v>8811</v>
      </c>
      <c r="B8812" s="7" t="s">
        <v>3330</v>
      </c>
      <c r="C8812" s="4">
        <v>43754.654855439818</v>
      </c>
      <c r="D8812" s="20">
        <f>+YEAR(Tabla14[[#This Row],[Fecha
Trámite]])</f>
        <v>2019</v>
      </c>
      <c r="E8812" s="7" t="s">
        <v>4685</v>
      </c>
      <c r="F8812" s="2" t="s">
        <v>17</v>
      </c>
      <c r="G8812" s="2" t="s">
        <v>4627</v>
      </c>
      <c r="H8812" s="4">
        <v>43754.654855474539</v>
      </c>
      <c r="I8812" s="2" t="s">
        <v>4616</v>
      </c>
      <c r="J8812" s="21" t="s">
        <v>12869</v>
      </c>
      <c r="K8812" s="2" t="s">
        <v>4623</v>
      </c>
      <c r="L8812" s="2" t="s">
        <v>4812</v>
      </c>
    </row>
    <row r="8813" spans="1:12" x14ac:dyDescent="0.2">
      <c r="A8813" s="11">
        <v>8812</v>
      </c>
      <c r="B8813" s="7" t="s">
        <v>2027</v>
      </c>
      <c r="C8813" s="4">
        <v>43759.596807175927</v>
      </c>
      <c r="D8813" s="20">
        <f>+YEAR(Tabla14[[#This Row],[Fecha
Trámite]])</f>
        <v>2019</v>
      </c>
      <c r="E8813" s="7" t="s">
        <v>4621</v>
      </c>
      <c r="F8813" s="2" t="s">
        <v>17</v>
      </c>
      <c r="G8813" s="2" t="s">
        <v>4627</v>
      </c>
      <c r="H8813" s="4">
        <v>43759.596807210648</v>
      </c>
      <c r="I8813" s="2" t="s">
        <v>13827</v>
      </c>
      <c r="J8813" s="21" t="s">
        <v>14583</v>
      </c>
      <c r="K8813" s="2" t="s">
        <v>4618</v>
      </c>
      <c r="L8813" s="2" t="s">
        <v>4656</v>
      </c>
    </row>
    <row r="8814" spans="1:12" x14ac:dyDescent="0.2">
      <c r="A8814" s="11">
        <v>8813</v>
      </c>
      <c r="B8814" s="7" t="s">
        <v>14582</v>
      </c>
      <c r="C8814" s="4">
        <v>42635.409280752312</v>
      </c>
      <c r="D8814" s="20">
        <f>+YEAR(Tabla14[[#This Row],[Fecha
Trámite]])</f>
        <v>2016</v>
      </c>
      <c r="E8814" s="7" t="s">
        <v>4621</v>
      </c>
      <c r="F8814" s="2" t="s">
        <v>4691</v>
      </c>
      <c r="G8814" s="2" t="s">
        <v>5327</v>
      </c>
      <c r="H8814" s="4">
        <v>42947.656817013885</v>
      </c>
      <c r="I8814" s="2" t="s">
        <v>13827</v>
      </c>
      <c r="J8814" s="21" t="s">
        <v>14583</v>
      </c>
      <c r="K8814" s="2" t="s">
        <v>4618</v>
      </c>
      <c r="L8814" s="2" t="s">
        <v>4656</v>
      </c>
    </row>
    <row r="8815" spans="1:12" x14ac:dyDescent="0.2">
      <c r="A8815" s="11">
        <v>8814</v>
      </c>
      <c r="B8815" s="7" t="s">
        <v>2144</v>
      </c>
      <c r="C8815" s="4">
        <v>43528.753682986113</v>
      </c>
      <c r="D8815" s="20">
        <f>+YEAR(Tabla14[[#This Row],[Fecha
Trámite]])</f>
        <v>2019</v>
      </c>
      <c r="E8815" s="7" t="s">
        <v>4621</v>
      </c>
      <c r="F8815" s="2" t="s">
        <v>17</v>
      </c>
      <c r="G8815" s="2" t="s">
        <v>4627</v>
      </c>
      <c r="H8815" s="4">
        <v>43528.753683101851</v>
      </c>
      <c r="I8815" s="2" t="s">
        <v>13372</v>
      </c>
      <c r="J8815" s="21" t="s">
        <v>13377</v>
      </c>
      <c r="K8815" s="2" t="s">
        <v>4618</v>
      </c>
      <c r="L8815" s="2" t="s">
        <v>4714</v>
      </c>
    </row>
    <row r="8816" spans="1:12" x14ac:dyDescent="0.2">
      <c r="A8816" s="11">
        <v>8815</v>
      </c>
      <c r="B8816" s="7" t="s">
        <v>13739</v>
      </c>
      <c r="C8816" s="4">
        <v>43062.530482835646</v>
      </c>
      <c r="D8816" s="20">
        <f>+YEAR(Tabla14[[#This Row],[Fecha
Trámite]])</f>
        <v>2017</v>
      </c>
      <c r="E8816" s="7" t="s">
        <v>4621</v>
      </c>
      <c r="F8816" s="2" t="s">
        <v>4614</v>
      </c>
      <c r="G8816" s="2" t="s">
        <v>4615</v>
      </c>
      <c r="H8816" s="4">
        <v>43269.442443518521</v>
      </c>
      <c r="I8816" s="2" t="s">
        <v>13702</v>
      </c>
      <c r="J8816" s="21" t="s">
        <v>13740</v>
      </c>
      <c r="K8816" s="2" t="s">
        <v>4623</v>
      </c>
      <c r="L8816" s="2" t="s">
        <v>4631</v>
      </c>
    </row>
    <row r="8817" spans="1:12" x14ac:dyDescent="0.2">
      <c r="A8817" s="11">
        <v>8816</v>
      </c>
      <c r="B8817" s="7" t="s">
        <v>1939</v>
      </c>
      <c r="C8817" s="4">
        <v>44130.399517905091</v>
      </c>
      <c r="D8817" s="20">
        <f>+YEAR(Tabla14[[#This Row],[Fecha
Trámite]])</f>
        <v>2020</v>
      </c>
      <c r="E8817" s="7" t="s">
        <v>4621</v>
      </c>
      <c r="F8817" s="2" t="s">
        <v>17</v>
      </c>
      <c r="G8817" s="2" t="s">
        <v>4627</v>
      </c>
      <c r="H8817" s="4">
        <v>44130.399518055558</v>
      </c>
      <c r="I8817" s="2" t="s">
        <v>4616</v>
      </c>
      <c r="J8817" s="21" t="s">
        <v>11684</v>
      </c>
      <c r="K8817" s="2" t="s">
        <v>4623</v>
      </c>
      <c r="L8817" s="2" t="s">
        <v>4812</v>
      </c>
    </row>
    <row r="8818" spans="1:12" x14ac:dyDescent="0.2">
      <c r="A8818" s="11">
        <v>8817</v>
      </c>
      <c r="B8818" s="7" t="s">
        <v>23</v>
      </c>
      <c r="C8818" s="4">
        <v>43635.431160416665</v>
      </c>
      <c r="D8818" s="20">
        <f>+YEAR(Tabla14[[#This Row],[Fecha
Trámite]])</f>
        <v>2019</v>
      </c>
      <c r="E8818" s="7" t="s">
        <v>4621</v>
      </c>
      <c r="F8818" s="2" t="s">
        <v>4614</v>
      </c>
      <c r="G8818" s="2" t="s">
        <v>4615</v>
      </c>
      <c r="H8818" s="4">
        <v>44271.592010914355</v>
      </c>
      <c r="I8818" s="2" t="s">
        <v>4616</v>
      </c>
      <c r="J8818" s="21" t="s">
        <v>9358</v>
      </c>
      <c r="K8818" s="2" t="s">
        <v>4623</v>
      </c>
      <c r="L8818" s="2" t="s">
        <v>4619</v>
      </c>
    </row>
    <row r="8819" spans="1:12" x14ac:dyDescent="0.2">
      <c r="A8819" s="11">
        <v>8818</v>
      </c>
      <c r="B8819" s="7" t="s">
        <v>2052</v>
      </c>
      <c r="C8819" s="4">
        <v>44266.458665011574</v>
      </c>
      <c r="D8819" s="20">
        <f>+YEAR(Tabla14[[#This Row],[Fecha
Trámite]])</f>
        <v>2021</v>
      </c>
      <c r="E8819" s="7" t="s">
        <v>4621</v>
      </c>
      <c r="F8819" s="2" t="s">
        <v>17</v>
      </c>
      <c r="G8819" s="2" t="s">
        <v>4672</v>
      </c>
      <c r="H8819" s="4">
        <v>44266.458665046295</v>
      </c>
      <c r="I8819" s="2" t="s">
        <v>4616</v>
      </c>
      <c r="J8819" s="21" t="s">
        <v>9618</v>
      </c>
      <c r="K8819" s="2" t="s">
        <v>4618</v>
      </c>
      <c r="L8819" s="2" t="s">
        <v>4624</v>
      </c>
    </row>
    <row r="8820" spans="1:12" x14ac:dyDescent="0.2">
      <c r="A8820" s="11">
        <v>8819</v>
      </c>
      <c r="B8820" s="7" t="s">
        <v>11854</v>
      </c>
      <c r="C8820" s="4">
        <v>43577.609611030093</v>
      </c>
      <c r="D8820" s="20">
        <f>+YEAR(Tabla14[[#This Row],[Fecha
Trámite]])</f>
        <v>2019</v>
      </c>
      <c r="E8820" s="7" t="s">
        <v>4621</v>
      </c>
      <c r="F8820" s="2" t="s">
        <v>4614</v>
      </c>
      <c r="G8820" s="2" t="s">
        <v>4615</v>
      </c>
      <c r="H8820" s="4">
        <v>43713.627565856485</v>
      </c>
      <c r="I8820" s="2" t="s">
        <v>4616</v>
      </c>
      <c r="J8820" s="21" t="s">
        <v>11855</v>
      </c>
      <c r="K8820" s="2" t="s">
        <v>4623</v>
      </c>
      <c r="L8820" s="2" t="s">
        <v>4619</v>
      </c>
    </row>
    <row r="8821" spans="1:12" x14ac:dyDescent="0.2">
      <c r="A8821" s="11">
        <v>8820</v>
      </c>
      <c r="B8821" s="7" t="s">
        <v>27</v>
      </c>
      <c r="C8821" s="4">
        <v>43532.518171678239</v>
      </c>
      <c r="D8821" s="20">
        <f>+YEAR(Tabla14[[#This Row],[Fecha
Trámite]])</f>
        <v>2019</v>
      </c>
      <c r="E8821" s="7" t="s">
        <v>4621</v>
      </c>
      <c r="F8821" s="2" t="s">
        <v>4614</v>
      </c>
      <c r="G8821" s="2" t="s">
        <v>4615</v>
      </c>
      <c r="H8821" s="4">
        <v>44271.601220833334</v>
      </c>
      <c r="I8821" s="2" t="s">
        <v>4616</v>
      </c>
      <c r="J8821" s="21" t="s">
        <v>12873</v>
      </c>
      <c r="K8821" s="2" t="s">
        <v>4623</v>
      </c>
      <c r="L8821" s="2" t="s">
        <v>4619</v>
      </c>
    </row>
    <row r="8822" spans="1:12" x14ac:dyDescent="0.2">
      <c r="A8822" s="11">
        <v>8821</v>
      </c>
      <c r="B8822" s="7" t="s">
        <v>1761</v>
      </c>
      <c r="C8822" s="4">
        <v>44166.533196840275</v>
      </c>
      <c r="D8822" s="20">
        <f>+YEAR(Tabla14[[#This Row],[Fecha
Trámite]])</f>
        <v>2020</v>
      </c>
      <c r="E8822" s="7" t="s">
        <v>4621</v>
      </c>
      <c r="F8822" s="2" t="s">
        <v>17</v>
      </c>
      <c r="G8822" s="2" t="s">
        <v>4627</v>
      </c>
      <c r="H8822" s="4">
        <v>44166.533196875003</v>
      </c>
      <c r="I8822" s="2" t="s">
        <v>4616</v>
      </c>
      <c r="J8822" s="21" t="s">
        <v>9619</v>
      </c>
      <c r="K8822" s="2" t="s">
        <v>4618</v>
      </c>
      <c r="L8822" s="2" t="s">
        <v>4619</v>
      </c>
    </row>
    <row r="8823" spans="1:12" x14ac:dyDescent="0.2">
      <c r="A8823" s="11">
        <v>8822</v>
      </c>
      <c r="B8823" s="7" t="s">
        <v>1086</v>
      </c>
      <c r="C8823" s="4">
        <v>43903.624707141207</v>
      </c>
      <c r="D8823" s="20">
        <f>+YEAR(Tabla14[[#This Row],[Fecha
Trámite]])</f>
        <v>2020</v>
      </c>
      <c r="E8823" s="7" t="s">
        <v>4621</v>
      </c>
      <c r="F8823" s="2" t="s">
        <v>17</v>
      </c>
      <c r="G8823" s="2" t="s">
        <v>4993</v>
      </c>
      <c r="H8823" s="4">
        <v>43903.624707175928</v>
      </c>
      <c r="I8823" s="2" t="s">
        <v>4616</v>
      </c>
      <c r="J8823" s="21" t="s">
        <v>13162</v>
      </c>
      <c r="K8823" s="2" t="s">
        <v>4623</v>
      </c>
      <c r="L8823" s="2" t="s">
        <v>4624</v>
      </c>
    </row>
    <row r="8824" spans="1:12" x14ac:dyDescent="0.2">
      <c r="A8824" s="11">
        <v>8823</v>
      </c>
      <c r="B8824" s="7" t="s">
        <v>14987</v>
      </c>
      <c r="C8824" s="4">
        <v>42314.538607488423</v>
      </c>
      <c r="D8824" s="20">
        <f>+YEAR(Tabla14[[#This Row],[Fecha
Trámite]])</f>
        <v>2015</v>
      </c>
      <c r="E8824" s="7" t="s">
        <v>4621</v>
      </c>
      <c r="F8824" s="2" t="s">
        <v>4626</v>
      </c>
      <c r="G8824" s="2" t="s">
        <v>4627</v>
      </c>
      <c r="H8824" s="4">
        <v>42604.529555208333</v>
      </c>
      <c r="I8824" s="2" t="s">
        <v>14934</v>
      </c>
      <c r="J8824" s="21" t="s">
        <v>14941</v>
      </c>
      <c r="K8824" s="2" t="s">
        <v>4623</v>
      </c>
      <c r="L8824" s="2" t="s">
        <v>4649</v>
      </c>
    </row>
    <row r="8825" spans="1:12" x14ac:dyDescent="0.2">
      <c r="A8825" s="11">
        <v>8824</v>
      </c>
      <c r="B8825" s="7" t="s">
        <v>14940</v>
      </c>
      <c r="C8825" s="4">
        <v>42961.671969178242</v>
      </c>
      <c r="D8825" s="20">
        <f>+YEAR(Tabla14[[#This Row],[Fecha
Trámite]])</f>
        <v>2017</v>
      </c>
      <c r="E8825" s="7" t="s">
        <v>4621</v>
      </c>
      <c r="F8825" s="2" t="s">
        <v>4614</v>
      </c>
      <c r="G8825" s="2" t="s">
        <v>4615</v>
      </c>
      <c r="H8825" s="4">
        <v>43181.491805636571</v>
      </c>
      <c r="I8825" s="2" t="s">
        <v>14934</v>
      </c>
      <c r="J8825" s="21" t="s">
        <v>14941</v>
      </c>
      <c r="K8825" s="2" t="s">
        <v>4623</v>
      </c>
      <c r="L8825" s="2" t="s">
        <v>4649</v>
      </c>
    </row>
    <row r="8826" spans="1:12" x14ac:dyDescent="0.2">
      <c r="A8826" s="11">
        <v>8825</v>
      </c>
      <c r="B8826" s="7" t="s">
        <v>1676</v>
      </c>
      <c r="C8826" s="4">
        <v>44159.774687847224</v>
      </c>
      <c r="D8826" s="20">
        <f>+YEAR(Tabla14[[#This Row],[Fecha
Trámite]])</f>
        <v>2020</v>
      </c>
      <c r="E8826" s="7" t="s">
        <v>4621</v>
      </c>
      <c r="F8826" s="2" t="s">
        <v>17</v>
      </c>
      <c r="G8826" s="2" t="s">
        <v>4627</v>
      </c>
      <c r="H8826" s="4">
        <v>44159.774687847224</v>
      </c>
      <c r="I8826" s="2" t="s">
        <v>4616</v>
      </c>
      <c r="J8826" s="21" t="s">
        <v>13163</v>
      </c>
      <c r="K8826" s="2" t="s">
        <v>4618</v>
      </c>
      <c r="L8826" s="2" t="s">
        <v>4641</v>
      </c>
    </row>
    <row r="8827" spans="1:12" x14ac:dyDescent="0.2">
      <c r="A8827" s="11">
        <v>8826</v>
      </c>
      <c r="B8827" s="7" t="s">
        <v>13574</v>
      </c>
      <c r="C8827" s="4">
        <v>42272.436665740737</v>
      </c>
      <c r="D8827" s="20">
        <f>+YEAR(Tabla14[[#This Row],[Fecha
Trámite]])</f>
        <v>2015</v>
      </c>
      <c r="E8827" s="7" t="s">
        <v>4621</v>
      </c>
      <c r="F8827" s="2" t="s">
        <v>17</v>
      </c>
      <c r="G8827" s="2" t="s">
        <v>5327</v>
      </c>
      <c r="H8827" s="4">
        <v>42272.436665937501</v>
      </c>
      <c r="I8827" s="2" t="s">
        <v>13269</v>
      </c>
      <c r="J8827" s="21" t="s">
        <v>13575</v>
      </c>
      <c r="K8827" s="2" t="s">
        <v>4623</v>
      </c>
      <c r="L8827" s="2" t="s">
        <v>4812</v>
      </c>
    </row>
    <row r="8828" spans="1:12" x14ac:dyDescent="0.2">
      <c r="A8828" s="11">
        <v>8827</v>
      </c>
      <c r="B8828" s="7" t="s">
        <v>3432</v>
      </c>
      <c r="C8828" s="4">
        <v>43768.459402928238</v>
      </c>
      <c r="D8828" s="20">
        <f>+YEAR(Tabla14[[#This Row],[Fecha
Trámite]])</f>
        <v>2019</v>
      </c>
      <c r="E8828" s="7" t="s">
        <v>4685</v>
      </c>
      <c r="F8828" s="2" t="s">
        <v>17</v>
      </c>
      <c r="G8828" s="2" t="s">
        <v>4672</v>
      </c>
      <c r="H8828" s="4">
        <v>43768.459403009256</v>
      </c>
      <c r="I8828" s="2" t="s">
        <v>4616</v>
      </c>
      <c r="J8828" s="21" t="s">
        <v>9363</v>
      </c>
      <c r="K8828" s="2" t="s">
        <v>4618</v>
      </c>
      <c r="L8828" s="2" t="s">
        <v>4838</v>
      </c>
    </row>
    <row r="8829" spans="1:12" x14ac:dyDescent="0.2">
      <c r="A8829" s="11">
        <v>8828</v>
      </c>
      <c r="B8829" s="7" t="s">
        <v>320</v>
      </c>
      <c r="C8829" s="4">
        <v>43552.411877314815</v>
      </c>
      <c r="D8829" s="20">
        <f>+YEAR(Tabla14[[#This Row],[Fecha
Trámite]])</f>
        <v>2019</v>
      </c>
      <c r="E8829" s="7" t="s">
        <v>4621</v>
      </c>
      <c r="F8829" s="2" t="s">
        <v>4614</v>
      </c>
      <c r="G8829" s="2" t="s">
        <v>4615</v>
      </c>
      <c r="H8829" s="4">
        <v>43874.487533877313</v>
      </c>
      <c r="I8829" s="2" t="s">
        <v>4616</v>
      </c>
      <c r="J8829" s="21" t="s">
        <v>9366</v>
      </c>
      <c r="K8829" s="2" t="s">
        <v>4618</v>
      </c>
      <c r="L8829" s="2" t="s">
        <v>4656</v>
      </c>
    </row>
    <row r="8830" spans="1:12" x14ac:dyDescent="0.2">
      <c r="A8830" s="11">
        <v>8829</v>
      </c>
      <c r="B8830" s="7" t="s">
        <v>14541</v>
      </c>
      <c r="C8830" s="4">
        <v>42104.665800497685</v>
      </c>
      <c r="D8830" s="20">
        <f>+YEAR(Tabla14[[#This Row],[Fecha
Trámite]])</f>
        <v>2015</v>
      </c>
      <c r="E8830" s="7" t="s">
        <v>4621</v>
      </c>
      <c r="F8830" s="2" t="s">
        <v>8751</v>
      </c>
      <c r="G8830" s="2" t="s">
        <v>4627</v>
      </c>
      <c r="H8830" s="4">
        <v>42131.506822071759</v>
      </c>
      <c r="I8830" s="2" t="s">
        <v>13827</v>
      </c>
      <c r="J8830" s="21" t="s">
        <v>14542</v>
      </c>
      <c r="K8830" s="2" t="s">
        <v>4618</v>
      </c>
      <c r="L8830" s="2" t="s">
        <v>4875</v>
      </c>
    </row>
    <row r="8831" spans="1:12" x14ac:dyDescent="0.2">
      <c r="A8831" s="11">
        <v>8830</v>
      </c>
      <c r="B8831" s="7" t="s">
        <v>14656</v>
      </c>
      <c r="C8831" s="4">
        <v>42131.508565509263</v>
      </c>
      <c r="D8831" s="20">
        <f>+YEAR(Tabla14[[#This Row],[Fecha
Trámite]])</f>
        <v>2015</v>
      </c>
      <c r="E8831" s="7" t="s">
        <v>4621</v>
      </c>
      <c r="F8831" s="2" t="s">
        <v>4614</v>
      </c>
      <c r="G8831" s="2" t="s">
        <v>4615</v>
      </c>
      <c r="H8831" s="4">
        <v>42278.671010034719</v>
      </c>
      <c r="I8831" s="2" t="s">
        <v>13827</v>
      </c>
      <c r="J8831" s="21" t="s">
        <v>14542</v>
      </c>
      <c r="K8831" s="2" t="s">
        <v>4618</v>
      </c>
      <c r="L8831" s="2" t="s">
        <v>4875</v>
      </c>
    </row>
    <row r="8832" spans="1:12" x14ac:dyDescent="0.2">
      <c r="A8832" s="11">
        <v>8831</v>
      </c>
      <c r="B8832" s="7" t="s">
        <v>823</v>
      </c>
      <c r="C8832" s="4">
        <v>43780.373476504632</v>
      </c>
      <c r="D8832" s="20">
        <f>+YEAR(Tabla14[[#This Row],[Fecha
Trámite]])</f>
        <v>2019</v>
      </c>
      <c r="E8832" s="7" t="s">
        <v>4621</v>
      </c>
      <c r="F8832" s="2" t="s">
        <v>4614</v>
      </c>
      <c r="G8832" s="2" t="s">
        <v>4615</v>
      </c>
      <c r="H8832" s="4">
        <v>44161.518300231481</v>
      </c>
      <c r="I8832" s="2" t="s">
        <v>4616</v>
      </c>
      <c r="J8832" s="21" t="s">
        <v>12876</v>
      </c>
      <c r="K8832" s="2" t="s">
        <v>4623</v>
      </c>
      <c r="L8832" s="2" t="s">
        <v>4619</v>
      </c>
    </row>
    <row r="8833" spans="1:12" x14ac:dyDescent="0.2">
      <c r="A8833" s="11">
        <v>8832</v>
      </c>
      <c r="B8833" s="7" t="s">
        <v>3345</v>
      </c>
      <c r="C8833" s="4">
        <v>44292.366952083335</v>
      </c>
      <c r="D8833" s="20">
        <f>+YEAR(Tabla14[[#This Row],[Fecha
Trámite]])</f>
        <v>2021</v>
      </c>
      <c r="E8833" s="7" t="s">
        <v>4685</v>
      </c>
      <c r="F8833" s="2" t="s">
        <v>17</v>
      </c>
      <c r="G8833" s="2" t="s">
        <v>4672</v>
      </c>
      <c r="H8833" s="4">
        <v>44292.366952164353</v>
      </c>
      <c r="I8833" s="2" t="s">
        <v>4616</v>
      </c>
      <c r="J8833" s="21" t="s">
        <v>12058</v>
      </c>
      <c r="K8833" s="2" t="s">
        <v>4618</v>
      </c>
      <c r="L8833" s="2" t="s">
        <v>5081</v>
      </c>
    </row>
    <row r="8834" spans="1:12" x14ac:dyDescent="0.2">
      <c r="A8834" s="11">
        <v>8833</v>
      </c>
      <c r="B8834" s="7" t="s">
        <v>13227</v>
      </c>
      <c r="C8834" s="4">
        <v>44291.934705590276</v>
      </c>
      <c r="D8834" s="20">
        <f>+YEAR(Tabla14[[#This Row],[Fecha
Trámite]])</f>
        <v>2021</v>
      </c>
      <c r="E8834" s="7" t="s">
        <v>4621</v>
      </c>
      <c r="F8834" s="2" t="s">
        <v>17</v>
      </c>
      <c r="G8834" s="2" t="s">
        <v>4672</v>
      </c>
      <c r="H8834" s="4">
        <v>44291.934705671294</v>
      </c>
      <c r="I8834" s="2" t="s">
        <v>13184</v>
      </c>
      <c r="J8834" s="21" t="s">
        <v>13228</v>
      </c>
      <c r="K8834" s="2" t="s">
        <v>4623</v>
      </c>
      <c r="L8834" s="2" t="s">
        <v>4646</v>
      </c>
    </row>
    <row r="8835" spans="1:12" x14ac:dyDescent="0.2">
      <c r="A8835" s="11">
        <v>8834</v>
      </c>
      <c r="B8835" s="7" t="s">
        <v>11685</v>
      </c>
      <c r="C8835" s="4">
        <v>43882.361730821758</v>
      </c>
      <c r="D8835" s="20">
        <f>+YEAR(Tabla14[[#This Row],[Fecha
Trámite]])</f>
        <v>2020</v>
      </c>
      <c r="E8835" s="7" t="s">
        <v>4621</v>
      </c>
      <c r="F8835" s="2" t="s">
        <v>17</v>
      </c>
      <c r="G8835" s="2" t="s">
        <v>4993</v>
      </c>
      <c r="H8835" s="4">
        <v>43882.361730868055</v>
      </c>
      <c r="I8835" s="2" t="s">
        <v>4616</v>
      </c>
      <c r="J8835" s="21" t="s">
        <v>11686</v>
      </c>
      <c r="K8835" s="2" t="s">
        <v>4623</v>
      </c>
      <c r="L8835" s="2" t="s">
        <v>4687</v>
      </c>
    </row>
    <row r="8836" spans="1:12" x14ac:dyDescent="0.2">
      <c r="A8836" s="11">
        <v>8835</v>
      </c>
      <c r="B8836" s="7" t="s">
        <v>2010</v>
      </c>
      <c r="C8836" s="4">
        <v>43605.653019826386</v>
      </c>
      <c r="D8836" s="20">
        <f>+YEAR(Tabla14[[#This Row],[Fecha
Trámite]])</f>
        <v>2019</v>
      </c>
      <c r="E8836" s="7" t="s">
        <v>4621</v>
      </c>
      <c r="F8836" s="2" t="s">
        <v>17</v>
      </c>
      <c r="G8836" s="2" t="s">
        <v>4627</v>
      </c>
      <c r="H8836" s="4">
        <v>43605.653105868056</v>
      </c>
      <c r="I8836" s="2" t="s">
        <v>14934</v>
      </c>
      <c r="J8836" s="21" t="s">
        <v>15072</v>
      </c>
      <c r="K8836" s="2" t="s">
        <v>4623</v>
      </c>
      <c r="L8836" s="2" t="s">
        <v>4631</v>
      </c>
    </row>
    <row r="8837" spans="1:12" x14ac:dyDescent="0.2">
      <c r="A8837" s="11">
        <v>8836</v>
      </c>
      <c r="B8837" s="7" t="s">
        <v>744</v>
      </c>
      <c r="C8837" s="4">
        <v>43733.47598422454</v>
      </c>
      <c r="D8837" s="20">
        <f>+YEAR(Tabla14[[#This Row],[Fecha
Trámite]])</f>
        <v>2019</v>
      </c>
      <c r="E8837" s="7" t="s">
        <v>4621</v>
      </c>
      <c r="F8837" s="2" t="s">
        <v>4614</v>
      </c>
      <c r="G8837" s="2" t="s">
        <v>4615</v>
      </c>
      <c r="H8837" s="4">
        <v>44119.543595567127</v>
      </c>
      <c r="I8837" s="2" t="s">
        <v>4616</v>
      </c>
      <c r="J8837" s="21" t="s">
        <v>12879</v>
      </c>
      <c r="K8837" s="2" t="s">
        <v>4623</v>
      </c>
      <c r="L8837" s="2" t="s">
        <v>4619</v>
      </c>
    </row>
    <row r="8838" spans="1:12" x14ac:dyDescent="0.2">
      <c r="A8838" s="11">
        <v>8837</v>
      </c>
      <c r="B8838" s="7" t="s">
        <v>1862</v>
      </c>
      <c r="C8838" s="4">
        <v>43776.668488622687</v>
      </c>
      <c r="D8838" s="20">
        <f>+YEAR(Tabla14[[#This Row],[Fecha
Trámite]])</f>
        <v>2019</v>
      </c>
      <c r="E8838" s="7" t="s">
        <v>4621</v>
      </c>
      <c r="F8838" s="2" t="s">
        <v>17</v>
      </c>
      <c r="G8838" s="2" t="s">
        <v>4627</v>
      </c>
      <c r="H8838" s="4">
        <v>43776.668488657408</v>
      </c>
      <c r="I8838" s="2" t="s">
        <v>4616</v>
      </c>
      <c r="J8838" s="21" t="s">
        <v>8355</v>
      </c>
      <c r="K8838" s="2" t="s">
        <v>4623</v>
      </c>
      <c r="L8838" s="2" t="s">
        <v>4619</v>
      </c>
    </row>
    <row r="8839" spans="1:12" x14ac:dyDescent="0.2">
      <c r="A8839" s="11">
        <v>8838</v>
      </c>
      <c r="B8839" s="7" t="s">
        <v>7040</v>
      </c>
      <c r="C8839" s="4">
        <v>43782.531951354169</v>
      </c>
      <c r="D8839" s="20">
        <f>+YEAR(Tabla14[[#This Row],[Fecha
Trámite]])</f>
        <v>2019</v>
      </c>
      <c r="E8839" s="7" t="s">
        <v>4621</v>
      </c>
      <c r="F8839" s="2" t="s">
        <v>4614</v>
      </c>
      <c r="G8839" s="2" t="s">
        <v>4615</v>
      </c>
      <c r="H8839" s="4">
        <v>44203.626792395837</v>
      </c>
      <c r="I8839" s="2" t="s">
        <v>4616</v>
      </c>
      <c r="J8839" s="21" t="s">
        <v>7041</v>
      </c>
      <c r="K8839" s="2" t="s">
        <v>4618</v>
      </c>
      <c r="L8839" s="2" t="s">
        <v>4619</v>
      </c>
    </row>
    <row r="8840" spans="1:12" x14ac:dyDescent="0.2">
      <c r="A8840" s="11">
        <v>8839</v>
      </c>
      <c r="B8840" s="7" t="s">
        <v>2071</v>
      </c>
      <c r="C8840" s="4">
        <v>44302.665427546293</v>
      </c>
      <c r="D8840" s="20">
        <f>+YEAR(Tabla14[[#This Row],[Fecha
Trámite]])</f>
        <v>2021</v>
      </c>
      <c r="E8840" s="7" t="s">
        <v>4621</v>
      </c>
      <c r="F8840" s="2" t="s">
        <v>17</v>
      </c>
      <c r="G8840" s="2" t="s">
        <v>4627</v>
      </c>
      <c r="H8840" s="4">
        <v>44302.665427581022</v>
      </c>
      <c r="I8840" s="2" t="s">
        <v>13827</v>
      </c>
      <c r="J8840" s="21" t="s">
        <v>14685</v>
      </c>
      <c r="K8840" s="2" t="s">
        <v>4623</v>
      </c>
      <c r="L8840" s="2" t="s">
        <v>4619</v>
      </c>
    </row>
    <row r="8841" spans="1:12" x14ac:dyDescent="0.2">
      <c r="A8841" s="11">
        <v>8840</v>
      </c>
      <c r="B8841" s="7" t="s">
        <v>2150</v>
      </c>
      <c r="C8841" s="4">
        <v>43817.358235266205</v>
      </c>
      <c r="D8841" s="20">
        <f>+YEAR(Tabla14[[#This Row],[Fecha
Trámite]])</f>
        <v>2019</v>
      </c>
      <c r="E8841" s="7" t="s">
        <v>4621</v>
      </c>
      <c r="F8841" s="2" t="s">
        <v>17</v>
      </c>
      <c r="G8841" s="2" t="s">
        <v>7351</v>
      </c>
      <c r="H8841" s="4">
        <v>43817.358235300926</v>
      </c>
      <c r="I8841" s="2" t="s">
        <v>13269</v>
      </c>
      <c r="J8841" s="21" t="s">
        <v>13291</v>
      </c>
      <c r="K8841" s="2" t="s">
        <v>4623</v>
      </c>
      <c r="L8841" s="2" t="s">
        <v>4667</v>
      </c>
    </row>
    <row r="8842" spans="1:12" x14ac:dyDescent="0.2">
      <c r="A8842" s="11">
        <v>8841</v>
      </c>
      <c r="B8842" s="7" t="s">
        <v>2012</v>
      </c>
      <c r="C8842" s="4">
        <v>43699.6650528588</v>
      </c>
      <c r="D8842" s="20">
        <f>+YEAR(Tabla14[[#This Row],[Fecha
Trámite]])</f>
        <v>2019</v>
      </c>
      <c r="E8842" s="7" t="s">
        <v>4621</v>
      </c>
      <c r="F8842" s="2" t="s">
        <v>17</v>
      </c>
      <c r="G8842" s="2" t="s">
        <v>4627</v>
      </c>
      <c r="H8842" s="4">
        <v>43699.665052928241</v>
      </c>
      <c r="I8842" s="2" t="s">
        <v>13372</v>
      </c>
      <c r="J8842" s="21" t="s">
        <v>13376</v>
      </c>
      <c r="K8842" s="2" t="s">
        <v>4623</v>
      </c>
      <c r="L8842" s="2" t="s">
        <v>4646</v>
      </c>
    </row>
    <row r="8843" spans="1:12" x14ac:dyDescent="0.2">
      <c r="A8843" s="11">
        <v>8842</v>
      </c>
      <c r="B8843" s="7" t="s">
        <v>1024</v>
      </c>
      <c r="C8843" s="4">
        <v>43636.6051840625</v>
      </c>
      <c r="D8843" s="20">
        <f>+YEAR(Tabla14[[#This Row],[Fecha
Trámite]])</f>
        <v>2019</v>
      </c>
      <c r="E8843" s="7" t="s">
        <v>4621</v>
      </c>
      <c r="F8843" s="2" t="s">
        <v>4614</v>
      </c>
      <c r="G8843" s="2" t="s">
        <v>4615</v>
      </c>
      <c r="H8843" s="4">
        <v>44176.542773182868</v>
      </c>
      <c r="I8843" s="2" t="s">
        <v>4616</v>
      </c>
      <c r="J8843" s="21" t="s">
        <v>8363</v>
      </c>
      <c r="K8843" s="2" t="s">
        <v>4618</v>
      </c>
      <c r="L8843" s="2" t="s">
        <v>4619</v>
      </c>
    </row>
    <row r="8844" spans="1:12" x14ac:dyDescent="0.2">
      <c r="A8844" s="11">
        <v>8843</v>
      </c>
      <c r="B8844" s="7" t="s">
        <v>12883</v>
      </c>
      <c r="C8844" s="4">
        <v>43567.390869907409</v>
      </c>
      <c r="D8844" s="20">
        <f>+YEAR(Tabla14[[#This Row],[Fecha
Trámite]])</f>
        <v>2019</v>
      </c>
      <c r="E8844" s="7" t="s">
        <v>4621</v>
      </c>
      <c r="F8844" s="2" t="s">
        <v>4691</v>
      </c>
      <c r="G8844" s="2" t="s">
        <v>4627</v>
      </c>
      <c r="H8844" s="4">
        <v>44081.347798495372</v>
      </c>
      <c r="I8844" s="2" t="s">
        <v>4616</v>
      </c>
      <c r="J8844" s="21" t="s">
        <v>12884</v>
      </c>
      <c r="K8844" s="2" t="s">
        <v>4618</v>
      </c>
      <c r="L8844" s="2" t="s">
        <v>2747</v>
      </c>
    </row>
    <row r="8845" spans="1:12" x14ac:dyDescent="0.2">
      <c r="A8845" s="11">
        <v>8844</v>
      </c>
      <c r="B8845" s="7" t="s">
        <v>15093</v>
      </c>
      <c r="C8845" s="4">
        <v>42543.396792164349</v>
      </c>
      <c r="D8845" s="20">
        <f>+YEAR(Tabla14[[#This Row],[Fecha
Trámite]])</f>
        <v>2016</v>
      </c>
      <c r="E8845" s="7" t="s">
        <v>4621</v>
      </c>
      <c r="F8845" s="2" t="s">
        <v>4614</v>
      </c>
      <c r="G8845" s="2" t="s">
        <v>4615</v>
      </c>
      <c r="H8845" s="4">
        <v>42802.542030173609</v>
      </c>
      <c r="I8845" s="2" t="s">
        <v>14934</v>
      </c>
      <c r="J8845" s="21" t="s">
        <v>15094</v>
      </c>
      <c r="K8845" s="2" t="s">
        <v>4623</v>
      </c>
      <c r="L8845" s="2" t="s">
        <v>5072</v>
      </c>
    </row>
    <row r="8846" spans="1:12" x14ac:dyDescent="0.2">
      <c r="A8846" s="11">
        <v>8845</v>
      </c>
      <c r="B8846" s="7" t="s">
        <v>1788</v>
      </c>
      <c r="C8846" s="4">
        <v>44137.383270682869</v>
      </c>
      <c r="D8846" s="20">
        <f>+YEAR(Tabla14[[#This Row],[Fecha
Trámite]])</f>
        <v>2020</v>
      </c>
      <c r="E8846" s="7" t="s">
        <v>4621</v>
      </c>
      <c r="F8846" s="2" t="s">
        <v>17</v>
      </c>
      <c r="G8846" s="2" t="s">
        <v>4672</v>
      </c>
      <c r="H8846" s="4">
        <v>44137.38327071759</v>
      </c>
      <c r="I8846" s="2" t="s">
        <v>4616</v>
      </c>
      <c r="J8846" s="21" t="s">
        <v>7366</v>
      </c>
      <c r="K8846" s="2" t="s">
        <v>4623</v>
      </c>
      <c r="L8846" s="2" t="s">
        <v>4619</v>
      </c>
    </row>
    <row r="8847" spans="1:12" x14ac:dyDescent="0.2">
      <c r="A8847" s="11">
        <v>8846</v>
      </c>
      <c r="B8847" s="7" t="s">
        <v>2116</v>
      </c>
      <c r="C8847" s="4">
        <v>44249.405105127313</v>
      </c>
      <c r="D8847" s="20">
        <f>+YEAR(Tabla14[[#This Row],[Fecha
Trámite]])</f>
        <v>2021</v>
      </c>
      <c r="E8847" s="7" t="s">
        <v>4621</v>
      </c>
      <c r="F8847" s="2" t="s">
        <v>17</v>
      </c>
      <c r="G8847" s="2" t="s">
        <v>4672</v>
      </c>
      <c r="H8847" s="4">
        <v>44249.40510517361</v>
      </c>
      <c r="I8847" s="2" t="s">
        <v>4616</v>
      </c>
      <c r="J8847" s="21" t="s">
        <v>7367</v>
      </c>
      <c r="K8847" s="2" t="s">
        <v>4618</v>
      </c>
      <c r="L8847" s="2" t="s">
        <v>4619</v>
      </c>
    </row>
    <row r="8848" spans="1:12" x14ac:dyDescent="0.2">
      <c r="A8848" s="11">
        <v>8847</v>
      </c>
      <c r="B8848" s="7" t="s">
        <v>14584</v>
      </c>
      <c r="C8848" s="4">
        <v>42761.477928935186</v>
      </c>
      <c r="D8848" s="20">
        <f>+YEAR(Tabla14[[#This Row],[Fecha
Trámite]])</f>
        <v>2017</v>
      </c>
      <c r="E8848" s="7" t="s">
        <v>1337</v>
      </c>
      <c r="F8848" s="2" t="s">
        <v>17</v>
      </c>
      <c r="G8848" s="2" t="s">
        <v>4627</v>
      </c>
      <c r="H8848" s="4">
        <v>42761.477929085646</v>
      </c>
      <c r="I8848" s="2" t="s">
        <v>13827</v>
      </c>
      <c r="J8848" s="21" t="s">
        <v>14585</v>
      </c>
      <c r="K8848" s="2" t="s">
        <v>4618</v>
      </c>
      <c r="L8848" s="2" t="s">
        <v>5359</v>
      </c>
    </row>
    <row r="8849" spans="1:12" x14ac:dyDescent="0.2">
      <c r="A8849" s="11">
        <v>8848</v>
      </c>
      <c r="B8849" s="7" t="s">
        <v>972</v>
      </c>
      <c r="C8849" s="4">
        <v>43794.391312384258</v>
      </c>
      <c r="D8849" s="20">
        <f>+YEAR(Tabla14[[#This Row],[Fecha
Trámite]])</f>
        <v>2019</v>
      </c>
      <c r="E8849" s="7" t="s">
        <v>4621</v>
      </c>
      <c r="F8849" s="2" t="s">
        <v>4614</v>
      </c>
      <c r="G8849" s="2" t="s">
        <v>4615</v>
      </c>
      <c r="H8849" s="4">
        <v>44176.548697453705</v>
      </c>
      <c r="I8849" s="2" t="s">
        <v>4616</v>
      </c>
      <c r="J8849" s="21" t="s">
        <v>12887</v>
      </c>
      <c r="K8849" s="2" t="s">
        <v>4623</v>
      </c>
      <c r="L8849" s="2" t="s">
        <v>4624</v>
      </c>
    </row>
    <row r="8850" spans="1:12" x14ac:dyDescent="0.2">
      <c r="A8850" s="11">
        <v>8849</v>
      </c>
      <c r="B8850" s="7" t="s">
        <v>14586</v>
      </c>
      <c r="C8850" s="4">
        <v>42345.622036689812</v>
      </c>
      <c r="D8850" s="20">
        <f>+YEAR(Tabla14[[#This Row],[Fecha
Trámite]])</f>
        <v>2015</v>
      </c>
      <c r="E8850" s="7" t="s">
        <v>4621</v>
      </c>
      <c r="F8850" s="2" t="s">
        <v>4614</v>
      </c>
      <c r="G8850" s="2" t="s">
        <v>4615</v>
      </c>
      <c r="H8850" s="4">
        <v>42523.606349884256</v>
      </c>
      <c r="I8850" s="2" t="s">
        <v>13827</v>
      </c>
      <c r="J8850" s="21" t="s">
        <v>14587</v>
      </c>
      <c r="K8850" s="2" t="s">
        <v>4618</v>
      </c>
      <c r="L8850" s="2" t="s">
        <v>4758</v>
      </c>
    </row>
    <row r="8851" spans="1:12" x14ac:dyDescent="0.2">
      <c r="A8851" s="11">
        <v>8850</v>
      </c>
      <c r="B8851" s="7" t="s">
        <v>15031</v>
      </c>
      <c r="C8851" s="4">
        <v>42534.741026006945</v>
      </c>
      <c r="D8851" s="20">
        <f>+YEAR(Tabla14[[#This Row],[Fecha
Trámite]])</f>
        <v>2016</v>
      </c>
      <c r="E8851" s="7" t="s">
        <v>4621</v>
      </c>
      <c r="F8851" s="2" t="s">
        <v>4614</v>
      </c>
      <c r="G8851" s="2" t="s">
        <v>4615</v>
      </c>
      <c r="H8851" s="4">
        <v>42779.473239548613</v>
      </c>
      <c r="I8851" s="2" t="s">
        <v>14934</v>
      </c>
      <c r="J8851" s="21" t="s">
        <v>15032</v>
      </c>
      <c r="K8851" s="2" t="s">
        <v>4623</v>
      </c>
      <c r="L8851" s="2" t="s">
        <v>4687</v>
      </c>
    </row>
    <row r="8852" spans="1:12" x14ac:dyDescent="0.2">
      <c r="A8852" s="11">
        <v>8851</v>
      </c>
      <c r="B8852" s="7" t="s">
        <v>1226</v>
      </c>
      <c r="C8852" s="4">
        <v>43819.501380821763</v>
      </c>
      <c r="D8852" s="20">
        <f>+YEAR(Tabla14[[#This Row],[Fecha
Trámite]])</f>
        <v>2019</v>
      </c>
      <c r="E8852" s="7" t="s">
        <v>4621</v>
      </c>
      <c r="F8852" s="2" t="s">
        <v>17</v>
      </c>
      <c r="G8852" s="2" t="s">
        <v>4993</v>
      </c>
      <c r="H8852" s="4">
        <v>43819.501380983798</v>
      </c>
      <c r="I8852" s="2" t="s">
        <v>4616</v>
      </c>
      <c r="J8852" s="21" t="s">
        <v>11867</v>
      </c>
      <c r="K8852" s="2" t="s">
        <v>4618</v>
      </c>
      <c r="L8852" s="2" t="s">
        <v>4619</v>
      </c>
    </row>
    <row r="8853" spans="1:12" x14ac:dyDescent="0.2">
      <c r="A8853" s="11">
        <v>8852</v>
      </c>
      <c r="B8853" s="7" t="s">
        <v>1928</v>
      </c>
      <c r="C8853" s="4">
        <v>43899.47385396991</v>
      </c>
      <c r="D8853" s="20">
        <f>+YEAR(Tabla14[[#This Row],[Fecha
Trámite]])</f>
        <v>2020</v>
      </c>
      <c r="E8853" s="7" t="s">
        <v>4621</v>
      </c>
      <c r="F8853" s="2" t="s">
        <v>17</v>
      </c>
      <c r="G8853" s="2" t="s">
        <v>4627</v>
      </c>
      <c r="H8853" s="4">
        <v>43899.473854050928</v>
      </c>
      <c r="I8853" s="2" t="s">
        <v>4616</v>
      </c>
      <c r="J8853" s="21" t="s">
        <v>7368</v>
      </c>
      <c r="K8853" s="2" t="s">
        <v>4618</v>
      </c>
      <c r="L8853" s="2" t="s">
        <v>4812</v>
      </c>
    </row>
    <row r="8854" spans="1:12" x14ac:dyDescent="0.2">
      <c r="A8854" s="11">
        <v>8853</v>
      </c>
      <c r="B8854" s="7" t="s">
        <v>14588</v>
      </c>
      <c r="C8854" s="4">
        <v>43749.444201932871</v>
      </c>
      <c r="D8854" s="20">
        <f>+YEAR(Tabla14[[#This Row],[Fecha
Trámite]])</f>
        <v>2019</v>
      </c>
      <c r="E8854" s="7" t="s">
        <v>4621</v>
      </c>
      <c r="F8854" s="2" t="s">
        <v>4614</v>
      </c>
      <c r="G8854" s="2" t="s">
        <v>4615</v>
      </c>
      <c r="H8854" s="4">
        <v>43902.484080289352</v>
      </c>
      <c r="I8854" s="2" t="s">
        <v>13827</v>
      </c>
      <c r="J8854" s="21" t="s">
        <v>14589</v>
      </c>
      <c r="K8854" s="2" t="s">
        <v>4618</v>
      </c>
      <c r="L8854" s="2" t="s">
        <v>4753</v>
      </c>
    </row>
    <row r="8855" spans="1:12" x14ac:dyDescent="0.2">
      <c r="A8855" s="11">
        <v>8854</v>
      </c>
      <c r="B8855" s="7" t="s">
        <v>1284</v>
      </c>
      <c r="C8855" s="4">
        <v>43900.502589664349</v>
      </c>
      <c r="D8855" s="20">
        <f>+YEAR(Tabla14[[#This Row],[Fecha
Trámite]])</f>
        <v>2020</v>
      </c>
      <c r="E8855" s="7" t="s">
        <v>4621</v>
      </c>
      <c r="F8855" s="2" t="s">
        <v>4614</v>
      </c>
      <c r="G8855" s="2" t="s">
        <v>4615</v>
      </c>
      <c r="H8855" s="4">
        <v>44211.37868927083</v>
      </c>
      <c r="I8855" s="2" t="s">
        <v>4616</v>
      </c>
      <c r="J8855" s="21" t="s">
        <v>9620</v>
      </c>
      <c r="K8855" s="2" t="s">
        <v>4623</v>
      </c>
      <c r="L8855" s="2" t="s">
        <v>4619</v>
      </c>
    </row>
    <row r="8856" spans="1:12" x14ac:dyDescent="0.2">
      <c r="A8856" s="11">
        <v>8855</v>
      </c>
      <c r="B8856" s="7" t="s">
        <v>1232</v>
      </c>
      <c r="C8856" s="4">
        <v>43838.448111805556</v>
      </c>
      <c r="D8856" s="20">
        <f>+YEAR(Tabla14[[#This Row],[Fecha
Trámite]])</f>
        <v>2020</v>
      </c>
      <c r="E8856" s="7" t="s">
        <v>4621</v>
      </c>
      <c r="F8856" s="2" t="s">
        <v>4614</v>
      </c>
      <c r="G8856" s="2" t="s">
        <v>4615</v>
      </c>
      <c r="H8856" s="4">
        <v>44271.607349039354</v>
      </c>
      <c r="I8856" s="2" t="s">
        <v>4616</v>
      </c>
      <c r="J8856" s="21" t="s">
        <v>11687</v>
      </c>
      <c r="K8856" s="2" t="s">
        <v>4623</v>
      </c>
      <c r="L8856" s="2" t="s">
        <v>4649</v>
      </c>
    </row>
    <row r="8857" spans="1:12" x14ac:dyDescent="0.2">
      <c r="A8857" s="11">
        <v>8856</v>
      </c>
      <c r="B8857" s="7" t="s">
        <v>15009</v>
      </c>
      <c r="C8857" s="4">
        <v>43404.670561921295</v>
      </c>
      <c r="D8857" s="20">
        <f>+YEAR(Tabla14[[#This Row],[Fecha
Trámite]])</f>
        <v>2018</v>
      </c>
      <c r="E8857" s="7" t="s">
        <v>4621</v>
      </c>
      <c r="F8857" s="2" t="s">
        <v>4691</v>
      </c>
      <c r="G8857" s="2" t="s">
        <v>4627</v>
      </c>
      <c r="H8857" s="4">
        <v>43523.703634027777</v>
      </c>
      <c r="I8857" s="2" t="s">
        <v>14934</v>
      </c>
      <c r="J8857" s="21" t="s">
        <v>15010</v>
      </c>
      <c r="K8857" s="2" t="s">
        <v>4623</v>
      </c>
      <c r="L8857" s="2" t="s">
        <v>4631</v>
      </c>
    </row>
    <row r="8858" spans="1:12" x14ac:dyDescent="0.2">
      <c r="A8858" s="11">
        <v>8857</v>
      </c>
      <c r="B8858" s="7" t="s">
        <v>1989</v>
      </c>
      <c r="C8858" s="4">
        <v>44168.650253391206</v>
      </c>
      <c r="D8858" s="20">
        <f>+YEAR(Tabla14[[#This Row],[Fecha
Trámite]])</f>
        <v>2020</v>
      </c>
      <c r="E8858" s="7" t="s">
        <v>4621</v>
      </c>
      <c r="F8858" s="2" t="s">
        <v>17</v>
      </c>
      <c r="G8858" s="2" t="s">
        <v>4627</v>
      </c>
      <c r="H8858" s="4">
        <v>44168.650253437503</v>
      </c>
      <c r="I8858" s="2" t="s">
        <v>4616</v>
      </c>
      <c r="J8858" s="21" t="s">
        <v>9621</v>
      </c>
      <c r="K8858" s="2" t="s">
        <v>4618</v>
      </c>
      <c r="L8858" s="2" t="s">
        <v>4646</v>
      </c>
    </row>
    <row r="8859" spans="1:12" x14ac:dyDescent="0.2">
      <c r="A8859" s="11">
        <v>8858</v>
      </c>
      <c r="B8859" s="7" t="s">
        <v>1422</v>
      </c>
      <c r="C8859" s="4">
        <v>44169.479217673608</v>
      </c>
      <c r="D8859" s="20">
        <f>+YEAR(Tabla14[[#This Row],[Fecha
Trámite]])</f>
        <v>2020</v>
      </c>
      <c r="E8859" s="7" t="s">
        <v>4621</v>
      </c>
      <c r="F8859" s="2" t="s">
        <v>17</v>
      </c>
      <c r="G8859" s="2" t="s">
        <v>6512</v>
      </c>
      <c r="H8859" s="4">
        <v>44169.479217708336</v>
      </c>
      <c r="I8859" s="2" t="s">
        <v>4616</v>
      </c>
      <c r="J8859" s="21" t="s">
        <v>9622</v>
      </c>
      <c r="K8859" s="2" t="s">
        <v>4618</v>
      </c>
      <c r="L8859" s="2" t="s">
        <v>4667</v>
      </c>
    </row>
    <row r="8860" spans="1:12" x14ac:dyDescent="0.2">
      <c r="A8860" s="11">
        <v>8859</v>
      </c>
      <c r="B8860" s="7" t="s">
        <v>2090</v>
      </c>
      <c r="C8860" s="4">
        <v>44188.59517025463</v>
      </c>
      <c r="D8860" s="20">
        <f>+YEAR(Tabla14[[#This Row],[Fecha
Trámite]])</f>
        <v>2020</v>
      </c>
      <c r="E8860" s="7" t="s">
        <v>4621</v>
      </c>
      <c r="F8860" s="2" t="s">
        <v>17</v>
      </c>
      <c r="G8860" s="2" t="s">
        <v>4627</v>
      </c>
      <c r="H8860" s="4">
        <v>44188.595170289351</v>
      </c>
      <c r="I8860" s="2" t="s">
        <v>4616</v>
      </c>
      <c r="J8860" s="21" t="s">
        <v>8369</v>
      </c>
      <c r="K8860" s="2" t="s">
        <v>4618</v>
      </c>
      <c r="L8860" s="2" t="s">
        <v>4619</v>
      </c>
    </row>
    <row r="8861" spans="1:12" x14ac:dyDescent="0.2">
      <c r="A8861" s="11">
        <v>8860</v>
      </c>
      <c r="B8861" s="7" t="s">
        <v>11872</v>
      </c>
      <c r="C8861" s="4">
        <v>43728.48577175926</v>
      </c>
      <c r="D8861" s="20">
        <f>+YEAR(Tabla14[[#This Row],[Fecha
Trámite]])</f>
        <v>2019</v>
      </c>
      <c r="E8861" s="7" t="s">
        <v>4621</v>
      </c>
      <c r="F8861" s="2" t="s">
        <v>17</v>
      </c>
      <c r="G8861" s="2" t="s">
        <v>4993</v>
      </c>
      <c r="H8861" s="4">
        <v>43728.485771793981</v>
      </c>
      <c r="I8861" s="2" t="s">
        <v>4616</v>
      </c>
      <c r="J8861" s="21" t="s">
        <v>11873</v>
      </c>
      <c r="K8861" s="2" t="s">
        <v>4623</v>
      </c>
      <c r="L8861" s="2" t="s">
        <v>4624</v>
      </c>
    </row>
    <row r="8862" spans="1:12" x14ac:dyDescent="0.2">
      <c r="A8862" s="11">
        <v>8861</v>
      </c>
      <c r="B8862" s="7" t="s">
        <v>15025</v>
      </c>
      <c r="C8862" s="4">
        <v>43045.48062519676</v>
      </c>
      <c r="D8862" s="20">
        <f>+YEAR(Tabla14[[#This Row],[Fecha
Trámite]])</f>
        <v>2017</v>
      </c>
      <c r="E8862" s="7" t="s">
        <v>4621</v>
      </c>
      <c r="F8862" s="2" t="s">
        <v>4614</v>
      </c>
      <c r="G8862" s="2" t="s">
        <v>4615</v>
      </c>
      <c r="H8862" s="4">
        <v>43174.501742442131</v>
      </c>
      <c r="I8862" s="2" t="s">
        <v>14934</v>
      </c>
      <c r="J8862" s="21" t="s">
        <v>15026</v>
      </c>
      <c r="K8862" s="2" t="s">
        <v>4623</v>
      </c>
      <c r="L8862" s="2" t="s">
        <v>5072</v>
      </c>
    </row>
    <row r="8863" spans="1:12" x14ac:dyDescent="0.2">
      <c r="A8863" s="11">
        <v>8862</v>
      </c>
      <c r="B8863" s="7" t="s">
        <v>8370</v>
      </c>
      <c r="C8863" s="4">
        <v>43724.606040856481</v>
      </c>
      <c r="D8863" s="20">
        <f>+YEAR(Tabla14[[#This Row],[Fecha
Trámite]])</f>
        <v>2019</v>
      </c>
      <c r="E8863" s="7" t="s">
        <v>4621</v>
      </c>
      <c r="F8863" s="2" t="s">
        <v>4614</v>
      </c>
      <c r="G8863" s="2" t="s">
        <v>4615</v>
      </c>
      <c r="H8863" s="4">
        <v>44204.628410648147</v>
      </c>
      <c r="I8863" s="2" t="s">
        <v>4616</v>
      </c>
      <c r="J8863" s="21" t="s">
        <v>8371</v>
      </c>
      <c r="K8863" s="2" t="s">
        <v>4623</v>
      </c>
      <c r="L8863" s="2" t="s">
        <v>4646</v>
      </c>
    </row>
    <row r="8864" spans="1:12" x14ac:dyDescent="0.2">
      <c r="A8864" s="11">
        <v>8863</v>
      </c>
      <c r="B8864" s="7" t="s">
        <v>11874</v>
      </c>
      <c r="C8864" s="4">
        <v>43712.39847847222</v>
      </c>
      <c r="D8864" s="20">
        <f>+YEAR(Tabla14[[#This Row],[Fecha
Trámite]])</f>
        <v>2019</v>
      </c>
      <c r="E8864" s="7" t="s">
        <v>4621</v>
      </c>
      <c r="F8864" s="2" t="s">
        <v>4614</v>
      </c>
      <c r="G8864" s="2" t="s">
        <v>4615</v>
      </c>
      <c r="H8864" s="4">
        <v>44203.63923753472</v>
      </c>
      <c r="I8864" s="2" t="s">
        <v>4616</v>
      </c>
      <c r="J8864" s="21" t="s">
        <v>11875</v>
      </c>
      <c r="K8864" s="2" t="s">
        <v>4618</v>
      </c>
      <c r="L8864" s="2" t="s">
        <v>4619</v>
      </c>
    </row>
    <row r="8865" spans="1:12" x14ac:dyDescent="0.2">
      <c r="A8865" s="11">
        <v>8864</v>
      </c>
      <c r="B8865" s="7" t="s">
        <v>1935</v>
      </c>
      <c r="C8865" s="4">
        <v>43879.670050578701</v>
      </c>
      <c r="D8865" s="20">
        <f>+YEAR(Tabla14[[#This Row],[Fecha
Trámite]])</f>
        <v>2020</v>
      </c>
      <c r="E8865" s="7" t="s">
        <v>4621</v>
      </c>
      <c r="F8865" s="2" t="s">
        <v>17</v>
      </c>
      <c r="G8865" s="2" t="s">
        <v>4627</v>
      </c>
      <c r="H8865" s="4">
        <v>43879.670050613429</v>
      </c>
      <c r="I8865" s="2" t="s">
        <v>4616</v>
      </c>
      <c r="J8865" s="21" t="s">
        <v>11876</v>
      </c>
      <c r="K8865" s="2" t="s">
        <v>4623</v>
      </c>
      <c r="L8865" s="2" t="s">
        <v>4619</v>
      </c>
    </row>
    <row r="8866" spans="1:12" x14ac:dyDescent="0.2">
      <c r="A8866" s="11">
        <v>8865</v>
      </c>
      <c r="B8866" s="7" t="s">
        <v>1711</v>
      </c>
      <c r="C8866" s="4">
        <v>44188.596092743057</v>
      </c>
      <c r="D8866" s="20">
        <f>+YEAR(Tabla14[[#This Row],[Fecha
Trámite]])</f>
        <v>2020</v>
      </c>
      <c r="E8866" s="7" t="s">
        <v>4621</v>
      </c>
      <c r="F8866" s="2" t="s">
        <v>17</v>
      </c>
      <c r="G8866" s="2" t="s">
        <v>4672</v>
      </c>
      <c r="H8866" s="4">
        <v>44188.596092824075</v>
      </c>
      <c r="I8866" s="2" t="s">
        <v>4616</v>
      </c>
      <c r="J8866" s="21" t="s">
        <v>7369</v>
      </c>
      <c r="K8866" s="2" t="s">
        <v>4618</v>
      </c>
      <c r="L8866" s="2" t="s">
        <v>4753</v>
      </c>
    </row>
    <row r="8867" spans="1:12" x14ac:dyDescent="0.2">
      <c r="A8867" s="11">
        <v>8866</v>
      </c>
      <c r="B8867" s="7" t="s">
        <v>2009</v>
      </c>
      <c r="C8867" s="4">
        <v>43614.651839502316</v>
      </c>
      <c r="D8867" s="20">
        <f>+YEAR(Tabla14[[#This Row],[Fecha
Trámite]])</f>
        <v>2019</v>
      </c>
      <c r="E8867" s="7" t="s">
        <v>4621</v>
      </c>
      <c r="F8867" s="2" t="s">
        <v>17</v>
      </c>
      <c r="G8867" s="2" t="s">
        <v>4627</v>
      </c>
      <c r="H8867" s="4">
        <v>43614.651841585648</v>
      </c>
      <c r="I8867" s="2" t="s">
        <v>14934</v>
      </c>
      <c r="J8867" s="21" t="s">
        <v>15038</v>
      </c>
      <c r="K8867" s="2" t="s">
        <v>4618</v>
      </c>
      <c r="L8867" s="2" t="s">
        <v>5072</v>
      </c>
    </row>
    <row r="8868" spans="1:12" x14ac:dyDescent="0.2">
      <c r="A8868" s="11">
        <v>8867</v>
      </c>
      <c r="B8868" s="7" t="s">
        <v>1920</v>
      </c>
      <c r="C8868" s="4">
        <v>43854.628839004632</v>
      </c>
      <c r="D8868" s="20">
        <f>+YEAR(Tabla14[[#This Row],[Fecha
Trámite]])</f>
        <v>2020</v>
      </c>
      <c r="E8868" s="7" t="s">
        <v>4621</v>
      </c>
      <c r="F8868" s="2" t="s">
        <v>17</v>
      </c>
      <c r="G8868" s="2" t="s">
        <v>4627</v>
      </c>
      <c r="H8868" s="4">
        <v>43854.628839004632</v>
      </c>
      <c r="I8868" s="2" t="s">
        <v>4616</v>
      </c>
      <c r="J8868" s="21" t="s">
        <v>11879</v>
      </c>
      <c r="K8868" s="2" t="s">
        <v>4618</v>
      </c>
      <c r="L8868" s="2" t="s">
        <v>4646</v>
      </c>
    </row>
    <row r="8869" spans="1:12" x14ac:dyDescent="0.2">
      <c r="A8869" s="11">
        <v>8868</v>
      </c>
      <c r="B8869" s="7" t="s">
        <v>1704</v>
      </c>
      <c r="C8869" s="4">
        <v>43749.655859293984</v>
      </c>
      <c r="D8869" s="20">
        <f>+YEAR(Tabla14[[#This Row],[Fecha
Trámite]])</f>
        <v>2019</v>
      </c>
      <c r="E8869" s="7" t="s">
        <v>4621</v>
      </c>
      <c r="F8869" s="2" t="s">
        <v>17</v>
      </c>
      <c r="G8869" s="2" t="s">
        <v>4627</v>
      </c>
      <c r="H8869" s="4">
        <v>43749.655859340281</v>
      </c>
      <c r="I8869" s="2" t="s">
        <v>4616</v>
      </c>
      <c r="J8869" s="21" t="s">
        <v>12898</v>
      </c>
      <c r="K8869" s="2" t="s">
        <v>4618</v>
      </c>
      <c r="L8869" s="2" t="s">
        <v>4656</v>
      </c>
    </row>
    <row r="8870" spans="1:12" x14ac:dyDescent="0.2">
      <c r="A8870" s="11">
        <v>8869</v>
      </c>
      <c r="B8870" s="7" t="s">
        <v>7050</v>
      </c>
      <c r="C8870" s="4">
        <v>43851.446146215276</v>
      </c>
      <c r="D8870" s="20">
        <f>+YEAR(Tabla14[[#This Row],[Fecha
Trámite]])</f>
        <v>2020</v>
      </c>
      <c r="E8870" s="7" t="s">
        <v>4621</v>
      </c>
      <c r="F8870" s="2" t="s">
        <v>4691</v>
      </c>
      <c r="G8870" s="2" t="s">
        <v>4627</v>
      </c>
      <c r="H8870" s="4">
        <v>44081.396413773145</v>
      </c>
      <c r="I8870" s="2" t="s">
        <v>4616</v>
      </c>
      <c r="J8870" s="21" t="s">
        <v>7051</v>
      </c>
      <c r="K8870" s="2" t="s">
        <v>4618</v>
      </c>
      <c r="L8870" s="2" t="s">
        <v>4619</v>
      </c>
    </row>
    <row r="8871" spans="1:12" x14ac:dyDescent="0.2">
      <c r="A8871" s="11">
        <v>8870</v>
      </c>
      <c r="B8871" s="7" t="s">
        <v>14695</v>
      </c>
      <c r="C8871" s="4">
        <v>42298.682437731484</v>
      </c>
      <c r="D8871" s="20">
        <f>+YEAR(Tabla14[[#This Row],[Fecha
Trámite]])</f>
        <v>2015</v>
      </c>
      <c r="E8871" s="7" t="s">
        <v>4621</v>
      </c>
      <c r="F8871" s="2" t="s">
        <v>8751</v>
      </c>
      <c r="G8871" s="2" t="s">
        <v>4627</v>
      </c>
      <c r="H8871" s="4">
        <v>42299.385911655096</v>
      </c>
      <c r="I8871" s="2" t="s">
        <v>13827</v>
      </c>
      <c r="J8871" s="21" t="s">
        <v>14696</v>
      </c>
      <c r="K8871" s="2" t="s">
        <v>4623</v>
      </c>
      <c r="L8871" s="2" t="s">
        <v>4667</v>
      </c>
    </row>
    <row r="8872" spans="1:12" x14ac:dyDescent="0.2">
      <c r="A8872" s="11">
        <v>8871</v>
      </c>
      <c r="B8872" s="7" t="s">
        <v>14710</v>
      </c>
      <c r="C8872" s="4">
        <v>42299.609036458336</v>
      </c>
      <c r="D8872" s="20">
        <f>+YEAR(Tabla14[[#This Row],[Fecha
Trámite]])</f>
        <v>2015</v>
      </c>
      <c r="E8872" s="7" t="s">
        <v>4621</v>
      </c>
      <c r="F8872" s="2" t="s">
        <v>4691</v>
      </c>
      <c r="G8872" s="2" t="s">
        <v>4627</v>
      </c>
      <c r="H8872" s="4">
        <v>42779.66811608796</v>
      </c>
      <c r="I8872" s="2" t="s">
        <v>13827</v>
      </c>
      <c r="J8872" s="21" t="s">
        <v>14696</v>
      </c>
      <c r="K8872" s="2" t="s">
        <v>4623</v>
      </c>
      <c r="L8872" s="2" t="s">
        <v>4667</v>
      </c>
    </row>
    <row r="8873" spans="1:12" x14ac:dyDescent="0.2">
      <c r="A8873" s="11">
        <v>8872</v>
      </c>
      <c r="B8873" s="7" t="s">
        <v>1884</v>
      </c>
      <c r="C8873" s="4">
        <v>43867.408602581017</v>
      </c>
      <c r="D8873" s="20">
        <f>+YEAR(Tabla14[[#This Row],[Fecha
Trámite]])</f>
        <v>2020</v>
      </c>
      <c r="E8873" s="7" t="s">
        <v>4621</v>
      </c>
      <c r="F8873" s="2" t="s">
        <v>17</v>
      </c>
      <c r="G8873" s="2" t="s">
        <v>4627</v>
      </c>
      <c r="H8873" s="4">
        <v>43867.408602627314</v>
      </c>
      <c r="I8873" s="2" t="s">
        <v>4616</v>
      </c>
      <c r="J8873" s="21" t="s">
        <v>8374</v>
      </c>
      <c r="K8873" s="2" t="s">
        <v>4618</v>
      </c>
      <c r="L8873" s="2" t="s">
        <v>4646</v>
      </c>
    </row>
    <row r="8874" spans="1:12" x14ac:dyDescent="0.2">
      <c r="A8874" s="11">
        <v>8873</v>
      </c>
      <c r="B8874" s="7" t="s">
        <v>1183</v>
      </c>
      <c r="C8874" s="4">
        <v>43796.476129432871</v>
      </c>
      <c r="D8874" s="20">
        <f>+YEAR(Tabla14[[#This Row],[Fecha
Trámite]])</f>
        <v>2019</v>
      </c>
      <c r="E8874" s="7" t="s">
        <v>4621</v>
      </c>
      <c r="F8874" s="2" t="s">
        <v>17</v>
      </c>
      <c r="G8874" s="2" t="s">
        <v>4993</v>
      </c>
      <c r="H8874" s="4">
        <v>43796.476129513889</v>
      </c>
      <c r="I8874" s="2" t="s">
        <v>4616</v>
      </c>
      <c r="J8874" s="21" t="s">
        <v>8375</v>
      </c>
      <c r="K8874" s="2" t="s">
        <v>4618</v>
      </c>
      <c r="L8874" s="2" t="s">
        <v>4631</v>
      </c>
    </row>
    <row r="8875" spans="1:12" x14ac:dyDescent="0.2">
      <c r="A8875" s="11">
        <v>8874</v>
      </c>
      <c r="B8875" s="7" t="s">
        <v>438</v>
      </c>
      <c r="C8875" s="4">
        <v>43738.485843865739</v>
      </c>
      <c r="D8875" s="20">
        <f>+YEAR(Tabla14[[#This Row],[Fecha
Trámite]])</f>
        <v>2019</v>
      </c>
      <c r="E8875" s="7" t="s">
        <v>4621</v>
      </c>
      <c r="F8875" s="2" t="s">
        <v>4614</v>
      </c>
      <c r="G8875" s="2" t="s">
        <v>4615</v>
      </c>
      <c r="H8875" s="4">
        <v>43888.44783341435</v>
      </c>
      <c r="I8875" s="2" t="s">
        <v>4616</v>
      </c>
      <c r="J8875" s="21" t="s">
        <v>12899</v>
      </c>
      <c r="K8875" s="2" t="s">
        <v>4623</v>
      </c>
      <c r="L8875" s="2" t="s">
        <v>4619</v>
      </c>
    </row>
    <row r="8876" spans="1:12" x14ac:dyDescent="0.2">
      <c r="A8876" s="11">
        <v>8875</v>
      </c>
      <c r="B8876" s="7" t="s">
        <v>453</v>
      </c>
      <c r="C8876" s="4">
        <v>43552.489763310186</v>
      </c>
      <c r="D8876" s="20">
        <f>+YEAR(Tabla14[[#This Row],[Fecha
Trámite]])</f>
        <v>2019</v>
      </c>
      <c r="E8876" s="7" t="s">
        <v>4621</v>
      </c>
      <c r="F8876" s="2" t="s">
        <v>17</v>
      </c>
      <c r="G8876" s="2" t="s">
        <v>5327</v>
      </c>
      <c r="H8876" s="4">
        <v>43552.489763391204</v>
      </c>
      <c r="I8876" s="2" t="s">
        <v>4616</v>
      </c>
      <c r="J8876" s="21" t="s">
        <v>8376</v>
      </c>
      <c r="K8876" s="2" t="s">
        <v>4623</v>
      </c>
      <c r="L8876" s="2" t="s">
        <v>4619</v>
      </c>
    </row>
    <row r="8877" spans="1:12" x14ac:dyDescent="0.2">
      <c r="A8877" s="11">
        <v>8876</v>
      </c>
      <c r="B8877" s="7" t="s">
        <v>13164</v>
      </c>
      <c r="C8877" s="4">
        <v>44301.444235763891</v>
      </c>
      <c r="D8877" s="20">
        <f>+YEAR(Tabla14[[#This Row],[Fecha
Trámite]])</f>
        <v>2021</v>
      </c>
      <c r="E8877" s="7" t="s">
        <v>4621</v>
      </c>
      <c r="F8877" s="2" t="s">
        <v>17</v>
      </c>
      <c r="G8877" s="2" t="s">
        <v>4672</v>
      </c>
      <c r="H8877" s="4">
        <v>44301.444235844909</v>
      </c>
      <c r="I8877" s="2" t="s">
        <v>4616</v>
      </c>
      <c r="J8877" s="21" t="s">
        <v>13165</v>
      </c>
      <c r="K8877" s="2" t="s">
        <v>4618</v>
      </c>
      <c r="L8877" s="2" t="s">
        <v>4641</v>
      </c>
    </row>
    <row r="8878" spans="1:12" x14ac:dyDescent="0.2">
      <c r="A8878" s="11">
        <v>8877</v>
      </c>
      <c r="B8878" s="7" t="s">
        <v>11151</v>
      </c>
      <c r="C8878" s="4">
        <v>43752.373086805557</v>
      </c>
      <c r="D8878" s="20">
        <f>+YEAR(Tabla14[[#This Row],[Fecha
Trámite]])</f>
        <v>2019</v>
      </c>
      <c r="E8878" s="7" t="s">
        <v>4685</v>
      </c>
      <c r="F8878" s="2" t="s">
        <v>4626</v>
      </c>
      <c r="G8878" s="2" t="s">
        <v>4627</v>
      </c>
      <c r="H8878" s="4">
        <v>43818.378110104168</v>
      </c>
      <c r="I8878" s="2" t="s">
        <v>4616</v>
      </c>
      <c r="J8878" s="21" t="s">
        <v>11152</v>
      </c>
      <c r="K8878" s="2" t="s">
        <v>4623</v>
      </c>
      <c r="L8878" s="2" t="s">
        <v>4619</v>
      </c>
    </row>
    <row r="8879" spans="1:12" x14ac:dyDescent="0.2">
      <c r="A8879" s="11">
        <v>8878</v>
      </c>
      <c r="B8879" s="7" t="s">
        <v>826</v>
      </c>
      <c r="C8879" s="4">
        <v>43651.531554050925</v>
      </c>
      <c r="D8879" s="20">
        <f>+YEAR(Tabla14[[#This Row],[Fecha
Trámite]])</f>
        <v>2019</v>
      </c>
      <c r="E8879" s="7" t="s">
        <v>4621</v>
      </c>
      <c r="F8879" s="2" t="s">
        <v>4614</v>
      </c>
      <c r="G8879" s="2" t="s">
        <v>4615</v>
      </c>
      <c r="H8879" s="4">
        <v>44161.518678437496</v>
      </c>
      <c r="I8879" s="2" t="s">
        <v>4616</v>
      </c>
      <c r="J8879" s="21" t="s">
        <v>9390</v>
      </c>
      <c r="K8879" s="2" t="s">
        <v>4623</v>
      </c>
      <c r="L8879" s="2" t="s">
        <v>4619</v>
      </c>
    </row>
    <row r="8880" spans="1:12" x14ac:dyDescent="0.2">
      <c r="A8880" s="11">
        <v>8879</v>
      </c>
      <c r="B8880" s="7" t="s">
        <v>1740</v>
      </c>
      <c r="C8880" s="4">
        <v>44188.404635798608</v>
      </c>
      <c r="D8880" s="20">
        <f>+YEAR(Tabla14[[#This Row],[Fecha
Trámite]])</f>
        <v>2020</v>
      </c>
      <c r="E8880" s="7" t="s">
        <v>4621</v>
      </c>
      <c r="F8880" s="2" t="s">
        <v>17</v>
      </c>
      <c r="G8880" s="2" t="s">
        <v>4672</v>
      </c>
      <c r="H8880" s="4">
        <v>44188.404635844905</v>
      </c>
      <c r="I8880" s="2" t="s">
        <v>4616</v>
      </c>
      <c r="J8880" s="21" t="s">
        <v>14494</v>
      </c>
      <c r="K8880" s="2" t="s">
        <v>4623</v>
      </c>
      <c r="L8880" s="2" t="s">
        <v>4619</v>
      </c>
    </row>
    <row r="8881" spans="1:12" x14ac:dyDescent="0.2">
      <c r="A8881" s="11">
        <v>8880</v>
      </c>
      <c r="B8881" s="7" t="s">
        <v>3199</v>
      </c>
      <c r="C8881" s="4">
        <v>43689.384448807868</v>
      </c>
      <c r="D8881" s="20">
        <f>+YEAR(Tabla14[[#This Row],[Fecha
Trámite]])</f>
        <v>2019</v>
      </c>
      <c r="E8881" s="7" t="s">
        <v>4685</v>
      </c>
      <c r="F8881" s="2" t="s">
        <v>17</v>
      </c>
      <c r="G8881" s="2" t="s">
        <v>4627</v>
      </c>
      <c r="H8881" s="4">
        <v>43689.384449074074</v>
      </c>
      <c r="I8881" s="2" t="s">
        <v>4616</v>
      </c>
      <c r="J8881" s="21" t="s">
        <v>7056</v>
      </c>
      <c r="K8881" s="2" t="s">
        <v>4618</v>
      </c>
      <c r="L8881" s="2" t="s">
        <v>4646</v>
      </c>
    </row>
    <row r="8882" spans="1:12" x14ac:dyDescent="0.2">
      <c r="A8882" s="11">
        <v>8881</v>
      </c>
      <c r="B8882" s="7" t="s">
        <v>11153</v>
      </c>
      <c r="C8882" s="4">
        <v>43741.429900543983</v>
      </c>
      <c r="D8882" s="20">
        <f>+YEAR(Tabla14[[#This Row],[Fecha
Trámite]])</f>
        <v>2019</v>
      </c>
      <c r="E8882" s="7" t="s">
        <v>4685</v>
      </c>
      <c r="F8882" s="2" t="s">
        <v>17</v>
      </c>
      <c r="G8882" s="2" t="s">
        <v>4627</v>
      </c>
      <c r="H8882" s="4">
        <v>43741.429900578703</v>
      </c>
      <c r="I8882" s="2" t="s">
        <v>4616</v>
      </c>
      <c r="J8882" s="21" t="s">
        <v>11154</v>
      </c>
      <c r="K8882" s="2" t="s">
        <v>4623</v>
      </c>
      <c r="L8882" s="2" t="s">
        <v>4619</v>
      </c>
    </row>
    <row r="8883" spans="1:12" x14ac:dyDescent="0.2">
      <c r="A8883" s="11">
        <v>8882</v>
      </c>
      <c r="B8883" s="7" t="s">
        <v>13565</v>
      </c>
      <c r="C8883" s="4">
        <v>42216.690123229164</v>
      </c>
      <c r="D8883" s="20">
        <f>+YEAR(Tabla14[[#This Row],[Fecha
Trámite]])</f>
        <v>2015</v>
      </c>
      <c r="E8883" s="7" t="s">
        <v>4621</v>
      </c>
      <c r="F8883" s="2" t="s">
        <v>17</v>
      </c>
      <c r="G8883" s="2" t="s">
        <v>5327</v>
      </c>
      <c r="H8883" s="4">
        <v>42216.690123229164</v>
      </c>
      <c r="I8883" s="2" t="s">
        <v>13269</v>
      </c>
      <c r="J8883" s="21" t="s">
        <v>13566</v>
      </c>
      <c r="K8883" s="2" t="s">
        <v>4618</v>
      </c>
      <c r="L8883" s="2" t="s">
        <v>4714</v>
      </c>
    </row>
    <row r="8884" spans="1:12" x14ac:dyDescent="0.2">
      <c r="A8884" s="11">
        <v>8883</v>
      </c>
      <c r="B8884" s="7" t="s">
        <v>9393</v>
      </c>
      <c r="C8884" s="4">
        <v>43642.638239467589</v>
      </c>
      <c r="D8884" s="20">
        <f>+YEAR(Tabla14[[#This Row],[Fecha
Trámite]])</f>
        <v>2019</v>
      </c>
      <c r="E8884" s="7" t="s">
        <v>4621</v>
      </c>
      <c r="F8884" s="2" t="s">
        <v>17</v>
      </c>
      <c r="G8884" s="2" t="s">
        <v>4993</v>
      </c>
      <c r="H8884" s="4">
        <v>43642.638253124998</v>
      </c>
      <c r="I8884" s="2" t="s">
        <v>4616</v>
      </c>
      <c r="J8884" s="21" t="s">
        <v>9394</v>
      </c>
      <c r="K8884" s="2" t="s">
        <v>4623</v>
      </c>
      <c r="L8884" s="2" t="s">
        <v>4624</v>
      </c>
    </row>
    <row r="8885" spans="1:12" x14ac:dyDescent="0.2">
      <c r="A8885" s="11">
        <v>8884</v>
      </c>
      <c r="B8885" s="7" t="s">
        <v>2064</v>
      </c>
      <c r="C8885" s="4">
        <v>44278.713367129632</v>
      </c>
      <c r="D8885" s="20">
        <f>+YEAR(Tabla14[[#This Row],[Fecha
Trámite]])</f>
        <v>2021</v>
      </c>
      <c r="E8885" s="7" t="s">
        <v>4621</v>
      </c>
      <c r="F8885" s="2" t="s">
        <v>17</v>
      </c>
      <c r="G8885" s="2" t="s">
        <v>4672</v>
      </c>
      <c r="H8885" s="4">
        <v>44278.713367164353</v>
      </c>
      <c r="I8885" s="2" t="s">
        <v>4616</v>
      </c>
      <c r="J8885" s="21" t="s">
        <v>13166</v>
      </c>
      <c r="K8885" s="2" t="s">
        <v>4623</v>
      </c>
      <c r="L8885" s="2" t="s">
        <v>4750</v>
      </c>
    </row>
    <row r="8886" spans="1:12" x14ac:dyDescent="0.2">
      <c r="A8886" s="11">
        <v>8885</v>
      </c>
      <c r="B8886" s="7" t="s">
        <v>620</v>
      </c>
      <c r="C8886" s="4">
        <v>43670.493491550929</v>
      </c>
      <c r="D8886" s="20">
        <f>+YEAR(Tabla14[[#This Row],[Fecha
Trámite]])</f>
        <v>2019</v>
      </c>
      <c r="E8886" s="7" t="s">
        <v>4621</v>
      </c>
      <c r="F8886" s="2" t="s">
        <v>4614</v>
      </c>
      <c r="G8886" s="2" t="s">
        <v>4615</v>
      </c>
      <c r="H8886" s="4">
        <v>44105.576117442128</v>
      </c>
      <c r="I8886" s="2" t="s">
        <v>4616</v>
      </c>
      <c r="J8886" s="21" t="s">
        <v>12900</v>
      </c>
      <c r="K8886" s="2" t="s">
        <v>4618</v>
      </c>
      <c r="L8886" s="2" t="s">
        <v>4619</v>
      </c>
    </row>
    <row r="8887" spans="1:12" x14ac:dyDescent="0.2">
      <c r="A8887" s="11">
        <v>8886</v>
      </c>
      <c r="B8887" s="7" t="s">
        <v>8379</v>
      </c>
      <c r="C8887" s="4">
        <v>43542.625066400462</v>
      </c>
      <c r="D8887" s="20">
        <f>+YEAR(Tabla14[[#This Row],[Fecha
Trámite]])</f>
        <v>2019</v>
      </c>
      <c r="E8887" s="7" t="s">
        <v>4621</v>
      </c>
      <c r="F8887" s="2" t="s">
        <v>4691</v>
      </c>
      <c r="G8887" s="2" t="s">
        <v>4627</v>
      </c>
      <c r="H8887" s="4">
        <v>44081.406601539355</v>
      </c>
      <c r="I8887" s="2" t="s">
        <v>4616</v>
      </c>
      <c r="J8887" s="21" t="s">
        <v>8380</v>
      </c>
      <c r="K8887" s="2" t="s">
        <v>4618</v>
      </c>
      <c r="L8887" s="2" t="s">
        <v>4619</v>
      </c>
    </row>
    <row r="8888" spans="1:12" x14ac:dyDescent="0.2">
      <c r="A8888" s="11">
        <v>8887</v>
      </c>
      <c r="B8888" s="7" t="s">
        <v>14686</v>
      </c>
      <c r="C8888" s="4">
        <v>42913.415458715281</v>
      </c>
      <c r="D8888" s="20">
        <f>+YEAR(Tabla14[[#This Row],[Fecha
Trámite]])</f>
        <v>2017</v>
      </c>
      <c r="E8888" s="7" t="s">
        <v>4621</v>
      </c>
      <c r="F8888" s="2" t="s">
        <v>4614</v>
      </c>
      <c r="G8888" s="2" t="s">
        <v>4615</v>
      </c>
      <c r="H8888" s="4">
        <v>43105.707708483795</v>
      </c>
      <c r="I8888" s="2" t="s">
        <v>13827</v>
      </c>
      <c r="J8888" s="21" t="s">
        <v>14687</v>
      </c>
      <c r="K8888" s="2" t="s">
        <v>4623</v>
      </c>
      <c r="L8888" s="2" t="s">
        <v>4750</v>
      </c>
    </row>
    <row r="8889" spans="1:12" x14ac:dyDescent="0.2">
      <c r="A8889" s="11">
        <v>8888</v>
      </c>
      <c r="B8889" s="7" t="s">
        <v>7057</v>
      </c>
      <c r="C8889" s="4">
        <v>43818.521365509259</v>
      </c>
      <c r="D8889" s="20">
        <f>+YEAR(Tabla14[[#This Row],[Fecha
Trámite]])</f>
        <v>2019</v>
      </c>
      <c r="E8889" s="7" t="s">
        <v>4621</v>
      </c>
      <c r="F8889" s="2" t="s">
        <v>4614</v>
      </c>
      <c r="G8889" s="2" t="s">
        <v>4615</v>
      </c>
      <c r="H8889" s="4">
        <v>44204.534385763887</v>
      </c>
      <c r="I8889" s="2" t="s">
        <v>4616</v>
      </c>
      <c r="J8889" s="21" t="s">
        <v>7058</v>
      </c>
      <c r="K8889" s="2" t="s">
        <v>4623</v>
      </c>
      <c r="L8889" s="2" t="s">
        <v>4619</v>
      </c>
    </row>
    <row r="8890" spans="1:12" x14ac:dyDescent="0.2">
      <c r="A8890" s="11">
        <v>8889</v>
      </c>
      <c r="B8890" s="7" t="s">
        <v>12908</v>
      </c>
      <c r="C8890" s="4">
        <v>43731.460510416669</v>
      </c>
      <c r="D8890" s="20">
        <f>+YEAR(Tabla14[[#This Row],[Fecha
Trámite]])</f>
        <v>2019</v>
      </c>
      <c r="E8890" s="7" t="s">
        <v>4621</v>
      </c>
      <c r="F8890" s="2" t="s">
        <v>4614</v>
      </c>
      <c r="G8890" s="2" t="s">
        <v>4615</v>
      </c>
      <c r="H8890" s="4">
        <v>43817.374351354163</v>
      </c>
      <c r="I8890" s="2" t="s">
        <v>4616</v>
      </c>
      <c r="J8890" s="21" t="s">
        <v>12909</v>
      </c>
      <c r="K8890" s="2" t="s">
        <v>4623</v>
      </c>
      <c r="L8890" s="2" t="s">
        <v>4646</v>
      </c>
    </row>
    <row r="8891" spans="1:12" x14ac:dyDescent="0.2">
      <c r="A8891" s="11">
        <v>8890</v>
      </c>
      <c r="B8891" s="7" t="s">
        <v>8381</v>
      </c>
      <c r="C8891" s="4">
        <v>43796.630866631946</v>
      </c>
      <c r="D8891" s="20">
        <f>+YEAR(Tabla14[[#This Row],[Fecha
Trámite]])</f>
        <v>2019</v>
      </c>
      <c r="E8891" s="7" t="s">
        <v>4621</v>
      </c>
      <c r="F8891" s="2" t="s">
        <v>4614</v>
      </c>
      <c r="G8891" s="2" t="s">
        <v>4615</v>
      </c>
      <c r="H8891" s="4">
        <v>44204.593612152777</v>
      </c>
      <c r="I8891" s="2" t="s">
        <v>4616</v>
      </c>
      <c r="J8891" s="21" t="s">
        <v>8382</v>
      </c>
      <c r="K8891" s="2" t="s">
        <v>4623</v>
      </c>
      <c r="L8891" s="2" t="s">
        <v>4753</v>
      </c>
    </row>
    <row r="8892" spans="1:12" x14ac:dyDescent="0.2">
      <c r="A8892" s="11">
        <v>8891</v>
      </c>
      <c r="B8892" s="7" t="s">
        <v>351</v>
      </c>
      <c r="C8892" s="4">
        <v>43630.512293831016</v>
      </c>
      <c r="D8892" s="20">
        <f>+YEAR(Tabla14[[#This Row],[Fecha
Trámite]])</f>
        <v>2019</v>
      </c>
      <c r="E8892" s="7" t="s">
        <v>4621</v>
      </c>
      <c r="F8892" s="2" t="s">
        <v>4614</v>
      </c>
      <c r="G8892" s="2" t="s">
        <v>4615</v>
      </c>
      <c r="H8892" s="4">
        <v>43874.56599826389</v>
      </c>
      <c r="I8892" s="2" t="s">
        <v>4616</v>
      </c>
      <c r="J8892" s="21" t="s">
        <v>7059</v>
      </c>
      <c r="K8892" s="2" t="s">
        <v>4618</v>
      </c>
      <c r="L8892" s="2" t="s">
        <v>4619</v>
      </c>
    </row>
    <row r="8893" spans="1:12" x14ac:dyDescent="0.2">
      <c r="A8893" s="11">
        <v>8892</v>
      </c>
      <c r="B8893" s="7" t="s">
        <v>15039</v>
      </c>
      <c r="C8893" s="4">
        <v>42153.735083217594</v>
      </c>
      <c r="D8893" s="20">
        <f>+YEAR(Tabla14[[#This Row],[Fecha
Trámite]])</f>
        <v>2015</v>
      </c>
      <c r="E8893" s="7" t="s">
        <v>4621</v>
      </c>
      <c r="F8893" s="2" t="s">
        <v>4614</v>
      </c>
      <c r="G8893" s="2" t="s">
        <v>4615</v>
      </c>
      <c r="H8893" s="4">
        <v>42257.357603553239</v>
      </c>
      <c r="I8893" s="2" t="s">
        <v>14934</v>
      </c>
      <c r="J8893" s="21" t="s">
        <v>15040</v>
      </c>
      <c r="K8893" s="2" t="s">
        <v>4623</v>
      </c>
      <c r="L8893" s="2" t="s">
        <v>4753</v>
      </c>
    </row>
    <row r="8894" spans="1:12" x14ac:dyDescent="0.2">
      <c r="A8894" s="11">
        <v>8893</v>
      </c>
      <c r="B8894" s="7" t="s">
        <v>1054</v>
      </c>
      <c r="C8894" s="4">
        <v>43896.504055011574</v>
      </c>
      <c r="D8894" s="20">
        <f>+YEAR(Tabla14[[#This Row],[Fecha
Trámite]])</f>
        <v>2020</v>
      </c>
      <c r="E8894" s="7" t="s">
        <v>4621</v>
      </c>
      <c r="F8894" s="2" t="s">
        <v>4614</v>
      </c>
      <c r="G8894" s="2" t="s">
        <v>4615</v>
      </c>
      <c r="H8894" s="4">
        <v>44176.556373993059</v>
      </c>
      <c r="I8894" s="2" t="s">
        <v>4616</v>
      </c>
      <c r="J8894" s="21" t="s">
        <v>11688</v>
      </c>
      <c r="K8894" s="2" t="s">
        <v>4623</v>
      </c>
      <c r="L8894" s="2" t="s">
        <v>4619</v>
      </c>
    </row>
    <row r="8895" spans="1:12" x14ac:dyDescent="0.2">
      <c r="A8895" s="11">
        <v>8894</v>
      </c>
      <c r="B8895" s="7" t="s">
        <v>14459</v>
      </c>
      <c r="C8895" s="4">
        <v>42542.449400729165</v>
      </c>
      <c r="D8895" s="20">
        <f>+YEAR(Tabla14[[#This Row],[Fecha
Trámite]])</f>
        <v>2016</v>
      </c>
      <c r="E8895" s="7" t="s">
        <v>4621</v>
      </c>
      <c r="F8895" s="2" t="s">
        <v>4614</v>
      </c>
      <c r="G8895" s="2" t="s">
        <v>4615</v>
      </c>
      <c r="H8895" s="4">
        <v>42982.381277777778</v>
      </c>
      <c r="I8895" s="2" t="s">
        <v>13702</v>
      </c>
      <c r="J8895" s="21" t="s">
        <v>14460</v>
      </c>
      <c r="K8895" s="2" t="s">
        <v>4623</v>
      </c>
      <c r="L8895" s="2" t="s">
        <v>4631</v>
      </c>
    </row>
    <row r="8896" spans="1:12" x14ac:dyDescent="0.2">
      <c r="A8896" s="11">
        <v>8895</v>
      </c>
      <c r="B8896" s="7" t="s">
        <v>1937</v>
      </c>
      <c r="C8896" s="4">
        <v>44131.48920679398</v>
      </c>
      <c r="D8896" s="20">
        <f>+YEAR(Tabla14[[#This Row],[Fecha
Trámite]])</f>
        <v>2020</v>
      </c>
      <c r="E8896" s="7" t="s">
        <v>4621</v>
      </c>
      <c r="F8896" s="2" t="s">
        <v>17</v>
      </c>
      <c r="G8896" s="2" t="s">
        <v>4627</v>
      </c>
      <c r="H8896" s="4">
        <v>44131.489206828701</v>
      </c>
      <c r="I8896" s="2" t="s">
        <v>4616</v>
      </c>
      <c r="J8896" s="21" t="s">
        <v>7370</v>
      </c>
      <c r="K8896" s="2" t="s">
        <v>4618</v>
      </c>
      <c r="L8896" s="2" t="s">
        <v>2747</v>
      </c>
    </row>
    <row r="8897" spans="1:12" x14ac:dyDescent="0.2">
      <c r="A8897" s="11">
        <v>8896</v>
      </c>
      <c r="B8897" s="7" t="s">
        <v>623</v>
      </c>
      <c r="C8897" s="4">
        <v>43754.359621840274</v>
      </c>
      <c r="D8897" s="20">
        <f>+YEAR(Tabla14[[#This Row],[Fecha
Trámite]])</f>
        <v>2019</v>
      </c>
      <c r="E8897" s="7" t="s">
        <v>4621</v>
      </c>
      <c r="F8897" s="2" t="s">
        <v>4614</v>
      </c>
      <c r="G8897" s="2" t="s">
        <v>4615</v>
      </c>
      <c r="H8897" s="4">
        <v>44105.575672141204</v>
      </c>
      <c r="I8897" s="2" t="s">
        <v>4616</v>
      </c>
      <c r="J8897" s="21" t="s">
        <v>9403</v>
      </c>
      <c r="K8897" s="2" t="s">
        <v>4623</v>
      </c>
      <c r="L8897" s="2" t="s">
        <v>4619</v>
      </c>
    </row>
    <row r="8898" spans="1:12" x14ac:dyDescent="0.2">
      <c r="A8898" s="11">
        <v>8897</v>
      </c>
      <c r="B8898" s="7" t="s">
        <v>1822</v>
      </c>
      <c r="C8898" s="4">
        <v>43579.502275694445</v>
      </c>
      <c r="D8898" s="20">
        <f>+YEAR(Tabla14[[#This Row],[Fecha
Trámite]])</f>
        <v>2019</v>
      </c>
      <c r="E8898" s="7" t="s">
        <v>4621</v>
      </c>
      <c r="F8898" s="2" t="s">
        <v>17</v>
      </c>
      <c r="G8898" s="2" t="s">
        <v>4627</v>
      </c>
      <c r="H8898" s="4">
        <v>43579.502275775463</v>
      </c>
      <c r="I8898" s="2" t="s">
        <v>4616</v>
      </c>
      <c r="J8898" s="21" t="s">
        <v>7063</v>
      </c>
      <c r="K8898" s="2" t="s">
        <v>4618</v>
      </c>
      <c r="L8898" s="2" t="s">
        <v>4667</v>
      </c>
    </row>
    <row r="8899" spans="1:12" x14ac:dyDescent="0.2">
      <c r="A8899" s="11">
        <v>8898</v>
      </c>
      <c r="B8899" s="7" t="s">
        <v>13569</v>
      </c>
      <c r="C8899" s="4">
        <v>43154.474432372685</v>
      </c>
      <c r="D8899" s="20">
        <f>+YEAR(Tabla14[[#This Row],[Fecha
Trámite]])</f>
        <v>2018</v>
      </c>
      <c r="E8899" s="7" t="s">
        <v>4685</v>
      </c>
      <c r="F8899" s="2" t="s">
        <v>4694</v>
      </c>
      <c r="G8899" s="2" t="s">
        <v>4627</v>
      </c>
      <c r="H8899" s="4">
        <v>43159.757884027778</v>
      </c>
      <c r="I8899" s="2" t="s">
        <v>13269</v>
      </c>
      <c r="J8899" s="21" t="s">
        <v>13570</v>
      </c>
      <c r="K8899" s="2" t="s">
        <v>4618</v>
      </c>
      <c r="L8899" s="2" t="s">
        <v>4758</v>
      </c>
    </row>
    <row r="8900" spans="1:12" x14ac:dyDescent="0.2">
      <c r="A8900" s="11">
        <v>8899</v>
      </c>
      <c r="B8900" s="7" t="s">
        <v>13593</v>
      </c>
      <c r="C8900" s="4">
        <v>43518.375691284724</v>
      </c>
      <c r="D8900" s="20">
        <f>+YEAR(Tabla14[[#This Row],[Fecha
Trámite]])</f>
        <v>2019</v>
      </c>
      <c r="E8900" s="7" t="s">
        <v>4671</v>
      </c>
      <c r="F8900" s="2" t="s">
        <v>5730</v>
      </c>
      <c r="G8900" s="2" t="s">
        <v>4627</v>
      </c>
      <c r="H8900" s="4">
        <v>44217.683815937497</v>
      </c>
      <c r="I8900" s="2" t="s">
        <v>13269</v>
      </c>
      <c r="J8900" s="21" t="s">
        <v>13594</v>
      </c>
      <c r="K8900" s="2" t="s">
        <v>4618</v>
      </c>
      <c r="L8900" s="2" t="s">
        <v>4656</v>
      </c>
    </row>
    <row r="8901" spans="1:12" x14ac:dyDescent="0.2">
      <c r="A8901" s="11">
        <v>8900</v>
      </c>
      <c r="B8901" s="7" t="s">
        <v>2053</v>
      </c>
      <c r="C8901" s="4">
        <v>44291.680986030093</v>
      </c>
      <c r="D8901" s="20">
        <f>+YEAR(Tabla14[[#This Row],[Fecha
Trámite]])</f>
        <v>2021</v>
      </c>
      <c r="E8901" s="7" t="s">
        <v>4621</v>
      </c>
      <c r="F8901" s="2" t="s">
        <v>17</v>
      </c>
      <c r="G8901" s="2" t="s">
        <v>4672</v>
      </c>
      <c r="H8901" s="4">
        <v>44291.68098607639</v>
      </c>
      <c r="I8901" s="2" t="s">
        <v>4616</v>
      </c>
      <c r="J8901" s="21" t="s">
        <v>8741</v>
      </c>
      <c r="K8901" s="2" t="s">
        <v>4618</v>
      </c>
      <c r="L8901" s="2" t="s">
        <v>4725</v>
      </c>
    </row>
    <row r="8902" spans="1:12" x14ac:dyDescent="0.2">
      <c r="A8902" s="11">
        <v>8901</v>
      </c>
      <c r="B8902" s="7" t="s">
        <v>13551</v>
      </c>
      <c r="C8902" s="4">
        <v>43454.588192708332</v>
      </c>
      <c r="D8902" s="20">
        <f>+YEAR(Tabla14[[#This Row],[Fecha
Trámite]])</f>
        <v>2018</v>
      </c>
      <c r="E8902" s="7" t="s">
        <v>4621</v>
      </c>
      <c r="F8902" s="2" t="s">
        <v>17</v>
      </c>
      <c r="G8902" s="2" t="s">
        <v>4993</v>
      </c>
      <c r="H8902" s="4">
        <v>43454.588192743053</v>
      </c>
      <c r="I8902" s="2" t="s">
        <v>13269</v>
      </c>
      <c r="J8902" s="21" t="s">
        <v>13552</v>
      </c>
      <c r="K8902" s="2" t="s">
        <v>4618</v>
      </c>
      <c r="L8902" s="2" t="s">
        <v>4656</v>
      </c>
    </row>
    <row r="8903" spans="1:12" x14ac:dyDescent="0.2">
      <c r="A8903" s="11">
        <v>8902</v>
      </c>
      <c r="B8903" s="7" t="s">
        <v>1591</v>
      </c>
      <c r="C8903" s="4">
        <v>43384.675286030091</v>
      </c>
      <c r="D8903" s="20">
        <f>+YEAR(Tabla14[[#This Row],[Fecha
Trámite]])</f>
        <v>2018</v>
      </c>
      <c r="E8903" s="7" t="s">
        <v>4621</v>
      </c>
      <c r="F8903" s="2" t="s">
        <v>17</v>
      </c>
      <c r="G8903" s="2" t="s">
        <v>4993</v>
      </c>
      <c r="H8903" s="4">
        <v>43384.675286076388</v>
      </c>
      <c r="I8903" s="2" t="s">
        <v>13269</v>
      </c>
      <c r="J8903" s="21" t="s">
        <v>13571</v>
      </c>
      <c r="K8903" s="2" t="s">
        <v>4623</v>
      </c>
      <c r="L8903" s="2" t="s">
        <v>4619</v>
      </c>
    </row>
    <row r="8904" spans="1:12" x14ac:dyDescent="0.2">
      <c r="A8904" s="11">
        <v>8903</v>
      </c>
      <c r="B8904" s="7" t="s">
        <v>238</v>
      </c>
      <c r="C8904" s="4">
        <v>43642.394954432872</v>
      </c>
      <c r="D8904" s="20">
        <f>+YEAR(Tabla14[[#This Row],[Fecha
Trámite]])</f>
        <v>2019</v>
      </c>
      <c r="E8904" s="7" t="s">
        <v>4621</v>
      </c>
      <c r="F8904" s="2" t="s">
        <v>4614</v>
      </c>
      <c r="G8904" s="2" t="s">
        <v>4615</v>
      </c>
      <c r="H8904" s="4">
        <v>43860.469496412035</v>
      </c>
      <c r="I8904" s="2" t="s">
        <v>4616</v>
      </c>
      <c r="J8904" s="21" t="s">
        <v>9404</v>
      </c>
      <c r="K8904" s="2" t="s">
        <v>4623</v>
      </c>
      <c r="L8904" s="2" t="s">
        <v>4619</v>
      </c>
    </row>
    <row r="8905" spans="1:12" x14ac:dyDescent="0.2">
      <c r="A8905" s="11">
        <v>8904</v>
      </c>
      <c r="B8905" s="7" t="s">
        <v>9405</v>
      </c>
      <c r="C8905" s="4">
        <v>43865.378898645831</v>
      </c>
      <c r="D8905" s="20">
        <f>+YEAR(Tabla14[[#This Row],[Fecha
Trámite]])</f>
        <v>2020</v>
      </c>
      <c r="E8905" s="7" t="s">
        <v>4621</v>
      </c>
      <c r="F8905" s="2" t="s">
        <v>4614</v>
      </c>
      <c r="G8905" s="2" t="s">
        <v>4615</v>
      </c>
      <c r="H8905" s="4">
        <v>44203.623974965281</v>
      </c>
      <c r="I8905" s="2" t="s">
        <v>4616</v>
      </c>
      <c r="J8905" s="21" t="s">
        <v>9406</v>
      </c>
      <c r="K8905" s="2" t="s">
        <v>4623</v>
      </c>
      <c r="L8905" s="2" t="s">
        <v>4619</v>
      </c>
    </row>
    <row r="8906" spans="1:12" x14ac:dyDescent="0.2">
      <c r="A8906" s="11">
        <v>8905</v>
      </c>
      <c r="B8906" s="7" t="s">
        <v>11689</v>
      </c>
      <c r="C8906" s="4">
        <v>43837.43141099537</v>
      </c>
      <c r="D8906" s="20">
        <f>+YEAR(Tabla14[[#This Row],[Fecha
Trámite]])</f>
        <v>2020</v>
      </c>
      <c r="E8906" s="7" t="s">
        <v>4621</v>
      </c>
      <c r="F8906" s="2" t="s">
        <v>4614</v>
      </c>
      <c r="G8906" s="2" t="s">
        <v>4615</v>
      </c>
      <c r="H8906" s="4">
        <v>44203.63739822917</v>
      </c>
      <c r="I8906" s="2" t="s">
        <v>4616</v>
      </c>
      <c r="J8906" s="21" t="s">
        <v>11690</v>
      </c>
      <c r="K8906" s="2" t="s">
        <v>4618</v>
      </c>
      <c r="L8906" s="2" t="s">
        <v>4619</v>
      </c>
    </row>
    <row r="8907" spans="1:12" x14ac:dyDescent="0.2">
      <c r="A8907" s="11">
        <v>8906</v>
      </c>
      <c r="B8907" s="7" t="s">
        <v>13323</v>
      </c>
      <c r="C8907" s="4">
        <v>42585.46936747685</v>
      </c>
      <c r="D8907" s="20">
        <f>+YEAR(Tabla14[[#This Row],[Fecha
Trámite]])</f>
        <v>2016</v>
      </c>
      <c r="E8907" s="7" t="s">
        <v>4621</v>
      </c>
      <c r="F8907" s="2" t="s">
        <v>4614</v>
      </c>
      <c r="G8907" s="2" t="s">
        <v>4615</v>
      </c>
      <c r="H8907" s="4">
        <v>43098.551115625</v>
      </c>
      <c r="I8907" s="2" t="s">
        <v>13269</v>
      </c>
      <c r="J8907" s="21" t="s">
        <v>13324</v>
      </c>
      <c r="K8907" s="2" t="s">
        <v>4618</v>
      </c>
      <c r="L8907" s="2" t="s">
        <v>4714</v>
      </c>
    </row>
    <row r="8908" spans="1:12" x14ac:dyDescent="0.2">
      <c r="A8908" s="11">
        <v>8907</v>
      </c>
      <c r="B8908" s="7" t="s">
        <v>14697</v>
      </c>
      <c r="C8908" s="4">
        <v>42129.510806446757</v>
      </c>
      <c r="D8908" s="20">
        <f>+YEAR(Tabla14[[#This Row],[Fecha
Trámite]])</f>
        <v>2015</v>
      </c>
      <c r="E8908" s="7" t="s">
        <v>4621</v>
      </c>
      <c r="F8908" s="2" t="s">
        <v>4614</v>
      </c>
      <c r="G8908" s="2" t="s">
        <v>4615</v>
      </c>
      <c r="H8908" s="4">
        <v>42284.504480868054</v>
      </c>
      <c r="I8908" s="2" t="s">
        <v>13827</v>
      </c>
      <c r="J8908" s="21" t="s">
        <v>14698</v>
      </c>
      <c r="K8908" s="2" t="s">
        <v>4618</v>
      </c>
      <c r="L8908" s="2" t="s">
        <v>4656</v>
      </c>
    </row>
    <row r="8909" spans="1:12" x14ac:dyDescent="0.2">
      <c r="A8909" s="11">
        <v>8908</v>
      </c>
      <c r="B8909" s="7" t="s">
        <v>2049</v>
      </c>
      <c r="C8909" s="4">
        <v>44259.690256481481</v>
      </c>
      <c r="D8909" s="20">
        <f>+YEAR(Tabla14[[#This Row],[Fecha
Trámite]])</f>
        <v>2021</v>
      </c>
      <c r="E8909" s="7" t="s">
        <v>4621</v>
      </c>
      <c r="F8909" s="2" t="s">
        <v>17</v>
      </c>
      <c r="G8909" s="2" t="s">
        <v>4672</v>
      </c>
      <c r="H8909" s="4">
        <v>44259.690256516202</v>
      </c>
      <c r="I8909" s="2" t="s">
        <v>4616</v>
      </c>
      <c r="J8909" s="21" t="s">
        <v>7371</v>
      </c>
      <c r="K8909" s="2" t="s">
        <v>4623</v>
      </c>
      <c r="L8909" s="2" t="s">
        <v>4646</v>
      </c>
    </row>
    <row r="8910" spans="1:12" x14ac:dyDescent="0.2">
      <c r="A8910" s="11">
        <v>8909</v>
      </c>
      <c r="B8910" s="7" t="s">
        <v>669</v>
      </c>
      <c r="C8910" s="4">
        <v>43705.470787071761</v>
      </c>
      <c r="D8910" s="20">
        <f>+YEAR(Tabla14[[#This Row],[Fecha
Trámite]])</f>
        <v>2019</v>
      </c>
      <c r="E8910" s="7" t="s">
        <v>4621</v>
      </c>
      <c r="F8910" s="2" t="s">
        <v>4614</v>
      </c>
      <c r="G8910" s="2" t="s">
        <v>4615</v>
      </c>
      <c r="H8910" s="4">
        <v>44118.540499918985</v>
      </c>
      <c r="I8910" s="2" t="s">
        <v>4616</v>
      </c>
      <c r="J8910" s="21" t="s">
        <v>12916</v>
      </c>
      <c r="K8910" s="2" t="s">
        <v>4618</v>
      </c>
      <c r="L8910" s="2" t="s">
        <v>4624</v>
      </c>
    </row>
    <row r="8911" spans="1:12" x14ac:dyDescent="0.2">
      <c r="A8911" s="11">
        <v>8910</v>
      </c>
      <c r="B8911" s="7" t="s">
        <v>1689</v>
      </c>
      <c r="C8911" s="4">
        <v>44299.92212260417</v>
      </c>
      <c r="D8911" s="20">
        <f>+YEAR(Tabla14[[#This Row],[Fecha
Trámite]])</f>
        <v>2021</v>
      </c>
      <c r="E8911" s="7" t="s">
        <v>4621</v>
      </c>
      <c r="F8911" s="2" t="s">
        <v>17</v>
      </c>
      <c r="G8911" s="2" t="s">
        <v>4672</v>
      </c>
      <c r="H8911" s="4">
        <v>44299.92212265046</v>
      </c>
      <c r="I8911" s="2" t="s">
        <v>4616</v>
      </c>
      <c r="J8911" s="21" t="s">
        <v>7372</v>
      </c>
      <c r="K8911" s="2" t="s">
        <v>4623</v>
      </c>
      <c r="L8911" s="2" t="s">
        <v>4619</v>
      </c>
    </row>
    <row r="8912" spans="1:12" x14ac:dyDescent="0.2">
      <c r="A8912" s="11">
        <v>8911</v>
      </c>
      <c r="B8912" s="7" t="s">
        <v>835</v>
      </c>
      <c r="C8912" s="4">
        <v>43741.62147002315</v>
      </c>
      <c r="D8912" s="20">
        <f>+YEAR(Tabla14[[#This Row],[Fecha
Trámite]])</f>
        <v>2019</v>
      </c>
      <c r="E8912" s="7" t="s">
        <v>4621</v>
      </c>
      <c r="F8912" s="2" t="s">
        <v>4614</v>
      </c>
      <c r="G8912" s="2" t="s">
        <v>4615</v>
      </c>
      <c r="H8912" s="4">
        <v>44161.517683680555</v>
      </c>
      <c r="I8912" s="2" t="s">
        <v>4616</v>
      </c>
      <c r="J8912" s="21" t="s">
        <v>8395</v>
      </c>
      <c r="K8912" s="2" t="s">
        <v>4623</v>
      </c>
      <c r="L8912" s="2" t="s">
        <v>4619</v>
      </c>
    </row>
    <row r="8913" spans="1:12" x14ac:dyDescent="0.2">
      <c r="A8913" s="11">
        <v>8912</v>
      </c>
      <c r="B8913" s="7" t="s">
        <v>13831</v>
      </c>
      <c r="C8913" s="4">
        <v>42857.534240277775</v>
      </c>
      <c r="D8913" s="20">
        <f>+YEAR(Tabla14[[#This Row],[Fecha
Trámite]])</f>
        <v>2017</v>
      </c>
      <c r="E8913" s="7" t="s">
        <v>4621</v>
      </c>
      <c r="F8913" s="2" t="s">
        <v>4691</v>
      </c>
      <c r="G8913" s="2" t="s">
        <v>4627</v>
      </c>
      <c r="H8913" s="4">
        <v>43118.632131828701</v>
      </c>
      <c r="I8913" s="2" t="s">
        <v>13827</v>
      </c>
      <c r="J8913" s="21" t="s">
        <v>13832</v>
      </c>
      <c r="K8913" s="2" t="s">
        <v>4618</v>
      </c>
      <c r="L8913" s="2" t="s">
        <v>4725</v>
      </c>
    </row>
    <row r="8914" spans="1:12" x14ac:dyDescent="0.2">
      <c r="A8914" s="11">
        <v>8913</v>
      </c>
      <c r="B8914" s="7" t="s">
        <v>8396</v>
      </c>
      <c r="C8914" s="4">
        <v>44167.641056018518</v>
      </c>
      <c r="D8914" s="20">
        <f>+YEAR(Tabla14[[#This Row],[Fecha
Trámite]])</f>
        <v>2020</v>
      </c>
      <c r="E8914" s="7" t="s">
        <v>4685</v>
      </c>
      <c r="F8914" s="2" t="s">
        <v>17</v>
      </c>
      <c r="G8914" s="2" t="s">
        <v>4672</v>
      </c>
      <c r="H8914" s="4">
        <v>44167.641056053239</v>
      </c>
      <c r="I8914" s="2" t="s">
        <v>4616</v>
      </c>
      <c r="J8914" s="21" t="s">
        <v>8397</v>
      </c>
      <c r="K8914" s="2" t="s">
        <v>4618</v>
      </c>
      <c r="L8914" s="2" t="s">
        <v>4619</v>
      </c>
    </row>
    <row r="8915" spans="1:12" x14ac:dyDescent="0.2">
      <c r="A8915" s="11">
        <v>8914</v>
      </c>
      <c r="B8915" s="7" t="s">
        <v>1584</v>
      </c>
      <c r="C8915" s="4">
        <v>43665.371913773146</v>
      </c>
      <c r="D8915" s="20">
        <f>+YEAR(Tabla14[[#This Row],[Fecha
Trámite]])</f>
        <v>2019</v>
      </c>
      <c r="E8915" s="7" t="s">
        <v>4671</v>
      </c>
      <c r="F8915" s="2" t="s">
        <v>17</v>
      </c>
      <c r="G8915" s="2" t="s">
        <v>4993</v>
      </c>
      <c r="H8915" s="4">
        <v>43665.371913923613</v>
      </c>
      <c r="I8915" s="2" t="s">
        <v>4616</v>
      </c>
      <c r="J8915" s="21" t="s">
        <v>12917</v>
      </c>
      <c r="K8915" s="2" t="s">
        <v>4618</v>
      </c>
      <c r="L8915" s="2" t="s">
        <v>4656</v>
      </c>
    </row>
    <row r="8916" spans="1:12" x14ac:dyDescent="0.2">
      <c r="A8916" s="11">
        <v>8915</v>
      </c>
      <c r="B8916" s="7" t="s">
        <v>1918</v>
      </c>
      <c r="C8916" s="4">
        <v>43768.615475381943</v>
      </c>
      <c r="D8916" s="20">
        <f>+YEAR(Tabla14[[#This Row],[Fecha
Trámite]])</f>
        <v>2019</v>
      </c>
      <c r="E8916" s="7" t="s">
        <v>4621</v>
      </c>
      <c r="F8916" s="2" t="s">
        <v>17</v>
      </c>
      <c r="G8916" s="2" t="s">
        <v>4627</v>
      </c>
      <c r="H8916" s="4">
        <v>43768.615475462961</v>
      </c>
      <c r="I8916" s="2" t="s">
        <v>4616</v>
      </c>
      <c r="J8916" s="21" t="s">
        <v>12918</v>
      </c>
      <c r="K8916" s="2" t="s">
        <v>4618</v>
      </c>
      <c r="L8916" s="2" t="s">
        <v>5239</v>
      </c>
    </row>
    <row r="8917" spans="1:12" x14ac:dyDescent="0.2">
      <c r="A8917" s="11">
        <v>8916</v>
      </c>
      <c r="B8917" s="7" t="s">
        <v>1195</v>
      </c>
      <c r="C8917" s="4">
        <v>43762.454968437502</v>
      </c>
      <c r="D8917" s="20">
        <f>+YEAR(Tabla14[[#This Row],[Fecha
Trámite]])</f>
        <v>2019</v>
      </c>
      <c r="E8917" s="7" t="s">
        <v>4621</v>
      </c>
      <c r="F8917" s="2" t="s">
        <v>4614</v>
      </c>
      <c r="G8917" s="2" t="s">
        <v>4615</v>
      </c>
      <c r="H8917" s="4">
        <v>44272.716448807871</v>
      </c>
      <c r="I8917" s="2" t="s">
        <v>4616</v>
      </c>
      <c r="J8917" s="21" t="s">
        <v>11161</v>
      </c>
      <c r="K8917" s="2" t="s">
        <v>4623</v>
      </c>
      <c r="L8917" s="2" t="s">
        <v>5069</v>
      </c>
    </row>
    <row r="8918" spans="1:12" x14ac:dyDescent="0.2">
      <c r="A8918" s="11">
        <v>8917</v>
      </c>
      <c r="B8918" s="7" t="s">
        <v>1910</v>
      </c>
      <c r="C8918" s="4">
        <v>43817.445194594904</v>
      </c>
      <c r="D8918" s="20">
        <f>+YEAR(Tabla14[[#This Row],[Fecha
Trámite]])</f>
        <v>2019</v>
      </c>
      <c r="E8918" s="7" t="s">
        <v>4621</v>
      </c>
      <c r="F8918" s="2" t="s">
        <v>4614</v>
      </c>
      <c r="G8918" s="2" t="s">
        <v>4615</v>
      </c>
      <c r="H8918" s="4">
        <v>44204.53267079861</v>
      </c>
      <c r="I8918" s="2" t="s">
        <v>4616</v>
      </c>
      <c r="J8918" s="21" t="s">
        <v>11691</v>
      </c>
      <c r="K8918" s="2" t="s">
        <v>4623</v>
      </c>
      <c r="L8918" s="2" t="s">
        <v>4619</v>
      </c>
    </row>
    <row r="8919" spans="1:12" x14ac:dyDescent="0.2">
      <c r="A8919" s="11">
        <v>8918</v>
      </c>
      <c r="B8919" s="7" t="s">
        <v>9413</v>
      </c>
      <c r="C8919" s="4">
        <v>43895.461180937498</v>
      </c>
      <c r="D8919" s="20">
        <f>+YEAR(Tabla14[[#This Row],[Fecha
Trámite]])</f>
        <v>2020</v>
      </c>
      <c r="E8919" s="7" t="s">
        <v>4621</v>
      </c>
      <c r="F8919" s="2" t="s">
        <v>4614</v>
      </c>
      <c r="G8919" s="2" t="s">
        <v>4615</v>
      </c>
      <c r="H8919" s="4">
        <v>44280.421654050922</v>
      </c>
      <c r="I8919" s="2" t="s">
        <v>4616</v>
      </c>
      <c r="J8919" s="21" t="s">
        <v>9414</v>
      </c>
      <c r="K8919" s="2" t="s">
        <v>4623</v>
      </c>
      <c r="L8919" s="2" t="s">
        <v>4667</v>
      </c>
    </row>
    <row r="8920" spans="1:12" x14ac:dyDescent="0.2">
      <c r="A8920" s="11">
        <v>8919</v>
      </c>
      <c r="B8920" s="7" t="s">
        <v>9415</v>
      </c>
      <c r="C8920" s="4">
        <v>43664.622588923608</v>
      </c>
      <c r="D8920" s="20">
        <f>+YEAR(Tabla14[[#This Row],[Fecha
Trámite]])</f>
        <v>2019</v>
      </c>
      <c r="E8920" s="7" t="s">
        <v>4621</v>
      </c>
      <c r="F8920" s="2" t="s">
        <v>4614</v>
      </c>
      <c r="G8920" s="2" t="s">
        <v>4615</v>
      </c>
      <c r="H8920" s="4">
        <v>44203.504299849534</v>
      </c>
      <c r="I8920" s="2" t="s">
        <v>4616</v>
      </c>
      <c r="J8920" s="21" t="s">
        <v>9416</v>
      </c>
      <c r="K8920" s="2" t="s">
        <v>4618</v>
      </c>
      <c r="L8920" s="2" t="s">
        <v>4619</v>
      </c>
    </row>
    <row r="8921" spans="1:12" x14ac:dyDescent="0.2">
      <c r="A8921" s="11">
        <v>8920</v>
      </c>
      <c r="B8921" s="7" t="s">
        <v>13203</v>
      </c>
      <c r="C8921" s="4">
        <v>42382.668139583337</v>
      </c>
      <c r="D8921" s="20">
        <f>+YEAR(Tabla14[[#This Row],[Fecha
Trámite]])</f>
        <v>2016</v>
      </c>
      <c r="E8921" s="7" t="s">
        <v>4621</v>
      </c>
      <c r="F8921" s="2" t="s">
        <v>4614</v>
      </c>
      <c r="G8921" s="2" t="s">
        <v>4615</v>
      </c>
      <c r="H8921" s="4">
        <v>42682.467934340275</v>
      </c>
      <c r="I8921" s="2" t="s">
        <v>13184</v>
      </c>
      <c r="J8921" s="21" t="s">
        <v>13204</v>
      </c>
      <c r="K8921" s="2" t="s">
        <v>4618</v>
      </c>
      <c r="L8921" s="2" t="s">
        <v>4646</v>
      </c>
    </row>
    <row r="8922" spans="1:12" x14ac:dyDescent="0.2">
      <c r="A8922" s="11">
        <v>8921</v>
      </c>
      <c r="B8922" s="7" t="s">
        <v>675</v>
      </c>
      <c r="C8922" s="4">
        <v>43720.356815543979</v>
      </c>
      <c r="D8922" s="20">
        <f>+YEAR(Tabla14[[#This Row],[Fecha
Trámite]])</f>
        <v>2019</v>
      </c>
      <c r="E8922" s="7" t="s">
        <v>4621</v>
      </c>
      <c r="F8922" s="2" t="s">
        <v>4614</v>
      </c>
      <c r="G8922" s="2" t="s">
        <v>4615</v>
      </c>
      <c r="H8922" s="4">
        <v>44118.532306099536</v>
      </c>
      <c r="I8922" s="2" t="s">
        <v>4616</v>
      </c>
      <c r="J8922" s="21" t="s">
        <v>7077</v>
      </c>
      <c r="K8922" s="2" t="s">
        <v>4618</v>
      </c>
      <c r="L8922" s="2" t="s">
        <v>4624</v>
      </c>
    </row>
    <row r="8923" spans="1:12" x14ac:dyDescent="0.2">
      <c r="A8923" s="11">
        <v>8922</v>
      </c>
      <c r="B8923" s="7" t="s">
        <v>9623</v>
      </c>
      <c r="C8923" s="4">
        <v>44132.334691666663</v>
      </c>
      <c r="D8923" s="20">
        <f>+YEAR(Tabla14[[#This Row],[Fecha
Trámite]])</f>
        <v>2020</v>
      </c>
      <c r="E8923" s="7" t="s">
        <v>4621</v>
      </c>
      <c r="F8923" s="2" t="s">
        <v>17</v>
      </c>
      <c r="G8923" s="2" t="s">
        <v>4627</v>
      </c>
      <c r="H8923" s="4">
        <v>44132.334691701391</v>
      </c>
      <c r="I8923" s="2" t="s">
        <v>4616</v>
      </c>
      <c r="J8923" s="21" t="s">
        <v>9624</v>
      </c>
      <c r="K8923" s="2" t="s">
        <v>4618</v>
      </c>
      <c r="L8923" s="2" t="s">
        <v>4812</v>
      </c>
    </row>
    <row r="8924" spans="1:12" x14ac:dyDescent="0.2">
      <c r="A8924" s="11">
        <v>8923</v>
      </c>
      <c r="B8924" s="7" t="s">
        <v>471</v>
      </c>
      <c r="C8924" s="4">
        <v>43684.376656215281</v>
      </c>
      <c r="D8924" s="20">
        <f>+YEAR(Tabla14[[#This Row],[Fecha
Trámite]])</f>
        <v>2019</v>
      </c>
      <c r="E8924" s="7" t="s">
        <v>4621</v>
      </c>
      <c r="F8924" s="2" t="s">
        <v>4614</v>
      </c>
      <c r="G8924" s="2" t="s">
        <v>4615</v>
      </c>
      <c r="H8924" s="4">
        <v>43900.462787037039</v>
      </c>
      <c r="I8924" s="2" t="s">
        <v>4616</v>
      </c>
      <c r="J8924" s="21" t="s">
        <v>12929</v>
      </c>
      <c r="K8924" s="2" t="s">
        <v>4623</v>
      </c>
      <c r="L8924" s="2" t="s">
        <v>4624</v>
      </c>
    </row>
    <row r="8925" spans="1:12" x14ac:dyDescent="0.2">
      <c r="A8925" s="11">
        <v>8924</v>
      </c>
      <c r="B8925" s="7" t="s">
        <v>11</v>
      </c>
      <c r="C8925" s="4">
        <v>43853.637135300924</v>
      </c>
      <c r="D8925" s="20">
        <f>+YEAR(Tabla14[[#This Row],[Fecha
Trámite]])</f>
        <v>2020</v>
      </c>
      <c r="E8925" s="7" t="s">
        <v>4621</v>
      </c>
      <c r="F8925" s="2" t="s">
        <v>4614</v>
      </c>
      <c r="G8925" s="2" t="s">
        <v>4615</v>
      </c>
      <c r="H8925" s="4">
        <v>44258.645941863426</v>
      </c>
      <c r="I8925" s="2" t="s">
        <v>4616</v>
      </c>
      <c r="J8925" s="21" t="s">
        <v>7078</v>
      </c>
      <c r="K8925" s="2" t="s">
        <v>4623</v>
      </c>
      <c r="L8925" s="2" t="s">
        <v>4646</v>
      </c>
    </row>
    <row r="8926" spans="1:12" x14ac:dyDescent="0.2">
      <c r="A8926" s="11">
        <v>8925</v>
      </c>
      <c r="B8926" s="7" t="s">
        <v>13818</v>
      </c>
      <c r="C8926" s="4">
        <v>42997.500663275459</v>
      </c>
      <c r="D8926" s="20">
        <f>+YEAR(Tabla14[[#This Row],[Fecha
Trámite]])</f>
        <v>2017</v>
      </c>
      <c r="E8926" s="7" t="s">
        <v>5892</v>
      </c>
      <c r="F8926" s="2" t="s">
        <v>4626</v>
      </c>
      <c r="G8926" s="2" t="s">
        <v>5167</v>
      </c>
      <c r="H8926" s="4">
        <v>43263.456442048613</v>
      </c>
      <c r="I8926" s="2" t="s">
        <v>13269</v>
      </c>
      <c r="J8926" s="21" t="s">
        <v>7080</v>
      </c>
      <c r="K8926" s="2" t="s">
        <v>4618</v>
      </c>
      <c r="L8926" s="2" t="s">
        <v>4812</v>
      </c>
    </row>
    <row r="8927" spans="1:12" x14ac:dyDescent="0.2">
      <c r="A8927" s="11">
        <v>8926</v>
      </c>
      <c r="B8927" s="7" t="s">
        <v>838</v>
      </c>
      <c r="C8927" s="4">
        <v>43728.624992326389</v>
      </c>
      <c r="D8927" s="20">
        <f>+YEAR(Tabla14[[#This Row],[Fecha
Trámite]])</f>
        <v>2019</v>
      </c>
      <c r="E8927" s="7" t="s">
        <v>4621</v>
      </c>
      <c r="F8927" s="2" t="s">
        <v>4614</v>
      </c>
      <c r="G8927" s="2" t="s">
        <v>4615</v>
      </c>
      <c r="H8927" s="4">
        <v>44161.514950196761</v>
      </c>
      <c r="I8927" s="2" t="s">
        <v>4616</v>
      </c>
      <c r="J8927" s="21" t="s">
        <v>11915</v>
      </c>
      <c r="K8927" s="2" t="s">
        <v>4623</v>
      </c>
      <c r="L8927" s="2" t="s">
        <v>4619</v>
      </c>
    </row>
    <row r="8928" spans="1:12" x14ac:dyDescent="0.2">
      <c r="A8928" s="11">
        <v>8927</v>
      </c>
      <c r="B8928" s="7" t="s">
        <v>14677</v>
      </c>
      <c r="C8928" s="4">
        <v>42226.383373842589</v>
      </c>
      <c r="D8928" s="20">
        <f>+YEAR(Tabla14[[#This Row],[Fecha
Trámite]])</f>
        <v>2015</v>
      </c>
      <c r="E8928" s="7" t="s">
        <v>4613</v>
      </c>
      <c r="F8928" s="2" t="s">
        <v>4614</v>
      </c>
      <c r="G8928" s="2" t="s">
        <v>4615</v>
      </c>
      <c r="H8928" s="4">
        <v>42424.43309140046</v>
      </c>
      <c r="I8928" s="2" t="s">
        <v>13827</v>
      </c>
      <c r="J8928" s="21" t="s">
        <v>14678</v>
      </c>
      <c r="K8928" s="2" t="s">
        <v>4618</v>
      </c>
      <c r="L8928" s="2" t="s">
        <v>4619</v>
      </c>
    </row>
    <row r="8929" spans="1:12" x14ac:dyDescent="0.2">
      <c r="A8929" s="11">
        <v>8928</v>
      </c>
      <c r="B8929" s="7" t="s">
        <v>7373</v>
      </c>
      <c r="C8929" s="4">
        <v>44165.41962670139</v>
      </c>
      <c r="D8929" s="20">
        <f>+YEAR(Tabla14[[#This Row],[Fecha
Trámite]])</f>
        <v>2020</v>
      </c>
      <c r="E8929" s="7" t="s">
        <v>4621</v>
      </c>
      <c r="F8929" s="2" t="s">
        <v>17</v>
      </c>
      <c r="G8929" s="2" t="s">
        <v>4672</v>
      </c>
      <c r="H8929" s="4">
        <v>44165.419626736111</v>
      </c>
      <c r="I8929" s="2" t="s">
        <v>4616</v>
      </c>
      <c r="J8929" s="21" t="s">
        <v>7374</v>
      </c>
      <c r="K8929" s="2" t="s">
        <v>4623</v>
      </c>
      <c r="L8929" s="2" t="s">
        <v>4624</v>
      </c>
    </row>
    <row r="8930" spans="1:12" x14ac:dyDescent="0.2">
      <c r="A8930" s="11">
        <v>8929</v>
      </c>
      <c r="B8930" s="7" t="s">
        <v>13325</v>
      </c>
      <c r="C8930" s="4">
        <v>43546.599252743057</v>
      </c>
      <c r="D8930" s="20">
        <f>+YEAR(Tabla14[[#This Row],[Fecha
Trámite]])</f>
        <v>2019</v>
      </c>
      <c r="E8930" s="7" t="s">
        <v>4621</v>
      </c>
      <c r="F8930" s="2" t="s">
        <v>17</v>
      </c>
      <c r="G8930" s="2" t="s">
        <v>6512</v>
      </c>
      <c r="H8930" s="4">
        <v>43546.599252777778</v>
      </c>
      <c r="I8930" s="2" t="s">
        <v>13269</v>
      </c>
      <c r="J8930" s="21" t="s">
        <v>13326</v>
      </c>
      <c r="K8930" s="2" t="s">
        <v>4623</v>
      </c>
      <c r="L8930" s="2" t="s">
        <v>4619</v>
      </c>
    </row>
    <row r="8931" spans="1:12" x14ac:dyDescent="0.2">
      <c r="A8931" s="11">
        <v>8930</v>
      </c>
      <c r="B8931" s="7" t="s">
        <v>11692</v>
      </c>
      <c r="C8931" s="4">
        <v>43860.392251967591</v>
      </c>
      <c r="D8931" s="20">
        <f>+YEAR(Tabla14[[#This Row],[Fecha
Trámite]])</f>
        <v>2020</v>
      </c>
      <c r="E8931" s="7" t="s">
        <v>4685</v>
      </c>
      <c r="F8931" s="2" t="s">
        <v>17</v>
      </c>
      <c r="G8931" s="2" t="s">
        <v>4627</v>
      </c>
      <c r="H8931" s="4">
        <v>43860.392252083337</v>
      </c>
      <c r="I8931" s="2" t="s">
        <v>4616</v>
      </c>
      <c r="J8931" s="21" t="s">
        <v>11693</v>
      </c>
      <c r="K8931" s="2" t="s">
        <v>4623</v>
      </c>
      <c r="L8931" s="2" t="s">
        <v>4646</v>
      </c>
    </row>
    <row r="8932" spans="1:12" x14ac:dyDescent="0.2">
      <c r="A8932" s="11">
        <v>8931</v>
      </c>
      <c r="B8932" s="7" t="s">
        <v>1675</v>
      </c>
      <c r="C8932" s="4">
        <v>44159.558295370371</v>
      </c>
      <c r="D8932" s="20">
        <f>+YEAR(Tabla14[[#This Row],[Fecha
Trámite]])</f>
        <v>2020</v>
      </c>
      <c r="E8932" s="7" t="s">
        <v>4621</v>
      </c>
      <c r="F8932" s="2" t="s">
        <v>17</v>
      </c>
      <c r="G8932" s="2" t="s">
        <v>4627</v>
      </c>
      <c r="H8932" s="4">
        <v>44159.558295405091</v>
      </c>
      <c r="I8932" s="2" t="s">
        <v>4616</v>
      </c>
      <c r="J8932" s="21" t="s">
        <v>2177</v>
      </c>
      <c r="K8932" s="2" t="s">
        <v>4618</v>
      </c>
      <c r="L8932" s="2" t="s">
        <v>4619</v>
      </c>
    </row>
    <row r="8933" spans="1:12" x14ac:dyDescent="0.2">
      <c r="A8933" s="11">
        <v>8932</v>
      </c>
      <c r="B8933" s="7" t="s">
        <v>1410</v>
      </c>
      <c r="C8933" s="4">
        <v>43879.455331909725</v>
      </c>
      <c r="D8933" s="20">
        <f>+YEAR(Tabla14[[#This Row],[Fecha
Trámite]])</f>
        <v>2020</v>
      </c>
      <c r="E8933" s="7" t="s">
        <v>4621</v>
      </c>
      <c r="F8933" s="2" t="s">
        <v>17</v>
      </c>
      <c r="G8933" s="2" t="s">
        <v>4993</v>
      </c>
      <c r="H8933" s="4">
        <v>43879.455332060184</v>
      </c>
      <c r="I8933" s="2" t="s">
        <v>4616</v>
      </c>
      <c r="J8933" s="21" t="s">
        <v>7087</v>
      </c>
      <c r="K8933" s="2" t="s">
        <v>4618</v>
      </c>
      <c r="L8933" s="2" t="s">
        <v>4624</v>
      </c>
    </row>
    <row r="8934" spans="1:12" x14ac:dyDescent="0.2">
      <c r="A8934" s="11">
        <v>8933</v>
      </c>
      <c r="B8934" s="7" t="s">
        <v>13231</v>
      </c>
      <c r="C8934" s="4">
        <v>42676.415933993056</v>
      </c>
      <c r="D8934" s="20">
        <f>+YEAR(Tabla14[[#This Row],[Fecha
Trámite]])</f>
        <v>2016</v>
      </c>
      <c r="E8934" s="7" t="s">
        <v>4621</v>
      </c>
      <c r="F8934" s="2" t="s">
        <v>4614</v>
      </c>
      <c r="G8934" s="2" t="s">
        <v>4615</v>
      </c>
      <c r="H8934" s="4">
        <v>42859.68383263889</v>
      </c>
      <c r="I8934" s="2" t="s">
        <v>13184</v>
      </c>
      <c r="J8934" s="21" t="s">
        <v>13232</v>
      </c>
      <c r="K8934" s="2" t="s">
        <v>4618</v>
      </c>
      <c r="L8934" s="2" t="s">
        <v>4945</v>
      </c>
    </row>
    <row r="8935" spans="1:12" x14ac:dyDescent="0.2">
      <c r="A8935" s="11">
        <v>8934</v>
      </c>
      <c r="B8935" s="7" t="s">
        <v>1513</v>
      </c>
      <c r="C8935" s="4">
        <v>43756.388482210648</v>
      </c>
      <c r="D8935" s="20">
        <f>+YEAR(Tabla14[[#This Row],[Fecha
Trámite]])</f>
        <v>2019</v>
      </c>
      <c r="E8935" s="7" t="s">
        <v>4621</v>
      </c>
      <c r="F8935" s="2" t="s">
        <v>17</v>
      </c>
      <c r="G8935" s="2" t="s">
        <v>4993</v>
      </c>
      <c r="H8935" s="4">
        <v>43756.388482256945</v>
      </c>
      <c r="I8935" s="2" t="s">
        <v>4616</v>
      </c>
      <c r="J8935" s="21" t="s">
        <v>8413</v>
      </c>
      <c r="K8935" s="2" t="s">
        <v>4618</v>
      </c>
      <c r="L8935" s="2" t="s">
        <v>4619</v>
      </c>
    </row>
    <row r="8936" spans="1:12" x14ac:dyDescent="0.2">
      <c r="A8936" s="11">
        <v>8935</v>
      </c>
      <c r="B8936" s="7" t="s">
        <v>684</v>
      </c>
      <c r="C8936" s="4">
        <v>43542.644981909725</v>
      </c>
      <c r="D8936" s="20">
        <f>+YEAR(Tabla14[[#This Row],[Fecha
Trámite]])</f>
        <v>2019</v>
      </c>
      <c r="E8936" s="7" t="s">
        <v>4621</v>
      </c>
      <c r="F8936" s="2" t="s">
        <v>4614</v>
      </c>
      <c r="G8936" s="2" t="s">
        <v>4615</v>
      </c>
      <c r="H8936" s="4">
        <v>44118.534305324072</v>
      </c>
      <c r="I8936" s="2" t="s">
        <v>4616</v>
      </c>
      <c r="J8936" s="21" t="s">
        <v>8414</v>
      </c>
      <c r="K8936" s="2" t="s">
        <v>4618</v>
      </c>
      <c r="L8936" s="2" t="s">
        <v>4646</v>
      </c>
    </row>
    <row r="8937" spans="1:12" x14ac:dyDescent="0.2">
      <c r="A8937" s="11">
        <v>8936</v>
      </c>
      <c r="B8937" s="7" t="s">
        <v>13191</v>
      </c>
      <c r="C8937" s="4">
        <v>43210.679304016201</v>
      </c>
      <c r="D8937" s="20">
        <f>+YEAR(Tabla14[[#This Row],[Fecha
Trámite]])</f>
        <v>2018</v>
      </c>
      <c r="E8937" s="7" t="s">
        <v>4621</v>
      </c>
      <c r="F8937" s="2" t="s">
        <v>4614</v>
      </c>
      <c r="G8937" s="2" t="s">
        <v>4615</v>
      </c>
      <c r="H8937" s="4">
        <v>43507.382387962964</v>
      </c>
      <c r="I8937" s="2" t="s">
        <v>13184</v>
      </c>
      <c r="J8937" s="21" t="s">
        <v>13192</v>
      </c>
      <c r="K8937" s="2" t="s">
        <v>4623</v>
      </c>
      <c r="L8937" s="2" t="s">
        <v>4750</v>
      </c>
    </row>
    <row r="8938" spans="1:12" x14ac:dyDescent="0.2">
      <c r="A8938" s="11">
        <v>8937</v>
      </c>
      <c r="B8938" s="7" t="s">
        <v>14576</v>
      </c>
      <c r="C8938" s="4">
        <v>43887.620027430552</v>
      </c>
      <c r="D8938" s="20">
        <f>+YEAR(Tabla14[[#This Row],[Fecha
Trámite]])</f>
        <v>2020</v>
      </c>
      <c r="E8938" s="7" t="s">
        <v>1337</v>
      </c>
      <c r="F8938" s="2" t="s">
        <v>17</v>
      </c>
      <c r="G8938" s="2" t="s">
        <v>4627</v>
      </c>
      <c r="H8938" s="4">
        <v>43887.62002746528</v>
      </c>
      <c r="I8938" s="2" t="s">
        <v>13827</v>
      </c>
      <c r="J8938" s="21" t="s">
        <v>14577</v>
      </c>
      <c r="K8938" s="2" t="s">
        <v>4623</v>
      </c>
      <c r="L8938" s="2" t="s">
        <v>7757</v>
      </c>
    </row>
    <row r="8939" spans="1:12" x14ac:dyDescent="0.2">
      <c r="A8939" s="11">
        <v>8938</v>
      </c>
      <c r="B8939" s="7" t="s">
        <v>14630</v>
      </c>
      <c r="C8939" s="4">
        <v>42901.404755011572</v>
      </c>
      <c r="D8939" s="20">
        <f>+YEAR(Tabla14[[#This Row],[Fecha
Trámite]])</f>
        <v>2017</v>
      </c>
      <c r="E8939" s="7" t="s">
        <v>4621</v>
      </c>
      <c r="F8939" s="2" t="s">
        <v>4614</v>
      </c>
      <c r="G8939" s="2" t="s">
        <v>4615</v>
      </c>
      <c r="H8939" s="4">
        <v>43357.675031365739</v>
      </c>
      <c r="I8939" s="2" t="s">
        <v>13827</v>
      </c>
      <c r="J8939" s="21" t="s">
        <v>14631</v>
      </c>
      <c r="K8939" s="2" t="s">
        <v>4623</v>
      </c>
      <c r="L8939" s="2" t="s">
        <v>4750</v>
      </c>
    </row>
    <row r="8940" spans="1:12" x14ac:dyDescent="0.2">
      <c r="A8940" s="11">
        <v>8939</v>
      </c>
      <c r="B8940" s="7" t="s">
        <v>1870</v>
      </c>
      <c r="C8940" s="4">
        <v>43816.397530902781</v>
      </c>
      <c r="D8940" s="20">
        <f>+YEAR(Tabla14[[#This Row],[Fecha
Trámite]])</f>
        <v>2019</v>
      </c>
      <c r="E8940" s="7" t="s">
        <v>4621</v>
      </c>
      <c r="F8940" s="2" t="s">
        <v>17</v>
      </c>
      <c r="G8940" s="2" t="s">
        <v>4627</v>
      </c>
      <c r="H8940" s="4">
        <v>43816.397530937502</v>
      </c>
      <c r="I8940" s="2" t="s">
        <v>4616</v>
      </c>
      <c r="J8940" s="21" t="s">
        <v>11694</v>
      </c>
      <c r="K8940" s="2" t="s">
        <v>4618</v>
      </c>
      <c r="L8940" s="2" t="s">
        <v>4631</v>
      </c>
    </row>
    <row r="8941" spans="1:12" x14ac:dyDescent="0.2">
      <c r="A8941" s="11">
        <v>8940</v>
      </c>
      <c r="B8941" s="7" t="s">
        <v>14659</v>
      </c>
      <c r="C8941" s="4">
        <v>43360.475714895831</v>
      </c>
      <c r="D8941" s="20">
        <f>+YEAR(Tabla14[[#This Row],[Fecha
Trámite]])</f>
        <v>2018</v>
      </c>
      <c r="E8941" s="7" t="s">
        <v>4621</v>
      </c>
      <c r="F8941" s="2" t="s">
        <v>4614</v>
      </c>
      <c r="G8941" s="2" t="s">
        <v>4615</v>
      </c>
      <c r="H8941" s="4">
        <v>43475.676022916668</v>
      </c>
      <c r="I8941" s="2" t="s">
        <v>13827</v>
      </c>
      <c r="J8941" s="21" t="s">
        <v>14660</v>
      </c>
      <c r="K8941" s="2" t="s">
        <v>4618</v>
      </c>
      <c r="L8941" s="2" t="s">
        <v>4714</v>
      </c>
    </row>
    <row r="8942" spans="1:12" x14ac:dyDescent="0.2">
      <c r="A8942" s="11">
        <v>8941</v>
      </c>
      <c r="B8942" s="7" t="s">
        <v>2034</v>
      </c>
      <c r="C8942" s="4">
        <v>44137.372193750001</v>
      </c>
      <c r="D8942" s="20">
        <f>+YEAR(Tabla14[[#This Row],[Fecha
Trámite]])</f>
        <v>2020</v>
      </c>
      <c r="E8942" s="7" t="s">
        <v>4621</v>
      </c>
      <c r="F8942" s="2" t="s">
        <v>17</v>
      </c>
      <c r="G8942" s="2" t="s">
        <v>4627</v>
      </c>
      <c r="H8942" s="4">
        <v>44137.372193900461</v>
      </c>
      <c r="I8942" s="2" t="s">
        <v>4616</v>
      </c>
      <c r="J8942" s="21" t="s">
        <v>7375</v>
      </c>
      <c r="K8942" s="2" t="s">
        <v>4623</v>
      </c>
      <c r="L8942" s="2" t="s">
        <v>4619</v>
      </c>
    </row>
    <row r="8943" spans="1:12" x14ac:dyDescent="0.2">
      <c r="A8943" s="11">
        <v>8942</v>
      </c>
      <c r="B8943" s="7" t="s">
        <v>8422</v>
      </c>
      <c r="C8943" s="4">
        <v>43878.448117974534</v>
      </c>
      <c r="D8943" s="20">
        <f>+YEAR(Tabla14[[#This Row],[Fecha
Trámite]])</f>
        <v>2020</v>
      </c>
      <c r="E8943" s="7" t="s">
        <v>4621</v>
      </c>
      <c r="F8943" s="2" t="s">
        <v>4614</v>
      </c>
      <c r="G8943" s="2" t="s">
        <v>4615</v>
      </c>
      <c r="H8943" s="4">
        <v>44203.636316168981</v>
      </c>
      <c r="I8943" s="2" t="s">
        <v>4616</v>
      </c>
      <c r="J8943" s="21" t="s">
        <v>8423</v>
      </c>
      <c r="K8943" s="2" t="s">
        <v>4618</v>
      </c>
      <c r="L8943" s="2" t="s">
        <v>4619</v>
      </c>
    </row>
    <row r="8944" spans="1:12" x14ac:dyDescent="0.2">
      <c r="A8944" s="11">
        <v>8943</v>
      </c>
      <c r="B8944" s="7" t="s">
        <v>14661</v>
      </c>
      <c r="C8944" s="4">
        <v>42738.451317708335</v>
      </c>
      <c r="D8944" s="20">
        <f>+YEAR(Tabla14[[#This Row],[Fecha
Trámite]])</f>
        <v>2017</v>
      </c>
      <c r="E8944" s="7" t="s">
        <v>4621</v>
      </c>
      <c r="F8944" s="2" t="s">
        <v>4614</v>
      </c>
      <c r="G8944" s="2" t="s">
        <v>4615</v>
      </c>
      <c r="H8944" s="4">
        <v>43042.684827118057</v>
      </c>
      <c r="I8944" s="2" t="s">
        <v>13827</v>
      </c>
      <c r="J8944" s="21" t="s">
        <v>14662</v>
      </c>
      <c r="K8944" s="2" t="s">
        <v>4623</v>
      </c>
      <c r="L8944" s="2" t="s">
        <v>4624</v>
      </c>
    </row>
    <row r="8945" spans="1:12" x14ac:dyDescent="0.2">
      <c r="A8945" s="11">
        <v>8944</v>
      </c>
      <c r="B8945" s="7" t="s">
        <v>14524</v>
      </c>
      <c r="C8945" s="4">
        <v>43244.542241053241</v>
      </c>
      <c r="D8945" s="20">
        <f>+YEAR(Tabla14[[#This Row],[Fecha
Trámite]])</f>
        <v>2018</v>
      </c>
      <c r="E8945" s="7" t="s">
        <v>4621</v>
      </c>
      <c r="F8945" s="2" t="s">
        <v>4614</v>
      </c>
      <c r="G8945" s="2" t="s">
        <v>4615</v>
      </c>
      <c r="H8945" s="4">
        <v>43367.66594042824</v>
      </c>
      <c r="I8945" s="2" t="s">
        <v>13827</v>
      </c>
      <c r="J8945" s="21" t="s">
        <v>14525</v>
      </c>
      <c r="K8945" s="2" t="s">
        <v>4618</v>
      </c>
      <c r="L8945" s="2" t="s">
        <v>4646</v>
      </c>
    </row>
    <row r="8946" spans="1:12" x14ac:dyDescent="0.2">
      <c r="A8946" s="11">
        <v>8945</v>
      </c>
      <c r="B8946" s="7" t="s">
        <v>1981</v>
      </c>
      <c r="C8946" s="4">
        <v>43903.458269016206</v>
      </c>
      <c r="D8946" s="20">
        <f>+YEAR(Tabla14[[#This Row],[Fecha
Trámite]])</f>
        <v>2020</v>
      </c>
      <c r="E8946" s="7" t="s">
        <v>4621</v>
      </c>
      <c r="F8946" s="2" t="s">
        <v>17</v>
      </c>
      <c r="G8946" s="2" t="s">
        <v>4627</v>
      </c>
      <c r="H8946" s="4">
        <v>43903.458269062503</v>
      </c>
      <c r="I8946" s="2" t="s">
        <v>14934</v>
      </c>
      <c r="J8946" s="21" t="s">
        <v>15030</v>
      </c>
      <c r="K8946" s="2" t="s">
        <v>4623</v>
      </c>
      <c r="L8946" s="2" t="s">
        <v>4687</v>
      </c>
    </row>
    <row r="8947" spans="1:12" x14ac:dyDescent="0.2">
      <c r="A8947" s="11">
        <v>8946</v>
      </c>
      <c r="B8947" s="7" t="s">
        <v>3337</v>
      </c>
      <c r="C8947" s="4">
        <v>43840.543249456015</v>
      </c>
      <c r="D8947" s="20">
        <f>+YEAR(Tabla14[[#This Row],[Fecha
Trámite]])</f>
        <v>2020</v>
      </c>
      <c r="E8947" s="7" t="s">
        <v>4685</v>
      </c>
      <c r="F8947" s="2" t="s">
        <v>17</v>
      </c>
      <c r="G8947" s="2" t="s">
        <v>4627</v>
      </c>
      <c r="H8947" s="4">
        <v>43840.543249502312</v>
      </c>
      <c r="I8947" s="2" t="s">
        <v>4616</v>
      </c>
      <c r="J8947" s="21" t="s">
        <v>11927</v>
      </c>
      <c r="K8947" s="2" t="s">
        <v>4618</v>
      </c>
      <c r="L8947" s="2" t="s">
        <v>4619</v>
      </c>
    </row>
    <row r="8948" spans="1:12" x14ac:dyDescent="0.2">
      <c r="A8948" s="11">
        <v>8947</v>
      </c>
      <c r="B8948" s="7" t="s">
        <v>14632</v>
      </c>
      <c r="C8948" s="4">
        <v>42395.604006712965</v>
      </c>
      <c r="D8948" s="20">
        <f>+YEAR(Tabla14[[#This Row],[Fecha
Trámite]])</f>
        <v>2016</v>
      </c>
      <c r="E8948" s="7" t="s">
        <v>4621</v>
      </c>
      <c r="F8948" s="2" t="s">
        <v>4614</v>
      </c>
      <c r="G8948" s="2" t="s">
        <v>4615</v>
      </c>
      <c r="H8948" s="4">
        <v>42730.69193857639</v>
      </c>
      <c r="I8948" s="2" t="s">
        <v>13827</v>
      </c>
      <c r="J8948" s="21" t="s">
        <v>14633</v>
      </c>
      <c r="K8948" s="2" t="s">
        <v>4623</v>
      </c>
      <c r="L8948" s="2" t="s">
        <v>2747</v>
      </c>
    </row>
    <row r="8949" spans="1:12" x14ac:dyDescent="0.2">
      <c r="A8949" s="11">
        <v>8948</v>
      </c>
      <c r="B8949" s="7" t="s">
        <v>1946</v>
      </c>
      <c r="C8949" s="4">
        <v>43825.473666516205</v>
      </c>
      <c r="D8949" s="20">
        <f>+YEAR(Tabla14[[#This Row],[Fecha
Trámite]])</f>
        <v>2019</v>
      </c>
      <c r="E8949" s="7" t="s">
        <v>4621</v>
      </c>
      <c r="F8949" s="2" t="s">
        <v>17</v>
      </c>
      <c r="G8949" s="2" t="s">
        <v>4627</v>
      </c>
      <c r="H8949" s="4">
        <v>43825.473666550926</v>
      </c>
      <c r="I8949" s="2" t="s">
        <v>13827</v>
      </c>
      <c r="J8949" s="21" t="s">
        <v>14707</v>
      </c>
      <c r="K8949" s="2" t="s">
        <v>4623</v>
      </c>
      <c r="L8949" s="2" t="s">
        <v>4624</v>
      </c>
    </row>
    <row r="8950" spans="1:12" x14ac:dyDescent="0.2">
      <c r="A8950" s="11">
        <v>8949</v>
      </c>
      <c r="B8950" s="7" t="s">
        <v>3377</v>
      </c>
      <c r="C8950" s="4">
        <v>44188.397462847221</v>
      </c>
      <c r="D8950" s="20">
        <f>+YEAR(Tabla14[[#This Row],[Fecha
Trámite]])</f>
        <v>2020</v>
      </c>
      <c r="E8950" s="7" t="s">
        <v>4685</v>
      </c>
      <c r="F8950" s="2" t="s">
        <v>17</v>
      </c>
      <c r="G8950" s="2" t="s">
        <v>4672</v>
      </c>
      <c r="H8950" s="4">
        <v>44188.397462881941</v>
      </c>
      <c r="I8950" s="2" t="s">
        <v>4616</v>
      </c>
      <c r="J8950" s="21" t="s">
        <v>11930</v>
      </c>
      <c r="K8950" s="2" t="s">
        <v>4618</v>
      </c>
      <c r="L8950" s="2" t="s">
        <v>4619</v>
      </c>
    </row>
    <row r="8951" spans="1:12" x14ac:dyDescent="0.2">
      <c r="A8951" s="11">
        <v>8950</v>
      </c>
      <c r="B8951" s="7" t="s">
        <v>9428</v>
      </c>
      <c r="C8951" s="4">
        <v>43810.639453124997</v>
      </c>
      <c r="D8951" s="20">
        <f>+YEAR(Tabla14[[#This Row],[Fecha
Trámite]])</f>
        <v>2019</v>
      </c>
      <c r="E8951" s="7" t="s">
        <v>4621</v>
      </c>
      <c r="F8951" s="2" t="s">
        <v>4614</v>
      </c>
      <c r="G8951" s="2" t="s">
        <v>4615</v>
      </c>
      <c r="H8951" s="4">
        <v>44204.59115940972</v>
      </c>
      <c r="I8951" s="2" t="s">
        <v>4616</v>
      </c>
      <c r="J8951" s="21" t="s">
        <v>9429</v>
      </c>
      <c r="K8951" s="2" t="s">
        <v>4623</v>
      </c>
      <c r="L8951" s="2" t="s">
        <v>4631</v>
      </c>
    </row>
    <row r="8952" spans="1:12" x14ac:dyDescent="0.2">
      <c r="A8952" s="11">
        <v>8951</v>
      </c>
      <c r="B8952" s="7" t="s">
        <v>1462</v>
      </c>
      <c r="C8952" s="4">
        <v>43593.543509803239</v>
      </c>
      <c r="D8952" s="20">
        <f>+YEAR(Tabla14[[#This Row],[Fecha
Trámite]])</f>
        <v>2019</v>
      </c>
      <c r="E8952" s="7" t="s">
        <v>4621</v>
      </c>
      <c r="F8952" s="2" t="s">
        <v>17</v>
      </c>
      <c r="G8952" s="2" t="s">
        <v>4993</v>
      </c>
      <c r="H8952" s="4">
        <v>43593.543509872688</v>
      </c>
      <c r="I8952" s="2" t="s">
        <v>4616</v>
      </c>
      <c r="J8952" s="21" t="s">
        <v>8434</v>
      </c>
      <c r="K8952" s="2" t="s">
        <v>4623</v>
      </c>
      <c r="L8952" s="2" t="s">
        <v>4624</v>
      </c>
    </row>
    <row r="8953" spans="1:12" x14ac:dyDescent="0.2">
      <c r="A8953" s="11">
        <v>8952</v>
      </c>
      <c r="B8953" s="7" t="s">
        <v>2001</v>
      </c>
      <c r="C8953" s="4">
        <v>44188.594246030094</v>
      </c>
      <c r="D8953" s="20">
        <f>+YEAR(Tabla14[[#This Row],[Fecha
Trámite]])</f>
        <v>2020</v>
      </c>
      <c r="E8953" s="7" t="s">
        <v>4621</v>
      </c>
      <c r="F8953" s="2" t="s">
        <v>17</v>
      </c>
      <c r="G8953" s="2" t="s">
        <v>4627</v>
      </c>
      <c r="H8953" s="4">
        <v>44188.594246064815</v>
      </c>
      <c r="I8953" s="2" t="s">
        <v>4616</v>
      </c>
      <c r="J8953" s="21" t="s">
        <v>9625</v>
      </c>
      <c r="K8953" s="2" t="s">
        <v>4618</v>
      </c>
      <c r="L8953" s="2" t="s">
        <v>4758</v>
      </c>
    </row>
    <row r="8954" spans="1:12" x14ac:dyDescent="0.2">
      <c r="A8954" s="11">
        <v>8953</v>
      </c>
      <c r="B8954" s="7" t="s">
        <v>403</v>
      </c>
      <c r="C8954" s="4">
        <v>43643.46442596065</v>
      </c>
      <c r="D8954" s="20">
        <f>+YEAR(Tabla14[[#This Row],[Fecha
Trámite]])</f>
        <v>2019</v>
      </c>
      <c r="E8954" s="7" t="s">
        <v>4621</v>
      </c>
      <c r="F8954" s="2" t="s">
        <v>4614</v>
      </c>
      <c r="G8954" s="2" t="s">
        <v>4615</v>
      </c>
      <c r="H8954" s="4">
        <v>43881.616566747682</v>
      </c>
      <c r="I8954" s="2" t="s">
        <v>4616</v>
      </c>
      <c r="J8954" s="21" t="s">
        <v>11931</v>
      </c>
      <c r="K8954" s="2" t="s">
        <v>4618</v>
      </c>
      <c r="L8954" s="2" t="s">
        <v>4758</v>
      </c>
    </row>
    <row r="8955" spans="1:12" x14ac:dyDescent="0.2">
      <c r="A8955" s="11">
        <v>8954</v>
      </c>
      <c r="B8955" s="7" t="s">
        <v>2039</v>
      </c>
      <c r="C8955" s="4">
        <v>44165.660092361111</v>
      </c>
      <c r="D8955" s="20">
        <f>+YEAR(Tabla14[[#This Row],[Fecha
Trámite]])</f>
        <v>2020</v>
      </c>
      <c r="E8955" s="7" t="s">
        <v>4621</v>
      </c>
      <c r="F8955" s="2" t="s">
        <v>8751</v>
      </c>
      <c r="G8955" s="2" t="s">
        <v>4627</v>
      </c>
      <c r="H8955" s="4">
        <v>44238.433003356484</v>
      </c>
      <c r="I8955" s="2" t="s">
        <v>13827</v>
      </c>
      <c r="J8955" s="21" t="s">
        <v>14543</v>
      </c>
      <c r="K8955" s="2" t="s">
        <v>4623</v>
      </c>
      <c r="L8955" s="2" t="s">
        <v>4624</v>
      </c>
    </row>
    <row r="8956" spans="1:12" x14ac:dyDescent="0.2">
      <c r="A8956" s="11">
        <v>8955</v>
      </c>
      <c r="B8956" s="7" t="s">
        <v>391</v>
      </c>
      <c r="C8956" s="4">
        <v>43669.464560451386</v>
      </c>
      <c r="D8956" s="20">
        <f>+YEAR(Tabla14[[#This Row],[Fecha
Trámite]])</f>
        <v>2019</v>
      </c>
      <c r="E8956" s="7" t="s">
        <v>4621</v>
      </c>
      <c r="F8956" s="2" t="s">
        <v>4614</v>
      </c>
      <c r="G8956" s="2" t="s">
        <v>4615</v>
      </c>
      <c r="H8956" s="4">
        <v>43881.608664467596</v>
      </c>
      <c r="I8956" s="2" t="s">
        <v>4616</v>
      </c>
      <c r="J8956" s="21" t="s">
        <v>12950</v>
      </c>
      <c r="K8956" s="2" t="s">
        <v>4623</v>
      </c>
      <c r="L8956" s="2" t="s">
        <v>4656</v>
      </c>
    </row>
    <row r="8957" spans="1:12" x14ac:dyDescent="0.2">
      <c r="A8957" s="11">
        <v>8956</v>
      </c>
      <c r="B8957" s="7" t="s">
        <v>1805</v>
      </c>
      <c r="C8957" s="4">
        <v>44241.475534178244</v>
      </c>
      <c r="D8957" s="20">
        <f>+YEAR(Tabla14[[#This Row],[Fecha
Trámite]])</f>
        <v>2021</v>
      </c>
      <c r="E8957" s="7" t="s">
        <v>4621</v>
      </c>
      <c r="F8957" s="2" t="s">
        <v>17</v>
      </c>
      <c r="G8957" s="2" t="s">
        <v>7315</v>
      </c>
      <c r="H8957" s="4">
        <v>44241.475534224533</v>
      </c>
      <c r="I8957" s="2" t="s">
        <v>4616</v>
      </c>
      <c r="J8957" s="21" t="s">
        <v>9626</v>
      </c>
      <c r="K8957" s="2" t="s">
        <v>4618</v>
      </c>
      <c r="L8957" s="2" t="s">
        <v>4619</v>
      </c>
    </row>
    <row r="8958" spans="1:12" x14ac:dyDescent="0.2">
      <c r="A8958" s="11">
        <v>8957</v>
      </c>
      <c r="B8958" s="7" t="s">
        <v>11259</v>
      </c>
      <c r="C8958" s="4">
        <v>43726.503403969909</v>
      </c>
      <c r="D8958" s="20">
        <f>+YEAR(Tabla14[[#This Row],[Fecha
Trámite]])</f>
        <v>2019</v>
      </c>
      <c r="E8958" s="7" t="s">
        <v>4621</v>
      </c>
      <c r="F8958" s="2" t="s">
        <v>4614</v>
      </c>
      <c r="G8958" s="2" t="s">
        <v>4615</v>
      </c>
      <c r="H8958" s="4">
        <v>44202.610318136576</v>
      </c>
      <c r="I8958" s="2" t="s">
        <v>4616</v>
      </c>
      <c r="J8958" s="21" t="s">
        <v>11260</v>
      </c>
      <c r="K8958" s="2" t="s">
        <v>4623</v>
      </c>
      <c r="L8958" s="2" t="s">
        <v>4631</v>
      </c>
    </row>
    <row r="8959" spans="1:12" x14ac:dyDescent="0.2">
      <c r="A8959" s="11">
        <v>8958</v>
      </c>
      <c r="B8959" s="7" t="s">
        <v>3215</v>
      </c>
      <c r="C8959" s="4">
        <v>43782.405288622685</v>
      </c>
      <c r="D8959" s="20">
        <f>+YEAR(Tabla14[[#This Row],[Fecha
Trámite]])</f>
        <v>2019</v>
      </c>
      <c r="E8959" s="7" t="s">
        <v>1337</v>
      </c>
      <c r="F8959" s="2" t="s">
        <v>4691</v>
      </c>
      <c r="G8959" s="2" t="s">
        <v>4672</v>
      </c>
      <c r="H8959" s="4">
        <v>44214.43216582176</v>
      </c>
      <c r="I8959" s="2" t="s">
        <v>4616</v>
      </c>
      <c r="J8959" s="21" t="s">
        <v>3478</v>
      </c>
      <c r="K8959" s="2" t="s">
        <v>4623</v>
      </c>
      <c r="L8959" s="2" t="s">
        <v>7096</v>
      </c>
    </row>
    <row r="8960" spans="1:12" x14ac:dyDescent="0.2">
      <c r="A8960" s="11">
        <v>8959</v>
      </c>
      <c r="B8960" s="7" t="s">
        <v>15041</v>
      </c>
      <c r="C8960" s="4">
        <v>42535.502912152777</v>
      </c>
      <c r="D8960" s="20">
        <f>+YEAR(Tabla14[[#This Row],[Fecha
Trámite]])</f>
        <v>2016</v>
      </c>
      <c r="E8960" s="7" t="s">
        <v>4621</v>
      </c>
      <c r="F8960" s="2" t="s">
        <v>4614</v>
      </c>
      <c r="G8960" s="2" t="s">
        <v>4615</v>
      </c>
      <c r="H8960" s="4">
        <v>42900.623943900464</v>
      </c>
      <c r="I8960" s="2" t="s">
        <v>14934</v>
      </c>
      <c r="J8960" s="21" t="s">
        <v>9972</v>
      </c>
      <c r="K8960" s="2" t="s">
        <v>4623</v>
      </c>
      <c r="L8960" s="2" t="s">
        <v>4753</v>
      </c>
    </row>
    <row r="8961" spans="1:12" x14ac:dyDescent="0.2">
      <c r="A8961" s="11">
        <v>8960</v>
      </c>
      <c r="B8961" s="7" t="s">
        <v>1569</v>
      </c>
      <c r="C8961" s="4">
        <v>43761.529846874997</v>
      </c>
      <c r="D8961" s="20">
        <f>+YEAR(Tabla14[[#This Row],[Fecha
Trámite]])</f>
        <v>2019</v>
      </c>
      <c r="E8961" s="7" t="s">
        <v>4621</v>
      </c>
      <c r="F8961" s="2" t="s">
        <v>17</v>
      </c>
      <c r="G8961" s="2" t="s">
        <v>4627</v>
      </c>
      <c r="H8961" s="4">
        <v>43761.529846909725</v>
      </c>
      <c r="I8961" s="2" t="s">
        <v>14934</v>
      </c>
      <c r="J8961" s="21" t="s">
        <v>15080</v>
      </c>
      <c r="K8961" s="2" t="s">
        <v>4618</v>
      </c>
      <c r="L8961" s="2" t="s">
        <v>4750</v>
      </c>
    </row>
    <row r="8962" spans="1:12" x14ac:dyDescent="0.2">
      <c r="A8962" s="11">
        <v>8961</v>
      </c>
      <c r="B8962" s="7" t="s">
        <v>13390</v>
      </c>
      <c r="C8962" s="4">
        <v>43308.559393090276</v>
      </c>
      <c r="D8962" s="20">
        <f>+YEAR(Tabla14[[#This Row],[Fecha
Trámite]])</f>
        <v>2018</v>
      </c>
      <c r="E8962" s="7" t="s">
        <v>4621</v>
      </c>
      <c r="F8962" s="2" t="s">
        <v>17</v>
      </c>
      <c r="G8962" s="2" t="s">
        <v>5327</v>
      </c>
      <c r="H8962" s="4">
        <v>43308.559393321761</v>
      </c>
      <c r="I8962" s="2" t="s">
        <v>13372</v>
      </c>
      <c r="J8962" s="21" t="s">
        <v>13391</v>
      </c>
      <c r="K8962" s="2" t="s">
        <v>4618</v>
      </c>
      <c r="L8962" s="2" t="s">
        <v>4714</v>
      </c>
    </row>
    <row r="8963" spans="1:12" x14ac:dyDescent="0.2">
      <c r="A8963" s="11">
        <v>8962</v>
      </c>
      <c r="B8963" s="7" t="s">
        <v>11695</v>
      </c>
      <c r="C8963" s="4">
        <v>43851.400698067133</v>
      </c>
      <c r="D8963" s="20">
        <f>+YEAR(Tabla14[[#This Row],[Fecha
Trámite]])</f>
        <v>2020</v>
      </c>
      <c r="E8963" s="7" t="s">
        <v>4621</v>
      </c>
      <c r="F8963" s="2" t="s">
        <v>4614</v>
      </c>
      <c r="G8963" s="2" t="s">
        <v>4615</v>
      </c>
      <c r="H8963" s="4">
        <v>44203.611269097222</v>
      </c>
      <c r="I8963" s="2" t="s">
        <v>4616</v>
      </c>
      <c r="J8963" s="21" t="s">
        <v>11696</v>
      </c>
      <c r="K8963" s="2" t="s">
        <v>4623</v>
      </c>
      <c r="L8963" s="2" t="s">
        <v>4619</v>
      </c>
    </row>
    <row r="8964" spans="1:12" x14ac:dyDescent="0.2">
      <c r="A8964" s="11">
        <v>8963</v>
      </c>
      <c r="B8964" s="7" t="s">
        <v>1661</v>
      </c>
      <c r="C8964" s="4">
        <v>43734.505594942129</v>
      </c>
      <c r="D8964" s="20">
        <f>+YEAR(Tabla14[[#This Row],[Fecha
Trámite]])</f>
        <v>2019</v>
      </c>
      <c r="E8964" s="7" t="s">
        <v>4621</v>
      </c>
      <c r="F8964" s="2" t="s">
        <v>4691</v>
      </c>
      <c r="G8964" s="2" t="s">
        <v>4672</v>
      </c>
      <c r="H8964" s="4">
        <v>44299.961300960647</v>
      </c>
      <c r="I8964" s="2" t="s">
        <v>4616</v>
      </c>
      <c r="J8964" s="21" t="s">
        <v>2156</v>
      </c>
      <c r="K8964" s="2" t="s">
        <v>4618</v>
      </c>
      <c r="L8964" s="2" t="s">
        <v>4646</v>
      </c>
    </row>
    <row r="8965" spans="1:12" x14ac:dyDescent="0.2">
      <c r="A8965" s="11">
        <v>8964</v>
      </c>
      <c r="B8965" s="7" t="s">
        <v>1808</v>
      </c>
      <c r="C8965" s="4">
        <v>44288.579191435187</v>
      </c>
      <c r="D8965" s="20">
        <f>+YEAR(Tabla14[[#This Row],[Fecha
Trámite]])</f>
        <v>2021</v>
      </c>
      <c r="E8965" s="7" t="s">
        <v>4621</v>
      </c>
      <c r="F8965" s="2" t="s">
        <v>17</v>
      </c>
      <c r="G8965" s="2" t="s">
        <v>7315</v>
      </c>
      <c r="H8965" s="4">
        <v>44288.579191435187</v>
      </c>
      <c r="I8965" s="2" t="s">
        <v>4616</v>
      </c>
      <c r="J8965" s="21" t="s">
        <v>9627</v>
      </c>
      <c r="K8965" s="2" t="s">
        <v>4618</v>
      </c>
      <c r="L8965" s="2" t="s">
        <v>4656</v>
      </c>
    </row>
    <row r="8966" spans="1:12" x14ac:dyDescent="0.2">
      <c r="A8966" s="11">
        <v>8965</v>
      </c>
      <c r="B8966" s="7" t="s">
        <v>14715</v>
      </c>
      <c r="C8966" s="4">
        <v>42608.454770601849</v>
      </c>
      <c r="D8966" s="20">
        <f>+YEAR(Tabla14[[#This Row],[Fecha
Trámite]])</f>
        <v>2016</v>
      </c>
      <c r="E8966" s="7" t="s">
        <v>4613</v>
      </c>
      <c r="F8966" s="2" t="s">
        <v>4614</v>
      </c>
      <c r="G8966" s="2" t="s">
        <v>4615</v>
      </c>
      <c r="H8966" s="4">
        <v>42937.40907962963</v>
      </c>
      <c r="I8966" s="2" t="s">
        <v>13827</v>
      </c>
      <c r="J8966" s="21" t="s">
        <v>14716</v>
      </c>
      <c r="K8966" s="2" t="s">
        <v>4618</v>
      </c>
      <c r="L8966" s="2" t="s">
        <v>4619</v>
      </c>
    </row>
    <row r="8967" spans="1:12" x14ac:dyDescent="0.2">
      <c r="A8967" s="11">
        <v>8966</v>
      </c>
      <c r="B8967" s="7" t="s">
        <v>3353</v>
      </c>
      <c r="C8967" s="4">
        <v>43619.635487847219</v>
      </c>
      <c r="D8967" s="20">
        <f>+YEAR(Tabla14[[#This Row],[Fecha
Trámite]])</f>
        <v>2019</v>
      </c>
      <c r="E8967" s="7" t="s">
        <v>4685</v>
      </c>
      <c r="F8967" s="2" t="s">
        <v>17</v>
      </c>
      <c r="G8967" s="2" t="s">
        <v>4627</v>
      </c>
      <c r="H8967" s="4">
        <v>43619.635488043983</v>
      </c>
      <c r="I8967" s="2" t="s">
        <v>4616</v>
      </c>
      <c r="J8967" s="21" t="s">
        <v>7527</v>
      </c>
      <c r="K8967" s="2" t="s">
        <v>4618</v>
      </c>
      <c r="L8967" s="2" t="s">
        <v>4631</v>
      </c>
    </row>
    <row r="8968" spans="1:12" x14ac:dyDescent="0.2">
      <c r="A8968" s="11">
        <v>8967</v>
      </c>
      <c r="B8968" s="7" t="s">
        <v>15019</v>
      </c>
      <c r="C8968" s="4">
        <v>43174.687829166665</v>
      </c>
      <c r="D8968" s="20">
        <f>+YEAR(Tabla14[[#This Row],[Fecha
Trámite]])</f>
        <v>2018</v>
      </c>
      <c r="E8968" s="7" t="s">
        <v>4621</v>
      </c>
      <c r="F8968" s="2" t="s">
        <v>4614</v>
      </c>
      <c r="G8968" s="2" t="s">
        <v>4615</v>
      </c>
      <c r="H8968" s="4">
        <v>43320.363369942126</v>
      </c>
      <c r="I8968" s="2" t="s">
        <v>14934</v>
      </c>
      <c r="J8968" s="21" t="s">
        <v>15020</v>
      </c>
      <c r="K8968" s="2" t="s">
        <v>4623</v>
      </c>
      <c r="L8968" s="2" t="s">
        <v>4812</v>
      </c>
    </row>
    <row r="8969" spans="1:12" x14ac:dyDescent="0.2">
      <c r="A8969" s="11">
        <v>8968</v>
      </c>
      <c r="B8969" s="7" t="s">
        <v>1290</v>
      </c>
      <c r="C8969" s="4">
        <v>44134.642048379632</v>
      </c>
      <c r="D8969" s="20">
        <f>+YEAR(Tabla14[[#This Row],[Fecha
Trámite]])</f>
        <v>2020</v>
      </c>
      <c r="E8969" s="7" t="s">
        <v>4621</v>
      </c>
      <c r="F8969" s="2" t="s">
        <v>17</v>
      </c>
      <c r="G8969" s="2" t="s">
        <v>4993</v>
      </c>
      <c r="H8969" s="4">
        <v>44134.642048414353</v>
      </c>
      <c r="I8969" s="2" t="s">
        <v>4616</v>
      </c>
      <c r="J8969" s="21" t="s">
        <v>2172</v>
      </c>
      <c r="K8969" s="2" t="s">
        <v>4623</v>
      </c>
      <c r="L8969" s="2" t="s">
        <v>4619</v>
      </c>
    </row>
    <row r="8970" spans="1:12" x14ac:dyDescent="0.2">
      <c r="A8970" s="11">
        <v>8969</v>
      </c>
      <c r="B8970" s="7" t="s">
        <v>3283</v>
      </c>
      <c r="C8970" s="4">
        <v>43825.466953506948</v>
      </c>
      <c r="D8970" s="20">
        <f>+YEAR(Tabla14[[#This Row],[Fecha
Trámite]])</f>
        <v>2019</v>
      </c>
      <c r="E8970" s="7" t="s">
        <v>4685</v>
      </c>
      <c r="F8970" s="2" t="s">
        <v>17</v>
      </c>
      <c r="G8970" s="2" t="s">
        <v>4627</v>
      </c>
      <c r="H8970" s="4">
        <v>43825.466953587966</v>
      </c>
      <c r="I8970" s="2" t="s">
        <v>4616</v>
      </c>
      <c r="J8970" s="21" t="s">
        <v>13167</v>
      </c>
      <c r="K8970" s="2" t="s">
        <v>4618</v>
      </c>
      <c r="L8970" s="2" t="s">
        <v>4838</v>
      </c>
    </row>
    <row r="8971" spans="1:12" x14ac:dyDescent="0.2">
      <c r="A8971" s="11">
        <v>8970</v>
      </c>
      <c r="B8971" s="7" t="s">
        <v>3333</v>
      </c>
      <c r="C8971" s="4">
        <v>43829.473267511574</v>
      </c>
      <c r="D8971" s="20">
        <f>+YEAR(Tabla14[[#This Row],[Fecha
Trámite]])</f>
        <v>2019</v>
      </c>
      <c r="E8971" s="7" t="s">
        <v>4685</v>
      </c>
      <c r="F8971" s="2" t="s">
        <v>17</v>
      </c>
      <c r="G8971" s="2" t="s">
        <v>4627</v>
      </c>
      <c r="H8971" s="4">
        <v>43829.473267557871</v>
      </c>
      <c r="I8971" s="2" t="s">
        <v>4616</v>
      </c>
      <c r="J8971" s="21" t="s">
        <v>9433</v>
      </c>
      <c r="K8971" s="2" t="s">
        <v>4618</v>
      </c>
      <c r="L8971" s="2" t="s">
        <v>4619</v>
      </c>
    </row>
    <row r="8972" spans="1:12" x14ac:dyDescent="0.2">
      <c r="A8972" s="11">
        <v>8971</v>
      </c>
      <c r="B8972" s="7" t="s">
        <v>1669</v>
      </c>
      <c r="C8972" s="4">
        <v>44132.508939699073</v>
      </c>
      <c r="D8972" s="20">
        <f>+YEAR(Tabla14[[#This Row],[Fecha
Trámite]])</f>
        <v>2020</v>
      </c>
      <c r="E8972" s="7" t="s">
        <v>4621</v>
      </c>
      <c r="F8972" s="2" t="s">
        <v>17</v>
      </c>
      <c r="G8972" s="2" t="s">
        <v>4627</v>
      </c>
      <c r="H8972" s="4">
        <v>44132.508939733794</v>
      </c>
      <c r="I8972" s="2" t="s">
        <v>4616</v>
      </c>
      <c r="J8972" s="21" t="s">
        <v>2168</v>
      </c>
      <c r="K8972" s="2" t="s">
        <v>4618</v>
      </c>
      <c r="L8972" s="2" t="s">
        <v>4646</v>
      </c>
    </row>
    <row r="8973" spans="1:12" x14ac:dyDescent="0.2">
      <c r="A8973" s="11">
        <v>8972</v>
      </c>
      <c r="B8973" s="7" t="s">
        <v>13346</v>
      </c>
      <c r="C8973" s="4">
        <v>42956.487189502317</v>
      </c>
      <c r="D8973" s="20">
        <f>+YEAR(Tabla14[[#This Row],[Fecha
Trámite]])</f>
        <v>2017</v>
      </c>
      <c r="E8973" s="7" t="s">
        <v>4621</v>
      </c>
      <c r="F8973" s="2" t="s">
        <v>4614</v>
      </c>
      <c r="G8973" s="2" t="s">
        <v>4615</v>
      </c>
      <c r="H8973" s="4">
        <v>43270.675651469908</v>
      </c>
      <c r="I8973" s="2" t="s">
        <v>13269</v>
      </c>
      <c r="J8973" s="21" t="s">
        <v>13347</v>
      </c>
      <c r="K8973" s="2" t="s">
        <v>4623</v>
      </c>
      <c r="L8973" s="2" t="s">
        <v>4619</v>
      </c>
    </row>
    <row r="8974" spans="1:12" x14ac:dyDescent="0.2">
      <c r="A8974" s="11">
        <v>8973</v>
      </c>
      <c r="B8974" s="7" t="s">
        <v>367</v>
      </c>
      <c r="C8974" s="4">
        <v>43649.520253090275</v>
      </c>
      <c r="D8974" s="20">
        <f>+YEAR(Tabla14[[#This Row],[Fecha
Trámite]])</f>
        <v>2019</v>
      </c>
      <c r="E8974" s="7" t="s">
        <v>4621</v>
      </c>
      <c r="F8974" s="2" t="s">
        <v>17</v>
      </c>
      <c r="G8974" s="2" t="s">
        <v>5327</v>
      </c>
      <c r="H8974" s="4">
        <v>43649.520253125003</v>
      </c>
      <c r="I8974" s="2" t="s">
        <v>4616</v>
      </c>
      <c r="J8974" s="21" t="s">
        <v>8443</v>
      </c>
      <c r="K8974" s="2" t="s">
        <v>4623</v>
      </c>
      <c r="L8974" s="2" t="s">
        <v>4624</v>
      </c>
    </row>
    <row r="8975" spans="1:12" x14ac:dyDescent="0.2">
      <c r="A8975" s="11">
        <v>8974</v>
      </c>
      <c r="B8975" s="7" t="s">
        <v>1302</v>
      </c>
      <c r="C8975" s="4">
        <v>43584.453848877318</v>
      </c>
      <c r="D8975" s="20">
        <f>+YEAR(Tabla14[[#This Row],[Fecha
Trámite]])</f>
        <v>2019</v>
      </c>
      <c r="E8975" s="7" t="s">
        <v>4685</v>
      </c>
      <c r="F8975" s="2" t="s">
        <v>17</v>
      </c>
      <c r="G8975" s="2" t="s">
        <v>4993</v>
      </c>
      <c r="H8975" s="4">
        <v>43584.453848993056</v>
      </c>
      <c r="I8975" s="2" t="s">
        <v>4616</v>
      </c>
      <c r="J8975" s="21" t="s">
        <v>11261</v>
      </c>
      <c r="K8975" s="2" t="s">
        <v>4618</v>
      </c>
      <c r="L8975" s="2" t="s">
        <v>4619</v>
      </c>
    </row>
    <row r="8976" spans="1:12" x14ac:dyDescent="0.2">
      <c r="A8976" s="11">
        <v>8975</v>
      </c>
      <c r="B8976" s="7" t="s">
        <v>13549</v>
      </c>
      <c r="C8976" s="4">
        <v>43363.500127581021</v>
      </c>
      <c r="D8976" s="20">
        <f>+YEAR(Tabla14[[#This Row],[Fecha
Trámite]])</f>
        <v>2018</v>
      </c>
      <c r="E8976" s="7" t="s">
        <v>4621</v>
      </c>
      <c r="F8976" s="2" t="s">
        <v>4691</v>
      </c>
      <c r="G8976" s="2" t="s">
        <v>4672</v>
      </c>
      <c r="H8976" s="4">
        <v>43437.774677280089</v>
      </c>
      <c r="I8976" s="2" t="s">
        <v>13269</v>
      </c>
      <c r="J8976" s="21" t="s">
        <v>13550</v>
      </c>
      <c r="K8976" s="2" t="s">
        <v>4618</v>
      </c>
      <c r="L8976" s="2" t="s">
        <v>4624</v>
      </c>
    </row>
    <row r="8977" spans="1:12" x14ac:dyDescent="0.2">
      <c r="A8977" s="11">
        <v>8976</v>
      </c>
      <c r="B8977" s="7" t="s">
        <v>1829</v>
      </c>
      <c r="C8977" s="4">
        <v>43804.503998032407</v>
      </c>
      <c r="D8977" s="20">
        <f>+YEAR(Tabla14[[#This Row],[Fecha
Trámite]])</f>
        <v>2019</v>
      </c>
      <c r="E8977" s="7" t="s">
        <v>4621</v>
      </c>
      <c r="F8977" s="2" t="s">
        <v>17</v>
      </c>
      <c r="G8977" s="2" t="s">
        <v>4627</v>
      </c>
      <c r="H8977" s="4">
        <v>43804.503998067128</v>
      </c>
      <c r="I8977" s="2" t="s">
        <v>4616</v>
      </c>
      <c r="J8977" s="21" t="s">
        <v>7102</v>
      </c>
      <c r="K8977" s="2" t="s">
        <v>4623</v>
      </c>
      <c r="L8977" s="2" t="s">
        <v>4631</v>
      </c>
    </row>
    <row r="8978" spans="1:12" x14ac:dyDescent="0.2">
      <c r="A8978" s="11">
        <v>8977</v>
      </c>
      <c r="B8978" s="7" t="s">
        <v>1857</v>
      </c>
      <c r="C8978" s="4">
        <v>43777.417627546296</v>
      </c>
      <c r="D8978" s="20">
        <f>+YEAR(Tabla14[[#This Row],[Fecha
Trámite]])</f>
        <v>2019</v>
      </c>
      <c r="E8978" s="7" t="s">
        <v>4621</v>
      </c>
      <c r="F8978" s="2" t="s">
        <v>17</v>
      </c>
      <c r="G8978" s="2" t="s">
        <v>4627</v>
      </c>
      <c r="H8978" s="4">
        <v>43777.417627581017</v>
      </c>
      <c r="I8978" s="2" t="s">
        <v>4616</v>
      </c>
      <c r="J8978" s="21" t="s">
        <v>11936</v>
      </c>
      <c r="K8978" s="2" t="s">
        <v>4623</v>
      </c>
      <c r="L8978" s="2" t="s">
        <v>4656</v>
      </c>
    </row>
    <row r="8979" spans="1:12" x14ac:dyDescent="0.2">
      <c r="A8979" s="11">
        <v>8978</v>
      </c>
      <c r="B8979" s="7" t="s">
        <v>1092</v>
      </c>
      <c r="C8979" s="4">
        <v>43826.36401420139</v>
      </c>
      <c r="D8979" s="20">
        <f>+YEAR(Tabla14[[#This Row],[Fecha
Trámite]])</f>
        <v>2019</v>
      </c>
      <c r="E8979" s="7" t="s">
        <v>4621</v>
      </c>
      <c r="F8979" s="2" t="s">
        <v>17</v>
      </c>
      <c r="G8979" s="2" t="s">
        <v>4993</v>
      </c>
      <c r="H8979" s="4">
        <v>43826.364014317129</v>
      </c>
      <c r="I8979" s="2" t="s">
        <v>4616</v>
      </c>
      <c r="J8979" s="21" t="s">
        <v>9442</v>
      </c>
      <c r="K8979" s="2" t="s">
        <v>4618</v>
      </c>
      <c r="L8979" s="2" t="s">
        <v>4619</v>
      </c>
    </row>
    <row r="8980" spans="1:12" x14ac:dyDescent="0.2">
      <c r="A8980" s="11">
        <v>8979</v>
      </c>
      <c r="B8980" s="7" t="s">
        <v>11264</v>
      </c>
      <c r="C8980" s="4">
        <v>43655.36737068287</v>
      </c>
      <c r="D8980" s="20">
        <f>+YEAR(Tabla14[[#This Row],[Fecha
Trámite]])</f>
        <v>2019</v>
      </c>
      <c r="E8980" s="7" t="s">
        <v>4671</v>
      </c>
      <c r="F8980" s="2" t="s">
        <v>17</v>
      </c>
      <c r="G8980" s="2" t="s">
        <v>4627</v>
      </c>
      <c r="H8980" s="4">
        <v>43655.367370752312</v>
      </c>
      <c r="I8980" s="2" t="s">
        <v>4616</v>
      </c>
      <c r="J8980" s="21" t="s">
        <v>11265</v>
      </c>
      <c r="K8980" s="2" t="s">
        <v>4618</v>
      </c>
      <c r="L8980" s="2" t="s">
        <v>4656</v>
      </c>
    </row>
    <row r="8981" spans="1:12" x14ac:dyDescent="0.2">
      <c r="A8981" s="11">
        <v>8980</v>
      </c>
      <c r="B8981" s="7" t="s">
        <v>9445</v>
      </c>
      <c r="C8981" s="4">
        <v>43754.521358298611</v>
      </c>
      <c r="D8981" s="20">
        <f>+YEAR(Tabla14[[#This Row],[Fecha
Trámite]])</f>
        <v>2019</v>
      </c>
      <c r="E8981" s="7" t="s">
        <v>5892</v>
      </c>
      <c r="F8981" s="2" t="s">
        <v>4691</v>
      </c>
      <c r="G8981" s="2" t="s">
        <v>4627</v>
      </c>
      <c r="H8981" s="4">
        <v>44102.398762962963</v>
      </c>
      <c r="I8981" s="2" t="s">
        <v>4616</v>
      </c>
      <c r="J8981" s="21" t="s">
        <v>9446</v>
      </c>
      <c r="K8981" s="2" t="s">
        <v>4618</v>
      </c>
      <c r="L8981" s="2" t="s">
        <v>4624</v>
      </c>
    </row>
    <row r="8982" spans="1:12" x14ac:dyDescent="0.2">
      <c r="A8982" s="11">
        <v>8981</v>
      </c>
      <c r="B8982" s="7" t="s">
        <v>1403</v>
      </c>
      <c r="C8982" s="4">
        <v>43830.52399814815</v>
      </c>
      <c r="D8982" s="20">
        <f>+YEAR(Tabla14[[#This Row],[Fecha
Trámite]])</f>
        <v>2019</v>
      </c>
      <c r="E8982" s="7" t="s">
        <v>4621</v>
      </c>
      <c r="F8982" s="2" t="s">
        <v>17</v>
      </c>
      <c r="G8982" s="2" t="s">
        <v>4615</v>
      </c>
      <c r="H8982" s="4">
        <v>43830.52399814815</v>
      </c>
      <c r="I8982" s="2" t="s">
        <v>4616</v>
      </c>
      <c r="J8982" s="21" t="s">
        <v>11697</v>
      </c>
      <c r="K8982" s="2" t="s">
        <v>4618</v>
      </c>
      <c r="L8982" s="2" t="s">
        <v>6022</v>
      </c>
    </row>
    <row r="8983" spans="1:12" x14ac:dyDescent="0.2">
      <c r="A8983" s="11">
        <v>8982</v>
      </c>
      <c r="B8983" s="7" t="s">
        <v>1988</v>
      </c>
      <c r="C8983" s="4">
        <v>44175.804983483795</v>
      </c>
      <c r="D8983" s="20">
        <f>+YEAR(Tabla14[[#This Row],[Fecha
Trámite]])</f>
        <v>2020</v>
      </c>
      <c r="E8983" s="7" t="s">
        <v>4621</v>
      </c>
      <c r="F8983" s="2" t="s">
        <v>17</v>
      </c>
      <c r="G8983" s="2" t="s">
        <v>4627</v>
      </c>
      <c r="H8983" s="4">
        <v>44175.804983564813</v>
      </c>
      <c r="I8983" s="2" t="s">
        <v>4616</v>
      </c>
      <c r="J8983" s="21" t="s">
        <v>7376</v>
      </c>
      <c r="K8983" s="2" t="s">
        <v>4623</v>
      </c>
      <c r="L8983" s="2" t="s">
        <v>4619</v>
      </c>
    </row>
    <row r="8984" spans="1:12" x14ac:dyDescent="0.2">
      <c r="A8984" s="11">
        <v>8983</v>
      </c>
      <c r="B8984" s="7" t="s">
        <v>1978</v>
      </c>
      <c r="C8984" s="4">
        <v>44284.821823182872</v>
      </c>
      <c r="D8984" s="20">
        <f>+YEAR(Tabla14[[#This Row],[Fecha
Trámite]])</f>
        <v>2021</v>
      </c>
      <c r="E8984" s="7" t="s">
        <v>4621</v>
      </c>
      <c r="F8984" s="2" t="s">
        <v>17</v>
      </c>
      <c r="G8984" s="2" t="s">
        <v>4672</v>
      </c>
      <c r="H8984" s="4">
        <v>44284.821823229169</v>
      </c>
      <c r="I8984" s="2" t="s">
        <v>4616</v>
      </c>
      <c r="J8984" s="21" t="s">
        <v>7377</v>
      </c>
      <c r="K8984" s="2" t="s">
        <v>4623</v>
      </c>
      <c r="L8984" s="2" t="s">
        <v>4619</v>
      </c>
    </row>
    <row r="8985" spans="1:12" x14ac:dyDescent="0.2">
      <c r="A8985" s="11">
        <v>8984</v>
      </c>
      <c r="B8985" s="7" t="s">
        <v>13826</v>
      </c>
      <c r="C8985" s="4">
        <v>43889.417881597219</v>
      </c>
      <c r="D8985" s="20">
        <f>+YEAR(Tabla14[[#This Row],[Fecha
Trámite]])</f>
        <v>2020</v>
      </c>
      <c r="E8985" s="7" t="s">
        <v>4621</v>
      </c>
      <c r="F8985" s="2" t="s">
        <v>17</v>
      </c>
      <c r="G8985" s="2" t="s">
        <v>4627</v>
      </c>
      <c r="H8985" s="4">
        <v>43889.417881712965</v>
      </c>
      <c r="I8985" s="2" t="s">
        <v>13827</v>
      </c>
      <c r="J8985" s="21" t="s">
        <v>13828</v>
      </c>
      <c r="K8985" s="2" t="s">
        <v>4623</v>
      </c>
      <c r="L8985" s="2" t="s">
        <v>4646</v>
      </c>
    </row>
    <row r="8986" spans="1:12" x14ac:dyDescent="0.2">
      <c r="A8986" s="11">
        <v>8985</v>
      </c>
      <c r="B8986" s="7" t="s">
        <v>1833</v>
      </c>
      <c r="C8986" s="4">
        <v>43837.470874270832</v>
      </c>
      <c r="D8986" s="20">
        <f>+YEAR(Tabla14[[#This Row],[Fecha
Trámite]])</f>
        <v>2020</v>
      </c>
      <c r="E8986" s="7" t="s">
        <v>4621</v>
      </c>
      <c r="F8986" s="2" t="s">
        <v>17</v>
      </c>
      <c r="G8986" s="2" t="s">
        <v>4627</v>
      </c>
      <c r="H8986" s="4">
        <v>43837.470874305553</v>
      </c>
      <c r="I8986" s="2" t="s">
        <v>4616</v>
      </c>
      <c r="J8986" s="21" t="s">
        <v>9449</v>
      </c>
      <c r="K8986" s="2" t="s">
        <v>4623</v>
      </c>
      <c r="L8986" s="2" t="s">
        <v>4624</v>
      </c>
    </row>
    <row r="8987" spans="1:12" x14ac:dyDescent="0.2">
      <c r="A8987" s="11">
        <v>8986</v>
      </c>
      <c r="B8987" s="7" t="s">
        <v>14510</v>
      </c>
      <c r="C8987" s="4">
        <v>43083.470727002314</v>
      </c>
      <c r="D8987" s="20">
        <f>+YEAR(Tabla14[[#This Row],[Fecha
Trámite]])</f>
        <v>2017</v>
      </c>
      <c r="E8987" s="7" t="s">
        <v>4621</v>
      </c>
      <c r="F8987" s="2" t="s">
        <v>4614</v>
      </c>
      <c r="G8987" s="2" t="s">
        <v>4615</v>
      </c>
      <c r="H8987" s="4">
        <v>43279.45905795139</v>
      </c>
      <c r="I8987" s="2" t="s">
        <v>13827</v>
      </c>
      <c r="J8987" s="21" t="s">
        <v>14511</v>
      </c>
      <c r="K8987" s="2" t="s">
        <v>4623</v>
      </c>
      <c r="L8987" s="2" t="s">
        <v>4624</v>
      </c>
    </row>
    <row r="8988" spans="1:12" x14ac:dyDescent="0.2">
      <c r="A8988" s="11">
        <v>8987</v>
      </c>
      <c r="B8988" s="7" t="s">
        <v>14990</v>
      </c>
      <c r="C8988" s="4">
        <v>42457.477967627317</v>
      </c>
      <c r="D8988" s="20">
        <f>+YEAR(Tabla14[[#This Row],[Fecha
Trámite]])</f>
        <v>2016</v>
      </c>
      <c r="E8988" s="7" t="s">
        <v>4621</v>
      </c>
      <c r="F8988" s="2" t="s">
        <v>4614</v>
      </c>
      <c r="G8988" s="2" t="s">
        <v>4615</v>
      </c>
      <c r="H8988" s="4">
        <v>42754.464281018518</v>
      </c>
      <c r="I8988" s="2" t="s">
        <v>14934</v>
      </c>
      <c r="J8988" s="21" t="s">
        <v>14991</v>
      </c>
      <c r="K8988" s="2" t="s">
        <v>4623</v>
      </c>
      <c r="L8988" s="2" t="s">
        <v>4812</v>
      </c>
    </row>
    <row r="8989" spans="1:12" x14ac:dyDescent="0.2">
      <c r="A8989" s="11">
        <v>8988</v>
      </c>
      <c r="B8989" s="7" t="s">
        <v>11266</v>
      </c>
      <c r="C8989" s="4">
        <v>43570.468499849536</v>
      </c>
      <c r="D8989" s="20">
        <f>+YEAR(Tabla14[[#This Row],[Fecha
Trámite]])</f>
        <v>2019</v>
      </c>
      <c r="E8989" s="7" t="s">
        <v>4621</v>
      </c>
      <c r="F8989" s="2" t="s">
        <v>17</v>
      </c>
      <c r="G8989" s="2" t="s">
        <v>4627</v>
      </c>
      <c r="H8989" s="4">
        <v>43570.468499884257</v>
      </c>
      <c r="I8989" s="2" t="s">
        <v>4616</v>
      </c>
      <c r="J8989" s="21" t="s">
        <v>11267</v>
      </c>
      <c r="K8989" s="2" t="s">
        <v>4623</v>
      </c>
      <c r="L8989" s="2" t="s">
        <v>4753</v>
      </c>
    </row>
    <row r="8990" spans="1:12" x14ac:dyDescent="0.2">
      <c r="A8990" s="11">
        <v>8989</v>
      </c>
      <c r="B8990" s="7" t="s">
        <v>1959</v>
      </c>
      <c r="C8990" s="4">
        <v>43826.390560034721</v>
      </c>
      <c r="D8990" s="20">
        <f>+YEAR(Tabla14[[#This Row],[Fecha
Trámite]])</f>
        <v>2019</v>
      </c>
      <c r="E8990" s="7" t="s">
        <v>4621</v>
      </c>
      <c r="F8990" s="2" t="s">
        <v>17</v>
      </c>
      <c r="G8990" s="2" t="s">
        <v>4627</v>
      </c>
      <c r="H8990" s="4">
        <v>43826.390560069442</v>
      </c>
      <c r="I8990" s="2" t="s">
        <v>4616</v>
      </c>
      <c r="J8990" s="21" t="s">
        <v>13168</v>
      </c>
      <c r="K8990" s="2" t="s">
        <v>4623</v>
      </c>
      <c r="L8990" s="2" t="s">
        <v>4646</v>
      </c>
    </row>
    <row r="8991" spans="1:12" x14ac:dyDescent="0.2">
      <c r="A8991" s="11">
        <v>8990</v>
      </c>
      <c r="B8991" s="7" t="s">
        <v>978</v>
      </c>
      <c r="C8991" s="4">
        <v>43777.473555092591</v>
      </c>
      <c r="D8991" s="20">
        <f>+YEAR(Tabla14[[#This Row],[Fecha
Trámite]])</f>
        <v>2019</v>
      </c>
      <c r="E8991" s="7" t="s">
        <v>4621</v>
      </c>
      <c r="F8991" s="2" t="s">
        <v>4614</v>
      </c>
      <c r="G8991" s="2" t="s">
        <v>4615</v>
      </c>
      <c r="H8991" s="4">
        <v>44176.548020868053</v>
      </c>
      <c r="I8991" s="2" t="s">
        <v>4616</v>
      </c>
      <c r="J8991" s="21" t="s">
        <v>11940</v>
      </c>
      <c r="K8991" s="2" t="s">
        <v>4623</v>
      </c>
      <c r="L8991" s="2" t="s">
        <v>4624</v>
      </c>
    </row>
    <row r="8992" spans="1:12" x14ac:dyDescent="0.2">
      <c r="A8992" s="11">
        <v>8991</v>
      </c>
      <c r="B8992" s="7" t="s">
        <v>2029</v>
      </c>
      <c r="C8992" s="4">
        <v>44225.380404131945</v>
      </c>
      <c r="D8992" s="20">
        <f>+YEAR(Tabla14[[#This Row],[Fecha
Trámite]])</f>
        <v>2021</v>
      </c>
      <c r="E8992" s="7" t="s">
        <v>4621</v>
      </c>
      <c r="F8992" s="2" t="s">
        <v>17</v>
      </c>
      <c r="G8992" s="2" t="s">
        <v>4672</v>
      </c>
      <c r="H8992" s="4">
        <v>44225.380404166666</v>
      </c>
      <c r="I8992" s="2" t="s">
        <v>4616</v>
      </c>
      <c r="J8992" s="21" t="s">
        <v>11698</v>
      </c>
      <c r="K8992" s="2" t="s">
        <v>4623</v>
      </c>
      <c r="L8992" s="2" t="s">
        <v>4619</v>
      </c>
    </row>
    <row r="8993" spans="1:12" x14ac:dyDescent="0.2">
      <c r="A8993" s="11">
        <v>8992</v>
      </c>
      <c r="B8993" s="7" t="s">
        <v>11941</v>
      </c>
      <c r="C8993" s="4">
        <v>43564.642482256946</v>
      </c>
      <c r="D8993" s="20">
        <f>+YEAR(Tabla14[[#This Row],[Fecha
Trámite]])</f>
        <v>2019</v>
      </c>
      <c r="E8993" s="7" t="s">
        <v>4621</v>
      </c>
      <c r="F8993" s="2" t="s">
        <v>4691</v>
      </c>
      <c r="G8993" s="2" t="s">
        <v>4627</v>
      </c>
      <c r="H8993" s="4">
        <v>44074.507051388886</v>
      </c>
      <c r="I8993" s="2" t="s">
        <v>4616</v>
      </c>
      <c r="J8993" s="21" t="s">
        <v>11942</v>
      </c>
      <c r="K8993" s="2" t="s">
        <v>4618</v>
      </c>
      <c r="L8993" s="2" t="s">
        <v>4656</v>
      </c>
    </row>
    <row r="8994" spans="1:12" x14ac:dyDescent="0.2">
      <c r="A8994" s="11">
        <v>8993</v>
      </c>
      <c r="B8994" s="7" t="s">
        <v>1960</v>
      </c>
      <c r="C8994" s="4">
        <v>43829.459408414354</v>
      </c>
      <c r="D8994" s="20">
        <f>+YEAR(Tabla14[[#This Row],[Fecha
Trámite]])</f>
        <v>2019</v>
      </c>
      <c r="E8994" s="7" t="s">
        <v>4621</v>
      </c>
      <c r="F8994" s="2" t="s">
        <v>17</v>
      </c>
      <c r="G8994" s="2" t="s">
        <v>4627</v>
      </c>
      <c r="H8994" s="4">
        <v>43829.459408680559</v>
      </c>
      <c r="I8994" s="2" t="s">
        <v>4616</v>
      </c>
      <c r="J8994" s="21" t="s">
        <v>11943</v>
      </c>
      <c r="K8994" s="2" t="s">
        <v>4618</v>
      </c>
      <c r="L8994" s="2" t="s">
        <v>4619</v>
      </c>
    </row>
    <row r="8995" spans="1:12" x14ac:dyDescent="0.2">
      <c r="A8995" s="11">
        <v>8994</v>
      </c>
      <c r="B8995" s="7" t="s">
        <v>3287</v>
      </c>
      <c r="C8995" s="4">
        <v>43861.366935613427</v>
      </c>
      <c r="D8995" s="20">
        <f>+YEAR(Tabla14[[#This Row],[Fecha
Trámite]])</f>
        <v>2020</v>
      </c>
      <c r="E8995" s="7" t="s">
        <v>4685</v>
      </c>
      <c r="F8995" s="2" t="s">
        <v>17</v>
      </c>
      <c r="G8995" s="2" t="s">
        <v>4627</v>
      </c>
      <c r="H8995" s="4">
        <v>43861.366935682869</v>
      </c>
      <c r="I8995" s="2" t="s">
        <v>4616</v>
      </c>
      <c r="J8995" s="21" t="s">
        <v>8538</v>
      </c>
      <c r="K8995" s="2" t="s">
        <v>4618</v>
      </c>
      <c r="L8995" s="2" t="s">
        <v>4619</v>
      </c>
    </row>
    <row r="8996" spans="1:12" x14ac:dyDescent="0.2">
      <c r="A8996" s="11">
        <v>8995</v>
      </c>
      <c r="B8996" s="7" t="s">
        <v>13798</v>
      </c>
      <c r="C8996" s="4">
        <v>42411.392815243053</v>
      </c>
      <c r="D8996" s="20">
        <f>+YEAR(Tabla14[[#This Row],[Fecha
Trámite]])</f>
        <v>2016</v>
      </c>
      <c r="E8996" s="7" t="s">
        <v>4621</v>
      </c>
      <c r="F8996" s="2" t="s">
        <v>17</v>
      </c>
      <c r="G8996" s="2" t="s">
        <v>5327</v>
      </c>
      <c r="H8996" s="4">
        <v>42411.392815590276</v>
      </c>
      <c r="I8996" s="2" t="s">
        <v>13269</v>
      </c>
      <c r="J8996" s="21" t="s">
        <v>13799</v>
      </c>
      <c r="K8996" s="2" t="s">
        <v>4623</v>
      </c>
      <c r="L8996" s="2" t="s">
        <v>4646</v>
      </c>
    </row>
    <row r="8997" spans="1:12" x14ac:dyDescent="0.2">
      <c r="A8997" s="11">
        <v>8996</v>
      </c>
      <c r="B8997" s="7" t="s">
        <v>7118</v>
      </c>
      <c r="C8997" s="4">
        <v>43797.606695752314</v>
      </c>
      <c r="D8997" s="20">
        <f>+YEAR(Tabla14[[#This Row],[Fecha
Trámite]])</f>
        <v>2019</v>
      </c>
      <c r="E8997" s="7" t="s">
        <v>4621</v>
      </c>
      <c r="F8997" s="2" t="s">
        <v>17</v>
      </c>
      <c r="G8997" s="2" t="s">
        <v>5167</v>
      </c>
      <c r="H8997" s="4">
        <v>43797.606695798611</v>
      </c>
      <c r="I8997" s="2" t="s">
        <v>4616</v>
      </c>
      <c r="J8997" s="21" t="s">
        <v>7119</v>
      </c>
      <c r="K8997" s="2" t="s">
        <v>4618</v>
      </c>
      <c r="L8997" s="2" t="s">
        <v>4758</v>
      </c>
    </row>
    <row r="8998" spans="1:12" x14ac:dyDescent="0.2">
      <c r="A8998" s="11">
        <v>8997</v>
      </c>
      <c r="B8998" s="7" t="s">
        <v>14609</v>
      </c>
      <c r="C8998" s="4">
        <v>44302.748015590281</v>
      </c>
      <c r="D8998" s="20">
        <f>+YEAR(Tabla14[[#This Row],[Fecha
Trámite]])</f>
        <v>2021</v>
      </c>
      <c r="E8998" s="7" t="s">
        <v>4621</v>
      </c>
      <c r="F8998" s="2" t="s">
        <v>17</v>
      </c>
      <c r="G8998" s="2" t="s">
        <v>4627</v>
      </c>
      <c r="H8998" s="4">
        <v>44302.748015625002</v>
      </c>
      <c r="I8998" s="2" t="s">
        <v>13827</v>
      </c>
      <c r="J8998" s="21" t="s">
        <v>14610</v>
      </c>
      <c r="K8998" s="2" t="s">
        <v>4623</v>
      </c>
      <c r="L8998" s="2" t="s">
        <v>4714</v>
      </c>
    </row>
    <row r="8999" spans="1:12" x14ac:dyDescent="0.2">
      <c r="A8999" s="11">
        <v>8998</v>
      </c>
      <c r="B8999" s="7" t="s">
        <v>7378</v>
      </c>
      <c r="C8999" s="4">
        <v>44308.039365590281</v>
      </c>
      <c r="D8999" s="20">
        <f>+YEAR(Tabla14[[#This Row],[Fecha
Trámite]])</f>
        <v>2021</v>
      </c>
      <c r="E8999" s="7" t="s">
        <v>4621</v>
      </c>
      <c r="F8999" s="2" t="s">
        <v>17</v>
      </c>
      <c r="G8999" s="2" t="s">
        <v>4672</v>
      </c>
      <c r="H8999" s="4">
        <v>44308.039365625002</v>
      </c>
      <c r="I8999" s="2" t="s">
        <v>4616</v>
      </c>
      <c r="J8999" s="21" t="s">
        <v>7379</v>
      </c>
      <c r="K8999" s="2" t="s">
        <v>4623</v>
      </c>
      <c r="L8999" s="2" t="s">
        <v>4624</v>
      </c>
    </row>
    <row r="9000" spans="1:12" x14ac:dyDescent="0.2">
      <c r="A9000" s="11">
        <v>8999</v>
      </c>
      <c r="B9000" s="7" t="s">
        <v>551</v>
      </c>
      <c r="C9000" s="4">
        <v>43620.395027777777</v>
      </c>
      <c r="D9000" s="20">
        <f>+YEAR(Tabla14[[#This Row],[Fecha
Trámite]])</f>
        <v>2019</v>
      </c>
      <c r="E9000" s="7" t="s">
        <v>4621</v>
      </c>
      <c r="F9000" s="2" t="s">
        <v>4614</v>
      </c>
      <c r="G9000" s="2" t="s">
        <v>4615</v>
      </c>
      <c r="H9000" s="4">
        <v>44103.565397604165</v>
      </c>
      <c r="I9000" s="2" t="s">
        <v>4616</v>
      </c>
      <c r="J9000" s="21" t="s">
        <v>11268</v>
      </c>
      <c r="K9000" s="2" t="s">
        <v>4623</v>
      </c>
      <c r="L9000" s="2" t="s">
        <v>4646</v>
      </c>
    </row>
    <row r="9001" spans="1:12" x14ac:dyDescent="0.2">
      <c r="A9001" s="11">
        <v>9000</v>
      </c>
      <c r="B9001" s="7" t="s">
        <v>1703</v>
      </c>
      <c r="C9001" s="4">
        <v>43720.491826736114</v>
      </c>
      <c r="D9001" s="20">
        <f>+YEAR(Tabla14[[#This Row],[Fecha
Trámite]])</f>
        <v>2019</v>
      </c>
      <c r="E9001" s="7" t="s">
        <v>4621</v>
      </c>
      <c r="F9001" s="2" t="s">
        <v>17</v>
      </c>
      <c r="G9001" s="2" t="s">
        <v>4627</v>
      </c>
      <c r="H9001" s="4">
        <v>43720.491826736114</v>
      </c>
      <c r="I9001" s="2" t="s">
        <v>4616</v>
      </c>
      <c r="J9001" s="21" t="s">
        <v>11944</v>
      </c>
      <c r="K9001" s="2" t="s">
        <v>4623</v>
      </c>
      <c r="L9001" s="2" t="s">
        <v>8567</v>
      </c>
    </row>
    <row r="9002" spans="1:12" x14ac:dyDescent="0.2">
      <c r="A9002" s="11">
        <v>9001</v>
      </c>
      <c r="B9002" s="7" t="s">
        <v>1746</v>
      </c>
      <c r="C9002" s="4">
        <v>44235.884540659725</v>
      </c>
      <c r="D9002" s="20">
        <f>+YEAR(Tabla14[[#This Row],[Fecha
Trámite]])</f>
        <v>2021</v>
      </c>
      <c r="E9002" s="7" t="s">
        <v>4621</v>
      </c>
      <c r="F9002" s="2" t="s">
        <v>17</v>
      </c>
      <c r="G9002" s="2" t="s">
        <v>7315</v>
      </c>
      <c r="H9002" s="4">
        <v>44235.884540706022</v>
      </c>
      <c r="I9002" s="2" t="s">
        <v>4616</v>
      </c>
      <c r="J9002" s="21" t="s">
        <v>12059</v>
      </c>
      <c r="K9002" s="2" t="s">
        <v>4623</v>
      </c>
      <c r="L9002" s="2" t="s">
        <v>4753</v>
      </c>
    </row>
    <row r="9003" spans="1:12" x14ac:dyDescent="0.2">
      <c r="A9003" s="11">
        <v>9002</v>
      </c>
      <c r="B9003" s="7" t="s">
        <v>1907</v>
      </c>
      <c r="C9003" s="4">
        <v>43782.428677314812</v>
      </c>
      <c r="D9003" s="20">
        <f>+YEAR(Tabla14[[#This Row],[Fecha
Trámite]])</f>
        <v>2019</v>
      </c>
      <c r="E9003" s="7" t="s">
        <v>4621</v>
      </c>
      <c r="F9003" s="2" t="s">
        <v>17</v>
      </c>
      <c r="G9003" s="2" t="s">
        <v>4627</v>
      </c>
      <c r="H9003" s="4">
        <v>43782.428677349541</v>
      </c>
      <c r="I9003" s="2" t="s">
        <v>4616</v>
      </c>
      <c r="J9003" s="21" t="s">
        <v>9461</v>
      </c>
      <c r="K9003" s="2" t="s">
        <v>4618</v>
      </c>
      <c r="L9003" s="2" t="s">
        <v>4758</v>
      </c>
    </row>
    <row r="9004" spans="1:12" x14ac:dyDescent="0.2">
      <c r="A9004" s="11">
        <v>9003</v>
      </c>
      <c r="B9004" s="7" t="s">
        <v>1853</v>
      </c>
      <c r="C9004" s="4">
        <v>43784.467098414352</v>
      </c>
      <c r="D9004" s="20">
        <f>+YEAR(Tabla14[[#This Row],[Fecha
Trámite]])</f>
        <v>2019</v>
      </c>
      <c r="E9004" s="7" t="s">
        <v>4621</v>
      </c>
      <c r="F9004" s="2" t="s">
        <v>17</v>
      </c>
      <c r="G9004" s="2" t="s">
        <v>4627</v>
      </c>
      <c r="H9004" s="4">
        <v>43784.467098460649</v>
      </c>
      <c r="I9004" s="2" t="s">
        <v>4616</v>
      </c>
      <c r="J9004" s="21" t="s">
        <v>9466</v>
      </c>
      <c r="K9004" s="2" t="s">
        <v>4623</v>
      </c>
      <c r="L9004" s="2" t="s">
        <v>4829</v>
      </c>
    </row>
    <row r="9005" spans="1:12" x14ac:dyDescent="0.2">
      <c r="A9005" s="11">
        <v>9004</v>
      </c>
      <c r="B9005" s="7" t="s">
        <v>9467</v>
      </c>
      <c r="C9005" s="4">
        <v>43693.373547916664</v>
      </c>
      <c r="D9005" s="20">
        <f>+YEAR(Tabla14[[#This Row],[Fecha
Trámite]])</f>
        <v>2019</v>
      </c>
      <c r="E9005" s="7" t="s">
        <v>4621</v>
      </c>
      <c r="F9005" s="2" t="s">
        <v>17</v>
      </c>
      <c r="G9005" s="2" t="s">
        <v>4615</v>
      </c>
      <c r="H9005" s="4">
        <v>43693.37354803241</v>
      </c>
      <c r="I9005" s="2" t="s">
        <v>4616</v>
      </c>
      <c r="J9005" s="21" t="s">
        <v>9468</v>
      </c>
      <c r="K9005" s="2" t="s">
        <v>4623</v>
      </c>
      <c r="L9005" s="2" t="s">
        <v>6864</v>
      </c>
    </row>
    <row r="9006" spans="1:12" x14ac:dyDescent="0.2">
      <c r="A9006" s="11">
        <v>9005</v>
      </c>
      <c r="B9006" s="7" t="s">
        <v>354</v>
      </c>
      <c r="C9006" s="4">
        <v>43557.37326458333</v>
      </c>
      <c r="D9006" s="20">
        <f>+YEAR(Tabla14[[#This Row],[Fecha
Trámite]])</f>
        <v>2019</v>
      </c>
      <c r="E9006" s="7" t="s">
        <v>4621</v>
      </c>
      <c r="F9006" s="2" t="s">
        <v>4614</v>
      </c>
      <c r="G9006" s="2" t="s">
        <v>4615</v>
      </c>
      <c r="H9006" s="4">
        <v>43881.610469016203</v>
      </c>
      <c r="I9006" s="2" t="s">
        <v>4616</v>
      </c>
      <c r="J9006" s="21" t="s">
        <v>9471</v>
      </c>
      <c r="K9006" s="2" t="s">
        <v>4623</v>
      </c>
      <c r="L9006" s="2" t="s">
        <v>2747</v>
      </c>
    </row>
    <row r="9007" spans="1:12" x14ac:dyDescent="0.2">
      <c r="A9007" s="11">
        <v>9006</v>
      </c>
      <c r="B9007" s="7" t="s">
        <v>9472</v>
      </c>
      <c r="C9007" s="4">
        <v>43738.712618865742</v>
      </c>
      <c r="D9007" s="20">
        <f>+YEAR(Tabla14[[#This Row],[Fecha
Trámite]])</f>
        <v>2019</v>
      </c>
      <c r="E9007" s="7" t="s">
        <v>4685</v>
      </c>
      <c r="F9007" s="2" t="s">
        <v>4626</v>
      </c>
      <c r="G9007" s="2" t="s">
        <v>4627</v>
      </c>
      <c r="H9007" s="4">
        <v>43783.600540312502</v>
      </c>
      <c r="I9007" s="2" t="s">
        <v>4616</v>
      </c>
      <c r="J9007" s="21" t="s">
        <v>9473</v>
      </c>
      <c r="K9007" s="2" t="s">
        <v>4623</v>
      </c>
      <c r="L9007" s="2" t="s">
        <v>4619</v>
      </c>
    </row>
    <row r="9008" spans="1:12" x14ac:dyDescent="0.2">
      <c r="A9008" s="11">
        <v>9007</v>
      </c>
      <c r="B9008" s="7" t="s">
        <v>3294</v>
      </c>
      <c r="C9008" s="4">
        <v>43903.388617939818</v>
      </c>
      <c r="D9008" s="20">
        <f>+YEAR(Tabla14[[#This Row],[Fecha
Trámite]])</f>
        <v>2020</v>
      </c>
      <c r="E9008" s="7" t="s">
        <v>4685</v>
      </c>
      <c r="F9008" s="2" t="s">
        <v>17</v>
      </c>
      <c r="G9008" s="2" t="s">
        <v>4627</v>
      </c>
      <c r="H9008" s="4">
        <v>43903.388618020836</v>
      </c>
      <c r="I9008" s="2" t="s">
        <v>4616</v>
      </c>
      <c r="J9008" s="21" t="s">
        <v>9473</v>
      </c>
      <c r="K9008" s="2" t="s">
        <v>4623</v>
      </c>
      <c r="L9008" s="2" t="s">
        <v>4619</v>
      </c>
    </row>
    <row r="9009" spans="1:12" x14ac:dyDescent="0.2">
      <c r="A9009" s="11">
        <v>9008</v>
      </c>
      <c r="B9009" s="7" t="s">
        <v>3210</v>
      </c>
      <c r="C9009" s="4">
        <v>44089.494976655093</v>
      </c>
      <c r="D9009" s="20">
        <f>+YEAR(Tabla14[[#This Row],[Fecha
Trámite]])</f>
        <v>2020</v>
      </c>
      <c r="E9009" s="7" t="s">
        <v>4685</v>
      </c>
      <c r="F9009" s="2" t="s">
        <v>17</v>
      </c>
      <c r="G9009" s="2" t="s">
        <v>4627</v>
      </c>
      <c r="H9009" s="4">
        <v>44089.494976770831</v>
      </c>
      <c r="I9009" s="2" t="s">
        <v>4616</v>
      </c>
      <c r="J9009" s="21" t="s">
        <v>9628</v>
      </c>
      <c r="K9009" s="2" t="s">
        <v>4618</v>
      </c>
      <c r="L9009" s="2" t="s">
        <v>4619</v>
      </c>
    </row>
    <row r="9010" spans="1:12" x14ac:dyDescent="0.2">
      <c r="A9010" s="11">
        <v>9009</v>
      </c>
      <c r="B9010" s="7" t="s">
        <v>13761</v>
      </c>
      <c r="C9010" s="4">
        <v>42429.48400196759</v>
      </c>
      <c r="D9010" s="20">
        <f>+YEAR(Tabla14[[#This Row],[Fecha
Trámite]])</f>
        <v>2016</v>
      </c>
      <c r="E9010" s="7" t="s">
        <v>4621</v>
      </c>
      <c r="F9010" s="2" t="s">
        <v>4614</v>
      </c>
      <c r="G9010" s="2" t="s">
        <v>4615</v>
      </c>
      <c r="H9010" s="4">
        <v>42648.523841400463</v>
      </c>
      <c r="I9010" s="2" t="s">
        <v>13702</v>
      </c>
      <c r="J9010" s="21" t="s">
        <v>13762</v>
      </c>
      <c r="K9010" s="2" t="s">
        <v>4618</v>
      </c>
      <c r="L9010" s="2" t="s">
        <v>4649</v>
      </c>
    </row>
    <row r="9011" spans="1:12" x14ac:dyDescent="0.2">
      <c r="A9011" s="11">
        <v>9010</v>
      </c>
      <c r="B9011" s="7" t="s">
        <v>13819</v>
      </c>
      <c r="C9011" s="4">
        <v>42899.658711493059</v>
      </c>
      <c r="D9011" s="20">
        <f>+YEAR(Tabla14[[#This Row],[Fecha
Trámite]])</f>
        <v>2017</v>
      </c>
      <c r="E9011" s="7" t="s">
        <v>4621</v>
      </c>
      <c r="F9011" s="2" t="s">
        <v>4614</v>
      </c>
      <c r="G9011" s="2" t="s">
        <v>4615</v>
      </c>
      <c r="H9011" s="4">
        <v>43129.482310300926</v>
      </c>
      <c r="I9011" s="2" t="s">
        <v>13269</v>
      </c>
      <c r="J9011" s="21" t="s">
        <v>13609</v>
      </c>
      <c r="K9011" s="2" t="s">
        <v>4623</v>
      </c>
      <c r="L9011" s="2" t="s">
        <v>4714</v>
      </c>
    </row>
    <row r="9012" spans="1:12" x14ac:dyDescent="0.2">
      <c r="A9012" s="11">
        <v>9011</v>
      </c>
      <c r="B9012" s="7" t="s">
        <v>13608</v>
      </c>
      <c r="C9012" s="4">
        <v>42788.443600775463</v>
      </c>
      <c r="D9012" s="20">
        <f>+YEAR(Tabla14[[#This Row],[Fecha
Trámite]])</f>
        <v>2017</v>
      </c>
      <c r="E9012" s="7" t="s">
        <v>4621</v>
      </c>
      <c r="F9012" s="2" t="s">
        <v>4691</v>
      </c>
      <c r="G9012" s="2" t="s">
        <v>4672</v>
      </c>
      <c r="H9012" s="4">
        <v>42814.691853703705</v>
      </c>
      <c r="I9012" s="2" t="s">
        <v>13269</v>
      </c>
      <c r="J9012" s="21" t="s">
        <v>13609</v>
      </c>
      <c r="K9012" s="2" t="s">
        <v>4623</v>
      </c>
      <c r="L9012" s="2" t="s">
        <v>4714</v>
      </c>
    </row>
    <row r="9013" spans="1:12" x14ac:dyDescent="0.2">
      <c r="A9013" s="11">
        <v>9012</v>
      </c>
      <c r="B9013" s="7" t="s">
        <v>3373</v>
      </c>
      <c r="C9013" s="4">
        <v>43880.558240046295</v>
      </c>
      <c r="D9013" s="20">
        <f>+YEAR(Tabla14[[#This Row],[Fecha
Trámite]])</f>
        <v>2020</v>
      </c>
      <c r="E9013" s="7" t="s">
        <v>4685</v>
      </c>
      <c r="F9013" s="2" t="s">
        <v>17</v>
      </c>
      <c r="G9013" s="2" t="s">
        <v>4627</v>
      </c>
      <c r="H9013" s="4">
        <v>43880.558240081016</v>
      </c>
      <c r="I9013" s="2" t="s">
        <v>4616</v>
      </c>
      <c r="J9013" s="21" t="s">
        <v>8549</v>
      </c>
      <c r="K9013" s="2" t="s">
        <v>4618</v>
      </c>
      <c r="L9013" s="2" t="s">
        <v>4646</v>
      </c>
    </row>
    <row r="9014" spans="1:12" x14ac:dyDescent="0.2">
      <c r="A9014" s="11">
        <v>9013</v>
      </c>
      <c r="B9014" s="7" t="s">
        <v>11271</v>
      </c>
      <c r="C9014" s="4">
        <v>43768.523799224538</v>
      </c>
      <c r="D9014" s="20">
        <f>+YEAR(Tabla14[[#This Row],[Fecha
Trámite]])</f>
        <v>2019</v>
      </c>
      <c r="E9014" s="7" t="s">
        <v>4621</v>
      </c>
      <c r="F9014" s="2" t="s">
        <v>4614</v>
      </c>
      <c r="G9014" s="2" t="s">
        <v>4615</v>
      </c>
      <c r="H9014" s="4">
        <v>44202.613652812499</v>
      </c>
      <c r="I9014" s="2" t="s">
        <v>4616</v>
      </c>
      <c r="J9014" s="21" t="s">
        <v>11272</v>
      </c>
      <c r="K9014" s="2" t="s">
        <v>4618</v>
      </c>
      <c r="L9014" s="2" t="s">
        <v>4656</v>
      </c>
    </row>
    <row r="9015" spans="1:12" x14ac:dyDescent="0.2">
      <c r="A9015" s="11">
        <v>9014</v>
      </c>
      <c r="B9015" s="7" t="s">
        <v>903</v>
      </c>
      <c r="C9015" s="4">
        <v>43585.462389502318</v>
      </c>
      <c r="D9015" s="20">
        <f>+YEAR(Tabla14[[#This Row],[Fecha
Trámite]])</f>
        <v>2019</v>
      </c>
      <c r="E9015" s="7" t="s">
        <v>4621</v>
      </c>
      <c r="F9015" s="2" t="s">
        <v>4614</v>
      </c>
      <c r="G9015" s="2" t="s">
        <v>4615</v>
      </c>
      <c r="H9015" s="4">
        <v>44175.668567326386</v>
      </c>
      <c r="I9015" s="2" t="s">
        <v>4616</v>
      </c>
      <c r="J9015" s="21" t="s">
        <v>11273</v>
      </c>
      <c r="K9015" s="2" t="s">
        <v>4618</v>
      </c>
      <c r="L9015" s="2" t="s">
        <v>4619</v>
      </c>
    </row>
    <row r="9016" spans="1:12" x14ac:dyDescent="0.2">
      <c r="A9016" s="11">
        <v>9015</v>
      </c>
      <c r="B9016" s="7" t="s">
        <v>13610</v>
      </c>
      <c r="C9016" s="4">
        <v>43249.502730555556</v>
      </c>
      <c r="D9016" s="20">
        <f>+YEAR(Tabla14[[#This Row],[Fecha
Trámite]])</f>
        <v>2018</v>
      </c>
      <c r="E9016" s="7" t="s">
        <v>4621</v>
      </c>
      <c r="F9016" s="2" t="s">
        <v>4614</v>
      </c>
      <c r="G9016" s="2" t="s">
        <v>4615</v>
      </c>
      <c r="H9016" s="4">
        <v>43549.458380555552</v>
      </c>
      <c r="I9016" s="2" t="s">
        <v>13269</v>
      </c>
      <c r="J9016" s="21" t="s">
        <v>13611</v>
      </c>
      <c r="K9016" s="2" t="s">
        <v>4618</v>
      </c>
      <c r="L9016" s="2" t="s">
        <v>4958</v>
      </c>
    </row>
    <row r="9017" spans="1:12" x14ac:dyDescent="0.2">
      <c r="A9017" s="11">
        <v>9016</v>
      </c>
      <c r="B9017" s="7" t="s">
        <v>15007</v>
      </c>
      <c r="C9017" s="4">
        <v>43564.658419444444</v>
      </c>
      <c r="D9017" s="20">
        <f>+YEAR(Tabla14[[#This Row],[Fecha
Trámite]])</f>
        <v>2019</v>
      </c>
      <c r="E9017" s="7" t="s">
        <v>4621</v>
      </c>
      <c r="F9017" s="2" t="s">
        <v>4614</v>
      </c>
      <c r="G9017" s="2" t="s">
        <v>4615</v>
      </c>
      <c r="H9017" s="4">
        <v>43742.450019594908</v>
      </c>
      <c r="I9017" s="2" t="s">
        <v>14934</v>
      </c>
      <c r="J9017" s="21" t="s">
        <v>15008</v>
      </c>
      <c r="K9017" s="2" t="s">
        <v>4623</v>
      </c>
      <c r="L9017" s="2" t="s">
        <v>4624</v>
      </c>
    </row>
    <row r="9018" spans="1:12" x14ac:dyDescent="0.2">
      <c r="A9018" s="11">
        <v>9017</v>
      </c>
      <c r="B9018" s="7" t="s">
        <v>7128</v>
      </c>
      <c r="C9018" s="4">
        <v>43847.362869641205</v>
      </c>
      <c r="D9018" s="20">
        <f>+YEAR(Tabla14[[#This Row],[Fecha
Trámite]])</f>
        <v>2020</v>
      </c>
      <c r="E9018" s="7" t="s">
        <v>4621</v>
      </c>
      <c r="F9018" s="2" t="s">
        <v>4614</v>
      </c>
      <c r="G9018" s="2" t="s">
        <v>4615</v>
      </c>
      <c r="H9018" s="4">
        <v>44202.549847453702</v>
      </c>
      <c r="I9018" s="2" t="s">
        <v>4616</v>
      </c>
      <c r="J9018" s="21" t="s">
        <v>7129</v>
      </c>
      <c r="K9018" s="2" t="s">
        <v>4618</v>
      </c>
      <c r="L9018" s="2" t="s">
        <v>4656</v>
      </c>
    </row>
    <row r="9019" spans="1:12" x14ac:dyDescent="0.2">
      <c r="A9019" s="11">
        <v>9018</v>
      </c>
      <c r="B9019" s="7" t="s">
        <v>2048</v>
      </c>
      <c r="C9019" s="4">
        <v>44259.645253240742</v>
      </c>
      <c r="D9019" s="20">
        <f>+YEAR(Tabla14[[#This Row],[Fecha
Trámite]])</f>
        <v>2021</v>
      </c>
      <c r="E9019" s="7" t="s">
        <v>4621</v>
      </c>
      <c r="F9019" s="2" t="s">
        <v>17</v>
      </c>
      <c r="G9019" s="2" t="s">
        <v>4672</v>
      </c>
      <c r="H9019" s="4">
        <v>44259.645253356481</v>
      </c>
      <c r="I9019" s="2" t="s">
        <v>4616</v>
      </c>
      <c r="J9019" s="21" t="s">
        <v>13169</v>
      </c>
      <c r="K9019" s="2" t="s">
        <v>4623</v>
      </c>
      <c r="L9019" s="2" t="s">
        <v>6015</v>
      </c>
    </row>
    <row r="9020" spans="1:12" x14ac:dyDescent="0.2">
      <c r="A9020" s="11">
        <v>9019</v>
      </c>
      <c r="B9020" s="7" t="s">
        <v>1295</v>
      </c>
      <c r="C9020" s="4">
        <v>43553.433520104169</v>
      </c>
      <c r="D9020" s="20">
        <f>+YEAR(Tabla14[[#This Row],[Fecha
Trámite]])</f>
        <v>2019</v>
      </c>
      <c r="E9020" s="7" t="s">
        <v>4621</v>
      </c>
      <c r="F9020" s="2" t="s">
        <v>17</v>
      </c>
      <c r="G9020" s="2" t="s">
        <v>4993</v>
      </c>
      <c r="H9020" s="4">
        <v>43553.433520138889</v>
      </c>
      <c r="I9020" s="2" t="s">
        <v>4616</v>
      </c>
      <c r="J9020" s="21" t="s">
        <v>7131</v>
      </c>
      <c r="K9020" s="2" t="s">
        <v>4623</v>
      </c>
      <c r="L9020" s="2" t="s">
        <v>4770</v>
      </c>
    </row>
    <row r="9021" spans="1:12" x14ac:dyDescent="0.2">
      <c r="A9021" s="11">
        <v>9020</v>
      </c>
      <c r="B9021" s="7" t="s">
        <v>11280</v>
      </c>
      <c r="C9021" s="4">
        <v>43756.460108796295</v>
      </c>
      <c r="D9021" s="20">
        <f>+YEAR(Tabla14[[#This Row],[Fecha
Trámite]])</f>
        <v>2019</v>
      </c>
      <c r="E9021" s="7" t="s">
        <v>4621</v>
      </c>
      <c r="F9021" s="2" t="s">
        <v>4691</v>
      </c>
      <c r="G9021" s="2" t="s">
        <v>4627</v>
      </c>
      <c r="H9021" s="4">
        <v>44102.416958761576</v>
      </c>
      <c r="I9021" s="2" t="s">
        <v>4616</v>
      </c>
      <c r="J9021" s="21" t="s">
        <v>11281</v>
      </c>
      <c r="K9021" s="2" t="s">
        <v>4618</v>
      </c>
      <c r="L9021" s="2" t="s">
        <v>7055</v>
      </c>
    </row>
    <row r="9022" spans="1:12" x14ac:dyDescent="0.2">
      <c r="A9022" s="11">
        <v>9021</v>
      </c>
      <c r="B9022" s="7" t="s">
        <v>8559</v>
      </c>
      <c r="C9022" s="4">
        <v>43608.619425231482</v>
      </c>
      <c r="D9022" s="20">
        <f>+YEAR(Tabla14[[#This Row],[Fecha
Trámite]])</f>
        <v>2019</v>
      </c>
      <c r="E9022" s="7" t="s">
        <v>4621</v>
      </c>
      <c r="F9022" s="2" t="s">
        <v>17</v>
      </c>
      <c r="G9022" s="2" t="s">
        <v>4615</v>
      </c>
      <c r="H9022" s="4">
        <v>43608.619425428238</v>
      </c>
      <c r="I9022" s="2" t="s">
        <v>4616</v>
      </c>
      <c r="J9022" s="21" t="s">
        <v>8560</v>
      </c>
      <c r="K9022" s="2" t="s">
        <v>4623</v>
      </c>
      <c r="L9022" s="2" t="s">
        <v>4714</v>
      </c>
    </row>
    <row r="9023" spans="1:12" x14ac:dyDescent="0.2">
      <c r="A9023" s="11">
        <v>9022</v>
      </c>
      <c r="B9023" s="7" t="s">
        <v>14512</v>
      </c>
      <c r="C9023" s="4">
        <v>43104.606929664355</v>
      </c>
      <c r="D9023" s="20">
        <f>+YEAR(Tabla14[[#This Row],[Fecha
Trámite]])</f>
        <v>2018</v>
      </c>
      <c r="E9023" s="7" t="s">
        <v>4613</v>
      </c>
      <c r="F9023" s="2" t="s">
        <v>4614</v>
      </c>
      <c r="G9023" s="2" t="s">
        <v>4615</v>
      </c>
      <c r="H9023" s="4">
        <v>43375.688615393519</v>
      </c>
      <c r="I9023" s="2" t="s">
        <v>13827</v>
      </c>
      <c r="J9023" s="21" t="s">
        <v>14513</v>
      </c>
      <c r="K9023" s="2" t="s">
        <v>4618</v>
      </c>
      <c r="L9023" s="2" t="s">
        <v>4656</v>
      </c>
    </row>
    <row r="9024" spans="1:12" x14ac:dyDescent="0.2">
      <c r="A9024" s="11">
        <v>9023</v>
      </c>
      <c r="B9024" s="7" t="s">
        <v>1792</v>
      </c>
      <c r="C9024" s="4">
        <v>44138.707983680557</v>
      </c>
      <c r="D9024" s="20">
        <f>+YEAR(Tabla14[[#This Row],[Fecha
Trámite]])</f>
        <v>2020</v>
      </c>
      <c r="E9024" s="7" t="s">
        <v>4621</v>
      </c>
      <c r="F9024" s="2" t="s">
        <v>17</v>
      </c>
      <c r="G9024" s="2" t="s">
        <v>4627</v>
      </c>
      <c r="H9024" s="4">
        <v>44138.707983715278</v>
      </c>
      <c r="I9024" s="2" t="s">
        <v>4616</v>
      </c>
      <c r="J9024" s="21" t="s">
        <v>9629</v>
      </c>
      <c r="K9024" s="2" t="s">
        <v>4618</v>
      </c>
      <c r="L9024" s="2" t="s">
        <v>4656</v>
      </c>
    </row>
    <row r="9025" spans="1:12" x14ac:dyDescent="0.2">
      <c r="A9025" s="11">
        <v>9024</v>
      </c>
      <c r="B9025" s="7" t="s">
        <v>8568</v>
      </c>
      <c r="C9025" s="4">
        <v>43756.593095023149</v>
      </c>
      <c r="D9025" s="20">
        <f>+YEAR(Tabla14[[#This Row],[Fecha
Trámite]])</f>
        <v>2019</v>
      </c>
      <c r="E9025" s="7" t="s">
        <v>4621</v>
      </c>
      <c r="F9025" s="2" t="s">
        <v>4614</v>
      </c>
      <c r="G9025" s="2" t="s">
        <v>4615</v>
      </c>
      <c r="H9025" s="4">
        <v>44204.601642789348</v>
      </c>
      <c r="I9025" s="2" t="s">
        <v>4616</v>
      </c>
      <c r="J9025" s="21" t="s">
        <v>8569</v>
      </c>
      <c r="K9025" s="2" t="s">
        <v>4623</v>
      </c>
      <c r="L9025" s="2" t="s">
        <v>4770</v>
      </c>
    </row>
    <row r="9026" spans="1:12" x14ac:dyDescent="0.2">
      <c r="A9026" s="11">
        <v>9025</v>
      </c>
      <c r="B9026" s="7" t="s">
        <v>2146</v>
      </c>
      <c r="C9026" s="4">
        <v>43791.446337650465</v>
      </c>
      <c r="D9026" s="20">
        <f>+YEAR(Tabla14[[#This Row],[Fecha
Trámite]])</f>
        <v>2019</v>
      </c>
      <c r="E9026" s="7" t="s">
        <v>4621</v>
      </c>
      <c r="F9026" s="2" t="s">
        <v>17</v>
      </c>
      <c r="G9026" s="2" t="s">
        <v>4627</v>
      </c>
      <c r="H9026" s="4">
        <v>43791.446337696761</v>
      </c>
      <c r="I9026" s="2" t="s">
        <v>4616</v>
      </c>
      <c r="J9026" s="21" t="s">
        <v>11699</v>
      </c>
      <c r="K9026" s="2" t="s">
        <v>4623</v>
      </c>
      <c r="L9026" s="2" t="s">
        <v>4619</v>
      </c>
    </row>
    <row r="9027" spans="1:12" x14ac:dyDescent="0.2">
      <c r="A9027" s="11">
        <v>9026</v>
      </c>
      <c r="B9027" s="7" t="s">
        <v>1991</v>
      </c>
      <c r="C9027" s="4">
        <v>44195.371814270831</v>
      </c>
      <c r="D9027" s="20">
        <f>+YEAR(Tabla14[[#This Row],[Fecha
Trámite]])</f>
        <v>2020</v>
      </c>
      <c r="E9027" s="7" t="s">
        <v>4621</v>
      </c>
      <c r="F9027" s="2" t="s">
        <v>17</v>
      </c>
      <c r="G9027" s="2" t="s">
        <v>4627</v>
      </c>
      <c r="H9027" s="4">
        <v>44195.371814317128</v>
      </c>
      <c r="I9027" s="2" t="s">
        <v>4616</v>
      </c>
      <c r="J9027" s="21" t="s">
        <v>11957</v>
      </c>
      <c r="K9027" s="2" t="s">
        <v>4618</v>
      </c>
      <c r="L9027" s="2" t="s">
        <v>4753</v>
      </c>
    </row>
    <row r="9028" spans="1:12" x14ac:dyDescent="0.2">
      <c r="A9028" s="11">
        <v>9027</v>
      </c>
      <c r="B9028" s="7" t="s">
        <v>342</v>
      </c>
      <c r="C9028" s="4">
        <v>43637.398238344904</v>
      </c>
      <c r="D9028" s="20">
        <f>+YEAR(Tabla14[[#This Row],[Fecha
Trámite]])</f>
        <v>2019</v>
      </c>
      <c r="E9028" s="7" t="s">
        <v>4621</v>
      </c>
      <c r="F9028" s="2" t="s">
        <v>4614</v>
      </c>
      <c r="G9028" s="2" t="s">
        <v>4615</v>
      </c>
      <c r="H9028" s="4">
        <v>43874.490849884256</v>
      </c>
      <c r="I9028" s="2" t="s">
        <v>4616</v>
      </c>
      <c r="J9028" s="21" t="s">
        <v>7137</v>
      </c>
      <c r="K9028" s="2" t="s">
        <v>4623</v>
      </c>
      <c r="L9028" s="2" t="s">
        <v>4619</v>
      </c>
    </row>
    <row r="9029" spans="1:12" x14ac:dyDescent="0.2">
      <c r="A9029" s="11">
        <v>9028</v>
      </c>
      <c r="B9029" s="7" t="s">
        <v>7380</v>
      </c>
      <c r="C9029" s="4">
        <v>43887.588972106481</v>
      </c>
      <c r="D9029" s="20">
        <f>+YEAR(Tabla14[[#This Row],[Fecha
Trámite]])</f>
        <v>2020</v>
      </c>
      <c r="E9029" s="7" t="s">
        <v>4621</v>
      </c>
      <c r="F9029" s="2" t="s">
        <v>17</v>
      </c>
      <c r="G9029" s="2" t="s">
        <v>4627</v>
      </c>
      <c r="H9029" s="4">
        <v>43887.588972187499</v>
      </c>
      <c r="I9029" s="2" t="s">
        <v>4616</v>
      </c>
      <c r="J9029" s="21" t="s">
        <v>7381</v>
      </c>
      <c r="K9029" s="2" t="s">
        <v>4623</v>
      </c>
      <c r="L9029" s="2" t="s">
        <v>4646</v>
      </c>
    </row>
    <row r="9030" spans="1:12" x14ac:dyDescent="0.2">
      <c r="A9030" s="11">
        <v>9029</v>
      </c>
      <c r="B9030" s="7" t="s">
        <v>1734</v>
      </c>
      <c r="C9030" s="4">
        <v>44209.488128784724</v>
      </c>
      <c r="D9030" s="20">
        <f>+YEAR(Tabla14[[#This Row],[Fecha
Trámite]])</f>
        <v>2021</v>
      </c>
      <c r="E9030" s="7" t="s">
        <v>4621</v>
      </c>
      <c r="F9030" s="2" t="s">
        <v>17</v>
      </c>
      <c r="G9030" s="2" t="s">
        <v>4672</v>
      </c>
      <c r="H9030" s="4">
        <v>44209.488129976853</v>
      </c>
      <c r="I9030" s="2" t="s">
        <v>4616</v>
      </c>
      <c r="J9030" s="21" t="s">
        <v>9630</v>
      </c>
      <c r="K9030" s="2" t="s">
        <v>4623</v>
      </c>
      <c r="L9030" s="2" t="s">
        <v>4619</v>
      </c>
    </row>
    <row r="9031" spans="1:12" x14ac:dyDescent="0.2">
      <c r="A9031" s="11">
        <v>9030</v>
      </c>
      <c r="B9031" s="7" t="s">
        <v>1419</v>
      </c>
      <c r="C9031" s="4">
        <v>44195.369354895833</v>
      </c>
      <c r="D9031" s="20">
        <f>+YEAR(Tabla14[[#This Row],[Fecha
Trámite]])</f>
        <v>2020</v>
      </c>
      <c r="E9031" s="7" t="s">
        <v>4621</v>
      </c>
      <c r="F9031" s="2" t="s">
        <v>17</v>
      </c>
      <c r="G9031" s="2" t="s">
        <v>4993</v>
      </c>
      <c r="H9031" s="4">
        <v>44195.36935497685</v>
      </c>
      <c r="I9031" s="2" t="s">
        <v>4616</v>
      </c>
      <c r="J9031" s="21" t="s">
        <v>9631</v>
      </c>
      <c r="K9031" s="2" t="s">
        <v>4623</v>
      </c>
      <c r="L9031" s="2" t="s">
        <v>4619</v>
      </c>
    </row>
    <row r="9032" spans="1:12" x14ac:dyDescent="0.2">
      <c r="A9032" s="11">
        <v>9031</v>
      </c>
      <c r="B9032" s="7" t="s">
        <v>11284</v>
      </c>
      <c r="C9032" s="4">
        <v>43621.394993946757</v>
      </c>
      <c r="D9032" s="20">
        <f>+YEAR(Tabla14[[#This Row],[Fecha
Trámite]])</f>
        <v>2019</v>
      </c>
      <c r="E9032" s="7" t="s">
        <v>4621</v>
      </c>
      <c r="F9032" s="2" t="s">
        <v>17</v>
      </c>
      <c r="G9032" s="2" t="s">
        <v>4615</v>
      </c>
      <c r="H9032" s="4">
        <v>43621.394994328701</v>
      </c>
      <c r="I9032" s="2" t="s">
        <v>4616</v>
      </c>
      <c r="J9032" s="21" t="s">
        <v>11285</v>
      </c>
      <c r="K9032" s="2" t="s">
        <v>4623</v>
      </c>
      <c r="L9032" s="2" t="s">
        <v>4646</v>
      </c>
    </row>
    <row r="9033" spans="1:12" x14ac:dyDescent="0.2">
      <c r="A9033" s="11">
        <v>9032</v>
      </c>
      <c r="B9033" s="7" t="s">
        <v>14544</v>
      </c>
      <c r="C9033" s="4">
        <v>42195.543159687499</v>
      </c>
      <c r="D9033" s="20">
        <f>+YEAR(Tabla14[[#This Row],[Fecha
Trámite]])</f>
        <v>2015</v>
      </c>
      <c r="E9033" s="7" t="s">
        <v>4621</v>
      </c>
      <c r="F9033" s="2" t="s">
        <v>4614</v>
      </c>
      <c r="G9033" s="2" t="s">
        <v>4615</v>
      </c>
      <c r="H9033" s="4">
        <v>42349.479348958332</v>
      </c>
      <c r="I9033" s="2" t="s">
        <v>13827</v>
      </c>
      <c r="J9033" s="21" t="s">
        <v>14545</v>
      </c>
      <c r="K9033" s="2" t="s">
        <v>4618</v>
      </c>
      <c r="L9033" s="2" t="s">
        <v>4770</v>
      </c>
    </row>
    <row r="9034" spans="1:12" x14ac:dyDescent="0.2">
      <c r="A9034" s="11">
        <v>9033</v>
      </c>
      <c r="B9034" s="7" t="s">
        <v>659</v>
      </c>
      <c r="C9034" s="4">
        <v>43658.380524618056</v>
      </c>
      <c r="D9034" s="20">
        <f>+YEAR(Tabla14[[#This Row],[Fecha
Trámite]])</f>
        <v>2019</v>
      </c>
      <c r="E9034" s="7" t="s">
        <v>4621</v>
      </c>
      <c r="F9034" s="2" t="s">
        <v>4614</v>
      </c>
      <c r="G9034" s="2" t="s">
        <v>4615</v>
      </c>
      <c r="H9034" s="4">
        <v>44118.539973842591</v>
      </c>
      <c r="I9034" s="2" t="s">
        <v>4616</v>
      </c>
      <c r="J9034" s="21" t="s">
        <v>12992</v>
      </c>
      <c r="K9034" s="2" t="s">
        <v>4618</v>
      </c>
      <c r="L9034" s="2" t="s">
        <v>7319</v>
      </c>
    </row>
    <row r="9035" spans="1:12" x14ac:dyDescent="0.2">
      <c r="A9035" s="11">
        <v>9034</v>
      </c>
      <c r="B9035" s="7" t="s">
        <v>1690</v>
      </c>
      <c r="C9035" s="4">
        <v>44299.925631863429</v>
      </c>
      <c r="D9035" s="20">
        <f>+YEAR(Tabla14[[#This Row],[Fecha
Trámite]])</f>
        <v>2021</v>
      </c>
      <c r="E9035" s="7" t="s">
        <v>4621</v>
      </c>
      <c r="F9035" s="2" t="s">
        <v>17</v>
      </c>
      <c r="G9035" s="2" t="s">
        <v>4627</v>
      </c>
      <c r="H9035" s="4">
        <v>44299.925631909726</v>
      </c>
      <c r="I9035" s="2" t="s">
        <v>4616</v>
      </c>
      <c r="J9035" s="21" t="s">
        <v>2192</v>
      </c>
      <c r="K9035" s="2" t="s">
        <v>4618</v>
      </c>
      <c r="L9035" s="2" t="s">
        <v>4619</v>
      </c>
    </row>
    <row r="9036" spans="1:12" x14ac:dyDescent="0.2">
      <c r="A9036" s="11">
        <v>9035</v>
      </c>
      <c r="B9036" s="7" t="s">
        <v>9478</v>
      </c>
      <c r="C9036" s="4">
        <v>43623.433026041668</v>
      </c>
      <c r="D9036" s="20">
        <f>+YEAR(Tabla14[[#This Row],[Fecha
Trámite]])</f>
        <v>2019</v>
      </c>
      <c r="E9036" s="7" t="s">
        <v>4621</v>
      </c>
      <c r="F9036" s="2" t="s">
        <v>4614</v>
      </c>
      <c r="G9036" s="2" t="s">
        <v>4615</v>
      </c>
      <c r="H9036" s="4">
        <v>44154.469543483799</v>
      </c>
      <c r="I9036" s="2" t="s">
        <v>4616</v>
      </c>
      <c r="J9036" s="21" t="s">
        <v>9479</v>
      </c>
      <c r="K9036" s="2" t="s">
        <v>4618</v>
      </c>
      <c r="L9036" s="2" t="s">
        <v>4656</v>
      </c>
    </row>
    <row r="9037" spans="1:12" x14ac:dyDescent="0.2">
      <c r="A9037" s="11">
        <v>9036</v>
      </c>
      <c r="B9037" s="7" t="s">
        <v>2110</v>
      </c>
      <c r="C9037" s="4">
        <v>43812.445919826387</v>
      </c>
      <c r="D9037" s="20">
        <f>+YEAR(Tabla14[[#This Row],[Fecha
Trámite]])</f>
        <v>2019</v>
      </c>
      <c r="E9037" s="7" t="s">
        <v>4621</v>
      </c>
      <c r="F9037" s="2" t="s">
        <v>4626</v>
      </c>
      <c r="G9037" s="2" t="s">
        <v>4627</v>
      </c>
      <c r="H9037" s="4">
        <v>44301.502878356485</v>
      </c>
      <c r="I9037" s="2" t="s">
        <v>4616</v>
      </c>
      <c r="J9037" s="21" t="s">
        <v>8574</v>
      </c>
      <c r="K9037" s="2" t="s">
        <v>4623</v>
      </c>
      <c r="L9037" s="2" t="s">
        <v>4624</v>
      </c>
    </row>
    <row r="9038" spans="1:12" x14ac:dyDescent="0.2">
      <c r="A9038" s="11">
        <v>9037</v>
      </c>
      <c r="B9038" s="7" t="s">
        <v>260</v>
      </c>
      <c r="C9038" s="4">
        <v>43566.601610150465</v>
      </c>
      <c r="D9038" s="20">
        <f>+YEAR(Tabla14[[#This Row],[Fecha
Trámite]])</f>
        <v>2019</v>
      </c>
      <c r="E9038" s="7" t="s">
        <v>4621</v>
      </c>
      <c r="F9038" s="2" t="s">
        <v>4614</v>
      </c>
      <c r="G9038" s="2" t="s">
        <v>4615</v>
      </c>
      <c r="H9038" s="4">
        <v>43867.477407372688</v>
      </c>
      <c r="I9038" s="2" t="s">
        <v>4616</v>
      </c>
      <c r="J9038" s="21" t="s">
        <v>8575</v>
      </c>
      <c r="K9038" s="2" t="s">
        <v>4623</v>
      </c>
      <c r="L9038" s="2" t="s">
        <v>4624</v>
      </c>
    </row>
    <row r="9039" spans="1:12" x14ac:dyDescent="0.2">
      <c r="A9039" s="11">
        <v>9038</v>
      </c>
      <c r="B9039" s="7" t="s">
        <v>1772</v>
      </c>
      <c r="C9039" s="4">
        <v>44218.645697337961</v>
      </c>
      <c r="D9039" s="20">
        <f>+YEAR(Tabla14[[#This Row],[Fecha
Trámite]])</f>
        <v>2021</v>
      </c>
      <c r="E9039" s="7" t="s">
        <v>4621</v>
      </c>
      <c r="F9039" s="2" t="s">
        <v>17</v>
      </c>
      <c r="G9039" s="2" t="s">
        <v>4672</v>
      </c>
      <c r="H9039" s="4">
        <v>44218.645697337961</v>
      </c>
      <c r="I9039" s="2" t="s">
        <v>4616</v>
      </c>
      <c r="J9039" s="21" t="s">
        <v>11700</v>
      </c>
      <c r="K9039" s="2" t="s">
        <v>4618</v>
      </c>
      <c r="L9039" s="2" t="s">
        <v>4619</v>
      </c>
    </row>
    <row r="9040" spans="1:12" x14ac:dyDescent="0.2">
      <c r="A9040" s="11">
        <v>9039</v>
      </c>
      <c r="B9040" s="7" t="s">
        <v>1612</v>
      </c>
      <c r="C9040" s="4">
        <v>43780.467956400462</v>
      </c>
      <c r="D9040" s="20">
        <f>+YEAR(Tabla14[[#This Row],[Fecha
Trámite]])</f>
        <v>2019</v>
      </c>
      <c r="E9040" s="7" t="s">
        <v>4621</v>
      </c>
      <c r="F9040" s="2" t="s">
        <v>17</v>
      </c>
      <c r="G9040" s="2" t="s">
        <v>4993</v>
      </c>
      <c r="H9040" s="4">
        <v>43780.467956446759</v>
      </c>
      <c r="I9040" s="2" t="s">
        <v>4616</v>
      </c>
      <c r="J9040" s="21" t="s">
        <v>12993</v>
      </c>
      <c r="K9040" s="2" t="s">
        <v>4618</v>
      </c>
      <c r="L9040" s="2" t="s">
        <v>6800</v>
      </c>
    </row>
    <row r="9041" spans="1:12" x14ac:dyDescent="0.2">
      <c r="A9041" s="11">
        <v>9040</v>
      </c>
      <c r="B9041" s="7" t="s">
        <v>1973</v>
      </c>
      <c r="C9041" s="4">
        <v>44293.460835300924</v>
      </c>
      <c r="D9041" s="20">
        <f>+YEAR(Tabla14[[#This Row],[Fecha
Trámite]])</f>
        <v>2021</v>
      </c>
      <c r="E9041" s="7" t="s">
        <v>4621</v>
      </c>
      <c r="F9041" s="2" t="s">
        <v>17</v>
      </c>
      <c r="G9041" s="2" t="s">
        <v>4672</v>
      </c>
      <c r="H9041" s="4">
        <v>44293.460835381942</v>
      </c>
      <c r="I9041" s="2" t="s">
        <v>4616</v>
      </c>
      <c r="J9041" s="21" t="s">
        <v>11701</v>
      </c>
      <c r="K9041" s="2" t="s">
        <v>4623</v>
      </c>
      <c r="L9041" s="2" t="s">
        <v>4619</v>
      </c>
    </row>
    <row r="9042" spans="1:12" x14ac:dyDescent="0.2">
      <c r="A9042" s="11">
        <v>9041</v>
      </c>
      <c r="B9042" s="7" t="s">
        <v>1107</v>
      </c>
      <c r="C9042" s="4">
        <v>43878.594644710647</v>
      </c>
      <c r="D9042" s="20">
        <f>+YEAR(Tabla14[[#This Row],[Fecha
Trámite]])</f>
        <v>2020</v>
      </c>
      <c r="E9042" s="7" t="s">
        <v>4621</v>
      </c>
      <c r="F9042" s="2" t="s">
        <v>17</v>
      </c>
      <c r="G9042" s="2" t="s">
        <v>5167</v>
      </c>
      <c r="H9042" s="4">
        <v>43878.594644756944</v>
      </c>
      <c r="I9042" s="2" t="s">
        <v>4616</v>
      </c>
      <c r="J9042" s="21" t="s">
        <v>8576</v>
      </c>
      <c r="K9042" s="2" t="s">
        <v>4618</v>
      </c>
      <c r="L9042" s="2" t="s">
        <v>4619</v>
      </c>
    </row>
    <row r="9043" spans="1:12" x14ac:dyDescent="0.2">
      <c r="A9043" s="11">
        <v>9042</v>
      </c>
      <c r="B9043" s="7" t="s">
        <v>2103</v>
      </c>
      <c r="C9043" s="4">
        <v>44169.475084027777</v>
      </c>
      <c r="D9043" s="20">
        <f>+YEAR(Tabla14[[#This Row],[Fecha
Trámite]])</f>
        <v>2020</v>
      </c>
      <c r="E9043" s="7" t="s">
        <v>4621</v>
      </c>
      <c r="F9043" s="2" t="s">
        <v>17</v>
      </c>
      <c r="G9043" s="2" t="s">
        <v>4627</v>
      </c>
      <c r="H9043" s="4">
        <v>44169.475084178244</v>
      </c>
      <c r="I9043" s="2" t="s">
        <v>4616</v>
      </c>
      <c r="J9043" s="21" t="s">
        <v>13170</v>
      </c>
      <c r="K9043" s="2" t="s">
        <v>4618</v>
      </c>
      <c r="L9043" s="2" t="s">
        <v>2747</v>
      </c>
    </row>
    <row r="9044" spans="1:12" x14ac:dyDescent="0.2">
      <c r="A9044" s="11">
        <v>9043</v>
      </c>
      <c r="B9044" s="7" t="s">
        <v>2036</v>
      </c>
      <c r="C9044" s="4">
        <v>44237.747873495369</v>
      </c>
      <c r="D9044" s="20">
        <f>+YEAR(Tabla14[[#This Row],[Fecha
Trámite]])</f>
        <v>2021</v>
      </c>
      <c r="E9044" s="7" t="s">
        <v>4621</v>
      </c>
      <c r="F9044" s="2" t="s">
        <v>17</v>
      </c>
      <c r="G9044" s="2" t="s">
        <v>4672</v>
      </c>
      <c r="H9044" s="4">
        <v>44237.74787353009</v>
      </c>
      <c r="I9044" s="2" t="s">
        <v>4616</v>
      </c>
      <c r="J9044" s="21" t="s">
        <v>8742</v>
      </c>
      <c r="K9044" s="2" t="s">
        <v>4623</v>
      </c>
      <c r="L9044" s="2" t="s">
        <v>4619</v>
      </c>
    </row>
    <row r="9045" spans="1:12" x14ac:dyDescent="0.2">
      <c r="A9045" s="11">
        <v>9044</v>
      </c>
      <c r="B9045" s="7" t="s">
        <v>13171</v>
      </c>
      <c r="C9045" s="4">
        <v>44308.808103935182</v>
      </c>
      <c r="D9045" s="20">
        <f>+YEAR(Tabla14[[#This Row],[Fecha
Trámite]])</f>
        <v>2021</v>
      </c>
      <c r="E9045" s="7" t="s">
        <v>4621</v>
      </c>
      <c r="F9045" s="2" t="s">
        <v>17</v>
      </c>
      <c r="G9045" s="2" t="s">
        <v>4672</v>
      </c>
      <c r="H9045" s="4">
        <v>44308.80810396991</v>
      </c>
      <c r="I9045" s="2" t="s">
        <v>4616</v>
      </c>
      <c r="J9045" s="21" t="s">
        <v>13172</v>
      </c>
      <c r="K9045" s="2" t="s">
        <v>4618</v>
      </c>
      <c r="L9045" s="2" t="s">
        <v>4619</v>
      </c>
    </row>
    <row r="9046" spans="1:12" x14ac:dyDescent="0.2">
      <c r="A9046" s="11">
        <v>9045</v>
      </c>
      <c r="B9046" s="7" t="s">
        <v>508</v>
      </c>
      <c r="C9046" s="4">
        <v>43591.627602280096</v>
      </c>
      <c r="D9046" s="20">
        <f>+YEAR(Tabla14[[#This Row],[Fecha
Trámite]])</f>
        <v>2019</v>
      </c>
      <c r="E9046" s="7" t="s">
        <v>4621</v>
      </c>
      <c r="F9046" s="2" t="s">
        <v>4614</v>
      </c>
      <c r="G9046" s="2" t="s">
        <v>4615</v>
      </c>
      <c r="H9046" s="4">
        <v>43900.488499537038</v>
      </c>
      <c r="I9046" s="2" t="s">
        <v>4616</v>
      </c>
      <c r="J9046" s="21" t="s">
        <v>7145</v>
      </c>
      <c r="K9046" s="2" t="s">
        <v>4623</v>
      </c>
      <c r="L9046" s="2" t="s">
        <v>4619</v>
      </c>
    </row>
    <row r="9047" spans="1:12" x14ac:dyDescent="0.2">
      <c r="A9047" s="11">
        <v>9046</v>
      </c>
      <c r="B9047" s="7" t="s">
        <v>1896</v>
      </c>
      <c r="C9047" s="4">
        <v>44300.098418402777</v>
      </c>
      <c r="D9047" s="20">
        <f>+YEAR(Tabla14[[#This Row],[Fecha
Trámite]])</f>
        <v>2021</v>
      </c>
      <c r="E9047" s="7" t="s">
        <v>4621</v>
      </c>
      <c r="F9047" s="2" t="s">
        <v>17</v>
      </c>
      <c r="G9047" s="2" t="s">
        <v>4672</v>
      </c>
      <c r="H9047" s="4">
        <v>44300.098418437497</v>
      </c>
      <c r="I9047" s="2" t="s">
        <v>4616</v>
      </c>
      <c r="J9047" s="21" t="s">
        <v>7382</v>
      </c>
      <c r="K9047" s="2" t="s">
        <v>4618</v>
      </c>
      <c r="L9047" s="2" t="s">
        <v>4646</v>
      </c>
    </row>
    <row r="9048" spans="1:12" x14ac:dyDescent="0.2">
      <c r="A9048" s="11">
        <v>9047</v>
      </c>
      <c r="B9048" s="7" t="s">
        <v>14495</v>
      </c>
      <c r="C9048" s="4">
        <v>42429.454670949075</v>
      </c>
      <c r="D9048" s="20">
        <f>+YEAR(Tabla14[[#This Row],[Fecha
Trámite]])</f>
        <v>2016</v>
      </c>
      <c r="E9048" s="7" t="s">
        <v>4621</v>
      </c>
      <c r="F9048" s="2" t="s">
        <v>4614</v>
      </c>
      <c r="G9048" s="2" t="s">
        <v>4615</v>
      </c>
      <c r="H9048" s="4">
        <v>42591.624901122683</v>
      </c>
      <c r="I9048" s="2" t="s">
        <v>13827</v>
      </c>
      <c r="J9048" s="21" t="s">
        <v>14496</v>
      </c>
      <c r="K9048" s="2" t="s">
        <v>4618</v>
      </c>
      <c r="L9048" s="2" t="s">
        <v>4758</v>
      </c>
    </row>
    <row r="9049" spans="1:12" x14ac:dyDescent="0.2">
      <c r="A9049" s="11">
        <v>9048</v>
      </c>
      <c r="B9049" s="7" t="s">
        <v>13800</v>
      </c>
      <c r="C9049" s="4">
        <v>43823.418469594908</v>
      </c>
      <c r="D9049" s="20">
        <f>+YEAR(Tabla14[[#This Row],[Fecha
Trámite]])</f>
        <v>2019</v>
      </c>
      <c r="E9049" s="7" t="s">
        <v>4621</v>
      </c>
      <c r="F9049" s="2" t="s">
        <v>17</v>
      </c>
      <c r="G9049" s="2" t="s">
        <v>4627</v>
      </c>
      <c r="H9049" s="4">
        <v>43823.418469641205</v>
      </c>
      <c r="I9049" s="2" t="s">
        <v>13269</v>
      </c>
      <c r="J9049" s="21" t="s">
        <v>13801</v>
      </c>
      <c r="K9049" s="2" t="s">
        <v>4623</v>
      </c>
      <c r="L9049" s="2" t="s">
        <v>4714</v>
      </c>
    </row>
    <row r="9050" spans="1:12" x14ac:dyDescent="0.2">
      <c r="A9050" s="11">
        <v>9049</v>
      </c>
      <c r="B9050" s="7" t="s">
        <v>1755</v>
      </c>
      <c r="C9050" s="4">
        <v>43895.4063803588</v>
      </c>
      <c r="D9050" s="20">
        <f>+YEAR(Tabla14[[#This Row],[Fecha
Trámite]])</f>
        <v>2020</v>
      </c>
      <c r="E9050" s="7" t="s">
        <v>4621</v>
      </c>
      <c r="F9050" s="2" t="s">
        <v>17</v>
      </c>
      <c r="G9050" s="2" t="s">
        <v>4627</v>
      </c>
      <c r="H9050" s="4">
        <v>43895.406380405089</v>
      </c>
      <c r="I9050" s="2" t="s">
        <v>13827</v>
      </c>
      <c r="J9050" s="21" t="s">
        <v>14725</v>
      </c>
      <c r="K9050" s="2" t="s">
        <v>4623</v>
      </c>
      <c r="L9050" s="2" t="s">
        <v>4750</v>
      </c>
    </row>
    <row r="9051" spans="1:12" x14ac:dyDescent="0.2">
      <c r="A9051" s="11">
        <v>9050</v>
      </c>
      <c r="B9051" s="7" t="s">
        <v>2113</v>
      </c>
      <c r="C9051" s="4">
        <v>44238.761971215281</v>
      </c>
      <c r="D9051" s="20">
        <f>+YEAR(Tabla14[[#This Row],[Fecha
Trámite]])</f>
        <v>2021</v>
      </c>
      <c r="E9051" s="7" t="s">
        <v>4621</v>
      </c>
      <c r="F9051" s="2" t="s">
        <v>17</v>
      </c>
      <c r="G9051" s="2" t="s">
        <v>4672</v>
      </c>
      <c r="H9051" s="4">
        <v>44238.761971956017</v>
      </c>
      <c r="I9051" s="2" t="s">
        <v>4616</v>
      </c>
      <c r="J9051" s="21" t="s">
        <v>7383</v>
      </c>
      <c r="K9051" s="2" t="s">
        <v>4623</v>
      </c>
      <c r="L9051" s="2" t="s">
        <v>4646</v>
      </c>
    </row>
    <row r="9052" spans="1:12" x14ac:dyDescent="0.2">
      <c r="A9052" s="11">
        <v>9051</v>
      </c>
      <c r="B9052" s="7" t="s">
        <v>459</v>
      </c>
      <c r="C9052" s="4">
        <v>43640.538814618056</v>
      </c>
      <c r="D9052" s="20">
        <f>+YEAR(Tabla14[[#This Row],[Fecha
Trámite]])</f>
        <v>2019</v>
      </c>
      <c r="E9052" s="7" t="s">
        <v>4621</v>
      </c>
      <c r="F9052" s="2" t="s">
        <v>4614</v>
      </c>
      <c r="G9052" s="2" t="s">
        <v>4615</v>
      </c>
      <c r="H9052" s="4">
        <v>43888.38059429398</v>
      </c>
      <c r="I9052" s="2" t="s">
        <v>4616</v>
      </c>
      <c r="J9052" s="21" t="s">
        <v>12999</v>
      </c>
      <c r="K9052" s="2" t="s">
        <v>4618</v>
      </c>
      <c r="L9052" s="2" t="s">
        <v>4619</v>
      </c>
    </row>
    <row r="9053" spans="1:12" x14ac:dyDescent="0.2">
      <c r="A9053" s="11">
        <v>9052</v>
      </c>
      <c r="B9053" s="7" t="s">
        <v>9485</v>
      </c>
      <c r="C9053" s="4">
        <v>43572.520426192132</v>
      </c>
      <c r="D9053" s="20">
        <f>+YEAR(Tabla14[[#This Row],[Fecha
Trámite]])</f>
        <v>2019</v>
      </c>
      <c r="E9053" s="7" t="s">
        <v>4621</v>
      </c>
      <c r="F9053" s="2" t="s">
        <v>4614</v>
      </c>
      <c r="G9053" s="2" t="s">
        <v>4615</v>
      </c>
      <c r="H9053" s="4">
        <v>44203.642694212962</v>
      </c>
      <c r="I9053" s="2" t="s">
        <v>4616</v>
      </c>
      <c r="J9053" s="21" t="s">
        <v>9486</v>
      </c>
      <c r="K9053" s="2" t="s">
        <v>4623</v>
      </c>
      <c r="L9053" s="2" t="s">
        <v>4619</v>
      </c>
    </row>
    <row r="9054" spans="1:12" x14ac:dyDescent="0.2">
      <c r="A9054" s="11">
        <v>9053</v>
      </c>
      <c r="B9054" s="7" t="s">
        <v>1931</v>
      </c>
      <c r="C9054" s="4">
        <v>43893.35861354167</v>
      </c>
      <c r="D9054" s="20">
        <f>+YEAR(Tabla14[[#This Row],[Fecha
Trámite]])</f>
        <v>2020</v>
      </c>
      <c r="E9054" s="7" t="s">
        <v>4621</v>
      </c>
      <c r="F9054" s="2" t="s">
        <v>17</v>
      </c>
      <c r="G9054" s="2" t="s">
        <v>4627</v>
      </c>
      <c r="H9054" s="4">
        <v>43893.358613576391</v>
      </c>
      <c r="I9054" s="2" t="s">
        <v>4616</v>
      </c>
      <c r="J9054" s="21" t="s">
        <v>9487</v>
      </c>
      <c r="K9054" s="2" t="s">
        <v>4623</v>
      </c>
      <c r="L9054" s="2" t="s">
        <v>4624</v>
      </c>
    </row>
    <row r="9055" spans="1:12" x14ac:dyDescent="0.2">
      <c r="A9055" s="11">
        <v>9054</v>
      </c>
      <c r="B9055" s="7" t="s">
        <v>483</v>
      </c>
      <c r="C9055" s="4">
        <v>43731.475086377315</v>
      </c>
      <c r="D9055" s="20">
        <f>+YEAR(Tabla14[[#This Row],[Fecha
Trámite]])</f>
        <v>2019</v>
      </c>
      <c r="E9055" s="7" t="s">
        <v>4621</v>
      </c>
      <c r="F9055" s="2" t="s">
        <v>4614</v>
      </c>
      <c r="G9055" s="2" t="s">
        <v>4615</v>
      </c>
      <c r="H9055" s="4">
        <v>43900.47436990741</v>
      </c>
      <c r="I9055" s="2" t="s">
        <v>4616</v>
      </c>
      <c r="J9055" s="21" t="s">
        <v>9488</v>
      </c>
      <c r="K9055" s="2" t="s">
        <v>4623</v>
      </c>
      <c r="L9055" s="2" t="s">
        <v>4646</v>
      </c>
    </row>
    <row r="9056" spans="1:12" x14ac:dyDescent="0.2">
      <c r="A9056" s="11">
        <v>9055</v>
      </c>
      <c r="B9056" s="7" t="s">
        <v>13382</v>
      </c>
      <c r="C9056" s="4">
        <v>42405.749691006946</v>
      </c>
      <c r="D9056" s="20">
        <f>+YEAR(Tabla14[[#This Row],[Fecha
Trámite]])</f>
        <v>2016</v>
      </c>
      <c r="E9056" s="7" t="s">
        <v>4613</v>
      </c>
      <c r="F9056" s="2" t="s">
        <v>4614</v>
      </c>
      <c r="G9056" s="2" t="s">
        <v>4615</v>
      </c>
      <c r="H9056" s="4">
        <v>42786.534343287036</v>
      </c>
      <c r="I9056" s="2" t="s">
        <v>13372</v>
      </c>
      <c r="J9056" s="21" t="s">
        <v>13383</v>
      </c>
      <c r="K9056" s="2" t="s">
        <v>4623</v>
      </c>
      <c r="L9056" s="2" t="s">
        <v>4714</v>
      </c>
    </row>
    <row r="9057" spans="1:12" x14ac:dyDescent="0.2">
      <c r="A9057" s="11">
        <v>9056</v>
      </c>
      <c r="B9057" s="7" t="s">
        <v>1932</v>
      </c>
      <c r="C9057" s="4">
        <v>43865.470655902776</v>
      </c>
      <c r="D9057" s="20">
        <f>+YEAR(Tabla14[[#This Row],[Fecha
Trámite]])</f>
        <v>2020</v>
      </c>
      <c r="E9057" s="7" t="s">
        <v>4621</v>
      </c>
      <c r="F9057" s="2" t="s">
        <v>17</v>
      </c>
      <c r="G9057" s="2" t="s">
        <v>4627</v>
      </c>
      <c r="H9057" s="4">
        <v>43865.470655937497</v>
      </c>
      <c r="I9057" s="2" t="s">
        <v>4616</v>
      </c>
      <c r="J9057" s="21" t="s">
        <v>9489</v>
      </c>
      <c r="K9057" s="2" t="s">
        <v>4618</v>
      </c>
      <c r="L9057" s="2" t="s">
        <v>4758</v>
      </c>
    </row>
    <row r="9058" spans="1:12" x14ac:dyDescent="0.2">
      <c r="A9058" s="11">
        <v>9057</v>
      </c>
      <c r="B9058" s="7" t="s">
        <v>11702</v>
      </c>
      <c r="C9058" s="4">
        <v>43777.487161458332</v>
      </c>
      <c r="D9058" s="20">
        <f>+YEAR(Tabla14[[#This Row],[Fecha
Trámite]])</f>
        <v>2019</v>
      </c>
      <c r="E9058" s="7" t="s">
        <v>4621</v>
      </c>
      <c r="F9058" s="2" t="s">
        <v>4614</v>
      </c>
      <c r="G9058" s="2" t="s">
        <v>4615</v>
      </c>
      <c r="H9058" s="4">
        <v>43927.645836111114</v>
      </c>
      <c r="I9058" s="2" t="s">
        <v>4616</v>
      </c>
      <c r="J9058" s="21" t="s">
        <v>11703</v>
      </c>
      <c r="K9058" s="2" t="s">
        <v>4618</v>
      </c>
      <c r="L9058" s="2" t="s">
        <v>4619</v>
      </c>
    </row>
    <row r="9059" spans="1:12" x14ac:dyDescent="0.2">
      <c r="A9059" s="11">
        <v>9058</v>
      </c>
      <c r="B9059" s="7" t="s">
        <v>218</v>
      </c>
      <c r="C9059" s="4">
        <v>43724.389660682871</v>
      </c>
      <c r="D9059" s="20">
        <f>+YEAR(Tabla14[[#This Row],[Fecha
Trámite]])</f>
        <v>2019</v>
      </c>
      <c r="E9059" s="7" t="s">
        <v>4621</v>
      </c>
      <c r="F9059" s="2" t="s">
        <v>4614</v>
      </c>
      <c r="G9059" s="2" t="s">
        <v>4615</v>
      </c>
      <c r="H9059" s="4">
        <v>43860.462985381942</v>
      </c>
      <c r="I9059" s="2" t="s">
        <v>4616</v>
      </c>
      <c r="J9059" s="21" t="s">
        <v>11961</v>
      </c>
      <c r="K9059" s="2" t="s">
        <v>4618</v>
      </c>
      <c r="L9059" s="2" t="s">
        <v>4785</v>
      </c>
    </row>
    <row r="9060" spans="1:12" x14ac:dyDescent="0.2">
      <c r="A9060" s="11">
        <v>9059</v>
      </c>
      <c r="B9060" s="7" t="s">
        <v>13704</v>
      </c>
      <c r="C9060" s="4">
        <v>43173.651692210646</v>
      </c>
      <c r="D9060" s="20">
        <f>+YEAR(Tabla14[[#This Row],[Fecha
Trámite]])</f>
        <v>2018</v>
      </c>
      <c r="E9060" s="7" t="s">
        <v>4621</v>
      </c>
      <c r="F9060" s="2" t="s">
        <v>4614</v>
      </c>
      <c r="G9060" s="2" t="s">
        <v>4615</v>
      </c>
      <c r="H9060" s="4">
        <v>43271.482107754629</v>
      </c>
      <c r="I9060" s="2" t="s">
        <v>13702</v>
      </c>
      <c r="J9060" s="21" t="s">
        <v>13705</v>
      </c>
      <c r="K9060" s="2" t="s">
        <v>4623</v>
      </c>
      <c r="L9060" s="2" t="s">
        <v>4631</v>
      </c>
    </row>
    <row r="9061" spans="1:12" x14ac:dyDescent="0.2">
      <c r="A9061" s="11">
        <v>9060</v>
      </c>
      <c r="B9061" s="7" t="s">
        <v>7151</v>
      </c>
      <c r="C9061" s="4">
        <v>43629.393091817132</v>
      </c>
      <c r="D9061" s="20">
        <f>+YEAR(Tabla14[[#This Row],[Fecha
Trámite]])</f>
        <v>2019</v>
      </c>
      <c r="E9061" s="7" t="s">
        <v>4671</v>
      </c>
      <c r="F9061" s="2" t="s">
        <v>17</v>
      </c>
      <c r="G9061" s="2" t="s">
        <v>4627</v>
      </c>
      <c r="H9061" s="4">
        <v>43629.393092013888</v>
      </c>
      <c r="I9061" s="2" t="s">
        <v>4616</v>
      </c>
      <c r="J9061" s="21" t="s">
        <v>7152</v>
      </c>
      <c r="K9061" s="2" t="s">
        <v>4623</v>
      </c>
      <c r="L9061" s="2" t="s">
        <v>4656</v>
      </c>
    </row>
    <row r="9062" spans="1:12" x14ac:dyDescent="0.2">
      <c r="A9062" s="11">
        <v>9061</v>
      </c>
      <c r="B9062" s="7" t="s">
        <v>2125</v>
      </c>
      <c r="C9062" s="4">
        <v>43697.622622453702</v>
      </c>
      <c r="D9062" s="20">
        <f>+YEAR(Tabla14[[#This Row],[Fecha
Trámite]])</f>
        <v>2019</v>
      </c>
      <c r="E9062" s="7" t="s">
        <v>4621</v>
      </c>
      <c r="F9062" s="2" t="s">
        <v>17</v>
      </c>
      <c r="G9062" s="2" t="s">
        <v>4627</v>
      </c>
      <c r="H9062" s="4">
        <v>43697.622622488423</v>
      </c>
      <c r="I9062" s="2" t="s">
        <v>4616</v>
      </c>
      <c r="J9062" s="21" t="s">
        <v>11312</v>
      </c>
      <c r="K9062" s="2" t="s">
        <v>4618</v>
      </c>
      <c r="L9062" s="2" t="s">
        <v>4619</v>
      </c>
    </row>
    <row r="9063" spans="1:12" x14ac:dyDescent="0.2">
      <c r="A9063" s="11">
        <v>9062</v>
      </c>
      <c r="B9063" s="7" t="s">
        <v>2108</v>
      </c>
      <c r="C9063" s="4">
        <v>43545.441817094907</v>
      </c>
      <c r="D9063" s="20">
        <f>+YEAR(Tabla14[[#This Row],[Fecha
Trámite]])</f>
        <v>2019</v>
      </c>
      <c r="E9063" s="7" t="s">
        <v>4621</v>
      </c>
      <c r="F9063" s="2" t="s">
        <v>4691</v>
      </c>
      <c r="G9063" s="2" t="s">
        <v>4627</v>
      </c>
      <c r="H9063" s="4">
        <v>44301.500972337963</v>
      </c>
      <c r="I9063" s="2" t="s">
        <v>4616</v>
      </c>
      <c r="J9063" s="21" t="s">
        <v>6298</v>
      </c>
      <c r="K9063" s="2" t="s">
        <v>4618</v>
      </c>
      <c r="L9063" s="2" t="s">
        <v>4646</v>
      </c>
    </row>
    <row r="9064" spans="1:12" x14ac:dyDescent="0.2">
      <c r="A9064" s="11">
        <v>9063</v>
      </c>
      <c r="B9064" s="7" t="s">
        <v>11962</v>
      </c>
      <c r="C9064" s="4">
        <v>43761.455408599541</v>
      </c>
      <c r="D9064" s="20">
        <f>+YEAR(Tabla14[[#This Row],[Fecha
Trámite]])</f>
        <v>2019</v>
      </c>
      <c r="E9064" s="7" t="s">
        <v>4621</v>
      </c>
      <c r="F9064" s="2" t="s">
        <v>4614</v>
      </c>
      <c r="G9064" s="2" t="s">
        <v>4615</v>
      </c>
      <c r="H9064" s="4">
        <v>44204.546498645832</v>
      </c>
      <c r="I9064" s="2" t="s">
        <v>4616</v>
      </c>
      <c r="J9064" s="21" t="s">
        <v>11963</v>
      </c>
      <c r="K9064" s="2" t="s">
        <v>4623</v>
      </c>
      <c r="L9064" s="2" t="s">
        <v>4646</v>
      </c>
    </row>
    <row r="9065" spans="1:12" x14ac:dyDescent="0.2">
      <c r="A9065" s="11">
        <v>9064</v>
      </c>
      <c r="B9065" s="7" t="s">
        <v>2124</v>
      </c>
      <c r="C9065" s="4">
        <v>43819.444928090277</v>
      </c>
      <c r="D9065" s="20">
        <f>+YEAR(Tabla14[[#This Row],[Fecha
Trámite]])</f>
        <v>2019</v>
      </c>
      <c r="E9065" s="7" t="s">
        <v>4621</v>
      </c>
      <c r="F9065" s="2" t="s">
        <v>17</v>
      </c>
      <c r="G9065" s="2" t="s">
        <v>4627</v>
      </c>
      <c r="H9065" s="4">
        <v>43819.444928124998</v>
      </c>
      <c r="I9065" s="2" t="s">
        <v>4616</v>
      </c>
      <c r="J9065" s="21" t="s">
        <v>8583</v>
      </c>
      <c r="K9065" s="2" t="s">
        <v>4618</v>
      </c>
      <c r="L9065" s="2" t="s">
        <v>4619</v>
      </c>
    </row>
    <row r="9066" spans="1:12" x14ac:dyDescent="0.2">
      <c r="A9066" s="11">
        <v>9065</v>
      </c>
      <c r="B9066" s="7" t="s">
        <v>8584</v>
      </c>
      <c r="C9066" s="4">
        <v>43637.37182291667</v>
      </c>
      <c r="D9066" s="20">
        <f>+YEAR(Tabla14[[#This Row],[Fecha
Trámite]])</f>
        <v>2019</v>
      </c>
      <c r="E9066" s="7" t="s">
        <v>4621</v>
      </c>
      <c r="F9066" s="2" t="s">
        <v>4614</v>
      </c>
      <c r="G9066" s="2" t="s">
        <v>4615</v>
      </c>
      <c r="H9066" s="4">
        <v>44204.624470405091</v>
      </c>
      <c r="I9066" s="2" t="s">
        <v>4616</v>
      </c>
      <c r="J9066" s="21" t="s">
        <v>8585</v>
      </c>
      <c r="K9066" s="2" t="s">
        <v>4618</v>
      </c>
      <c r="L9066" s="2" t="s">
        <v>4812</v>
      </c>
    </row>
    <row r="9067" spans="1:12" x14ac:dyDescent="0.2">
      <c r="A9067" s="11">
        <v>9066</v>
      </c>
      <c r="B9067" s="7" t="s">
        <v>1173</v>
      </c>
      <c r="C9067" s="4">
        <v>43738.511594826392</v>
      </c>
      <c r="D9067" s="20">
        <f>+YEAR(Tabla14[[#This Row],[Fecha
Trámite]])</f>
        <v>2019</v>
      </c>
      <c r="E9067" s="7" t="s">
        <v>4621</v>
      </c>
      <c r="F9067" s="2" t="s">
        <v>17</v>
      </c>
      <c r="G9067" s="2" t="s">
        <v>4993</v>
      </c>
      <c r="H9067" s="4">
        <v>43738.511594872682</v>
      </c>
      <c r="I9067" s="2" t="s">
        <v>4616</v>
      </c>
      <c r="J9067" s="21" t="s">
        <v>7155</v>
      </c>
      <c r="K9067" s="2" t="s">
        <v>4623</v>
      </c>
      <c r="L9067" s="2" t="s">
        <v>4624</v>
      </c>
    </row>
    <row r="9068" spans="1:12" x14ac:dyDescent="0.2">
      <c r="A9068" s="11">
        <v>9067</v>
      </c>
      <c r="B9068" s="7" t="s">
        <v>2044</v>
      </c>
      <c r="C9068" s="4">
        <v>44251.483466516205</v>
      </c>
      <c r="D9068" s="20">
        <f>+YEAR(Tabla14[[#This Row],[Fecha
Trámite]])</f>
        <v>2021</v>
      </c>
      <c r="E9068" s="7" t="s">
        <v>4621</v>
      </c>
      <c r="F9068" s="2" t="s">
        <v>17</v>
      </c>
      <c r="G9068" s="2" t="s">
        <v>4672</v>
      </c>
      <c r="H9068" s="4">
        <v>44251.483467094906</v>
      </c>
      <c r="I9068" s="2" t="s">
        <v>4616</v>
      </c>
      <c r="J9068" s="21" t="s">
        <v>13173</v>
      </c>
      <c r="K9068" s="2" t="s">
        <v>4623</v>
      </c>
      <c r="L9068" s="2" t="s">
        <v>4619</v>
      </c>
    </row>
    <row r="9069" spans="1:12" x14ac:dyDescent="0.2">
      <c r="A9069" s="11">
        <v>9068</v>
      </c>
      <c r="B9069" s="7" t="s">
        <v>13741</v>
      </c>
      <c r="C9069" s="4">
        <v>42950.6555528588</v>
      </c>
      <c r="D9069" s="20">
        <f>+YEAR(Tabla14[[#This Row],[Fecha
Trámite]])</f>
        <v>2017</v>
      </c>
      <c r="E9069" s="7" t="s">
        <v>4621</v>
      </c>
      <c r="F9069" s="2" t="s">
        <v>17</v>
      </c>
      <c r="G9069" s="2" t="s">
        <v>5327</v>
      </c>
      <c r="H9069" s="4">
        <v>42950.6555528588</v>
      </c>
      <c r="I9069" s="2" t="s">
        <v>13702</v>
      </c>
      <c r="J9069" s="21" t="s">
        <v>13742</v>
      </c>
      <c r="K9069" s="2" t="s">
        <v>4623</v>
      </c>
      <c r="L9069" s="2" t="s">
        <v>4631</v>
      </c>
    </row>
    <row r="9070" spans="1:12" x14ac:dyDescent="0.2">
      <c r="A9070" s="11">
        <v>9069</v>
      </c>
      <c r="B9070" s="7" t="s">
        <v>1557</v>
      </c>
      <c r="C9070" s="4">
        <v>43896.643812696762</v>
      </c>
      <c r="D9070" s="20">
        <f>+YEAR(Tabla14[[#This Row],[Fecha
Trámite]])</f>
        <v>2020</v>
      </c>
      <c r="E9070" s="7" t="s">
        <v>4621</v>
      </c>
      <c r="F9070" s="2" t="s">
        <v>17</v>
      </c>
      <c r="G9070" s="2" t="s">
        <v>5167</v>
      </c>
      <c r="H9070" s="4">
        <v>43896.643812766204</v>
      </c>
      <c r="I9070" s="2" t="s">
        <v>4616</v>
      </c>
      <c r="J9070" s="21" t="s">
        <v>11966</v>
      </c>
      <c r="K9070" s="2" t="s">
        <v>4623</v>
      </c>
      <c r="L9070" s="2" t="s">
        <v>4624</v>
      </c>
    </row>
    <row r="9071" spans="1:12" x14ac:dyDescent="0.2">
      <c r="A9071" s="11">
        <v>9070</v>
      </c>
      <c r="B9071" s="7" t="s">
        <v>13310</v>
      </c>
      <c r="C9071" s="4">
        <v>42761.43915416667</v>
      </c>
      <c r="D9071" s="20">
        <f>+YEAR(Tabla14[[#This Row],[Fecha
Trámite]])</f>
        <v>2017</v>
      </c>
      <c r="E9071" s="7" t="s">
        <v>4621</v>
      </c>
      <c r="F9071" s="2" t="s">
        <v>4614</v>
      </c>
      <c r="G9071" s="2" t="s">
        <v>4615</v>
      </c>
      <c r="H9071" s="4">
        <v>42991.583086689818</v>
      </c>
      <c r="I9071" s="2" t="s">
        <v>13269</v>
      </c>
      <c r="J9071" s="21" t="s">
        <v>13311</v>
      </c>
      <c r="K9071" s="2" t="s">
        <v>4623</v>
      </c>
      <c r="L9071" s="2" t="s">
        <v>4656</v>
      </c>
    </row>
    <row r="9072" spans="1:12" x14ac:dyDescent="0.2">
      <c r="A9072" s="11">
        <v>9071</v>
      </c>
      <c r="B9072" s="7" t="s">
        <v>629</v>
      </c>
      <c r="C9072" s="4">
        <v>43663.611686342592</v>
      </c>
      <c r="D9072" s="20">
        <f>+YEAR(Tabla14[[#This Row],[Fecha
Trámite]])</f>
        <v>2019</v>
      </c>
      <c r="E9072" s="7" t="s">
        <v>4621</v>
      </c>
      <c r="F9072" s="2" t="s">
        <v>4614</v>
      </c>
      <c r="G9072" s="2" t="s">
        <v>4615</v>
      </c>
      <c r="H9072" s="4">
        <v>44105.574594247686</v>
      </c>
      <c r="I9072" s="2" t="s">
        <v>4616</v>
      </c>
      <c r="J9072" s="21" t="s">
        <v>9492</v>
      </c>
      <c r="K9072" s="2" t="s">
        <v>4618</v>
      </c>
      <c r="L9072" s="2" t="s">
        <v>4619</v>
      </c>
    </row>
    <row r="9073" spans="1:12" x14ac:dyDescent="0.2">
      <c r="A9073" s="11">
        <v>9072</v>
      </c>
      <c r="B9073" s="7" t="s">
        <v>9493</v>
      </c>
      <c r="C9073" s="4">
        <v>43670.402958564817</v>
      </c>
      <c r="D9073" s="20">
        <f>+YEAR(Tabla14[[#This Row],[Fecha
Trámite]])</f>
        <v>2019</v>
      </c>
      <c r="E9073" s="7" t="s">
        <v>4621</v>
      </c>
      <c r="F9073" s="2" t="s">
        <v>4691</v>
      </c>
      <c r="G9073" s="2" t="s">
        <v>4627</v>
      </c>
      <c r="H9073" s="4">
        <v>43902.920302349536</v>
      </c>
      <c r="I9073" s="2" t="s">
        <v>4616</v>
      </c>
      <c r="J9073" s="21" t="s">
        <v>9494</v>
      </c>
      <c r="K9073" s="2" t="s">
        <v>4623</v>
      </c>
      <c r="L9073" s="2" t="s">
        <v>4812</v>
      </c>
    </row>
    <row r="9074" spans="1:12" x14ac:dyDescent="0.2">
      <c r="A9074" s="11">
        <v>9073</v>
      </c>
      <c r="B9074" s="7" t="s">
        <v>14699</v>
      </c>
      <c r="C9074" s="4">
        <v>42465.469363738426</v>
      </c>
      <c r="D9074" s="20">
        <f>+YEAR(Tabla14[[#This Row],[Fecha
Trámite]])</f>
        <v>2016</v>
      </c>
      <c r="E9074" s="7" t="s">
        <v>4621</v>
      </c>
      <c r="F9074" s="2" t="s">
        <v>4614</v>
      </c>
      <c r="G9074" s="2" t="s">
        <v>4615</v>
      </c>
      <c r="H9074" s="4">
        <v>42664.518237071759</v>
      </c>
      <c r="I9074" s="2" t="s">
        <v>13827</v>
      </c>
      <c r="J9074" s="21" t="s">
        <v>14700</v>
      </c>
      <c r="K9074" s="2" t="s">
        <v>4618</v>
      </c>
      <c r="L9074" s="2" t="s">
        <v>4758</v>
      </c>
    </row>
    <row r="9075" spans="1:12" x14ac:dyDescent="0.2">
      <c r="A9075" s="11">
        <v>9074</v>
      </c>
      <c r="B9075" s="7" t="s">
        <v>1919</v>
      </c>
      <c r="C9075" s="4">
        <v>43902.49735740741</v>
      </c>
      <c r="D9075" s="20">
        <f>+YEAR(Tabla14[[#This Row],[Fecha
Trámite]])</f>
        <v>2020</v>
      </c>
      <c r="E9075" s="7" t="s">
        <v>4621</v>
      </c>
      <c r="F9075" s="2" t="s">
        <v>17</v>
      </c>
      <c r="G9075" s="2" t="s">
        <v>4627</v>
      </c>
      <c r="H9075" s="4">
        <v>43902.49735740741</v>
      </c>
      <c r="I9075" s="2" t="s">
        <v>4616</v>
      </c>
      <c r="J9075" s="21" t="s">
        <v>9632</v>
      </c>
      <c r="K9075" s="2" t="s">
        <v>4618</v>
      </c>
      <c r="L9075" s="2" t="s">
        <v>4750</v>
      </c>
    </row>
    <row r="9076" spans="1:12" x14ac:dyDescent="0.2">
      <c r="A9076" s="11">
        <v>9075</v>
      </c>
      <c r="B9076" s="7" t="s">
        <v>1110</v>
      </c>
      <c r="C9076" s="4">
        <v>43829.365989814818</v>
      </c>
      <c r="D9076" s="20">
        <f>+YEAR(Tabla14[[#This Row],[Fecha
Trámite]])</f>
        <v>2019</v>
      </c>
      <c r="E9076" s="7" t="s">
        <v>4621</v>
      </c>
      <c r="F9076" s="2" t="s">
        <v>17</v>
      </c>
      <c r="G9076" s="2" t="s">
        <v>4993</v>
      </c>
      <c r="H9076" s="4">
        <v>43829.365989965278</v>
      </c>
      <c r="I9076" s="2" t="s">
        <v>4616</v>
      </c>
      <c r="J9076" s="21" t="s">
        <v>11704</v>
      </c>
      <c r="K9076" s="2" t="s">
        <v>4623</v>
      </c>
      <c r="L9076" s="2" t="s">
        <v>4619</v>
      </c>
    </row>
    <row r="9077" spans="1:12" x14ac:dyDescent="0.2">
      <c r="A9077" s="11">
        <v>9076</v>
      </c>
      <c r="B9077" s="7" t="s">
        <v>3354</v>
      </c>
      <c r="C9077" s="4">
        <v>43577.389422766202</v>
      </c>
      <c r="D9077" s="20">
        <f>+YEAR(Tabla14[[#This Row],[Fecha
Trámite]])</f>
        <v>2019</v>
      </c>
      <c r="E9077" s="7" t="s">
        <v>4685</v>
      </c>
      <c r="F9077" s="2" t="s">
        <v>17</v>
      </c>
      <c r="G9077" s="2" t="s">
        <v>4627</v>
      </c>
      <c r="H9077" s="4">
        <v>43577.38942295139</v>
      </c>
      <c r="I9077" s="2" t="s">
        <v>4616</v>
      </c>
      <c r="J9077" s="21" t="s">
        <v>11967</v>
      </c>
      <c r="K9077" s="2" t="s">
        <v>4618</v>
      </c>
      <c r="L9077" s="2" t="s">
        <v>4619</v>
      </c>
    </row>
    <row r="9078" spans="1:12" x14ac:dyDescent="0.2">
      <c r="A9078" s="11">
        <v>9077</v>
      </c>
      <c r="B9078" s="7" t="s">
        <v>1852</v>
      </c>
      <c r="C9078" s="4">
        <v>43872.42280940972</v>
      </c>
      <c r="D9078" s="20">
        <f>+YEAR(Tabla14[[#This Row],[Fecha
Trámite]])</f>
        <v>2020</v>
      </c>
      <c r="E9078" s="7" t="s">
        <v>4621</v>
      </c>
      <c r="F9078" s="2" t="s">
        <v>17</v>
      </c>
      <c r="G9078" s="2" t="s">
        <v>4627</v>
      </c>
      <c r="H9078" s="4">
        <v>43872.422809456017</v>
      </c>
      <c r="I9078" s="2" t="s">
        <v>4616</v>
      </c>
      <c r="J9078" s="21" t="s">
        <v>11968</v>
      </c>
      <c r="K9078" s="2" t="s">
        <v>4623</v>
      </c>
      <c r="L9078" s="2" t="s">
        <v>4619</v>
      </c>
    </row>
    <row r="9079" spans="1:12" x14ac:dyDescent="0.2">
      <c r="A9079" s="11">
        <v>9078</v>
      </c>
      <c r="B9079" s="7" t="s">
        <v>11313</v>
      </c>
      <c r="C9079" s="4">
        <v>43683.511205983799</v>
      </c>
      <c r="D9079" s="20">
        <f>+YEAR(Tabla14[[#This Row],[Fecha
Trámite]])</f>
        <v>2019</v>
      </c>
      <c r="E9079" s="7" t="s">
        <v>4621</v>
      </c>
      <c r="F9079" s="2" t="s">
        <v>4691</v>
      </c>
      <c r="G9079" s="2" t="s">
        <v>4627</v>
      </c>
      <c r="H9079" s="4">
        <v>44089.395284837963</v>
      </c>
      <c r="I9079" s="2" t="s">
        <v>4616</v>
      </c>
      <c r="J9079" s="21" t="s">
        <v>11314</v>
      </c>
      <c r="K9079" s="2" t="s">
        <v>4618</v>
      </c>
      <c r="L9079" s="2" t="s">
        <v>4753</v>
      </c>
    </row>
    <row r="9080" spans="1:12" x14ac:dyDescent="0.2">
      <c r="A9080" s="11">
        <v>9079</v>
      </c>
      <c r="B9080" s="7" t="s">
        <v>14000</v>
      </c>
      <c r="C9080" s="4">
        <v>43440.700939965274</v>
      </c>
      <c r="D9080" s="20">
        <f>+YEAR(Tabla14[[#This Row],[Fecha
Trámite]])</f>
        <v>2018</v>
      </c>
      <c r="E9080" s="7" t="s">
        <v>4621</v>
      </c>
      <c r="F9080" s="2" t="s">
        <v>17</v>
      </c>
      <c r="G9080" s="2" t="s">
        <v>5327</v>
      </c>
      <c r="H9080" s="4">
        <v>43440.700940046299</v>
      </c>
      <c r="I9080" s="2" t="s">
        <v>13987</v>
      </c>
      <c r="J9080" s="21" t="s">
        <v>14001</v>
      </c>
      <c r="K9080" s="2" t="s">
        <v>4623</v>
      </c>
      <c r="L9080" s="2" t="s">
        <v>4631</v>
      </c>
    </row>
    <row r="9081" spans="1:12" x14ac:dyDescent="0.2">
      <c r="A9081" s="11">
        <v>9080</v>
      </c>
      <c r="B9081" s="7" t="s">
        <v>1666</v>
      </c>
      <c r="C9081" s="4">
        <v>43902.408339502312</v>
      </c>
      <c r="D9081" s="20">
        <f>+YEAR(Tabla14[[#This Row],[Fecha
Trámite]])</f>
        <v>2020</v>
      </c>
      <c r="E9081" s="7" t="s">
        <v>4621</v>
      </c>
      <c r="F9081" s="2" t="s">
        <v>17</v>
      </c>
      <c r="G9081" s="2" t="s">
        <v>4627</v>
      </c>
      <c r="H9081" s="4">
        <v>43902.408339548609</v>
      </c>
      <c r="I9081" s="2" t="s">
        <v>4616</v>
      </c>
      <c r="J9081" s="21" t="s">
        <v>13174</v>
      </c>
      <c r="K9081" s="2" t="s">
        <v>4618</v>
      </c>
      <c r="L9081" s="2" t="s">
        <v>4812</v>
      </c>
    </row>
    <row r="9082" spans="1:12" x14ac:dyDescent="0.2">
      <c r="A9082" s="11">
        <v>9081</v>
      </c>
      <c r="B9082" s="7" t="s">
        <v>53</v>
      </c>
      <c r="C9082" s="4">
        <v>44132.406650578705</v>
      </c>
      <c r="D9082" s="20">
        <f>+YEAR(Tabla14[[#This Row],[Fecha
Trámite]])</f>
        <v>2020</v>
      </c>
      <c r="E9082" s="7" t="s">
        <v>4621</v>
      </c>
      <c r="F9082" s="2" t="s">
        <v>4614</v>
      </c>
      <c r="G9082" s="2" t="s">
        <v>4615</v>
      </c>
      <c r="H9082" s="4">
        <v>44224.640854050929</v>
      </c>
      <c r="I9082" s="2" t="s">
        <v>4616</v>
      </c>
      <c r="J9082" s="21" t="s">
        <v>11705</v>
      </c>
      <c r="K9082" s="2" t="s">
        <v>4623</v>
      </c>
      <c r="L9082" s="2" t="s">
        <v>4646</v>
      </c>
    </row>
    <row r="9083" spans="1:12" x14ac:dyDescent="0.2">
      <c r="A9083" s="11">
        <v>9082</v>
      </c>
      <c r="B9083" s="7" t="s">
        <v>14618</v>
      </c>
      <c r="C9083" s="4">
        <v>42737.452563275459</v>
      </c>
      <c r="D9083" s="20">
        <f>+YEAR(Tabla14[[#This Row],[Fecha
Trámite]])</f>
        <v>2017</v>
      </c>
      <c r="E9083" s="7" t="s">
        <v>4621</v>
      </c>
      <c r="F9083" s="2" t="s">
        <v>4614</v>
      </c>
      <c r="G9083" s="2" t="s">
        <v>4615</v>
      </c>
      <c r="H9083" s="4">
        <v>43024.660385451389</v>
      </c>
      <c r="I9083" s="2" t="s">
        <v>13827</v>
      </c>
      <c r="J9083" s="21" t="s">
        <v>14619</v>
      </c>
      <c r="K9083" s="2" t="s">
        <v>4623</v>
      </c>
      <c r="L9083" s="2" t="s">
        <v>2747</v>
      </c>
    </row>
    <row r="9084" spans="1:12" x14ac:dyDescent="0.2">
      <c r="A9084" s="11">
        <v>9083</v>
      </c>
      <c r="B9084" s="7" t="s">
        <v>11969</v>
      </c>
      <c r="C9084" s="4">
        <v>43662.483927777779</v>
      </c>
      <c r="D9084" s="20">
        <f>+YEAR(Tabla14[[#This Row],[Fecha
Trámite]])</f>
        <v>2019</v>
      </c>
      <c r="E9084" s="7" t="s">
        <v>4621</v>
      </c>
      <c r="F9084" s="2" t="s">
        <v>17</v>
      </c>
      <c r="G9084" s="2" t="s">
        <v>4993</v>
      </c>
      <c r="H9084" s="4">
        <v>43662.4839278125</v>
      </c>
      <c r="I9084" s="2" t="s">
        <v>4616</v>
      </c>
      <c r="J9084" s="21" t="s">
        <v>11970</v>
      </c>
      <c r="K9084" s="2" t="s">
        <v>4618</v>
      </c>
      <c r="L9084" s="2" t="s">
        <v>2747</v>
      </c>
    </row>
    <row r="9085" spans="1:12" x14ac:dyDescent="0.2">
      <c r="A9085" s="11">
        <v>9084</v>
      </c>
      <c r="B9085" s="7" t="s">
        <v>139</v>
      </c>
      <c r="C9085" s="4">
        <v>43539.474937615742</v>
      </c>
      <c r="D9085" s="20">
        <f>+YEAR(Tabla14[[#This Row],[Fecha
Trámite]])</f>
        <v>2019</v>
      </c>
      <c r="E9085" s="7" t="s">
        <v>4621</v>
      </c>
      <c r="F9085" s="2" t="s">
        <v>4614</v>
      </c>
      <c r="G9085" s="2" t="s">
        <v>4615</v>
      </c>
      <c r="H9085" s="4">
        <v>43852.391566782404</v>
      </c>
      <c r="I9085" s="2" t="s">
        <v>4616</v>
      </c>
      <c r="J9085" s="21" t="s">
        <v>7158</v>
      </c>
      <c r="K9085" s="2" t="s">
        <v>4618</v>
      </c>
      <c r="L9085" s="2" t="s">
        <v>4958</v>
      </c>
    </row>
    <row r="9086" spans="1:12" x14ac:dyDescent="0.2">
      <c r="A9086" s="11">
        <v>9085</v>
      </c>
      <c r="B9086" s="7" t="s">
        <v>14985</v>
      </c>
      <c r="C9086" s="4">
        <v>42426.720110798611</v>
      </c>
      <c r="D9086" s="20">
        <f>+YEAR(Tabla14[[#This Row],[Fecha
Trámite]])</f>
        <v>2016</v>
      </c>
      <c r="E9086" s="7" t="s">
        <v>4671</v>
      </c>
      <c r="F9086" s="2" t="s">
        <v>17</v>
      </c>
      <c r="G9086" s="2" t="s">
        <v>4627</v>
      </c>
      <c r="H9086" s="4">
        <v>42426.720110798611</v>
      </c>
      <c r="I9086" s="2" t="s">
        <v>14934</v>
      </c>
      <c r="J9086" s="21" t="s">
        <v>14986</v>
      </c>
      <c r="K9086" s="2" t="s">
        <v>4618</v>
      </c>
      <c r="L9086" s="2" t="s">
        <v>4656</v>
      </c>
    </row>
    <row r="9087" spans="1:12" x14ac:dyDescent="0.2">
      <c r="A9087" s="11">
        <v>9086</v>
      </c>
      <c r="B9087" s="7" t="s">
        <v>786</v>
      </c>
      <c r="C9087" s="4">
        <v>43536.364475115741</v>
      </c>
      <c r="D9087" s="20">
        <f>+YEAR(Tabla14[[#This Row],[Fecha
Trámite]])</f>
        <v>2019</v>
      </c>
      <c r="E9087" s="7" t="s">
        <v>4621</v>
      </c>
      <c r="F9087" s="2" t="s">
        <v>4614</v>
      </c>
      <c r="G9087" s="2" t="s">
        <v>4615</v>
      </c>
      <c r="H9087" s="4">
        <v>44160.724711921299</v>
      </c>
      <c r="I9087" s="2" t="s">
        <v>4616</v>
      </c>
      <c r="J9087" s="21" t="s">
        <v>9497</v>
      </c>
      <c r="K9087" s="2" t="s">
        <v>4618</v>
      </c>
      <c r="L9087" s="2" t="s">
        <v>4646</v>
      </c>
    </row>
    <row r="9088" spans="1:12" x14ac:dyDescent="0.2">
      <c r="A9088" s="11">
        <v>9087</v>
      </c>
      <c r="B9088" s="7" t="s">
        <v>1742</v>
      </c>
      <c r="C9088" s="4">
        <v>44168.518930590275</v>
      </c>
      <c r="D9088" s="20">
        <f>+YEAR(Tabla14[[#This Row],[Fecha
Trámite]])</f>
        <v>2020</v>
      </c>
      <c r="E9088" s="7" t="s">
        <v>4621</v>
      </c>
      <c r="F9088" s="2" t="s">
        <v>17</v>
      </c>
      <c r="G9088" s="2" t="s">
        <v>4627</v>
      </c>
      <c r="H9088" s="4">
        <v>44168.518930636572</v>
      </c>
      <c r="I9088" s="2" t="s">
        <v>4616</v>
      </c>
      <c r="J9088" s="21" t="s">
        <v>7384</v>
      </c>
      <c r="K9088" s="2" t="s">
        <v>4618</v>
      </c>
      <c r="L9088" s="2" t="s">
        <v>4619</v>
      </c>
    </row>
    <row r="9089" spans="1:12" x14ac:dyDescent="0.2">
      <c r="A9089" s="11">
        <v>9088</v>
      </c>
      <c r="B9089" s="7" t="s">
        <v>15045</v>
      </c>
      <c r="C9089" s="4">
        <v>43318.669315624997</v>
      </c>
      <c r="D9089" s="20">
        <f>+YEAR(Tabla14[[#This Row],[Fecha
Trámite]])</f>
        <v>2018</v>
      </c>
      <c r="E9089" s="7" t="s">
        <v>4621</v>
      </c>
      <c r="F9089" s="2" t="s">
        <v>4614</v>
      </c>
      <c r="G9089" s="2" t="s">
        <v>4615</v>
      </c>
      <c r="H9089" s="4">
        <v>43509.443905474538</v>
      </c>
      <c r="I9089" s="2" t="s">
        <v>14934</v>
      </c>
      <c r="J9089" s="21" t="s">
        <v>15046</v>
      </c>
      <c r="K9089" s="2" t="s">
        <v>4623</v>
      </c>
      <c r="L9089" s="2" t="s">
        <v>4753</v>
      </c>
    </row>
    <row r="9090" spans="1:12" x14ac:dyDescent="0.2">
      <c r="A9090" s="11">
        <v>9089</v>
      </c>
      <c r="B9090" s="7" t="s">
        <v>256</v>
      </c>
      <c r="C9090" s="4">
        <v>43623.375391238427</v>
      </c>
      <c r="D9090" s="20">
        <f>+YEAR(Tabla14[[#This Row],[Fecha
Trámite]])</f>
        <v>2019</v>
      </c>
      <c r="E9090" s="7" t="s">
        <v>4621</v>
      </c>
      <c r="F9090" s="2" t="s">
        <v>4614</v>
      </c>
      <c r="G9090" s="2" t="s">
        <v>4615</v>
      </c>
      <c r="H9090" s="4">
        <v>43867.474338576387</v>
      </c>
      <c r="I9090" s="2" t="s">
        <v>4616</v>
      </c>
      <c r="J9090" s="21" t="s">
        <v>13014</v>
      </c>
      <c r="K9090" s="2" t="s">
        <v>4618</v>
      </c>
      <c r="L9090" s="2" t="s">
        <v>4631</v>
      </c>
    </row>
    <row r="9091" spans="1:12" x14ac:dyDescent="0.2">
      <c r="A9091" s="11">
        <v>9090</v>
      </c>
      <c r="B9091" s="7" t="s">
        <v>1129</v>
      </c>
      <c r="C9091" s="4">
        <v>44168.651762847221</v>
      </c>
      <c r="D9091" s="20">
        <f>+YEAR(Tabla14[[#This Row],[Fecha
Trámite]])</f>
        <v>2020</v>
      </c>
      <c r="E9091" s="7" t="s">
        <v>4621</v>
      </c>
      <c r="F9091" s="2" t="s">
        <v>17</v>
      </c>
      <c r="G9091" s="2" t="s">
        <v>4993</v>
      </c>
      <c r="H9091" s="4">
        <v>44168.651762881942</v>
      </c>
      <c r="I9091" s="2" t="s">
        <v>4616</v>
      </c>
      <c r="J9091" s="21" t="s">
        <v>11973</v>
      </c>
      <c r="K9091" s="2" t="s">
        <v>4623</v>
      </c>
      <c r="L9091" s="2" t="s">
        <v>4619</v>
      </c>
    </row>
    <row r="9092" spans="1:12" x14ac:dyDescent="0.2">
      <c r="A9092" s="11">
        <v>9091</v>
      </c>
      <c r="B9092" s="7" t="s">
        <v>244</v>
      </c>
      <c r="C9092" s="4">
        <v>43536.442884062497</v>
      </c>
      <c r="D9092" s="20">
        <f>+YEAR(Tabla14[[#This Row],[Fecha
Trámite]])</f>
        <v>2019</v>
      </c>
      <c r="E9092" s="7" t="s">
        <v>4621</v>
      </c>
      <c r="F9092" s="2" t="s">
        <v>4614</v>
      </c>
      <c r="G9092" s="2" t="s">
        <v>4615</v>
      </c>
      <c r="H9092" s="4">
        <v>43860.471226388887</v>
      </c>
      <c r="I9092" s="2" t="s">
        <v>4616</v>
      </c>
      <c r="J9092" s="21" t="s">
        <v>11974</v>
      </c>
      <c r="K9092" s="2" t="s">
        <v>4623</v>
      </c>
      <c r="L9092" s="2" t="s">
        <v>4619</v>
      </c>
    </row>
    <row r="9093" spans="1:12" x14ac:dyDescent="0.2">
      <c r="A9093" s="11">
        <v>9092</v>
      </c>
      <c r="B9093" s="7" t="s">
        <v>9633</v>
      </c>
      <c r="C9093" s="4">
        <v>44272.623542395835</v>
      </c>
      <c r="D9093" s="20">
        <f>+YEAR(Tabla14[[#This Row],[Fecha
Trámite]])</f>
        <v>2021</v>
      </c>
      <c r="E9093" s="7" t="s">
        <v>4621</v>
      </c>
      <c r="F9093" s="2" t="s">
        <v>17</v>
      </c>
      <c r="G9093" s="2" t="s">
        <v>4672</v>
      </c>
      <c r="H9093" s="4">
        <v>44272.623543055553</v>
      </c>
      <c r="I9093" s="2" t="s">
        <v>4616</v>
      </c>
      <c r="J9093" s="21" t="s">
        <v>9634</v>
      </c>
      <c r="K9093" s="2" t="s">
        <v>4623</v>
      </c>
      <c r="L9093" s="2" t="s">
        <v>4619</v>
      </c>
    </row>
    <row r="9094" spans="1:12" x14ac:dyDescent="0.2">
      <c r="A9094" s="11">
        <v>9093</v>
      </c>
      <c r="B9094" s="7" t="s">
        <v>2028</v>
      </c>
      <c r="C9094" s="4">
        <v>43278.720055821759</v>
      </c>
      <c r="D9094" s="20">
        <f>+YEAR(Tabla14[[#This Row],[Fecha
Trámite]])</f>
        <v>2018</v>
      </c>
      <c r="E9094" s="7" t="s">
        <v>4621</v>
      </c>
      <c r="F9094" s="2" t="s">
        <v>17</v>
      </c>
      <c r="G9094" s="2" t="s">
        <v>4627</v>
      </c>
      <c r="H9094" s="4">
        <v>43278.720055902777</v>
      </c>
      <c r="I9094" s="2" t="s">
        <v>13372</v>
      </c>
      <c r="J9094" s="21" t="s">
        <v>13394</v>
      </c>
      <c r="K9094" s="2" t="s">
        <v>4623</v>
      </c>
      <c r="L9094" s="2" t="s">
        <v>4646</v>
      </c>
    </row>
    <row r="9095" spans="1:12" x14ac:dyDescent="0.2">
      <c r="A9095" s="11">
        <v>9094</v>
      </c>
      <c r="B9095" s="7" t="s">
        <v>263</v>
      </c>
      <c r="C9095" s="4">
        <v>43578.45513422454</v>
      </c>
      <c r="D9095" s="20">
        <f>+YEAR(Tabla14[[#This Row],[Fecha
Trámite]])</f>
        <v>2019</v>
      </c>
      <c r="E9095" s="7" t="s">
        <v>4621</v>
      </c>
      <c r="F9095" s="2" t="s">
        <v>4614</v>
      </c>
      <c r="G9095" s="2" t="s">
        <v>4615</v>
      </c>
      <c r="H9095" s="4">
        <v>43867.477685914353</v>
      </c>
      <c r="I9095" s="2" t="s">
        <v>4616</v>
      </c>
      <c r="J9095" s="21" t="s">
        <v>7160</v>
      </c>
      <c r="K9095" s="2" t="s">
        <v>4623</v>
      </c>
      <c r="L9095" s="2" t="s">
        <v>4646</v>
      </c>
    </row>
    <row r="9096" spans="1:12" x14ac:dyDescent="0.2">
      <c r="A9096" s="11">
        <v>9095</v>
      </c>
      <c r="B9096" s="7" t="s">
        <v>1773</v>
      </c>
      <c r="C9096" s="4">
        <v>44210.657969479165</v>
      </c>
      <c r="D9096" s="20">
        <f>+YEAR(Tabla14[[#This Row],[Fecha
Trámite]])</f>
        <v>2021</v>
      </c>
      <c r="E9096" s="7" t="s">
        <v>4621</v>
      </c>
      <c r="F9096" s="2" t="s">
        <v>17</v>
      </c>
      <c r="G9096" s="2" t="s">
        <v>4627</v>
      </c>
      <c r="H9096" s="4">
        <v>44210.65797028935</v>
      </c>
      <c r="I9096" s="2" t="s">
        <v>4616</v>
      </c>
      <c r="J9096" s="21" t="s">
        <v>13175</v>
      </c>
      <c r="K9096" s="2" t="s">
        <v>4623</v>
      </c>
      <c r="L9096" s="2" t="s">
        <v>4619</v>
      </c>
    </row>
    <row r="9097" spans="1:12" x14ac:dyDescent="0.2">
      <c r="A9097" s="11">
        <v>9096</v>
      </c>
      <c r="B9097" s="7" t="s">
        <v>2112</v>
      </c>
      <c r="C9097" s="4">
        <v>43861.407339004632</v>
      </c>
      <c r="D9097" s="20">
        <f>+YEAR(Tabla14[[#This Row],[Fecha
Trámite]])</f>
        <v>2020</v>
      </c>
      <c r="E9097" s="7" t="s">
        <v>4621</v>
      </c>
      <c r="F9097" s="2" t="s">
        <v>4691</v>
      </c>
      <c r="G9097" s="2" t="s">
        <v>4627</v>
      </c>
      <c r="H9097" s="4">
        <v>44301.504914467594</v>
      </c>
      <c r="I9097" s="2" t="s">
        <v>4616</v>
      </c>
      <c r="J9097" s="21" t="s">
        <v>13176</v>
      </c>
      <c r="K9097" s="2" t="s">
        <v>4623</v>
      </c>
      <c r="L9097" s="2" t="s">
        <v>4624</v>
      </c>
    </row>
    <row r="9098" spans="1:12" x14ac:dyDescent="0.2">
      <c r="A9098" s="11">
        <v>9097</v>
      </c>
      <c r="B9098" s="7" t="s">
        <v>641</v>
      </c>
      <c r="C9098" s="4">
        <v>43635.634875381947</v>
      </c>
      <c r="D9098" s="20">
        <f>+YEAR(Tabla14[[#This Row],[Fecha
Trámite]])</f>
        <v>2019</v>
      </c>
      <c r="E9098" s="7" t="s">
        <v>4621</v>
      </c>
      <c r="F9098" s="2" t="s">
        <v>17</v>
      </c>
      <c r="G9098" s="2" t="s">
        <v>5327</v>
      </c>
      <c r="H9098" s="4">
        <v>43635.634875497686</v>
      </c>
      <c r="I9098" s="2" t="s">
        <v>4616</v>
      </c>
      <c r="J9098" s="21" t="s">
        <v>8590</v>
      </c>
      <c r="K9098" s="2" t="s">
        <v>4623</v>
      </c>
      <c r="L9098" s="2" t="s">
        <v>4619</v>
      </c>
    </row>
    <row r="9099" spans="1:12" x14ac:dyDescent="0.2">
      <c r="A9099" s="11">
        <v>9098</v>
      </c>
      <c r="B9099" s="7" t="s">
        <v>3293</v>
      </c>
      <c r="C9099" s="4">
        <v>43888.593177002316</v>
      </c>
      <c r="D9099" s="20">
        <f>+YEAR(Tabla14[[#This Row],[Fecha
Trámite]])</f>
        <v>2020</v>
      </c>
      <c r="E9099" s="7" t="s">
        <v>4685</v>
      </c>
      <c r="F9099" s="2" t="s">
        <v>17</v>
      </c>
      <c r="G9099" s="2" t="s">
        <v>4627</v>
      </c>
      <c r="H9099" s="4">
        <v>43888.593177048613</v>
      </c>
      <c r="I9099" s="2" t="s">
        <v>4616</v>
      </c>
      <c r="J9099" s="21" t="s">
        <v>7162</v>
      </c>
      <c r="K9099" s="2" t="s">
        <v>4623</v>
      </c>
      <c r="L9099" s="2" t="s">
        <v>5732</v>
      </c>
    </row>
    <row r="9100" spans="1:12" x14ac:dyDescent="0.2">
      <c r="A9100" s="11">
        <v>9099</v>
      </c>
      <c r="B9100" s="7" t="s">
        <v>1725</v>
      </c>
      <c r="C9100" s="4">
        <v>44235.731663969906</v>
      </c>
      <c r="D9100" s="20">
        <f>+YEAR(Tabla14[[#This Row],[Fecha
Trámite]])</f>
        <v>2021</v>
      </c>
      <c r="E9100" s="7" t="s">
        <v>4621</v>
      </c>
      <c r="F9100" s="2" t="s">
        <v>17</v>
      </c>
      <c r="G9100" s="2" t="s">
        <v>4672</v>
      </c>
      <c r="H9100" s="4">
        <v>44235.731664004627</v>
      </c>
      <c r="I9100" s="2" t="s">
        <v>4616</v>
      </c>
      <c r="J9100" s="21" t="s">
        <v>9635</v>
      </c>
      <c r="K9100" s="2" t="s">
        <v>4618</v>
      </c>
      <c r="L9100" s="2" t="s">
        <v>4619</v>
      </c>
    </row>
    <row r="9101" spans="1:12" x14ac:dyDescent="0.2">
      <c r="A9101" s="11">
        <v>9100</v>
      </c>
      <c r="B9101" s="7" t="s">
        <v>13327</v>
      </c>
      <c r="C9101" s="4">
        <v>42563.478814548609</v>
      </c>
      <c r="D9101" s="20">
        <f>+YEAR(Tabla14[[#This Row],[Fecha
Trámite]])</f>
        <v>2016</v>
      </c>
      <c r="E9101" s="7" t="s">
        <v>4621</v>
      </c>
      <c r="F9101" s="2" t="s">
        <v>4614</v>
      </c>
      <c r="G9101" s="2" t="s">
        <v>4615</v>
      </c>
      <c r="H9101" s="4">
        <v>43007.468503819444</v>
      </c>
      <c r="I9101" s="2" t="s">
        <v>13269</v>
      </c>
      <c r="J9101" s="21" t="s">
        <v>13328</v>
      </c>
      <c r="K9101" s="2" t="s">
        <v>4618</v>
      </c>
      <c r="L9101" s="2" t="s">
        <v>4656</v>
      </c>
    </row>
    <row r="9102" spans="1:12" x14ac:dyDescent="0.2">
      <c r="A9102" s="11">
        <v>9101</v>
      </c>
      <c r="B9102" s="7" t="s">
        <v>7385</v>
      </c>
      <c r="C9102" s="4">
        <v>44301.45005269676</v>
      </c>
      <c r="D9102" s="20">
        <f>+YEAR(Tabla14[[#This Row],[Fecha
Trámite]])</f>
        <v>2021</v>
      </c>
      <c r="E9102" s="7" t="s">
        <v>4621</v>
      </c>
      <c r="F9102" s="2" t="s">
        <v>17</v>
      </c>
      <c r="G9102" s="2" t="s">
        <v>4672</v>
      </c>
      <c r="H9102" s="4">
        <v>44301.450052743057</v>
      </c>
      <c r="I9102" s="2" t="s">
        <v>4616</v>
      </c>
      <c r="J9102" s="21" t="s">
        <v>7386</v>
      </c>
      <c r="K9102" s="2" t="s">
        <v>4623</v>
      </c>
      <c r="L9102" s="2" t="s">
        <v>4619</v>
      </c>
    </row>
    <row r="9103" spans="1:12" x14ac:dyDescent="0.2">
      <c r="A9103" s="11">
        <v>9102</v>
      </c>
      <c r="B9103" s="7" t="s">
        <v>11977</v>
      </c>
      <c r="C9103" s="4">
        <v>43579.524842743056</v>
      </c>
      <c r="D9103" s="20">
        <f>+YEAR(Tabla14[[#This Row],[Fecha
Trámite]])</f>
        <v>2019</v>
      </c>
      <c r="E9103" s="7" t="s">
        <v>4685</v>
      </c>
      <c r="F9103" s="2" t="s">
        <v>4626</v>
      </c>
      <c r="G9103" s="2" t="s">
        <v>4627</v>
      </c>
      <c r="H9103" s="4">
        <v>43900.33336704861</v>
      </c>
      <c r="I9103" s="2" t="s">
        <v>4616</v>
      </c>
      <c r="J9103" s="21" t="s">
        <v>11978</v>
      </c>
      <c r="K9103" s="2" t="s">
        <v>4623</v>
      </c>
      <c r="L9103" s="2" t="s">
        <v>4619</v>
      </c>
    </row>
    <row r="9104" spans="1:12" x14ac:dyDescent="0.2">
      <c r="A9104" s="11">
        <v>9103</v>
      </c>
      <c r="B9104" s="7" t="s">
        <v>1856</v>
      </c>
      <c r="C9104" s="4">
        <v>43732.487798182869</v>
      </c>
      <c r="D9104" s="20">
        <f>+YEAR(Tabla14[[#This Row],[Fecha
Trámite]])</f>
        <v>2019</v>
      </c>
      <c r="E9104" s="7" t="s">
        <v>4621</v>
      </c>
      <c r="F9104" s="2" t="s">
        <v>17</v>
      </c>
      <c r="G9104" s="2" t="s">
        <v>4627</v>
      </c>
      <c r="H9104" s="4">
        <v>43732.487798229165</v>
      </c>
      <c r="I9104" s="2" t="s">
        <v>4616</v>
      </c>
      <c r="J9104" s="21" t="s">
        <v>11981</v>
      </c>
      <c r="K9104" s="2" t="s">
        <v>4618</v>
      </c>
      <c r="L9104" s="2" t="s">
        <v>4753</v>
      </c>
    </row>
    <row r="9105" spans="1:12" x14ac:dyDescent="0.2">
      <c r="A9105" s="11">
        <v>9104</v>
      </c>
      <c r="B9105" s="7" t="s">
        <v>13329</v>
      </c>
      <c r="C9105" s="4">
        <v>43899.598262847219</v>
      </c>
      <c r="D9105" s="20">
        <f>+YEAR(Tabla14[[#This Row],[Fecha
Trámite]])</f>
        <v>2020</v>
      </c>
      <c r="E9105" s="7" t="s">
        <v>4621</v>
      </c>
      <c r="F9105" s="2" t="s">
        <v>17</v>
      </c>
      <c r="G9105" s="2" t="s">
        <v>4627</v>
      </c>
      <c r="H9105" s="4">
        <v>44168.791390081016</v>
      </c>
      <c r="I9105" s="2" t="s">
        <v>13269</v>
      </c>
      <c r="J9105" s="21" t="s">
        <v>13330</v>
      </c>
      <c r="K9105" s="2" t="s">
        <v>4618</v>
      </c>
      <c r="L9105" s="2" t="s">
        <v>5044</v>
      </c>
    </row>
    <row r="9106" spans="1:12" x14ac:dyDescent="0.2">
      <c r="A9106" s="11">
        <v>9105</v>
      </c>
      <c r="B9106" s="7" t="s">
        <v>1827</v>
      </c>
      <c r="C9106" s="4">
        <v>43895.364522372685</v>
      </c>
      <c r="D9106" s="20">
        <f>+YEAR(Tabla14[[#This Row],[Fecha
Trámite]])</f>
        <v>2020</v>
      </c>
      <c r="E9106" s="7" t="s">
        <v>4621</v>
      </c>
      <c r="F9106" s="2" t="s">
        <v>17</v>
      </c>
      <c r="G9106" s="2" t="s">
        <v>4627</v>
      </c>
      <c r="H9106" s="4">
        <v>43895.364522453703</v>
      </c>
      <c r="I9106" s="2" t="s">
        <v>4616</v>
      </c>
      <c r="J9106" s="21" t="s">
        <v>13177</v>
      </c>
      <c r="K9106" s="2" t="s">
        <v>4618</v>
      </c>
      <c r="L9106" s="2" t="s">
        <v>4667</v>
      </c>
    </row>
    <row r="9107" spans="1:12" x14ac:dyDescent="0.2">
      <c r="A9107" s="11">
        <v>9106</v>
      </c>
      <c r="B9107" s="7" t="s">
        <v>1787</v>
      </c>
      <c r="C9107" s="4">
        <v>44242.624353391206</v>
      </c>
      <c r="D9107" s="20">
        <f>+YEAR(Tabla14[[#This Row],[Fecha
Trámite]])</f>
        <v>2021</v>
      </c>
      <c r="E9107" s="7" t="s">
        <v>4621</v>
      </c>
      <c r="F9107" s="2" t="s">
        <v>17</v>
      </c>
      <c r="G9107" s="2" t="s">
        <v>7315</v>
      </c>
      <c r="H9107" s="4">
        <v>44242.624353472223</v>
      </c>
      <c r="I9107" s="2" t="s">
        <v>4616</v>
      </c>
      <c r="J9107" s="21" t="s">
        <v>9636</v>
      </c>
      <c r="K9107" s="2" t="s">
        <v>4623</v>
      </c>
      <c r="L9107" s="2" t="s">
        <v>4649</v>
      </c>
    </row>
    <row r="9108" spans="1:12" x14ac:dyDescent="0.2">
      <c r="A9108" s="11">
        <v>9107</v>
      </c>
      <c r="B9108" s="7" t="s">
        <v>1098</v>
      </c>
      <c r="C9108" s="4">
        <v>43880.402613275466</v>
      </c>
      <c r="D9108" s="20">
        <f>+YEAR(Tabla14[[#This Row],[Fecha
Trámite]])</f>
        <v>2020</v>
      </c>
      <c r="E9108" s="7" t="s">
        <v>4621</v>
      </c>
      <c r="F9108" s="2" t="s">
        <v>17</v>
      </c>
      <c r="G9108" s="2" t="s">
        <v>4993</v>
      </c>
      <c r="H9108" s="4">
        <v>43880.402613310187</v>
      </c>
      <c r="I9108" s="2" t="s">
        <v>4616</v>
      </c>
      <c r="J9108" s="21" t="s">
        <v>9500</v>
      </c>
      <c r="K9108" s="2" t="s">
        <v>4618</v>
      </c>
      <c r="L9108" s="2" t="s">
        <v>4753</v>
      </c>
    </row>
    <row r="9109" spans="1:12" x14ac:dyDescent="0.2">
      <c r="A9109" s="11">
        <v>9108</v>
      </c>
      <c r="B9109" s="7" t="s">
        <v>8591</v>
      </c>
      <c r="C9109" s="4">
        <v>43580.375941782404</v>
      </c>
      <c r="D9109" s="20">
        <f>+YEAR(Tabla14[[#This Row],[Fecha
Trámite]])</f>
        <v>2019</v>
      </c>
      <c r="E9109" s="7" t="s">
        <v>4621</v>
      </c>
      <c r="F9109" s="2" t="s">
        <v>4614</v>
      </c>
      <c r="G9109" s="2" t="s">
        <v>4615</v>
      </c>
      <c r="H9109" s="4">
        <v>43817.382178819447</v>
      </c>
      <c r="I9109" s="2" t="s">
        <v>4616</v>
      </c>
      <c r="J9109" s="21" t="s">
        <v>8592</v>
      </c>
      <c r="K9109" s="2" t="s">
        <v>4618</v>
      </c>
      <c r="L9109" s="2" t="s">
        <v>4656</v>
      </c>
    </row>
    <row r="9110" spans="1:12" x14ac:dyDescent="0.2">
      <c r="A9110" s="11">
        <v>9109</v>
      </c>
      <c r="B9110" s="7" t="s">
        <v>13217</v>
      </c>
      <c r="C9110" s="4">
        <v>43717.714277164348</v>
      </c>
      <c r="D9110" s="20">
        <f>+YEAR(Tabla14[[#This Row],[Fecha
Trámite]])</f>
        <v>2019</v>
      </c>
      <c r="E9110" s="7" t="s">
        <v>4621</v>
      </c>
      <c r="F9110" s="2" t="s">
        <v>4626</v>
      </c>
      <c r="G9110" s="2" t="s">
        <v>4672</v>
      </c>
      <c r="H9110" s="4">
        <v>43809.459437650461</v>
      </c>
      <c r="I9110" s="2" t="s">
        <v>13184</v>
      </c>
      <c r="J9110" s="21" t="s">
        <v>13218</v>
      </c>
      <c r="K9110" s="2" t="s">
        <v>4623</v>
      </c>
      <c r="L9110" s="2" t="s">
        <v>4641</v>
      </c>
    </row>
    <row r="9111" spans="1:12" x14ac:dyDescent="0.2">
      <c r="A9111" s="11">
        <v>9110</v>
      </c>
      <c r="B9111" s="7" t="s">
        <v>9503</v>
      </c>
      <c r="C9111" s="4">
        <v>43650.384811574077</v>
      </c>
      <c r="D9111" s="20">
        <f>+YEAR(Tabla14[[#This Row],[Fecha
Trámite]])</f>
        <v>2019</v>
      </c>
      <c r="E9111" s="7" t="s">
        <v>4685</v>
      </c>
      <c r="F9111" s="2" t="s">
        <v>17</v>
      </c>
      <c r="G9111" s="2" t="s">
        <v>4627</v>
      </c>
      <c r="H9111" s="4">
        <v>43650.384811608797</v>
      </c>
      <c r="I9111" s="2" t="s">
        <v>4616</v>
      </c>
      <c r="J9111" s="21" t="s">
        <v>9504</v>
      </c>
      <c r="K9111" s="2" t="s">
        <v>4623</v>
      </c>
      <c r="L9111" s="2" t="s">
        <v>4619</v>
      </c>
    </row>
    <row r="9112" spans="1:12" x14ac:dyDescent="0.2">
      <c r="A9112" s="11">
        <v>9111</v>
      </c>
      <c r="B9112" s="7" t="s">
        <v>1764</v>
      </c>
      <c r="C9112" s="4">
        <v>44160.67514255787</v>
      </c>
      <c r="D9112" s="20">
        <f>+YEAR(Tabla14[[#This Row],[Fecha
Trámite]])</f>
        <v>2020</v>
      </c>
      <c r="E9112" s="7" t="s">
        <v>4621</v>
      </c>
      <c r="F9112" s="2" t="s">
        <v>17</v>
      </c>
      <c r="G9112" s="2" t="s">
        <v>4627</v>
      </c>
      <c r="H9112" s="4">
        <v>44160.67514259259</v>
      </c>
      <c r="I9112" s="2" t="s">
        <v>4616</v>
      </c>
      <c r="J9112" s="21" t="s">
        <v>8593</v>
      </c>
      <c r="K9112" s="2" t="s">
        <v>4623</v>
      </c>
      <c r="L9112" s="2" t="s">
        <v>4619</v>
      </c>
    </row>
    <row r="9113" spans="1:12" x14ac:dyDescent="0.2">
      <c r="A9113" s="11">
        <v>9112</v>
      </c>
      <c r="B9113" s="7" t="s">
        <v>14701</v>
      </c>
      <c r="C9113" s="4">
        <v>43060.522883993057</v>
      </c>
      <c r="D9113" s="20">
        <f>+YEAR(Tabla14[[#This Row],[Fecha
Trámite]])</f>
        <v>2017</v>
      </c>
      <c r="E9113" s="7" t="s">
        <v>4621</v>
      </c>
      <c r="F9113" s="2" t="s">
        <v>4614</v>
      </c>
      <c r="G9113" s="2" t="s">
        <v>4615</v>
      </c>
      <c r="H9113" s="4">
        <v>43279.455959988423</v>
      </c>
      <c r="I9113" s="2" t="s">
        <v>13827</v>
      </c>
      <c r="J9113" s="21" t="s">
        <v>14702</v>
      </c>
      <c r="K9113" s="2" t="s">
        <v>4623</v>
      </c>
      <c r="L9113" s="2" t="s">
        <v>4646</v>
      </c>
    </row>
    <row r="9114" spans="1:12" x14ac:dyDescent="0.2">
      <c r="A9114" s="11">
        <v>9113</v>
      </c>
      <c r="B9114" s="7" t="s">
        <v>711</v>
      </c>
      <c r="C9114" s="4">
        <v>43700.619769907411</v>
      </c>
      <c r="D9114" s="20">
        <f>+YEAR(Tabla14[[#This Row],[Fecha
Trámite]])</f>
        <v>2019</v>
      </c>
      <c r="E9114" s="7" t="s">
        <v>4621</v>
      </c>
      <c r="F9114" s="2" t="s">
        <v>4614</v>
      </c>
      <c r="G9114" s="2" t="s">
        <v>4615</v>
      </c>
      <c r="H9114" s="4">
        <v>44119.544444942127</v>
      </c>
      <c r="I9114" s="2" t="s">
        <v>4616</v>
      </c>
      <c r="J9114" s="21" t="s">
        <v>11328</v>
      </c>
      <c r="K9114" s="2" t="s">
        <v>4618</v>
      </c>
      <c r="L9114" s="2" t="s">
        <v>2747</v>
      </c>
    </row>
    <row r="9115" spans="1:12" x14ac:dyDescent="0.2">
      <c r="A9115" s="11">
        <v>9114</v>
      </c>
      <c r="B9115" s="7" t="s">
        <v>15070</v>
      </c>
      <c r="C9115" s="4">
        <v>43403.549817743056</v>
      </c>
      <c r="D9115" s="20">
        <f>+YEAR(Tabla14[[#This Row],[Fecha
Trámite]])</f>
        <v>2018</v>
      </c>
      <c r="E9115" s="7" t="s">
        <v>4621</v>
      </c>
      <c r="F9115" s="2" t="s">
        <v>4614</v>
      </c>
      <c r="G9115" s="2" t="s">
        <v>4615</v>
      </c>
      <c r="H9115" s="4">
        <v>43864.336724849534</v>
      </c>
      <c r="I9115" s="2" t="s">
        <v>14934</v>
      </c>
      <c r="J9115" s="21" t="s">
        <v>15071</v>
      </c>
      <c r="K9115" s="2" t="s">
        <v>4618</v>
      </c>
      <c r="L9115" s="2" t="s">
        <v>4619</v>
      </c>
    </row>
    <row r="9116" spans="1:12" x14ac:dyDescent="0.2">
      <c r="A9116" s="11">
        <v>9115</v>
      </c>
      <c r="B9116" s="7" t="s">
        <v>2077</v>
      </c>
      <c r="C9116" s="4">
        <v>44272.654695138888</v>
      </c>
      <c r="D9116" s="20">
        <f>+YEAR(Tabla14[[#This Row],[Fecha
Trámite]])</f>
        <v>2021</v>
      </c>
      <c r="E9116" s="7" t="s">
        <v>4621</v>
      </c>
      <c r="F9116" s="2" t="s">
        <v>17</v>
      </c>
      <c r="G9116" s="2" t="s">
        <v>4672</v>
      </c>
      <c r="H9116" s="4">
        <v>44272.654695219906</v>
      </c>
      <c r="I9116" s="2" t="s">
        <v>4616</v>
      </c>
      <c r="J9116" s="21" t="s">
        <v>13178</v>
      </c>
      <c r="K9116" s="2" t="s">
        <v>4618</v>
      </c>
      <c r="L9116" s="2" t="s">
        <v>4838</v>
      </c>
    </row>
    <row r="9117" spans="1:12" x14ac:dyDescent="0.2">
      <c r="A9117" s="11">
        <v>9116</v>
      </c>
      <c r="B9117" s="7" t="s">
        <v>13726</v>
      </c>
      <c r="C9117" s="4">
        <v>43139.45861021991</v>
      </c>
      <c r="D9117" s="20">
        <f>+YEAR(Tabla14[[#This Row],[Fecha
Trámite]])</f>
        <v>2018</v>
      </c>
      <c r="E9117" s="7" t="s">
        <v>4621</v>
      </c>
      <c r="F9117" s="2" t="s">
        <v>4614</v>
      </c>
      <c r="G9117" s="2" t="s">
        <v>4615</v>
      </c>
      <c r="H9117" s="4">
        <v>43266.39407052083</v>
      </c>
      <c r="I9117" s="2" t="s">
        <v>13702</v>
      </c>
      <c r="J9117" s="21" t="s">
        <v>13727</v>
      </c>
      <c r="K9117" s="2" t="s">
        <v>4623</v>
      </c>
      <c r="L9117" s="2" t="s">
        <v>4631</v>
      </c>
    </row>
    <row r="9118" spans="1:12" x14ac:dyDescent="0.2">
      <c r="A9118" s="11">
        <v>9117</v>
      </c>
      <c r="B9118" s="7" t="s">
        <v>1117</v>
      </c>
      <c r="C9118" s="4">
        <v>44140.628290590277</v>
      </c>
      <c r="D9118" s="20">
        <f>+YEAR(Tabla14[[#This Row],[Fecha
Trámite]])</f>
        <v>2020</v>
      </c>
      <c r="E9118" s="7" t="s">
        <v>4621</v>
      </c>
      <c r="F9118" s="2" t="s">
        <v>17</v>
      </c>
      <c r="G9118" s="2" t="s">
        <v>4993</v>
      </c>
      <c r="H9118" s="4">
        <v>44140.628290590277</v>
      </c>
      <c r="I9118" s="2" t="s">
        <v>4616</v>
      </c>
      <c r="J9118" s="21" t="s">
        <v>11984</v>
      </c>
      <c r="K9118" s="2" t="s">
        <v>4623</v>
      </c>
      <c r="L9118" s="2" t="s">
        <v>4619</v>
      </c>
    </row>
    <row r="9119" spans="1:12" x14ac:dyDescent="0.2">
      <c r="A9119" s="11">
        <v>9118</v>
      </c>
      <c r="B9119" s="7" t="s">
        <v>14936</v>
      </c>
      <c r="C9119" s="4">
        <v>43553.659013854165</v>
      </c>
      <c r="D9119" s="20">
        <f>+YEAR(Tabla14[[#This Row],[Fecha
Trámite]])</f>
        <v>2019</v>
      </c>
      <c r="E9119" s="7" t="s">
        <v>4621</v>
      </c>
      <c r="F9119" s="2" t="s">
        <v>4614</v>
      </c>
      <c r="G9119" s="2" t="s">
        <v>4615</v>
      </c>
      <c r="H9119" s="4">
        <v>43728.644425694445</v>
      </c>
      <c r="I9119" s="2" t="s">
        <v>14934</v>
      </c>
      <c r="J9119" s="21" t="s">
        <v>14937</v>
      </c>
      <c r="K9119" s="2" t="s">
        <v>4618</v>
      </c>
      <c r="L9119" s="2" t="s">
        <v>4659</v>
      </c>
    </row>
    <row r="9120" spans="1:12" x14ac:dyDescent="0.2">
      <c r="A9120" s="11">
        <v>9119</v>
      </c>
      <c r="B9120" s="7" t="s">
        <v>653</v>
      </c>
      <c r="C9120" s="4">
        <v>43731.372375347222</v>
      </c>
      <c r="D9120" s="20">
        <f>+YEAR(Tabla14[[#This Row],[Fecha
Trámite]])</f>
        <v>2019</v>
      </c>
      <c r="E9120" s="7" t="s">
        <v>4621</v>
      </c>
      <c r="F9120" s="2" t="s">
        <v>4614</v>
      </c>
      <c r="G9120" s="2" t="s">
        <v>4615</v>
      </c>
      <c r="H9120" s="4">
        <v>44118.536576770835</v>
      </c>
      <c r="I9120" s="2" t="s">
        <v>4616</v>
      </c>
      <c r="J9120" s="21" t="s">
        <v>7165</v>
      </c>
      <c r="K9120" s="2" t="s">
        <v>4618</v>
      </c>
      <c r="L9120" s="2" t="s">
        <v>4631</v>
      </c>
    </row>
    <row r="9121" spans="1:12" x14ac:dyDescent="0.2">
      <c r="A9121" s="11">
        <v>9120</v>
      </c>
      <c r="B9121" s="7" t="s">
        <v>14620</v>
      </c>
      <c r="C9121" s="4">
        <v>42472.487552743056</v>
      </c>
      <c r="D9121" s="20">
        <f>+YEAR(Tabla14[[#This Row],[Fecha
Trámite]])</f>
        <v>2016</v>
      </c>
      <c r="E9121" s="7" t="s">
        <v>4621</v>
      </c>
      <c r="F9121" s="2" t="s">
        <v>4614</v>
      </c>
      <c r="G9121" s="2" t="s">
        <v>4615</v>
      </c>
      <c r="H9121" s="4">
        <v>42614.34248402778</v>
      </c>
      <c r="I9121" s="2" t="s">
        <v>13827</v>
      </c>
      <c r="J9121" s="21" t="s">
        <v>14621</v>
      </c>
      <c r="K9121" s="2" t="s">
        <v>4623</v>
      </c>
      <c r="L9121" s="2" t="s">
        <v>6250</v>
      </c>
    </row>
    <row r="9122" spans="1:12" x14ac:dyDescent="0.2">
      <c r="A9122" s="11">
        <v>9121</v>
      </c>
      <c r="B9122" s="7" t="s">
        <v>11481</v>
      </c>
      <c r="C9122" s="4">
        <v>43616.491158831021</v>
      </c>
      <c r="D9122" s="20">
        <f>+YEAR(Tabla14[[#This Row],[Fecha
Trámite]])</f>
        <v>2019</v>
      </c>
      <c r="E9122" s="7" t="s">
        <v>4621</v>
      </c>
      <c r="F9122" s="2" t="s">
        <v>4691</v>
      </c>
      <c r="G9122" s="2" t="s">
        <v>4627</v>
      </c>
      <c r="H9122" s="4">
        <v>44089.388694363428</v>
      </c>
      <c r="I9122" s="2" t="s">
        <v>4616</v>
      </c>
      <c r="J9122" s="21" t="s">
        <v>11482</v>
      </c>
      <c r="K9122" s="2" t="s">
        <v>4618</v>
      </c>
      <c r="L9122" s="2" t="s">
        <v>4982</v>
      </c>
    </row>
    <row r="9123" spans="1:12" x14ac:dyDescent="0.2">
      <c r="A9123" s="11">
        <v>9122</v>
      </c>
      <c r="B9123" s="7" t="s">
        <v>11706</v>
      </c>
      <c r="C9123" s="4">
        <v>44294.443529594908</v>
      </c>
      <c r="D9123" s="20">
        <f>+YEAR(Tabla14[[#This Row],[Fecha
Trámite]])</f>
        <v>2021</v>
      </c>
      <c r="E9123" s="7" t="s">
        <v>4685</v>
      </c>
      <c r="F9123" s="2" t="s">
        <v>17</v>
      </c>
      <c r="G9123" s="2" t="s">
        <v>4672</v>
      </c>
      <c r="H9123" s="4">
        <v>44294.443529629629</v>
      </c>
      <c r="I9123" s="2" t="s">
        <v>4616</v>
      </c>
      <c r="J9123" s="21" t="s">
        <v>11707</v>
      </c>
      <c r="K9123" s="2" t="s">
        <v>4623</v>
      </c>
      <c r="L9123" s="2" t="s">
        <v>5239</v>
      </c>
    </row>
    <row r="9124" spans="1:12" x14ac:dyDescent="0.2">
      <c r="A9124" s="11">
        <v>9123</v>
      </c>
      <c r="B9124" s="7" t="s">
        <v>820</v>
      </c>
      <c r="C9124" s="4">
        <v>43664.383158414355</v>
      </c>
      <c r="D9124" s="20">
        <f>+YEAR(Tabla14[[#This Row],[Fecha
Trámite]])</f>
        <v>2019</v>
      </c>
      <c r="E9124" s="7" t="s">
        <v>4621</v>
      </c>
      <c r="F9124" s="2" t="s">
        <v>4614</v>
      </c>
      <c r="G9124" s="2" t="s">
        <v>4615</v>
      </c>
      <c r="H9124" s="4">
        <v>44161.519564467591</v>
      </c>
      <c r="I9124" s="2" t="s">
        <v>4616</v>
      </c>
      <c r="J9124" s="21" t="s">
        <v>7166</v>
      </c>
      <c r="K9124" s="2" t="s">
        <v>4623</v>
      </c>
      <c r="L9124" s="2" t="s">
        <v>4619</v>
      </c>
    </row>
    <row r="9125" spans="1:12" x14ac:dyDescent="0.2">
      <c r="A9125" s="11">
        <v>9124</v>
      </c>
      <c r="B9125" s="7" t="s">
        <v>791</v>
      </c>
      <c r="C9125" s="4">
        <v>43602.375555520834</v>
      </c>
      <c r="D9125" s="20">
        <f>+YEAR(Tabla14[[#This Row],[Fecha
Trámite]])</f>
        <v>2019</v>
      </c>
      <c r="E9125" s="7" t="s">
        <v>4621</v>
      </c>
      <c r="F9125" s="2" t="s">
        <v>4614</v>
      </c>
      <c r="G9125" s="2" t="s">
        <v>4615</v>
      </c>
      <c r="H9125" s="4">
        <v>44160.724963854169</v>
      </c>
      <c r="I9125" s="2" t="s">
        <v>4616</v>
      </c>
      <c r="J9125" s="21" t="s">
        <v>8596</v>
      </c>
      <c r="K9125" s="2" t="s">
        <v>4618</v>
      </c>
      <c r="L9125" s="2" t="s">
        <v>4646</v>
      </c>
    </row>
    <row r="9126" spans="1:12" x14ac:dyDescent="0.2">
      <c r="A9126" s="11">
        <v>9125</v>
      </c>
      <c r="B9126" s="7" t="s">
        <v>8597</v>
      </c>
      <c r="C9126" s="4">
        <v>43662.459336307867</v>
      </c>
      <c r="D9126" s="20">
        <f>+YEAR(Tabla14[[#This Row],[Fecha
Trámite]])</f>
        <v>2019</v>
      </c>
      <c r="E9126" s="7" t="s">
        <v>4621</v>
      </c>
      <c r="F9126" s="2" t="s">
        <v>4614</v>
      </c>
      <c r="G9126" s="2" t="s">
        <v>4615</v>
      </c>
      <c r="H9126" s="4">
        <v>44207.65242835648</v>
      </c>
      <c r="I9126" s="2" t="s">
        <v>4616</v>
      </c>
      <c r="J9126" s="21" t="s">
        <v>8598</v>
      </c>
      <c r="K9126" s="2" t="s">
        <v>4618</v>
      </c>
      <c r="L9126" s="2" t="s">
        <v>4649</v>
      </c>
    </row>
    <row r="9127" spans="1:12" x14ac:dyDescent="0.2">
      <c r="A9127" s="11">
        <v>9126</v>
      </c>
      <c r="B9127" s="7" t="s">
        <v>1735</v>
      </c>
      <c r="C9127" s="4">
        <v>44176.705161192127</v>
      </c>
      <c r="D9127" s="20">
        <f>+YEAR(Tabla14[[#This Row],[Fecha
Trámite]])</f>
        <v>2020</v>
      </c>
      <c r="E9127" s="7" t="s">
        <v>4621</v>
      </c>
      <c r="F9127" s="2" t="s">
        <v>17</v>
      </c>
      <c r="G9127" s="2" t="s">
        <v>4627</v>
      </c>
      <c r="H9127" s="4">
        <v>44176.705161261576</v>
      </c>
      <c r="I9127" s="2" t="s">
        <v>4616</v>
      </c>
      <c r="J9127" s="21" t="s">
        <v>13179</v>
      </c>
      <c r="K9127" s="2" t="s">
        <v>4618</v>
      </c>
      <c r="L9127" s="2" t="s">
        <v>4619</v>
      </c>
    </row>
    <row r="9128" spans="1:12" x14ac:dyDescent="0.2">
      <c r="A9128" s="11">
        <v>9127</v>
      </c>
      <c r="B9128" s="7" t="s">
        <v>8599</v>
      </c>
      <c r="C9128" s="4">
        <v>43802.441475231484</v>
      </c>
      <c r="D9128" s="20">
        <f>+YEAR(Tabla14[[#This Row],[Fecha
Trámite]])</f>
        <v>2019</v>
      </c>
      <c r="E9128" s="7" t="s">
        <v>4621</v>
      </c>
      <c r="F9128" s="2" t="s">
        <v>4691</v>
      </c>
      <c r="G9128" s="2" t="s">
        <v>4627</v>
      </c>
      <c r="H9128" s="4">
        <v>44089.466990543981</v>
      </c>
      <c r="I9128" s="2" t="s">
        <v>4616</v>
      </c>
      <c r="J9128" s="21" t="s">
        <v>8600</v>
      </c>
      <c r="K9128" s="2" t="s">
        <v>4618</v>
      </c>
      <c r="L9128" s="2" t="s">
        <v>5069</v>
      </c>
    </row>
    <row r="9129" spans="1:12" x14ac:dyDescent="0.2">
      <c r="A9129" s="11">
        <v>9128</v>
      </c>
      <c r="B9129" s="7" t="s">
        <v>3202</v>
      </c>
      <c r="C9129" s="4">
        <v>43762.42477716435</v>
      </c>
      <c r="D9129" s="20">
        <f>+YEAR(Tabla14[[#This Row],[Fecha
Trámite]])</f>
        <v>2019</v>
      </c>
      <c r="E9129" s="7" t="s">
        <v>4685</v>
      </c>
      <c r="F9129" s="2" t="s">
        <v>4626</v>
      </c>
      <c r="G9129" s="2" t="s">
        <v>5167</v>
      </c>
      <c r="H9129" s="4">
        <v>44214.436935381942</v>
      </c>
      <c r="I9129" s="2" t="s">
        <v>4616</v>
      </c>
      <c r="J9129" s="21" t="s">
        <v>3464</v>
      </c>
      <c r="K9129" s="2" t="s">
        <v>4618</v>
      </c>
      <c r="L9129" s="2" t="s">
        <v>4649</v>
      </c>
    </row>
    <row r="9130" spans="1:12" x14ac:dyDescent="0.2">
      <c r="A9130" s="11">
        <v>9129</v>
      </c>
      <c r="B9130" s="7" t="s">
        <v>1378</v>
      </c>
      <c r="C9130" s="4">
        <v>43878.635154629628</v>
      </c>
      <c r="D9130" s="20">
        <f>+YEAR(Tabla14[[#This Row],[Fecha
Trámite]])</f>
        <v>2020</v>
      </c>
      <c r="E9130" s="7" t="s">
        <v>4621</v>
      </c>
      <c r="F9130" s="2" t="s">
        <v>17</v>
      </c>
      <c r="G9130" s="2" t="s">
        <v>4993</v>
      </c>
      <c r="H9130" s="4">
        <v>43878.635154629628</v>
      </c>
      <c r="I9130" s="2" t="s">
        <v>4616</v>
      </c>
      <c r="J9130" s="21" t="s">
        <v>11708</v>
      </c>
      <c r="K9130" s="2" t="s">
        <v>4623</v>
      </c>
      <c r="L9130" s="2" t="s">
        <v>4631</v>
      </c>
    </row>
    <row r="9131" spans="1:12" x14ac:dyDescent="0.2">
      <c r="A9131" s="11">
        <v>9130</v>
      </c>
      <c r="B9131" s="7" t="s">
        <v>14679</v>
      </c>
      <c r="C9131" s="4">
        <v>42354.479840972221</v>
      </c>
      <c r="D9131" s="20">
        <f>+YEAR(Tabla14[[#This Row],[Fecha
Trámite]])</f>
        <v>2015</v>
      </c>
      <c r="E9131" s="7" t="s">
        <v>4621</v>
      </c>
      <c r="F9131" s="2" t="s">
        <v>4614</v>
      </c>
      <c r="G9131" s="2" t="s">
        <v>4615</v>
      </c>
      <c r="H9131" s="4">
        <v>42549.477911956019</v>
      </c>
      <c r="I9131" s="2" t="s">
        <v>13827</v>
      </c>
      <c r="J9131" s="21" t="s">
        <v>14680</v>
      </c>
      <c r="K9131" s="2" t="s">
        <v>4618</v>
      </c>
      <c r="L9131" s="2" t="s">
        <v>4750</v>
      </c>
    </row>
    <row r="9132" spans="1:12" x14ac:dyDescent="0.2">
      <c r="A9132" s="11">
        <v>9131</v>
      </c>
      <c r="B9132" s="7" t="s">
        <v>2127</v>
      </c>
      <c r="C9132" s="4">
        <v>43895.443332789349</v>
      </c>
      <c r="D9132" s="20">
        <f>+YEAR(Tabla14[[#This Row],[Fecha
Trámite]])</f>
        <v>2020</v>
      </c>
      <c r="E9132" s="7" t="s">
        <v>4621</v>
      </c>
      <c r="F9132" s="2" t="s">
        <v>4691</v>
      </c>
      <c r="G9132" s="2" t="s">
        <v>4627</v>
      </c>
      <c r="H9132" s="4">
        <v>44176.605602199073</v>
      </c>
      <c r="I9132" s="2" t="s">
        <v>4616</v>
      </c>
      <c r="J9132" s="21" t="s">
        <v>9509</v>
      </c>
      <c r="K9132" s="2" t="s">
        <v>4618</v>
      </c>
      <c r="L9132" s="2" t="s">
        <v>4619</v>
      </c>
    </row>
    <row r="9133" spans="1:12" x14ac:dyDescent="0.2">
      <c r="A9133" s="11">
        <v>9132</v>
      </c>
      <c r="B9133" s="7" t="s">
        <v>13180</v>
      </c>
      <c r="C9133" s="4">
        <v>44307.496692743058</v>
      </c>
      <c r="D9133" s="20">
        <f>+YEAR(Tabla14[[#This Row],[Fecha
Trámite]])</f>
        <v>2021</v>
      </c>
      <c r="E9133" s="7" t="s">
        <v>4685</v>
      </c>
      <c r="F9133" s="2" t="s">
        <v>17</v>
      </c>
      <c r="G9133" s="2" t="s">
        <v>7315</v>
      </c>
      <c r="H9133" s="4">
        <v>44307.496692743058</v>
      </c>
      <c r="I9133" s="2" t="s">
        <v>4616</v>
      </c>
      <c r="J9133" s="21" t="s">
        <v>13181</v>
      </c>
      <c r="K9133" s="2" t="s">
        <v>4618</v>
      </c>
      <c r="L9133" s="2" t="s">
        <v>4646</v>
      </c>
    </row>
    <row r="9134" spans="1:12" x14ac:dyDescent="0.2">
      <c r="A9134" s="11">
        <v>9133</v>
      </c>
      <c r="B9134" s="7" t="s">
        <v>3348</v>
      </c>
      <c r="C9134" s="4">
        <v>44292.60881273148</v>
      </c>
      <c r="D9134" s="20">
        <f>+YEAR(Tabla14[[#This Row],[Fecha
Trámite]])</f>
        <v>2021</v>
      </c>
      <c r="E9134" s="7" t="s">
        <v>4685</v>
      </c>
      <c r="F9134" s="2" t="s">
        <v>17</v>
      </c>
      <c r="G9134" s="2" t="s">
        <v>4672</v>
      </c>
      <c r="H9134" s="4">
        <v>44292.608812766201</v>
      </c>
      <c r="I9134" s="2" t="s">
        <v>4616</v>
      </c>
      <c r="J9134" s="21" t="s">
        <v>7387</v>
      </c>
      <c r="K9134" s="2" t="s">
        <v>4623</v>
      </c>
      <c r="L9134" s="2" t="s">
        <v>4619</v>
      </c>
    </row>
    <row r="9135" spans="1:12" x14ac:dyDescent="0.2">
      <c r="A9135" s="11">
        <v>9134</v>
      </c>
      <c r="B9135" s="7" t="s">
        <v>3270</v>
      </c>
      <c r="C9135" s="4">
        <v>43538.381367395836</v>
      </c>
      <c r="D9135" s="20">
        <f>+YEAR(Tabla14[[#This Row],[Fecha
Trámite]])</f>
        <v>2019</v>
      </c>
      <c r="E9135" s="7" t="s">
        <v>4671</v>
      </c>
      <c r="F9135" s="2" t="s">
        <v>17</v>
      </c>
      <c r="G9135" s="2" t="s">
        <v>4627</v>
      </c>
      <c r="H9135" s="4">
        <v>43538.381367511574</v>
      </c>
      <c r="I9135" s="2" t="s">
        <v>4616</v>
      </c>
      <c r="J9135" s="21" t="s">
        <v>8601</v>
      </c>
      <c r="K9135" s="2" t="s">
        <v>4618</v>
      </c>
      <c r="L9135" s="2" t="s">
        <v>4656</v>
      </c>
    </row>
    <row r="9136" spans="1:12" x14ac:dyDescent="0.2">
      <c r="A9136" s="11">
        <v>9135</v>
      </c>
      <c r="B9136" s="7" t="s">
        <v>1786</v>
      </c>
      <c r="C9136" s="4">
        <v>44221.828838425929</v>
      </c>
      <c r="D9136" s="20">
        <f>+YEAR(Tabla14[[#This Row],[Fecha
Trámite]])</f>
        <v>2021</v>
      </c>
      <c r="E9136" s="7" t="s">
        <v>4621</v>
      </c>
      <c r="F9136" s="2" t="s">
        <v>17</v>
      </c>
      <c r="G9136" s="2" t="s">
        <v>4672</v>
      </c>
      <c r="H9136" s="4">
        <v>44221.828838657406</v>
      </c>
      <c r="I9136" s="2" t="s">
        <v>4616</v>
      </c>
      <c r="J9136" s="21" t="s">
        <v>11987</v>
      </c>
      <c r="K9136" s="2" t="s">
        <v>4618</v>
      </c>
      <c r="L9136" s="2" t="s">
        <v>4619</v>
      </c>
    </row>
    <row r="9137" spans="1:12" x14ac:dyDescent="0.2">
      <c r="A9137" s="11">
        <v>9136</v>
      </c>
      <c r="B9137" s="7" t="s">
        <v>415</v>
      </c>
      <c r="C9137" s="4">
        <v>43633.508583182869</v>
      </c>
      <c r="D9137" s="20">
        <f>+YEAR(Tabla14[[#This Row],[Fecha
Trámite]])</f>
        <v>2019</v>
      </c>
      <c r="E9137" s="7" t="s">
        <v>4621</v>
      </c>
      <c r="F9137" s="2" t="s">
        <v>4614</v>
      </c>
      <c r="G9137" s="2" t="s">
        <v>4615</v>
      </c>
      <c r="H9137" s="4">
        <v>43888.449704363426</v>
      </c>
      <c r="I9137" s="2" t="s">
        <v>4616</v>
      </c>
      <c r="J9137" s="21" t="s">
        <v>11485</v>
      </c>
      <c r="K9137" s="2" t="s">
        <v>4623</v>
      </c>
      <c r="L9137" s="2" t="s">
        <v>6073</v>
      </c>
    </row>
    <row r="9138" spans="1:12" x14ac:dyDescent="0.2">
      <c r="A9138" s="11">
        <v>9137</v>
      </c>
      <c r="B9138" s="7" t="s">
        <v>13743</v>
      </c>
      <c r="C9138" s="4">
        <v>43112.511207557873</v>
      </c>
      <c r="D9138" s="20">
        <f>+YEAR(Tabla14[[#This Row],[Fecha
Trámite]])</f>
        <v>2018</v>
      </c>
      <c r="E9138" s="7" t="s">
        <v>4621</v>
      </c>
      <c r="F9138" s="2" t="s">
        <v>4614</v>
      </c>
      <c r="G9138" s="2" t="s">
        <v>4615</v>
      </c>
      <c r="H9138" s="4">
        <v>43264.682179166666</v>
      </c>
      <c r="I9138" s="2" t="s">
        <v>13702</v>
      </c>
      <c r="J9138" s="21" t="s">
        <v>13744</v>
      </c>
      <c r="K9138" s="2" t="s">
        <v>4618</v>
      </c>
      <c r="L9138" s="2" t="s">
        <v>4631</v>
      </c>
    </row>
    <row r="9139" spans="1:12" x14ac:dyDescent="0.2">
      <c r="A9139" s="11">
        <v>9138</v>
      </c>
      <c r="B9139" s="7" t="s">
        <v>2131</v>
      </c>
      <c r="C9139" s="4">
        <v>44145.375094675925</v>
      </c>
      <c r="D9139" s="20">
        <f>+YEAR(Tabla14[[#This Row],[Fecha
Trámite]])</f>
        <v>2020</v>
      </c>
      <c r="E9139" s="7" t="s">
        <v>4621</v>
      </c>
      <c r="F9139" s="2" t="s">
        <v>17</v>
      </c>
      <c r="G9139" s="2" t="s">
        <v>4627</v>
      </c>
      <c r="H9139" s="4">
        <v>44145.375094710645</v>
      </c>
      <c r="I9139" s="2" t="s">
        <v>4616</v>
      </c>
      <c r="J9139" s="21" t="s">
        <v>8608</v>
      </c>
      <c r="K9139" s="2" t="s">
        <v>4623</v>
      </c>
      <c r="L9139" s="2" t="s">
        <v>4619</v>
      </c>
    </row>
    <row r="9140" spans="1:12" x14ac:dyDescent="0.2">
      <c r="A9140" s="11">
        <v>9139</v>
      </c>
      <c r="B9140" s="7" t="s">
        <v>13331</v>
      </c>
      <c r="C9140" s="4">
        <v>42676.492987581019</v>
      </c>
      <c r="D9140" s="20">
        <f>+YEAR(Tabla14[[#This Row],[Fecha
Trámite]])</f>
        <v>2016</v>
      </c>
      <c r="E9140" s="7" t="s">
        <v>4621</v>
      </c>
      <c r="F9140" s="2" t="s">
        <v>17</v>
      </c>
      <c r="G9140" s="2" t="s">
        <v>5327</v>
      </c>
      <c r="H9140" s="4">
        <v>42676.492987928243</v>
      </c>
      <c r="I9140" s="2" t="s">
        <v>13269</v>
      </c>
      <c r="J9140" s="21" t="s">
        <v>13332</v>
      </c>
      <c r="K9140" s="2" t="s">
        <v>4623</v>
      </c>
      <c r="L9140" s="2" t="s">
        <v>2747</v>
      </c>
    </row>
    <row r="9141" spans="1:12" x14ac:dyDescent="0.2">
      <c r="A9141" s="11">
        <v>9140</v>
      </c>
      <c r="B9141" s="7" t="s">
        <v>1660</v>
      </c>
      <c r="C9141" s="4">
        <v>43703.482589664352</v>
      </c>
      <c r="D9141" s="20">
        <f>+YEAR(Tabla14[[#This Row],[Fecha
Trámite]])</f>
        <v>2019</v>
      </c>
      <c r="E9141" s="7" t="s">
        <v>4621</v>
      </c>
      <c r="F9141" s="2" t="s">
        <v>4691</v>
      </c>
      <c r="G9141" s="2" t="s">
        <v>5167</v>
      </c>
      <c r="H9141" s="4">
        <v>44299.954022604164</v>
      </c>
      <c r="I9141" s="2" t="s">
        <v>4616</v>
      </c>
      <c r="J9141" s="21" t="s">
        <v>2155</v>
      </c>
      <c r="K9141" s="2" t="s">
        <v>4623</v>
      </c>
      <c r="L9141" s="2" t="s">
        <v>4624</v>
      </c>
    </row>
    <row r="9142" spans="1:12" x14ac:dyDescent="0.2">
      <c r="A9142" s="11">
        <v>9141</v>
      </c>
      <c r="B9142" s="7" t="s">
        <v>14572</v>
      </c>
      <c r="C9142" s="4">
        <v>42303.480225115738</v>
      </c>
      <c r="D9142" s="20">
        <f>+YEAR(Tabla14[[#This Row],[Fecha
Trámite]])</f>
        <v>2015</v>
      </c>
      <c r="E9142" s="7" t="s">
        <v>4621</v>
      </c>
      <c r="F9142" s="2" t="s">
        <v>4691</v>
      </c>
      <c r="G9142" s="2" t="s">
        <v>4627</v>
      </c>
      <c r="H9142" s="4">
        <v>42779.667204861114</v>
      </c>
      <c r="I9142" s="2" t="s">
        <v>13827</v>
      </c>
      <c r="J9142" s="21" t="s">
        <v>14573</v>
      </c>
      <c r="K9142" s="2" t="s">
        <v>4623</v>
      </c>
      <c r="L9142" s="2" t="s">
        <v>4659</v>
      </c>
    </row>
    <row r="9143" spans="1:12" x14ac:dyDescent="0.2">
      <c r="A9143" s="11">
        <v>9142</v>
      </c>
      <c r="B9143" s="7" t="s">
        <v>11709</v>
      </c>
      <c r="C9143" s="4">
        <v>44138.712862928238</v>
      </c>
      <c r="D9143" s="20">
        <f>+YEAR(Tabla14[[#This Row],[Fecha
Trámite]])</f>
        <v>2020</v>
      </c>
      <c r="E9143" s="7" t="s">
        <v>4621</v>
      </c>
      <c r="F9143" s="2" t="s">
        <v>17</v>
      </c>
      <c r="G9143" s="2" t="s">
        <v>4993</v>
      </c>
      <c r="H9143" s="4">
        <v>44138.712862962966</v>
      </c>
      <c r="I9143" s="2" t="s">
        <v>4616</v>
      </c>
      <c r="J9143" s="21" t="s">
        <v>11710</v>
      </c>
      <c r="K9143" s="2" t="s">
        <v>4618</v>
      </c>
      <c r="L9143" s="2" t="s">
        <v>4619</v>
      </c>
    </row>
    <row r="9144" spans="1:12" x14ac:dyDescent="0.2">
      <c r="A9144" s="11">
        <v>9143</v>
      </c>
      <c r="B9144" s="7" t="s">
        <v>3312</v>
      </c>
      <c r="C9144" s="4">
        <v>44270.716790243052</v>
      </c>
      <c r="D9144" s="20">
        <f>+YEAR(Tabla14[[#This Row],[Fecha
Trámite]])</f>
        <v>2021</v>
      </c>
      <c r="E9144" s="7" t="s">
        <v>4685</v>
      </c>
      <c r="F9144" s="2" t="s">
        <v>17</v>
      </c>
      <c r="G9144" s="2" t="s">
        <v>4672</v>
      </c>
      <c r="H9144" s="4">
        <v>44270.71679027778</v>
      </c>
      <c r="I9144" s="2" t="s">
        <v>4616</v>
      </c>
      <c r="J9144" s="21" t="s">
        <v>12060</v>
      </c>
      <c r="K9144" s="2" t="s">
        <v>4618</v>
      </c>
      <c r="L9144" s="2" t="s">
        <v>4619</v>
      </c>
    </row>
    <row r="9145" spans="1:12" x14ac:dyDescent="0.2">
      <c r="A9145" s="11">
        <v>9144</v>
      </c>
      <c r="B9145" s="7" t="s">
        <v>756</v>
      </c>
      <c r="C9145" s="4">
        <v>43868.441175196756</v>
      </c>
      <c r="D9145" s="20">
        <f>+YEAR(Tabla14[[#This Row],[Fecha
Trámite]])</f>
        <v>2020</v>
      </c>
      <c r="E9145" s="7" t="s">
        <v>4621</v>
      </c>
      <c r="F9145" s="2" t="s">
        <v>4614</v>
      </c>
      <c r="G9145" s="2" t="s">
        <v>4615</v>
      </c>
      <c r="H9145" s="4">
        <v>44119.542235069443</v>
      </c>
      <c r="I9145" s="2" t="s">
        <v>4616</v>
      </c>
      <c r="J9145" s="21" t="s">
        <v>11711</v>
      </c>
      <c r="K9145" s="2" t="s">
        <v>4618</v>
      </c>
      <c r="L9145" s="2" t="s">
        <v>4619</v>
      </c>
    </row>
    <row r="9146" spans="1:12" x14ac:dyDescent="0.2">
      <c r="A9146" s="11">
        <v>9145</v>
      </c>
      <c r="B9146" s="7" t="s">
        <v>13219</v>
      </c>
      <c r="C9146" s="4">
        <v>43644.493212465277</v>
      </c>
      <c r="D9146" s="20">
        <f>+YEAR(Tabla14[[#This Row],[Fecha
Trámite]])</f>
        <v>2019</v>
      </c>
      <c r="E9146" s="7" t="s">
        <v>4621</v>
      </c>
      <c r="F9146" s="2" t="s">
        <v>4614</v>
      </c>
      <c r="G9146" s="2" t="s">
        <v>4615</v>
      </c>
      <c r="H9146" s="4">
        <v>43860.731682256941</v>
      </c>
      <c r="I9146" s="2" t="s">
        <v>13184</v>
      </c>
      <c r="J9146" s="21" t="s">
        <v>13220</v>
      </c>
      <c r="K9146" s="2" t="s">
        <v>4618</v>
      </c>
      <c r="L9146" s="2" t="s">
        <v>4624</v>
      </c>
    </row>
    <row r="9147" spans="1:12" x14ac:dyDescent="0.2">
      <c r="A9147" s="11">
        <v>9146</v>
      </c>
      <c r="B9147" s="7" t="s">
        <v>2074</v>
      </c>
      <c r="C9147" s="4">
        <v>44284.709787071763</v>
      </c>
      <c r="D9147" s="20">
        <f>+YEAR(Tabla14[[#This Row],[Fecha
Trámite]])</f>
        <v>2021</v>
      </c>
      <c r="E9147" s="7" t="s">
        <v>4621</v>
      </c>
      <c r="F9147" s="2" t="s">
        <v>17</v>
      </c>
      <c r="G9147" s="2" t="s">
        <v>4672</v>
      </c>
      <c r="H9147" s="4">
        <v>44284.70978715278</v>
      </c>
      <c r="I9147" s="2" t="s">
        <v>4616</v>
      </c>
      <c r="J9147" s="21" t="s">
        <v>13182</v>
      </c>
      <c r="K9147" s="2" t="s">
        <v>4618</v>
      </c>
      <c r="L9147" s="2" t="s">
        <v>4619</v>
      </c>
    </row>
    <row r="9148" spans="1:12" x14ac:dyDescent="0.2">
      <c r="A9148" s="11">
        <v>9147</v>
      </c>
      <c r="B9148" s="7" t="s">
        <v>13595</v>
      </c>
      <c r="C9148" s="4">
        <v>43679.459398495368</v>
      </c>
      <c r="D9148" s="20">
        <f>+YEAR(Tabla14[[#This Row],[Fecha
Trámite]])</f>
        <v>2019</v>
      </c>
      <c r="E9148" s="7" t="s">
        <v>4621</v>
      </c>
      <c r="F9148" s="2" t="s">
        <v>4614</v>
      </c>
      <c r="G9148" s="2" t="s">
        <v>4615</v>
      </c>
      <c r="H9148" s="4">
        <v>43795.485694756942</v>
      </c>
      <c r="I9148" s="2" t="s">
        <v>13269</v>
      </c>
      <c r="J9148" s="21" t="s">
        <v>13596</v>
      </c>
      <c r="K9148" s="2" t="s">
        <v>4618</v>
      </c>
      <c r="L9148" s="2" t="s">
        <v>4714</v>
      </c>
    </row>
    <row r="9149" spans="1:12" x14ac:dyDescent="0.2">
      <c r="A9149" s="11">
        <v>9148</v>
      </c>
      <c r="B9149" s="7" t="s">
        <v>960</v>
      </c>
      <c r="C9149" s="4">
        <v>43872.466750844906</v>
      </c>
      <c r="D9149" s="20">
        <f>+YEAR(Tabla14[[#This Row],[Fecha
Trámite]])</f>
        <v>2020</v>
      </c>
      <c r="E9149" s="7" t="s">
        <v>4621</v>
      </c>
      <c r="F9149" s="2" t="s">
        <v>4614</v>
      </c>
      <c r="G9149" s="2" t="s">
        <v>4615</v>
      </c>
      <c r="H9149" s="4">
        <v>44176.528973692133</v>
      </c>
      <c r="I9149" s="2" t="s">
        <v>4616</v>
      </c>
      <c r="J9149" s="21" t="s">
        <v>7176</v>
      </c>
      <c r="K9149" s="2" t="s">
        <v>4623</v>
      </c>
      <c r="L9149" s="2" t="s">
        <v>4631</v>
      </c>
    </row>
    <row r="9150" spans="1:12" x14ac:dyDescent="0.2">
      <c r="A9150" s="11">
        <v>9149</v>
      </c>
      <c r="B9150" s="7" t="s">
        <v>14622</v>
      </c>
      <c r="C9150" s="4">
        <v>42528.437177812499</v>
      </c>
      <c r="D9150" s="20">
        <f>+YEAR(Tabla14[[#This Row],[Fecha
Trámite]])</f>
        <v>2016</v>
      </c>
      <c r="E9150" s="7" t="s">
        <v>4621</v>
      </c>
      <c r="F9150" s="2" t="s">
        <v>4614</v>
      </c>
      <c r="G9150" s="2" t="s">
        <v>4615</v>
      </c>
      <c r="H9150" s="4">
        <v>42929.623990972221</v>
      </c>
      <c r="I9150" s="2" t="s">
        <v>13827</v>
      </c>
      <c r="J9150" s="21" t="s">
        <v>14623</v>
      </c>
      <c r="K9150" s="2" t="s">
        <v>4618</v>
      </c>
      <c r="L9150" s="2" t="s">
        <v>4945</v>
      </c>
    </row>
    <row r="9151" spans="1:12" x14ac:dyDescent="0.2">
      <c r="A9151" s="11">
        <v>9150</v>
      </c>
      <c r="B9151" s="7" t="s">
        <v>8611</v>
      </c>
      <c r="C9151" s="4">
        <v>43686.427123460649</v>
      </c>
      <c r="D9151" s="20">
        <f>+YEAR(Tabla14[[#This Row],[Fecha
Trámite]])</f>
        <v>2019</v>
      </c>
      <c r="E9151" s="7" t="s">
        <v>4621</v>
      </c>
      <c r="F9151" s="2" t="s">
        <v>4691</v>
      </c>
      <c r="G9151" s="2" t="s">
        <v>4627</v>
      </c>
      <c r="H9151" s="4">
        <v>44081.394931400464</v>
      </c>
      <c r="I9151" s="2" t="s">
        <v>4616</v>
      </c>
      <c r="J9151" s="21" t="s">
        <v>8612</v>
      </c>
      <c r="K9151" s="2" t="s">
        <v>4618</v>
      </c>
      <c r="L9151" s="2" t="s">
        <v>5631</v>
      </c>
    </row>
    <row r="9152" spans="1:12" x14ac:dyDescent="0.2">
      <c r="A9152" s="11">
        <v>9151</v>
      </c>
      <c r="B9152" s="7" t="s">
        <v>3298</v>
      </c>
      <c r="C9152" s="4">
        <v>43892.350573842596</v>
      </c>
      <c r="D9152" s="20">
        <f>+YEAR(Tabla14[[#This Row],[Fecha
Trámite]])</f>
        <v>2020</v>
      </c>
      <c r="E9152" s="7" t="s">
        <v>4685</v>
      </c>
      <c r="F9152" s="2" t="s">
        <v>17</v>
      </c>
      <c r="G9152" s="2" t="s">
        <v>4627</v>
      </c>
      <c r="H9152" s="4">
        <v>43892.350573958334</v>
      </c>
      <c r="I9152" s="2" t="s">
        <v>4616</v>
      </c>
      <c r="J9152" s="21" t="s">
        <v>8696</v>
      </c>
      <c r="K9152" s="2" t="s">
        <v>4618</v>
      </c>
      <c r="L9152" s="2" t="s">
        <v>4619</v>
      </c>
    </row>
    <row r="9153" spans="1:12" x14ac:dyDescent="0.2">
      <c r="A9153" s="11">
        <v>9152</v>
      </c>
      <c r="B9153" s="7" t="s">
        <v>1544</v>
      </c>
      <c r="C9153" s="4">
        <v>43692.446030752311</v>
      </c>
      <c r="D9153" s="20">
        <f>+YEAR(Tabla14[[#This Row],[Fecha
Trámite]])</f>
        <v>2019</v>
      </c>
      <c r="E9153" s="7" t="s">
        <v>4621</v>
      </c>
      <c r="F9153" s="2" t="s">
        <v>4614</v>
      </c>
      <c r="G9153" s="2" t="s">
        <v>4615</v>
      </c>
      <c r="H9153" s="4">
        <v>44291.652957326391</v>
      </c>
      <c r="I9153" s="2" t="s">
        <v>4616</v>
      </c>
      <c r="J9153" s="21" t="s">
        <v>11990</v>
      </c>
      <c r="K9153" s="2" t="s">
        <v>4618</v>
      </c>
      <c r="L9153" s="2" t="s">
        <v>4646</v>
      </c>
    </row>
    <row r="9154" spans="1:12" x14ac:dyDescent="0.2">
      <c r="A9154" s="11">
        <v>9153</v>
      </c>
      <c r="B9154" s="7" t="s">
        <v>1554</v>
      </c>
      <c r="C9154" s="4">
        <v>44209.503155520833</v>
      </c>
      <c r="D9154" s="20">
        <f>+YEAR(Tabla14[[#This Row],[Fecha
Trámite]])</f>
        <v>2021</v>
      </c>
      <c r="E9154" s="7" t="s">
        <v>4621</v>
      </c>
      <c r="F9154" s="2" t="s">
        <v>17</v>
      </c>
      <c r="G9154" s="2" t="s">
        <v>4993</v>
      </c>
      <c r="H9154" s="4">
        <v>44209.503155555554</v>
      </c>
      <c r="I9154" s="2" t="s">
        <v>4616</v>
      </c>
      <c r="J9154" s="21" t="s">
        <v>13183</v>
      </c>
      <c r="K9154" s="2" t="s">
        <v>4623</v>
      </c>
      <c r="L9154" s="2" t="s">
        <v>4770</v>
      </c>
    </row>
    <row r="9155" spans="1:12" x14ac:dyDescent="0.2">
      <c r="A9155" s="11">
        <v>9154</v>
      </c>
      <c r="B9155" s="7" t="s">
        <v>7388</v>
      </c>
      <c r="C9155" s="4">
        <v>43899.513739085647</v>
      </c>
      <c r="D9155" s="20">
        <f>+YEAR(Tabla14[[#This Row],[Fecha
Trámite]])</f>
        <v>2020</v>
      </c>
      <c r="E9155" s="7" t="s">
        <v>4621</v>
      </c>
      <c r="F9155" s="2" t="s">
        <v>4614</v>
      </c>
      <c r="G9155" s="2" t="s">
        <v>4615</v>
      </c>
      <c r="H9155" s="4">
        <v>44203.628949155092</v>
      </c>
      <c r="I9155" s="2" t="s">
        <v>4616</v>
      </c>
      <c r="J9155" s="21" t="s">
        <v>7389</v>
      </c>
      <c r="K9155" s="2" t="s">
        <v>4618</v>
      </c>
      <c r="L9155" s="2" t="s">
        <v>4619</v>
      </c>
    </row>
    <row r="9156" spans="1:12" x14ac:dyDescent="0.2">
      <c r="A9156" s="11">
        <v>9155</v>
      </c>
      <c r="B9156" s="7" t="s">
        <v>14723</v>
      </c>
      <c r="C9156" s="4">
        <v>42608.445704398146</v>
      </c>
      <c r="D9156" s="20">
        <f>+YEAR(Tabla14[[#This Row],[Fecha
Trámite]])</f>
        <v>2016</v>
      </c>
      <c r="E9156" s="7" t="s">
        <v>4613</v>
      </c>
      <c r="F9156" s="2" t="s">
        <v>4614</v>
      </c>
      <c r="G9156" s="2" t="s">
        <v>4615</v>
      </c>
      <c r="H9156" s="4">
        <v>42909.623026886577</v>
      </c>
      <c r="I9156" s="2" t="s">
        <v>13827</v>
      </c>
      <c r="J9156" s="21" t="s">
        <v>14724</v>
      </c>
      <c r="K9156" s="2" t="s">
        <v>4618</v>
      </c>
      <c r="L9156" s="2" t="s">
        <v>4750</v>
      </c>
    </row>
    <row r="9157" spans="1:12" x14ac:dyDescent="0.2">
      <c r="A9157" s="11">
        <v>9156</v>
      </c>
      <c r="B9157" s="7" t="s">
        <v>8705</v>
      </c>
      <c r="C9157" s="4">
        <v>43734.4764272338</v>
      </c>
      <c r="D9157" s="20">
        <f>+YEAR(Tabla14[[#This Row],[Fecha
Trámite]])</f>
        <v>2019</v>
      </c>
      <c r="E9157" s="7" t="s">
        <v>4621</v>
      </c>
      <c r="F9157" s="2" t="s">
        <v>4614</v>
      </c>
      <c r="G9157" s="2" t="s">
        <v>4615</v>
      </c>
      <c r="H9157" s="4">
        <v>44202.616623993054</v>
      </c>
      <c r="I9157" s="2" t="s">
        <v>4616</v>
      </c>
      <c r="J9157" s="21" t="s">
        <v>8706</v>
      </c>
      <c r="K9157" s="2" t="s">
        <v>4618</v>
      </c>
      <c r="L9157" s="2" t="s">
        <v>4646</v>
      </c>
    </row>
    <row r="9158" spans="1:12" x14ac:dyDescent="0.2">
      <c r="A9158" s="11">
        <v>9157</v>
      </c>
      <c r="B9158" s="7" t="s">
        <v>178</v>
      </c>
      <c r="C9158" s="4">
        <v>43592.385877696761</v>
      </c>
      <c r="D9158" s="20">
        <f>+YEAR(Tabla14[[#This Row],[Fecha
Trámite]])</f>
        <v>2019</v>
      </c>
      <c r="E9158" s="7" t="s">
        <v>4621</v>
      </c>
      <c r="F9158" s="2" t="s">
        <v>4614</v>
      </c>
      <c r="G9158" s="2" t="s">
        <v>4615</v>
      </c>
      <c r="H9158" s="4">
        <v>43852.557087499998</v>
      </c>
      <c r="I9158" s="2" t="s">
        <v>4616</v>
      </c>
      <c r="J9158" s="21" t="s">
        <v>7181</v>
      </c>
      <c r="K9158" s="2" t="s">
        <v>4618</v>
      </c>
      <c r="L9158" s="2" t="s">
        <v>4619</v>
      </c>
    </row>
    <row r="9159" spans="1:12" x14ac:dyDescent="0.2">
      <c r="A9159" s="11">
        <v>9158</v>
      </c>
      <c r="B9159" s="7" t="s">
        <v>8707</v>
      </c>
      <c r="C9159" s="4">
        <v>43797.405901307873</v>
      </c>
      <c r="D9159" s="20">
        <f>+YEAR(Tabla14[[#This Row],[Fecha
Trámite]])</f>
        <v>2019</v>
      </c>
      <c r="E9159" s="7" t="s">
        <v>4685</v>
      </c>
      <c r="F9159" s="2" t="s">
        <v>17</v>
      </c>
      <c r="G9159" s="2" t="s">
        <v>4627</v>
      </c>
      <c r="H9159" s="4">
        <v>43797.40590135417</v>
      </c>
      <c r="I9159" s="2" t="s">
        <v>4616</v>
      </c>
      <c r="J9159" s="21" t="s">
        <v>8708</v>
      </c>
      <c r="K9159" s="2" t="s">
        <v>4618</v>
      </c>
      <c r="L9159" s="2" t="s">
        <v>4619</v>
      </c>
    </row>
    <row r="9160" spans="1:12" x14ac:dyDescent="0.2">
      <c r="A9160" s="11">
        <v>9159</v>
      </c>
      <c r="B9160" s="7" t="s">
        <v>9528</v>
      </c>
      <c r="C9160" s="4">
        <v>43832.410889236111</v>
      </c>
      <c r="D9160" s="20">
        <f>+YEAR(Tabla14[[#This Row],[Fecha
Trámite]])</f>
        <v>2020</v>
      </c>
      <c r="E9160" s="7" t="s">
        <v>4621</v>
      </c>
      <c r="F9160" s="2" t="s">
        <v>4614</v>
      </c>
      <c r="G9160" s="2" t="s">
        <v>4615</v>
      </c>
      <c r="H9160" s="4">
        <v>44207.601967129631</v>
      </c>
      <c r="I9160" s="2" t="s">
        <v>4616</v>
      </c>
      <c r="J9160" s="21" t="s">
        <v>9529</v>
      </c>
      <c r="K9160" s="2" t="s">
        <v>4623</v>
      </c>
      <c r="L9160" s="2" t="s">
        <v>4656</v>
      </c>
    </row>
    <row r="9161" spans="1:12" x14ac:dyDescent="0.2">
      <c r="A9161" s="11">
        <v>9160</v>
      </c>
      <c r="B9161" s="7" t="s">
        <v>14461</v>
      </c>
      <c r="C9161" s="4">
        <v>42830.519273032405</v>
      </c>
      <c r="D9161" s="20">
        <f>+YEAR(Tabla14[[#This Row],[Fecha
Trámite]])</f>
        <v>2017</v>
      </c>
      <c r="E9161" s="7" t="s">
        <v>4621</v>
      </c>
      <c r="F9161" s="2" t="s">
        <v>4614</v>
      </c>
      <c r="G9161" s="2" t="s">
        <v>4615</v>
      </c>
      <c r="H9161" s="4">
        <v>43167.335456516201</v>
      </c>
      <c r="I9161" s="2" t="s">
        <v>13702</v>
      </c>
      <c r="J9161" s="21" t="s">
        <v>14462</v>
      </c>
      <c r="K9161" s="2" t="s">
        <v>4623</v>
      </c>
      <c r="L9161" s="2" t="s">
        <v>4631</v>
      </c>
    </row>
    <row r="9162" spans="1:12" x14ac:dyDescent="0.2">
      <c r="A9162" s="11">
        <v>9161</v>
      </c>
      <c r="B9162" s="7" t="s">
        <v>13056</v>
      </c>
      <c r="C9162" s="4">
        <v>43690.404331562502</v>
      </c>
      <c r="D9162" s="20">
        <f>+YEAR(Tabla14[[#This Row],[Fecha
Trámite]])</f>
        <v>2019</v>
      </c>
      <c r="E9162" s="7" t="s">
        <v>4899</v>
      </c>
      <c r="F9162" s="2" t="s">
        <v>17</v>
      </c>
      <c r="G9162" s="2" t="s">
        <v>4627</v>
      </c>
      <c r="H9162" s="4">
        <v>43690.404331597223</v>
      </c>
      <c r="I9162" s="2" t="s">
        <v>4616</v>
      </c>
      <c r="J9162" s="21" t="s">
        <v>13057</v>
      </c>
      <c r="K9162" s="2" t="s">
        <v>4623</v>
      </c>
      <c r="L9162" s="2" t="s">
        <v>5359</v>
      </c>
    </row>
    <row r="9163" spans="1:12" x14ac:dyDescent="0.2">
      <c r="A9163" s="11">
        <v>9162</v>
      </c>
      <c r="B9163" s="7" t="s">
        <v>539</v>
      </c>
      <c r="C9163" s="4">
        <v>43556.385758020835</v>
      </c>
      <c r="D9163" s="20">
        <f>+YEAR(Tabla14[[#This Row],[Fecha
Trámite]])</f>
        <v>2019</v>
      </c>
      <c r="E9163" s="7" t="s">
        <v>4621</v>
      </c>
      <c r="F9163" s="2" t="s">
        <v>4614</v>
      </c>
      <c r="G9163" s="2" t="s">
        <v>4615</v>
      </c>
      <c r="H9163" s="4">
        <v>44103.557730752313</v>
      </c>
      <c r="I9163" s="2" t="s">
        <v>4616</v>
      </c>
      <c r="J9163" s="21" t="s">
        <v>9530</v>
      </c>
      <c r="K9163" s="2" t="s">
        <v>4623</v>
      </c>
      <c r="L9163" s="2" t="s">
        <v>4659</v>
      </c>
    </row>
    <row r="9164" spans="1:12" x14ac:dyDescent="0.2">
      <c r="A9164" s="11">
        <v>9163</v>
      </c>
      <c r="B9164" s="7" t="s">
        <v>14516</v>
      </c>
      <c r="C9164" s="4">
        <v>43080.482967592594</v>
      </c>
      <c r="D9164" s="20">
        <f>+YEAR(Tabla14[[#This Row],[Fecha
Trámite]])</f>
        <v>2017</v>
      </c>
      <c r="E9164" s="7" t="s">
        <v>4613</v>
      </c>
      <c r="F9164" s="2" t="s">
        <v>4614</v>
      </c>
      <c r="G9164" s="2" t="s">
        <v>4615</v>
      </c>
      <c r="H9164" s="4">
        <v>43279.458159837966</v>
      </c>
      <c r="I9164" s="2" t="s">
        <v>13827</v>
      </c>
      <c r="J9164" s="21" t="s">
        <v>14517</v>
      </c>
      <c r="K9164" s="2" t="s">
        <v>4618</v>
      </c>
      <c r="L9164" s="2" t="s">
        <v>4659</v>
      </c>
    </row>
    <row r="9165" spans="1:12" x14ac:dyDescent="0.2">
      <c r="A9165" s="11">
        <v>9164</v>
      </c>
      <c r="B9165" s="7" t="s">
        <v>3374</v>
      </c>
      <c r="C9165" s="4">
        <v>43887.652485798608</v>
      </c>
      <c r="D9165" s="20">
        <f>+YEAR(Tabla14[[#This Row],[Fecha
Trámite]])</f>
        <v>2020</v>
      </c>
      <c r="E9165" s="7" t="s">
        <v>4685</v>
      </c>
      <c r="F9165" s="2" t="s">
        <v>17</v>
      </c>
      <c r="G9165" s="2" t="s">
        <v>4627</v>
      </c>
      <c r="H9165" s="4">
        <v>43887.652485844905</v>
      </c>
      <c r="I9165" s="2" t="s">
        <v>4616</v>
      </c>
      <c r="J9165" s="21" t="s">
        <v>8713</v>
      </c>
      <c r="K9165" s="2" t="s">
        <v>4618</v>
      </c>
      <c r="L9165" s="2" t="s">
        <v>4785</v>
      </c>
    </row>
    <row r="9166" spans="1:12" x14ac:dyDescent="0.2">
      <c r="A9166" s="11">
        <v>9165</v>
      </c>
      <c r="B9166" s="7" t="s">
        <v>14624</v>
      </c>
      <c r="C9166" s="4">
        <v>42186.541824652777</v>
      </c>
      <c r="D9166" s="20">
        <f>+YEAR(Tabla14[[#This Row],[Fecha
Trámite]])</f>
        <v>2015</v>
      </c>
      <c r="E9166" s="7" t="s">
        <v>4613</v>
      </c>
      <c r="F9166" s="2" t="s">
        <v>4614</v>
      </c>
      <c r="G9166" s="2" t="s">
        <v>4615</v>
      </c>
      <c r="H9166" s="4">
        <v>42293.626426817129</v>
      </c>
      <c r="I9166" s="2" t="s">
        <v>13827</v>
      </c>
      <c r="J9166" s="21" t="s">
        <v>14625</v>
      </c>
      <c r="K9166" s="2" t="s">
        <v>4618</v>
      </c>
      <c r="L9166" s="2" t="s">
        <v>4714</v>
      </c>
    </row>
    <row r="9167" spans="1:12" x14ac:dyDescent="0.2">
      <c r="A9167" s="11">
        <v>9166</v>
      </c>
      <c r="B9167" s="7" t="s">
        <v>7187</v>
      </c>
      <c r="C9167" s="4">
        <v>43853.482882789351</v>
      </c>
      <c r="D9167" s="20">
        <f>+YEAR(Tabla14[[#This Row],[Fecha
Trámite]])</f>
        <v>2020</v>
      </c>
      <c r="E9167" s="7" t="s">
        <v>4621</v>
      </c>
      <c r="F9167" s="2" t="s">
        <v>4614</v>
      </c>
      <c r="G9167" s="2" t="s">
        <v>4615</v>
      </c>
      <c r="H9167" s="4">
        <v>44202.533788043984</v>
      </c>
      <c r="I9167" s="2" t="s">
        <v>4616</v>
      </c>
      <c r="J9167" s="21" t="s">
        <v>7188</v>
      </c>
      <c r="K9167" s="2" t="s">
        <v>4623</v>
      </c>
      <c r="L9167" s="2" t="s">
        <v>4735</v>
      </c>
    </row>
    <row r="9168" spans="1:12" x14ac:dyDescent="0.2">
      <c r="A9168" s="11">
        <v>9167</v>
      </c>
      <c r="B9168" s="7" t="s">
        <v>1877</v>
      </c>
      <c r="C9168" s="4">
        <v>44133.484479050923</v>
      </c>
      <c r="D9168" s="20">
        <f>+YEAR(Tabla14[[#This Row],[Fecha
Trámite]])</f>
        <v>2020</v>
      </c>
      <c r="E9168" s="7" t="s">
        <v>4621</v>
      </c>
      <c r="F9168" s="2" t="s">
        <v>17</v>
      </c>
      <c r="G9168" s="2" t="s">
        <v>4627</v>
      </c>
      <c r="H9168" s="4">
        <v>44133.484479085651</v>
      </c>
      <c r="I9168" s="2" t="s">
        <v>4616</v>
      </c>
      <c r="J9168" s="21" t="s">
        <v>11712</v>
      </c>
      <c r="K9168" s="2" t="s">
        <v>4623</v>
      </c>
      <c r="L9168" s="2" t="s">
        <v>4619</v>
      </c>
    </row>
    <row r="9169" spans="1:12" x14ac:dyDescent="0.2">
      <c r="A9169" s="11">
        <v>9168</v>
      </c>
      <c r="B9169" s="7" t="s">
        <v>9538</v>
      </c>
      <c r="C9169" s="4">
        <v>43787.621714432869</v>
      </c>
      <c r="D9169" s="20">
        <f>+YEAR(Tabla14[[#This Row],[Fecha
Trámite]])</f>
        <v>2019</v>
      </c>
      <c r="E9169" s="7" t="s">
        <v>4621</v>
      </c>
      <c r="F9169" s="2" t="s">
        <v>4691</v>
      </c>
      <c r="G9169" s="2" t="s">
        <v>4627</v>
      </c>
      <c r="H9169" s="4">
        <v>44089.372337384259</v>
      </c>
      <c r="I9169" s="2" t="s">
        <v>4616</v>
      </c>
      <c r="J9169" s="21" t="s">
        <v>9539</v>
      </c>
      <c r="K9169" s="2" t="s">
        <v>4618</v>
      </c>
      <c r="L9169" s="2" t="s">
        <v>4619</v>
      </c>
    </row>
    <row r="9170" spans="1:12" x14ac:dyDescent="0.2">
      <c r="A9170" s="11">
        <v>9169</v>
      </c>
      <c r="B9170" s="7" t="s">
        <v>1744</v>
      </c>
      <c r="C9170" s="4">
        <v>44235.909338194448</v>
      </c>
      <c r="D9170" s="20">
        <f>+YEAR(Tabla14[[#This Row],[Fecha
Trámite]])</f>
        <v>2021</v>
      </c>
      <c r="E9170" s="7" t="s">
        <v>4621</v>
      </c>
      <c r="F9170" s="2" t="s">
        <v>17</v>
      </c>
      <c r="G9170" s="2" t="s">
        <v>7315</v>
      </c>
      <c r="H9170" s="4">
        <v>44235.909338460646</v>
      </c>
      <c r="I9170" s="2" t="s">
        <v>4616</v>
      </c>
      <c r="J9170" s="21" t="s">
        <v>7194</v>
      </c>
      <c r="K9170" s="2" t="s">
        <v>4618</v>
      </c>
      <c r="L9170" s="2" t="s">
        <v>5463</v>
      </c>
    </row>
    <row r="9171" spans="1:12" x14ac:dyDescent="0.2">
      <c r="A9171" s="11">
        <v>9170</v>
      </c>
      <c r="B9171" s="7" t="s">
        <v>7283</v>
      </c>
      <c r="C9171" s="4">
        <v>43726.385411423609</v>
      </c>
      <c r="D9171" s="20">
        <f>+YEAR(Tabla14[[#This Row],[Fecha
Trámite]])</f>
        <v>2019</v>
      </c>
      <c r="E9171" s="7" t="s">
        <v>4621</v>
      </c>
      <c r="F9171" s="2" t="s">
        <v>4614</v>
      </c>
      <c r="G9171" s="2" t="s">
        <v>4615</v>
      </c>
      <c r="H9171" s="4">
        <v>44204.604510069446</v>
      </c>
      <c r="I9171" s="2" t="s">
        <v>4616</v>
      </c>
      <c r="J9171" s="21" t="s">
        <v>7284</v>
      </c>
      <c r="K9171" s="2" t="s">
        <v>4618</v>
      </c>
      <c r="L9171" s="2" t="s">
        <v>4785</v>
      </c>
    </row>
    <row r="9172" spans="1:12" x14ac:dyDescent="0.2">
      <c r="A9172" s="11">
        <v>9171</v>
      </c>
      <c r="B9172" s="7" t="s">
        <v>7285</v>
      </c>
      <c r="C9172" s="4">
        <v>43791.38563611111</v>
      </c>
      <c r="D9172" s="20">
        <f>+YEAR(Tabla14[[#This Row],[Fecha
Trámite]])</f>
        <v>2019</v>
      </c>
      <c r="E9172" s="7" t="s">
        <v>4621</v>
      </c>
      <c r="F9172" s="2" t="s">
        <v>4614</v>
      </c>
      <c r="G9172" s="2" t="s">
        <v>4615</v>
      </c>
      <c r="H9172" s="4">
        <v>44203.64211458333</v>
      </c>
      <c r="I9172" s="2" t="s">
        <v>4616</v>
      </c>
      <c r="J9172" s="21" t="s">
        <v>7286</v>
      </c>
      <c r="K9172" s="2" t="s">
        <v>4618</v>
      </c>
      <c r="L9172" s="2" t="s">
        <v>4619</v>
      </c>
    </row>
    <row r="9173" spans="1:12" x14ac:dyDescent="0.2">
      <c r="A9173" s="11">
        <v>9172</v>
      </c>
      <c r="B9173" s="7" t="s">
        <v>3364</v>
      </c>
      <c r="C9173" s="4">
        <v>43595.496930474539</v>
      </c>
      <c r="D9173" s="20">
        <f>+YEAR(Tabla14[[#This Row],[Fecha
Trámite]])</f>
        <v>2019</v>
      </c>
      <c r="E9173" s="7" t="s">
        <v>4685</v>
      </c>
      <c r="F9173" s="2" t="s">
        <v>17</v>
      </c>
      <c r="G9173" s="2" t="s">
        <v>4627</v>
      </c>
      <c r="H9173" s="4">
        <v>43595.496930590278</v>
      </c>
      <c r="I9173" s="2" t="s">
        <v>4616</v>
      </c>
      <c r="J9173" s="21" t="s">
        <v>7287</v>
      </c>
      <c r="K9173" s="2" t="s">
        <v>4618</v>
      </c>
      <c r="L9173" s="2" t="s">
        <v>6864</v>
      </c>
    </row>
    <row r="9174" spans="1:12" x14ac:dyDescent="0.2">
      <c r="A9174" s="11">
        <v>9173</v>
      </c>
      <c r="B9174" s="7" t="s">
        <v>3398</v>
      </c>
      <c r="C9174" s="4">
        <v>44241.518744710651</v>
      </c>
      <c r="D9174" s="20">
        <f>+YEAR(Tabla14[[#This Row],[Fecha
Trámite]])</f>
        <v>2021</v>
      </c>
      <c r="E9174" s="7" t="s">
        <v>4621</v>
      </c>
      <c r="F9174" s="2" t="s">
        <v>17</v>
      </c>
      <c r="G9174" s="2" t="s">
        <v>7315</v>
      </c>
      <c r="H9174" s="4">
        <v>44241.518744756948</v>
      </c>
      <c r="I9174" s="2" t="s">
        <v>4616</v>
      </c>
      <c r="J9174" s="21" t="s">
        <v>11713</v>
      </c>
      <c r="K9174" s="2" t="s">
        <v>4618</v>
      </c>
      <c r="L9174" s="2" t="s">
        <v>4619</v>
      </c>
    </row>
    <row r="9175" spans="1:12" x14ac:dyDescent="0.2">
      <c r="A9175" s="11">
        <v>9174</v>
      </c>
      <c r="B9175" s="7" t="s">
        <v>3223</v>
      </c>
      <c r="C9175" s="4">
        <v>44166.730703668982</v>
      </c>
      <c r="D9175" s="20">
        <f>+YEAR(Tabla14[[#This Row],[Fecha
Trámite]])</f>
        <v>2020</v>
      </c>
      <c r="E9175" s="7" t="s">
        <v>4685</v>
      </c>
      <c r="F9175" s="2" t="s">
        <v>17</v>
      </c>
      <c r="G9175" s="2" t="s">
        <v>4627</v>
      </c>
      <c r="H9175" s="4">
        <v>44166.730703703703</v>
      </c>
      <c r="I9175" s="2" t="s">
        <v>4616</v>
      </c>
      <c r="J9175" s="21" t="s">
        <v>3490</v>
      </c>
      <c r="K9175" s="2" t="s">
        <v>4618</v>
      </c>
      <c r="L9175" s="2" t="s">
        <v>4619</v>
      </c>
    </row>
    <row r="9176" spans="1:12" x14ac:dyDescent="0.2">
      <c r="A9176" s="11">
        <v>9175</v>
      </c>
      <c r="B9176" s="7" t="s">
        <v>14026</v>
      </c>
      <c r="C9176" s="4">
        <v>43348.674724918979</v>
      </c>
      <c r="D9176" s="20">
        <f>+YEAR(Tabla14[[#This Row],[Fecha
Trámite]])</f>
        <v>2018</v>
      </c>
      <c r="E9176" s="7" t="s">
        <v>4621</v>
      </c>
      <c r="F9176" s="2" t="s">
        <v>4614</v>
      </c>
      <c r="G9176" s="2" t="s">
        <v>4615</v>
      </c>
      <c r="H9176" s="4">
        <v>43747.733540127316</v>
      </c>
      <c r="I9176" s="2" t="s">
        <v>14018</v>
      </c>
      <c r="J9176" s="21" t="s">
        <v>14027</v>
      </c>
      <c r="K9176" s="2" t="s">
        <v>4618</v>
      </c>
      <c r="L9176" s="2" t="s">
        <v>4770</v>
      </c>
    </row>
    <row r="9177" spans="1:12" x14ac:dyDescent="0.2">
      <c r="A9177" s="11">
        <v>9176</v>
      </c>
      <c r="B9177" s="7" t="s">
        <v>1334</v>
      </c>
      <c r="C9177" s="4">
        <v>43636.385671145836</v>
      </c>
      <c r="D9177" s="20">
        <f>+YEAR(Tabla14[[#This Row],[Fecha
Trámite]])</f>
        <v>2019</v>
      </c>
      <c r="E9177" s="7" t="s">
        <v>1337</v>
      </c>
      <c r="F9177" s="2" t="s">
        <v>17</v>
      </c>
      <c r="G9177" s="2" t="s">
        <v>4993</v>
      </c>
      <c r="H9177" s="4">
        <v>43636.385671180557</v>
      </c>
      <c r="I9177" s="2" t="s">
        <v>4616</v>
      </c>
      <c r="J9177" s="21" t="s">
        <v>9542</v>
      </c>
      <c r="K9177" s="2" t="s">
        <v>4618</v>
      </c>
      <c r="L9177" s="2" t="s">
        <v>4903</v>
      </c>
    </row>
    <row r="9178" spans="1:12" x14ac:dyDescent="0.2">
      <c r="A9178" s="11">
        <v>9177</v>
      </c>
      <c r="B9178" s="7" t="s">
        <v>1779</v>
      </c>
      <c r="C9178" s="4">
        <v>44221.391907291669</v>
      </c>
      <c r="D9178" s="20">
        <f>+YEAR(Tabla14[[#This Row],[Fecha
Trámite]])</f>
        <v>2021</v>
      </c>
      <c r="E9178" s="7" t="s">
        <v>4621</v>
      </c>
      <c r="F9178" s="2" t="s">
        <v>17</v>
      </c>
      <c r="G9178" s="2" t="s">
        <v>4672</v>
      </c>
      <c r="H9178" s="4">
        <v>44221.391907604164</v>
      </c>
      <c r="I9178" s="2" t="s">
        <v>4616</v>
      </c>
      <c r="J9178" s="21" t="s">
        <v>11714</v>
      </c>
      <c r="K9178" s="2" t="s">
        <v>4618</v>
      </c>
      <c r="L9178" s="2" t="s">
        <v>4656</v>
      </c>
    </row>
    <row r="9179" spans="1:12" x14ac:dyDescent="0.2">
      <c r="A9179" s="11">
        <v>9178</v>
      </c>
      <c r="B9179" s="7" t="s">
        <v>301</v>
      </c>
      <c r="C9179" s="4">
        <v>43598.617858912039</v>
      </c>
      <c r="D9179" s="20">
        <f>+YEAR(Tabla14[[#This Row],[Fecha
Trámite]])</f>
        <v>2019</v>
      </c>
      <c r="E9179" s="7" t="s">
        <v>4621</v>
      </c>
      <c r="F9179" s="2" t="s">
        <v>4614</v>
      </c>
      <c r="G9179" s="2" t="s">
        <v>4615</v>
      </c>
      <c r="H9179" s="4">
        <v>43874.474994444441</v>
      </c>
      <c r="I9179" s="2" t="s">
        <v>4616</v>
      </c>
      <c r="J9179" s="21" t="s">
        <v>12009</v>
      </c>
      <c r="K9179" s="2" t="s">
        <v>4623</v>
      </c>
      <c r="L9179" s="2" t="s">
        <v>4667</v>
      </c>
    </row>
    <row r="9180" spans="1:12" x14ac:dyDescent="0.2">
      <c r="A9180" s="11">
        <v>9179</v>
      </c>
      <c r="B9180" s="7" t="s">
        <v>1868</v>
      </c>
      <c r="C9180" s="4">
        <v>43783.670135532404</v>
      </c>
      <c r="D9180" s="20">
        <f>+YEAR(Tabla14[[#This Row],[Fecha
Trámite]])</f>
        <v>2019</v>
      </c>
      <c r="E9180" s="7" t="s">
        <v>4621</v>
      </c>
      <c r="F9180" s="2" t="s">
        <v>17</v>
      </c>
      <c r="G9180" s="2" t="s">
        <v>4627</v>
      </c>
      <c r="H9180" s="4">
        <v>43783.670135567132</v>
      </c>
      <c r="I9180" s="2" t="s">
        <v>4616</v>
      </c>
      <c r="J9180" s="21" t="s">
        <v>7296</v>
      </c>
      <c r="K9180" s="2" t="s">
        <v>4623</v>
      </c>
      <c r="L9180" s="2" t="s">
        <v>2747</v>
      </c>
    </row>
    <row r="9181" spans="1:12" x14ac:dyDescent="0.2">
      <c r="A9181" s="11">
        <v>9180</v>
      </c>
      <c r="B9181" s="7" t="s">
        <v>1265</v>
      </c>
      <c r="C9181" s="4">
        <v>43777.444628935184</v>
      </c>
      <c r="D9181" s="20">
        <f>+YEAR(Tabla14[[#This Row],[Fecha
Trámite]])</f>
        <v>2019</v>
      </c>
      <c r="E9181" s="7" t="s">
        <v>4621</v>
      </c>
      <c r="F9181" s="2" t="s">
        <v>17</v>
      </c>
      <c r="G9181" s="2" t="s">
        <v>5167</v>
      </c>
      <c r="H9181" s="4">
        <v>43777.444628935184</v>
      </c>
      <c r="I9181" s="2" t="s">
        <v>4616</v>
      </c>
      <c r="J9181" s="21" t="s">
        <v>2157</v>
      </c>
      <c r="K9181" s="2" t="s">
        <v>4623</v>
      </c>
      <c r="L9181" s="2" t="s">
        <v>2747</v>
      </c>
    </row>
    <row r="9182" spans="1:12" x14ac:dyDescent="0.2">
      <c r="A9182" s="11">
        <v>9181</v>
      </c>
      <c r="B9182" s="7" t="s">
        <v>1930</v>
      </c>
      <c r="C9182" s="4">
        <v>43875.653831053241</v>
      </c>
      <c r="D9182" s="20">
        <f>+YEAR(Tabla14[[#This Row],[Fecha
Trámite]])</f>
        <v>2020</v>
      </c>
      <c r="E9182" s="7" t="s">
        <v>4621</v>
      </c>
      <c r="F9182" s="2" t="s">
        <v>17</v>
      </c>
      <c r="G9182" s="2" t="s">
        <v>4627</v>
      </c>
      <c r="H9182" s="4">
        <v>43875.653831099538</v>
      </c>
      <c r="I9182" s="2" t="s">
        <v>4616</v>
      </c>
      <c r="J9182" s="21" t="s">
        <v>8718</v>
      </c>
      <c r="K9182" s="2" t="s">
        <v>4623</v>
      </c>
      <c r="L9182" s="2" t="s">
        <v>4619</v>
      </c>
    </row>
    <row r="9183" spans="1:12" x14ac:dyDescent="0.2">
      <c r="A9183" s="11">
        <v>9182</v>
      </c>
      <c r="B9183" s="7" t="s">
        <v>3301</v>
      </c>
      <c r="C9183" s="4">
        <v>44271.818199502311</v>
      </c>
      <c r="D9183" s="20">
        <f>+YEAR(Tabla14[[#This Row],[Fecha
Trámite]])</f>
        <v>2021</v>
      </c>
      <c r="E9183" s="7" t="s">
        <v>4685</v>
      </c>
      <c r="F9183" s="2" t="s">
        <v>17</v>
      </c>
      <c r="G9183" s="2" t="s">
        <v>4672</v>
      </c>
      <c r="H9183" s="4">
        <v>44271.81819953704</v>
      </c>
      <c r="I9183" s="2" t="s">
        <v>4616</v>
      </c>
      <c r="J9183" s="21" t="s">
        <v>12061</v>
      </c>
      <c r="K9183" s="2" t="s">
        <v>4618</v>
      </c>
      <c r="L9183" s="2" t="s">
        <v>4619</v>
      </c>
    </row>
    <row r="9184" spans="1:12" x14ac:dyDescent="0.2">
      <c r="A9184" s="11">
        <v>9183</v>
      </c>
      <c r="B9184" s="7" t="s">
        <v>1770</v>
      </c>
      <c r="C9184" s="4">
        <v>44223.640153009263</v>
      </c>
      <c r="D9184" s="20">
        <f>+YEAR(Tabla14[[#This Row],[Fecha
Trámite]])</f>
        <v>2021</v>
      </c>
      <c r="E9184" s="7" t="s">
        <v>4621</v>
      </c>
      <c r="F9184" s="2" t="s">
        <v>17</v>
      </c>
      <c r="G9184" s="2" t="s">
        <v>4672</v>
      </c>
      <c r="H9184" s="4">
        <v>44223.640153043983</v>
      </c>
      <c r="I9184" s="2" t="s">
        <v>4616</v>
      </c>
      <c r="J9184" s="21" t="s">
        <v>7390</v>
      </c>
      <c r="K9184" s="2" t="s">
        <v>4618</v>
      </c>
      <c r="L9184" s="2" t="s">
        <v>4646</v>
      </c>
    </row>
    <row r="9185" spans="1:12" x14ac:dyDescent="0.2">
      <c r="A9185" s="11">
        <v>9184</v>
      </c>
      <c r="B9185" s="7" t="s">
        <v>14703</v>
      </c>
      <c r="C9185" s="4">
        <v>42100.408242361111</v>
      </c>
      <c r="D9185" s="20">
        <f>+YEAR(Tabla14[[#This Row],[Fecha
Trámite]])</f>
        <v>2015</v>
      </c>
      <c r="E9185" s="7" t="s">
        <v>4613</v>
      </c>
      <c r="F9185" s="2" t="s">
        <v>4614</v>
      </c>
      <c r="G9185" s="2" t="s">
        <v>4615</v>
      </c>
      <c r="H9185" s="4">
        <v>42193.492693831016</v>
      </c>
      <c r="I9185" s="2" t="s">
        <v>13827</v>
      </c>
      <c r="J9185" s="21" t="s">
        <v>14704</v>
      </c>
      <c r="K9185" s="2" t="s">
        <v>4618</v>
      </c>
      <c r="L9185" s="2" t="s">
        <v>4619</v>
      </c>
    </row>
    <row r="9186" spans="1:12" x14ac:dyDescent="0.2">
      <c r="A9186" s="11">
        <v>9185</v>
      </c>
      <c r="B9186" s="7" t="s">
        <v>13572</v>
      </c>
      <c r="C9186" s="4">
        <v>42986.597129942129</v>
      </c>
      <c r="D9186" s="20">
        <f>+YEAR(Tabla14[[#This Row],[Fecha
Trámite]])</f>
        <v>2017</v>
      </c>
      <c r="E9186" s="7" t="s">
        <v>4621</v>
      </c>
      <c r="F9186" s="2" t="s">
        <v>4614</v>
      </c>
      <c r="G9186" s="2" t="s">
        <v>4615</v>
      </c>
      <c r="H9186" s="4">
        <v>43318.713888391205</v>
      </c>
      <c r="I9186" s="2" t="s">
        <v>13269</v>
      </c>
      <c r="J9186" s="21" t="s">
        <v>13573</v>
      </c>
      <c r="K9186" s="2" t="s">
        <v>4618</v>
      </c>
      <c r="L9186" s="2" t="s">
        <v>6864</v>
      </c>
    </row>
    <row r="9187" spans="1:12" x14ac:dyDescent="0.2">
      <c r="A9187" s="11">
        <v>9186</v>
      </c>
      <c r="B9187" s="7" t="s">
        <v>9543</v>
      </c>
      <c r="C9187" s="4">
        <v>43636.533010798608</v>
      </c>
      <c r="D9187" s="20">
        <f>+YEAR(Tabla14[[#This Row],[Fecha
Trámite]])</f>
        <v>2019</v>
      </c>
      <c r="E9187" s="7" t="s">
        <v>4621</v>
      </c>
      <c r="F9187" s="2" t="s">
        <v>4626</v>
      </c>
      <c r="G9187" s="2" t="s">
        <v>4627</v>
      </c>
      <c r="H9187" s="4">
        <v>43845.466952395836</v>
      </c>
      <c r="I9187" s="2" t="s">
        <v>4616</v>
      </c>
      <c r="J9187" s="21" t="s">
        <v>9544</v>
      </c>
      <c r="K9187" s="2" t="s">
        <v>4623</v>
      </c>
      <c r="L9187" s="2" t="s">
        <v>4619</v>
      </c>
    </row>
    <row r="9188" spans="1:12" x14ac:dyDescent="0.2">
      <c r="A9188" s="11">
        <v>9187</v>
      </c>
      <c r="B9188" s="7" t="s">
        <v>1435</v>
      </c>
      <c r="C9188" s="4">
        <v>43537.732498958336</v>
      </c>
      <c r="D9188" s="20">
        <f>+YEAR(Tabla14[[#This Row],[Fecha
Trámite]])</f>
        <v>2019</v>
      </c>
      <c r="E9188" s="7" t="s">
        <v>4621</v>
      </c>
      <c r="F9188" s="2" t="s">
        <v>17</v>
      </c>
      <c r="G9188" s="2" t="s">
        <v>6512</v>
      </c>
      <c r="H9188" s="4">
        <v>43537.732499108795</v>
      </c>
      <c r="I9188" s="2" t="s">
        <v>13372</v>
      </c>
      <c r="J9188" s="21" t="s">
        <v>13395</v>
      </c>
      <c r="K9188" s="2" t="s">
        <v>4623</v>
      </c>
      <c r="L9188" s="2" t="s">
        <v>4619</v>
      </c>
    </row>
    <row r="9189" spans="1:12" x14ac:dyDescent="0.2">
      <c r="A9189" s="11">
        <v>9188</v>
      </c>
      <c r="B9189" s="7" t="s">
        <v>2024</v>
      </c>
      <c r="C9189" s="4">
        <v>43740.503798958336</v>
      </c>
      <c r="D9189" s="20">
        <f>+YEAR(Tabla14[[#This Row],[Fecha
Trámite]])</f>
        <v>2019</v>
      </c>
      <c r="E9189" s="7" t="s">
        <v>4621</v>
      </c>
      <c r="F9189" s="2" t="s">
        <v>17</v>
      </c>
      <c r="G9189" s="2" t="s">
        <v>4627</v>
      </c>
      <c r="H9189" s="4">
        <v>43740.503798993057</v>
      </c>
      <c r="I9189" s="2" t="s">
        <v>4616</v>
      </c>
      <c r="J9189" s="21" t="s">
        <v>12021</v>
      </c>
      <c r="K9189" s="2" t="s">
        <v>4623</v>
      </c>
      <c r="L9189" s="2" t="s">
        <v>4619</v>
      </c>
    </row>
    <row r="9190" spans="1:12" x14ac:dyDescent="0.2">
      <c r="A9190" s="11">
        <v>9189</v>
      </c>
      <c r="B9190" s="7" t="s">
        <v>15042</v>
      </c>
      <c r="C9190" s="4">
        <v>43063.506059293984</v>
      </c>
      <c r="D9190" s="20">
        <f>+YEAR(Tabla14[[#This Row],[Fecha
Trámite]])</f>
        <v>2017</v>
      </c>
      <c r="E9190" s="7" t="s">
        <v>4621</v>
      </c>
      <c r="F9190" s="2" t="s">
        <v>4614</v>
      </c>
      <c r="G9190" s="2" t="s">
        <v>4615</v>
      </c>
      <c r="H9190" s="4">
        <v>43201.489160879632</v>
      </c>
      <c r="I9190" s="2" t="s">
        <v>14934</v>
      </c>
      <c r="J9190" s="21" t="s">
        <v>15043</v>
      </c>
      <c r="K9190" s="2" t="s">
        <v>4623</v>
      </c>
      <c r="L9190" s="2" t="s">
        <v>4659</v>
      </c>
    </row>
    <row r="9191" spans="1:12" x14ac:dyDescent="0.2">
      <c r="A9191" s="11">
        <v>9190</v>
      </c>
      <c r="B9191" s="7" t="s">
        <v>12022</v>
      </c>
      <c r="C9191" s="4">
        <v>43812.40676597222</v>
      </c>
      <c r="D9191" s="20">
        <f>+YEAR(Tabla14[[#This Row],[Fecha
Trámite]])</f>
        <v>2019</v>
      </c>
      <c r="E9191" s="7" t="s">
        <v>4621</v>
      </c>
      <c r="F9191" s="2" t="s">
        <v>4614</v>
      </c>
      <c r="G9191" s="2" t="s">
        <v>4615</v>
      </c>
      <c r="H9191" s="4">
        <v>44203.640427349535</v>
      </c>
      <c r="I9191" s="2" t="s">
        <v>4616</v>
      </c>
      <c r="J9191" s="21" t="s">
        <v>12023</v>
      </c>
      <c r="K9191" s="2" t="s">
        <v>4623</v>
      </c>
      <c r="L9191" s="2" t="s">
        <v>4619</v>
      </c>
    </row>
    <row r="9192" spans="1:12" x14ac:dyDescent="0.2">
      <c r="A9192" s="11">
        <v>9191</v>
      </c>
      <c r="B9192" s="7" t="s">
        <v>15078</v>
      </c>
      <c r="C9192" s="4">
        <v>42186.470764351849</v>
      </c>
      <c r="D9192" s="20">
        <f>+YEAR(Tabla14[[#This Row],[Fecha
Trámite]])</f>
        <v>2015</v>
      </c>
      <c r="E9192" s="7" t="s">
        <v>4621</v>
      </c>
      <c r="F9192" s="2" t="s">
        <v>4614</v>
      </c>
      <c r="G9192" s="2" t="s">
        <v>4615</v>
      </c>
      <c r="H9192" s="4">
        <v>42319.424977314811</v>
      </c>
      <c r="I9192" s="2" t="s">
        <v>14934</v>
      </c>
      <c r="J9192" s="21" t="s">
        <v>15079</v>
      </c>
      <c r="K9192" s="2" t="s">
        <v>4618</v>
      </c>
      <c r="L9192" s="2" t="s">
        <v>4656</v>
      </c>
    </row>
    <row r="9193" spans="1:12" x14ac:dyDescent="0.2">
      <c r="A9193" s="11">
        <v>9192</v>
      </c>
      <c r="B9193" s="7" t="s">
        <v>3328</v>
      </c>
      <c r="C9193" s="4">
        <v>43637.434220138886</v>
      </c>
      <c r="D9193" s="20">
        <f>+YEAR(Tabla14[[#This Row],[Fecha
Trámite]])</f>
        <v>2019</v>
      </c>
      <c r="E9193" s="7" t="s">
        <v>4685</v>
      </c>
      <c r="F9193" s="2" t="s">
        <v>17</v>
      </c>
      <c r="G9193" s="2" t="s">
        <v>4627</v>
      </c>
      <c r="H9193" s="4">
        <v>43637.434220173614</v>
      </c>
      <c r="I9193" s="2" t="s">
        <v>4616</v>
      </c>
      <c r="J9193" s="21" t="s">
        <v>11512</v>
      </c>
      <c r="K9193" s="2" t="s">
        <v>4618</v>
      </c>
      <c r="L9193" s="2" t="s">
        <v>4785</v>
      </c>
    </row>
    <row r="9194" spans="1:12" x14ac:dyDescent="0.2">
      <c r="A9194" s="11">
        <v>9193</v>
      </c>
      <c r="B9194" s="7" t="s">
        <v>3336</v>
      </c>
      <c r="C9194" s="4">
        <v>43865.403889814814</v>
      </c>
      <c r="D9194" s="20">
        <f>+YEAR(Tabla14[[#This Row],[Fecha
Trámite]])</f>
        <v>2020</v>
      </c>
      <c r="E9194" s="7" t="s">
        <v>4685</v>
      </c>
      <c r="F9194" s="2" t="s">
        <v>17</v>
      </c>
      <c r="G9194" s="2" t="s">
        <v>4627</v>
      </c>
      <c r="H9194" s="4">
        <v>43865.403889895832</v>
      </c>
      <c r="I9194" s="2" t="s">
        <v>4616</v>
      </c>
      <c r="J9194" s="21" t="s">
        <v>7301</v>
      </c>
      <c r="K9194" s="2" t="s">
        <v>4618</v>
      </c>
      <c r="L9194" s="2" t="s">
        <v>4619</v>
      </c>
    </row>
    <row r="9195" spans="1:12" x14ac:dyDescent="0.2">
      <c r="A9195" s="11">
        <v>9194</v>
      </c>
      <c r="B9195" s="7" t="s">
        <v>3344</v>
      </c>
      <c r="C9195" s="4">
        <v>44242.745408298608</v>
      </c>
      <c r="D9195" s="20">
        <f>+YEAR(Tabla14[[#This Row],[Fecha
Trámite]])</f>
        <v>2021</v>
      </c>
      <c r="E9195" s="7" t="s">
        <v>4685</v>
      </c>
      <c r="F9195" s="2" t="s">
        <v>17</v>
      </c>
      <c r="G9195" s="2" t="s">
        <v>7315</v>
      </c>
      <c r="H9195" s="4">
        <v>44242.745408333336</v>
      </c>
      <c r="I9195" s="2" t="s">
        <v>4616</v>
      </c>
      <c r="J9195" s="21" t="s">
        <v>8743</v>
      </c>
      <c r="K9195" s="2" t="s">
        <v>4618</v>
      </c>
      <c r="L9195" s="2" t="s">
        <v>6449</v>
      </c>
    </row>
    <row r="9196" spans="1:12" x14ac:dyDescent="0.2">
      <c r="A9196" s="11">
        <v>9195</v>
      </c>
      <c r="B9196" s="7" t="s">
        <v>13069</v>
      </c>
      <c r="C9196" s="4">
        <v>43587.374210185182</v>
      </c>
      <c r="D9196" s="20">
        <f>+YEAR(Tabla14[[#This Row],[Fecha
Trámite]])</f>
        <v>2019</v>
      </c>
      <c r="E9196" s="7" t="s">
        <v>4621</v>
      </c>
      <c r="F9196" s="2" t="s">
        <v>4614</v>
      </c>
      <c r="G9196" s="2" t="s">
        <v>4615</v>
      </c>
      <c r="H9196" s="4">
        <v>44222.714271145836</v>
      </c>
      <c r="I9196" s="2" t="s">
        <v>4616</v>
      </c>
      <c r="J9196" s="21" t="s">
        <v>13070</v>
      </c>
      <c r="K9196" s="2" t="s">
        <v>4623</v>
      </c>
      <c r="L9196" s="2" t="s">
        <v>4619</v>
      </c>
    </row>
    <row r="9197" spans="1:12" x14ac:dyDescent="0.2">
      <c r="A9197" s="11">
        <v>9196</v>
      </c>
      <c r="B9197" s="7" t="s">
        <v>1139</v>
      </c>
      <c r="C9197" s="4">
        <v>43840.446801967591</v>
      </c>
      <c r="D9197" s="20">
        <f>+YEAR(Tabla14[[#This Row],[Fecha
Trámite]])</f>
        <v>2020</v>
      </c>
      <c r="E9197" s="7" t="s">
        <v>4621</v>
      </c>
      <c r="F9197" s="2" t="s">
        <v>17</v>
      </c>
      <c r="G9197" s="2" t="s">
        <v>4993</v>
      </c>
      <c r="H9197" s="4">
        <v>43840.446801967591</v>
      </c>
      <c r="I9197" s="2" t="s">
        <v>4616</v>
      </c>
      <c r="J9197" s="21" t="s">
        <v>8723</v>
      </c>
      <c r="K9197" s="2" t="s">
        <v>4618</v>
      </c>
      <c r="L9197" s="2" t="s">
        <v>4619</v>
      </c>
    </row>
    <row r="9198" spans="1:12" x14ac:dyDescent="0.2">
      <c r="A9198" s="11">
        <v>9197</v>
      </c>
      <c r="B9198" s="7" t="s">
        <v>12026</v>
      </c>
      <c r="C9198" s="4">
        <v>43629.404265243058</v>
      </c>
      <c r="D9198" s="20">
        <f>+YEAR(Tabla14[[#This Row],[Fecha
Trámite]])</f>
        <v>2019</v>
      </c>
      <c r="E9198" s="7" t="s">
        <v>4621</v>
      </c>
      <c r="F9198" s="2" t="s">
        <v>4691</v>
      </c>
      <c r="G9198" s="2" t="s">
        <v>4627</v>
      </c>
      <c r="H9198" s="4">
        <v>44089.425395057871</v>
      </c>
      <c r="I9198" s="2" t="s">
        <v>4616</v>
      </c>
      <c r="J9198" s="21" t="s">
        <v>12027</v>
      </c>
      <c r="K9198" s="2" t="s">
        <v>4623</v>
      </c>
      <c r="L9198" s="2" t="s">
        <v>4646</v>
      </c>
    </row>
    <row r="9199" spans="1:12" x14ac:dyDescent="0.2">
      <c r="A9199" s="11">
        <v>9198</v>
      </c>
      <c r="B9199" s="7" t="s">
        <v>14681</v>
      </c>
      <c r="C9199" s="4">
        <v>43538.619962418983</v>
      </c>
      <c r="D9199" s="20">
        <f>+YEAR(Tabla14[[#This Row],[Fecha
Trámite]])</f>
        <v>2019</v>
      </c>
      <c r="E9199" s="7" t="s">
        <v>4621</v>
      </c>
      <c r="F9199" s="2" t="s">
        <v>17</v>
      </c>
      <c r="G9199" s="2" t="s">
        <v>4615</v>
      </c>
      <c r="H9199" s="4">
        <v>43538.619964155092</v>
      </c>
      <c r="I9199" s="2" t="s">
        <v>13827</v>
      </c>
      <c r="J9199" s="21" t="s">
        <v>14682</v>
      </c>
      <c r="K9199" s="2" t="s">
        <v>4623</v>
      </c>
      <c r="L9199" s="2" t="s">
        <v>4624</v>
      </c>
    </row>
    <row r="9200" spans="1:12" x14ac:dyDescent="0.2">
      <c r="A9200" s="11">
        <v>9199</v>
      </c>
      <c r="B9200" s="7" t="s">
        <v>1748</v>
      </c>
      <c r="C9200" s="4">
        <v>44235.958440590279</v>
      </c>
      <c r="D9200" s="20">
        <f>+YEAR(Tabla14[[#This Row],[Fecha
Trámite]])</f>
        <v>2021</v>
      </c>
      <c r="E9200" s="7" t="s">
        <v>4621</v>
      </c>
      <c r="F9200" s="2" t="s">
        <v>17</v>
      </c>
      <c r="G9200" s="2" t="s">
        <v>7315</v>
      </c>
      <c r="H9200" s="4">
        <v>44235.958440625</v>
      </c>
      <c r="I9200" s="2" t="s">
        <v>4616</v>
      </c>
      <c r="J9200" s="21" t="s">
        <v>11715</v>
      </c>
      <c r="K9200" s="2" t="s">
        <v>4623</v>
      </c>
      <c r="L9200" s="2" t="s">
        <v>4619</v>
      </c>
    </row>
    <row r="9201" spans="1:12" x14ac:dyDescent="0.2">
      <c r="A9201" s="11">
        <v>9200</v>
      </c>
      <c r="B9201" s="7" t="s">
        <v>2007</v>
      </c>
      <c r="C9201" s="4">
        <v>43627.596485798611</v>
      </c>
      <c r="D9201" s="20">
        <f>+YEAR(Tabla14[[#This Row],[Fecha
Trámite]])</f>
        <v>2019</v>
      </c>
      <c r="E9201" s="7" t="s">
        <v>4621</v>
      </c>
      <c r="F9201" s="2" t="s">
        <v>17</v>
      </c>
      <c r="G9201" s="2" t="s">
        <v>4627</v>
      </c>
      <c r="H9201" s="4">
        <v>43627.596485844908</v>
      </c>
      <c r="I9201" s="2" t="s">
        <v>14934</v>
      </c>
      <c r="J9201" s="21" t="s">
        <v>15097</v>
      </c>
      <c r="K9201" s="2" t="s">
        <v>4623</v>
      </c>
      <c r="L9201" s="2" t="s">
        <v>4624</v>
      </c>
    </row>
    <row r="9202" spans="1:12" x14ac:dyDescent="0.2">
      <c r="A9202" s="11">
        <v>9201</v>
      </c>
      <c r="B9202" s="7" t="s">
        <v>1809</v>
      </c>
      <c r="C9202" s="4">
        <v>44265.624204282409</v>
      </c>
      <c r="D9202" s="20">
        <f>+YEAR(Tabla14[[#This Row],[Fecha
Trámite]])</f>
        <v>2021</v>
      </c>
      <c r="E9202" s="7" t="s">
        <v>4621</v>
      </c>
      <c r="F9202" s="2" t="s">
        <v>17</v>
      </c>
      <c r="G9202" s="2" t="s">
        <v>4672</v>
      </c>
      <c r="H9202" s="4">
        <v>44265.624204282409</v>
      </c>
      <c r="I9202" s="2" t="s">
        <v>4616</v>
      </c>
      <c r="J9202" s="21" t="s">
        <v>11716</v>
      </c>
      <c r="K9202" s="2" t="s">
        <v>4618</v>
      </c>
      <c r="L9202" s="2" t="s">
        <v>4624</v>
      </c>
    </row>
    <row r="9203" spans="1:12" x14ac:dyDescent="0.2">
      <c r="A9203" s="11">
        <v>9202</v>
      </c>
      <c r="B9203" s="7" t="s">
        <v>19</v>
      </c>
      <c r="C9203" s="4">
        <v>44159.643223298612</v>
      </c>
      <c r="D9203" s="20">
        <f>+YEAR(Tabla14[[#This Row],[Fecha
Trámite]])</f>
        <v>2020</v>
      </c>
      <c r="E9203" s="7" t="s">
        <v>4621</v>
      </c>
      <c r="F9203" s="2" t="s">
        <v>4614</v>
      </c>
      <c r="G9203" s="2" t="s">
        <v>4615</v>
      </c>
      <c r="H9203" s="4">
        <v>44224.6422116088</v>
      </c>
      <c r="I9203" s="2" t="s">
        <v>4616</v>
      </c>
      <c r="J9203" s="21" t="s">
        <v>11717</v>
      </c>
      <c r="K9203" s="2" t="s">
        <v>4623</v>
      </c>
      <c r="L9203" s="2" t="s">
        <v>2747</v>
      </c>
    </row>
    <row r="9204" spans="1:12" x14ac:dyDescent="0.2">
      <c r="A9204" s="11">
        <v>9203</v>
      </c>
      <c r="B9204" s="7" t="s">
        <v>3376</v>
      </c>
      <c r="C9204" s="4">
        <v>43553.398414120369</v>
      </c>
      <c r="D9204" s="20">
        <f>+YEAR(Tabla14[[#This Row],[Fecha
Trámite]])</f>
        <v>2019</v>
      </c>
      <c r="E9204" s="7" t="s">
        <v>4685</v>
      </c>
      <c r="F9204" s="2" t="s">
        <v>17</v>
      </c>
      <c r="G9204" s="2" t="s">
        <v>4627</v>
      </c>
      <c r="H9204" s="4">
        <v>43553.398414317133</v>
      </c>
      <c r="I9204" s="2" t="s">
        <v>4616</v>
      </c>
      <c r="J9204" s="21" t="s">
        <v>7310</v>
      </c>
      <c r="K9204" s="2" t="s">
        <v>4623</v>
      </c>
      <c r="L9204" s="2" t="s">
        <v>4619</v>
      </c>
    </row>
    <row r="9205" spans="1:12" x14ac:dyDescent="0.2">
      <c r="A9205" s="11">
        <v>9204</v>
      </c>
      <c r="B9205" s="7" t="s">
        <v>14015</v>
      </c>
      <c r="C9205" s="4">
        <v>42577.52139707176</v>
      </c>
      <c r="D9205" s="20">
        <f>+YEAR(Tabla14[[#This Row],[Fecha
Trámite]])</f>
        <v>2016</v>
      </c>
      <c r="E9205" s="7" t="s">
        <v>4621</v>
      </c>
      <c r="F9205" s="2" t="s">
        <v>4614</v>
      </c>
      <c r="G9205" s="2" t="s">
        <v>4615</v>
      </c>
      <c r="H9205" s="4">
        <v>43556.431250694448</v>
      </c>
      <c r="I9205" s="2" t="s">
        <v>13987</v>
      </c>
      <c r="J9205" s="21" t="s">
        <v>14016</v>
      </c>
      <c r="K9205" s="2" t="s">
        <v>4618</v>
      </c>
      <c r="L9205" s="2" t="s">
        <v>4649</v>
      </c>
    </row>
    <row r="9206" spans="1:12" x14ac:dyDescent="0.2">
      <c r="A9206" s="11">
        <v>9205</v>
      </c>
      <c r="B9206" s="7" t="s">
        <v>1859</v>
      </c>
      <c r="C9206" s="4">
        <v>43636.359448842595</v>
      </c>
      <c r="D9206" s="20">
        <f>+YEAR(Tabla14[[#This Row],[Fecha
Trámite]])</f>
        <v>2019</v>
      </c>
      <c r="E9206" s="7" t="s">
        <v>4621</v>
      </c>
      <c r="F9206" s="2" t="s">
        <v>17</v>
      </c>
      <c r="G9206" s="2" t="s">
        <v>4627</v>
      </c>
      <c r="H9206" s="4">
        <v>43636.359448923613</v>
      </c>
      <c r="I9206" s="2" t="s">
        <v>4616</v>
      </c>
      <c r="J9206" s="21" t="s">
        <v>13071</v>
      </c>
      <c r="K9206" s="2" t="s">
        <v>4618</v>
      </c>
      <c r="L9206" s="2" t="s">
        <v>4619</v>
      </c>
    </row>
    <row r="9207" spans="1:12" x14ac:dyDescent="0.2">
      <c r="A9207" s="11">
        <v>9206</v>
      </c>
      <c r="B9207" s="7" t="s">
        <v>13824</v>
      </c>
      <c r="C9207" s="4">
        <v>42660.539654942128</v>
      </c>
      <c r="D9207" s="20">
        <f>+YEAR(Tabla14[[#This Row],[Fecha
Trámite]])</f>
        <v>2016</v>
      </c>
      <c r="E9207" s="7" t="s">
        <v>4621</v>
      </c>
      <c r="F9207" s="2" t="s">
        <v>4614</v>
      </c>
      <c r="G9207" s="2" t="s">
        <v>4615</v>
      </c>
      <c r="H9207" s="4">
        <v>42976.900528900464</v>
      </c>
      <c r="I9207" s="2" t="s">
        <v>13269</v>
      </c>
      <c r="J9207" s="21" t="s">
        <v>13825</v>
      </c>
      <c r="K9207" s="2" t="s">
        <v>4618</v>
      </c>
      <c r="L9207" s="2" t="s">
        <v>4735</v>
      </c>
    </row>
    <row r="9208" spans="1:12" x14ac:dyDescent="0.2">
      <c r="A9208" s="11">
        <v>9207</v>
      </c>
      <c r="B9208" s="7" t="s">
        <v>2021</v>
      </c>
      <c r="C9208" s="4">
        <v>43881.355466817127</v>
      </c>
      <c r="D9208" s="20">
        <f>+YEAR(Tabla14[[#This Row],[Fecha
Trámite]])</f>
        <v>2020</v>
      </c>
      <c r="E9208" s="7" t="s">
        <v>4621</v>
      </c>
      <c r="F9208" s="2" t="s">
        <v>17</v>
      </c>
      <c r="G9208" s="2" t="s">
        <v>4627</v>
      </c>
      <c r="H9208" s="4">
        <v>43881.355466898145</v>
      </c>
      <c r="I9208" s="2" t="s">
        <v>4616</v>
      </c>
      <c r="J9208" s="21" t="s">
        <v>9550</v>
      </c>
      <c r="K9208" s="2" t="s">
        <v>4618</v>
      </c>
      <c r="L9208" s="2" t="s">
        <v>4646</v>
      </c>
    </row>
    <row r="9209" spans="1:12" x14ac:dyDescent="0.2">
      <c r="A9209" s="11">
        <v>9208</v>
      </c>
      <c r="B9209" s="7" t="s">
        <v>3426</v>
      </c>
      <c r="C9209" s="4">
        <v>43784.391017013892</v>
      </c>
      <c r="D9209" s="20">
        <f>+YEAR(Tabla14[[#This Row],[Fecha
Trámite]])</f>
        <v>2019</v>
      </c>
      <c r="E9209" s="7" t="s">
        <v>4685</v>
      </c>
      <c r="F9209" s="2" t="s">
        <v>17</v>
      </c>
      <c r="G9209" s="2" t="s">
        <v>4627</v>
      </c>
      <c r="H9209" s="4">
        <v>43784.391017048612</v>
      </c>
      <c r="I9209" s="2" t="s">
        <v>4616</v>
      </c>
      <c r="J9209" s="21" t="s">
        <v>9553</v>
      </c>
      <c r="K9209" s="2" t="s">
        <v>4623</v>
      </c>
      <c r="L9209" s="2" t="s">
        <v>4619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37CA6-63E0-4CBF-9A44-F5F8CE660DC3}">
  <sheetPr>
    <tabColor theme="0" tint="-0.499984740745262"/>
  </sheetPr>
  <dimension ref="A1:N1266"/>
  <sheetViews>
    <sheetView showGridLines="0" tabSelected="1" zoomScale="68" zoomScaleNormal="68" workbookViewId="0">
      <pane ySplit="4" topLeftCell="A5" activePane="bottomLeft" state="frozen"/>
      <selection pane="bottomLeft" activeCell="A6" sqref="A6"/>
    </sheetView>
  </sheetViews>
  <sheetFormatPr baseColWidth="10" defaultRowHeight="12.75" x14ac:dyDescent="0.2"/>
  <cols>
    <col min="1" max="1" width="10.28515625" style="2" bestFit="1" customWidth="1"/>
    <col min="2" max="2" width="20.7109375" style="2" customWidth="1"/>
    <col min="3" max="4" width="14.7109375" style="2" customWidth="1"/>
    <col min="5" max="5" width="51" style="2" customWidth="1"/>
    <col min="6" max="6" width="19.42578125" style="2" customWidth="1"/>
    <col min="7" max="7" width="29.85546875" style="2" customWidth="1"/>
    <col min="8" max="8" width="17.42578125" style="6" customWidth="1"/>
    <col min="9" max="9" width="20.28515625" style="2" customWidth="1"/>
    <col min="10" max="10" width="49.7109375" style="2" customWidth="1"/>
    <col min="11" max="12" width="11.5703125" style="2" customWidth="1"/>
    <col min="13" max="13" width="6.42578125" style="2" customWidth="1"/>
    <col min="14" max="14" width="255.7109375" style="2" bestFit="1" customWidth="1"/>
    <col min="15" max="16384" width="11.42578125" style="2"/>
  </cols>
  <sheetData>
    <row r="1" spans="1:14" s="25" customFormat="1" ht="57" customHeight="1" x14ac:dyDescent="0.2">
      <c r="H1" s="26"/>
    </row>
    <row r="2" spans="1:14" s="27" customFormat="1" x14ac:dyDescent="0.2">
      <c r="H2" s="28"/>
    </row>
    <row r="4" spans="1:14" ht="30" customHeight="1" x14ac:dyDescent="0.2">
      <c r="A4" s="22" t="s">
        <v>0</v>
      </c>
      <c r="B4" s="23" t="s">
        <v>21176</v>
      </c>
      <c r="C4" s="23" t="s">
        <v>21177</v>
      </c>
      <c r="D4" s="23" t="s">
        <v>21298</v>
      </c>
      <c r="E4" s="23" t="s">
        <v>21178</v>
      </c>
      <c r="F4" s="23" t="s">
        <v>21179</v>
      </c>
      <c r="G4" s="23" t="s">
        <v>21180</v>
      </c>
      <c r="H4" s="24" t="s">
        <v>21572</v>
      </c>
      <c r="I4" s="22" t="s">
        <v>4608</v>
      </c>
      <c r="J4" s="22" t="s">
        <v>4609</v>
      </c>
      <c r="K4" s="22" t="s">
        <v>21182</v>
      </c>
      <c r="L4" s="23" t="s">
        <v>21183</v>
      </c>
    </row>
    <row r="5" spans="1:14" ht="25.5" x14ac:dyDescent="0.2">
      <c r="A5" s="11">
        <v>1</v>
      </c>
      <c r="B5" s="7" t="s">
        <v>15199</v>
      </c>
      <c r="C5" s="4">
        <v>42556.501132557867</v>
      </c>
      <c r="D5" s="20">
        <v>2016</v>
      </c>
      <c r="E5" s="7" t="s">
        <v>4899</v>
      </c>
      <c r="F5" s="2" t="s">
        <v>17</v>
      </c>
      <c r="G5" s="2" t="s">
        <v>4627</v>
      </c>
      <c r="H5" s="4">
        <v>42556.501133101854</v>
      </c>
      <c r="I5" s="2" t="s">
        <v>4616</v>
      </c>
      <c r="J5" s="21" t="s">
        <v>15105</v>
      </c>
      <c r="K5" s="2" t="s">
        <v>15105</v>
      </c>
      <c r="L5" s="6" t="s">
        <v>15105</v>
      </c>
      <c r="N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sPaisNacimiento)VALUES('2016-07-05', 2016, 'RENUNCIA A LA NACIONALIDAD PERUANA', 'PENDIENTE', 'ASOCIACION BENEFICIARIO', '2016-07-05', 'LIM', 'NULL', 'NULL', 'NULL')</v>
      </c>
    </row>
    <row r="6" spans="1:14" ht="25.5" x14ac:dyDescent="0.2">
      <c r="A6" s="11">
        <v>2</v>
      </c>
      <c r="B6" s="7" t="s">
        <v>12237</v>
      </c>
      <c r="C6" s="4">
        <v>42695.703776851849</v>
      </c>
      <c r="D6" s="20">
        <v>2016</v>
      </c>
      <c r="E6" s="7" t="s">
        <v>4899</v>
      </c>
      <c r="F6" s="2" t="s">
        <v>17</v>
      </c>
      <c r="G6" s="2" t="s">
        <v>4627</v>
      </c>
      <c r="H6" s="4">
        <v>42695.703778124996</v>
      </c>
      <c r="I6" s="2" t="s">
        <v>4616</v>
      </c>
      <c r="J6" s="21" t="s">
        <v>12238</v>
      </c>
      <c r="K6" s="2" t="s">
        <v>4618</v>
      </c>
      <c r="L6" s="6" t="s">
        <v>4705</v>
      </c>
      <c r="N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sPaisNacimiento)VALUES('2016-11-21', 2016, 'RENUNCIA A LA NACIONALIDAD PERUANA', 'PENDIENTE', 'ASOCIACION BENEFICIARIO', '2016-11-21', 'LIM', 'CRISTOBAL HUAMAN, WILBER FRANK', 'M', 'HOL')</v>
      </c>
    </row>
    <row r="7" spans="1:14" ht="25.5" x14ac:dyDescent="0.2">
      <c r="A7" s="11">
        <v>3</v>
      </c>
      <c r="B7" s="7" t="s">
        <v>6414</v>
      </c>
      <c r="C7" s="4">
        <v>42716.612439548611</v>
      </c>
      <c r="D7" s="20">
        <v>2016</v>
      </c>
      <c r="E7" s="7" t="s">
        <v>4621</v>
      </c>
      <c r="F7" s="2" t="s">
        <v>17</v>
      </c>
      <c r="G7" s="2" t="s">
        <v>4993</v>
      </c>
      <c r="H7" s="4">
        <v>42716.612439895835</v>
      </c>
      <c r="I7" s="2" t="s">
        <v>4616</v>
      </c>
      <c r="J7" s="21" t="s">
        <v>6415</v>
      </c>
      <c r="K7" s="2" t="s">
        <v>4623</v>
      </c>
      <c r="L7" s="6" t="s">
        <v>4667</v>
      </c>
      <c r="N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sPaisNacimiento)VALUES('2016-12-12', 2016, 'INS PERUANO POR MATRIMONIO', 'PENDIENTE', 'IMPRESION', '2016-12-12', 'LIM', 'LANG , ERICA', 'F', 'ARN')</v>
      </c>
    </row>
    <row r="8" spans="1:14" ht="25.5" x14ac:dyDescent="0.2">
      <c r="A8" s="11">
        <v>4</v>
      </c>
      <c r="B8" s="7" t="s">
        <v>7730</v>
      </c>
      <c r="C8" s="4">
        <v>42710.498363657411</v>
      </c>
      <c r="D8" s="20">
        <v>2016</v>
      </c>
      <c r="E8" s="7" t="s">
        <v>4685</v>
      </c>
      <c r="F8" s="2" t="s">
        <v>17</v>
      </c>
      <c r="G8" s="2" t="s">
        <v>4627</v>
      </c>
      <c r="H8" s="4">
        <v>42710.49836380787</v>
      </c>
      <c r="I8" s="2" t="s">
        <v>4616</v>
      </c>
      <c r="J8" s="21" t="s">
        <v>7731</v>
      </c>
      <c r="K8" s="2" t="s">
        <v>4618</v>
      </c>
      <c r="L8" s="6" t="s">
        <v>4667</v>
      </c>
      <c r="N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sPaisNacimiento)VALUES('2016-12-06', 2016, 'OBTENCIÓN NACIONALIDAD PERUANA POR NATURALIZACIÓN', 'PENDIENTE', 'ASOCIACION BENEFICIARIO', '2016-12-06', 'LIM', 'CALCATERRA , HORACIO MARTIN', 'M', 'ARN')</v>
      </c>
    </row>
    <row r="9" spans="1:14" ht="25.5" x14ac:dyDescent="0.2">
      <c r="A9" s="11">
        <v>5</v>
      </c>
      <c r="B9" s="7" t="s">
        <v>4647</v>
      </c>
      <c r="C9" s="4">
        <v>42668.502054201388</v>
      </c>
      <c r="D9" s="20">
        <v>2016</v>
      </c>
      <c r="E9" s="7" t="s">
        <v>4621</v>
      </c>
      <c r="F9" s="2" t="s">
        <v>17</v>
      </c>
      <c r="G9" s="2" t="s">
        <v>4627</v>
      </c>
      <c r="H9" s="4">
        <v>42668.502054363424</v>
      </c>
      <c r="I9" s="2" t="s">
        <v>4616</v>
      </c>
      <c r="J9" s="21" t="s">
        <v>4648</v>
      </c>
      <c r="K9" s="2" t="s">
        <v>4623</v>
      </c>
      <c r="L9" s="6" t="s">
        <v>4649</v>
      </c>
      <c r="N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sPaisNacimiento)VALUES('2016-10-25', 2016, 'INS PERUANO POR MATRIMONIO', 'PENDIENTE', 'ASOCIACION BENEFICIARIO', '2016-10-25', 'LIM', 'VARELA SILVA, SUZANA KELLY', 'F', 'BRA')</v>
      </c>
    </row>
    <row r="10" spans="1:14" ht="25.5" x14ac:dyDescent="0.2">
      <c r="A10" s="11">
        <v>6</v>
      </c>
      <c r="B10" s="7" t="s">
        <v>10743</v>
      </c>
      <c r="C10" s="4">
        <v>42689.419190624998</v>
      </c>
      <c r="D10" s="20">
        <v>2016</v>
      </c>
      <c r="E10" s="7" t="s">
        <v>4685</v>
      </c>
      <c r="F10" s="2" t="s">
        <v>17</v>
      </c>
      <c r="G10" s="2" t="s">
        <v>4627</v>
      </c>
      <c r="H10" s="4">
        <v>42689.419190972221</v>
      </c>
      <c r="I10" s="2" t="s">
        <v>4616</v>
      </c>
      <c r="J10" s="21" t="s">
        <v>10744</v>
      </c>
      <c r="K10" s="2" t="s">
        <v>4618</v>
      </c>
      <c r="L10" s="6" t="s">
        <v>4624</v>
      </c>
      <c r="N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sPaisNacimiento)VALUES('2016-11-15', 2016, 'OBTENCIÓN NACIONALIDAD PERUANA POR NATURALIZACIÓN', 'PENDIENTE', 'ASOCIACION BENEFICIARIO', '2016-11-15', 'LIM', 'DURAN MURIEL, ALVARO', 'M', 'COL')</v>
      </c>
    </row>
    <row r="11" spans="1:14" ht="25.5" x14ac:dyDescent="0.2">
      <c r="A11" s="11">
        <v>7</v>
      </c>
      <c r="B11" s="7" t="s">
        <v>4670</v>
      </c>
      <c r="C11" s="4">
        <v>42473.562352430556</v>
      </c>
      <c r="D11" s="20">
        <v>2016</v>
      </c>
      <c r="E11" s="7" t="s">
        <v>4671</v>
      </c>
      <c r="F11" s="2" t="s">
        <v>17</v>
      </c>
      <c r="G11" s="2" t="s">
        <v>4672</v>
      </c>
      <c r="H11" s="4">
        <v>42473.562352627312</v>
      </c>
      <c r="I11" s="2" t="s">
        <v>4616</v>
      </c>
      <c r="J11" s="21" t="s">
        <v>4673</v>
      </c>
      <c r="K11" s="2" t="s">
        <v>4618</v>
      </c>
      <c r="L11" s="6" t="s">
        <v>4656</v>
      </c>
      <c r="N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sPaisNacimiento)VALUES('2016-04-13', 2016, 'OBTENCIÓN DE LA DOBLE NACIONALIDAD', 'PENDIENTE', 'EVALUACION DIRECTOR', '2016-04-13', 'LIM', 'BRUFAU PARICIO, FRANCISCO', 'M', 'ESP')</v>
      </c>
    </row>
    <row r="12" spans="1:14" ht="25.5" x14ac:dyDescent="0.2">
      <c r="A12" s="11">
        <v>8</v>
      </c>
      <c r="B12" s="7" t="s">
        <v>4973</v>
      </c>
      <c r="C12" s="4">
        <v>42684.44588958333</v>
      </c>
      <c r="D12" s="20">
        <v>2016</v>
      </c>
      <c r="E12" s="7" t="s">
        <v>4685</v>
      </c>
      <c r="F12" s="2" t="s">
        <v>17</v>
      </c>
      <c r="G12" s="2" t="s">
        <v>4627</v>
      </c>
      <c r="H12" s="4">
        <v>42684.445889780094</v>
      </c>
      <c r="I12" s="2" t="s">
        <v>4616</v>
      </c>
      <c r="J12" s="21" t="s">
        <v>4974</v>
      </c>
      <c r="K12" s="2" t="s">
        <v>4618</v>
      </c>
      <c r="L12" s="6" t="s">
        <v>4646</v>
      </c>
      <c r="N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sPaisNacimiento)VALUES('2016-11-10', 2016, 'OBTENCIÓN NACIONALIDAD PERUANA POR NATURALIZACIÓN', 'PENDIENTE', 'ASOCIACION BENEFICIARIO', '2016-11-10', 'LIM', 'PÉREZ GUTIÉRREZ, JOEL', 'M', 'CUB')</v>
      </c>
    </row>
    <row r="13" spans="1:14" ht="25.5" x14ac:dyDescent="0.2">
      <c r="A13" s="11">
        <v>9</v>
      </c>
      <c r="B13" s="7" t="s">
        <v>6193</v>
      </c>
      <c r="C13" s="4">
        <v>42557.505324999998</v>
      </c>
      <c r="D13" s="20">
        <v>2016</v>
      </c>
      <c r="E13" s="7" t="s">
        <v>4671</v>
      </c>
      <c r="F13" s="2" t="s">
        <v>17</v>
      </c>
      <c r="G13" s="2" t="s">
        <v>4627</v>
      </c>
      <c r="H13" s="4">
        <v>42557.505325381942</v>
      </c>
      <c r="I13" s="2" t="s">
        <v>4616</v>
      </c>
      <c r="J13" s="21" t="s">
        <v>6194</v>
      </c>
      <c r="K13" s="2" t="s">
        <v>4618</v>
      </c>
      <c r="L13" s="6" t="s">
        <v>4656</v>
      </c>
      <c r="N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sPaisNacimiento)VALUES('2016-07-06', 2016, 'OBTENCIÓN DE LA DOBLE NACIONALIDAD', 'PENDIENTE', 'ASOCIACION BENEFICIARIO', '2016-07-06', 'LIM', 'TORRES SANZ, SERGIO', 'M', 'ESP')</v>
      </c>
    </row>
    <row r="14" spans="1:14" ht="25.5" x14ac:dyDescent="0.2">
      <c r="A14" s="11">
        <v>10</v>
      </c>
      <c r="B14" s="7" t="s">
        <v>4684</v>
      </c>
      <c r="C14" s="4">
        <v>42464.64993417824</v>
      </c>
      <c r="D14" s="20">
        <v>2016</v>
      </c>
      <c r="E14" s="7" t="s">
        <v>4685</v>
      </c>
      <c r="F14" s="2" t="s">
        <v>17</v>
      </c>
      <c r="G14" s="2" t="s">
        <v>4627</v>
      </c>
      <c r="H14" s="4">
        <v>42464.649934374997</v>
      </c>
      <c r="I14" s="2" t="s">
        <v>4616</v>
      </c>
      <c r="J14" s="21" t="s">
        <v>4686</v>
      </c>
      <c r="K14" s="2" t="s">
        <v>4623</v>
      </c>
      <c r="L14" s="6" t="s">
        <v>4687</v>
      </c>
      <c r="N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sPaisNacimiento)VALUES('2016-04-04', 2016, 'OBTENCIÓN NACIONALIDAD PERUANA POR NATURALIZACIÓN', 'PENDIENTE', 'ASOCIACION BENEFICIARIO', '2016-04-04', 'LIM', 'NIKITINA , TETYANA', 'F', 'UCR')</v>
      </c>
    </row>
    <row r="15" spans="1:14" ht="25.5" x14ac:dyDescent="0.2">
      <c r="A15" s="11">
        <v>11</v>
      </c>
      <c r="B15" s="7" t="s">
        <v>4992</v>
      </c>
      <c r="C15" s="4">
        <v>42577.511475694446</v>
      </c>
      <c r="D15" s="20">
        <v>2016</v>
      </c>
      <c r="E15" s="7" t="s">
        <v>4621</v>
      </c>
      <c r="F15" s="2" t="s">
        <v>17</v>
      </c>
      <c r="G15" s="2" t="s">
        <v>4993</v>
      </c>
      <c r="H15" s="4">
        <v>42577.511475891202</v>
      </c>
      <c r="I15" s="2" t="s">
        <v>4616</v>
      </c>
      <c r="J15" s="21" t="s">
        <v>4994</v>
      </c>
      <c r="K15" s="2" t="s">
        <v>4623</v>
      </c>
      <c r="L15" s="6" t="s">
        <v>4770</v>
      </c>
      <c r="N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sPaisNacimiento)VALUES('2016-07-26', 2016, 'INS PERUANO POR MATRIMONIO', 'PENDIENTE', 'IMPRESION', '2016-07-26', 'LIM', 'AVRIL , CLAIRE,ANNE,HÉLÈNE,THÉRÈSE', 'F', 'FRA')</v>
      </c>
    </row>
    <row r="16" spans="1:14" ht="25.5" x14ac:dyDescent="0.2">
      <c r="A16" s="11">
        <v>12</v>
      </c>
      <c r="B16" s="7" t="s">
        <v>4896</v>
      </c>
      <c r="C16" s="4">
        <v>42648.467260266203</v>
      </c>
      <c r="D16" s="20">
        <v>2016</v>
      </c>
      <c r="E16" s="7" t="s">
        <v>4671</v>
      </c>
      <c r="F16" s="2" t="s">
        <v>17</v>
      </c>
      <c r="G16" s="2" t="s">
        <v>4627</v>
      </c>
      <c r="H16" s="4">
        <v>42648.467273229166</v>
      </c>
      <c r="I16" s="2" t="s">
        <v>4616</v>
      </c>
      <c r="J16" s="21" t="s">
        <v>4897</v>
      </c>
      <c r="K16" s="2" t="s">
        <v>4623</v>
      </c>
      <c r="L16" s="6" t="s">
        <v>4656</v>
      </c>
      <c r="N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sPaisNacimiento)VALUES('2016-10-05', 2016, 'OBTENCIÓN DE LA DOBLE NACIONALIDAD', 'PENDIENTE', 'ASOCIACION BENEFICIARIO', '2016-10-05', 'LIM', 'SANZ RODRIGUEZ, MARIA GABRIELA', 'F', 'ESP')</v>
      </c>
    </row>
    <row r="17" spans="1:14" ht="25.5" x14ac:dyDescent="0.2">
      <c r="A17" s="11">
        <v>13</v>
      </c>
      <c r="B17" s="7" t="s">
        <v>4898</v>
      </c>
      <c r="C17" s="4">
        <v>42523.39691087963</v>
      </c>
      <c r="D17" s="20">
        <v>2016</v>
      </c>
      <c r="E17" s="7" t="s">
        <v>4899</v>
      </c>
      <c r="F17" s="2" t="s">
        <v>17</v>
      </c>
      <c r="G17" s="2" t="s">
        <v>4627</v>
      </c>
      <c r="H17" s="4">
        <v>42523.396911226853</v>
      </c>
      <c r="I17" s="2" t="s">
        <v>4616</v>
      </c>
      <c r="J17" s="21" t="s">
        <v>4900</v>
      </c>
      <c r="K17" s="2" t="s">
        <v>4618</v>
      </c>
      <c r="L17" s="6" t="s">
        <v>2747</v>
      </c>
      <c r="N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sPaisNacimiento)VALUES('2016-06-02', 2016, 'RENUNCIA A LA NACIONALIDAD PERUANA', 'PENDIENTE', 'ASOCIACION BENEFICIARIO', '2016-06-02', 'LIM', 'CABRERA BRAVO, ARMANDO', 'M', 'USA')</v>
      </c>
    </row>
    <row r="18" spans="1:14" ht="25.5" x14ac:dyDescent="0.2">
      <c r="A18" s="11">
        <v>14</v>
      </c>
      <c r="B18" s="7" t="s">
        <v>5357</v>
      </c>
      <c r="C18" s="4">
        <v>42417.598990706021</v>
      </c>
      <c r="D18" s="20">
        <v>2016</v>
      </c>
      <c r="E18" s="7" t="s">
        <v>1337</v>
      </c>
      <c r="F18" s="2" t="s">
        <v>17</v>
      </c>
      <c r="G18" s="2" t="s">
        <v>4627</v>
      </c>
      <c r="H18" s="4">
        <v>42417.598990856481</v>
      </c>
      <c r="I18" s="2" t="s">
        <v>4616</v>
      </c>
      <c r="J18" s="21" t="s">
        <v>5358</v>
      </c>
      <c r="K18" s="2" t="s">
        <v>4623</v>
      </c>
      <c r="L18" s="6" t="s">
        <v>5359</v>
      </c>
      <c r="N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sPaisNacimiento)VALUES('2016-02-17', 2016, 'RECUPERACIÓN DE LA NACIONALIDAD PERUANA', 'PENDIENTE', 'ASOCIACION BENEFICIARIO', '2016-02-17', 'LIM', 'SAKATA , TOMIKO OLGA', 'F', 'JAP')</v>
      </c>
    </row>
    <row r="19" spans="1:14" ht="25.5" x14ac:dyDescent="0.2">
      <c r="A19" s="11">
        <v>15</v>
      </c>
      <c r="B19" s="7" t="s">
        <v>10986</v>
      </c>
      <c r="C19" s="4">
        <v>42705.464703784724</v>
      </c>
      <c r="D19" s="20">
        <v>2016</v>
      </c>
      <c r="E19" s="7" t="s">
        <v>4685</v>
      </c>
      <c r="F19" s="2" t="s">
        <v>17</v>
      </c>
      <c r="G19" s="2" t="s">
        <v>4627</v>
      </c>
      <c r="H19" s="4">
        <v>42705.464703935184</v>
      </c>
      <c r="I19" s="2" t="s">
        <v>4616</v>
      </c>
      <c r="J19" s="21" t="s">
        <v>10987</v>
      </c>
      <c r="K19" s="2" t="s">
        <v>4623</v>
      </c>
      <c r="L19" s="6" t="s">
        <v>4619</v>
      </c>
      <c r="N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sPaisNacimiento)VALUES('2016-12-01', 2016, 'OBTENCIÓN NACIONALIDAD PERUANA POR NATURALIZACIÓN', 'PENDIENTE', 'ASOCIACION BENEFICIARIO', '2016-12-01', 'LIM', 'ZAMBRANO ESCALONA, DORIS MILAGROS', 'F', 'VEN')</v>
      </c>
    </row>
    <row r="20" spans="1:14" ht="25.5" x14ac:dyDescent="0.2">
      <c r="A20" s="11">
        <v>16</v>
      </c>
      <c r="B20" s="7" t="s">
        <v>5611</v>
      </c>
      <c r="C20" s="4">
        <v>42551.506282835646</v>
      </c>
      <c r="D20" s="20">
        <v>2016</v>
      </c>
      <c r="E20" s="7" t="s">
        <v>4671</v>
      </c>
      <c r="F20" s="2" t="s">
        <v>17</v>
      </c>
      <c r="G20" s="2" t="s">
        <v>4627</v>
      </c>
      <c r="H20" s="4">
        <v>42551.506283182869</v>
      </c>
      <c r="I20" s="2" t="s">
        <v>4616</v>
      </c>
      <c r="J20" s="21" t="s">
        <v>5612</v>
      </c>
      <c r="K20" s="2" t="s">
        <v>4618</v>
      </c>
      <c r="L20" s="6" t="s">
        <v>4656</v>
      </c>
      <c r="N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sPaisNacimiento)VALUES('2016-06-30', 2016, 'OBTENCIÓN DE LA DOBLE NACIONALIDAD', 'PENDIENTE', 'ASOCIACION BENEFICIARIO', '2016-06-30', 'LIM', 'VILA CELAYA, JOSE MANUEL', 'M', 'ESP')</v>
      </c>
    </row>
    <row r="21" spans="1:14" ht="25.5" x14ac:dyDescent="0.2">
      <c r="A21" s="11">
        <v>17</v>
      </c>
      <c r="B21" s="7" t="s">
        <v>5378</v>
      </c>
      <c r="C21" s="4">
        <v>42657.480756979166</v>
      </c>
      <c r="D21" s="20">
        <v>2016</v>
      </c>
      <c r="E21" s="7" t="s">
        <v>4671</v>
      </c>
      <c r="F21" s="2" t="s">
        <v>17</v>
      </c>
      <c r="G21" s="2" t="s">
        <v>4672</v>
      </c>
      <c r="H21" s="4">
        <v>42657.480757175923</v>
      </c>
      <c r="I21" s="2" t="s">
        <v>4616</v>
      </c>
      <c r="J21" s="21" t="s">
        <v>5379</v>
      </c>
      <c r="K21" s="2" t="s">
        <v>4618</v>
      </c>
      <c r="L21" s="6" t="s">
        <v>4656</v>
      </c>
      <c r="N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sPaisNacimiento)VALUES('2016-10-14', 2016, 'OBTENCIÓN DE LA DOBLE NACIONALIDAD', 'PENDIENTE', 'EVALUACION DIRECTOR', '2016-10-14', 'LIM', 'SANTAMARIA VELEZ, FRANCISCO JESÚS', 'M', 'ESP')</v>
      </c>
    </row>
    <row r="22" spans="1:14" ht="25.5" x14ac:dyDescent="0.2">
      <c r="A22" s="11">
        <v>18</v>
      </c>
      <c r="B22" s="7" t="s">
        <v>5228</v>
      </c>
      <c r="C22" s="4">
        <v>42556.530554629629</v>
      </c>
      <c r="D22" s="20">
        <v>2016</v>
      </c>
      <c r="E22" s="7" t="s">
        <v>4671</v>
      </c>
      <c r="F22" s="2" t="s">
        <v>17</v>
      </c>
      <c r="G22" s="2" t="s">
        <v>4627</v>
      </c>
      <c r="H22" s="4">
        <v>42556.530554976853</v>
      </c>
      <c r="I22" s="2" t="s">
        <v>4616</v>
      </c>
      <c r="J22" s="21" t="s">
        <v>5229</v>
      </c>
      <c r="K22" s="2" t="s">
        <v>4623</v>
      </c>
      <c r="L22" s="6" t="s">
        <v>4656</v>
      </c>
      <c r="N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sPaisNacimiento)VALUES('2016-07-05', 2016, 'OBTENCIÓN DE LA DOBLE NACIONALIDAD', 'PENDIENTE', 'ASOCIACION BENEFICIARIO', '2016-07-05', 'LIM', 'PEREZ NUÑEZ, ISABEL', 'F', 'ESP')</v>
      </c>
    </row>
    <row r="23" spans="1:14" ht="25.5" x14ac:dyDescent="0.2">
      <c r="A23" s="11">
        <v>19</v>
      </c>
      <c r="B23" s="7" t="s">
        <v>11244</v>
      </c>
      <c r="C23" s="4">
        <v>42724.379270914353</v>
      </c>
      <c r="D23" s="20">
        <v>2016</v>
      </c>
      <c r="E23" s="7" t="s">
        <v>4671</v>
      </c>
      <c r="F23" s="2" t="s">
        <v>17</v>
      </c>
      <c r="G23" s="2" t="s">
        <v>4627</v>
      </c>
      <c r="H23" s="4">
        <v>42724.379271296297</v>
      </c>
      <c r="I23" s="2" t="s">
        <v>4616</v>
      </c>
      <c r="J23" s="21" t="s">
        <v>11245</v>
      </c>
      <c r="K23" s="2" t="s">
        <v>4618</v>
      </c>
      <c r="L23" s="6" t="s">
        <v>4656</v>
      </c>
      <c r="N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sPaisNacimiento)VALUES('2016-12-20', 2016, 'OBTENCIÓN DE LA DOBLE NACIONALIDAD', 'PENDIENTE', 'ASOCIACION BENEFICIARIO', '2016-12-20', 'LIM', 'BERENGUER CARLOS, CARLOS', 'M', 'ESP')</v>
      </c>
    </row>
    <row r="24" spans="1:14" ht="25.5" x14ac:dyDescent="0.2">
      <c r="A24" s="11">
        <v>20</v>
      </c>
      <c r="B24" s="7" t="s">
        <v>5640</v>
      </c>
      <c r="C24" s="4">
        <v>42660.390098958334</v>
      </c>
      <c r="D24" s="20">
        <v>2016</v>
      </c>
      <c r="E24" s="7" t="s">
        <v>4621</v>
      </c>
      <c r="F24" s="2" t="s">
        <v>17</v>
      </c>
      <c r="G24" s="2" t="s">
        <v>4627</v>
      </c>
      <c r="H24" s="4">
        <v>42660.390099108794</v>
      </c>
      <c r="I24" s="2" t="s">
        <v>4616</v>
      </c>
      <c r="J24" s="21" t="s">
        <v>5641</v>
      </c>
      <c r="K24" s="2" t="s">
        <v>4623</v>
      </c>
      <c r="L24" s="6" t="s">
        <v>4646</v>
      </c>
      <c r="N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sPaisNacimiento)VALUES('2016-10-17', 2016, 'INS PERUANO POR MATRIMONIO', 'PENDIENTE', 'ASOCIACION BENEFICIARIO', '2016-10-17', 'LIM', 'LOSADA MARTÍNEZ, MERCEDES MILAGROS', 'F', 'CUB')</v>
      </c>
    </row>
    <row r="25" spans="1:14" ht="25.5" x14ac:dyDescent="0.2">
      <c r="A25" s="11">
        <v>21</v>
      </c>
      <c r="B25" s="7" t="s">
        <v>10528</v>
      </c>
      <c r="C25" s="4">
        <v>42685.599509918982</v>
      </c>
      <c r="D25" s="20">
        <v>2016</v>
      </c>
      <c r="E25" s="7" t="s">
        <v>4613</v>
      </c>
      <c r="F25" s="2" t="s">
        <v>17</v>
      </c>
      <c r="G25" s="2" t="s">
        <v>4615</v>
      </c>
      <c r="H25" s="4">
        <v>42685.599510300926</v>
      </c>
      <c r="I25" s="2" t="s">
        <v>4616</v>
      </c>
      <c r="J25" s="21" t="s">
        <v>10529</v>
      </c>
      <c r="K25" s="2" t="s">
        <v>4623</v>
      </c>
      <c r="L25" s="6" t="s">
        <v>5009</v>
      </c>
      <c r="N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sPaisNacimiento)VALUES('2016-11-11', 2016, 'INS HIJOS DE PERUANOS NAC. EN EXT. MAYORES DE EDAD', 'PENDIENTE', 'ENTREGA DE TITULO', '2016-11-11', 'LIM', 'VILAS-BOAS DE MEIRELES ARRIOLA, RITA', 'F', 'POR')</v>
      </c>
    </row>
    <row r="26" spans="1:14" ht="25.5" x14ac:dyDescent="0.2">
      <c r="A26" s="11">
        <v>22</v>
      </c>
      <c r="B26" s="7" t="s">
        <v>5644</v>
      </c>
      <c r="C26" s="4">
        <v>42618.39558167824</v>
      </c>
      <c r="D26" s="20">
        <v>2016</v>
      </c>
      <c r="E26" s="7" t="s">
        <v>4621</v>
      </c>
      <c r="F26" s="2" t="s">
        <v>17</v>
      </c>
      <c r="G26" s="2" t="s">
        <v>4627</v>
      </c>
      <c r="H26" s="4">
        <v>42618.39558167824</v>
      </c>
      <c r="I26" s="2" t="s">
        <v>4616</v>
      </c>
      <c r="J26" s="21" t="s">
        <v>5645</v>
      </c>
      <c r="K26" s="2" t="s">
        <v>4618</v>
      </c>
      <c r="L26" s="6" t="s">
        <v>4646</v>
      </c>
      <c r="N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sPaisNacimiento)VALUES('2016-09-05', 2016, 'INS PERUANO POR MATRIMONIO', 'PENDIENTE', 'ASOCIACION BENEFICIARIO', '2016-09-05', 'LIM', 'GARCIA DE LA CONCEPCION, MARTIN MANUEL', 'M', 'CUB')</v>
      </c>
    </row>
    <row r="27" spans="1:14" ht="25.5" x14ac:dyDescent="0.2">
      <c r="A27" s="11">
        <v>23</v>
      </c>
      <c r="B27" s="7" t="s">
        <v>5244</v>
      </c>
      <c r="C27" s="4">
        <v>42480.646390937502</v>
      </c>
      <c r="D27" s="20">
        <v>2016</v>
      </c>
      <c r="E27" s="7" t="s">
        <v>4621</v>
      </c>
      <c r="F27" s="2" t="s">
        <v>17</v>
      </c>
      <c r="G27" s="2" t="s">
        <v>4672</v>
      </c>
      <c r="H27" s="4">
        <v>42480.646390937502</v>
      </c>
      <c r="I27" s="2" t="s">
        <v>4616</v>
      </c>
      <c r="J27" s="21" t="s">
        <v>5245</v>
      </c>
      <c r="K27" s="2" t="s">
        <v>4623</v>
      </c>
      <c r="L27" s="6" t="s">
        <v>4667</v>
      </c>
      <c r="N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sPaisNacimiento)VALUES('2016-04-20', 2016, 'INS PERUANO POR MATRIMONIO', 'PENDIENTE', 'EVALUACION DIRECTOR', '2016-04-20', 'LIM', 'ROJAS , ZULMA MONICA', 'F', 'ARN')</v>
      </c>
    </row>
    <row r="28" spans="1:14" ht="25.5" x14ac:dyDescent="0.2">
      <c r="A28" s="11">
        <v>24</v>
      </c>
      <c r="B28" s="7" t="s">
        <v>5414</v>
      </c>
      <c r="C28" s="4">
        <v>42717.39869170139</v>
      </c>
      <c r="D28" s="20">
        <v>2016</v>
      </c>
      <c r="E28" s="7" t="s">
        <v>4685</v>
      </c>
      <c r="F28" s="2" t="s">
        <v>17</v>
      </c>
      <c r="G28" s="2" t="s">
        <v>4627</v>
      </c>
      <c r="H28" s="4">
        <v>42717.398692442126</v>
      </c>
      <c r="I28" s="2" t="s">
        <v>4616</v>
      </c>
      <c r="J28" s="21" t="s">
        <v>5415</v>
      </c>
      <c r="K28" s="2" t="s">
        <v>4618</v>
      </c>
      <c r="L28" s="6" t="s">
        <v>4619</v>
      </c>
      <c r="N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sPaisNacimiento)VALUES('2016-12-13', 2016, 'OBTENCIÓN NACIONALIDAD PERUANA POR NATURALIZACIÓN', 'PENDIENTE', 'ASOCIACION BENEFICIARIO', '2016-12-13', 'LIM', 'SÁNCHEZ RIVAS, EDGAR OMAR', 'M', 'VEN')</v>
      </c>
    </row>
    <row r="29" spans="1:14" ht="25.5" x14ac:dyDescent="0.2">
      <c r="A29" s="11">
        <v>25</v>
      </c>
      <c r="B29" s="7" t="s">
        <v>4786</v>
      </c>
      <c r="C29" s="4">
        <v>42670.785891435182</v>
      </c>
      <c r="D29" s="20">
        <v>2016</v>
      </c>
      <c r="E29" s="7" t="s">
        <v>4685</v>
      </c>
      <c r="F29" s="2" t="s">
        <v>17</v>
      </c>
      <c r="G29" s="2" t="s">
        <v>4672</v>
      </c>
      <c r="H29" s="4">
        <v>42670.785891435182</v>
      </c>
      <c r="I29" s="2" t="s">
        <v>4616</v>
      </c>
      <c r="J29" s="21" t="s">
        <v>4787</v>
      </c>
      <c r="K29" s="2" t="s">
        <v>4618</v>
      </c>
      <c r="L29" s="6" t="s">
        <v>4785</v>
      </c>
      <c r="N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sPaisNacimiento)VALUES('2016-10-27', 2016, 'OBTENCIÓN NACIONALIDAD PERUANA POR NATURALIZACIÓN', 'PENDIENTE', 'EVALUACION DIRECTOR', '2016-10-27', 'LIM', 'BHAMBHANI , HARISH KUMAR', 'M', 'IDI')</v>
      </c>
    </row>
    <row r="30" spans="1:14" ht="25.5" x14ac:dyDescent="0.2">
      <c r="A30" s="11">
        <v>26</v>
      </c>
      <c r="B30" s="7" t="s">
        <v>11429</v>
      </c>
      <c r="C30" s="4">
        <v>42684.410135497688</v>
      </c>
      <c r="D30" s="20">
        <v>2016</v>
      </c>
      <c r="E30" s="7" t="s">
        <v>4685</v>
      </c>
      <c r="F30" s="2" t="s">
        <v>17</v>
      </c>
      <c r="G30" s="2" t="s">
        <v>4627</v>
      </c>
      <c r="H30" s="4">
        <v>42684.410136377315</v>
      </c>
      <c r="I30" s="2" t="s">
        <v>4616</v>
      </c>
      <c r="J30" s="21" t="s">
        <v>11430</v>
      </c>
      <c r="K30" s="2" t="s">
        <v>4623</v>
      </c>
      <c r="L30" s="6" t="s">
        <v>4646</v>
      </c>
      <c r="N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sPaisNacimiento)VALUES('2016-11-10', 2016, 'OBTENCIÓN NACIONALIDAD PERUANA POR NATURALIZACIÓN', 'PENDIENTE', 'ASOCIACION BENEFICIARIO', '2016-11-10', 'LIM', 'NOVOA ESPINOSA, IVETTE', 'F', 'CUB')</v>
      </c>
    </row>
    <row r="31" spans="1:14" ht="25.5" x14ac:dyDescent="0.2">
      <c r="A31" s="11">
        <v>27</v>
      </c>
      <c r="B31" s="7" t="s">
        <v>3367</v>
      </c>
      <c r="C31" s="4">
        <v>42705.443908530091</v>
      </c>
      <c r="D31" s="20">
        <v>2016</v>
      </c>
      <c r="E31" s="7" t="s">
        <v>1337</v>
      </c>
      <c r="F31" s="2" t="s">
        <v>17</v>
      </c>
      <c r="G31" s="2" t="s">
        <v>4627</v>
      </c>
      <c r="H31" s="4">
        <v>42705.443908680558</v>
      </c>
      <c r="I31" s="2" t="s">
        <v>4616</v>
      </c>
      <c r="J31" s="21" t="s">
        <v>12583</v>
      </c>
      <c r="K31" s="2" t="s">
        <v>4618</v>
      </c>
      <c r="L31" s="6" t="s">
        <v>7096</v>
      </c>
      <c r="N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sPaisNacimiento)VALUES('2016-12-01', 2016, 'RECUPERACIÓN DE LA NACIONALIDAD PERUANA', 'PENDIENTE', 'ASOCIACION BENEFICIARIO', '2016-12-01', 'LIM', 'ERAZO TIJERO, AZZIZ OMAR', 'M', 'SUE')</v>
      </c>
    </row>
    <row r="32" spans="1:14" ht="25.5" x14ac:dyDescent="0.2">
      <c r="A32" s="11">
        <v>28</v>
      </c>
      <c r="B32" s="7" t="s">
        <v>4788</v>
      </c>
      <c r="C32" s="4">
        <v>42671.451798692127</v>
      </c>
      <c r="D32" s="20">
        <v>2016</v>
      </c>
      <c r="E32" s="7" t="s">
        <v>4621</v>
      </c>
      <c r="F32" s="2" t="s">
        <v>17</v>
      </c>
      <c r="G32" s="2" t="s">
        <v>4615</v>
      </c>
      <c r="H32" s="4">
        <v>42671.451798692127</v>
      </c>
      <c r="I32" s="2" t="s">
        <v>4616</v>
      </c>
      <c r="J32" s="21" t="s">
        <v>4789</v>
      </c>
      <c r="K32" s="2" t="s">
        <v>4623</v>
      </c>
      <c r="L32" s="6" t="s">
        <v>4646</v>
      </c>
      <c r="N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sPaisNacimiento)VALUES('2016-10-28', 2016, 'INS PERUANO POR MATRIMONIO', 'PENDIENTE', 'ENTREGA DE TITULO', '2016-10-28', 'LIM', 'AVILA TORRES, YANELIS', 'F', 'CUB')</v>
      </c>
    </row>
    <row r="33" spans="1:14" ht="25.5" x14ac:dyDescent="0.2">
      <c r="A33" s="11">
        <v>29</v>
      </c>
      <c r="B33" s="7" t="s">
        <v>5166</v>
      </c>
      <c r="C33" s="4">
        <v>42685.548254664354</v>
      </c>
      <c r="D33" s="20">
        <v>2016</v>
      </c>
      <c r="E33" s="7" t="s">
        <v>4621</v>
      </c>
      <c r="F33" s="2" t="s">
        <v>17</v>
      </c>
      <c r="G33" s="2" t="s">
        <v>5167</v>
      </c>
      <c r="H33" s="4">
        <v>42685.548254861111</v>
      </c>
      <c r="I33" s="2" t="s">
        <v>4616</v>
      </c>
      <c r="J33" s="21" t="s">
        <v>5168</v>
      </c>
      <c r="K33" s="2" t="s">
        <v>4618</v>
      </c>
      <c r="L33" s="6" t="s">
        <v>4656</v>
      </c>
      <c r="N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sPaisNacimiento)VALUES('2016-11-11', 2016, 'INS PERUANO POR MATRIMONIO', 'PENDIENTE', 'REGISTRO DE DATOS', '2016-11-11', 'LIM', 'OLTRA SANCHIS, JOAN', 'M', 'ESP')</v>
      </c>
    </row>
    <row r="34" spans="1:14" ht="25.5" x14ac:dyDescent="0.2">
      <c r="A34" s="11">
        <v>30</v>
      </c>
      <c r="B34" s="7" t="s">
        <v>4802</v>
      </c>
      <c r="C34" s="4">
        <v>42459.470476504626</v>
      </c>
      <c r="D34" s="20">
        <v>2016</v>
      </c>
      <c r="E34" s="7" t="s">
        <v>4671</v>
      </c>
      <c r="F34" s="2" t="s">
        <v>17</v>
      </c>
      <c r="G34" s="2" t="s">
        <v>4672</v>
      </c>
      <c r="H34" s="4">
        <v>42459.47047670139</v>
      </c>
      <c r="I34" s="2" t="s">
        <v>4616</v>
      </c>
      <c r="J34" s="21" t="s">
        <v>4803</v>
      </c>
      <c r="K34" s="2" t="s">
        <v>4618</v>
      </c>
      <c r="L34" s="6" t="s">
        <v>4656</v>
      </c>
      <c r="N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sPaisNacimiento)VALUES('2016-03-30', 2016, 'OBTENCIÓN DE LA DOBLE NACIONALIDAD', 'PENDIENTE', 'EVALUACION DIRECTOR', '2016-03-30', 'LIM', 'SERRANO RODRIGUEZ, JUAN ANTONIO', 'M', 'ESP')</v>
      </c>
    </row>
    <row r="35" spans="1:14" ht="25.5" x14ac:dyDescent="0.2">
      <c r="A35" s="11">
        <v>31</v>
      </c>
      <c r="B35" s="7" t="s">
        <v>5799</v>
      </c>
      <c r="C35" s="4">
        <v>42618.671165509259</v>
      </c>
      <c r="D35" s="20">
        <v>2016</v>
      </c>
      <c r="E35" s="7" t="s">
        <v>4613</v>
      </c>
      <c r="F35" s="2" t="s">
        <v>17</v>
      </c>
      <c r="G35" s="2" t="s">
        <v>4993</v>
      </c>
      <c r="H35" s="4">
        <v>42618.671165509259</v>
      </c>
      <c r="I35" s="2" t="s">
        <v>4616</v>
      </c>
      <c r="J35" s="21" t="s">
        <v>5800</v>
      </c>
      <c r="K35" s="2" t="s">
        <v>4618</v>
      </c>
      <c r="L35" s="6" t="s">
        <v>4770</v>
      </c>
      <c r="N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sPaisNacimiento)VALUES('2016-09-05', 2016, 'INS HIJOS DE PERUANOS NAC. EN EXT. MAYORES DE EDAD', 'PENDIENTE', 'IMPRESION', '2016-09-05', 'LIM', 'JOHN , ALBERT NIDHIN', 'M', 'FRA')</v>
      </c>
    </row>
    <row r="36" spans="1:14" ht="25.5" x14ac:dyDescent="0.2">
      <c r="A36" s="11">
        <v>32</v>
      </c>
      <c r="B36" s="7" t="s">
        <v>9677</v>
      </c>
      <c r="C36" s="4">
        <v>42488.612005439812</v>
      </c>
      <c r="D36" s="20">
        <v>2016</v>
      </c>
      <c r="E36" s="7" t="s">
        <v>1337</v>
      </c>
      <c r="F36" s="2" t="s">
        <v>17</v>
      </c>
      <c r="G36" s="2" t="s">
        <v>4627</v>
      </c>
      <c r="H36" s="4">
        <v>42488.612005636576</v>
      </c>
      <c r="I36" s="2" t="s">
        <v>4616</v>
      </c>
      <c r="J36" s="21" t="s">
        <v>9678</v>
      </c>
      <c r="K36" s="2" t="s">
        <v>4623</v>
      </c>
      <c r="L36" s="6" t="s">
        <v>2747</v>
      </c>
      <c r="N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sPaisNacimiento)VALUES('2016-04-28', 2016, 'RECUPERACIÓN DE LA NACIONALIDAD PERUANA', 'PENDIENTE', 'ASOCIACION BENEFICIARIO', '2016-04-28', 'LIM', 'CARDENAS , SUSANA ROSARIO', 'F', 'USA')</v>
      </c>
    </row>
    <row r="37" spans="1:14" ht="25.5" x14ac:dyDescent="0.2">
      <c r="A37" s="11">
        <v>33</v>
      </c>
      <c r="B37" s="7" t="s">
        <v>5807</v>
      </c>
      <c r="C37" s="4">
        <v>42668.668299074074</v>
      </c>
      <c r="D37" s="20">
        <v>2016</v>
      </c>
      <c r="E37" s="7" t="s">
        <v>4613</v>
      </c>
      <c r="F37" s="2" t="s">
        <v>17</v>
      </c>
      <c r="G37" s="2" t="s">
        <v>5167</v>
      </c>
      <c r="H37" s="4">
        <v>42668.66829927083</v>
      </c>
      <c r="I37" s="2" t="s">
        <v>4616</v>
      </c>
      <c r="J37" s="21" t="s">
        <v>5808</v>
      </c>
      <c r="K37" s="2" t="s">
        <v>4623</v>
      </c>
      <c r="L37" s="6" t="s">
        <v>4619</v>
      </c>
      <c r="N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sPaisNacimiento)VALUES('2016-10-25', 2016, 'INS HIJOS DE PERUANOS NAC. EN EXT. MAYORES DE EDAD', 'PENDIENTE', 'REGISTRO DE DATOS', '2016-10-25', 'LIM', 'DA SILVA OLIVERA, MARIA DE FATIMA', 'F', 'VEN')</v>
      </c>
    </row>
    <row r="38" spans="1:14" ht="25.5" x14ac:dyDescent="0.2">
      <c r="A38" s="11">
        <v>34</v>
      </c>
      <c r="B38" s="7" t="s">
        <v>5809</v>
      </c>
      <c r="C38" s="4">
        <v>42468.517669097222</v>
      </c>
      <c r="D38" s="20">
        <v>2016</v>
      </c>
      <c r="E38" s="7" t="s">
        <v>4621</v>
      </c>
      <c r="F38" s="2" t="s">
        <v>17</v>
      </c>
      <c r="G38" s="2" t="s">
        <v>4672</v>
      </c>
      <c r="H38" s="4">
        <v>42468.517669293979</v>
      </c>
      <c r="I38" s="2" t="s">
        <v>4616</v>
      </c>
      <c r="J38" s="21" t="s">
        <v>5810</v>
      </c>
      <c r="K38" s="2" t="s">
        <v>4618</v>
      </c>
      <c r="L38" s="6" t="s">
        <v>4659</v>
      </c>
      <c r="N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sPaisNacimiento)VALUES('2016-04-08', 2016, 'INS PERUANO POR MATRIMONIO', 'PENDIENTE', 'EVALUACION DIRECTOR', '2016-04-08', 'LIM', 'VÁSQUEZ JARA, CRISTIAN ANDRÉS', 'M', 'CHL')</v>
      </c>
    </row>
    <row r="39" spans="1:14" ht="25.5" x14ac:dyDescent="0.2">
      <c r="A39" s="11">
        <v>35</v>
      </c>
      <c r="B39" s="7" t="s">
        <v>5959</v>
      </c>
      <c r="C39" s="4">
        <v>42653.671072569443</v>
      </c>
      <c r="D39" s="20">
        <v>2016</v>
      </c>
      <c r="E39" s="7" t="s">
        <v>4621</v>
      </c>
      <c r="F39" s="2" t="s">
        <v>17</v>
      </c>
      <c r="G39" s="2" t="s">
        <v>4615</v>
      </c>
      <c r="H39" s="4">
        <v>42653.67107271991</v>
      </c>
      <c r="I39" s="2" t="s">
        <v>4616</v>
      </c>
      <c r="J39" s="21" t="s">
        <v>5960</v>
      </c>
      <c r="K39" s="2" t="s">
        <v>4618</v>
      </c>
      <c r="L39" s="6" t="s">
        <v>4656</v>
      </c>
      <c r="N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sPaisNacimiento)VALUES('2016-10-10', 2016, 'INS PERUANO POR MATRIMONIO', 'PENDIENTE', 'ENTREGA DE TITULO', '2016-10-10', 'LIM', 'HENRIQUEZ TORRES, AGUSTIN', 'M', 'ESP')</v>
      </c>
    </row>
    <row r="40" spans="1:14" ht="25.5" x14ac:dyDescent="0.2">
      <c r="A40" s="11">
        <v>36</v>
      </c>
      <c r="B40" s="7" t="s">
        <v>5451</v>
      </c>
      <c r="C40" s="4">
        <v>42488.42166832176</v>
      </c>
      <c r="D40" s="20">
        <v>2016</v>
      </c>
      <c r="E40" s="7" t="s">
        <v>4621</v>
      </c>
      <c r="F40" s="2" t="s">
        <v>17</v>
      </c>
      <c r="G40" s="2" t="s">
        <v>4615</v>
      </c>
      <c r="H40" s="4">
        <v>42632.364946064816</v>
      </c>
      <c r="I40" s="2" t="s">
        <v>4616</v>
      </c>
      <c r="J40" s="21" t="s">
        <v>5452</v>
      </c>
      <c r="K40" s="2" t="s">
        <v>4618</v>
      </c>
      <c r="L40" s="6" t="s">
        <v>4649</v>
      </c>
      <c r="N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sPaisNacimiento)VALUES('2016-04-28', 2016, 'INS PERUANO POR MATRIMONIO', 'PENDIENTE', 'ENTREGA DE TITULO', '2016-09-19', 'LIM', 'KAKUDA , ALAN SEIDI', 'M', 'BRA')</v>
      </c>
    </row>
    <row r="41" spans="1:14" ht="25.5" x14ac:dyDescent="0.2">
      <c r="A41" s="11">
        <v>37</v>
      </c>
      <c r="B41" s="7" t="s">
        <v>5453</v>
      </c>
      <c r="C41" s="4">
        <v>42565.426774189815</v>
      </c>
      <c r="D41" s="20">
        <v>2016</v>
      </c>
      <c r="E41" s="7" t="s">
        <v>1337</v>
      </c>
      <c r="F41" s="2" t="s">
        <v>17</v>
      </c>
      <c r="G41" s="2" t="s">
        <v>4672</v>
      </c>
      <c r="H41" s="4">
        <v>42565.426774386571</v>
      </c>
      <c r="I41" s="2" t="s">
        <v>4616</v>
      </c>
      <c r="J41" s="21" t="s">
        <v>5454</v>
      </c>
      <c r="K41" s="2" t="s">
        <v>4618</v>
      </c>
      <c r="L41" s="6" t="s">
        <v>4750</v>
      </c>
      <c r="N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sPaisNacimiento)VALUES('2016-07-14', 2016, 'RECUPERACIÓN DE LA NACIONALIDAD PERUANA', 'PENDIENTE', 'EVALUACION DIRECTOR', '2016-07-14', 'LIM', 'CHANG SALAZAR, GUILLERMO ROBERTO', 'M', 'MEX')</v>
      </c>
    </row>
    <row r="42" spans="1:14" ht="25.5" x14ac:dyDescent="0.2">
      <c r="A42" s="11">
        <v>38</v>
      </c>
      <c r="B42" s="7" t="s">
        <v>7422</v>
      </c>
      <c r="C42" s="4">
        <v>42619.559308449076</v>
      </c>
      <c r="D42" s="20">
        <v>2016</v>
      </c>
      <c r="E42" s="7" t="s">
        <v>4613</v>
      </c>
      <c r="F42" s="2" t="s">
        <v>17</v>
      </c>
      <c r="G42" s="2" t="s">
        <v>4627</v>
      </c>
      <c r="H42" s="4">
        <v>42619.559308599535</v>
      </c>
      <c r="I42" s="2" t="s">
        <v>4616</v>
      </c>
      <c r="J42" s="21" t="s">
        <v>7423</v>
      </c>
      <c r="K42" s="2" t="s">
        <v>4623</v>
      </c>
      <c r="L42" s="6" t="s">
        <v>4619</v>
      </c>
      <c r="N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sPaisNacimiento)VALUES('2016-09-06', 2016, 'INS HIJOS DE PERUANOS NAC. EN EXT. MAYORES DE EDAD', 'PENDIENTE', 'ASOCIACION BENEFICIARIO', '2016-09-06', 'LIM', 'SANCHEZ RAMIREZ, PIERINA ALEJANDRA', 'F', 'VEN')</v>
      </c>
    </row>
    <row r="43" spans="1:14" ht="25.5" x14ac:dyDescent="0.2">
      <c r="A43" s="11">
        <v>39</v>
      </c>
      <c r="B43" s="7" t="s">
        <v>5457</v>
      </c>
      <c r="C43" s="4">
        <v>42618.629937152778</v>
      </c>
      <c r="D43" s="20">
        <v>2016</v>
      </c>
      <c r="E43" s="7" t="s">
        <v>4613</v>
      </c>
      <c r="F43" s="2" t="s">
        <v>17</v>
      </c>
      <c r="G43" s="2" t="s">
        <v>4627</v>
      </c>
      <c r="H43" s="4">
        <v>42618.629937349535</v>
      </c>
      <c r="I43" s="2" t="s">
        <v>4616</v>
      </c>
      <c r="J43" s="21" t="s">
        <v>5458</v>
      </c>
      <c r="K43" s="2" t="s">
        <v>4618</v>
      </c>
      <c r="L43" s="6" t="s">
        <v>4619</v>
      </c>
      <c r="N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sPaisNacimiento)VALUES('2016-09-05', 2016, 'INS HIJOS DE PERUANOS NAC. EN EXT. MAYORES DE EDAD', 'PENDIENTE', 'ASOCIACION BENEFICIARIO', '2016-09-05', 'LIM', 'LEYVA ACURERO, EDWIN MANUEL', 'M', 'VEN')</v>
      </c>
    </row>
    <row r="44" spans="1:14" ht="25.5" x14ac:dyDescent="0.2">
      <c r="A44" s="11">
        <v>40</v>
      </c>
      <c r="B44" s="7" t="s">
        <v>5981</v>
      </c>
      <c r="C44" s="4">
        <v>42396.392012037039</v>
      </c>
      <c r="D44" s="20">
        <v>2016</v>
      </c>
      <c r="E44" s="7" t="s">
        <v>4621</v>
      </c>
      <c r="F44" s="2" t="s">
        <v>17</v>
      </c>
      <c r="G44" s="2" t="s">
        <v>4672</v>
      </c>
      <c r="H44" s="4">
        <v>42396.392012187498</v>
      </c>
      <c r="I44" s="2" t="s">
        <v>4616</v>
      </c>
      <c r="J44" s="21" t="s">
        <v>5982</v>
      </c>
      <c r="K44" s="2" t="s">
        <v>4623</v>
      </c>
      <c r="L44" s="6" t="s">
        <v>4631</v>
      </c>
      <c r="N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sPaisNacimiento)VALUES('2016-01-27', 2016, 'INS PERUANO POR MATRIMONIO', 'PENDIENTE', 'EVALUACION DIRECTOR', '2016-01-27', 'LIM', 'SIANI BEYUMA, OLAIDA', 'F', 'BOL')</v>
      </c>
    </row>
    <row r="45" spans="1:14" ht="25.5" x14ac:dyDescent="0.2">
      <c r="A45" s="11">
        <v>41</v>
      </c>
      <c r="B45" s="7" t="s">
        <v>9745</v>
      </c>
      <c r="C45" s="4">
        <v>42398.420194212966</v>
      </c>
      <c r="D45" s="20">
        <v>2016</v>
      </c>
      <c r="E45" s="7" t="s">
        <v>4621</v>
      </c>
      <c r="F45" s="2" t="s">
        <v>17</v>
      </c>
      <c r="G45" s="2" t="s">
        <v>4615</v>
      </c>
      <c r="H45" s="4">
        <v>42398.420194212966</v>
      </c>
      <c r="I45" s="2" t="s">
        <v>4616</v>
      </c>
      <c r="J45" s="21" t="s">
        <v>9746</v>
      </c>
      <c r="K45" s="2" t="s">
        <v>4623</v>
      </c>
      <c r="L45" s="6" t="s">
        <v>4714</v>
      </c>
      <c r="N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sPaisNacimiento)VALUES('2016-01-29', 2016, 'INS PERUANO POR MATRIMONIO', 'PENDIENTE', 'ENTREGA DE TITULO', '2016-01-29', 'LIM', 'FERNANDEZ BAQUERIZO, DENISSE ANDREA', 'F', 'ECU')</v>
      </c>
    </row>
    <row r="46" spans="1:14" ht="25.5" x14ac:dyDescent="0.2">
      <c r="A46" s="11">
        <v>42</v>
      </c>
      <c r="B46" s="7" t="s">
        <v>5747</v>
      </c>
      <c r="C46" s="4">
        <v>42419.587325891203</v>
      </c>
      <c r="D46" s="20">
        <v>2016</v>
      </c>
      <c r="E46" s="7" t="s">
        <v>4671</v>
      </c>
      <c r="F46" s="2" t="s">
        <v>17</v>
      </c>
      <c r="G46" s="2" t="s">
        <v>4627</v>
      </c>
      <c r="H46" s="4">
        <v>42419.58732604167</v>
      </c>
      <c r="I46" s="2" t="s">
        <v>4616</v>
      </c>
      <c r="J46" s="21" t="s">
        <v>5748</v>
      </c>
      <c r="K46" s="2" t="s">
        <v>4618</v>
      </c>
      <c r="L46" s="6" t="s">
        <v>4656</v>
      </c>
      <c r="N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sPaisNacimiento)VALUES('2016-02-19', 2016, 'OBTENCIÓN DE LA DOBLE NACIONALIDAD', 'PENDIENTE', 'ASOCIACION BENEFICIARIO', '2016-02-19', 'LIM', 'GARCIA JULIA, EUGENIO', 'M', 'ESP')</v>
      </c>
    </row>
    <row r="47" spans="1:14" ht="25.5" x14ac:dyDescent="0.2">
      <c r="A47" s="11">
        <v>43</v>
      </c>
      <c r="B47" s="7" t="s">
        <v>9877</v>
      </c>
      <c r="C47" s="4">
        <v>42468.552817361109</v>
      </c>
      <c r="D47" s="20">
        <v>2016</v>
      </c>
      <c r="E47" s="7" t="s">
        <v>4685</v>
      </c>
      <c r="F47" s="2" t="s">
        <v>17</v>
      </c>
      <c r="G47" s="2" t="s">
        <v>4627</v>
      </c>
      <c r="H47" s="4">
        <v>42468.552817557873</v>
      </c>
      <c r="I47" s="2" t="s">
        <v>4616</v>
      </c>
      <c r="J47" s="21" t="s">
        <v>9878</v>
      </c>
      <c r="K47" s="2" t="s">
        <v>4618</v>
      </c>
      <c r="L47" s="6" t="s">
        <v>4714</v>
      </c>
      <c r="N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sPaisNacimiento)VALUES('2016-04-08', 2016, 'OBTENCIÓN NACIONALIDAD PERUANA POR NATURALIZACIÓN', 'PENDIENTE', 'ASOCIACION BENEFICIARIO', '2016-04-08', 'LIM', 'CHERRES CORDERO, PATRICIO FERNANDO', 'M', 'ECU')</v>
      </c>
    </row>
    <row r="48" spans="1:14" ht="25.5" x14ac:dyDescent="0.2">
      <c r="A48" s="11">
        <v>44</v>
      </c>
      <c r="B48" s="7" t="s">
        <v>6100</v>
      </c>
      <c r="C48" s="4">
        <v>42642.651073692126</v>
      </c>
      <c r="D48" s="20">
        <v>2016</v>
      </c>
      <c r="E48" s="7" t="s">
        <v>4671</v>
      </c>
      <c r="F48" s="2" t="s">
        <v>17</v>
      </c>
      <c r="G48" s="2" t="s">
        <v>4627</v>
      </c>
      <c r="H48" s="4">
        <v>42642.651073877314</v>
      </c>
      <c r="I48" s="2" t="s">
        <v>4616</v>
      </c>
      <c r="J48" s="21" t="s">
        <v>6101</v>
      </c>
      <c r="K48" s="2" t="s">
        <v>4618</v>
      </c>
      <c r="L48" s="6" t="s">
        <v>4656</v>
      </c>
      <c r="N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sPaisNacimiento)VALUES('2016-09-29', 2016, 'OBTENCIÓN DE LA DOBLE NACIONALIDAD', 'PENDIENTE', 'ASOCIACION BENEFICIARIO', '2016-09-29', 'LIM', 'BLESA SANCHEZ, LORENZO', 'M', 'ESP')</v>
      </c>
    </row>
    <row r="49" spans="1:14" ht="25.5" x14ac:dyDescent="0.2">
      <c r="A49" s="11">
        <v>45</v>
      </c>
      <c r="B49" s="7" t="s">
        <v>9885</v>
      </c>
      <c r="C49" s="4">
        <v>42408.441490196761</v>
      </c>
      <c r="D49" s="20">
        <v>2016</v>
      </c>
      <c r="E49" s="7" t="s">
        <v>1337</v>
      </c>
      <c r="F49" s="2" t="s">
        <v>17</v>
      </c>
      <c r="G49" s="2" t="s">
        <v>4672</v>
      </c>
      <c r="H49" s="4">
        <v>42408.441490393518</v>
      </c>
      <c r="I49" s="2" t="s">
        <v>4616</v>
      </c>
      <c r="J49" s="21" t="s">
        <v>9886</v>
      </c>
      <c r="K49" s="2" t="s">
        <v>4623</v>
      </c>
      <c r="L49" s="6" t="s">
        <v>9887</v>
      </c>
      <c r="N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sPaisNacimiento)VALUES('2016-02-08', 2016, 'RECUPERACIÓN DE LA NACIONALIDAD PERUANA', 'PENDIENTE', 'EVALUACION DIRECTOR', '2016-02-08', 'LIM', 'PACHACAMA , ANA MARIA', 'F', 'LUX')</v>
      </c>
    </row>
    <row r="50" spans="1:14" ht="25.5" x14ac:dyDescent="0.2">
      <c r="A50" s="11">
        <v>46</v>
      </c>
      <c r="B50" s="7" t="s">
        <v>7623</v>
      </c>
      <c r="C50" s="4">
        <v>42622.566417013892</v>
      </c>
      <c r="D50" s="20">
        <v>2016</v>
      </c>
      <c r="E50" s="7" t="s">
        <v>4671</v>
      </c>
      <c r="F50" s="2" t="s">
        <v>17</v>
      </c>
      <c r="G50" s="2" t="s">
        <v>4627</v>
      </c>
      <c r="H50" s="4">
        <v>42622.566417210648</v>
      </c>
      <c r="I50" s="2" t="s">
        <v>4616</v>
      </c>
      <c r="J50" s="21" t="s">
        <v>7624</v>
      </c>
      <c r="K50" s="2" t="s">
        <v>4623</v>
      </c>
      <c r="L50" s="6" t="s">
        <v>4656</v>
      </c>
      <c r="N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sPaisNacimiento)VALUES('2016-09-09', 2016, 'OBTENCIÓN DE LA DOBLE NACIONALIDAD', 'PENDIENTE', 'ASOCIACION BENEFICIARIO', '2016-09-09', 'LIM', 'ARANDA MUÑOZ, PATRICIA', 'F', 'ESP')</v>
      </c>
    </row>
    <row r="51" spans="1:14" ht="25.5" x14ac:dyDescent="0.2">
      <c r="A51" s="11">
        <v>47</v>
      </c>
      <c r="B51" s="7" t="s">
        <v>11800</v>
      </c>
      <c r="C51" s="4">
        <v>42698.453690127317</v>
      </c>
      <c r="D51" s="20">
        <v>2016</v>
      </c>
      <c r="E51" s="7" t="s">
        <v>4621</v>
      </c>
      <c r="F51" s="2" t="s">
        <v>17</v>
      </c>
      <c r="G51" s="2" t="s">
        <v>5327</v>
      </c>
      <c r="H51" s="4">
        <v>42698.453690509261</v>
      </c>
      <c r="I51" s="2" t="s">
        <v>4616</v>
      </c>
      <c r="J51" s="21" t="s">
        <v>11801</v>
      </c>
      <c r="K51" s="2" t="s">
        <v>4623</v>
      </c>
      <c r="L51" s="6" t="s">
        <v>4649</v>
      </c>
      <c r="N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sPaisNacimiento)VALUES('2016-11-24', 2016, 'INS PERUANO POR MATRIMONIO', 'PENDIENTE', 'FIRMA DIRECTOR GENERAL', '2016-11-24', 'LIM', 'VILAS BOAS DE IBARRA , MARIA EUGENIA', 'F', 'BRA')</v>
      </c>
    </row>
    <row r="52" spans="1:14" ht="25.5" x14ac:dyDescent="0.2">
      <c r="A52" s="11">
        <v>48</v>
      </c>
      <c r="B52" s="7" t="s">
        <v>9789</v>
      </c>
      <c r="C52" s="4">
        <v>42433.547134525463</v>
      </c>
      <c r="D52" s="20">
        <v>2016</v>
      </c>
      <c r="E52" s="7" t="s">
        <v>4621</v>
      </c>
      <c r="F52" s="2" t="s">
        <v>17</v>
      </c>
      <c r="G52" s="2" t="s">
        <v>4627</v>
      </c>
      <c r="H52" s="4">
        <v>42433.547134525463</v>
      </c>
      <c r="I52" s="2" t="s">
        <v>4616</v>
      </c>
      <c r="J52" s="21" t="s">
        <v>7202</v>
      </c>
      <c r="K52" s="2" t="s">
        <v>4618</v>
      </c>
      <c r="L52" s="6" t="s">
        <v>4646</v>
      </c>
      <c r="N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sPaisNacimiento)VALUES('2016-03-04', 2016, 'INS PERUANO POR MATRIMONIO', 'PENDIENTE', 'ASOCIACION BENEFICIARIO', '2016-03-04', 'LIM', 'SALINAS GONZALEZ, JORGE LUIS', 'M', 'CUB')</v>
      </c>
    </row>
    <row r="53" spans="1:14" ht="25.5" x14ac:dyDescent="0.2">
      <c r="A53" s="11">
        <v>49</v>
      </c>
      <c r="B53" s="7" t="s">
        <v>11816</v>
      </c>
      <c r="C53" s="4">
        <v>42702.387169710652</v>
      </c>
      <c r="D53" s="20">
        <v>2016</v>
      </c>
      <c r="E53" s="7" t="s">
        <v>4613</v>
      </c>
      <c r="F53" s="2" t="s">
        <v>17</v>
      </c>
      <c r="G53" s="2" t="s">
        <v>8299</v>
      </c>
      <c r="H53" s="4">
        <v>42702.387170254631</v>
      </c>
      <c r="I53" s="2" t="s">
        <v>4616</v>
      </c>
      <c r="J53" s="21" t="s">
        <v>11817</v>
      </c>
      <c r="K53" s="2" t="s">
        <v>4618</v>
      </c>
      <c r="L53" s="6" t="s">
        <v>4619</v>
      </c>
      <c r="N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sPaisNacimiento)VALUES('2016-11-28', 2016, 'INS HIJOS DE PERUANOS NAC. EN EXT. MAYORES DE EDAD', 'PENDIENTE', 'FIRMA DIR. NACIONALIZACION', '2016-11-28', 'LIM', 'GUERRA RODRIGUEZ, LUIS ANTONIO', 'M', 'VEN')</v>
      </c>
    </row>
    <row r="54" spans="1:14" ht="25.5" x14ac:dyDescent="0.2">
      <c r="A54" s="11">
        <v>50</v>
      </c>
      <c r="B54" s="7" t="s">
        <v>7477</v>
      </c>
      <c r="C54" s="4">
        <v>42391.383348761578</v>
      </c>
      <c r="D54" s="20">
        <v>2016</v>
      </c>
      <c r="E54" s="7" t="s">
        <v>4685</v>
      </c>
      <c r="F54" s="2" t="s">
        <v>17</v>
      </c>
      <c r="G54" s="2" t="s">
        <v>4627</v>
      </c>
      <c r="H54" s="4">
        <v>42391.383348958334</v>
      </c>
      <c r="I54" s="2" t="s">
        <v>4616</v>
      </c>
      <c r="J54" s="21" t="s">
        <v>7478</v>
      </c>
      <c r="K54" s="2" t="s">
        <v>4623</v>
      </c>
      <c r="L54" s="6" t="s">
        <v>4624</v>
      </c>
      <c r="N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sPaisNacimiento)VALUES('2016-01-22', 2016, 'OBTENCIÓN NACIONALIDAD PERUANA POR NATURALIZACIÓN', 'PENDIENTE', 'ASOCIACION BENEFICIARIO', '2016-01-22', 'LIM', 'CAÑÓN SALAS, DIANA MARÍA', 'F', 'COL')</v>
      </c>
    </row>
    <row r="55" spans="1:14" ht="25.5" x14ac:dyDescent="0.2">
      <c r="A55" s="11">
        <v>51</v>
      </c>
      <c r="B55" s="7" t="s">
        <v>9983</v>
      </c>
      <c r="C55" s="4">
        <v>42446.566869444447</v>
      </c>
      <c r="D55" s="20">
        <v>2016</v>
      </c>
      <c r="E55" s="7" t="s">
        <v>4671</v>
      </c>
      <c r="F55" s="2" t="s">
        <v>17</v>
      </c>
      <c r="G55" s="2" t="s">
        <v>4627</v>
      </c>
      <c r="H55" s="4">
        <v>42446.566869641203</v>
      </c>
      <c r="I55" s="2" t="s">
        <v>4616</v>
      </c>
      <c r="J55" s="21" t="s">
        <v>9984</v>
      </c>
      <c r="K55" s="2" t="s">
        <v>4618</v>
      </c>
      <c r="L55" s="6" t="s">
        <v>4656</v>
      </c>
      <c r="N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sPaisNacimiento)VALUES('2016-03-17', 2016, 'OBTENCIÓN DE LA DOBLE NACIONALIDAD', 'PENDIENTE', 'ASOCIACION BENEFICIARIO', '2016-03-17', 'LIM', 'PICON TORRADO, FRANCISCO', 'M', 'ESP')</v>
      </c>
    </row>
    <row r="56" spans="1:14" ht="25.5" x14ac:dyDescent="0.2">
      <c r="A56" s="11">
        <v>52</v>
      </c>
      <c r="B56" s="7" t="s">
        <v>9930</v>
      </c>
      <c r="C56" s="4">
        <v>42493.572853437501</v>
      </c>
      <c r="D56" s="20">
        <v>2016</v>
      </c>
      <c r="E56" s="7" t="s">
        <v>4671</v>
      </c>
      <c r="F56" s="2" t="s">
        <v>17</v>
      </c>
      <c r="G56" s="2" t="s">
        <v>4627</v>
      </c>
      <c r="H56" s="4">
        <v>42493.572853622682</v>
      </c>
      <c r="I56" s="2" t="s">
        <v>4616</v>
      </c>
      <c r="J56" s="21" t="s">
        <v>9931</v>
      </c>
      <c r="K56" s="2" t="s">
        <v>4618</v>
      </c>
      <c r="L56" s="6" t="s">
        <v>4656</v>
      </c>
      <c r="N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sPaisNacimiento)VALUES('2016-05-03', 2016, 'OBTENCIÓN DE LA DOBLE NACIONALIDAD', 'PENDIENTE', 'ASOCIACION BENEFICIARIO', '2016-05-03', 'LIM', 'UBEDA PALENQUE, JOSE', 'M', 'ESP')</v>
      </c>
    </row>
    <row r="57" spans="1:14" ht="25.5" x14ac:dyDescent="0.2">
      <c r="A57" s="11">
        <v>53</v>
      </c>
      <c r="B57" s="7" t="s">
        <v>7489</v>
      </c>
      <c r="C57" s="4">
        <v>42520.401543321757</v>
      </c>
      <c r="D57" s="20">
        <v>2016</v>
      </c>
      <c r="E57" s="7" t="s">
        <v>4621</v>
      </c>
      <c r="F57" s="2" t="s">
        <v>17</v>
      </c>
      <c r="G57" s="2" t="s">
        <v>4627</v>
      </c>
      <c r="H57" s="4">
        <v>42520.401543668981</v>
      </c>
      <c r="I57" s="2" t="s">
        <v>4616</v>
      </c>
      <c r="J57" s="21" t="s">
        <v>7490</v>
      </c>
      <c r="K57" s="2" t="s">
        <v>4623</v>
      </c>
      <c r="L57" s="6" t="s">
        <v>2747</v>
      </c>
      <c r="N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sPaisNacimiento)VALUES('2016-05-30', 2016, 'INS PERUANO POR MATRIMONIO', 'PENDIENTE', 'ASOCIACION BENEFICIARIO', '2016-05-30', 'LIM', 'RAINEY , KATHLEEN MARIE', 'F', 'USA')</v>
      </c>
    </row>
    <row r="58" spans="1:14" ht="25.5" x14ac:dyDescent="0.2">
      <c r="A58" s="11">
        <v>54</v>
      </c>
      <c r="B58" s="7" t="s">
        <v>12885</v>
      </c>
      <c r="C58" s="4">
        <v>42720.471524618057</v>
      </c>
      <c r="D58" s="20">
        <v>2016</v>
      </c>
      <c r="E58" s="7" t="s">
        <v>4685</v>
      </c>
      <c r="F58" s="2" t="s">
        <v>17</v>
      </c>
      <c r="G58" s="2" t="s">
        <v>4627</v>
      </c>
      <c r="H58" s="4">
        <v>42720.471525347224</v>
      </c>
      <c r="I58" s="2" t="s">
        <v>4616</v>
      </c>
      <c r="J58" s="21" t="s">
        <v>12886</v>
      </c>
      <c r="K58" s="2" t="s">
        <v>4623</v>
      </c>
      <c r="L58" s="6" t="s">
        <v>4619</v>
      </c>
      <c r="N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sPaisNacimiento)VALUES('2016-12-16', 2016, 'OBTENCIÓN NACIONALIDAD PERUANA POR NATURALIZACIÓN', 'PENDIENTE', 'ASOCIACION BENEFICIARIO', '2016-12-16', 'LIM', 'HERNANDEZ RUIZ, SHARIA DEL VALLE', 'F', 'VEN')</v>
      </c>
    </row>
    <row r="59" spans="1:14" ht="25.5" x14ac:dyDescent="0.2">
      <c r="A59" s="11">
        <v>55</v>
      </c>
      <c r="B59" s="7" t="s">
        <v>11183</v>
      </c>
      <c r="C59" s="4">
        <v>42725.528187928241</v>
      </c>
      <c r="D59" s="20">
        <v>2016</v>
      </c>
      <c r="E59" s="7" t="s">
        <v>4671</v>
      </c>
      <c r="F59" s="2" t="s">
        <v>17</v>
      </c>
      <c r="G59" s="2" t="s">
        <v>4627</v>
      </c>
      <c r="H59" s="4">
        <v>42725.528188275464</v>
      </c>
      <c r="I59" s="2" t="s">
        <v>4616</v>
      </c>
      <c r="J59" s="21" t="s">
        <v>11184</v>
      </c>
      <c r="K59" s="2" t="s">
        <v>4618</v>
      </c>
      <c r="L59" s="6" t="s">
        <v>4656</v>
      </c>
      <c r="N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sPaisNacimiento)VALUES('2016-12-21', 2016, 'OBTENCIÓN DE LA DOBLE NACIONALIDAD', 'PENDIENTE', 'ASOCIACION BENEFICIARIO', '2016-12-21', 'LIM', 'ZUBIETA MARTIN, ALVARO', 'M', 'ESP')</v>
      </c>
    </row>
    <row r="60" spans="1:14" ht="25.5" x14ac:dyDescent="0.2">
      <c r="A60" s="11">
        <v>56</v>
      </c>
      <c r="B60" s="7" t="s">
        <v>7258</v>
      </c>
      <c r="C60" s="4">
        <v>42613.377545914351</v>
      </c>
      <c r="D60" s="20">
        <v>2016</v>
      </c>
      <c r="E60" s="7" t="s">
        <v>4671</v>
      </c>
      <c r="F60" s="2" t="s">
        <v>17</v>
      </c>
      <c r="G60" s="2" t="s">
        <v>4627</v>
      </c>
      <c r="H60" s="4">
        <v>42613.377546099538</v>
      </c>
      <c r="I60" s="2" t="s">
        <v>4616</v>
      </c>
      <c r="J60" s="21" t="s">
        <v>7259</v>
      </c>
      <c r="K60" s="2" t="s">
        <v>4618</v>
      </c>
      <c r="L60" s="6" t="s">
        <v>4656</v>
      </c>
      <c r="N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sPaisNacimiento)VALUES('2016-08-31', 2016, 'OBTENCIÓN DE LA DOBLE NACIONALIDAD', 'PENDIENTE', 'ASOCIACION BENEFICIARIO', '2016-08-31', 'LIM', 'SALAZAR URRA, JESÚS', 'M', 'ESP')</v>
      </c>
    </row>
    <row r="61" spans="1:14" ht="25.5" x14ac:dyDescent="0.2">
      <c r="A61" s="11">
        <v>57</v>
      </c>
      <c r="B61" s="7" t="s">
        <v>11938</v>
      </c>
      <c r="C61" s="4">
        <v>42709.453934027777</v>
      </c>
      <c r="D61" s="20">
        <v>2016</v>
      </c>
      <c r="E61" s="7" t="s">
        <v>4685</v>
      </c>
      <c r="F61" s="2" t="s">
        <v>17</v>
      </c>
      <c r="G61" s="2" t="s">
        <v>4627</v>
      </c>
      <c r="H61" s="4">
        <v>42709.453934178244</v>
      </c>
      <c r="I61" s="2" t="s">
        <v>4616</v>
      </c>
      <c r="J61" s="21" t="s">
        <v>11939</v>
      </c>
      <c r="K61" s="2" t="s">
        <v>4618</v>
      </c>
      <c r="L61" s="6" t="s">
        <v>4641</v>
      </c>
      <c r="N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sPaisNacimiento)VALUES('2016-12-05', 2016, 'OBTENCIÓN NACIONALIDAD PERUANA POR NATURALIZACIÓN', 'PENDIENTE', 'ASOCIACION BENEFICIARIO', '2016-12-05', 'LIM', 'BOSSHARD , TOBIAS', 'M', 'SUI')</v>
      </c>
    </row>
    <row r="62" spans="1:14" ht="25.5" x14ac:dyDescent="0.2">
      <c r="A62" s="11">
        <v>58</v>
      </c>
      <c r="B62" s="7" t="s">
        <v>12139</v>
      </c>
      <c r="C62" s="4">
        <v>42557.405565277775</v>
      </c>
      <c r="D62" s="20">
        <v>2016</v>
      </c>
      <c r="E62" s="7" t="s">
        <v>4621</v>
      </c>
      <c r="F62" s="2" t="s">
        <v>17</v>
      </c>
      <c r="G62" s="2" t="s">
        <v>7315</v>
      </c>
      <c r="H62" s="4">
        <v>42557.405565659719</v>
      </c>
      <c r="I62" s="2" t="s">
        <v>4616</v>
      </c>
      <c r="J62" s="21" t="s">
        <v>12140</v>
      </c>
      <c r="K62" s="2" t="s">
        <v>4618</v>
      </c>
      <c r="L62" s="6" t="s">
        <v>4958</v>
      </c>
      <c r="N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sPaisNacimiento)VALUES('2016-07-06', 2016, 'INS PERUANO POR MATRIMONIO', 'PENDIENTE', 'EVALUACION SUB-DIRECTOR', '2016-07-06', 'LIM', 'BORUM , PHILIP', 'M', 'GRB')</v>
      </c>
    </row>
    <row r="63" spans="1:14" ht="25.5" x14ac:dyDescent="0.2">
      <c r="A63" s="11">
        <v>59</v>
      </c>
      <c r="B63" s="7" t="s">
        <v>7163</v>
      </c>
      <c r="C63" s="4">
        <v>42720.579380092589</v>
      </c>
      <c r="D63" s="20">
        <v>2016</v>
      </c>
      <c r="E63" s="7" t="s">
        <v>4613</v>
      </c>
      <c r="F63" s="2" t="s">
        <v>17</v>
      </c>
      <c r="G63" s="2" t="s">
        <v>4627</v>
      </c>
      <c r="H63" s="4">
        <v>42720.579380439813</v>
      </c>
      <c r="I63" s="2" t="s">
        <v>4616</v>
      </c>
      <c r="J63" s="21" t="s">
        <v>7164</v>
      </c>
      <c r="K63" s="2" t="s">
        <v>4618</v>
      </c>
      <c r="L63" s="6" t="s">
        <v>4619</v>
      </c>
      <c r="N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sPaisNacimiento)VALUES('2016-12-16', 2016, 'INS HIJOS DE PERUANOS NAC. EN EXT. MAYORES DE EDAD', 'PENDIENTE', 'ASOCIACION BENEFICIARIO', '2016-12-16', 'LIM', 'SILVA SILVA, DIEGO JOSE', 'M', 'VEN')</v>
      </c>
    </row>
    <row r="64" spans="1:14" ht="25.5" x14ac:dyDescent="0.2">
      <c r="A64" s="11">
        <v>60</v>
      </c>
      <c r="B64" s="7" t="s">
        <v>12205</v>
      </c>
      <c r="C64" s="4">
        <v>42661.415626238428</v>
      </c>
      <c r="D64" s="20">
        <v>2016</v>
      </c>
      <c r="E64" s="7" t="s">
        <v>4621</v>
      </c>
      <c r="F64" s="2" t="s">
        <v>17</v>
      </c>
      <c r="G64" s="2" t="s">
        <v>4627</v>
      </c>
      <c r="H64" s="4">
        <v>42661.415626770831</v>
      </c>
      <c r="I64" s="2" t="s">
        <v>4616</v>
      </c>
      <c r="J64" s="21" t="s">
        <v>12206</v>
      </c>
      <c r="K64" s="2" t="s">
        <v>4618</v>
      </c>
      <c r="L64" s="6" t="s">
        <v>4656</v>
      </c>
      <c r="N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sPaisNacimiento)VALUES('2016-10-18', 2016, 'INS PERUANO POR MATRIMONIO', 'PENDIENTE', 'ASOCIACION BENEFICIARIO', '2016-10-18', 'LIM', 'FERNANDEZ SECILLA, ALBERTO MANUEL', 'M', 'ESP')</v>
      </c>
    </row>
    <row r="65" spans="1:14" ht="25.5" x14ac:dyDescent="0.2">
      <c r="A65" s="11">
        <v>61</v>
      </c>
      <c r="B65" s="7" t="s">
        <v>12207</v>
      </c>
      <c r="C65" s="4">
        <v>42415.588905787037</v>
      </c>
      <c r="D65" s="20">
        <v>2016</v>
      </c>
      <c r="E65" s="7" t="s">
        <v>4685</v>
      </c>
      <c r="F65" s="2" t="s">
        <v>17</v>
      </c>
      <c r="G65" s="2" t="s">
        <v>4627</v>
      </c>
      <c r="H65" s="4">
        <v>42415.588905937497</v>
      </c>
      <c r="I65" s="2" t="s">
        <v>4616</v>
      </c>
      <c r="J65" s="21" t="s">
        <v>12208</v>
      </c>
      <c r="K65" s="2" t="s">
        <v>4623</v>
      </c>
      <c r="L65" s="6" t="s">
        <v>4624</v>
      </c>
      <c r="N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sPaisNacimiento)VALUES('2016-02-15', 2016, 'OBTENCIÓN NACIONALIDAD PERUANA POR NATURALIZACIÓN', 'PENDIENTE', 'ASOCIACION BENEFICIARIO', '2016-02-15', 'LIM', 'ALDANA CASTAÑEDA, LILIANA', 'F', 'COL')</v>
      </c>
    </row>
    <row r="66" spans="1:14" ht="25.5" x14ac:dyDescent="0.2">
      <c r="A66" s="11">
        <v>62</v>
      </c>
      <c r="B66" s="7" t="s">
        <v>15206</v>
      </c>
      <c r="C66" s="4">
        <v>42786.393558483796</v>
      </c>
      <c r="D66" s="20">
        <v>2017</v>
      </c>
      <c r="E66" s="7" t="s">
        <v>4685</v>
      </c>
      <c r="F66" s="2" t="s">
        <v>17</v>
      </c>
      <c r="G66" s="2" t="s">
        <v>11673</v>
      </c>
      <c r="H66" s="4">
        <v>42786.393558680553</v>
      </c>
      <c r="I66" s="2" t="s">
        <v>4616</v>
      </c>
      <c r="J66" s="21" t="s">
        <v>15105</v>
      </c>
      <c r="K66" s="2" t="s">
        <v>15105</v>
      </c>
      <c r="L66" s="6" t="s">
        <v>15105</v>
      </c>
      <c r="N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sPaisNacimiento)VALUES('2017-02-20', 2017, 'OBTENCIÓN NACIONALIDAD PERUANA POR NATURALIZACIÓN', 'PENDIENTE', 'RECEPCIÓN DNAC', '2017-02-20', 'LIM', 'NULL', 'NULL', 'NULL')</v>
      </c>
    </row>
    <row r="67" spans="1:14" ht="25.5" x14ac:dyDescent="0.2">
      <c r="A67" s="11">
        <v>63</v>
      </c>
      <c r="B67" s="7" t="s">
        <v>15176</v>
      </c>
      <c r="C67" s="4">
        <v>42793.401314699076</v>
      </c>
      <c r="D67" s="20">
        <v>2017</v>
      </c>
      <c r="E67" s="7" t="s">
        <v>4621</v>
      </c>
      <c r="F67" s="2" t="s">
        <v>17</v>
      </c>
      <c r="G67" s="2" t="s">
        <v>11673</v>
      </c>
      <c r="H67" s="4">
        <v>42793.401315590279</v>
      </c>
      <c r="I67" s="2" t="s">
        <v>4616</v>
      </c>
      <c r="J67" s="21" t="s">
        <v>15105</v>
      </c>
      <c r="K67" s="2" t="s">
        <v>15105</v>
      </c>
      <c r="L67" s="6" t="s">
        <v>15105</v>
      </c>
      <c r="N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sPaisNacimiento)VALUES('2017-02-27', 2017, 'INS PERUANO POR MATRIMONIO', 'PENDIENTE', 'RECEPCIÓN DNAC', '2017-02-27', 'LIM', 'NULL', 'NULL', 'NULL')</v>
      </c>
    </row>
    <row r="68" spans="1:14" ht="25.5" x14ac:dyDescent="0.2">
      <c r="A68" s="11">
        <v>64</v>
      </c>
      <c r="B68" s="7" t="s">
        <v>15182</v>
      </c>
      <c r="C68" s="4">
        <v>43067.495365543982</v>
      </c>
      <c r="D68" s="20">
        <v>2017</v>
      </c>
      <c r="E68" s="7" t="s">
        <v>4621</v>
      </c>
      <c r="F68" s="2" t="s">
        <v>17</v>
      </c>
      <c r="G68" s="2" t="s">
        <v>11673</v>
      </c>
      <c r="H68" s="4">
        <v>43067.495393206016</v>
      </c>
      <c r="I68" s="2" t="s">
        <v>4616</v>
      </c>
      <c r="J68" s="21" t="s">
        <v>15105</v>
      </c>
      <c r="K68" s="2" t="s">
        <v>15105</v>
      </c>
      <c r="L68" s="6" t="s">
        <v>15105</v>
      </c>
      <c r="N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sPaisNacimiento)VALUES('2017-11-28', 2017, 'INS PERUANO POR MATRIMONIO', 'PENDIENTE', 'RECEPCIÓN DNAC', '2017-11-28', 'LIM', 'NULL', 'NULL', 'NULL')</v>
      </c>
    </row>
    <row r="69" spans="1:14" ht="25.5" x14ac:dyDescent="0.2">
      <c r="A69" s="11">
        <v>65</v>
      </c>
      <c r="B69" s="7" t="s">
        <v>3391</v>
      </c>
      <c r="C69" s="4">
        <v>43084.531131365744</v>
      </c>
      <c r="D69" s="20">
        <v>2017</v>
      </c>
      <c r="E69" s="7" t="s">
        <v>4899</v>
      </c>
      <c r="F69" s="2" t="s">
        <v>17</v>
      </c>
      <c r="G69" s="2" t="s">
        <v>11673</v>
      </c>
      <c r="H69" s="4">
        <v>43084.531131481483</v>
      </c>
      <c r="I69" s="2" t="s">
        <v>4616</v>
      </c>
      <c r="J69" s="21" t="s">
        <v>15105</v>
      </c>
      <c r="K69" s="2" t="s">
        <v>15105</v>
      </c>
      <c r="L69" s="6" t="s">
        <v>15105</v>
      </c>
      <c r="N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sPaisNacimiento)VALUES('2017-12-15', 2017, 'RENUNCIA A LA NACIONALIDAD PERUANA', 'PENDIENTE', 'RECEPCIÓN DNAC', '2017-12-15', 'LIM', 'NULL', 'NULL', 'NULL')</v>
      </c>
    </row>
    <row r="70" spans="1:14" ht="25.5" x14ac:dyDescent="0.2">
      <c r="A70" s="11">
        <v>66</v>
      </c>
      <c r="B70" s="7" t="s">
        <v>12213</v>
      </c>
      <c r="C70" s="4">
        <v>42881.417140243058</v>
      </c>
      <c r="D70" s="20">
        <v>2017</v>
      </c>
      <c r="E70" s="7" t="s">
        <v>4621</v>
      </c>
      <c r="F70" s="2" t="s">
        <v>17</v>
      </c>
      <c r="G70" s="2" t="s">
        <v>4627</v>
      </c>
      <c r="H70" s="4">
        <v>42881.417140775462</v>
      </c>
      <c r="I70" s="2" t="s">
        <v>4616</v>
      </c>
      <c r="J70" s="21" t="s">
        <v>12214</v>
      </c>
      <c r="K70" s="2" t="s">
        <v>4623</v>
      </c>
      <c r="L70" s="6" t="s">
        <v>4812</v>
      </c>
      <c r="N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sPaisNacimiento)VALUES('2017-05-26', 2017, 'INS PERUANO POR MATRIMONIO', 'PENDIENTE', 'ASOCIACION BENEFICIARIO', '2017-05-26', 'LIM', 'DENSHCHIK , MARIA', 'F', 'RUS')</v>
      </c>
    </row>
    <row r="71" spans="1:14" ht="25.5" x14ac:dyDescent="0.2">
      <c r="A71" s="11">
        <v>67</v>
      </c>
      <c r="B71" s="7" t="s">
        <v>8688</v>
      </c>
      <c r="C71" s="4">
        <v>43025.418686608798</v>
      </c>
      <c r="D71" s="20">
        <v>2017</v>
      </c>
      <c r="E71" s="7" t="s">
        <v>4621</v>
      </c>
      <c r="F71" s="2" t="s">
        <v>17</v>
      </c>
      <c r="G71" s="2" t="s">
        <v>4627</v>
      </c>
      <c r="H71" s="4">
        <v>43025.418686956022</v>
      </c>
      <c r="I71" s="2" t="s">
        <v>4616</v>
      </c>
      <c r="J71" s="21" t="s">
        <v>8689</v>
      </c>
      <c r="K71" s="2" t="s">
        <v>4618</v>
      </c>
      <c r="L71" s="6" t="s">
        <v>4656</v>
      </c>
      <c r="N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sPaisNacimiento)VALUES('2017-10-17', 2017, 'INS PERUANO POR MATRIMONIO', 'PENDIENTE', 'ASOCIACION BENEFICIARIO', '2017-10-17', 'LIM', 'DELRIEU TEJERA, LUIS MIGUEL', 'M', 'ESP')</v>
      </c>
    </row>
    <row r="72" spans="1:14" ht="25.5" x14ac:dyDescent="0.2">
      <c r="A72" s="11">
        <v>68</v>
      </c>
      <c r="B72" s="7" t="s">
        <v>10672</v>
      </c>
      <c r="C72" s="4">
        <v>43076.384372106484</v>
      </c>
      <c r="D72" s="20">
        <v>2017</v>
      </c>
      <c r="E72" s="7" t="s">
        <v>4685</v>
      </c>
      <c r="F72" s="2" t="s">
        <v>17</v>
      </c>
      <c r="G72" s="2" t="s">
        <v>4627</v>
      </c>
      <c r="H72" s="4">
        <v>43076.384372337961</v>
      </c>
      <c r="I72" s="2" t="s">
        <v>4616</v>
      </c>
      <c r="J72" s="21" t="s">
        <v>10673</v>
      </c>
      <c r="K72" s="2" t="s">
        <v>4618</v>
      </c>
      <c r="L72" s="6" t="s">
        <v>4667</v>
      </c>
      <c r="N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sPaisNacimiento)VALUES('2017-12-07', 2017, 'OBTENCIÓN NACIONALIDAD PERUANA POR NATURALIZACIÓN', 'PENDIENTE', 'ASOCIACION BENEFICIARIO', '2017-12-07', 'LIM', 'FERREYRA , DANIEL ANDRES', 'M', 'ARN')</v>
      </c>
    </row>
    <row r="73" spans="1:14" ht="25.5" x14ac:dyDescent="0.2">
      <c r="A73" s="11">
        <v>69</v>
      </c>
      <c r="B73" s="7" t="s">
        <v>3182</v>
      </c>
      <c r="C73" s="4">
        <v>43074.468190081017</v>
      </c>
      <c r="D73" s="20">
        <v>2017</v>
      </c>
      <c r="E73" s="7" t="s">
        <v>4685</v>
      </c>
      <c r="F73" s="2" t="s">
        <v>17</v>
      </c>
      <c r="G73" s="2" t="s">
        <v>4627</v>
      </c>
      <c r="H73" s="4">
        <v>43074.46819039352</v>
      </c>
      <c r="I73" s="2" t="s">
        <v>4616</v>
      </c>
      <c r="J73" s="21" t="s">
        <v>3443</v>
      </c>
      <c r="K73" s="2" t="s">
        <v>4618</v>
      </c>
      <c r="L73" s="6" t="s">
        <v>4619</v>
      </c>
      <c r="N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sPaisNacimiento)VALUES('2017-12-05', 2017, 'OBTENCIÓN NACIONALIDAD PERUANA POR NATURALIZACIÓN', 'PENDIENTE', 'ASOCIACION BENEFICIARIO', '2017-12-05', 'LIM', 'GARCIA HERNANDEZ, LUIS DANIEL', 'M', 'VEN')</v>
      </c>
    </row>
    <row r="74" spans="1:14" ht="25.5" x14ac:dyDescent="0.2">
      <c r="A74" s="11">
        <v>70</v>
      </c>
      <c r="B74" s="7" t="s">
        <v>10676</v>
      </c>
      <c r="C74" s="4">
        <v>43019.443521099536</v>
      </c>
      <c r="D74" s="20">
        <v>2017</v>
      </c>
      <c r="E74" s="7" t="s">
        <v>4671</v>
      </c>
      <c r="F74" s="2" t="s">
        <v>17</v>
      </c>
      <c r="G74" s="2" t="s">
        <v>4627</v>
      </c>
      <c r="H74" s="4">
        <v>43019.443521099536</v>
      </c>
      <c r="I74" s="2" t="s">
        <v>4616</v>
      </c>
      <c r="J74" s="21" t="s">
        <v>10677</v>
      </c>
      <c r="K74" s="2" t="s">
        <v>4618</v>
      </c>
      <c r="L74" s="6" t="s">
        <v>4656</v>
      </c>
      <c r="N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sPaisNacimiento)VALUES('2017-10-11', 2017, 'OBTENCIÓN DE LA DOBLE NACIONALIDAD', 'PENDIENTE', 'ASOCIACION BENEFICIARIO', '2017-10-11', 'LIM', 'BOSCH MORAGUES, IGNACIO', 'M', 'ESP')</v>
      </c>
    </row>
    <row r="75" spans="1:14" ht="25.5" x14ac:dyDescent="0.2">
      <c r="A75" s="11">
        <v>71</v>
      </c>
      <c r="B75" s="7" t="s">
        <v>10684</v>
      </c>
      <c r="C75" s="4">
        <v>43025.445630787035</v>
      </c>
      <c r="D75" s="20">
        <v>2017</v>
      </c>
      <c r="E75" s="7" t="s">
        <v>4621</v>
      </c>
      <c r="F75" s="2" t="s">
        <v>17</v>
      </c>
      <c r="G75" s="2" t="s">
        <v>4993</v>
      </c>
      <c r="H75" s="4">
        <v>43025.445630983799</v>
      </c>
      <c r="I75" s="2" t="s">
        <v>4616</v>
      </c>
      <c r="J75" s="21" t="s">
        <v>10685</v>
      </c>
      <c r="K75" s="2" t="s">
        <v>4623</v>
      </c>
      <c r="L75" s="6" t="s">
        <v>4714</v>
      </c>
      <c r="N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sPaisNacimiento)VALUES('2017-10-17', 2017, 'INS PERUANO POR MATRIMONIO', 'PENDIENTE', 'IMPRESION', '2017-10-17', 'LIM', 'PEDREROS RUEDA, NANCY DEL PILAR', 'F', 'ECU')</v>
      </c>
    </row>
    <row r="76" spans="1:14" ht="25.5" x14ac:dyDescent="0.2">
      <c r="A76" s="11">
        <v>72</v>
      </c>
      <c r="B76" s="7" t="s">
        <v>7728</v>
      </c>
      <c r="C76" s="4">
        <v>43082.553082407409</v>
      </c>
      <c r="D76" s="20">
        <v>2017</v>
      </c>
      <c r="E76" s="7" t="s">
        <v>4685</v>
      </c>
      <c r="F76" s="2" t="s">
        <v>17</v>
      </c>
      <c r="G76" s="2" t="s">
        <v>4627</v>
      </c>
      <c r="H76" s="4">
        <v>43082.553082488426</v>
      </c>
      <c r="I76" s="2" t="s">
        <v>4616</v>
      </c>
      <c r="J76" s="21" t="s">
        <v>7729</v>
      </c>
      <c r="K76" s="2" t="s">
        <v>4623</v>
      </c>
      <c r="L76" s="6" t="s">
        <v>4619</v>
      </c>
      <c r="N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sPaisNacimiento)VALUES('2017-12-13', 2017, 'OBTENCIÓN NACIONALIDAD PERUANA POR NATURALIZACIÓN', 'PENDIENTE', 'ASOCIACION BENEFICIARIO', '2017-12-13', 'LIM', 'SUAREZ JUAREZ, GEORGINA ELIZABETH', 'F', 'VEN')</v>
      </c>
    </row>
    <row r="77" spans="1:14" ht="25.5" x14ac:dyDescent="0.2">
      <c r="A77" s="11">
        <v>73</v>
      </c>
      <c r="B77" s="7" t="s">
        <v>7736</v>
      </c>
      <c r="C77" s="4">
        <v>42951.545149224534</v>
      </c>
      <c r="D77" s="20">
        <v>2017</v>
      </c>
      <c r="E77" s="7" t="s">
        <v>4621</v>
      </c>
      <c r="F77" s="2" t="s">
        <v>17</v>
      </c>
      <c r="G77" s="2" t="s">
        <v>4627</v>
      </c>
      <c r="H77" s="4">
        <v>42951.545149421298</v>
      </c>
      <c r="I77" s="2" t="s">
        <v>4616</v>
      </c>
      <c r="J77" s="21" t="s">
        <v>7737</v>
      </c>
      <c r="K77" s="2" t="s">
        <v>4623</v>
      </c>
      <c r="L77" s="6" t="s">
        <v>4725</v>
      </c>
      <c r="N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sPaisNacimiento)VALUES('2017-08-04', 2017, 'INS PERUANO POR MATRIMONIO', 'PENDIENTE', 'ASOCIACION BENEFICIARIO', '2017-08-04', 'LIM', 'HERNANDEZ JARQUIN, ESTER NOHEMY', 'F', 'NIC')</v>
      </c>
    </row>
    <row r="78" spans="1:14" ht="25.5" x14ac:dyDescent="0.2">
      <c r="A78" s="11">
        <v>74</v>
      </c>
      <c r="B78" s="7" t="s">
        <v>8774</v>
      </c>
      <c r="C78" s="4">
        <v>42957.462408599538</v>
      </c>
      <c r="D78" s="20">
        <v>2017</v>
      </c>
      <c r="E78" s="7" t="s">
        <v>4685</v>
      </c>
      <c r="F78" s="2" t="s">
        <v>17</v>
      </c>
      <c r="G78" s="2" t="s">
        <v>4627</v>
      </c>
      <c r="H78" s="4">
        <v>42957.462720219904</v>
      </c>
      <c r="I78" s="2" t="s">
        <v>4616</v>
      </c>
      <c r="J78" s="21" t="s">
        <v>8775</v>
      </c>
      <c r="K78" s="2" t="s">
        <v>4618</v>
      </c>
      <c r="L78" s="6" t="s">
        <v>4619</v>
      </c>
      <c r="N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sPaisNacimiento)VALUES('2017-08-10', 2017, 'OBTENCIÓN NACIONALIDAD PERUANA POR NATURALIZACIÓN', 'PENDIENTE', 'ASOCIACION BENEFICIARIO', '2017-08-10', 'LIM', 'BADRA BADRA, ANDRÉS ALBERTO', 'M', 'VEN')</v>
      </c>
    </row>
    <row r="79" spans="1:14" ht="25.5" x14ac:dyDescent="0.2">
      <c r="A79" s="11">
        <v>75</v>
      </c>
      <c r="B79" s="7" t="s">
        <v>10170</v>
      </c>
      <c r="C79" s="4">
        <v>42991.48265740741</v>
      </c>
      <c r="D79" s="20">
        <v>2017</v>
      </c>
      <c r="E79" s="7" t="s">
        <v>4621</v>
      </c>
      <c r="F79" s="2" t="s">
        <v>17</v>
      </c>
      <c r="G79" s="2" t="s">
        <v>4993</v>
      </c>
      <c r="H79" s="4">
        <v>42991.48265755787</v>
      </c>
      <c r="I79" s="2" t="s">
        <v>4616</v>
      </c>
      <c r="J79" s="21" t="s">
        <v>10171</v>
      </c>
      <c r="K79" s="2" t="s">
        <v>4623</v>
      </c>
      <c r="L79" s="6" t="s">
        <v>4624</v>
      </c>
      <c r="N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sPaisNacimiento)VALUES('2017-09-13', 2017, 'INS PERUANO POR MATRIMONIO', 'PENDIENTE', 'IMPRESION', '2017-09-13', 'LIM', 'VARGAS ACOSTA, JOHANA MARCELA', 'F', 'COL')</v>
      </c>
    </row>
    <row r="80" spans="1:14" ht="25.5" x14ac:dyDescent="0.2">
      <c r="A80" s="11">
        <v>76</v>
      </c>
      <c r="B80" s="7" t="s">
        <v>12263</v>
      </c>
      <c r="C80" s="4">
        <v>43083.413954594907</v>
      </c>
      <c r="D80" s="20">
        <v>2017</v>
      </c>
      <c r="E80" s="7" t="s">
        <v>4671</v>
      </c>
      <c r="F80" s="2" t="s">
        <v>17</v>
      </c>
      <c r="G80" s="2" t="s">
        <v>4627</v>
      </c>
      <c r="H80" s="4">
        <v>43083.413954710646</v>
      </c>
      <c r="I80" s="2" t="s">
        <v>4616</v>
      </c>
      <c r="J80" s="21" t="s">
        <v>12264</v>
      </c>
      <c r="K80" s="2" t="s">
        <v>4618</v>
      </c>
      <c r="L80" s="6" t="s">
        <v>4656</v>
      </c>
      <c r="N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sPaisNacimiento)VALUES('2017-12-14', 2017, 'OBTENCIÓN DE LA DOBLE NACIONALIDAD', 'PENDIENTE', 'ASOCIACION BENEFICIARIO', '2017-12-14', 'LIM', 'DELGADO ESCAÑO, PEDRO JOSÉ', 'M', 'ESP')</v>
      </c>
    </row>
    <row r="81" spans="1:14" ht="25.5" x14ac:dyDescent="0.2">
      <c r="A81" s="11">
        <v>77</v>
      </c>
      <c r="B81" s="7" t="s">
        <v>8781</v>
      </c>
      <c r="C81" s="4">
        <v>42934.433191087963</v>
      </c>
      <c r="D81" s="20">
        <v>2017</v>
      </c>
      <c r="E81" s="7" t="s">
        <v>4621</v>
      </c>
      <c r="F81" s="2" t="s">
        <v>17</v>
      </c>
      <c r="G81" s="2" t="s">
        <v>4627</v>
      </c>
      <c r="H81" s="4">
        <v>42934.433191435186</v>
      </c>
      <c r="I81" s="2" t="s">
        <v>4616</v>
      </c>
      <c r="J81" s="21" t="s">
        <v>8782</v>
      </c>
      <c r="K81" s="2" t="s">
        <v>4623</v>
      </c>
      <c r="L81" s="6" t="s">
        <v>4624</v>
      </c>
      <c r="N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sPaisNacimiento)VALUES('2017-07-18', 2017, 'INS PERUANO POR MATRIMONIO', 'PENDIENTE', 'ASOCIACION BENEFICIARIO', '2017-07-18', 'LIM', 'CAMPOS LEIVA, MARIA JIMENA', 'F', 'COL')</v>
      </c>
    </row>
    <row r="82" spans="1:14" ht="25.5" x14ac:dyDescent="0.2">
      <c r="A82" s="11">
        <v>78</v>
      </c>
      <c r="B82" s="7" t="s">
        <v>10177</v>
      </c>
      <c r="C82" s="4">
        <v>43063.511524652778</v>
      </c>
      <c r="D82" s="20">
        <v>2017</v>
      </c>
      <c r="E82" s="7" t="s">
        <v>4621</v>
      </c>
      <c r="F82" s="2" t="s">
        <v>17</v>
      </c>
      <c r="G82" s="2" t="s">
        <v>5167</v>
      </c>
      <c r="H82" s="4">
        <v>43063.511524849535</v>
      </c>
      <c r="I82" s="2" t="s">
        <v>4616</v>
      </c>
      <c r="J82" s="21" t="s">
        <v>10178</v>
      </c>
      <c r="K82" s="2" t="s">
        <v>4618</v>
      </c>
      <c r="L82" s="6" t="s">
        <v>4735</v>
      </c>
      <c r="N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sPaisNacimiento)VALUES('2017-11-24', 2017, 'INS PERUANO POR MATRIMONIO', 'PENDIENTE', 'REGISTRO DE DATOS', '2017-11-24', 'LIM', 'PUYOL TROISI, SANTIAGO ANDRÉS', 'M', 'URU')</v>
      </c>
    </row>
    <row r="83" spans="1:14" ht="25.5" x14ac:dyDescent="0.2">
      <c r="A83" s="11">
        <v>79</v>
      </c>
      <c r="B83" s="7" t="s">
        <v>12276</v>
      </c>
      <c r="C83" s="4">
        <v>43046.388014780096</v>
      </c>
      <c r="D83" s="20">
        <v>2017</v>
      </c>
      <c r="E83" s="7" t="s">
        <v>4621</v>
      </c>
      <c r="F83" s="2" t="s">
        <v>17</v>
      </c>
      <c r="G83" s="2" t="s">
        <v>4993</v>
      </c>
      <c r="H83" s="4">
        <v>43046.388014930555</v>
      </c>
      <c r="I83" s="2" t="s">
        <v>4616</v>
      </c>
      <c r="J83" s="21" t="s">
        <v>12277</v>
      </c>
      <c r="K83" s="2" t="s">
        <v>4618</v>
      </c>
      <c r="L83" s="6" t="s">
        <v>4785</v>
      </c>
      <c r="N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sPaisNacimiento)VALUES('2017-11-07', 2017, 'INS PERUANO POR MATRIMONIO', 'PENDIENTE', 'IMPRESION', '2017-11-07', 'LIM', 'KUMAR , ASHWANI', 'M', 'IDI')</v>
      </c>
    </row>
    <row r="84" spans="1:14" ht="25.5" x14ac:dyDescent="0.2">
      <c r="A84" s="11">
        <v>80</v>
      </c>
      <c r="B84" s="7" t="s">
        <v>7769</v>
      </c>
      <c r="C84" s="4">
        <v>42824.387745451386</v>
      </c>
      <c r="D84" s="20">
        <v>2017</v>
      </c>
      <c r="E84" s="7" t="s">
        <v>4685</v>
      </c>
      <c r="F84" s="2" t="s">
        <v>17</v>
      </c>
      <c r="G84" s="2" t="s">
        <v>4627</v>
      </c>
      <c r="H84" s="4">
        <v>42824.387754629628</v>
      </c>
      <c r="I84" s="2" t="s">
        <v>4616</v>
      </c>
      <c r="J84" s="21" t="s">
        <v>7770</v>
      </c>
      <c r="K84" s="2" t="s">
        <v>4618</v>
      </c>
      <c r="L84" s="6" t="s">
        <v>4619</v>
      </c>
      <c r="N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sPaisNacimiento)VALUES('2017-03-30', 2017, 'OBTENCIÓN NACIONALIDAD PERUANA POR NATURALIZACIÓN', 'PENDIENTE', 'ASOCIACION BENEFICIARIO', '2017-03-30', 'LIM', 'MONTANI JIMÉNEZ, ANÍBAL RICARDO', 'M', 'VEN')</v>
      </c>
    </row>
    <row r="85" spans="1:14" ht="25.5" x14ac:dyDescent="0.2">
      <c r="A85" s="11">
        <v>81</v>
      </c>
      <c r="B85" s="7" t="s">
        <v>1008</v>
      </c>
      <c r="C85" s="4">
        <v>43074.460292476855</v>
      </c>
      <c r="D85" s="20">
        <v>2017</v>
      </c>
      <c r="E85" s="7" t="s">
        <v>4621</v>
      </c>
      <c r="F85" s="2" t="s">
        <v>17</v>
      </c>
      <c r="G85" s="2" t="s">
        <v>4615</v>
      </c>
      <c r="H85" s="4">
        <v>43074.460292511576</v>
      </c>
      <c r="I85" s="2" t="s">
        <v>4616</v>
      </c>
      <c r="J85" s="21" t="s">
        <v>8808</v>
      </c>
      <c r="K85" s="2" t="s">
        <v>4623</v>
      </c>
      <c r="L85" s="6" t="s">
        <v>4812</v>
      </c>
      <c r="N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sPaisNacimiento)VALUES('2017-12-05', 2017, 'INS PERUANO POR MATRIMONIO', 'PENDIENTE', 'ENTREGA DE TITULO', '2017-12-05', 'LIM', 'MOLINA , ALLA', 'F', 'RUS')</v>
      </c>
    </row>
    <row r="86" spans="1:14" ht="25.5" x14ac:dyDescent="0.2">
      <c r="A86" s="11">
        <v>82</v>
      </c>
      <c r="B86" s="7" t="s">
        <v>6479</v>
      </c>
      <c r="C86" s="4">
        <v>43028.463309918981</v>
      </c>
      <c r="D86" s="20">
        <v>2017</v>
      </c>
      <c r="E86" s="7" t="s">
        <v>4613</v>
      </c>
      <c r="F86" s="2" t="s">
        <v>17</v>
      </c>
      <c r="G86" s="2" t="s">
        <v>4627</v>
      </c>
      <c r="H86" s="4">
        <v>43028.463310069441</v>
      </c>
      <c r="I86" s="2" t="s">
        <v>4616</v>
      </c>
      <c r="J86" s="21" t="s">
        <v>6480</v>
      </c>
      <c r="K86" s="2" t="s">
        <v>4623</v>
      </c>
      <c r="L86" s="6" t="s">
        <v>4619</v>
      </c>
      <c r="N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sPaisNacimiento)VALUES('2017-10-20', 2017, 'INS HIJOS DE PERUANOS NAC. EN EXT. MAYORES DE EDAD', 'PENDIENTE', 'ASOCIACION BENEFICIARIO', '2017-10-20', 'LIM', 'SANZ LOZANO, RACHELL KATIUSCA', 'F', 'VEN')</v>
      </c>
    </row>
    <row r="87" spans="1:14" ht="25.5" x14ac:dyDescent="0.2">
      <c r="A87" s="11">
        <v>83</v>
      </c>
      <c r="B87" s="7" t="s">
        <v>10207</v>
      </c>
      <c r="C87" s="4">
        <v>42823.522111458333</v>
      </c>
      <c r="D87" s="20">
        <v>2017</v>
      </c>
      <c r="E87" s="7" t="s">
        <v>4613</v>
      </c>
      <c r="F87" s="2" t="s">
        <v>17</v>
      </c>
      <c r="G87" s="2" t="s">
        <v>4627</v>
      </c>
      <c r="H87" s="4">
        <v>42823.522111655089</v>
      </c>
      <c r="I87" s="2" t="s">
        <v>4616</v>
      </c>
      <c r="J87" s="21" t="s">
        <v>10208</v>
      </c>
      <c r="K87" s="2" t="s">
        <v>4623</v>
      </c>
      <c r="L87" s="6" t="s">
        <v>4656</v>
      </c>
      <c r="N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sPaisNacimiento)VALUES('2017-03-29', 2017, 'INS HIJOS DE PERUANOS NAC. EN EXT. MAYORES DE EDAD', 'PENDIENTE', 'ASOCIACION BENEFICIARIO', '2017-03-29', 'LIM', 'HINOSTROZA GUIJARRO, PAULA', 'F', 'ESP')</v>
      </c>
    </row>
    <row r="88" spans="1:14" ht="25.5" x14ac:dyDescent="0.2">
      <c r="A88" s="11">
        <v>84</v>
      </c>
      <c r="B88" s="7" t="s">
        <v>10211</v>
      </c>
      <c r="C88" s="4">
        <v>42879.526030208333</v>
      </c>
      <c r="D88" s="20">
        <v>2017</v>
      </c>
      <c r="E88" s="7" t="s">
        <v>4685</v>
      </c>
      <c r="F88" s="2" t="s">
        <v>17</v>
      </c>
      <c r="G88" s="2" t="s">
        <v>4627</v>
      </c>
      <c r="H88" s="4">
        <v>42879.52603090278</v>
      </c>
      <c r="I88" s="2" t="s">
        <v>4616</v>
      </c>
      <c r="J88" s="21" t="s">
        <v>10212</v>
      </c>
      <c r="K88" s="2" t="s">
        <v>4623</v>
      </c>
      <c r="L88" s="6" t="s">
        <v>5081</v>
      </c>
      <c r="N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sPaisNacimiento)VALUES('2017-05-24', 2017, 'OBTENCIÓN NACIONALIDAD PERUANA POR NATURALIZACIÓN', 'PENDIENTE', 'ASOCIACION BENEFICIARIO', '2017-05-24', 'LIM', 'HUANG , YU-CHING', 'F', 'TWN')</v>
      </c>
    </row>
    <row r="89" spans="1:14" ht="25.5" x14ac:dyDescent="0.2">
      <c r="A89" s="11">
        <v>85</v>
      </c>
      <c r="B89" s="7" t="s">
        <v>6484</v>
      </c>
      <c r="C89" s="4">
        <v>42923.498798182867</v>
      </c>
      <c r="D89" s="20">
        <v>2017</v>
      </c>
      <c r="E89" s="7" t="s">
        <v>4621</v>
      </c>
      <c r="F89" s="2" t="s">
        <v>17</v>
      </c>
      <c r="G89" s="2" t="s">
        <v>4993</v>
      </c>
      <c r="H89" s="4">
        <v>42923.498798379631</v>
      </c>
      <c r="I89" s="2" t="s">
        <v>4616</v>
      </c>
      <c r="J89" s="21" t="s">
        <v>6485</v>
      </c>
      <c r="K89" s="2" t="s">
        <v>4618</v>
      </c>
      <c r="L89" s="6" t="s">
        <v>4656</v>
      </c>
      <c r="N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sPaisNacimiento)VALUES('2017-07-07', 2017, 'INS PERUANO POR MATRIMONIO', 'PENDIENTE', 'IMPRESION', '2017-07-07', 'LIM', 'FERNANDEZ SUAREZ, JESUS', 'M', 'ESP')</v>
      </c>
    </row>
    <row r="90" spans="1:14" ht="25.5" x14ac:dyDescent="0.2">
      <c r="A90" s="11">
        <v>86</v>
      </c>
      <c r="B90" s="7" t="s">
        <v>6490</v>
      </c>
      <c r="C90" s="4">
        <v>42797.491156053242</v>
      </c>
      <c r="D90" s="20">
        <v>2017</v>
      </c>
      <c r="E90" s="7" t="s">
        <v>4685</v>
      </c>
      <c r="F90" s="2" t="s">
        <v>17</v>
      </c>
      <c r="G90" s="2" t="s">
        <v>4627</v>
      </c>
      <c r="H90" s="4">
        <v>42797.491156446762</v>
      </c>
      <c r="I90" s="2" t="s">
        <v>4616</v>
      </c>
      <c r="J90" s="21" t="s">
        <v>6491</v>
      </c>
      <c r="K90" s="2" t="s">
        <v>4618</v>
      </c>
      <c r="L90" s="6" t="s">
        <v>4812</v>
      </c>
      <c r="N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sPaisNacimiento)VALUES('2017-03-03', 2017, 'OBTENCIÓN NACIONALIDAD PERUANA POR NATURALIZACIÓN', 'PENDIENTE', 'ASOCIACION BENEFICIARIO', '2017-03-03', 'LIM', 'EVGRAFOV , ALEKSANDR', 'M', 'RUS')</v>
      </c>
    </row>
    <row r="91" spans="1:14" ht="25.5" x14ac:dyDescent="0.2">
      <c r="A91" s="11">
        <v>87</v>
      </c>
      <c r="B91" s="7" t="s">
        <v>10223</v>
      </c>
      <c r="C91" s="4">
        <v>43019.397978668982</v>
      </c>
      <c r="D91" s="20">
        <v>2017</v>
      </c>
      <c r="E91" s="7" t="s">
        <v>4671</v>
      </c>
      <c r="F91" s="2" t="s">
        <v>17</v>
      </c>
      <c r="G91" s="2" t="s">
        <v>4627</v>
      </c>
      <c r="H91" s="4">
        <v>43019.397978668982</v>
      </c>
      <c r="I91" s="2" t="s">
        <v>4616</v>
      </c>
      <c r="J91" s="21" t="s">
        <v>10224</v>
      </c>
      <c r="K91" s="2" t="s">
        <v>4623</v>
      </c>
      <c r="L91" s="6" t="s">
        <v>4656</v>
      </c>
      <c r="N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sPaisNacimiento)VALUES('2017-10-11', 2017, 'OBTENCIÓN DE LA DOBLE NACIONALIDAD', 'PENDIENTE', 'ASOCIACION BENEFICIARIO', '2017-10-11', 'LIM', 'ROYO SANTAMERA, MARTA JARA', 'F', 'ESP')</v>
      </c>
    </row>
    <row r="92" spans="1:14" ht="25.5" x14ac:dyDescent="0.2">
      <c r="A92" s="11">
        <v>88</v>
      </c>
      <c r="B92" s="7" t="s">
        <v>8842</v>
      </c>
      <c r="C92" s="4">
        <v>42780.612614386577</v>
      </c>
      <c r="D92" s="20">
        <v>2017</v>
      </c>
      <c r="E92" s="7" t="s">
        <v>4621</v>
      </c>
      <c r="F92" s="2" t="s">
        <v>17</v>
      </c>
      <c r="G92" s="2" t="s">
        <v>4627</v>
      </c>
      <c r="H92" s="4">
        <v>42780.612617280094</v>
      </c>
      <c r="I92" s="2" t="s">
        <v>4616</v>
      </c>
      <c r="J92" s="21" t="s">
        <v>8843</v>
      </c>
      <c r="K92" s="2" t="s">
        <v>4623</v>
      </c>
      <c r="L92" s="6" t="s">
        <v>4667</v>
      </c>
      <c r="N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sPaisNacimiento)VALUES('2017-02-14', 2017, 'INS PERUANO POR MATRIMONIO', 'PENDIENTE', 'ASOCIACION BENEFICIARIO', '2017-02-14', 'LIM', 'STELLA , ANA LUZ', 'F', 'ARN')</v>
      </c>
    </row>
    <row r="93" spans="1:14" ht="25.5" x14ac:dyDescent="0.2">
      <c r="A93" s="11">
        <v>89</v>
      </c>
      <c r="B93" s="7" t="s">
        <v>6501</v>
      </c>
      <c r="C93" s="4">
        <v>42767.420687997685</v>
      </c>
      <c r="D93" s="20">
        <v>2017</v>
      </c>
      <c r="E93" s="7" t="s">
        <v>4671</v>
      </c>
      <c r="F93" s="2" t="s">
        <v>17</v>
      </c>
      <c r="G93" s="2" t="s">
        <v>4627</v>
      </c>
      <c r="H93" s="4">
        <v>42767.420688194441</v>
      </c>
      <c r="I93" s="2" t="s">
        <v>4616</v>
      </c>
      <c r="J93" s="21" t="s">
        <v>6502</v>
      </c>
      <c r="K93" s="2" t="s">
        <v>4618</v>
      </c>
      <c r="L93" s="6" t="s">
        <v>4656</v>
      </c>
      <c r="N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sPaisNacimiento)VALUES('2017-02-01', 2017, 'OBTENCIÓN DE LA DOBLE NACIONALIDAD', 'PENDIENTE', 'ASOCIACION BENEFICIARIO', '2017-02-01', 'LIM', 'RIESCO GONZALEZ, JAVIER', 'M', 'ESP')</v>
      </c>
    </row>
    <row r="94" spans="1:14" ht="25.5" x14ac:dyDescent="0.2">
      <c r="A94" s="11">
        <v>90</v>
      </c>
      <c r="B94" s="7" t="s">
        <v>3232</v>
      </c>
      <c r="C94" s="4">
        <v>42989.359526273147</v>
      </c>
      <c r="D94" s="20">
        <v>2017</v>
      </c>
      <c r="E94" s="7" t="s">
        <v>4671</v>
      </c>
      <c r="F94" s="2" t="s">
        <v>17</v>
      </c>
      <c r="G94" s="2" t="s">
        <v>4627</v>
      </c>
      <c r="H94" s="4">
        <v>42989.359526469911</v>
      </c>
      <c r="I94" s="2" t="s">
        <v>4616</v>
      </c>
      <c r="J94" s="21" t="s">
        <v>10234</v>
      </c>
      <c r="K94" s="2" t="s">
        <v>4618</v>
      </c>
      <c r="L94" s="6" t="s">
        <v>4656</v>
      </c>
      <c r="N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sPaisNacimiento)VALUES('2017-09-11', 2017, 'OBTENCIÓN DE LA DOBLE NACIONALIDAD', 'PENDIENTE', 'ASOCIACION BENEFICIARIO', '2017-09-11', 'LIM', 'DIAZ PEREZ, MARCOS', 'M', 'ESP')</v>
      </c>
    </row>
    <row r="95" spans="1:14" ht="25.5" x14ac:dyDescent="0.2">
      <c r="A95" s="11">
        <v>91</v>
      </c>
      <c r="B95" s="7" t="s">
        <v>10856</v>
      </c>
      <c r="C95" s="4">
        <v>43032.713534571762</v>
      </c>
      <c r="D95" s="20">
        <v>2017</v>
      </c>
      <c r="E95" s="7" t="s">
        <v>4685</v>
      </c>
      <c r="F95" s="2" t="s">
        <v>17</v>
      </c>
      <c r="G95" s="2" t="s">
        <v>4627</v>
      </c>
      <c r="H95" s="4">
        <v>43032.713534756942</v>
      </c>
      <c r="I95" s="2" t="s">
        <v>4616</v>
      </c>
      <c r="J95" s="21" t="s">
        <v>10857</v>
      </c>
      <c r="K95" s="2" t="s">
        <v>4618</v>
      </c>
      <c r="L95" s="6" t="s">
        <v>4735</v>
      </c>
      <c r="N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sPaisNacimiento)VALUES('2017-10-24', 2017, 'OBTENCIÓN NACIONALIDAD PERUANA POR NATURALIZACIÓN', 'PENDIENTE', 'ASOCIACION BENEFICIARIO', '2017-10-24', 'LIM', 'COSTA HEREDIA, BASILIO GABRIEL', 'M', 'URU')</v>
      </c>
    </row>
    <row r="96" spans="1:14" ht="25.5" x14ac:dyDescent="0.2">
      <c r="A96" s="11">
        <v>92</v>
      </c>
      <c r="B96" s="7" t="s">
        <v>3368</v>
      </c>
      <c r="C96" s="4">
        <v>43007.53883568287</v>
      </c>
      <c r="D96" s="20">
        <v>2017</v>
      </c>
      <c r="E96" s="7" t="s">
        <v>4685</v>
      </c>
      <c r="F96" s="2" t="s">
        <v>17</v>
      </c>
      <c r="G96" s="2" t="s">
        <v>4627</v>
      </c>
      <c r="H96" s="4">
        <v>43007.538835844905</v>
      </c>
      <c r="I96" s="2" t="s">
        <v>4616</v>
      </c>
      <c r="J96" s="21" t="s">
        <v>6518</v>
      </c>
      <c r="K96" s="2" t="s">
        <v>4623</v>
      </c>
      <c r="L96" s="6" t="s">
        <v>4758</v>
      </c>
      <c r="N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sPaisNacimiento)VALUES('2017-09-29', 2017, 'OBTENCIÓN NACIONALIDAD PERUANA POR NATURALIZACIÓN', 'PENDIENTE', 'ASOCIACION BENEFICIARIO', '2017-09-29', 'LIM', 'ZUCCHETTI , ANNA', 'F', 'ITA')</v>
      </c>
    </row>
    <row r="97" spans="1:14" ht="25.5" x14ac:dyDescent="0.2">
      <c r="A97" s="11">
        <v>93</v>
      </c>
      <c r="B97" s="7" t="s">
        <v>3237</v>
      </c>
      <c r="C97" s="4">
        <v>43007.529185104169</v>
      </c>
      <c r="D97" s="20">
        <v>2017</v>
      </c>
      <c r="E97" s="7" t="s">
        <v>4685</v>
      </c>
      <c r="F97" s="2" t="s">
        <v>17</v>
      </c>
      <c r="G97" s="2" t="s">
        <v>4627</v>
      </c>
      <c r="H97" s="4">
        <v>43007.529185300926</v>
      </c>
      <c r="I97" s="2" t="s">
        <v>4616</v>
      </c>
      <c r="J97" s="21" t="s">
        <v>8852</v>
      </c>
      <c r="K97" s="2" t="s">
        <v>4623</v>
      </c>
      <c r="L97" s="6" t="s">
        <v>4649</v>
      </c>
      <c r="N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sPaisNacimiento)VALUES('2017-09-29', 2017, 'OBTENCIÓN NACIONALIDAD PERUANA POR NATURALIZACIÓN', 'PENDIENTE', 'ASOCIACION BENEFICIARIO', '2017-09-29', 'LIM', 'DE ASSIS TAVARES, SOLANGE', 'F', 'BRA')</v>
      </c>
    </row>
    <row r="98" spans="1:14" ht="25.5" x14ac:dyDescent="0.2">
      <c r="A98" s="11">
        <v>94</v>
      </c>
      <c r="B98" s="7" t="s">
        <v>3382</v>
      </c>
      <c r="C98" s="4">
        <v>43061.532928437497</v>
      </c>
      <c r="D98" s="20">
        <v>2017</v>
      </c>
      <c r="E98" s="7" t="s">
        <v>4685</v>
      </c>
      <c r="F98" s="2" t="s">
        <v>17</v>
      </c>
      <c r="G98" s="2" t="s">
        <v>4627</v>
      </c>
      <c r="H98" s="4">
        <v>43061.532928587963</v>
      </c>
      <c r="I98" s="2" t="s">
        <v>4616</v>
      </c>
      <c r="J98" s="21" t="s">
        <v>10861</v>
      </c>
      <c r="K98" s="2" t="s">
        <v>4618</v>
      </c>
      <c r="L98" s="6" t="s">
        <v>4758</v>
      </c>
      <c r="N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sPaisNacimiento)VALUES('2017-11-22', 2017, 'OBTENCIÓN NACIONALIDAD PERUANA POR NATURALIZACIÓN', 'PENDIENTE', 'ASOCIACION BENEFICIARIO', '2017-11-22', 'LIM', 'MARGIOTTA , ANDREA', 'M', 'ITA')</v>
      </c>
    </row>
    <row r="99" spans="1:14" ht="25.5" x14ac:dyDescent="0.2">
      <c r="A99" s="11">
        <v>95</v>
      </c>
      <c r="B99" s="7" t="s">
        <v>7827</v>
      </c>
      <c r="C99" s="4">
        <v>42865.401662233795</v>
      </c>
      <c r="D99" s="20">
        <v>2017</v>
      </c>
      <c r="E99" s="7" t="s">
        <v>4685</v>
      </c>
      <c r="F99" s="2" t="s">
        <v>17</v>
      </c>
      <c r="G99" s="2" t="s">
        <v>4627</v>
      </c>
      <c r="H99" s="4">
        <v>42865.401662233795</v>
      </c>
      <c r="I99" s="2" t="s">
        <v>4616</v>
      </c>
      <c r="J99" s="21" t="s">
        <v>7828</v>
      </c>
      <c r="K99" s="2" t="s">
        <v>4623</v>
      </c>
      <c r="L99" s="6" t="s">
        <v>4619</v>
      </c>
      <c r="N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sPaisNacimiento)VALUES('2017-05-10', 2017, 'OBTENCIÓN NACIONALIDAD PERUANA POR NATURALIZACIÓN', 'PENDIENTE', 'ASOCIACION BENEFICIARIO', '2017-05-10', 'LIM', 'YANEZ DIAZ, LILIANA JOSEFINA', 'F', 'VEN')</v>
      </c>
    </row>
    <row r="100" spans="1:14" ht="25.5" x14ac:dyDescent="0.2">
      <c r="A100" s="11">
        <v>96</v>
      </c>
      <c r="B100" s="7" t="s">
        <v>7829</v>
      </c>
      <c r="C100" s="4">
        <v>42957.488659803239</v>
      </c>
      <c r="D100" s="20">
        <v>2017</v>
      </c>
      <c r="E100" s="7" t="s">
        <v>1337</v>
      </c>
      <c r="F100" s="2" t="s">
        <v>17</v>
      </c>
      <c r="G100" s="2" t="s">
        <v>4627</v>
      </c>
      <c r="H100" s="4">
        <v>42957.488659803239</v>
      </c>
      <c r="I100" s="2" t="s">
        <v>4616</v>
      </c>
      <c r="J100" s="21" t="s">
        <v>7830</v>
      </c>
      <c r="K100" s="2" t="s">
        <v>4623</v>
      </c>
      <c r="L100" s="6" t="s">
        <v>6949</v>
      </c>
      <c r="N1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sPaisNacimiento)VALUES('2017-08-10', 2017, 'RECUPERACIÓN DE LA NACIONALIDAD PERUANA', 'PENDIENTE', 'ASOCIACION BENEFICIARIO', '2017-08-10', 'LIM', 'BENDEZUGALVEZ , ELIZABETHESTELA', 'F', 'CSU')</v>
      </c>
    </row>
    <row r="101" spans="1:14" ht="25.5" x14ac:dyDescent="0.2">
      <c r="A101" s="11">
        <v>97</v>
      </c>
      <c r="B101" s="7" t="s">
        <v>12383</v>
      </c>
      <c r="C101" s="4">
        <v>42802.500856828701</v>
      </c>
      <c r="D101" s="20">
        <v>2017</v>
      </c>
      <c r="E101" s="7" t="s">
        <v>4613</v>
      </c>
      <c r="F101" s="2" t="s">
        <v>17</v>
      </c>
      <c r="G101" s="2" t="s">
        <v>8299</v>
      </c>
      <c r="H101" s="4">
        <v>42802.500857175924</v>
      </c>
      <c r="I101" s="2" t="s">
        <v>4616</v>
      </c>
      <c r="J101" s="21" t="s">
        <v>12384</v>
      </c>
      <c r="K101" s="2" t="s">
        <v>4623</v>
      </c>
      <c r="L101" s="6" t="s">
        <v>4619</v>
      </c>
      <c r="N1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sPaisNacimiento)VALUES('2017-03-08', 2017, 'INS HIJOS DE PERUANOS NAC. EN EXT. MAYORES DE EDAD', 'PENDIENTE', 'FIRMA DIR. NACIONALIZACION', '2017-03-08', 'LIM', 'CERRÓN GARRIDO, OSMELY MARYLUZ', 'F', 'VEN')</v>
      </c>
    </row>
    <row r="102" spans="1:14" ht="25.5" x14ac:dyDescent="0.2">
      <c r="A102" s="11">
        <v>98</v>
      </c>
      <c r="B102" s="7" t="s">
        <v>12387</v>
      </c>
      <c r="C102" s="4">
        <v>42955.546208761574</v>
      </c>
      <c r="D102" s="20">
        <v>2017</v>
      </c>
      <c r="E102" s="7" t="s">
        <v>4621</v>
      </c>
      <c r="F102" s="2" t="s">
        <v>17</v>
      </c>
      <c r="G102" s="2" t="s">
        <v>4993</v>
      </c>
      <c r="H102" s="4">
        <v>42955.546208761574</v>
      </c>
      <c r="I102" s="2" t="s">
        <v>4616</v>
      </c>
      <c r="J102" s="21" t="s">
        <v>12388</v>
      </c>
      <c r="K102" s="2" t="s">
        <v>4623</v>
      </c>
      <c r="L102" s="6" t="s">
        <v>4750</v>
      </c>
      <c r="N1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sPaisNacimiento)VALUES('2017-08-08', 2017, 'INS PERUANO POR MATRIMONIO', 'PENDIENTE', 'IMPRESION', '2017-08-08', 'LIM', 'CALDERON CERECERES, LILIANA', 'F', 'MEX')</v>
      </c>
    </row>
    <row r="103" spans="1:14" ht="25.5" x14ac:dyDescent="0.2">
      <c r="A103" s="11">
        <v>99</v>
      </c>
      <c r="B103" s="7" t="s">
        <v>8871</v>
      </c>
      <c r="C103" s="4">
        <v>43090.402646678238</v>
      </c>
      <c r="D103" s="20">
        <v>2017</v>
      </c>
      <c r="E103" s="7" t="s">
        <v>4613</v>
      </c>
      <c r="F103" s="2" t="s">
        <v>17</v>
      </c>
      <c r="G103" s="2" t="s">
        <v>7315</v>
      </c>
      <c r="H103" s="4">
        <v>43090.402646759256</v>
      </c>
      <c r="I103" s="2" t="s">
        <v>4616</v>
      </c>
      <c r="J103" s="21" t="s">
        <v>8872</v>
      </c>
      <c r="K103" s="2" t="s">
        <v>4623</v>
      </c>
      <c r="L103" s="6" t="s">
        <v>4619</v>
      </c>
      <c r="N1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sPaisNacimiento)VALUES('2017-12-21', 2017, 'INS HIJOS DE PERUANOS NAC. EN EXT. MAYORES DE EDAD', 'PENDIENTE', 'EVALUACION SUB-DIRECTOR', '2017-12-21', 'LIM', 'BOHORQUEZ SALAS, IRLANDA ADRIANA', 'F', 'VEN')</v>
      </c>
    </row>
    <row r="104" spans="1:14" ht="25.5" x14ac:dyDescent="0.2">
      <c r="A104" s="11">
        <v>100</v>
      </c>
      <c r="B104" s="7" t="s">
        <v>10295</v>
      </c>
      <c r="C104" s="4">
        <v>43081.704880173609</v>
      </c>
      <c r="D104" s="20">
        <v>2017</v>
      </c>
      <c r="E104" s="7" t="s">
        <v>4685</v>
      </c>
      <c r="F104" s="2" t="s">
        <v>17</v>
      </c>
      <c r="G104" s="2" t="s">
        <v>4627</v>
      </c>
      <c r="H104" s="4">
        <v>43081.704880289355</v>
      </c>
      <c r="I104" s="2" t="s">
        <v>4616</v>
      </c>
      <c r="J104" s="21" t="s">
        <v>10296</v>
      </c>
      <c r="K104" s="2" t="s">
        <v>4623</v>
      </c>
      <c r="L104" s="6" t="s">
        <v>4667</v>
      </c>
      <c r="N1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sPaisNacimiento)VALUES('2017-12-12', 2017, 'OBTENCIÓN NACIONALIDAD PERUANA POR NATURALIZACIÓN', 'PENDIENTE', 'ASOCIACION BENEFICIARIO', '2017-12-12', 'LIM', 'SANFILIPPO BEL, MARIA CELESTE', 'F', 'ARN')</v>
      </c>
    </row>
    <row r="105" spans="1:14" ht="25.5" x14ac:dyDescent="0.2">
      <c r="A105" s="11">
        <v>101</v>
      </c>
      <c r="B105" s="7" t="s">
        <v>7858</v>
      </c>
      <c r="C105" s="4">
        <v>42818.47200613426</v>
      </c>
      <c r="D105" s="20">
        <v>2017</v>
      </c>
      <c r="E105" s="7" t="s">
        <v>4671</v>
      </c>
      <c r="F105" s="2" t="s">
        <v>17</v>
      </c>
      <c r="G105" s="2" t="s">
        <v>4672</v>
      </c>
      <c r="H105" s="4">
        <v>42818.472088622686</v>
      </c>
      <c r="I105" s="2" t="s">
        <v>4616</v>
      </c>
      <c r="J105" s="21" t="s">
        <v>7859</v>
      </c>
      <c r="K105" s="2" t="s">
        <v>4623</v>
      </c>
      <c r="L105" s="6" t="s">
        <v>4656</v>
      </c>
      <c r="N1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sPaisNacimiento)VALUES('2017-03-24', 2017, 'OBTENCIÓN DE LA DOBLE NACIONALIDAD', 'PENDIENTE', 'EVALUACION DIRECTOR', '2017-03-24', 'LIM', 'LOPEZ OROZCO VALENZUELA, TERESA', 'F', 'ESP')</v>
      </c>
    </row>
    <row r="106" spans="1:14" ht="25.5" x14ac:dyDescent="0.2">
      <c r="A106" s="11">
        <v>102</v>
      </c>
      <c r="B106" s="7" t="s">
        <v>7866</v>
      </c>
      <c r="C106" s="4">
        <v>43026.456322800928</v>
      </c>
      <c r="D106" s="20">
        <v>2017</v>
      </c>
      <c r="E106" s="7" t="s">
        <v>4671</v>
      </c>
      <c r="F106" s="2" t="s">
        <v>17</v>
      </c>
      <c r="G106" s="2" t="s">
        <v>4627</v>
      </c>
      <c r="H106" s="4">
        <v>43026.456322997685</v>
      </c>
      <c r="I106" s="2" t="s">
        <v>4616</v>
      </c>
      <c r="J106" s="21" t="s">
        <v>7867</v>
      </c>
      <c r="K106" s="2" t="s">
        <v>4623</v>
      </c>
      <c r="L106" s="6" t="s">
        <v>4656</v>
      </c>
      <c r="N1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sPaisNacimiento)VALUES('2017-10-18', 2017, 'OBTENCIÓN DE LA DOBLE NACIONALIDAD', 'PENDIENTE', 'ASOCIACION BENEFICIARIO', '2017-10-18', 'LIM', 'MARTI SANJUAN, GEMA TERESA', 'F', 'ESP')</v>
      </c>
    </row>
    <row r="107" spans="1:14" ht="25.5" x14ac:dyDescent="0.2">
      <c r="A107" s="11">
        <v>103</v>
      </c>
      <c r="B107" s="7" t="s">
        <v>1308</v>
      </c>
      <c r="C107" s="4">
        <v>43075.364652048615</v>
      </c>
      <c r="D107" s="20">
        <v>2017</v>
      </c>
      <c r="E107" s="7" t="s">
        <v>4685</v>
      </c>
      <c r="F107" s="2" t="s">
        <v>17</v>
      </c>
      <c r="G107" s="2" t="s">
        <v>4993</v>
      </c>
      <c r="H107" s="4">
        <v>43075.364652118056</v>
      </c>
      <c r="I107" s="2" t="s">
        <v>4616</v>
      </c>
      <c r="J107" s="21" t="s">
        <v>7879</v>
      </c>
      <c r="K107" s="2" t="s">
        <v>4623</v>
      </c>
      <c r="L107" s="6" t="s">
        <v>2747</v>
      </c>
      <c r="N1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sPaisNacimiento)VALUES('2017-12-06', 2017, 'OBTENCIÓN NACIONALIDAD PERUANA POR NATURALIZACIÓN', 'PENDIENTE', 'IMPRESION', '2017-12-06', 'LIM', 'WOOD , MARY LYNNE', 'F', 'USA')</v>
      </c>
    </row>
    <row r="108" spans="1:14" ht="25.5" x14ac:dyDescent="0.2">
      <c r="A108" s="11">
        <v>104</v>
      </c>
      <c r="B108" s="7" t="s">
        <v>10983</v>
      </c>
      <c r="C108" s="4">
        <v>42773.445821145833</v>
      </c>
      <c r="D108" s="20">
        <v>2017</v>
      </c>
      <c r="E108" s="7" t="s">
        <v>4621</v>
      </c>
      <c r="F108" s="2" t="s">
        <v>17</v>
      </c>
      <c r="G108" s="2" t="s">
        <v>4615</v>
      </c>
      <c r="H108" s="4">
        <v>42773.445821331021</v>
      </c>
      <c r="I108" s="2" t="s">
        <v>4616</v>
      </c>
      <c r="J108" s="21" t="s">
        <v>10984</v>
      </c>
      <c r="K108" s="2" t="s">
        <v>4623</v>
      </c>
      <c r="L108" s="6" t="s">
        <v>4631</v>
      </c>
      <c r="N1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sPaisNacimiento)VALUES('2017-02-07', 2017, 'INS PERUANO POR MATRIMONIO', 'PENDIENTE', 'ENTREGA DE TITULO', '2017-02-07', 'LIM', 'TERRAZAS SOLIZ, MARCIA NOELIA', 'F', 'BOL')</v>
      </c>
    </row>
    <row r="109" spans="1:14" ht="25.5" x14ac:dyDescent="0.2">
      <c r="A109" s="11">
        <v>105</v>
      </c>
      <c r="B109" s="7" t="s">
        <v>1359</v>
      </c>
      <c r="C109" s="4">
        <v>43027.487571030091</v>
      </c>
      <c r="D109" s="20">
        <v>2017</v>
      </c>
      <c r="E109" s="7" t="s">
        <v>4685</v>
      </c>
      <c r="F109" s="2" t="s">
        <v>17</v>
      </c>
      <c r="G109" s="2" t="s">
        <v>4993</v>
      </c>
      <c r="H109" s="4">
        <v>43027.487571180558</v>
      </c>
      <c r="I109" s="2" t="s">
        <v>4616</v>
      </c>
      <c r="J109" s="21" t="s">
        <v>10336</v>
      </c>
      <c r="K109" s="2" t="s">
        <v>4623</v>
      </c>
      <c r="L109" s="6" t="s">
        <v>4619</v>
      </c>
      <c r="N1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sPaisNacimiento)VALUES('2017-10-19', 2017, 'OBTENCIÓN NACIONALIDAD PERUANA POR NATURALIZACIÓN', 'PENDIENTE', 'IMPRESION', '2017-10-19', 'LIM', 'KEMPIS LUGO, OLENKA CAROLINA', 'F', 'VEN')</v>
      </c>
    </row>
    <row r="110" spans="1:14" ht="25.5" x14ac:dyDescent="0.2">
      <c r="A110" s="11">
        <v>106</v>
      </c>
      <c r="B110" s="7" t="s">
        <v>6592</v>
      </c>
      <c r="C110" s="4">
        <v>43018.395733912039</v>
      </c>
      <c r="D110" s="20">
        <v>2017</v>
      </c>
      <c r="E110" s="7" t="s">
        <v>4685</v>
      </c>
      <c r="F110" s="2" t="s">
        <v>17</v>
      </c>
      <c r="G110" s="2" t="s">
        <v>4627</v>
      </c>
      <c r="H110" s="4">
        <v>43018.395733912039</v>
      </c>
      <c r="I110" s="2" t="s">
        <v>4616</v>
      </c>
      <c r="J110" s="21" t="s">
        <v>6593</v>
      </c>
      <c r="K110" s="2" t="s">
        <v>4618</v>
      </c>
      <c r="L110" s="6" t="s">
        <v>6594</v>
      </c>
      <c r="N1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sPaisNacimiento)VALUES('2017-10-10', 2017, 'OBTENCIÓN NACIONALIDAD PERUANA POR NATURALIZACIÓN', 'PENDIENTE', 'ASOCIACION BENEFICIARIO', '2017-10-10', 'LIM', 'BALVANOVIC , DRAGO', 'M', 'CRO')</v>
      </c>
    </row>
    <row r="111" spans="1:14" ht="25.5" x14ac:dyDescent="0.2">
      <c r="A111" s="11">
        <v>107</v>
      </c>
      <c r="B111" s="7" t="s">
        <v>6598</v>
      </c>
      <c r="C111" s="4">
        <v>42760.384207719908</v>
      </c>
      <c r="D111" s="20">
        <v>2017</v>
      </c>
      <c r="E111" s="7" t="s">
        <v>4621</v>
      </c>
      <c r="F111" s="2" t="s">
        <v>17</v>
      </c>
      <c r="G111" s="2" t="s">
        <v>5327</v>
      </c>
      <c r="H111" s="4">
        <v>42760.384208067131</v>
      </c>
      <c r="I111" s="2" t="s">
        <v>4616</v>
      </c>
      <c r="J111" s="21" t="s">
        <v>6599</v>
      </c>
      <c r="K111" s="2" t="s">
        <v>4623</v>
      </c>
      <c r="L111" s="6" t="s">
        <v>4619</v>
      </c>
      <c r="N1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sPaisNacimiento)VALUES('2017-01-25', 2017, 'INS PERUANO POR MATRIMONIO', 'PENDIENTE', 'FIRMA DIRECTOR GENERAL', '2017-01-25', 'LIM', 'MARTINEZ DE RAMOS , JOHANA MERCEDES', 'F', 'VEN')</v>
      </c>
    </row>
    <row r="112" spans="1:14" ht="25.5" x14ac:dyDescent="0.2">
      <c r="A112" s="11">
        <v>108</v>
      </c>
      <c r="B112" s="7" t="s">
        <v>12440</v>
      </c>
      <c r="C112" s="4">
        <v>42761.494725196761</v>
      </c>
      <c r="D112" s="20">
        <v>2017</v>
      </c>
      <c r="E112" s="7" t="s">
        <v>4621</v>
      </c>
      <c r="F112" s="2" t="s">
        <v>17</v>
      </c>
      <c r="G112" s="2" t="s">
        <v>6838</v>
      </c>
      <c r="H112" s="4">
        <v>42761.494725729164</v>
      </c>
      <c r="I112" s="2" t="s">
        <v>4616</v>
      </c>
      <c r="J112" s="21" t="s">
        <v>12441</v>
      </c>
      <c r="K112" s="2" t="s">
        <v>4618</v>
      </c>
      <c r="L112" s="6" t="s">
        <v>4770</v>
      </c>
      <c r="N1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sPaisNacimiento)VALUES('2017-01-26', 2017, 'INS PERUANO POR MATRIMONIO', 'PENDIENTE', 'RECEPCION DE TITULO', '2017-01-26', 'LIM', 'GOSSET , RÉMI', 'M', 'FRA')</v>
      </c>
    </row>
    <row r="113" spans="1:14" ht="25.5" x14ac:dyDescent="0.2">
      <c r="A113" s="11">
        <v>109</v>
      </c>
      <c r="B113" s="7" t="s">
        <v>11019</v>
      </c>
      <c r="C113" s="4">
        <v>42935.60241929398</v>
      </c>
      <c r="D113" s="20">
        <v>2017</v>
      </c>
      <c r="E113" s="7" t="s">
        <v>4671</v>
      </c>
      <c r="F113" s="2" t="s">
        <v>17</v>
      </c>
      <c r="G113" s="2" t="s">
        <v>7315</v>
      </c>
      <c r="H113" s="4">
        <v>42935.602419444447</v>
      </c>
      <c r="I113" s="2" t="s">
        <v>4616</v>
      </c>
      <c r="J113" s="21" t="s">
        <v>11020</v>
      </c>
      <c r="K113" s="2" t="s">
        <v>4618</v>
      </c>
      <c r="L113" s="6" t="s">
        <v>4656</v>
      </c>
      <c r="N1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sPaisNacimiento)VALUES('2017-07-19', 2017, 'OBTENCIÓN DE LA DOBLE NACIONALIDAD', 'PENDIENTE', 'EVALUACION SUB-DIRECTOR', '2017-07-19', 'LIM', 'GÓMEZ BRAÑAS, DAVID', 'M', 'ESP')</v>
      </c>
    </row>
    <row r="114" spans="1:14" ht="25.5" x14ac:dyDescent="0.2">
      <c r="A114" s="11">
        <v>110</v>
      </c>
      <c r="B114" s="7" t="s">
        <v>7908</v>
      </c>
      <c r="C114" s="4">
        <v>42816.547588657406</v>
      </c>
      <c r="D114" s="20">
        <v>2017</v>
      </c>
      <c r="E114" s="7" t="s">
        <v>4685</v>
      </c>
      <c r="F114" s="2" t="s">
        <v>17</v>
      </c>
      <c r="G114" s="2" t="s">
        <v>4627</v>
      </c>
      <c r="H114" s="4">
        <v>42816.547589004629</v>
      </c>
      <c r="I114" s="2" t="s">
        <v>4616</v>
      </c>
      <c r="J114" s="21" t="s">
        <v>7909</v>
      </c>
      <c r="K114" s="2" t="s">
        <v>4618</v>
      </c>
      <c r="L114" s="6" t="s">
        <v>6841</v>
      </c>
      <c r="N1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sPaisNacimiento)VALUES('2017-03-22', 2017, 'OBTENCIÓN NACIONALIDAD PERUANA POR NATURALIZACIÓN', 'PENDIENTE', 'ASOCIACION BENEFICIARIO', '2017-03-22', 'LIM', 'NTAGANZWA , CHRISTOPHE', 'M', 'RWA')</v>
      </c>
    </row>
    <row r="115" spans="1:14" ht="25.5" x14ac:dyDescent="0.2">
      <c r="A115" s="11">
        <v>111</v>
      </c>
      <c r="B115" s="7" t="s">
        <v>8929</v>
      </c>
      <c r="C115" s="4">
        <v>42796.472217905095</v>
      </c>
      <c r="D115" s="20">
        <v>2017</v>
      </c>
      <c r="E115" s="7" t="s">
        <v>4671</v>
      </c>
      <c r="F115" s="2" t="s">
        <v>17</v>
      </c>
      <c r="G115" s="2" t="s">
        <v>4627</v>
      </c>
      <c r="H115" s="4">
        <v>42796.472218090275</v>
      </c>
      <c r="I115" s="2" t="s">
        <v>4616</v>
      </c>
      <c r="J115" s="21" t="s">
        <v>8930</v>
      </c>
      <c r="K115" s="2" t="s">
        <v>4618</v>
      </c>
      <c r="L115" s="6" t="s">
        <v>4656</v>
      </c>
      <c r="N1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sPaisNacimiento)VALUES('2017-03-02', 2017, 'OBTENCIÓN DE LA DOBLE NACIONALIDAD', 'PENDIENTE', 'ASOCIACION BENEFICIARIO', '2017-03-02', 'LIM', 'ESTEBAN AGUEDA, AITOR', 'M', 'ESP')</v>
      </c>
    </row>
    <row r="116" spans="1:14" ht="25.5" x14ac:dyDescent="0.2">
      <c r="A116" s="11">
        <v>112</v>
      </c>
      <c r="B116" s="7" t="s">
        <v>10389</v>
      </c>
      <c r="C116" s="4">
        <v>42760.569442164349</v>
      </c>
      <c r="D116" s="20">
        <v>2017</v>
      </c>
      <c r="E116" s="7" t="s">
        <v>4685</v>
      </c>
      <c r="F116" s="2" t="s">
        <v>17</v>
      </c>
      <c r="G116" s="2" t="s">
        <v>4627</v>
      </c>
      <c r="H116" s="4">
        <v>42760.569442361113</v>
      </c>
      <c r="I116" s="2" t="s">
        <v>4616</v>
      </c>
      <c r="J116" s="21" t="s">
        <v>10390</v>
      </c>
      <c r="K116" s="2" t="s">
        <v>4618</v>
      </c>
      <c r="L116" s="6" t="s">
        <v>4631</v>
      </c>
      <c r="N1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sPaisNacimiento)VALUES('2017-01-25', 2017, 'OBTENCIÓN NACIONALIDAD PERUANA POR NATURALIZACIÓN', 'PENDIENTE', 'ASOCIACION BENEFICIARIO', '2017-01-25', 'LIM', 'ZURITA POZO, ALDO MARCELO', 'M', 'BOL')</v>
      </c>
    </row>
    <row r="117" spans="1:14" ht="25.5" x14ac:dyDescent="0.2">
      <c r="A117" s="11">
        <v>113</v>
      </c>
      <c r="B117" s="7" t="s">
        <v>11237</v>
      </c>
      <c r="C117" s="4">
        <v>43028.551357407407</v>
      </c>
      <c r="D117" s="20">
        <v>2017</v>
      </c>
      <c r="E117" s="7" t="s">
        <v>4899</v>
      </c>
      <c r="F117" s="2" t="s">
        <v>17</v>
      </c>
      <c r="G117" s="2" t="s">
        <v>4627</v>
      </c>
      <c r="H117" s="4">
        <v>43028.551357407407</v>
      </c>
      <c r="I117" s="2" t="s">
        <v>4616</v>
      </c>
      <c r="J117" s="21" t="s">
        <v>11238</v>
      </c>
      <c r="K117" s="2" t="s">
        <v>4618</v>
      </c>
      <c r="L117" s="6" t="s">
        <v>2747</v>
      </c>
      <c r="N1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sPaisNacimiento)VALUES('2017-10-20', 2017, 'RENUNCIA A LA NACIONALIDAD PERUANA', 'PENDIENTE', 'ASOCIACION BENEFICIARIO', '2017-10-20', 'LIM', 'ZAFRA , ROBERTO MARTIN', 'M', 'USA')</v>
      </c>
    </row>
    <row r="118" spans="1:14" ht="25.5" x14ac:dyDescent="0.2">
      <c r="A118" s="11">
        <v>114</v>
      </c>
      <c r="B118" s="7" t="s">
        <v>1644</v>
      </c>
      <c r="C118" s="4">
        <v>43097.536277893516</v>
      </c>
      <c r="D118" s="20">
        <v>2017</v>
      </c>
      <c r="E118" s="7" t="s">
        <v>4685</v>
      </c>
      <c r="F118" s="2" t="s">
        <v>17</v>
      </c>
      <c r="G118" s="2" t="s">
        <v>4627</v>
      </c>
      <c r="H118" s="4">
        <v>43097.536277928244</v>
      </c>
      <c r="I118" s="2" t="s">
        <v>4616</v>
      </c>
      <c r="J118" s="21" t="s">
        <v>8975</v>
      </c>
      <c r="K118" s="2" t="s">
        <v>4623</v>
      </c>
      <c r="L118" s="6" t="s">
        <v>4619</v>
      </c>
      <c r="N1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sPaisNacimiento)VALUES('2017-12-28', 2017, 'OBTENCIÓN NACIONALIDAD PERUANA POR NATURALIZACIÓN', 'PENDIENTE', 'ASOCIACION BENEFICIARIO', '2017-12-28', 'LIM', 'HERNÁNDEZ TORREALBA, MARYSABEL', 'F', 'VEN')</v>
      </c>
    </row>
    <row r="119" spans="1:14" ht="25.5" x14ac:dyDescent="0.2">
      <c r="A119" s="11">
        <v>115</v>
      </c>
      <c r="B119" s="7" t="s">
        <v>8986</v>
      </c>
      <c r="C119" s="4">
        <v>42912.704756134262</v>
      </c>
      <c r="D119" s="20">
        <v>2017</v>
      </c>
      <c r="E119" s="7" t="s">
        <v>4685</v>
      </c>
      <c r="F119" s="2" t="s">
        <v>17</v>
      </c>
      <c r="G119" s="2" t="s">
        <v>4627</v>
      </c>
      <c r="H119" s="4">
        <v>42912.704756678242</v>
      </c>
      <c r="I119" s="2" t="s">
        <v>4616</v>
      </c>
      <c r="J119" s="21" t="s">
        <v>8987</v>
      </c>
      <c r="K119" s="2" t="s">
        <v>4618</v>
      </c>
      <c r="L119" s="6" t="s">
        <v>4667</v>
      </c>
      <c r="N1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sPaisNacimiento)VALUES('2017-06-26', 2017, 'OBTENCIÓN NACIONALIDAD PERUANA POR NATURALIZACIÓN', 'PENDIENTE', 'ASOCIACION BENEFICIARIO', '2017-06-26', 'LIM', 'NICOSIA , FEDERICO ARIEL', 'M', 'ARN')</v>
      </c>
    </row>
    <row r="120" spans="1:14" ht="25.5" x14ac:dyDescent="0.2">
      <c r="A120" s="11">
        <v>116</v>
      </c>
      <c r="B120" s="7" t="s">
        <v>6679</v>
      </c>
      <c r="C120" s="4">
        <v>43047.3694215625</v>
      </c>
      <c r="D120" s="20">
        <v>2017</v>
      </c>
      <c r="E120" s="7" t="s">
        <v>4671</v>
      </c>
      <c r="F120" s="2" t="s">
        <v>17</v>
      </c>
      <c r="G120" s="2" t="s">
        <v>4627</v>
      </c>
      <c r="H120" s="4">
        <v>43047.369434756947</v>
      </c>
      <c r="I120" s="2" t="s">
        <v>4616</v>
      </c>
      <c r="J120" s="21" t="s">
        <v>6680</v>
      </c>
      <c r="K120" s="2" t="s">
        <v>4618</v>
      </c>
      <c r="L120" s="6" t="s">
        <v>4656</v>
      </c>
      <c r="N1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sPaisNacimiento)VALUES('2017-11-08', 2017, 'OBTENCIÓN DE LA DOBLE NACIONALIDAD', 'PENDIENTE', 'ASOCIACION BENEFICIARIO', '2017-11-08', 'LIM', 'BANUS IRUSTA, ENRIQUE LORENZO', 'M', 'ESP')</v>
      </c>
    </row>
    <row r="121" spans="1:14" ht="25.5" x14ac:dyDescent="0.2">
      <c r="A121" s="11">
        <v>117</v>
      </c>
      <c r="B121" s="7" t="s">
        <v>10526</v>
      </c>
      <c r="C121" s="4">
        <v>43067.394176238427</v>
      </c>
      <c r="D121" s="20">
        <v>2017</v>
      </c>
      <c r="E121" s="7" t="s">
        <v>4613</v>
      </c>
      <c r="F121" s="2" t="s">
        <v>17</v>
      </c>
      <c r="G121" s="2" t="s">
        <v>4993</v>
      </c>
      <c r="H121" s="4">
        <v>43067.394412581016</v>
      </c>
      <c r="I121" s="2" t="s">
        <v>4616</v>
      </c>
      <c r="J121" s="21" t="s">
        <v>10527</v>
      </c>
      <c r="K121" s="2" t="s">
        <v>4623</v>
      </c>
      <c r="L121" s="6" t="s">
        <v>4619</v>
      </c>
      <c r="N1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sPaisNacimiento)VALUES('2017-11-28', 2017, 'INS HIJOS DE PERUANOS NAC. EN EXT. MAYORES DE EDAD', 'PENDIENTE', 'IMPRESION', '2017-11-28', 'LIM', 'CASTILLO DE BAYONA, JACKELINE MAGALY', 'F', 'VEN')</v>
      </c>
    </row>
    <row r="122" spans="1:14" ht="25.5" x14ac:dyDescent="0.2">
      <c r="A122" s="11">
        <v>118</v>
      </c>
      <c r="B122" s="7" t="s">
        <v>11348</v>
      </c>
      <c r="C122" s="4">
        <v>42895.433388541664</v>
      </c>
      <c r="D122" s="20">
        <v>2017</v>
      </c>
      <c r="E122" s="7" t="s">
        <v>4671</v>
      </c>
      <c r="F122" s="2" t="s">
        <v>17</v>
      </c>
      <c r="G122" s="2" t="s">
        <v>4627</v>
      </c>
      <c r="H122" s="4">
        <v>42895.433388738427</v>
      </c>
      <c r="I122" s="2" t="s">
        <v>4616</v>
      </c>
      <c r="J122" s="21" t="s">
        <v>11349</v>
      </c>
      <c r="K122" s="2" t="s">
        <v>4618</v>
      </c>
      <c r="L122" s="6" t="s">
        <v>4656</v>
      </c>
      <c r="N1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sPaisNacimiento)VALUES('2017-06-09', 2017, 'OBTENCIÓN DE LA DOBLE NACIONALIDAD', 'PENDIENTE', 'ASOCIACION BENEFICIARIO', '2017-06-09', 'LIM', 'LAYA LLOREDA, JOSE MARIA', 'M', 'ESP')</v>
      </c>
    </row>
    <row r="123" spans="1:14" ht="25.5" x14ac:dyDescent="0.2">
      <c r="A123" s="11">
        <v>119</v>
      </c>
      <c r="B123" s="7" t="s">
        <v>9026</v>
      </c>
      <c r="C123" s="4">
        <v>42965.471096377318</v>
      </c>
      <c r="D123" s="20">
        <v>2017</v>
      </c>
      <c r="E123" s="7" t="s">
        <v>4671</v>
      </c>
      <c r="F123" s="2" t="s">
        <v>17</v>
      </c>
      <c r="G123" s="2" t="s">
        <v>4627</v>
      </c>
      <c r="H123" s="4">
        <v>42965.471096527777</v>
      </c>
      <c r="I123" s="2" t="s">
        <v>4616</v>
      </c>
      <c r="J123" s="21" t="s">
        <v>9027</v>
      </c>
      <c r="K123" s="2" t="s">
        <v>4618</v>
      </c>
      <c r="L123" s="6" t="s">
        <v>4656</v>
      </c>
      <c r="N1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sPaisNacimiento)VALUES('2017-08-18', 2017, 'OBTENCIÓN DE LA DOBLE NACIONALIDAD', 'PENDIENTE', 'ASOCIACION BENEFICIARIO', '2017-08-18', 'LIM', 'SANCHO MORENO, MARCOS FRANCISCO', 'M', 'ESP')</v>
      </c>
    </row>
    <row r="124" spans="1:14" ht="25.5" x14ac:dyDescent="0.2">
      <c r="A124" s="11">
        <v>120</v>
      </c>
      <c r="B124" s="7" t="s">
        <v>3231</v>
      </c>
      <c r="C124" s="4">
        <v>42885.559552002313</v>
      </c>
      <c r="D124" s="20">
        <v>2017</v>
      </c>
      <c r="E124" s="7" t="s">
        <v>4685</v>
      </c>
      <c r="F124" s="2" t="s">
        <v>17</v>
      </c>
      <c r="G124" s="2" t="s">
        <v>4627</v>
      </c>
      <c r="H124" s="4">
        <v>42885.559552199076</v>
      </c>
      <c r="I124" s="2" t="s">
        <v>4616</v>
      </c>
      <c r="J124" s="21" t="s">
        <v>10566</v>
      </c>
      <c r="K124" s="2" t="s">
        <v>4618</v>
      </c>
      <c r="L124" s="6" t="s">
        <v>4753</v>
      </c>
      <c r="N1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sPaisNacimiento)VALUES('2017-05-30', 2017, 'OBTENCIÓN NACIONALIDAD PERUANA POR NATURALIZACIÓN', 'PENDIENTE', 'ASOCIACION BENEFICIARIO', '2017-05-30', 'LIM', 'GONZALEZ VALDEZ, JOSE LUIS', 'M', 'RDO')</v>
      </c>
    </row>
    <row r="125" spans="1:14" ht="25.5" x14ac:dyDescent="0.2">
      <c r="A125" s="11">
        <v>121</v>
      </c>
      <c r="B125" s="7" t="s">
        <v>9056</v>
      </c>
      <c r="C125" s="4">
        <v>42998.518602280092</v>
      </c>
      <c r="D125" s="20">
        <v>2017</v>
      </c>
      <c r="E125" s="7" t="s">
        <v>4685</v>
      </c>
      <c r="F125" s="2" t="s">
        <v>17</v>
      </c>
      <c r="G125" s="2" t="s">
        <v>4627</v>
      </c>
      <c r="H125" s="4">
        <v>42998.518602280092</v>
      </c>
      <c r="I125" s="2" t="s">
        <v>4616</v>
      </c>
      <c r="J125" s="21" t="s">
        <v>9057</v>
      </c>
      <c r="K125" s="2" t="s">
        <v>4618</v>
      </c>
      <c r="L125" s="6" t="s">
        <v>4750</v>
      </c>
      <c r="N1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sPaisNacimiento)VALUES('2017-09-20', 2017, 'OBTENCIÓN NACIONALIDAD PERUANA POR NATURALIZACIÓN', 'PENDIENTE', 'ASOCIACION BENEFICIARIO', '2017-09-20', 'LIM', 'ALVAREZ RODRIGUEZ, GUERRERO ALONSO', 'M', 'MEX')</v>
      </c>
    </row>
    <row r="126" spans="1:14" ht="25.5" x14ac:dyDescent="0.2">
      <c r="A126" s="11">
        <v>122</v>
      </c>
      <c r="B126" s="7" t="s">
        <v>10581</v>
      </c>
      <c r="C126" s="4">
        <v>42982.448195752317</v>
      </c>
      <c r="D126" s="20">
        <v>2017</v>
      </c>
      <c r="E126" s="7" t="s">
        <v>4671</v>
      </c>
      <c r="F126" s="2" t="s">
        <v>17</v>
      </c>
      <c r="G126" s="2" t="s">
        <v>4627</v>
      </c>
      <c r="H126" s="4">
        <v>42982.448195949073</v>
      </c>
      <c r="I126" s="2" t="s">
        <v>4616</v>
      </c>
      <c r="J126" s="21" t="s">
        <v>10582</v>
      </c>
      <c r="K126" s="2" t="s">
        <v>4618</v>
      </c>
      <c r="L126" s="6" t="s">
        <v>4656</v>
      </c>
      <c r="N1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sPaisNacimiento)VALUES('2017-09-04', 2017, 'OBTENCIÓN DE LA DOBLE NACIONALIDAD', 'PENDIENTE', 'ASOCIACION BENEFICIARIO', '2017-09-04', 'LIM', 'VALENCOSO BURILLO, SERGIO', 'M', 'ESP')</v>
      </c>
    </row>
    <row r="127" spans="1:14" ht="25.5" x14ac:dyDescent="0.2">
      <c r="A127" s="11">
        <v>123</v>
      </c>
      <c r="B127" s="7" t="s">
        <v>11388</v>
      </c>
      <c r="C127" s="4">
        <v>43089.407994525463</v>
      </c>
      <c r="D127" s="20">
        <v>2017</v>
      </c>
      <c r="E127" s="7" t="s">
        <v>4671</v>
      </c>
      <c r="F127" s="2" t="s">
        <v>17</v>
      </c>
      <c r="G127" s="2" t="s">
        <v>4627</v>
      </c>
      <c r="H127" s="4">
        <v>43089.407994675923</v>
      </c>
      <c r="I127" s="2" t="s">
        <v>4616</v>
      </c>
      <c r="J127" s="21" t="s">
        <v>11389</v>
      </c>
      <c r="K127" s="2" t="s">
        <v>4618</v>
      </c>
      <c r="L127" s="6" t="s">
        <v>4656</v>
      </c>
      <c r="N1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sPaisNacimiento)VALUES('2017-12-20', 2017, 'OBTENCIÓN DE LA DOBLE NACIONALIDAD', 'PENDIENTE', 'ASOCIACION BENEFICIARIO', '2017-12-20', 'LIM', 'COLL VICO, ENRIC', 'M', 'ESP')</v>
      </c>
    </row>
    <row r="128" spans="1:14" ht="25.5" x14ac:dyDescent="0.2">
      <c r="A128" s="11">
        <v>124</v>
      </c>
      <c r="B128" s="7" t="s">
        <v>6761</v>
      </c>
      <c r="C128" s="4">
        <v>43007.429930902777</v>
      </c>
      <c r="D128" s="20">
        <v>2017</v>
      </c>
      <c r="E128" s="7" t="s">
        <v>4685</v>
      </c>
      <c r="F128" s="2" t="s">
        <v>17</v>
      </c>
      <c r="G128" s="2" t="s">
        <v>4627</v>
      </c>
      <c r="H128" s="4">
        <v>43007.429931250001</v>
      </c>
      <c r="I128" s="2" t="s">
        <v>4616</v>
      </c>
      <c r="J128" s="21" t="s">
        <v>6762</v>
      </c>
      <c r="K128" s="2" t="s">
        <v>4623</v>
      </c>
      <c r="L128" s="6" t="s">
        <v>4631</v>
      </c>
      <c r="N1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sPaisNacimiento)VALUES('2017-09-29', 2017, 'OBTENCIÓN NACIONALIDAD PERUANA POR NATURALIZACIÓN', 'PENDIENTE', 'ASOCIACION BENEFICIARIO', '2017-09-29', 'LIM', 'VALENCIA SOTO, CARLA', 'F', 'BOL')</v>
      </c>
    </row>
    <row r="129" spans="1:14" ht="25.5" x14ac:dyDescent="0.2">
      <c r="A129" s="11">
        <v>125</v>
      </c>
      <c r="B129" s="7" t="s">
        <v>6765</v>
      </c>
      <c r="C129" s="4">
        <v>43087.390506249998</v>
      </c>
      <c r="D129" s="20">
        <v>2017</v>
      </c>
      <c r="E129" s="7" t="s">
        <v>4613</v>
      </c>
      <c r="F129" s="2" t="s">
        <v>17</v>
      </c>
      <c r="G129" s="2" t="s">
        <v>4627</v>
      </c>
      <c r="H129" s="4">
        <v>43087.390507372686</v>
      </c>
      <c r="I129" s="2" t="s">
        <v>4616</v>
      </c>
      <c r="J129" s="21" t="s">
        <v>6766</v>
      </c>
      <c r="K129" s="2" t="s">
        <v>4618</v>
      </c>
      <c r="L129" s="6" t="s">
        <v>4619</v>
      </c>
      <c r="N1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sPaisNacimiento)VALUES('2017-12-18', 2017, 'INS HIJOS DE PERUANOS NAC. EN EXT. MAYORES DE EDAD', 'PENDIENTE', 'ASOCIACION BENEFICIARIO', '2017-12-18', 'LIM', 'JARAMILLO RANGEL, DANNY YUCET', 'M', 'VEN')</v>
      </c>
    </row>
    <row r="130" spans="1:14" ht="25.5" x14ac:dyDescent="0.2">
      <c r="A130" s="11">
        <v>126</v>
      </c>
      <c r="B130" s="7" t="s">
        <v>11425</v>
      </c>
      <c r="C130" s="4">
        <v>42993.363434687497</v>
      </c>
      <c r="D130" s="20">
        <v>2017</v>
      </c>
      <c r="E130" s="7" t="s">
        <v>4685</v>
      </c>
      <c r="F130" s="2" t="s">
        <v>17</v>
      </c>
      <c r="G130" s="2" t="s">
        <v>4627</v>
      </c>
      <c r="H130" s="4">
        <v>42993.363434872685</v>
      </c>
      <c r="I130" s="2" t="s">
        <v>4616</v>
      </c>
      <c r="J130" s="21" t="s">
        <v>11426</v>
      </c>
      <c r="K130" s="2" t="s">
        <v>4618</v>
      </c>
      <c r="L130" s="6" t="s">
        <v>4619</v>
      </c>
      <c r="N1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sPaisNacimiento)VALUES('2017-09-15', 2017, 'OBTENCIÓN NACIONALIDAD PERUANA POR NATURALIZACIÓN', 'PENDIENTE', 'ASOCIACION BENEFICIARIO', '2017-09-15', 'LIM', 'HERNÁNDEZ PARRA, JOSE DANIEL', 'M', 'VEN')</v>
      </c>
    </row>
    <row r="131" spans="1:14" ht="25.5" x14ac:dyDescent="0.2">
      <c r="A131" s="11">
        <v>127</v>
      </c>
      <c r="B131" s="7" t="s">
        <v>3234</v>
      </c>
      <c r="C131" s="4">
        <v>43031.558015011571</v>
      </c>
      <c r="D131" s="20">
        <v>2017</v>
      </c>
      <c r="E131" s="7" t="s">
        <v>1337</v>
      </c>
      <c r="F131" s="2" t="s">
        <v>17</v>
      </c>
      <c r="G131" s="2" t="s">
        <v>6784</v>
      </c>
      <c r="H131" s="4">
        <v>43031.558015196759</v>
      </c>
      <c r="I131" s="2" t="s">
        <v>4616</v>
      </c>
      <c r="J131" s="21" t="s">
        <v>6785</v>
      </c>
      <c r="K131" s="2" t="s">
        <v>4618</v>
      </c>
      <c r="L131" s="6" t="s">
        <v>5359</v>
      </c>
      <c r="N1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sPaisNacimiento)VALUES('2017-10-23', 2017, 'RECUPERACIÓN DE LA NACIONALIDAD PERUANA', 'PENDIENTE', 'RESOLUCIÓN', '2017-10-23', 'LIM', 'WAKABAYASHI MAKIYA, JULIO CESAR', 'M', 'JAP')</v>
      </c>
    </row>
    <row r="132" spans="1:14" ht="25.5" x14ac:dyDescent="0.2">
      <c r="A132" s="11">
        <v>128</v>
      </c>
      <c r="B132" s="7" t="s">
        <v>8076</v>
      </c>
      <c r="C132" s="4">
        <v>43006.442961886576</v>
      </c>
      <c r="D132" s="20">
        <v>2017</v>
      </c>
      <c r="E132" s="7" t="s">
        <v>4671</v>
      </c>
      <c r="F132" s="2" t="s">
        <v>17</v>
      </c>
      <c r="G132" s="2" t="s">
        <v>4627</v>
      </c>
      <c r="H132" s="4">
        <v>43006.442962037036</v>
      </c>
      <c r="I132" s="2" t="s">
        <v>4616</v>
      </c>
      <c r="J132" s="21" t="s">
        <v>8077</v>
      </c>
      <c r="K132" s="2" t="s">
        <v>4618</v>
      </c>
      <c r="L132" s="6" t="s">
        <v>4656</v>
      </c>
      <c r="N1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sPaisNacimiento)VALUES('2017-09-28', 2017, 'OBTENCIÓN DE LA DOBLE NACIONALIDAD', 'PENDIENTE', 'ASOCIACION BENEFICIARIO', '2017-09-28', 'LIM', 'FERNANDEZ SANZ, JOSE', 'M', 'ESP')</v>
      </c>
    </row>
    <row r="133" spans="1:14" ht="25.5" x14ac:dyDescent="0.2">
      <c r="A133" s="11">
        <v>129</v>
      </c>
      <c r="B133" s="7" t="s">
        <v>9107</v>
      </c>
      <c r="C133" s="4">
        <v>42936.554267824074</v>
      </c>
      <c r="D133" s="20">
        <v>2017</v>
      </c>
      <c r="E133" s="7" t="s">
        <v>4685</v>
      </c>
      <c r="F133" s="2" t="s">
        <v>17</v>
      </c>
      <c r="G133" s="2" t="s">
        <v>7315</v>
      </c>
      <c r="H133" s="4">
        <v>42936.554268020831</v>
      </c>
      <c r="I133" s="2" t="s">
        <v>4616</v>
      </c>
      <c r="J133" s="21" t="s">
        <v>9108</v>
      </c>
      <c r="K133" s="2" t="s">
        <v>4618</v>
      </c>
      <c r="L133" s="6" t="s">
        <v>4714</v>
      </c>
      <c r="N1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sPaisNacimiento)VALUES('2017-07-20', 2017, 'OBTENCIÓN NACIONALIDAD PERUANA POR NATURALIZACIÓN', 'PENDIENTE', 'EVALUACION SUB-DIRECTOR', '2017-07-20', 'LIM', 'BEJARANO SUÁREZ, ERNESTO RAFAEL', 'M', 'ECU')</v>
      </c>
    </row>
    <row r="134" spans="1:14" ht="25.5" x14ac:dyDescent="0.2">
      <c r="A134" s="11">
        <v>130</v>
      </c>
      <c r="B134" s="7" t="s">
        <v>6795</v>
      </c>
      <c r="C134" s="4">
        <v>42958.426924074076</v>
      </c>
      <c r="D134" s="20">
        <v>2017</v>
      </c>
      <c r="E134" s="7" t="s">
        <v>4671</v>
      </c>
      <c r="F134" s="2" t="s">
        <v>17</v>
      </c>
      <c r="G134" s="2" t="s">
        <v>4627</v>
      </c>
      <c r="H134" s="4">
        <v>42958.426924270832</v>
      </c>
      <c r="I134" s="2" t="s">
        <v>4616</v>
      </c>
      <c r="J134" s="21" t="s">
        <v>5172</v>
      </c>
      <c r="K134" s="2" t="s">
        <v>4618</v>
      </c>
      <c r="L134" s="6" t="s">
        <v>4656</v>
      </c>
      <c r="N1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sPaisNacimiento)VALUES('2017-08-11', 2017, 'OBTENCIÓN DE LA DOBLE NACIONALIDAD', 'PENDIENTE', 'ASOCIACION BENEFICIARIO', '2017-08-11', 'LIM', 'BARCO GIL, JORGE', 'M', 'ESP')</v>
      </c>
    </row>
    <row r="135" spans="1:14" ht="25.5" x14ac:dyDescent="0.2">
      <c r="A135" s="11">
        <v>131</v>
      </c>
      <c r="B135" s="7" t="s">
        <v>1441</v>
      </c>
      <c r="C135" s="4">
        <v>43074.497526539351</v>
      </c>
      <c r="D135" s="20">
        <v>2017</v>
      </c>
      <c r="E135" s="7" t="s">
        <v>4671</v>
      </c>
      <c r="F135" s="2" t="s">
        <v>17</v>
      </c>
      <c r="G135" s="2" t="s">
        <v>4993</v>
      </c>
      <c r="H135" s="4">
        <v>43074.49752665509</v>
      </c>
      <c r="I135" s="2" t="s">
        <v>4616</v>
      </c>
      <c r="J135" s="21" t="s">
        <v>9124</v>
      </c>
      <c r="K135" s="2" t="s">
        <v>4618</v>
      </c>
      <c r="L135" s="6" t="s">
        <v>4656</v>
      </c>
      <c r="N1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sPaisNacimiento)VALUES('2017-12-05', 2017, 'OBTENCIÓN DE LA DOBLE NACIONALIDAD', 'PENDIENTE', 'IMPRESION', '2017-12-05', 'LIM', 'MARTINEZ QUINTANILLA PÉREZ, DANIEL', 'M', 'ESP')</v>
      </c>
    </row>
    <row r="136" spans="1:14" ht="25.5" x14ac:dyDescent="0.2">
      <c r="A136" s="11">
        <v>132</v>
      </c>
      <c r="B136" s="7" t="s">
        <v>3221</v>
      </c>
      <c r="C136" s="4">
        <v>42941.569350266203</v>
      </c>
      <c r="D136" s="20">
        <v>2017</v>
      </c>
      <c r="E136" s="7" t="s">
        <v>4685</v>
      </c>
      <c r="F136" s="2" t="s">
        <v>17</v>
      </c>
      <c r="G136" s="2" t="s">
        <v>4627</v>
      </c>
      <c r="H136" s="4">
        <v>42941.569350266203</v>
      </c>
      <c r="I136" s="2" t="s">
        <v>4616</v>
      </c>
      <c r="J136" s="21" t="s">
        <v>3487</v>
      </c>
      <c r="K136" s="2" t="s">
        <v>4618</v>
      </c>
      <c r="L136" s="6" t="s">
        <v>5724</v>
      </c>
      <c r="N1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sPaisNacimiento)VALUES('2017-07-25', 2017, 'OBTENCIÓN NACIONALIDAD PERUANA POR NATURALIZACIÓN', 'PENDIENTE', 'ASOCIACION BENEFICIARIO', '2017-07-25', 'LIM', 'LI ARAGON, JAN', 'M', 'CRI')</v>
      </c>
    </row>
    <row r="137" spans="1:14" ht="25.5" x14ac:dyDescent="0.2">
      <c r="A137" s="11">
        <v>133</v>
      </c>
      <c r="B137" s="7" t="s">
        <v>10657</v>
      </c>
      <c r="C137" s="4">
        <v>42951.354179664355</v>
      </c>
      <c r="D137" s="20">
        <v>2017</v>
      </c>
      <c r="E137" s="7" t="s">
        <v>4685</v>
      </c>
      <c r="F137" s="2" t="s">
        <v>17</v>
      </c>
      <c r="G137" s="2" t="s">
        <v>4627</v>
      </c>
      <c r="H137" s="4">
        <v>42951.354180590279</v>
      </c>
      <c r="I137" s="2" t="s">
        <v>4616</v>
      </c>
      <c r="J137" s="21" t="s">
        <v>10658</v>
      </c>
      <c r="K137" s="2" t="s">
        <v>4618</v>
      </c>
      <c r="L137" s="6" t="s">
        <v>4619</v>
      </c>
      <c r="N1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sPaisNacimiento)VALUES('2017-08-04', 2017, 'OBTENCIÓN NACIONALIDAD PERUANA POR NATURALIZACIÓN', 'PENDIENTE', 'ASOCIACION BENEFICIARIO', '2017-08-04', 'LIM', 'MANZANO BRICEÑO, GABRIEL ENRIQUE', 'M', 'VEN')</v>
      </c>
    </row>
    <row r="138" spans="1:14" ht="25.5" x14ac:dyDescent="0.2">
      <c r="A138" s="11">
        <v>134</v>
      </c>
      <c r="B138" s="7" t="s">
        <v>10667</v>
      </c>
      <c r="C138" s="4">
        <v>42741.383609525466</v>
      </c>
      <c r="D138" s="20">
        <v>2017</v>
      </c>
      <c r="E138" s="7" t="s">
        <v>4685</v>
      </c>
      <c r="F138" s="2" t="s">
        <v>17</v>
      </c>
      <c r="G138" s="2" t="s">
        <v>4627</v>
      </c>
      <c r="H138" s="4">
        <v>42741.383609872682</v>
      </c>
      <c r="I138" s="2" t="s">
        <v>4616</v>
      </c>
      <c r="J138" s="21" t="s">
        <v>10668</v>
      </c>
      <c r="K138" s="2" t="s">
        <v>4618</v>
      </c>
      <c r="L138" s="6" t="s">
        <v>7101</v>
      </c>
      <c r="N1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sPaisNacimiento)VALUES('2017-01-06', 2017, 'OBTENCIÓN NACIONALIDAD PERUANA POR NATURALIZACIÓN', 'PENDIENTE', 'ASOCIACION BENEFICIARIO', '2017-01-06', 'LIM', 'ZDRAVKOVIC , BRANISLAV', 'M', 'SRB')</v>
      </c>
    </row>
    <row r="139" spans="1:14" ht="25.5" x14ac:dyDescent="0.2">
      <c r="A139" s="11">
        <v>135</v>
      </c>
      <c r="B139" s="7" t="s">
        <v>11600</v>
      </c>
      <c r="C139" s="4">
        <v>42865.391641006943</v>
      </c>
      <c r="D139" s="20">
        <v>2017</v>
      </c>
      <c r="E139" s="7" t="s">
        <v>4685</v>
      </c>
      <c r="F139" s="2" t="s">
        <v>17</v>
      </c>
      <c r="G139" s="2" t="s">
        <v>4627</v>
      </c>
      <c r="H139" s="4">
        <v>42865.391641354166</v>
      </c>
      <c r="I139" s="2" t="s">
        <v>4616</v>
      </c>
      <c r="J139" s="21" t="s">
        <v>11601</v>
      </c>
      <c r="K139" s="2" t="s">
        <v>4618</v>
      </c>
      <c r="L139" s="6" t="s">
        <v>4785</v>
      </c>
      <c r="N1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sPaisNacimiento)VALUES('2017-05-10', 2017, 'OBTENCIÓN NACIONALIDAD PERUANA POR NATURALIZACIÓN', 'PENDIENTE', 'ASOCIACION BENEFICIARIO', '2017-05-10', 'LIM', 'KHOJA , MINHAZ NURUDDIN', 'M', 'IDI')</v>
      </c>
    </row>
    <row r="140" spans="1:14" ht="25.5" x14ac:dyDescent="0.2">
      <c r="A140" s="11">
        <v>136</v>
      </c>
      <c r="B140" s="7" t="s">
        <v>11607</v>
      </c>
      <c r="C140" s="4">
        <v>43004.676581446758</v>
      </c>
      <c r="D140" s="20">
        <v>2017</v>
      </c>
      <c r="E140" s="7" t="s">
        <v>4685</v>
      </c>
      <c r="F140" s="2" t="s">
        <v>17</v>
      </c>
      <c r="G140" s="2" t="s">
        <v>4627</v>
      </c>
      <c r="H140" s="4">
        <v>43004.676581631946</v>
      </c>
      <c r="I140" s="2" t="s">
        <v>4616</v>
      </c>
      <c r="J140" s="21" t="s">
        <v>11608</v>
      </c>
      <c r="K140" s="2" t="s">
        <v>4618</v>
      </c>
      <c r="L140" s="6" t="s">
        <v>4667</v>
      </c>
      <c r="N1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sPaisNacimiento)VALUES('2017-09-26', 2017, 'OBTENCIÓN NACIONALIDAD PERUANA POR NATURALIZACIÓN', 'PENDIENTE', 'ASOCIACION BENEFICIARIO', '2017-09-26', 'LIM', 'AHMED , DANIEL HECTOR', 'M', 'ARN')</v>
      </c>
    </row>
    <row r="141" spans="1:14" ht="25.5" x14ac:dyDescent="0.2">
      <c r="A141" s="11">
        <v>137</v>
      </c>
      <c r="B141" s="7" t="s">
        <v>6837</v>
      </c>
      <c r="C141" s="4">
        <v>42835.505950694445</v>
      </c>
      <c r="D141" s="20">
        <v>2017</v>
      </c>
      <c r="E141" s="7" t="s">
        <v>4621</v>
      </c>
      <c r="F141" s="2" t="s">
        <v>17</v>
      </c>
      <c r="G141" s="2" t="s">
        <v>6838</v>
      </c>
      <c r="H141" s="4">
        <v>42835.505950694445</v>
      </c>
      <c r="I141" s="2" t="s">
        <v>4616</v>
      </c>
      <c r="J141" s="21" t="s">
        <v>6839</v>
      </c>
      <c r="K141" s="2" t="s">
        <v>4618</v>
      </c>
      <c r="L141" s="6" t="s">
        <v>4656</v>
      </c>
      <c r="N1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sPaisNacimiento)VALUES('2017-04-10', 2017, 'INS PERUANO POR MATRIMONIO', 'PENDIENTE', 'RECEPCION DE TITULO', '2017-04-10', 'LIM', 'MOLINA MALENO, MANUEL', 'M', 'ESP')</v>
      </c>
    </row>
    <row r="142" spans="1:14" ht="25.5" x14ac:dyDescent="0.2">
      <c r="A142" s="11">
        <v>138</v>
      </c>
      <c r="B142" s="7" t="s">
        <v>1495</v>
      </c>
      <c r="C142" s="4">
        <v>43068.398950196759</v>
      </c>
      <c r="D142" s="20">
        <v>2017</v>
      </c>
      <c r="E142" s="7" t="s">
        <v>4685</v>
      </c>
      <c r="F142" s="2" t="s">
        <v>17</v>
      </c>
      <c r="G142" s="2" t="s">
        <v>4993</v>
      </c>
      <c r="H142" s="4">
        <v>43068.398960682869</v>
      </c>
      <c r="I142" s="2" t="s">
        <v>4616</v>
      </c>
      <c r="J142" s="21" t="s">
        <v>11613</v>
      </c>
      <c r="K142" s="2" t="s">
        <v>4623</v>
      </c>
      <c r="L142" s="6" t="s">
        <v>5250</v>
      </c>
      <c r="N1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sPaisNacimiento)VALUES('2017-11-29', 2017, 'OBTENCIÓN NACIONALIDAD PERUANA POR NATURALIZACIÓN', 'PENDIENTE', 'IMPRESION', '2017-11-29', 'LIM', 'ADEYOJU , OLUWAFUNKE ABOOLUWANIKE', 'F', 'NIA')</v>
      </c>
    </row>
    <row r="143" spans="1:14" ht="25.5" x14ac:dyDescent="0.2">
      <c r="A143" s="11">
        <v>139</v>
      </c>
      <c r="B143" s="7" t="s">
        <v>3230</v>
      </c>
      <c r="C143" s="4">
        <v>42801.411478553244</v>
      </c>
      <c r="D143" s="20">
        <v>2017</v>
      </c>
      <c r="E143" s="7" t="s">
        <v>4685</v>
      </c>
      <c r="F143" s="2" t="s">
        <v>17</v>
      </c>
      <c r="G143" s="2" t="s">
        <v>4627</v>
      </c>
      <c r="H143" s="4">
        <v>42801.411479282404</v>
      </c>
      <c r="I143" s="2" t="s">
        <v>4616</v>
      </c>
      <c r="J143" s="21" t="s">
        <v>8137</v>
      </c>
      <c r="K143" s="2" t="s">
        <v>4618</v>
      </c>
      <c r="L143" s="6" t="s">
        <v>5250</v>
      </c>
      <c r="N1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sPaisNacimiento)VALUES('2017-03-07', 2017, 'OBTENCIÓN NACIONALIDAD PERUANA POR NATURALIZACIÓN', 'PENDIENTE', 'ASOCIACION BENEFICIARIO', '2017-03-07', 'LIM', 'LAWAL , KAZEEM', 'M', 'NIA')</v>
      </c>
    </row>
    <row r="144" spans="1:14" ht="25.5" x14ac:dyDescent="0.2">
      <c r="A144" s="11">
        <v>140</v>
      </c>
      <c r="B144" s="7" t="s">
        <v>11618</v>
      </c>
      <c r="C144" s="4">
        <v>42832.499887928243</v>
      </c>
      <c r="D144" s="20">
        <v>2017</v>
      </c>
      <c r="E144" s="7" t="s">
        <v>4671</v>
      </c>
      <c r="F144" s="2" t="s">
        <v>17</v>
      </c>
      <c r="G144" s="2" t="s">
        <v>4627</v>
      </c>
      <c r="H144" s="4">
        <v>42832.499888310187</v>
      </c>
      <c r="I144" s="2" t="s">
        <v>4616</v>
      </c>
      <c r="J144" s="21" t="s">
        <v>11619</v>
      </c>
      <c r="K144" s="2" t="s">
        <v>4623</v>
      </c>
      <c r="L144" s="6" t="s">
        <v>4656</v>
      </c>
      <c r="N1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sPaisNacimiento)VALUES('2017-04-07', 2017, 'OBTENCIÓN DE LA DOBLE NACIONALIDAD', 'PENDIENTE', 'ASOCIACION BENEFICIARIO', '2017-04-07', 'LIM', 'CAMPANARIO BAQUE, YAIZHA', 'F', 'ESP')</v>
      </c>
    </row>
    <row r="145" spans="1:14" ht="25.5" x14ac:dyDescent="0.2">
      <c r="A145" s="11">
        <v>141</v>
      </c>
      <c r="B145" s="7" t="s">
        <v>8169</v>
      </c>
      <c r="C145" s="4">
        <v>42958.530997951391</v>
      </c>
      <c r="D145" s="20">
        <v>2017</v>
      </c>
      <c r="E145" s="7" t="s">
        <v>4613</v>
      </c>
      <c r="F145" s="2" t="s">
        <v>17</v>
      </c>
      <c r="G145" s="2" t="s">
        <v>4993</v>
      </c>
      <c r="H145" s="4">
        <v>42958.530998148148</v>
      </c>
      <c r="I145" s="2" t="s">
        <v>4616</v>
      </c>
      <c r="J145" s="21" t="s">
        <v>8170</v>
      </c>
      <c r="K145" s="2" t="s">
        <v>4623</v>
      </c>
      <c r="L145" s="6" t="s">
        <v>4619</v>
      </c>
      <c r="N1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sPaisNacimiento)VALUES('2017-08-11', 2017, 'INS HIJOS DE PERUANOS NAC. EN EXT. MAYORES DE EDAD', 'PENDIENTE', 'IMPRESION', '2017-08-11', 'LIM', 'VALLEJOS FAZIO, IVONNE GRACIELA ALEJANDRINA', 'F', 'VEN')</v>
      </c>
    </row>
    <row r="146" spans="1:14" ht="25.5" x14ac:dyDescent="0.2">
      <c r="A146" s="11">
        <v>142</v>
      </c>
      <c r="B146" s="7" t="s">
        <v>12690</v>
      </c>
      <c r="C146" s="4">
        <v>42898.461550729167</v>
      </c>
      <c r="D146" s="20">
        <v>2017</v>
      </c>
      <c r="E146" s="7" t="s">
        <v>4685</v>
      </c>
      <c r="F146" s="2" t="s">
        <v>17</v>
      </c>
      <c r="G146" s="2" t="s">
        <v>4672</v>
      </c>
      <c r="H146" s="4">
        <v>42898.461550925924</v>
      </c>
      <c r="I146" s="2" t="s">
        <v>4616</v>
      </c>
      <c r="J146" s="21" t="s">
        <v>12691</v>
      </c>
      <c r="K146" s="2" t="s">
        <v>4623</v>
      </c>
      <c r="L146" s="6" t="s">
        <v>7101</v>
      </c>
      <c r="N1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sPaisNacimiento)VALUES('2017-06-12', 2017, 'OBTENCIÓN NACIONALIDAD PERUANA POR NATURALIZACIÓN', 'PENDIENTE', 'EVALUACION DIRECTOR', '2017-06-12', 'LIM', 'RADOSAVLJEVIC DE MARINKOVIC, RADMILA', 'F', 'SRB')</v>
      </c>
    </row>
    <row r="147" spans="1:14" ht="25.5" x14ac:dyDescent="0.2">
      <c r="A147" s="11">
        <v>143</v>
      </c>
      <c r="B147" s="7" t="s">
        <v>9207</v>
      </c>
      <c r="C147" s="4">
        <v>42921.510014085645</v>
      </c>
      <c r="D147" s="20">
        <v>2017</v>
      </c>
      <c r="E147" s="7" t="s">
        <v>4613</v>
      </c>
      <c r="F147" s="2" t="s">
        <v>17</v>
      </c>
      <c r="G147" s="2" t="s">
        <v>5327</v>
      </c>
      <c r="H147" s="4">
        <v>42921.510014270832</v>
      </c>
      <c r="I147" s="2" t="s">
        <v>4616</v>
      </c>
      <c r="J147" s="21" t="s">
        <v>9208</v>
      </c>
      <c r="K147" s="2" t="s">
        <v>4623</v>
      </c>
      <c r="L147" s="6" t="s">
        <v>4619</v>
      </c>
      <c r="N1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sPaisNacimiento)VALUES('2017-07-05', 2017, 'INS HIJOS DE PERUANOS NAC. EN EXT. MAYORES DE EDAD', 'PENDIENTE', 'FIRMA DIRECTOR GENERAL', '2017-07-05', 'LIM', 'AGUILAR SIMEÓN, MARÍA DEL PILAR', 'F', 'VEN')</v>
      </c>
    </row>
    <row r="148" spans="1:14" ht="25.5" x14ac:dyDescent="0.2">
      <c r="A148" s="11">
        <v>144</v>
      </c>
      <c r="B148" s="7" t="s">
        <v>6898</v>
      </c>
      <c r="C148" s="4">
        <v>43028.418626620369</v>
      </c>
      <c r="D148" s="20">
        <v>2017</v>
      </c>
      <c r="E148" s="7" t="s">
        <v>4671</v>
      </c>
      <c r="F148" s="2" t="s">
        <v>17</v>
      </c>
      <c r="G148" s="2" t="s">
        <v>4627</v>
      </c>
      <c r="H148" s="4">
        <v>43028.418626967592</v>
      </c>
      <c r="I148" s="2" t="s">
        <v>4616</v>
      </c>
      <c r="J148" s="21" t="s">
        <v>6899</v>
      </c>
      <c r="K148" s="2" t="s">
        <v>4618</v>
      </c>
      <c r="L148" s="6" t="s">
        <v>4656</v>
      </c>
      <c r="N1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sPaisNacimiento)VALUES('2017-10-20', 2017, 'OBTENCIÓN DE LA DOBLE NACIONALIDAD', 'PENDIENTE', 'ASOCIACION BENEFICIARIO', '2017-10-20', 'LIM', 'GONZÁLEZ SÁNCHEZ, ENRIQUE', 'M', 'ESP')</v>
      </c>
    </row>
    <row r="149" spans="1:14" ht="25.5" x14ac:dyDescent="0.2">
      <c r="A149" s="11">
        <v>145</v>
      </c>
      <c r="B149" s="7" t="s">
        <v>12721</v>
      </c>
      <c r="C149" s="4">
        <v>43039.432688194443</v>
      </c>
      <c r="D149" s="20">
        <v>2017</v>
      </c>
      <c r="E149" s="7" t="s">
        <v>4671</v>
      </c>
      <c r="F149" s="2" t="s">
        <v>17</v>
      </c>
      <c r="G149" s="2" t="s">
        <v>4627</v>
      </c>
      <c r="H149" s="4">
        <v>43039.432688391207</v>
      </c>
      <c r="I149" s="2" t="s">
        <v>4616</v>
      </c>
      <c r="J149" s="21" t="s">
        <v>12722</v>
      </c>
      <c r="K149" s="2" t="s">
        <v>4618</v>
      </c>
      <c r="L149" s="6" t="s">
        <v>4656</v>
      </c>
      <c r="N1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sPaisNacimiento)VALUES('2017-10-31', 2017, 'OBTENCIÓN DE LA DOBLE NACIONALIDAD', 'PENDIENTE', 'ASOCIACION BENEFICIARIO', '2017-10-31', 'LIM', 'ESCUDERO DE BURON TENORIO, CARLOS', 'M', 'ESP')</v>
      </c>
    </row>
    <row r="150" spans="1:14" ht="25.5" x14ac:dyDescent="0.2">
      <c r="A150" s="11">
        <v>146</v>
      </c>
      <c r="B150" s="7" t="s">
        <v>10904</v>
      </c>
      <c r="C150" s="4">
        <v>42779.548743900465</v>
      </c>
      <c r="D150" s="20">
        <v>2017</v>
      </c>
      <c r="E150" s="7" t="s">
        <v>4613</v>
      </c>
      <c r="F150" s="2" t="s">
        <v>17</v>
      </c>
      <c r="G150" s="2" t="s">
        <v>4627</v>
      </c>
      <c r="H150" s="4">
        <v>42779.5487440625</v>
      </c>
      <c r="I150" s="2" t="s">
        <v>4616</v>
      </c>
      <c r="J150" s="21" t="s">
        <v>10905</v>
      </c>
      <c r="K150" s="2" t="s">
        <v>4618</v>
      </c>
      <c r="L150" s="6" t="s">
        <v>4656</v>
      </c>
      <c r="N1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sPaisNacimiento)VALUES('2017-02-13', 2017, 'INS HIJOS DE PERUANOS NAC. EN EXT. MAYORES DE EDAD', 'PENDIENTE', 'ASOCIACION BENEFICIARIO', '2017-02-13', 'LIM', 'YAMUNAQUE FLORES, KEVIN', 'M', 'ESP')</v>
      </c>
    </row>
    <row r="151" spans="1:14" ht="25.5" x14ac:dyDescent="0.2">
      <c r="A151" s="11">
        <v>147</v>
      </c>
      <c r="B151" s="7" t="s">
        <v>8227</v>
      </c>
      <c r="C151" s="4">
        <v>42814.577069409723</v>
      </c>
      <c r="D151" s="20">
        <v>2017</v>
      </c>
      <c r="E151" s="7" t="s">
        <v>4613</v>
      </c>
      <c r="F151" s="2" t="s">
        <v>17</v>
      </c>
      <c r="G151" s="2" t="s">
        <v>4615</v>
      </c>
      <c r="H151" s="4">
        <v>42814.577069756946</v>
      </c>
      <c r="I151" s="2" t="s">
        <v>4616</v>
      </c>
      <c r="J151" s="21" t="s">
        <v>8228</v>
      </c>
      <c r="K151" s="2" t="s">
        <v>4623</v>
      </c>
      <c r="L151" s="6" t="s">
        <v>4619</v>
      </c>
      <c r="N1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sPaisNacimiento)VALUES('2017-03-20', 2017, 'INS HIJOS DE PERUANOS NAC. EN EXT. MAYORES DE EDAD', 'PENDIENTE', 'ENTREGA DE TITULO', '2017-03-20', 'LIM', 'BENAVIDES GARCIA, NICOLLE ROSSANA', 'F', 'VEN')</v>
      </c>
    </row>
    <row r="152" spans="1:14" ht="25.5" x14ac:dyDescent="0.2">
      <c r="A152" s="11">
        <v>148</v>
      </c>
      <c r="B152" s="7" t="s">
        <v>9232</v>
      </c>
      <c r="C152" s="4">
        <v>42996.738067048609</v>
      </c>
      <c r="D152" s="20">
        <v>2017</v>
      </c>
      <c r="E152" s="7" t="s">
        <v>4685</v>
      </c>
      <c r="F152" s="2" t="s">
        <v>17</v>
      </c>
      <c r="G152" s="2" t="s">
        <v>4627</v>
      </c>
      <c r="H152" s="4">
        <v>42996.738067395832</v>
      </c>
      <c r="I152" s="2" t="s">
        <v>4616</v>
      </c>
      <c r="J152" s="21" t="s">
        <v>9233</v>
      </c>
      <c r="K152" s="2" t="s">
        <v>4618</v>
      </c>
      <c r="L152" s="6" t="s">
        <v>6864</v>
      </c>
      <c r="N1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sPaisNacimiento)VALUES('2017-09-18', 2017, 'OBTENCIÓN NACIONALIDAD PERUANA POR NATURALIZACIÓN', 'PENDIENTE', 'ASOCIACION BENEFICIARIO', '2017-09-18', 'LIM', 'VILLASANTTI ADORNO, MARIO EDUARDO', 'M', 'PAR')</v>
      </c>
    </row>
    <row r="153" spans="1:14" ht="25.5" x14ac:dyDescent="0.2">
      <c r="A153" s="11">
        <v>149</v>
      </c>
      <c r="B153" s="7" t="s">
        <v>207</v>
      </c>
      <c r="C153" s="4">
        <v>43039.429072881947</v>
      </c>
      <c r="D153" s="20">
        <v>2017</v>
      </c>
      <c r="E153" s="7" t="s">
        <v>4671</v>
      </c>
      <c r="F153" s="2" t="s">
        <v>17</v>
      </c>
      <c r="G153" s="2" t="s">
        <v>6784</v>
      </c>
      <c r="H153" s="4">
        <v>43039.429072881947</v>
      </c>
      <c r="I153" s="2" t="s">
        <v>4616</v>
      </c>
      <c r="J153" s="21" t="s">
        <v>12740</v>
      </c>
      <c r="K153" s="2" t="s">
        <v>4618</v>
      </c>
      <c r="L153" s="6" t="s">
        <v>4656</v>
      </c>
      <c r="N1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sPaisNacimiento)VALUES('2017-10-31', 2017, 'OBTENCIÓN DE LA DOBLE NACIONALIDAD', 'PENDIENTE', 'RESOLUCIÓN', '2017-10-31', 'LIM', 'TOLOSANA ESTIRADO, EMILIO JOSE', 'M', 'ESP')</v>
      </c>
    </row>
    <row r="154" spans="1:14" ht="25.5" x14ac:dyDescent="0.2">
      <c r="A154" s="11">
        <v>150</v>
      </c>
      <c r="B154" s="7" t="s">
        <v>8234</v>
      </c>
      <c r="C154" s="4">
        <v>43095.392251041667</v>
      </c>
      <c r="D154" s="20">
        <v>2017</v>
      </c>
      <c r="E154" s="7" t="s">
        <v>4613</v>
      </c>
      <c r="F154" s="2" t="s">
        <v>17</v>
      </c>
      <c r="G154" s="2" t="s">
        <v>4627</v>
      </c>
      <c r="H154" s="4">
        <v>43095.392251273151</v>
      </c>
      <c r="I154" s="2" t="s">
        <v>4616</v>
      </c>
      <c r="J154" s="21" t="s">
        <v>8235</v>
      </c>
      <c r="K154" s="2" t="s">
        <v>4618</v>
      </c>
      <c r="L154" s="6" t="s">
        <v>4619</v>
      </c>
      <c r="N1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sPaisNacimiento)VALUES('2017-12-26', 2017, 'INS HIJOS DE PERUANOS NAC. EN EXT. MAYORES DE EDAD', 'PENDIENTE', 'ASOCIACION BENEFICIARIO', '2017-12-26', 'LIM', 'HOUGHTON SALMON, JORGE ALBERTO', 'M', 'VEN')</v>
      </c>
    </row>
    <row r="155" spans="1:14" ht="25.5" x14ac:dyDescent="0.2">
      <c r="A155" s="11">
        <v>151</v>
      </c>
      <c r="B155" s="7" t="s">
        <v>9252</v>
      </c>
      <c r="C155" s="4">
        <v>42985.344021608798</v>
      </c>
      <c r="D155" s="20">
        <v>2017</v>
      </c>
      <c r="E155" s="7" t="s">
        <v>4685</v>
      </c>
      <c r="F155" s="2" t="s">
        <v>17</v>
      </c>
      <c r="G155" s="2" t="s">
        <v>4627</v>
      </c>
      <c r="H155" s="4">
        <v>42985.344021608798</v>
      </c>
      <c r="I155" s="2" t="s">
        <v>4616</v>
      </c>
      <c r="J155" s="21" t="s">
        <v>9253</v>
      </c>
      <c r="K155" s="2" t="s">
        <v>4618</v>
      </c>
      <c r="L155" s="6" t="s">
        <v>4758</v>
      </c>
      <c r="N1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sPaisNacimiento)VALUES('2017-09-07', 2017, 'OBTENCIÓN NACIONALIDAD PERUANA POR NATURALIZACIÓN', 'PENDIENTE', 'ASOCIACION BENEFICIARIO', '2017-09-07', 'LIM', 'MARINELLI , FRANCESCO', 'M', 'ITA')</v>
      </c>
    </row>
    <row r="156" spans="1:14" ht="25.5" x14ac:dyDescent="0.2">
      <c r="A156" s="11">
        <v>152</v>
      </c>
      <c r="B156" s="7" t="s">
        <v>3180</v>
      </c>
      <c r="C156" s="4">
        <v>43061.639048877318</v>
      </c>
      <c r="D156" s="20">
        <v>2017</v>
      </c>
      <c r="E156" s="7" t="s">
        <v>4685</v>
      </c>
      <c r="F156" s="2" t="s">
        <v>17</v>
      </c>
      <c r="G156" s="2" t="s">
        <v>4627</v>
      </c>
      <c r="H156" s="4">
        <v>43061.639049074074</v>
      </c>
      <c r="I156" s="2" t="s">
        <v>4616</v>
      </c>
      <c r="J156" s="21" t="s">
        <v>9262</v>
      </c>
      <c r="K156" s="2" t="s">
        <v>4623</v>
      </c>
      <c r="L156" s="6" t="s">
        <v>2747</v>
      </c>
      <c r="N1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sPaisNacimiento)VALUES('2017-11-22', 2017, 'OBTENCIÓN NACIONALIDAD PERUANA POR NATURALIZACIÓN', 'PENDIENTE', 'ASOCIACION BENEFICIARIO', '2017-11-22', 'LIM', 'LOPEZ , KATHRYN MARIE', 'F', 'USA')</v>
      </c>
    </row>
    <row r="157" spans="1:14" ht="25.5" x14ac:dyDescent="0.2">
      <c r="A157" s="11">
        <v>153</v>
      </c>
      <c r="B157" s="7" t="s">
        <v>11763</v>
      </c>
      <c r="C157" s="4">
        <v>42895.534023460648</v>
      </c>
      <c r="D157" s="20">
        <v>2017</v>
      </c>
      <c r="E157" s="7" t="s">
        <v>4685</v>
      </c>
      <c r="F157" s="2" t="s">
        <v>17</v>
      </c>
      <c r="G157" s="2" t="s">
        <v>4627</v>
      </c>
      <c r="H157" s="4">
        <v>42895.534023460648</v>
      </c>
      <c r="I157" s="2" t="s">
        <v>4616</v>
      </c>
      <c r="J157" s="21" t="s">
        <v>11764</v>
      </c>
      <c r="K157" s="2" t="s">
        <v>4623</v>
      </c>
      <c r="L157" s="6" t="s">
        <v>4667</v>
      </c>
      <c r="N1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sPaisNacimiento)VALUES('2017-06-09', 2017, 'OBTENCIÓN NACIONALIDAD PERUANA POR NATURALIZACIÓN', 'PENDIENTE', 'ASOCIACION BENEFICIARIO', '2017-06-09', 'LIM', 'ESTERAS , SOFIA YAMILA', 'F', 'ARN')</v>
      </c>
    </row>
    <row r="158" spans="1:14" ht="25.5" x14ac:dyDescent="0.2">
      <c r="A158" s="11">
        <v>154</v>
      </c>
      <c r="B158" s="7" t="s">
        <v>3235</v>
      </c>
      <c r="C158" s="4">
        <v>43045.456036377313</v>
      </c>
      <c r="D158" s="20">
        <v>2017</v>
      </c>
      <c r="E158" s="7" t="s">
        <v>4685</v>
      </c>
      <c r="F158" s="2" t="s">
        <v>17</v>
      </c>
      <c r="G158" s="2" t="s">
        <v>4627</v>
      </c>
      <c r="H158" s="4">
        <v>43045.456036574076</v>
      </c>
      <c r="I158" s="2" t="s">
        <v>4616</v>
      </c>
      <c r="J158" s="21" t="s">
        <v>8255</v>
      </c>
      <c r="K158" s="2" t="s">
        <v>4618</v>
      </c>
      <c r="L158" s="6" t="s">
        <v>4770</v>
      </c>
      <c r="N1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sPaisNacimiento)VALUES('2017-11-06', 2017, 'OBTENCIÓN NACIONALIDAD PERUANA POR NATURALIZACIÓN', 'PENDIENTE', 'ASOCIACION BENEFICIARIO', '2017-11-06', 'LIM', 'VANDERSTRAETE  , THIBAULT LOUIS MARIE', 'M', 'FRA')</v>
      </c>
    </row>
    <row r="159" spans="1:14" ht="25.5" x14ac:dyDescent="0.2">
      <c r="A159" s="11">
        <v>155</v>
      </c>
      <c r="B159" s="7" t="s">
        <v>11773</v>
      </c>
      <c r="C159" s="4">
        <v>42779.485447256942</v>
      </c>
      <c r="D159" s="20">
        <v>2017</v>
      </c>
      <c r="E159" s="7" t="s">
        <v>4685</v>
      </c>
      <c r="F159" s="2" t="s">
        <v>17</v>
      </c>
      <c r="G159" s="2" t="s">
        <v>4627</v>
      </c>
      <c r="H159" s="4">
        <v>42779.485447997686</v>
      </c>
      <c r="I159" s="2" t="s">
        <v>4616</v>
      </c>
      <c r="J159" s="21" t="s">
        <v>11774</v>
      </c>
      <c r="K159" s="2" t="s">
        <v>4623</v>
      </c>
      <c r="L159" s="6" t="s">
        <v>4649</v>
      </c>
      <c r="N1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sPaisNacimiento)VALUES('2017-02-13', 2017, 'OBTENCIÓN NACIONALIDAD PERUANA POR NATURALIZACIÓN', 'PENDIENTE', 'ASOCIACION BENEFICIARIO', '2017-02-13', 'LIM', 'LUIZ SENA, ADRIANA', 'F', 'BRA')</v>
      </c>
    </row>
    <row r="160" spans="1:14" ht="25.5" x14ac:dyDescent="0.2">
      <c r="A160" s="11">
        <v>156</v>
      </c>
      <c r="B160" s="7" t="s">
        <v>3419</v>
      </c>
      <c r="C160" s="4">
        <v>42740.444088969911</v>
      </c>
      <c r="D160" s="20">
        <v>2017</v>
      </c>
      <c r="E160" s="7" t="s">
        <v>4685</v>
      </c>
      <c r="F160" s="2" t="s">
        <v>17</v>
      </c>
      <c r="G160" s="2" t="s">
        <v>4627</v>
      </c>
      <c r="H160" s="4">
        <v>42740.44408912037</v>
      </c>
      <c r="I160" s="2" t="s">
        <v>4616</v>
      </c>
      <c r="J160" s="21" t="s">
        <v>6948</v>
      </c>
      <c r="K160" s="2" t="s">
        <v>4618</v>
      </c>
      <c r="L160" s="6" t="s">
        <v>6949</v>
      </c>
      <c r="N1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sPaisNacimiento)VALUES('2017-01-05', 2017, 'OBTENCIÓN NACIONALIDAD PERUANA POR NATURALIZACIÓN', 'PENDIENTE', 'ASOCIACION BENEFICIARIO', '2017-01-05', 'LIM', 'JUNG , HUNG WON', 'M', 'CSU')</v>
      </c>
    </row>
    <row r="161" spans="1:14" ht="25.5" x14ac:dyDescent="0.2">
      <c r="A161" s="11">
        <v>157</v>
      </c>
      <c r="B161" s="7" t="s">
        <v>10952</v>
      </c>
      <c r="C161" s="4">
        <v>42824.584663194444</v>
      </c>
      <c r="D161" s="20">
        <v>2017</v>
      </c>
      <c r="E161" s="7" t="s">
        <v>4685</v>
      </c>
      <c r="F161" s="2" t="s">
        <v>17</v>
      </c>
      <c r="G161" s="2" t="s">
        <v>4627</v>
      </c>
      <c r="H161" s="4">
        <v>42824.584663391201</v>
      </c>
      <c r="I161" s="2" t="s">
        <v>4616</v>
      </c>
      <c r="J161" s="21" t="s">
        <v>10953</v>
      </c>
      <c r="K161" s="2" t="s">
        <v>4623</v>
      </c>
      <c r="L161" s="6" t="s">
        <v>4631</v>
      </c>
      <c r="N1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sPaisNacimiento)VALUES('2017-03-30', 2017, 'OBTENCIÓN NACIONALIDAD PERUANA POR NATURALIZACIÓN', 'PENDIENTE', 'ASOCIACION BENEFICIARIO', '2017-03-30', 'LIM', 'CHU WONG, SHWU MIIN', 'F', 'BOL')</v>
      </c>
    </row>
    <row r="162" spans="1:14" ht="25.5" x14ac:dyDescent="0.2">
      <c r="A162" s="11">
        <v>158</v>
      </c>
      <c r="B162" s="7" t="s">
        <v>1691</v>
      </c>
      <c r="C162" s="4">
        <v>42793.489102893516</v>
      </c>
      <c r="D162" s="20">
        <v>2017</v>
      </c>
      <c r="E162" s="7" t="s">
        <v>4621</v>
      </c>
      <c r="F162" s="2" t="s">
        <v>17</v>
      </c>
      <c r="G162" s="2" t="s">
        <v>4627</v>
      </c>
      <c r="H162" s="4">
        <v>42793.489102893516</v>
      </c>
      <c r="I162" s="2" t="s">
        <v>4616</v>
      </c>
      <c r="J162" s="21" t="s">
        <v>12798</v>
      </c>
      <c r="K162" s="2" t="s">
        <v>4618</v>
      </c>
      <c r="L162" s="6" t="s">
        <v>2747</v>
      </c>
      <c r="N1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sPaisNacimiento)VALUES('2017-02-27', 2017, 'INS PERUANO POR MATRIMONIO', 'PENDIENTE', 'ASOCIACION BENEFICIARIO', '2017-02-27', 'LIM', 'ASHWORTH JR , LELAND THOMAS', 'M', 'USA')</v>
      </c>
    </row>
    <row r="163" spans="1:14" ht="25.5" x14ac:dyDescent="0.2">
      <c r="A163" s="11">
        <v>159</v>
      </c>
      <c r="B163" s="7" t="s">
        <v>3325</v>
      </c>
      <c r="C163" s="4">
        <v>43049.356302002314</v>
      </c>
      <c r="D163" s="20">
        <v>2017</v>
      </c>
      <c r="E163" s="7" t="s">
        <v>4685</v>
      </c>
      <c r="F163" s="2" t="s">
        <v>17</v>
      </c>
      <c r="G163" s="2" t="s">
        <v>4627</v>
      </c>
      <c r="H163" s="4">
        <v>43049.356302349537</v>
      </c>
      <c r="I163" s="2" t="s">
        <v>4616</v>
      </c>
      <c r="J163" s="21" t="s">
        <v>10956</v>
      </c>
      <c r="K163" s="2" t="s">
        <v>4618</v>
      </c>
      <c r="L163" s="6" t="s">
        <v>4646</v>
      </c>
      <c r="N1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sPaisNacimiento)VALUES('2017-11-10', 2017, 'OBTENCIÓN NACIONALIDAD PERUANA POR NATURALIZACIÓN', 'PENDIENTE', 'ASOCIACION BENEFICIARIO', '2017-11-10', 'LIM', 'CAMEJO DOMÍNGUEZ, JOSÉ PEDRO', 'M', 'CUB')</v>
      </c>
    </row>
    <row r="164" spans="1:14" ht="25.5" x14ac:dyDescent="0.2">
      <c r="A164" s="11">
        <v>160</v>
      </c>
      <c r="B164" s="7" t="s">
        <v>6962</v>
      </c>
      <c r="C164" s="4">
        <v>42930.562011145834</v>
      </c>
      <c r="D164" s="20">
        <v>2017</v>
      </c>
      <c r="E164" s="7" t="s">
        <v>4685</v>
      </c>
      <c r="F164" s="2" t="s">
        <v>17</v>
      </c>
      <c r="G164" s="2" t="s">
        <v>4627</v>
      </c>
      <c r="H164" s="4">
        <v>42930.562011539354</v>
      </c>
      <c r="I164" s="2" t="s">
        <v>4616</v>
      </c>
      <c r="J164" s="21" t="s">
        <v>6963</v>
      </c>
      <c r="K164" s="2" t="s">
        <v>4618</v>
      </c>
      <c r="L164" s="6" t="s">
        <v>4624</v>
      </c>
      <c r="N1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sPaisNacimiento)VALUES('2017-07-14', 2017, 'OBTENCIÓN NACIONALIDAD PERUANA POR NATURALIZACIÓN', 'PENDIENTE', 'ASOCIACION BENEFICIARIO', '2017-07-14', 'LIM', 'RODRIGUEZ DUARTE, GERMAN', 'M', 'COL')</v>
      </c>
    </row>
    <row r="165" spans="1:14" ht="25.5" x14ac:dyDescent="0.2">
      <c r="A165" s="11">
        <v>161</v>
      </c>
      <c r="B165" s="7" t="s">
        <v>9287</v>
      </c>
      <c r="C165" s="4">
        <v>43017.406469988426</v>
      </c>
      <c r="D165" s="20">
        <v>2017</v>
      </c>
      <c r="E165" s="7" t="s">
        <v>4685</v>
      </c>
      <c r="F165" s="2" t="s">
        <v>17</v>
      </c>
      <c r="G165" s="2" t="s">
        <v>4627</v>
      </c>
      <c r="H165" s="4">
        <v>43017.406470335649</v>
      </c>
      <c r="I165" s="2" t="s">
        <v>4616</v>
      </c>
      <c r="J165" s="21" t="s">
        <v>9288</v>
      </c>
      <c r="K165" s="2" t="s">
        <v>4618</v>
      </c>
      <c r="L165" s="6" t="s">
        <v>4619</v>
      </c>
      <c r="N1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sPaisNacimiento)VALUES('2017-10-09', 2017, 'OBTENCIÓN NACIONALIDAD PERUANA POR NATURALIZACIÓN', 'PENDIENTE', 'ASOCIACION BENEFICIARIO', '2017-10-09', 'LIM', 'SIGALA PAPARELLA, ALIRIO GUSTAVO', 'M', 'VEN')</v>
      </c>
    </row>
    <row r="166" spans="1:14" ht="25.5" x14ac:dyDescent="0.2">
      <c r="A166" s="11">
        <v>162</v>
      </c>
      <c r="B166" s="7" t="s">
        <v>11793</v>
      </c>
      <c r="C166" s="4">
        <v>42920.390357870368</v>
      </c>
      <c r="D166" s="20">
        <v>2017</v>
      </c>
      <c r="E166" s="7" t="s">
        <v>4621</v>
      </c>
      <c r="F166" s="2" t="s">
        <v>17</v>
      </c>
      <c r="G166" s="2" t="s">
        <v>5327</v>
      </c>
      <c r="H166" s="4">
        <v>42920.390358414355</v>
      </c>
      <c r="I166" s="2" t="s">
        <v>4616</v>
      </c>
      <c r="J166" s="21" t="s">
        <v>8273</v>
      </c>
      <c r="K166" s="2" t="s">
        <v>4623</v>
      </c>
      <c r="L166" s="6" t="s">
        <v>4656</v>
      </c>
      <c r="N1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sPaisNacimiento)VALUES('2017-07-04', 2017, 'INS PERUANO POR MATRIMONIO', 'PENDIENTE', 'FIRMA DIRECTOR GENERAL', '2017-07-04', 'LIM', 'RAMIREZ DA CUNHA, GISELLE JEANNETTE', 'F', 'ESP')</v>
      </c>
    </row>
    <row r="167" spans="1:14" ht="25.5" x14ac:dyDescent="0.2">
      <c r="A167" s="11">
        <v>163</v>
      </c>
      <c r="B167" s="7" t="s">
        <v>12813</v>
      </c>
      <c r="C167" s="4">
        <v>43089.453080706022</v>
      </c>
      <c r="D167" s="20">
        <v>2017</v>
      </c>
      <c r="E167" s="7" t="s">
        <v>4685</v>
      </c>
      <c r="F167" s="2" t="s">
        <v>17</v>
      </c>
      <c r="G167" s="2" t="s">
        <v>4627</v>
      </c>
      <c r="H167" s="4">
        <v>43089.453080752312</v>
      </c>
      <c r="I167" s="2" t="s">
        <v>4616</v>
      </c>
      <c r="J167" s="21" t="s">
        <v>12814</v>
      </c>
      <c r="K167" s="2" t="s">
        <v>4618</v>
      </c>
      <c r="L167" s="6" t="s">
        <v>4619</v>
      </c>
      <c r="N1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sPaisNacimiento)VALUES('2017-12-20', 2017, 'OBTENCIÓN NACIONALIDAD PERUANA POR NATURALIZACIÓN', 'PENDIENTE', 'ASOCIACION BENEFICIARIO', '2017-12-20', 'LIM', 'MADERER CARDENAS, LUIS ALBERTO', 'M', 'VEN')</v>
      </c>
    </row>
    <row r="168" spans="1:14" ht="25.5" x14ac:dyDescent="0.2">
      <c r="A168" s="11">
        <v>164</v>
      </c>
      <c r="B168" s="7" t="s">
        <v>8280</v>
      </c>
      <c r="C168" s="4">
        <v>42912.526103668984</v>
      </c>
      <c r="D168" s="20">
        <v>2017</v>
      </c>
      <c r="E168" s="7" t="s">
        <v>4685</v>
      </c>
      <c r="F168" s="2" t="s">
        <v>17</v>
      </c>
      <c r="G168" s="2" t="s">
        <v>4627</v>
      </c>
      <c r="H168" s="4">
        <v>42912.526103854165</v>
      </c>
      <c r="I168" s="2" t="s">
        <v>4616</v>
      </c>
      <c r="J168" s="21" t="s">
        <v>8281</v>
      </c>
      <c r="K168" s="2" t="s">
        <v>4618</v>
      </c>
      <c r="L168" s="6" t="s">
        <v>4631</v>
      </c>
      <c r="N1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sPaisNacimiento)VALUES('2017-06-26', 2017, 'OBTENCIÓN NACIONALIDAD PERUANA POR NATURALIZACIÓN', 'PENDIENTE', 'ASOCIACION BENEFICIARIO', '2017-06-26', 'LIM', 'PINAYA DALENCE, LUIS MAURICIO', 'M', 'BOL')</v>
      </c>
    </row>
    <row r="169" spans="1:14" ht="25.5" x14ac:dyDescent="0.2">
      <c r="A169" s="11">
        <v>165</v>
      </c>
      <c r="B169" s="7" t="s">
        <v>8282</v>
      </c>
      <c r="C169" s="4">
        <v>42852.438203321763</v>
      </c>
      <c r="D169" s="20">
        <v>2017</v>
      </c>
      <c r="E169" s="7" t="s">
        <v>4899</v>
      </c>
      <c r="F169" s="2" t="s">
        <v>17</v>
      </c>
      <c r="G169" s="2" t="s">
        <v>4627</v>
      </c>
      <c r="H169" s="4">
        <v>42852.438510532411</v>
      </c>
      <c r="I169" s="2" t="s">
        <v>4616</v>
      </c>
      <c r="J169" s="21" t="s">
        <v>8283</v>
      </c>
      <c r="K169" s="2" t="s">
        <v>4623</v>
      </c>
      <c r="L169" s="6" t="s">
        <v>4903</v>
      </c>
      <c r="N1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sPaisNacimiento)VALUES('2017-04-27', 2017, 'RENUNCIA A LA NACIONALIDAD PERUANA', 'PENDIENTE', 'ASOCIACION BENEFICIARIO', '2017-04-27', 'LIM', 'FELDMANN , LOURDES MARIA', 'F', 'RFA')</v>
      </c>
    </row>
    <row r="170" spans="1:14" ht="25.5" x14ac:dyDescent="0.2">
      <c r="A170" s="11">
        <v>166</v>
      </c>
      <c r="B170" s="7" t="s">
        <v>8298</v>
      </c>
      <c r="C170" s="4">
        <v>42802.616498877316</v>
      </c>
      <c r="D170" s="20">
        <v>2017</v>
      </c>
      <c r="E170" s="7" t="s">
        <v>4613</v>
      </c>
      <c r="F170" s="2" t="s">
        <v>17</v>
      </c>
      <c r="G170" s="2" t="s">
        <v>8299</v>
      </c>
      <c r="H170" s="4">
        <v>42802.6165090625</v>
      </c>
      <c r="I170" s="2" t="s">
        <v>4616</v>
      </c>
      <c r="J170" s="21" t="s">
        <v>8300</v>
      </c>
      <c r="K170" s="2" t="s">
        <v>4618</v>
      </c>
      <c r="L170" s="6" t="s">
        <v>4619</v>
      </c>
      <c r="N1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sPaisNacimiento)VALUES('2017-03-08', 2017, 'INS HIJOS DE PERUANOS NAC. EN EXT. MAYORES DE EDAD', 'PENDIENTE', 'FIRMA DIR. NACIONALIZACION', '2017-03-08', 'LIM', 'YMAÑA LAGUADO, JOSE MIGUEL', 'M', 'VEN')</v>
      </c>
    </row>
    <row r="171" spans="1:14" ht="25.5" x14ac:dyDescent="0.2">
      <c r="A171" s="11">
        <v>167</v>
      </c>
      <c r="B171" s="7" t="s">
        <v>8308</v>
      </c>
      <c r="C171" s="4">
        <v>43039.367346145831</v>
      </c>
      <c r="D171" s="20">
        <v>2017</v>
      </c>
      <c r="E171" s="7" t="s">
        <v>4621</v>
      </c>
      <c r="F171" s="2" t="s">
        <v>17</v>
      </c>
      <c r="G171" s="2" t="s">
        <v>4993</v>
      </c>
      <c r="H171" s="4">
        <v>43039.367346493054</v>
      </c>
      <c r="I171" s="2" t="s">
        <v>4616</v>
      </c>
      <c r="J171" s="21" t="s">
        <v>8309</v>
      </c>
      <c r="K171" s="2" t="s">
        <v>4623</v>
      </c>
      <c r="L171" s="6" t="s">
        <v>6073</v>
      </c>
      <c r="N1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sPaisNacimiento)VALUES('2017-10-31', 2017, 'INS PERUANO POR MATRIMONIO', 'PENDIENTE', 'IMPRESION', '2017-10-31', 'LIM', 'HINKO , VALIANTSINA', 'F', 'BLR')</v>
      </c>
    </row>
    <row r="172" spans="1:14" ht="25.5" x14ac:dyDescent="0.2">
      <c r="A172" s="11">
        <v>168</v>
      </c>
      <c r="B172" s="7" t="s">
        <v>276</v>
      </c>
      <c r="C172" s="4">
        <v>42964.500476469904</v>
      </c>
      <c r="D172" s="20">
        <v>2017</v>
      </c>
      <c r="E172" s="7" t="s">
        <v>4671</v>
      </c>
      <c r="F172" s="2" t="s">
        <v>17</v>
      </c>
      <c r="G172" s="2" t="s">
        <v>4993</v>
      </c>
      <c r="H172" s="4">
        <v>42964.500476469904</v>
      </c>
      <c r="I172" s="2" t="s">
        <v>4616</v>
      </c>
      <c r="J172" s="21" t="s">
        <v>11074</v>
      </c>
      <c r="K172" s="2" t="s">
        <v>4618</v>
      </c>
      <c r="L172" s="6" t="s">
        <v>4656</v>
      </c>
      <c r="N1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sPaisNacimiento)VALUES('2017-08-17', 2017, 'OBTENCIÓN DE LA DOBLE NACIONALIDAD', 'PENDIENTE', 'IMPRESION', '2017-08-17', 'LIM', 'TELLO EXTREMERA, ANTONIO', 'M', 'ESP')</v>
      </c>
    </row>
    <row r="173" spans="1:14" ht="25.5" x14ac:dyDescent="0.2">
      <c r="A173" s="11">
        <v>169</v>
      </c>
      <c r="B173" s="7" t="s">
        <v>11833</v>
      </c>
      <c r="C173" s="4">
        <v>42790.521863923612</v>
      </c>
      <c r="D173" s="20">
        <v>2017</v>
      </c>
      <c r="E173" s="7" t="s">
        <v>4613</v>
      </c>
      <c r="F173" s="2" t="s">
        <v>17</v>
      </c>
      <c r="G173" s="2" t="s">
        <v>4993</v>
      </c>
      <c r="H173" s="4">
        <v>42790.521864270835</v>
      </c>
      <c r="I173" s="2" t="s">
        <v>4616</v>
      </c>
      <c r="J173" s="21" t="s">
        <v>11834</v>
      </c>
      <c r="K173" s="2" t="s">
        <v>4623</v>
      </c>
      <c r="L173" s="6" t="s">
        <v>4619</v>
      </c>
      <c r="N1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sPaisNacimiento)VALUES('2017-02-24', 2017, 'INS HIJOS DE PERUANOS NAC. EN EXT. MAYORES DE EDAD', 'PENDIENTE', 'IMPRESION', '2017-02-24', 'LIM', 'FERNANDEZ YRIGOIN, KATHERINE LISETT', 'F', 'VEN')</v>
      </c>
    </row>
    <row r="174" spans="1:14" ht="25.5" x14ac:dyDescent="0.2">
      <c r="A174" s="11">
        <v>170</v>
      </c>
      <c r="B174" s="7" t="s">
        <v>7012</v>
      </c>
      <c r="C174" s="4">
        <v>42888.625732210647</v>
      </c>
      <c r="D174" s="20">
        <v>2017</v>
      </c>
      <c r="E174" s="7" t="s">
        <v>4621</v>
      </c>
      <c r="F174" s="2" t="s">
        <v>17</v>
      </c>
      <c r="G174" s="2" t="s">
        <v>4993</v>
      </c>
      <c r="H174" s="4">
        <v>42888.62573240741</v>
      </c>
      <c r="I174" s="2" t="s">
        <v>4616</v>
      </c>
      <c r="J174" s="21" t="s">
        <v>7013</v>
      </c>
      <c r="K174" s="2" t="s">
        <v>4623</v>
      </c>
      <c r="L174" s="6" t="s">
        <v>4624</v>
      </c>
      <c r="N1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sPaisNacimiento)VALUES('2017-06-02', 2017, 'INS PERUANO POR MATRIMONIO', 'PENDIENTE', 'IMPRESION', '2017-06-02', 'LIM', 'PACHECO TORRES, LUISA FERNANDA', 'F', 'COL')</v>
      </c>
    </row>
    <row r="175" spans="1:14" ht="25.5" x14ac:dyDescent="0.2">
      <c r="A175" s="11">
        <v>171</v>
      </c>
      <c r="B175" s="7" t="s">
        <v>8328</v>
      </c>
      <c r="C175" s="4">
        <v>42900.664288506945</v>
      </c>
      <c r="D175" s="20">
        <v>2017</v>
      </c>
      <c r="E175" s="7" t="s">
        <v>4613</v>
      </c>
      <c r="F175" s="2" t="s">
        <v>17</v>
      </c>
      <c r="G175" s="2" t="s">
        <v>5167</v>
      </c>
      <c r="H175" s="4">
        <v>42900.664288692133</v>
      </c>
      <c r="I175" s="2" t="s">
        <v>4616</v>
      </c>
      <c r="J175" s="21" t="s">
        <v>8329</v>
      </c>
      <c r="K175" s="2" t="s">
        <v>4623</v>
      </c>
      <c r="L175" s="6" t="s">
        <v>4619</v>
      </c>
      <c r="N1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sPaisNacimiento)VALUES('2017-06-14', 2017, 'INS HIJOS DE PERUANOS NAC. EN EXT. MAYORES DE EDAD', 'PENDIENTE', 'REGISTRO DE DATOS', '2017-06-14', 'LIM', 'DERTEANO SALCEDO, SHAKIRA KATIUSKA', 'F', 'VEN')</v>
      </c>
    </row>
    <row r="176" spans="1:14" ht="25.5" x14ac:dyDescent="0.2">
      <c r="A176" s="11">
        <v>172</v>
      </c>
      <c r="B176" s="7" t="s">
        <v>7023</v>
      </c>
      <c r="C176" s="4">
        <v>43049.411299884261</v>
      </c>
      <c r="D176" s="20">
        <v>2017</v>
      </c>
      <c r="E176" s="7" t="s">
        <v>4613</v>
      </c>
      <c r="F176" s="2" t="s">
        <v>17</v>
      </c>
      <c r="G176" s="2" t="s">
        <v>4993</v>
      </c>
      <c r="H176" s="4">
        <v>43049.411300081018</v>
      </c>
      <c r="I176" s="2" t="s">
        <v>4616</v>
      </c>
      <c r="J176" s="21" t="s">
        <v>7024</v>
      </c>
      <c r="K176" s="2" t="s">
        <v>4618</v>
      </c>
      <c r="L176" s="6" t="s">
        <v>4619</v>
      </c>
      <c r="N1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sPaisNacimiento)VALUES('2017-11-10', 2017, 'INS HIJOS DE PERUANOS NAC. EN EXT. MAYORES DE EDAD', 'PENDIENTE', 'IMPRESION', '2017-11-10', 'LIM', 'RAMOS CHATTE, JOHN KLEIVIN', 'M', 'VEN')</v>
      </c>
    </row>
    <row r="177" spans="1:14" ht="25.5" x14ac:dyDescent="0.2">
      <c r="A177" s="11">
        <v>173</v>
      </c>
      <c r="B177" s="7" t="s">
        <v>9354</v>
      </c>
      <c r="C177" s="4">
        <v>42790.564032141207</v>
      </c>
      <c r="D177" s="20">
        <v>2017</v>
      </c>
      <c r="E177" s="7" t="s">
        <v>4621</v>
      </c>
      <c r="F177" s="2" t="s">
        <v>17</v>
      </c>
      <c r="G177" s="2" t="s">
        <v>4627</v>
      </c>
      <c r="H177" s="4">
        <v>42790.564033564813</v>
      </c>
      <c r="I177" s="2" t="s">
        <v>4616</v>
      </c>
      <c r="J177" s="21" t="s">
        <v>9355</v>
      </c>
      <c r="K177" s="2" t="s">
        <v>4623</v>
      </c>
      <c r="L177" s="6" t="s">
        <v>4649</v>
      </c>
      <c r="N1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sPaisNacimiento)VALUES('2017-02-24', 2017, 'INS PERUANO POR MATRIMONIO', 'PENDIENTE', 'ASOCIACION BENEFICIARIO', '2017-02-24', 'LIM', 'ALBA , ADRIANA ELISE', 'F', 'BRA')</v>
      </c>
    </row>
    <row r="178" spans="1:14" ht="25.5" x14ac:dyDescent="0.2">
      <c r="A178" s="11">
        <v>174</v>
      </c>
      <c r="B178" s="7" t="s">
        <v>11856</v>
      </c>
      <c r="C178" s="4">
        <v>43059.645867557869</v>
      </c>
      <c r="D178" s="20">
        <v>2017</v>
      </c>
      <c r="E178" s="7" t="s">
        <v>4613</v>
      </c>
      <c r="F178" s="2" t="s">
        <v>17</v>
      </c>
      <c r="G178" s="2" t="s">
        <v>4993</v>
      </c>
      <c r="H178" s="4">
        <v>43059.645867708336</v>
      </c>
      <c r="I178" s="2" t="s">
        <v>4616</v>
      </c>
      <c r="J178" s="21" t="s">
        <v>11857</v>
      </c>
      <c r="K178" s="2" t="s">
        <v>4623</v>
      </c>
      <c r="L178" s="6" t="s">
        <v>4619</v>
      </c>
      <c r="N1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sPaisNacimiento)VALUES('2017-11-20', 2017, 'INS HIJOS DE PERUANOS NAC. EN EXT. MAYORES DE EDAD', 'PENDIENTE', 'IMPRESION', '2017-11-20', 'LIM', 'BARRETO PALAZZI, MELLYSA NAZARET', 'F', 'VEN')</v>
      </c>
    </row>
    <row r="179" spans="1:14" ht="25.5" x14ac:dyDescent="0.2">
      <c r="A179" s="11">
        <v>175</v>
      </c>
      <c r="B179" s="7" t="s">
        <v>8349</v>
      </c>
      <c r="C179" s="4">
        <v>43075.376893900466</v>
      </c>
      <c r="D179" s="20">
        <v>2017</v>
      </c>
      <c r="E179" s="7" t="s">
        <v>4685</v>
      </c>
      <c r="F179" s="2" t="s">
        <v>17</v>
      </c>
      <c r="G179" s="2" t="s">
        <v>8350</v>
      </c>
      <c r="H179" s="4">
        <v>43075.376893946763</v>
      </c>
      <c r="I179" s="2" t="s">
        <v>4616</v>
      </c>
      <c r="J179" s="21" t="s">
        <v>8351</v>
      </c>
      <c r="K179" s="2" t="s">
        <v>4618</v>
      </c>
      <c r="L179" s="6" t="s">
        <v>2747</v>
      </c>
      <c r="N1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sPaisNacimiento)VALUES('2017-12-06', 2017, 'OBTENCIÓN NACIONALIDAD PERUANA POR NATURALIZACIÓN', 'PENDIENTE', 'EVALUACIÓN', '2017-12-06', 'LIM', 'WOOD , WALTER BERRY', 'M', 'USA')</v>
      </c>
    </row>
    <row r="180" spans="1:14" ht="25.5" x14ac:dyDescent="0.2">
      <c r="A180" s="11">
        <v>176</v>
      </c>
      <c r="B180" s="7" t="s">
        <v>11126</v>
      </c>
      <c r="C180" s="4">
        <v>43004.448094756946</v>
      </c>
      <c r="D180" s="20">
        <v>2017</v>
      </c>
      <c r="E180" s="7" t="s">
        <v>4613</v>
      </c>
      <c r="F180" s="2" t="s">
        <v>17</v>
      </c>
      <c r="G180" s="2" t="s">
        <v>4627</v>
      </c>
      <c r="H180" s="4">
        <v>43004.448094756946</v>
      </c>
      <c r="I180" s="2" t="s">
        <v>4616</v>
      </c>
      <c r="J180" s="21" t="s">
        <v>11127</v>
      </c>
      <c r="K180" s="2" t="s">
        <v>4618</v>
      </c>
      <c r="L180" s="6" t="s">
        <v>4619</v>
      </c>
      <c r="N1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sPaisNacimiento)VALUES('2017-09-26', 2017, 'INS HIJOS DE PERUANOS NAC. EN EXT. MAYORES DE EDAD', 'PENDIENTE', 'ASOCIACION BENEFICIARIO', '2017-09-26', 'LIM', 'ALZAMORA GARCÍA, ALDO MARTÍN', 'M', 'VEN')</v>
      </c>
    </row>
    <row r="181" spans="1:14" ht="25.5" x14ac:dyDescent="0.2">
      <c r="A181" s="11">
        <v>177</v>
      </c>
      <c r="B181" s="7" t="s">
        <v>3233</v>
      </c>
      <c r="C181" s="4">
        <v>43027.445302893517</v>
      </c>
      <c r="D181" s="20">
        <v>2017</v>
      </c>
      <c r="E181" s="7" t="s">
        <v>4685</v>
      </c>
      <c r="F181" s="2" t="s">
        <v>17</v>
      </c>
      <c r="G181" s="2" t="s">
        <v>4627</v>
      </c>
      <c r="H181" s="4">
        <v>43027.44530324074</v>
      </c>
      <c r="I181" s="2" t="s">
        <v>4616</v>
      </c>
      <c r="J181" s="21" t="s">
        <v>9367</v>
      </c>
      <c r="K181" s="2" t="s">
        <v>4618</v>
      </c>
      <c r="L181" s="6" t="s">
        <v>4619</v>
      </c>
      <c r="N1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sPaisNacimiento)VALUES('2017-10-19', 2017, 'OBTENCIÓN NACIONALIDAD PERUANA POR NATURALIZACIÓN', 'PENDIENTE', 'ASOCIACION BENEFICIARIO', '2017-10-19', 'LIM', 'CEDILLO JIMENEZ, CARLOS HUMBERTO', 'M', 'VEN')</v>
      </c>
    </row>
    <row r="182" spans="1:14" ht="25.5" x14ac:dyDescent="0.2">
      <c r="A182" s="11">
        <v>178</v>
      </c>
      <c r="B182" s="7" t="s">
        <v>7052</v>
      </c>
      <c r="C182" s="4">
        <v>43032.541352546294</v>
      </c>
      <c r="D182" s="20">
        <v>2017</v>
      </c>
      <c r="E182" s="7" t="s">
        <v>4613</v>
      </c>
      <c r="F182" s="2" t="s">
        <v>17</v>
      </c>
      <c r="G182" s="2" t="s">
        <v>4993</v>
      </c>
      <c r="H182" s="4">
        <v>43032.54135269676</v>
      </c>
      <c r="I182" s="2" t="s">
        <v>4616</v>
      </c>
      <c r="J182" s="21" t="s">
        <v>7053</v>
      </c>
      <c r="K182" s="2" t="s">
        <v>4618</v>
      </c>
      <c r="L182" s="6" t="s">
        <v>4619</v>
      </c>
      <c r="N1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sPaisNacimiento)VALUES('2017-10-24', 2017, 'INS HIJOS DE PERUANOS NAC. EN EXT. MAYORES DE EDAD', 'PENDIENTE', 'IMPRESION', '2017-10-24', 'LIM', 'TIPACTI CAMPOS, VICTOR HUGO', 'M', 'VEN')</v>
      </c>
    </row>
    <row r="183" spans="1:14" ht="25.5" x14ac:dyDescent="0.2">
      <c r="A183" s="11">
        <v>179</v>
      </c>
      <c r="B183" s="7" t="s">
        <v>7075</v>
      </c>
      <c r="C183" s="4">
        <v>43091.356547222225</v>
      </c>
      <c r="D183" s="20">
        <v>2017</v>
      </c>
      <c r="E183" s="7" t="s">
        <v>4685</v>
      </c>
      <c r="F183" s="2" t="s">
        <v>17</v>
      </c>
      <c r="G183" s="2" t="s">
        <v>4627</v>
      </c>
      <c r="H183" s="4">
        <v>43091.356547418982</v>
      </c>
      <c r="I183" s="2" t="s">
        <v>4616</v>
      </c>
      <c r="J183" s="21" t="s">
        <v>7076</v>
      </c>
      <c r="K183" s="2" t="s">
        <v>4618</v>
      </c>
      <c r="L183" s="6" t="s">
        <v>4624</v>
      </c>
      <c r="N1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sPaisNacimiento)VALUES('2017-12-22', 2017, 'OBTENCIÓN NACIONALIDAD PERUANA POR NATURALIZACIÓN', 'PENDIENTE', 'ASOCIACION BENEFICIARIO', '2017-12-22', 'LIM', 'ATUESTA MALDONADO, ANDRES', 'M', 'COL')</v>
      </c>
    </row>
    <row r="184" spans="1:14" ht="25.5" x14ac:dyDescent="0.2">
      <c r="A184" s="11">
        <v>180</v>
      </c>
      <c r="B184" s="7" t="s">
        <v>11179</v>
      </c>
      <c r="C184" s="4">
        <v>42908.574280011577</v>
      </c>
      <c r="D184" s="20">
        <v>2017</v>
      </c>
      <c r="E184" s="7" t="s">
        <v>4613</v>
      </c>
      <c r="F184" s="2" t="s">
        <v>17</v>
      </c>
      <c r="G184" s="2" t="s">
        <v>4993</v>
      </c>
      <c r="H184" s="4">
        <v>42908.574280011577</v>
      </c>
      <c r="I184" s="2" t="s">
        <v>4616</v>
      </c>
      <c r="J184" s="21" t="s">
        <v>11180</v>
      </c>
      <c r="K184" s="2" t="s">
        <v>4623</v>
      </c>
      <c r="L184" s="6" t="s">
        <v>4619</v>
      </c>
      <c r="N1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sPaisNacimiento)VALUES('2017-06-22', 2017, 'INS HIJOS DE PERUANOS NAC. EN EXT. MAYORES DE EDAD', 'PENDIENTE', 'IMPRESION', '2017-06-22', 'LIM', 'ALARCON ESPADA, ROSALYN SCARLET', 'F', 'VEN')</v>
      </c>
    </row>
    <row r="185" spans="1:14" ht="25.5" x14ac:dyDescent="0.2">
      <c r="A185" s="11">
        <v>181</v>
      </c>
      <c r="B185" s="7" t="s">
        <v>12935</v>
      </c>
      <c r="C185" s="4">
        <v>42958.363164386574</v>
      </c>
      <c r="D185" s="20">
        <v>2017</v>
      </c>
      <c r="E185" s="7" t="s">
        <v>4685</v>
      </c>
      <c r="F185" s="2" t="s">
        <v>17</v>
      </c>
      <c r="G185" s="2" t="s">
        <v>4627</v>
      </c>
      <c r="H185" s="4">
        <v>42958.36316458333</v>
      </c>
      <c r="I185" s="2" t="s">
        <v>4616</v>
      </c>
      <c r="J185" s="21" t="s">
        <v>12936</v>
      </c>
      <c r="K185" s="2" t="s">
        <v>4623</v>
      </c>
      <c r="L185" s="6" t="s">
        <v>4758</v>
      </c>
      <c r="N1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sPaisNacimiento)VALUES('2017-08-11', 2017, 'OBTENCIÓN NACIONALIDAD PERUANA POR NATURALIZACIÓN', 'PENDIENTE', 'ASOCIACION BENEFICIARIO', '2017-08-11', 'LIM', 'MARINELLI , CHIARA', 'F', 'ITA')</v>
      </c>
    </row>
    <row r="186" spans="1:14" ht="25.5" x14ac:dyDescent="0.2">
      <c r="A186" s="11">
        <v>182</v>
      </c>
      <c r="B186" s="7" t="s">
        <v>8426</v>
      </c>
      <c r="C186" s="4">
        <v>42871.496444560187</v>
      </c>
      <c r="D186" s="20">
        <v>2017</v>
      </c>
      <c r="E186" s="7" t="s">
        <v>4621</v>
      </c>
      <c r="F186" s="2" t="s">
        <v>17</v>
      </c>
      <c r="G186" s="2" t="s">
        <v>4627</v>
      </c>
      <c r="H186" s="4">
        <v>42871.496444560187</v>
      </c>
      <c r="I186" s="2" t="s">
        <v>4616</v>
      </c>
      <c r="J186" s="21" t="s">
        <v>8427</v>
      </c>
      <c r="K186" s="2" t="s">
        <v>4618</v>
      </c>
      <c r="L186" s="6" t="s">
        <v>5696</v>
      </c>
      <c r="N1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sPaisNacimiento)VALUES('2017-05-16', 2017, 'INS PERUANO POR MATRIMONIO', 'PENDIENTE', 'ASOCIACION BENEFICIARIO', '2017-05-16', 'LIM', 'BARUTI , RAMADHANI IBRAHIM', 'M', 'TAZ')</v>
      </c>
    </row>
    <row r="187" spans="1:14" ht="25.5" x14ac:dyDescent="0.2">
      <c r="A187" s="11">
        <v>183</v>
      </c>
      <c r="B187" s="7" t="s">
        <v>7094</v>
      </c>
      <c r="C187" s="4">
        <v>42873.472390740739</v>
      </c>
      <c r="D187" s="20">
        <v>2017</v>
      </c>
      <c r="E187" s="7" t="s">
        <v>4613</v>
      </c>
      <c r="F187" s="2" t="s">
        <v>17</v>
      </c>
      <c r="G187" s="2" t="s">
        <v>4627</v>
      </c>
      <c r="H187" s="4">
        <v>42873.472391817129</v>
      </c>
      <c r="I187" s="2" t="s">
        <v>4616</v>
      </c>
      <c r="J187" s="21" t="s">
        <v>7095</v>
      </c>
      <c r="K187" s="2" t="s">
        <v>4623</v>
      </c>
      <c r="L187" s="6" t="s">
        <v>4619</v>
      </c>
      <c r="N1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sPaisNacimiento)VALUES('2017-05-18', 2017, 'INS HIJOS DE PERUANOS NAC. EN EXT. MAYORES DE EDAD', 'PENDIENTE', 'ASOCIACION BENEFICIARIO', '2017-05-18', 'LIM', 'MONTOYA GODOY, ANDREINA', 'F', 'VEN')</v>
      </c>
    </row>
    <row r="188" spans="1:14" ht="25.5" x14ac:dyDescent="0.2">
      <c r="A188" s="11">
        <v>184</v>
      </c>
      <c r="B188" s="7" t="s">
        <v>8444</v>
      </c>
      <c r="C188" s="4">
        <v>42898.462358564815</v>
      </c>
      <c r="D188" s="20">
        <v>2017</v>
      </c>
      <c r="E188" s="7" t="s">
        <v>4685</v>
      </c>
      <c r="F188" s="2" t="s">
        <v>17</v>
      </c>
      <c r="G188" s="2" t="s">
        <v>4627</v>
      </c>
      <c r="H188" s="4">
        <v>42898.462358564815</v>
      </c>
      <c r="I188" s="2" t="s">
        <v>4616</v>
      </c>
      <c r="J188" s="21" t="s">
        <v>8445</v>
      </c>
      <c r="K188" s="2" t="s">
        <v>4618</v>
      </c>
      <c r="L188" s="6" t="s">
        <v>7101</v>
      </c>
      <c r="N1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sPaisNacimiento)VALUES('2017-06-12', 2017, 'OBTENCIÓN NACIONALIDAD PERUANA POR NATURALIZACIÓN', 'PENDIENTE', 'ASOCIACION BENEFICIARIO', '2017-06-12', 'LIM', 'MARINKOVIC , MIROSLAV', 'M', 'SRB')</v>
      </c>
    </row>
    <row r="189" spans="1:14" ht="25.5" x14ac:dyDescent="0.2">
      <c r="A189" s="11">
        <v>185</v>
      </c>
      <c r="B189" s="7" t="s">
        <v>12958</v>
      </c>
      <c r="C189" s="4">
        <v>43097.389551238426</v>
      </c>
      <c r="D189" s="20">
        <v>2017</v>
      </c>
      <c r="E189" s="7" t="s">
        <v>4613</v>
      </c>
      <c r="F189" s="2" t="s">
        <v>17</v>
      </c>
      <c r="G189" s="2" t="s">
        <v>4627</v>
      </c>
      <c r="H189" s="4">
        <v>43097.389551354165</v>
      </c>
      <c r="I189" s="2" t="s">
        <v>4616</v>
      </c>
      <c r="J189" s="21" t="s">
        <v>12959</v>
      </c>
      <c r="K189" s="2" t="s">
        <v>4623</v>
      </c>
      <c r="L189" s="6" t="s">
        <v>4770</v>
      </c>
      <c r="N1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sPaisNacimiento)VALUES('2017-12-28', 2017, 'INS HIJOS DE PERUANOS NAC. EN EXT. MAYORES DE EDAD', 'PENDIENTE', 'ASOCIACION BENEFICIARIO', '2017-12-28', 'LIM', 'LALONDE ÉP. OGEZ , AURELIE, SOPHIE', 'F', 'FRA')</v>
      </c>
    </row>
    <row r="190" spans="1:14" ht="25.5" x14ac:dyDescent="0.2">
      <c r="A190" s="11">
        <v>186</v>
      </c>
      <c r="B190" s="7" t="s">
        <v>8451</v>
      </c>
      <c r="C190" s="4">
        <v>43045.493459571757</v>
      </c>
      <c r="D190" s="20">
        <v>2017</v>
      </c>
      <c r="E190" s="7" t="s">
        <v>4685</v>
      </c>
      <c r="F190" s="2" t="s">
        <v>17</v>
      </c>
      <c r="G190" s="2" t="s">
        <v>4627</v>
      </c>
      <c r="H190" s="4">
        <v>43045.493459571757</v>
      </c>
      <c r="I190" s="2" t="s">
        <v>4616</v>
      </c>
      <c r="J190" s="21" t="s">
        <v>8452</v>
      </c>
      <c r="K190" s="2" t="s">
        <v>4618</v>
      </c>
      <c r="L190" s="6" t="s">
        <v>4619</v>
      </c>
      <c r="N1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sPaisNacimiento)VALUES('2017-11-06', 2017, 'OBTENCIÓN NACIONALIDAD PERUANA POR NATURALIZACIÓN', 'PENDIENTE', 'ASOCIACION BENEFICIARIO', '2017-11-06', 'LIM', 'ORTEGA MOLINA, CARLOS ALBERTO', 'M', 'VEN')</v>
      </c>
    </row>
    <row r="191" spans="1:14" ht="25.5" x14ac:dyDescent="0.2">
      <c r="A191" s="11">
        <v>187</v>
      </c>
      <c r="B191" s="7" t="s">
        <v>8536</v>
      </c>
      <c r="C191" s="4">
        <v>42909.475006099536</v>
      </c>
      <c r="D191" s="20">
        <v>2017</v>
      </c>
      <c r="E191" s="7" t="s">
        <v>4685</v>
      </c>
      <c r="F191" s="2" t="s">
        <v>17</v>
      </c>
      <c r="G191" s="2" t="s">
        <v>4627</v>
      </c>
      <c r="H191" s="4">
        <v>42909.475006446759</v>
      </c>
      <c r="I191" s="2" t="s">
        <v>4616</v>
      </c>
      <c r="J191" s="21" t="s">
        <v>8537</v>
      </c>
      <c r="K191" s="2" t="s">
        <v>4623</v>
      </c>
      <c r="L191" s="6" t="s">
        <v>4646</v>
      </c>
      <c r="N1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sPaisNacimiento)VALUES('2017-06-23', 2017, 'OBTENCIÓN NACIONALIDAD PERUANA POR NATURALIZACIÓN', 'PENDIENTE', 'ASOCIACION BENEFICIARIO', '2017-06-23', 'LIM', 'VELEZ CHACON, CONSUELO', 'F', 'CUB')</v>
      </c>
    </row>
    <row r="192" spans="1:14" ht="25.5" x14ac:dyDescent="0.2">
      <c r="A192" s="11">
        <v>188</v>
      </c>
      <c r="B192" s="7" t="s">
        <v>3181</v>
      </c>
      <c r="C192" s="4">
        <v>43073.483891550924</v>
      </c>
      <c r="D192" s="20">
        <v>2017</v>
      </c>
      <c r="E192" s="7" t="s">
        <v>4685</v>
      </c>
      <c r="F192" s="2" t="s">
        <v>17</v>
      </c>
      <c r="G192" s="2" t="s">
        <v>4627</v>
      </c>
      <c r="H192" s="4">
        <v>43073.483891585645</v>
      </c>
      <c r="I192" s="2" t="s">
        <v>4616</v>
      </c>
      <c r="J192" s="21" t="s">
        <v>7134</v>
      </c>
      <c r="K192" s="2" t="s">
        <v>4618</v>
      </c>
      <c r="L192" s="6" t="s">
        <v>4758</v>
      </c>
      <c r="N1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sPaisNacimiento)VALUES('2017-12-04', 2017, 'OBTENCIÓN NACIONALIDAD PERUANA POR NATURALIZACIÓN', 'PENDIENTE', 'ASOCIACION BENEFICIARIO', '2017-12-04', 'LIM', 'LEPRINI , GERMANO', 'M', 'ITA')</v>
      </c>
    </row>
    <row r="193" spans="1:14" ht="25.5" x14ac:dyDescent="0.2">
      <c r="A193" s="11">
        <v>189</v>
      </c>
      <c r="B193" s="7" t="s">
        <v>11292</v>
      </c>
      <c r="C193" s="4">
        <v>43062.514987071758</v>
      </c>
      <c r="D193" s="20">
        <v>2017</v>
      </c>
      <c r="E193" s="7" t="s">
        <v>4899</v>
      </c>
      <c r="F193" s="2" t="s">
        <v>17</v>
      </c>
      <c r="G193" s="2" t="s">
        <v>4627</v>
      </c>
      <c r="H193" s="4">
        <v>43062.514987268522</v>
      </c>
      <c r="I193" s="2" t="s">
        <v>4616</v>
      </c>
      <c r="J193" s="21" t="s">
        <v>11293</v>
      </c>
      <c r="K193" s="2" t="s">
        <v>4618</v>
      </c>
      <c r="L193" s="6" t="s">
        <v>2747</v>
      </c>
      <c r="N1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sPaisNacimiento)VALUES('2017-11-23', 2017, 'RENUNCIA A LA NACIONALIDAD PERUANA', 'PENDIENTE', 'ASOCIACION BENEFICIARIO', '2017-11-23', 'LIM', 'TORRES PEDREROS, FRANK', 'M', 'USA')</v>
      </c>
    </row>
    <row r="194" spans="1:14" ht="25.5" x14ac:dyDescent="0.2">
      <c r="A194" s="11">
        <v>190</v>
      </c>
      <c r="B194" s="7" t="s">
        <v>11295</v>
      </c>
      <c r="C194" s="4">
        <v>42781.451808912039</v>
      </c>
      <c r="D194" s="20">
        <v>2017</v>
      </c>
      <c r="E194" s="7" t="s">
        <v>4685</v>
      </c>
      <c r="F194" s="2" t="s">
        <v>17</v>
      </c>
      <c r="G194" s="2" t="s">
        <v>4627</v>
      </c>
      <c r="H194" s="4">
        <v>42781.451903356479</v>
      </c>
      <c r="I194" s="2" t="s">
        <v>4616</v>
      </c>
      <c r="J194" s="21" t="s">
        <v>11296</v>
      </c>
      <c r="K194" s="2" t="s">
        <v>4618</v>
      </c>
      <c r="L194" s="6" t="s">
        <v>4619</v>
      </c>
      <c r="N1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sPaisNacimiento)VALUES('2017-02-15', 2017, 'OBTENCIÓN NACIONALIDAD PERUANA POR NATURALIZACIÓN', 'PENDIENTE', 'ASOCIACION BENEFICIARIO', '2017-02-15', 'LIM', 'RAMIREZ BAPTISTA, RUBEN AUGUSTO', 'M', 'VEN')</v>
      </c>
    </row>
    <row r="195" spans="1:14" ht="25.5" x14ac:dyDescent="0.2">
      <c r="A195" s="11">
        <v>191</v>
      </c>
      <c r="B195" s="7" t="s">
        <v>3431</v>
      </c>
      <c r="C195" s="4">
        <v>43049.533950462966</v>
      </c>
      <c r="D195" s="20">
        <v>2017</v>
      </c>
      <c r="E195" s="7" t="s">
        <v>4685</v>
      </c>
      <c r="F195" s="2" t="s">
        <v>17</v>
      </c>
      <c r="G195" s="2" t="s">
        <v>4627</v>
      </c>
      <c r="H195" s="4">
        <v>43049.533950613426</v>
      </c>
      <c r="I195" s="2" t="s">
        <v>4616</v>
      </c>
      <c r="J195" s="21" t="s">
        <v>7148</v>
      </c>
      <c r="K195" s="2" t="s">
        <v>4618</v>
      </c>
      <c r="L195" s="6" t="s">
        <v>4646</v>
      </c>
      <c r="N1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sPaisNacimiento)VALUES('2017-11-10', 2017, 'OBTENCIÓN NACIONALIDAD PERUANA POR NATURALIZACIÓN', 'PENDIENTE', 'ASOCIACION BENEFICIARIO', '2017-11-10', 'LIM', 'ARENCIBIA GUILLEN, ORLANDO', 'M', 'CUB')</v>
      </c>
    </row>
    <row r="196" spans="1:14" ht="25.5" x14ac:dyDescent="0.2">
      <c r="A196" s="11">
        <v>192</v>
      </c>
      <c r="B196" s="7" t="s">
        <v>11304</v>
      </c>
      <c r="C196" s="4">
        <v>42870.528251006945</v>
      </c>
      <c r="D196" s="20">
        <v>2017</v>
      </c>
      <c r="E196" s="7" t="s">
        <v>4685</v>
      </c>
      <c r="F196" s="2" t="s">
        <v>17</v>
      </c>
      <c r="G196" s="2" t="s">
        <v>4627</v>
      </c>
      <c r="H196" s="4">
        <v>42870.528251192132</v>
      </c>
      <c r="I196" s="2" t="s">
        <v>4616</v>
      </c>
      <c r="J196" s="21" t="s">
        <v>11305</v>
      </c>
      <c r="K196" s="2" t="s">
        <v>4618</v>
      </c>
      <c r="L196" s="6" t="s">
        <v>4687</v>
      </c>
      <c r="N1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sPaisNacimiento)VALUES('2017-05-15', 2017, 'OBTENCIÓN NACIONALIDAD PERUANA POR NATURALIZACIÓN', 'PENDIENTE', 'ASOCIACION BENEFICIARIO', '2017-05-15', 'LIM', 'ROMENETS , ANDRII', 'M', 'UCR')</v>
      </c>
    </row>
    <row r="197" spans="1:14" ht="25.5" x14ac:dyDescent="0.2">
      <c r="A197" s="11">
        <v>193</v>
      </c>
      <c r="B197" s="7" t="s">
        <v>1483</v>
      </c>
      <c r="C197" s="4">
        <v>43038.367725925928</v>
      </c>
      <c r="D197" s="20">
        <v>2017</v>
      </c>
      <c r="E197" s="7" t="s">
        <v>4685</v>
      </c>
      <c r="F197" s="2" t="s">
        <v>17</v>
      </c>
      <c r="G197" s="2" t="s">
        <v>8350</v>
      </c>
      <c r="H197" s="4">
        <v>43038.367725925928</v>
      </c>
      <c r="I197" s="2" t="s">
        <v>4616</v>
      </c>
      <c r="J197" s="21" t="s">
        <v>11327</v>
      </c>
      <c r="K197" s="2" t="s">
        <v>4618</v>
      </c>
      <c r="L197" s="6" t="s">
        <v>4656</v>
      </c>
      <c r="N1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sPaisNacimiento)VALUES('2017-10-30', 2017, 'OBTENCIÓN NACIONALIDAD PERUANA POR NATURALIZACIÓN', 'PENDIENTE', 'EVALUACIÓN', '2017-10-30', 'LIM', 'MADRIGAL MARTINEZ, SANTIAGO', 'M', 'ESP')</v>
      </c>
    </row>
    <row r="198" spans="1:14" ht="25.5" x14ac:dyDescent="0.2">
      <c r="A198" s="11">
        <v>194</v>
      </c>
      <c r="B198" s="7" t="s">
        <v>7169</v>
      </c>
      <c r="C198" s="4">
        <v>42997.370059756948</v>
      </c>
      <c r="D198" s="20">
        <v>2017</v>
      </c>
      <c r="E198" s="7" t="s">
        <v>4613</v>
      </c>
      <c r="F198" s="2" t="s">
        <v>17</v>
      </c>
      <c r="G198" s="2" t="s">
        <v>4993</v>
      </c>
      <c r="H198" s="4">
        <v>42997.370059756948</v>
      </c>
      <c r="I198" s="2" t="s">
        <v>4616</v>
      </c>
      <c r="J198" s="21" t="s">
        <v>7170</v>
      </c>
      <c r="K198" s="2" t="s">
        <v>4618</v>
      </c>
      <c r="L198" s="6" t="s">
        <v>4619</v>
      </c>
      <c r="N1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sPaisNacimiento)VALUES('2017-09-19', 2017, 'INS HIJOS DE PERUANOS NAC. EN EXT. MAYORES DE EDAD', 'PENDIENTE', 'IMPRESION', '2017-09-19', 'LIM', 'NAUPARI MARCANO, FRANCISCO ANTONIO', 'M', 'VEN')</v>
      </c>
    </row>
    <row r="199" spans="1:14" ht="25.5" x14ac:dyDescent="0.2">
      <c r="A199" s="11">
        <v>195</v>
      </c>
      <c r="B199" s="7" t="s">
        <v>3238</v>
      </c>
      <c r="C199" s="4">
        <v>43083.529553275461</v>
      </c>
      <c r="D199" s="20">
        <v>2017</v>
      </c>
      <c r="E199" s="7" t="s">
        <v>4685</v>
      </c>
      <c r="F199" s="2" t="s">
        <v>17</v>
      </c>
      <c r="G199" s="2" t="s">
        <v>4627</v>
      </c>
      <c r="H199" s="4">
        <v>43083.529553321758</v>
      </c>
      <c r="I199" s="2" t="s">
        <v>4616</v>
      </c>
      <c r="J199" s="21" t="s">
        <v>13053</v>
      </c>
      <c r="K199" s="2" t="s">
        <v>4618</v>
      </c>
      <c r="L199" s="6" t="s">
        <v>4624</v>
      </c>
      <c r="N1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sPaisNacimiento)VALUES('2017-12-14', 2017, 'OBTENCIÓN NACIONALIDAD PERUANA POR NATURALIZACIÓN', 'PENDIENTE', 'ASOCIACION BENEFICIARIO', '2017-12-14', 'LIM', 'GARCIA ARTEAGA, ALBERTO ENRIQUE', 'M', 'COL')</v>
      </c>
    </row>
    <row r="200" spans="1:14" ht="25.5" x14ac:dyDescent="0.2">
      <c r="A200" s="11">
        <v>196</v>
      </c>
      <c r="B200" s="7" t="s">
        <v>11499</v>
      </c>
      <c r="C200" s="4">
        <v>42793.439144942131</v>
      </c>
      <c r="D200" s="20">
        <v>2017</v>
      </c>
      <c r="E200" s="7" t="s">
        <v>4621</v>
      </c>
      <c r="F200" s="2" t="s">
        <v>17</v>
      </c>
      <c r="G200" s="2" t="s">
        <v>8299</v>
      </c>
      <c r="H200" s="4">
        <v>42793.439145138887</v>
      </c>
      <c r="I200" s="2" t="s">
        <v>4616</v>
      </c>
      <c r="J200" s="21" t="s">
        <v>11500</v>
      </c>
      <c r="K200" s="2" t="s">
        <v>4618</v>
      </c>
      <c r="L200" s="6" t="s">
        <v>4656</v>
      </c>
      <c r="N2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sPaisNacimiento)VALUES('2017-02-27', 2017, 'INS PERUANO POR MATRIMONIO', 'PENDIENTE', 'FIRMA DIR. NACIONALIZACION', '2017-02-27', 'LIM', 'PRIETO LORENTE, CESAR MANUEL', 'M', 'ESP')</v>
      </c>
    </row>
    <row r="201" spans="1:14" ht="25.5" x14ac:dyDescent="0.2">
      <c r="A201" s="11">
        <v>197</v>
      </c>
      <c r="B201" s="7" t="s">
        <v>13058</v>
      </c>
      <c r="C201" s="4">
        <v>43052.564170682868</v>
      </c>
      <c r="D201" s="20">
        <v>2017</v>
      </c>
      <c r="E201" s="7" t="s">
        <v>4685</v>
      </c>
      <c r="F201" s="2" t="s">
        <v>17</v>
      </c>
      <c r="G201" s="2" t="s">
        <v>4627</v>
      </c>
      <c r="H201" s="4">
        <v>43052.564170717589</v>
      </c>
      <c r="I201" s="2" t="s">
        <v>4616</v>
      </c>
      <c r="J201" s="21" t="s">
        <v>13059</v>
      </c>
      <c r="K201" s="2" t="s">
        <v>4618</v>
      </c>
      <c r="L201" s="6" t="s">
        <v>4619</v>
      </c>
      <c r="N2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sPaisNacimiento)VALUES('2017-11-13', 2017, 'OBTENCIÓN NACIONALIDAD PERUANA POR NATURALIZACIÓN', 'PENDIENTE', 'ASOCIACION BENEFICIARIO', '2017-11-13', 'LIM', 'MOSQUERA TORIN, CARLOS JAVIER', 'M', 'VEN')</v>
      </c>
    </row>
    <row r="202" spans="1:14" ht="25.5" x14ac:dyDescent="0.2">
      <c r="A202" s="11">
        <v>198</v>
      </c>
      <c r="B202" s="7" t="s">
        <v>3324</v>
      </c>
      <c r="C202" s="4">
        <v>43089.388620370373</v>
      </c>
      <c r="D202" s="20">
        <v>2017</v>
      </c>
      <c r="E202" s="7" t="s">
        <v>4685</v>
      </c>
      <c r="F202" s="2" t="s">
        <v>17</v>
      </c>
      <c r="G202" s="2" t="s">
        <v>4627</v>
      </c>
      <c r="H202" s="4">
        <v>43089.388620486112</v>
      </c>
      <c r="I202" s="2" t="s">
        <v>4616</v>
      </c>
      <c r="J202" s="21" t="s">
        <v>7184</v>
      </c>
      <c r="K202" s="2" t="s">
        <v>4623</v>
      </c>
      <c r="L202" s="6" t="s">
        <v>4619</v>
      </c>
      <c r="N2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sPaisNacimiento)VALUES('2017-12-20', 2017, 'OBTENCIÓN NACIONALIDAD PERUANA POR NATURALIZACIÓN', 'PENDIENTE', 'ASOCIACION BENEFICIARIO', '2017-12-20', 'LIM', 'ESTRADA BASELICE, MARIA ELENA', 'F', 'VEN')</v>
      </c>
    </row>
    <row r="203" spans="1:14" ht="25.5" x14ac:dyDescent="0.2">
      <c r="A203" s="11">
        <v>199</v>
      </c>
      <c r="B203" s="7" t="s">
        <v>12000</v>
      </c>
      <c r="C203" s="4">
        <v>42829.366584143521</v>
      </c>
      <c r="D203" s="20">
        <v>2017</v>
      </c>
      <c r="E203" s="7" t="s">
        <v>4671</v>
      </c>
      <c r="F203" s="2" t="s">
        <v>17</v>
      </c>
      <c r="G203" s="2" t="s">
        <v>4627</v>
      </c>
      <c r="H203" s="4">
        <v>42829.366584525465</v>
      </c>
      <c r="I203" s="2" t="s">
        <v>4616</v>
      </c>
      <c r="J203" s="21" t="s">
        <v>12001</v>
      </c>
      <c r="K203" s="2" t="s">
        <v>4618</v>
      </c>
      <c r="L203" s="6" t="s">
        <v>4656</v>
      </c>
      <c r="N2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sPaisNacimiento)VALUES('2017-04-04', 2017, 'OBTENCIÓN DE LA DOBLE NACIONALIDAD', 'PENDIENTE', 'ASOCIACION BENEFICIARIO', '2017-04-04', 'LIM', 'CARO PUERTOLAS, CESAR LUIS', 'M', 'ESP')</v>
      </c>
    </row>
    <row r="204" spans="1:14" ht="25.5" x14ac:dyDescent="0.2">
      <c r="A204" s="11">
        <v>200</v>
      </c>
      <c r="B204" s="7" t="s">
        <v>9534</v>
      </c>
      <c r="C204" s="4">
        <v>42879.411121990743</v>
      </c>
      <c r="D204" s="20">
        <v>2017</v>
      </c>
      <c r="E204" s="7" t="s">
        <v>4621</v>
      </c>
      <c r="F204" s="2" t="s">
        <v>17</v>
      </c>
      <c r="G204" s="2" t="s">
        <v>4627</v>
      </c>
      <c r="H204" s="4">
        <v>42879.41112271991</v>
      </c>
      <c r="I204" s="2" t="s">
        <v>4616</v>
      </c>
      <c r="J204" s="21" t="s">
        <v>9535</v>
      </c>
      <c r="K204" s="2" t="s">
        <v>4618</v>
      </c>
      <c r="L204" s="6" t="s">
        <v>4624</v>
      </c>
      <c r="N2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sPaisNacimiento)VALUES('2017-05-24', 2017, 'INS PERUANO POR MATRIMONIO', 'PENDIENTE', 'ASOCIACION BENEFICIARIO', '2017-05-24', 'LIM', 'MERLANO CELIS, EDUARDO JOSE', 'M', 'COL')</v>
      </c>
    </row>
    <row r="205" spans="1:14" ht="25.5" x14ac:dyDescent="0.2">
      <c r="A205" s="11">
        <v>201</v>
      </c>
      <c r="B205" s="7" t="s">
        <v>9540</v>
      </c>
      <c r="C205" s="4">
        <v>42783.57552283565</v>
      </c>
      <c r="D205" s="20">
        <v>2017</v>
      </c>
      <c r="E205" s="7" t="s">
        <v>4685</v>
      </c>
      <c r="F205" s="2" t="s">
        <v>17</v>
      </c>
      <c r="G205" s="2" t="s">
        <v>4627</v>
      </c>
      <c r="H205" s="4">
        <v>42783.575523032407</v>
      </c>
      <c r="I205" s="2" t="s">
        <v>4616</v>
      </c>
      <c r="J205" s="21" t="s">
        <v>9541</v>
      </c>
      <c r="K205" s="2" t="s">
        <v>4623</v>
      </c>
      <c r="L205" s="6" t="s">
        <v>4624</v>
      </c>
      <c r="N2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sPaisNacimiento)VALUES('2017-02-17', 2017, 'OBTENCIÓN NACIONALIDAD PERUANA POR NATURALIZACIÓN', 'PENDIENTE', 'ASOCIACION BENEFICIARIO', '2017-02-17', 'LIM', 'QUIÑONES TORO, MARIA CAMILA', 'F', 'COL')</v>
      </c>
    </row>
    <row r="206" spans="1:14" ht="25.5" x14ac:dyDescent="0.2">
      <c r="A206" s="11">
        <v>202</v>
      </c>
      <c r="B206" s="7" t="s">
        <v>225</v>
      </c>
      <c r="C206" s="4">
        <v>43024.443157175927</v>
      </c>
      <c r="D206" s="20">
        <v>2017</v>
      </c>
      <c r="E206" s="7" t="s">
        <v>4685</v>
      </c>
      <c r="F206" s="2" t="s">
        <v>17</v>
      </c>
      <c r="G206" s="2" t="s">
        <v>4993</v>
      </c>
      <c r="H206" s="4">
        <v>43024.443157372683</v>
      </c>
      <c r="I206" s="2" t="s">
        <v>4616</v>
      </c>
      <c r="J206" s="21" t="s">
        <v>12012</v>
      </c>
      <c r="K206" s="2" t="s">
        <v>4618</v>
      </c>
      <c r="L206" s="6" t="s">
        <v>5250</v>
      </c>
      <c r="N2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sPaisNacimiento)VALUES('2017-10-16', 2017, 'OBTENCIÓN NACIONALIDAD PERUANA POR NATURALIZACIÓN', 'PENDIENTE', 'IMPRESION', '2017-10-16', 'LIM', 'ADEYOJU , OLUWAFEMI', 'M', 'NIA')</v>
      </c>
    </row>
    <row r="207" spans="1:14" ht="25.5" x14ac:dyDescent="0.2">
      <c r="A207" s="11">
        <v>203</v>
      </c>
      <c r="B207" s="7" t="s">
        <v>11510</v>
      </c>
      <c r="C207" s="4">
        <v>43020.43307175926</v>
      </c>
      <c r="D207" s="20">
        <v>2017</v>
      </c>
      <c r="E207" s="7" t="s">
        <v>4685</v>
      </c>
      <c r="F207" s="2" t="s">
        <v>17</v>
      </c>
      <c r="G207" s="2" t="s">
        <v>4627</v>
      </c>
      <c r="H207" s="4">
        <v>43020.433072141204</v>
      </c>
      <c r="I207" s="2" t="s">
        <v>4616</v>
      </c>
      <c r="J207" s="21" t="s">
        <v>11511</v>
      </c>
      <c r="K207" s="2" t="s">
        <v>4618</v>
      </c>
      <c r="L207" s="6" t="s">
        <v>5081</v>
      </c>
      <c r="N2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sPaisNacimiento)VALUES('2017-10-12', 2017, 'OBTENCIÓN NACIONALIDAD PERUANA POR NATURALIZACIÓN', 'PENDIENTE', 'ASOCIACION BENEFICIARIO', '2017-10-12', 'LIM', 'WANG , CHUN HAO', 'M', 'TWN')</v>
      </c>
    </row>
    <row r="208" spans="1:14" ht="25.5" x14ac:dyDescent="0.2">
      <c r="A208" s="11">
        <v>204</v>
      </c>
      <c r="B208" s="7" t="s">
        <v>3323</v>
      </c>
      <c r="C208" s="4">
        <v>43082.394143599537</v>
      </c>
      <c r="D208" s="20">
        <v>2017</v>
      </c>
      <c r="E208" s="7" t="s">
        <v>4685</v>
      </c>
      <c r="F208" s="2" t="s">
        <v>17</v>
      </c>
      <c r="G208" s="2" t="s">
        <v>4627</v>
      </c>
      <c r="H208" s="4">
        <v>43082.394143634257</v>
      </c>
      <c r="I208" s="2" t="s">
        <v>4616</v>
      </c>
      <c r="J208" s="21" t="s">
        <v>13066</v>
      </c>
      <c r="K208" s="2" t="s">
        <v>4618</v>
      </c>
      <c r="L208" s="6" t="s">
        <v>4619</v>
      </c>
      <c r="N2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sPaisNacimiento)VALUES('2017-12-13', 2017, 'OBTENCIÓN NACIONALIDAD PERUANA POR NATURALIZACIÓN', 'PENDIENTE', 'ASOCIACION BENEFICIARIO', '2017-12-13', 'LIM', 'NIÑO RIVERA, LUIS ALEJANDRO', 'M', 'VEN')</v>
      </c>
    </row>
    <row r="209" spans="1:14" ht="25.5" x14ac:dyDescent="0.2">
      <c r="A209" s="11">
        <v>205</v>
      </c>
      <c r="B209" s="7" t="s">
        <v>3427</v>
      </c>
      <c r="C209" s="4">
        <v>42851.516453854165</v>
      </c>
      <c r="D209" s="20">
        <v>2017</v>
      </c>
      <c r="E209" s="7" t="s">
        <v>4671</v>
      </c>
      <c r="F209" s="2" t="s">
        <v>17</v>
      </c>
      <c r="G209" s="2" t="s">
        <v>4627</v>
      </c>
      <c r="H209" s="4">
        <v>42851.5164540162</v>
      </c>
      <c r="I209" s="2" t="s">
        <v>4616</v>
      </c>
      <c r="J209" s="21" t="s">
        <v>9547</v>
      </c>
      <c r="K209" s="2" t="s">
        <v>4618</v>
      </c>
      <c r="L209" s="6" t="s">
        <v>4656</v>
      </c>
      <c r="N2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sPaisNacimiento)VALUES('2017-04-26', 2017, 'OBTENCIÓN DE LA DOBLE NACIONALIDAD', 'PENDIENTE', 'ASOCIACION BENEFICIARIO', '2017-04-26', 'LIM', 'PALAZUELO BARROSO, FERNANDO', 'M', 'ESP')</v>
      </c>
    </row>
    <row r="210" spans="1:14" ht="25.5" x14ac:dyDescent="0.2">
      <c r="A210" s="11">
        <v>206</v>
      </c>
      <c r="B210" s="7" t="s">
        <v>9548</v>
      </c>
      <c r="C210" s="4">
        <v>42899.646989039349</v>
      </c>
      <c r="D210" s="20">
        <v>2017</v>
      </c>
      <c r="E210" s="7" t="s">
        <v>4613</v>
      </c>
      <c r="F210" s="2" t="s">
        <v>17</v>
      </c>
      <c r="G210" s="2" t="s">
        <v>5167</v>
      </c>
      <c r="H210" s="4">
        <v>42899.646989236113</v>
      </c>
      <c r="I210" s="2" t="s">
        <v>4616</v>
      </c>
      <c r="J210" s="21" t="s">
        <v>9549</v>
      </c>
      <c r="K210" s="2" t="s">
        <v>4618</v>
      </c>
      <c r="L210" s="6" t="s">
        <v>4619</v>
      </c>
      <c r="N2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sPaisNacimiento)VALUES('2017-06-13', 2017, 'INS HIJOS DE PERUANOS NAC. EN EXT. MAYORES DE EDAD', 'PENDIENTE', 'REGISTRO DE DATOS', '2017-06-13', 'LIM', 'CACERES GARCIA, DANIEL ALEJANDRO', 'M', 'VEN')</v>
      </c>
    </row>
    <row r="211" spans="1:14" ht="25.5" x14ac:dyDescent="0.2">
      <c r="A211" s="11">
        <v>207</v>
      </c>
      <c r="B211" s="7" t="s">
        <v>15156</v>
      </c>
      <c r="C211" s="4">
        <v>43118.454219097221</v>
      </c>
      <c r="D211" s="20">
        <v>2018</v>
      </c>
      <c r="E211" s="7" t="s">
        <v>5892</v>
      </c>
      <c r="F211" s="2" t="s">
        <v>17</v>
      </c>
      <c r="G211" s="2" t="s">
        <v>11673</v>
      </c>
      <c r="H211" s="4">
        <v>43118.454219247687</v>
      </c>
      <c r="I211" s="2" t="s">
        <v>4616</v>
      </c>
      <c r="J211" s="21" t="s">
        <v>15105</v>
      </c>
      <c r="K211" s="2" t="s">
        <v>15105</v>
      </c>
      <c r="L211" s="6" t="s">
        <v>15105</v>
      </c>
      <c r="N2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sPaisNacimiento)VALUES('2018-01-18', 2018, 'INS HIJOS DE EXT. NAC.EN EXT.RES PERÚ DESDE 5 AÑOS', 'PENDIENTE', 'RECEPCIÓN DNAC', '2018-01-18', 'LIM', 'NULL', 'NULL', 'NULL')</v>
      </c>
    </row>
    <row r="212" spans="1:14" ht="25.5" x14ac:dyDescent="0.2">
      <c r="A212" s="11">
        <v>208</v>
      </c>
      <c r="B212" s="7" t="s">
        <v>3379</v>
      </c>
      <c r="C212" s="4">
        <v>43199.523558067129</v>
      </c>
      <c r="D212" s="20">
        <v>2018</v>
      </c>
      <c r="E212" s="7" t="s">
        <v>4685</v>
      </c>
      <c r="F212" s="2" t="s">
        <v>17</v>
      </c>
      <c r="G212" s="2" t="s">
        <v>11673</v>
      </c>
      <c r="H212" s="4">
        <v>43199.523558182867</v>
      </c>
      <c r="I212" s="2" t="s">
        <v>4616</v>
      </c>
      <c r="J212" s="21" t="s">
        <v>15105</v>
      </c>
      <c r="K212" s="2" t="s">
        <v>15105</v>
      </c>
      <c r="L212" s="6" t="s">
        <v>15105</v>
      </c>
      <c r="N2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sPaisNacimiento)VALUES('2018-04-09', 2018, 'OBTENCIÓN NACIONALIDAD PERUANA POR NATURALIZACIÓN', 'PENDIENTE', 'RECEPCIÓN DNAC', '2018-04-09', 'LIM', 'NULL', 'NULL', 'NULL')</v>
      </c>
    </row>
    <row r="213" spans="1:14" ht="25.5" x14ac:dyDescent="0.2">
      <c r="A213" s="11">
        <v>209</v>
      </c>
      <c r="B213" s="7" t="s">
        <v>15197</v>
      </c>
      <c r="C213" s="4">
        <v>43220.36086990741</v>
      </c>
      <c r="D213" s="20">
        <v>2018</v>
      </c>
      <c r="E213" s="7" t="s">
        <v>4899</v>
      </c>
      <c r="F213" s="2" t="s">
        <v>17</v>
      </c>
      <c r="G213" s="2" t="s">
        <v>11673</v>
      </c>
      <c r="H213" s="4">
        <v>43220.360870104167</v>
      </c>
      <c r="I213" s="2" t="s">
        <v>4616</v>
      </c>
      <c r="J213" s="21" t="s">
        <v>15105</v>
      </c>
      <c r="K213" s="2" t="s">
        <v>15105</v>
      </c>
      <c r="L213" s="6" t="s">
        <v>15105</v>
      </c>
      <c r="N2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sPaisNacimiento)VALUES('2018-04-30', 2018, 'RENUNCIA A LA NACIONALIDAD PERUANA', 'PENDIENTE', 'RECEPCIÓN DNAC', '2018-04-30', 'LIM', 'NULL', 'NULL', 'NULL')</v>
      </c>
    </row>
    <row r="214" spans="1:14" ht="25.5" x14ac:dyDescent="0.2">
      <c r="A214" s="11">
        <v>210</v>
      </c>
      <c r="B214" s="7" t="s">
        <v>15185</v>
      </c>
      <c r="C214" s="4">
        <v>43234.391725150461</v>
      </c>
      <c r="D214" s="20">
        <v>2018</v>
      </c>
      <c r="E214" s="7" t="s">
        <v>4621</v>
      </c>
      <c r="F214" s="2" t="s">
        <v>17</v>
      </c>
      <c r="G214" s="2" t="s">
        <v>11673</v>
      </c>
      <c r="H214" s="4">
        <v>43234.391726620372</v>
      </c>
      <c r="I214" s="2" t="s">
        <v>4616</v>
      </c>
      <c r="J214" s="21" t="s">
        <v>15105</v>
      </c>
      <c r="K214" s="2" t="s">
        <v>15105</v>
      </c>
      <c r="L214" s="6" t="s">
        <v>15105</v>
      </c>
      <c r="N2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sPaisNacimiento)VALUES('2018-05-14', 2018, 'INS PERUANO POR MATRIMONIO', 'PENDIENTE', 'RECEPCIÓN DNAC', '2018-05-14', 'LIM', 'NULL', 'NULL', 'NULL')</v>
      </c>
    </row>
    <row r="215" spans="1:14" ht="25.5" x14ac:dyDescent="0.2">
      <c r="A215" s="11">
        <v>211</v>
      </c>
      <c r="B215" s="7" t="s">
        <v>15205</v>
      </c>
      <c r="C215" s="4">
        <v>43258.655315428237</v>
      </c>
      <c r="D215" s="20">
        <v>2018</v>
      </c>
      <c r="E215" s="7" t="s">
        <v>4685</v>
      </c>
      <c r="F215" s="2" t="s">
        <v>17</v>
      </c>
      <c r="G215" s="2" t="s">
        <v>11673</v>
      </c>
      <c r="H215" s="4">
        <v>43258.65531574074</v>
      </c>
      <c r="I215" s="2" t="s">
        <v>4616</v>
      </c>
      <c r="J215" s="21" t="s">
        <v>15105</v>
      </c>
      <c r="K215" s="2" t="s">
        <v>15105</v>
      </c>
      <c r="L215" s="6" t="s">
        <v>15105</v>
      </c>
      <c r="N2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sPaisNacimiento)VALUES('2018-06-07', 2018, 'OBTENCIÓN NACIONALIDAD PERUANA POR NATURALIZACIÓN', 'PENDIENTE', 'RECEPCIÓN DNAC', '2018-06-07', 'LIM', 'NULL', 'NULL', 'NULL')</v>
      </c>
    </row>
    <row r="216" spans="1:14" ht="25.5" x14ac:dyDescent="0.2">
      <c r="A216" s="11">
        <v>212</v>
      </c>
      <c r="B216" s="7" t="s">
        <v>3360</v>
      </c>
      <c r="C216" s="4">
        <v>43284.468651770832</v>
      </c>
      <c r="D216" s="20">
        <v>2018</v>
      </c>
      <c r="E216" s="7" t="s">
        <v>4621</v>
      </c>
      <c r="F216" s="2" t="s">
        <v>17</v>
      </c>
      <c r="G216" s="2" t="s">
        <v>11673</v>
      </c>
      <c r="H216" s="4">
        <v>43284.468651817129</v>
      </c>
      <c r="I216" s="2" t="s">
        <v>4616</v>
      </c>
      <c r="J216" s="21" t="s">
        <v>15105</v>
      </c>
      <c r="K216" s="2" t="s">
        <v>15105</v>
      </c>
      <c r="L216" s="6" t="s">
        <v>15105</v>
      </c>
      <c r="N2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sPaisNacimiento)VALUES('2018-07-03', 2018, 'INS PERUANO POR MATRIMONIO', 'PENDIENTE', 'RECEPCIÓN DNAC', '2018-07-03', 'LIM', 'NULL', 'NULL', 'NULL')</v>
      </c>
    </row>
    <row r="217" spans="1:14" ht="25.5" x14ac:dyDescent="0.2">
      <c r="A217" s="11">
        <v>213</v>
      </c>
      <c r="B217" s="7" t="s">
        <v>3185</v>
      </c>
      <c r="C217" s="4">
        <v>43388.382998726855</v>
      </c>
      <c r="D217" s="20">
        <v>2018</v>
      </c>
      <c r="E217" s="7" t="s">
        <v>4685</v>
      </c>
      <c r="F217" s="2" t="s">
        <v>17</v>
      </c>
      <c r="G217" s="2" t="s">
        <v>11673</v>
      </c>
      <c r="H217" s="4">
        <v>43388.382998807872</v>
      </c>
      <c r="I217" s="2" t="s">
        <v>4616</v>
      </c>
      <c r="J217" s="21" t="s">
        <v>15105</v>
      </c>
      <c r="K217" s="2" t="s">
        <v>15105</v>
      </c>
      <c r="L217" s="6" t="s">
        <v>15105</v>
      </c>
      <c r="N2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sPaisNacimiento)VALUES('2018-10-15', 2018, 'OBTENCIÓN NACIONALIDAD PERUANA POR NATURALIZACIÓN', 'PENDIENTE', 'RECEPCIÓN DNAC', '2018-10-15', 'LIM', 'NULL', 'NULL', 'NULL')</v>
      </c>
    </row>
    <row r="218" spans="1:14" ht="25.5" x14ac:dyDescent="0.2">
      <c r="A218" s="11">
        <v>214</v>
      </c>
      <c r="B218" s="7" t="s">
        <v>3399</v>
      </c>
      <c r="C218" s="4">
        <v>43392.397620173608</v>
      </c>
      <c r="D218" s="20">
        <v>2018</v>
      </c>
      <c r="E218" s="7" t="s">
        <v>4685</v>
      </c>
      <c r="F218" s="2" t="s">
        <v>17</v>
      </c>
      <c r="G218" s="2" t="s">
        <v>11673</v>
      </c>
      <c r="H218" s="4">
        <v>43392.397620219905</v>
      </c>
      <c r="I218" s="2" t="s">
        <v>4616</v>
      </c>
      <c r="J218" s="21" t="s">
        <v>15105</v>
      </c>
      <c r="K218" s="2" t="s">
        <v>15105</v>
      </c>
      <c r="L218" s="6" t="s">
        <v>15105</v>
      </c>
      <c r="N2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sPaisNacimiento)VALUES('2018-10-19', 2018, 'OBTENCIÓN NACIONALIDAD PERUANA POR NATURALIZACIÓN', 'PENDIENTE', 'RECEPCIÓN DNAC', '2018-10-19', 'LIM', 'NULL', 'NULL', 'NULL')</v>
      </c>
    </row>
    <row r="219" spans="1:14" ht="25.5" x14ac:dyDescent="0.2">
      <c r="A219" s="11">
        <v>215</v>
      </c>
      <c r="B219" s="7" t="s">
        <v>3262</v>
      </c>
      <c r="C219" s="4">
        <v>43403.546348842596</v>
      </c>
      <c r="D219" s="20">
        <v>2018</v>
      </c>
      <c r="E219" s="7" t="s">
        <v>4685</v>
      </c>
      <c r="F219" s="2" t="s">
        <v>17</v>
      </c>
      <c r="G219" s="2" t="s">
        <v>11673</v>
      </c>
      <c r="H219" s="4">
        <v>43403.546348923614</v>
      </c>
      <c r="I219" s="2" t="s">
        <v>4616</v>
      </c>
      <c r="J219" s="21" t="s">
        <v>15105</v>
      </c>
      <c r="K219" s="2" t="s">
        <v>15105</v>
      </c>
      <c r="L219" s="6" t="s">
        <v>15105</v>
      </c>
      <c r="N2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sPaisNacimiento)VALUES('2018-10-30', 2018, 'OBTENCIÓN NACIONALIDAD PERUANA POR NATURALIZACIÓN', 'PENDIENTE', 'RECEPCIÓN DNAC', '2018-10-30', 'LIM', 'NULL', 'NULL', 'NULL')</v>
      </c>
    </row>
    <row r="220" spans="1:14" ht="25.5" x14ac:dyDescent="0.2">
      <c r="A220" s="11">
        <v>216</v>
      </c>
      <c r="B220" s="7" t="s">
        <v>15201</v>
      </c>
      <c r="C220" s="4">
        <v>43430.55216979167</v>
      </c>
      <c r="D220" s="20">
        <v>2018</v>
      </c>
      <c r="E220" s="7" t="s">
        <v>4899</v>
      </c>
      <c r="F220" s="2" t="s">
        <v>17</v>
      </c>
      <c r="G220" s="2" t="s">
        <v>4627</v>
      </c>
      <c r="H220" s="4">
        <v>43430.552169826391</v>
      </c>
      <c r="I220" s="2" t="s">
        <v>4616</v>
      </c>
      <c r="J220" s="21" t="s">
        <v>15105</v>
      </c>
      <c r="K220" s="2" t="s">
        <v>15105</v>
      </c>
      <c r="L220" s="6" t="s">
        <v>15105</v>
      </c>
      <c r="N2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sPaisNacimiento)VALUES('2018-11-26', 2018, 'RENUNCIA A LA NACIONALIDAD PERUANA', 'PENDIENTE', 'ASOCIACION BENEFICIARIO', '2018-11-26', 'LIM', 'NULL', 'NULL', 'NULL')</v>
      </c>
    </row>
    <row r="221" spans="1:14" ht="25.5" x14ac:dyDescent="0.2">
      <c r="A221" s="11">
        <v>217</v>
      </c>
      <c r="B221" s="7" t="s">
        <v>1126</v>
      </c>
      <c r="C221" s="4">
        <v>43434.468049733798</v>
      </c>
      <c r="D221" s="20">
        <v>2018</v>
      </c>
      <c r="E221" s="7" t="s">
        <v>4621</v>
      </c>
      <c r="F221" s="2" t="s">
        <v>17</v>
      </c>
      <c r="G221" s="2" t="s">
        <v>4993</v>
      </c>
      <c r="H221" s="4">
        <v>43434.468049803239</v>
      </c>
      <c r="I221" s="2" t="s">
        <v>4616</v>
      </c>
      <c r="J221" s="21" t="s">
        <v>8676</v>
      </c>
      <c r="K221" s="2" t="s">
        <v>4618</v>
      </c>
      <c r="L221" s="6" t="s">
        <v>4958</v>
      </c>
      <c r="N2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sPaisNacimiento)VALUES('2018-11-30', 2018, 'INS PERUANO POR MATRIMONIO', 'PENDIENTE', 'IMPRESION', '2018-11-30', 'LIM', 'WAINWRIGHT , KEITH', 'M', 'GRB')</v>
      </c>
    </row>
    <row r="222" spans="1:14" ht="25.5" x14ac:dyDescent="0.2">
      <c r="A222" s="11">
        <v>218</v>
      </c>
      <c r="B222" s="7" t="s">
        <v>3401</v>
      </c>
      <c r="C222" s="4">
        <v>43417.436610914352</v>
      </c>
      <c r="D222" s="20">
        <v>2018</v>
      </c>
      <c r="E222" s="7" t="s">
        <v>4685</v>
      </c>
      <c r="F222" s="2" t="s">
        <v>17</v>
      </c>
      <c r="G222" s="2" t="s">
        <v>4627</v>
      </c>
      <c r="H222" s="4">
        <v>43417.43661099537</v>
      </c>
      <c r="I222" s="2" t="s">
        <v>4616</v>
      </c>
      <c r="J222" s="21" t="s">
        <v>10138</v>
      </c>
      <c r="K222" s="2" t="s">
        <v>4618</v>
      </c>
      <c r="L222" s="6" t="s">
        <v>4619</v>
      </c>
      <c r="N2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sPaisNacimiento)VALUES('2018-11-13', 2018, 'OBTENCIÓN NACIONALIDAD PERUANA POR NATURALIZACIÓN', 'PENDIENTE', 'ASOCIACION BENEFICIARIO', '2018-11-13', 'LIM', 'GARCIA ROJAS, MANUEL ALEJANDRO', 'M', 'VEN')</v>
      </c>
    </row>
    <row r="223" spans="1:14" ht="25.5" x14ac:dyDescent="0.2">
      <c r="A223" s="11">
        <v>219</v>
      </c>
      <c r="B223" s="7" t="s">
        <v>7720</v>
      </c>
      <c r="C223" s="4">
        <v>43357.431964432872</v>
      </c>
      <c r="D223" s="20">
        <v>2018</v>
      </c>
      <c r="E223" s="7" t="s">
        <v>4685</v>
      </c>
      <c r="F223" s="2" t="s">
        <v>17</v>
      </c>
      <c r="G223" s="2" t="s">
        <v>4627</v>
      </c>
      <c r="H223" s="4">
        <v>43357.43196454861</v>
      </c>
      <c r="I223" s="2" t="s">
        <v>4616</v>
      </c>
      <c r="J223" s="21" t="s">
        <v>7721</v>
      </c>
      <c r="K223" s="2" t="s">
        <v>4618</v>
      </c>
      <c r="L223" s="6" t="s">
        <v>4646</v>
      </c>
      <c r="N2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sPaisNacimiento)VALUES('2018-09-14', 2018, 'OBTENCIÓN NACIONALIDAD PERUANA POR NATURALIZACIÓN', 'PENDIENTE', 'ASOCIACION BENEFICIARIO', '2018-09-14', 'LIM', 'SÁNCHEZ ROSALES, OSLEY', 'M', 'CUB')</v>
      </c>
    </row>
    <row r="224" spans="1:14" ht="25.5" x14ac:dyDescent="0.2">
      <c r="A224" s="11">
        <v>220</v>
      </c>
      <c r="B224" s="7" t="s">
        <v>6408</v>
      </c>
      <c r="C224" s="4">
        <v>43115.440973495373</v>
      </c>
      <c r="D224" s="20">
        <v>2018</v>
      </c>
      <c r="E224" s="7" t="s">
        <v>4613</v>
      </c>
      <c r="F224" s="2" t="s">
        <v>17</v>
      </c>
      <c r="G224" s="2" t="s">
        <v>4627</v>
      </c>
      <c r="H224" s="4">
        <v>43115.440973726851</v>
      </c>
      <c r="I224" s="2" t="s">
        <v>4616</v>
      </c>
      <c r="J224" s="21" t="s">
        <v>6409</v>
      </c>
      <c r="K224" s="2" t="s">
        <v>4623</v>
      </c>
      <c r="L224" s="6" t="s">
        <v>4619</v>
      </c>
      <c r="N2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sPaisNacimiento)VALUES('2018-01-15', 2018, 'INS HIJOS DE PERUANOS NAC. EN EXT. MAYORES DE EDAD', 'PENDIENTE', 'ASOCIACION BENEFICIARIO', '2018-01-15', 'LIM', 'CACERES QUIJADA, ANLAURY DEL VALLE', 'F', 'VEN')</v>
      </c>
    </row>
    <row r="225" spans="1:14" ht="25.5" x14ac:dyDescent="0.2">
      <c r="A225" s="11">
        <v>221</v>
      </c>
      <c r="B225" s="7" t="s">
        <v>8761</v>
      </c>
      <c r="C225" s="4">
        <v>43300.799270601849</v>
      </c>
      <c r="D225" s="20">
        <v>2018</v>
      </c>
      <c r="E225" s="7" t="s">
        <v>4685</v>
      </c>
      <c r="F225" s="2" t="s">
        <v>17</v>
      </c>
      <c r="G225" s="2" t="s">
        <v>4627</v>
      </c>
      <c r="H225" s="4">
        <v>43300.799270949072</v>
      </c>
      <c r="I225" s="2" t="s">
        <v>4616</v>
      </c>
      <c r="J225" s="21" t="s">
        <v>8762</v>
      </c>
      <c r="K225" s="2" t="s">
        <v>4623</v>
      </c>
      <c r="L225" s="6" t="s">
        <v>4619</v>
      </c>
      <c r="N2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sPaisNacimiento)VALUES('2018-07-19', 2018, 'OBTENCIÓN NACIONALIDAD PERUANA POR NATURALIZACIÓN', 'PENDIENTE', 'ASOCIACION BENEFICIARIO', '2018-07-19', 'LIM', 'GIMENEZ FERNANDEZ, MARIANGEL', 'F', 'VEN')</v>
      </c>
    </row>
    <row r="226" spans="1:14" ht="25.5" x14ac:dyDescent="0.2">
      <c r="A226" s="11">
        <v>222</v>
      </c>
      <c r="B226" s="7" t="s">
        <v>8770</v>
      </c>
      <c r="C226" s="4">
        <v>43216.446843055557</v>
      </c>
      <c r="D226" s="20">
        <v>2018</v>
      </c>
      <c r="E226" s="7" t="s">
        <v>4685</v>
      </c>
      <c r="F226" s="2" t="s">
        <v>17</v>
      </c>
      <c r="G226" s="2" t="s">
        <v>4627</v>
      </c>
      <c r="H226" s="4">
        <v>43216.446843136575</v>
      </c>
      <c r="I226" s="2" t="s">
        <v>4616</v>
      </c>
      <c r="J226" s="21" t="s">
        <v>8771</v>
      </c>
      <c r="K226" s="2" t="s">
        <v>4618</v>
      </c>
      <c r="L226" s="6" t="s">
        <v>4619</v>
      </c>
      <c r="N2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sPaisNacimiento)VALUES('2018-04-26', 2018, 'OBTENCIÓN NACIONALIDAD PERUANA POR NATURALIZACIÓN', 'PENDIENTE', 'ASOCIACION BENEFICIARIO', '2018-04-26', 'LIM', 'GARCIA RODRIGUEZ, ADRIAN ALEXANDER', 'M', 'VEN')</v>
      </c>
    </row>
    <row r="227" spans="1:14" ht="25.5" x14ac:dyDescent="0.2">
      <c r="A227" s="11">
        <v>223</v>
      </c>
      <c r="B227" s="7" t="s">
        <v>1880</v>
      </c>
      <c r="C227" s="4">
        <v>43430.61299170139</v>
      </c>
      <c r="D227" s="20">
        <v>2018</v>
      </c>
      <c r="E227" s="7" t="s">
        <v>4621</v>
      </c>
      <c r="F227" s="2" t="s">
        <v>17</v>
      </c>
      <c r="G227" s="2" t="s">
        <v>4627</v>
      </c>
      <c r="H227" s="4">
        <v>43430.612991747686</v>
      </c>
      <c r="I227" s="2" t="s">
        <v>4616</v>
      </c>
      <c r="J227" s="21" t="s">
        <v>6450</v>
      </c>
      <c r="K227" s="2" t="s">
        <v>4623</v>
      </c>
      <c r="L227" s="6" t="s">
        <v>4812</v>
      </c>
      <c r="N2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sPaisNacimiento)VALUES('2018-11-26', 2018, 'INS PERUANO POR MATRIMONIO', 'PENDIENTE', 'ASOCIACION BENEFICIARIO', '2018-11-26', 'LIM', 'ZAKHAROVA , EKATERINA', 'F', 'RUS')</v>
      </c>
    </row>
    <row r="228" spans="1:14" ht="25.5" x14ac:dyDescent="0.2">
      <c r="A228" s="11">
        <v>224</v>
      </c>
      <c r="B228" s="7" t="s">
        <v>12285</v>
      </c>
      <c r="C228" s="4">
        <v>43140.47969521991</v>
      </c>
      <c r="D228" s="20">
        <v>2018</v>
      </c>
      <c r="E228" s="7" t="s">
        <v>4685</v>
      </c>
      <c r="F228" s="2" t="s">
        <v>17</v>
      </c>
      <c r="G228" s="2" t="s">
        <v>4627</v>
      </c>
      <c r="H228" s="4">
        <v>43140.479695335649</v>
      </c>
      <c r="I228" s="2" t="s">
        <v>4616</v>
      </c>
      <c r="J228" s="21" t="s">
        <v>12286</v>
      </c>
      <c r="K228" s="2" t="s">
        <v>4618</v>
      </c>
      <c r="L228" s="6" t="s">
        <v>4624</v>
      </c>
      <c r="N2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sPaisNacimiento)VALUES('2018-02-09', 2018, 'OBTENCIÓN NACIONALIDAD PERUANA POR NATURALIZACIÓN', 'PENDIENTE', 'ASOCIACION BENEFICIARIO', '2018-02-09', 'LIM', 'MONTAÑO CAICEDO, JOHNNIER ESTEINER', 'M', 'COL')</v>
      </c>
    </row>
    <row r="229" spans="1:14" ht="25.5" x14ac:dyDescent="0.2">
      <c r="A229" s="11">
        <v>225</v>
      </c>
      <c r="B229" s="7" t="s">
        <v>3255</v>
      </c>
      <c r="C229" s="4">
        <v>43376.499063194446</v>
      </c>
      <c r="D229" s="20">
        <v>2018</v>
      </c>
      <c r="E229" s="7" t="s">
        <v>4685</v>
      </c>
      <c r="F229" s="2" t="s">
        <v>17</v>
      </c>
      <c r="G229" s="2" t="s">
        <v>4627</v>
      </c>
      <c r="H229" s="4">
        <v>43376.499063275463</v>
      </c>
      <c r="I229" s="2" t="s">
        <v>4616</v>
      </c>
      <c r="J229" s="21" t="s">
        <v>8811</v>
      </c>
      <c r="K229" s="2" t="s">
        <v>4618</v>
      </c>
      <c r="L229" s="6" t="s">
        <v>7101</v>
      </c>
      <c r="N2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sPaisNacimiento)VALUES('2018-10-03', 2018, 'OBTENCIÓN NACIONALIDAD PERUANA POR NATURALIZACIÓN', 'PENDIENTE', 'ASOCIACION BENEFICIARIO', '2018-10-03', 'LIM', 'BOLJSAKOV , MILIVOJE', 'M', 'SRB')</v>
      </c>
    </row>
    <row r="230" spans="1:14" ht="25.5" x14ac:dyDescent="0.2">
      <c r="A230" s="11">
        <v>226</v>
      </c>
      <c r="B230" s="7" t="s">
        <v>3253</v>
      </c>
      <c r="C230" s="4">
        <v>43357.50750925926</v>
      </c>
      <c r="D230" s="20">
        <v>2018</v>
      </c>
      <c r="E230" s="7" t="s">
        <v>4685</v>
      </c>
      <c r="F230" s="2" t="s">
        <v>17</v>
      </c>
      <c r="G230" s="2" t="s">
        <v>4627</v>
      </c>
      <c r="H230" s="4">
        <v>43357.507509340277</v>
      </c>
      <c r="I230" s="2" t="s">
        <v>4616</v>
      </c>
      <c r="J230" s="21" t="s">
        <v>7778</v>
      </c>
      <c r="K230" s="2" t="s">
        <v>4623</v>
      </c>
      <c r="L230" s="6" t="s">
        <v>4619</v>
      </c>
      <c r="N2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sPaisNacimiento)VALUES('2018-09-14', 2018, 'OBTENCIÓN NACIONALIDAD PERUANA POR NATURALIZACIÓN', 'PENDIENTE', 'ASOCIACION BENEFICIARIO', '2018-09-14', 'LIM', 'ZULETA PAREDES, INGRID NATHALY', 'F', 'VEN')</v>
      </c>
    </row>
    <row r="231" spans="1:14" ht="25.5" x14ac:dyDescent="0.2">
      <c r="A231" s="11">
        <v>227</v>
      </c>
      <c r="B231" s="7" t="s">
        <v>69</v>
      </c>
      <c r="C231" s="4">
        <v>43300.393584108795</v>
      </c>
      <c r="D231" s="20">
        <v>2018</v>
      </c>
      <c r="E231" s="7" t="s">
        <v>4685</v>
      </c>
      <c r="F231" s="2" t="s">
        <v>17</v>
      </c>
      <c r="G231" s="2" t="s">
        <v>6790</v>
      </c>
      <c r="H231" s="4">
        <v>43300.393584259262</v>
      </c>
      <c r="I231" s="2" t="s">
        <v>4616</v>
      </c>
      <c r="J231" s="21" t="s">
        <v>10737</v>
      </c>
      <c r="K231" s="2" t="s">
        <v>4618</v>
      </c>
      <c r="L231" s="6" t="s">
        <v>4667</v>
      </c>
      <c r="N2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sPaisNacimiento)VALUES('2018-07-19', 2018, 'OBTENCIÓN NACIONALIDAD PERUANA POR NATURALIZACIÓN', 'PENDIENTE', 'FIRMA DE MINISTRO', '2018-07-19', 'LIM', 'CASARTELLI , NORBERTO ANIBAL', 'M', 'ARN')</v>
      </c>
    </row>
    <row r="232" spans="1:14" ht="25.5" x14ac:dyDescent="0.2">
      <c r="A232" s="11">
        <v>228</v>
      </c>
      <c r="B232" s="7" t="s">
        <v>3247</v>
      </c>
      <c r="C232" s="4">
        <v>43252.448811770832</v>
      </c>
      <c r="D232" s="20">
        <v>2018</v>
      </c>
      <c r="E232" s="7" t="s">
        <v>4685</v>
      </c>
      <c r="F232" s="2" t="s">
        <v>17</v>
      </c>
      <c r="G232" s="2" t="s">
        <v>4627</v>
      </c>
      <c r="H232" s="4">
        <v>43252.448811805552</v>
      </c>
      <c r="I232" s="2" t="s">
        <v>4616</v>
      </c>
      <c r="J232" s="21" t="s">
        <v>12325</v>
      </c>
      <c r="K232" s="2" t="s">
        <v>4618</v>
      </c>
      <c r="L232" s="6" t="s">
        <v>4698</v>
      </c>
      <c r="N2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sPaisNacimiento)VALUES('2018-06-01', 2018, 'OBTENCIÓN NACIONALIDAD PERUANA POR NATURALIZACIÓN', 'PENDIENTE', 'ASOCIACION BENEFICIARIO', '2018-06-01', 'LIM', 'KOBBI , MOHAMMED', 'M', 'MAR')</v>
      </c>
    </row>
    <row r="233" spans="1:14" ht="25.5" x14ac:dyDescent="0.2">
      <c r="A233" s="11">
        <v>229</v>
      </c>
      <c r="B233" s="7" t="s">
        <v>10226</v>
      </c>
      <c r="C233" s="4">
        <v>43171.448742974535</v>
      </c>
      <c r="D233" s="20">
        <v>2018</v>
      </c>
      <c r="E233" s="7" t="s">
        <v>4671</v>
      </c>
      <c r="F233" s="2" t="s">
        <v>17</v>
      </c>
      <c r="G233" s="2" t="s">
        <v>7315</v>
      </c>
      <c r="H233" s="4">
        <v>43171.448743090281</v>
      </c>
      <c r="I233" s="2" t="s">
        <v>4616</v>
      </c>
      <c r="J233" s="21" t="s">
        <v>10227</v>
      </c>
      <c r="K233" s="2" t="s">
        <v>4618</v>
      </c>
      <c r="L233" s="6" t="s">
        <v>4656</v>
      </c>
      <c r="N2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sPaisNacimiento)VALUES('2018-03-12', 2018, 'OBTENCIÓN DE LA DOBLE NACIONALIDAD', 'PENDIENTE', 'EVALUACION SUB-DIRECTOR', '2018-03-12', 'LIM', 'VILLALÓN HERNANDO, JUAN', 'M', 'ESP')</v>
      </c>
    </row>
    <row r="234" spans="1:14" ht="25.5" x14ac:dyDescent="0.2">
      <c r="A234" s="11">
        <v>230</v>
      </c>
      <c r="B234" s="7" t="s">
        <v>3357</v>
      </c>
      <c r="C234" s="4">
        <v>43192.382365937498</v>
      </c>
      <c r="D234" s="20">
        <v>2018</v>
      </c>
      <c r="E234" s="7" t="s">
        <v>4685</v>
      </c>
      <c r="F234" s="2" t="s">
        <v>17</v>
      </c>
      <c r="G234" s="2" t="s">
        <v>4627</v>
      </c>
      <c r="H234" s="4">
        <v>43192.382366087964</v>
      </c>
      <c r="I234" s="2" t="s">
        <v>4616</v>
      </c>
      <c r="J234" s="21" t="s">
        <v>8844</v>
      </c>
      <c r="K234" s="2" t="s">
        <v>4623</v>
      </c>
      <c r="L234" s="6" t="s">
        <v>4634</v>
      </c>
      <c r="N2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sPaisNacimiento)VALUES('2018-04-02', 2018, 'OBTENCIÓN NACIONALIDAD PERUANA POR NATURALIZACIÓN', 'PENDIENTE', 'ASOCIACION BENEFICIARIO', '2018-04-02', 'LIM', 'WALL , MICHELLE', 'F', 'AUL')</v>
      </c>
    </row>
    <row r="235" spans="1:14" ht="25.5" x14ac:dyDescent="0.2">
      <c r="A235" s="11">
        <v>231</v>
      </c>
      <c r="B235" s="7" t="s">
        <v>282</v>
      </c>
      <c r="C235" s="4">
        <v>43194.40147488426</v>
      </c>
      <c r="D235" s="20">
        <v>2018</v>
      </c>
      <c r="E235" s="7" t="s">
        <v>4685</v>
      </c>
      <c r="F235" s="2" t="s">
        <v>17</v>
      </c>
      <c r="G235" s="2" t="s">
        <v>4993</v>
      </c>
      <c r="H235" s="4">
        <v>43194.40147503472</v>
      </c>
      <c r="I235" s="2" t="s">
        <v>4616</v>
      </c>
      <c r="J235" s="21" t="s">
        <v>12342</v>
      </c>
      <c r="K235" s="2" t="s">
        <v>4618</v>
      </c>
      <c r="L235" s="6" t="s">
        <v>4619</v>
      </c>
      <c r="N2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sPaisNacimiento)VALUES('2018-04-04', 2018, 'OBTENCIÓN NACIONALIDAD PERUANA POR NATURALIZACIÓN', 'PENDIENTE', 'IMPRESION', '2018-04-04', 'LIM', 'HERNANDEZ FINOL, JOSE LUIS', 'M', 'VEN')</v>
      </c>
    </row>
    <row r="236" spans="1:14" ht="25.5" x14ac:dyDescent="0.2">
      <c r="A236" s="11">
        <v>232</v>
      </c>
      <c r="B236" s="7" t="s">
        <v>3266</v>
      </c>
      <c r="C236" s="4">
        <v>43444.450656168985</v>
      </c>
      <c r="D236" s="20">
        <v>2018</v>
      </c>
      <c r="E236" s="7" t="s">
        <v>4685</v>
      </c>
      <c r="F236" s="2" t="s">
        <v>17</v>
      </c>
      <c r="G236" s="2" t="s">
        <v>4627</v>
      </c>
      <c r="H236" s="4">
        <v>43444.450656250003</v>
      </c>
      <c r="I236" s="2" t="s">
        <v>4616</v>
      </c>
      <c r="J236" s="21" t="s">
        <v>10241</v>
      </c>
      <c r="K236" s="2" t="s">
        <v>4618</v>
      </c>
      <c r="L236" s="6" t="s">
        <v>4646</v>
      </c>
      <c r="N2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sPaisNacimiento)VALUES('2018-12-10', 2018, 'OBTENCIÓN NACIONALIDAD PERUANA POR NATURALIZACIÓN', 'PENDIENTE', 'ASOCIACION BENEFICIARIO', '2018-12-10', 'LIM', 'RAMIREZ RIVERO, ALAIN', 'M', 'CUB')</v>
      </c>
    </row>
    <row r="237" spans="1:14" ht="25.5" x14ac:dyDescent="0.2">
      <c r="A237" s="11">
        <v>233</v>
      </c>
      <c r="B237" s="7" t="s">
        <v>3390</v>
      </c>
      <c r="C237" s="4">
        <v>43398.431942013885</v>
      </c>
      <c r="D237" s="20">
        <v>2018</v>
      </c>
      <c r="E237" s="7" t="s">
        <v>4899</v>
      </c>
      <c r="F237" s="2" t="s">
        <v>17</v>
      </c>
      <c r="G237" s="2" t="s">
        <v>4627</v>
      </c>
      <c r="H237" s="4">
        <v>43398.43194209491</v>
      </c>
      <c r="I237" s="2" t="s">
        <v>4616</v>
      </c>
      <c r="J237" s="21" t="s">
        <v>8847</v>
      </c>
      <c r="K237" s="2" t="s">
        <v>4618</v>
      </c>
      <c r="L237" s="6" t="s">
        <v>2747</v>
      </c>
      <c r="N2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sPaisNacimiento)VALUES('2018-10-25', 2018, 'RENUNCIA A LA NACIONALIDAD PERUANA', 'PENDIENTE', 'ASOCIACION BENEFICIARIO', '2018-10-25', 'LIM', 'PAREDES , JAVIER ALEJANDRO', 'M', 'USA')</v>
      </c>
    </row>
    <row r="238" spans="1:14" ht="25.5" x14ac:dyDescent="0.2">
      <c r="A238" s="11">
        <v>234</v>
      </c>
      <c r="B238" s="7" t="s">
        <v>3410</v>
      </c>
      <c r="C238" s="4">
        <v>43329.496902777777</v>
      </c>
      <c r="D238" s="20">
        <v>2018</v>
      </c>
      <c r="E238" s="7" t="s">
        <v>4685</v>
      </c>
      <c r="F238" s="2" t="s">
        <v>17</v>
      </c>
      <c r="G238" s="2" t="s">
        <v>4627</v>
      </c>
      <c r="H238" s="4">
        <v>43329.496902812498</v>
      </c>
      <c r="I238" s="2" t="s">
        <v>4616</v>
      </c>
      <c r="J238" s="21" t="s">
        <v>7821</v>
      </c>
      <c r="K238" s="2" t="s">
        <v>4618</v>
      </c>
      <c r="L238" s="6" t="s">
        <v>4619</v>
      </c>
      <c r="N2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sPaisNacimiento)VALUES('2018-08-17', 2018, 'OBTENCIÓN NACIONALIDAD PERUANA POR NATURALIZACIÓN', 'PENDIENTE', 'ASOCIACION BENEFICIARIO', '2018-08-17', 'LIM', 'GAMBOA ACUÑA, MARCO ANDRES', 'M', 'VEN')</v>
      </c>
    </row>
    <row r="239" spans="1:14" ht="25.5" x14ac:dyDescent="0.2">
      <c r="A239" s="11">
        <v>235</v>
      </c>
      <c r="B239" s="7" t="s">
        <v>1350</v>
      </c>
      <c r="C239" s="4">
        <v>43396.434619756947</v>
      </c>
      <c r="D239" s="20">
        <v>2018</v>
      </c>
      <c r="E239" s="7" t="s">
        <v>4685</v>
      </c>
      <c r="F239" s="2" t="s">
        <v>17</v>
      </c>
      <c r="G239" s="2" t="s">
        <v>6512</v>
      </c>
      <c r="H239" s="4">
        <v>43396.434619907406</v>
      </c>
      <c r="I239" s="2" t="s">
        <v>4616</v>
      </c>
      <c r="J239" s="21" t="s">
        <v>6513</v>
      </c>
      <c r="K239" s="2" t="s">
        <v>4623</v>
      </c>
      <c r="L239" s="6" t="s">
        <v>4619</v>
      </c>
      <c r="N2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sPaisNacimiento)VALUES('2018-10-23', 2018, 'OBTENCIÓN NACIONALIDAD PERUANA POR NATURALIZACIÓN', 'PENDIENTE', 'TOMA DE IMAGENES', '2018-10-23', 'LIM', 'LUPERA SEIJAS, MARIA FERNANDA', 'F', 'VEN')</v>
      </c>
    </row>
    <row r="240" spans="1:14" ht="25.5" x14ac:dyDescent="0.2">
      <c r="A240" s="11">
        <v>236</v>
      </c>
      <c r="B240" s="7" t="s">
        <v>3241</v>
      </c>
      <c r="C240" s="4">
        <v>43125.424349687499</v>
      </c>
      <c r="D240" s="20">
        <v>2018</v>
      </c>
      <c r="E240" s="7" t="s">
        <v>4685</v>
      </c>
      <c r="F240" s="2" t="s">
        <v>17</v>
      </c>
      <c r="G240" s="2" t="s">
        <v>4627</v>
      </c>
      <c r="H240" s="4">
        <v>43125.424349803237</v>
      </c>
      <c r="I240" s="2" t="s">
        <v>4616</v>
      </c>
      <c r="J240" s="21" t="s">
        <v>10258</v>
      </c>
      <c r="K240" s="2" t="s">
        <v>4618</v>
      </c>
      <c r="L240" s="6" t="s">
        <v>4631</v>
      </c>
      <c r="N2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sPaisNacimiento)VALUES('2018-01-25', 2018, 'OBTENCIÓN NACIONALIDAD PERUANA POR NATURALIZACIÓN', 'PENDIENTE', 'ASOCIACION BENEFICIARIO', '2018-01-25', 'LIM', 'ZURITA POZO, RADY CESAR', 'M', 'BOL')</v>
      </c>
    </row>
    <row r="241" spans="1:14" ht="25.5" x14ac:dyDescent="0.2">
      <c r="A241" s="11">
        <v>237</v>
      </c>
      <c r="B241" s="7" t="s">
        <v>3385</v>
      </c>
      <c r="C241" s="4">
        <v>43404.401571180555</v>
      </c>
      <c r="D241" s="20">
        <v>2018</v>
      </c>
      <c r="E241" s="7" t="s">
        <v>4685</v>
      </c>
      <c r="F241" s="2" t="s">
        <v>17</v>
      </c>
      <c r="G241" s="2" t="s">
        <v>4627</v>
      </c>
      <c r="H241" s="4">
        <v>43404.401571261573</v>
      </c>
      <c r="I241" s="2" t="s">
        <v>4616</v>
      </c>
      <c r="J241" s="21" t="s">
        <v>7833</v>
      </c>
      <c r="K241" s="2" t="s">
        <v>4623</v>
      </c>
      <c r="L241" s="6" t="s">
        <v>4619</v>
      </c>
      <c r="N2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sPaisNacimiento)VALUES('2018-10-31', 2018, 'OBTENCIÓN NACIONALIDAD PERUANA POR NATURALIZACIÓN', 'PENDIENTE', 'ASOCIACION BENEFICIARIO', '2018-10-31', 'LIM', 'VILORIA DE DELGADO, MARIANA COROMOTO', 'F', 'VEN')</v>
      </c>
    </row>
    <row r="242" spans="1:14" ht="25.5" x14ac:dyDescent="0.2">
      <c r="A242" s="11">
        <v>238</v>
      </c>
      <c r="B242" s="7" t="s">
        <v>12379</v>
      </c>
      <c r="C242" s="4">
        <v>43335.452105671298</v>
      </c>
      <c r="D242" s="20">
        <v>2018</v>
      </c>
      <c r="E242" s="7" t="s">
        <v>4621</v>
      </c>
      <c r="F242" s="2" t="s">
        <v>17</v>
      </c>
      <c r="G242" s="2" t="s">
        <v>4993</v>
      </c>
      <c r="H242" s="4">
        <v>43335.452105752316</v>
      </c>
      <c r="I242" s="2" t="s">
        <v>4616</v>
      </c>
      <c r="J242" s="21" t="s">
        <v>12380</v>
      </c>
      <c r="K242" s="2" t="s">
        <v>4618</v>
      </c>
      <c r="L242" s="6" t="s">
        <v>4758</v>
      </c>
      <c r="N2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sPaisNacimiento)VALUES('2018-08-23', 2018, 'INS PERUANO POR MATRIMONIO', 'PENDIENTE', 'IMPRESION', '2018-08-23', 'LIM', 'FERRETTI , RENZO', 'M', 'ITA')</v>
      </c>
    </row>
    <row r="243" spans="1:14" ht="25.5" x14ac:dyDescent="0.2">
      <c r="A243" s="11">
        <v>239</v>
      </c>
      <c r="B243" s="7" t="s">
        <v>3403</v>
      </c>
      <c r="C243" s="4">
        <v>43335.425492442133</v>
      </c>
      <c r="D243" s="20">
        <v>2018</v>
      </c>
      <c r="E243" s="7" t="s">
        <v>4685</v>
      </c>
      <c r="F243" s="2" t="s">
        <v>17</v>
      </c>
      <c r="G243" s="2" t="s">
        <v>4627</v>
      </c>
      <c r="H243" s="4">
        <v>43335.425492511575</v>
      </c>
      <c r="I243" s="2" t="s">
        <v>4616</v>
      </c>
      <c r="J243" s="21" t="s">
        <v>8864</v>
      </c>
      <c r="K243" s="2" t="s">
        <v>4618</v>
      </c>
      <c r="L243" s="6" t="s">
        <v>4758</v>
      </c>
      <c r="N2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sPaisNacimiento)VALUES('2018-08-23', 2018, 'OBTENCIÓN NACIONALIDAD PERUANA POR NATURALIZACIÓN', 'PENDIENTE', 'ASOCIACION BENEFICIARIO', '2018-08-23', 'LIM', 'NOTARANGELO , LUCA', 'M', 'ITA')</v>
      </c>
    </row>
    <row r="244" spans="1:14" ht="25.5" x14ac:dyDescent="0.2">
      <c r="A244" s="11">
        <v>240</v>
      </c>
      <c r="B244" s="7" t="s">
        <v>12381</v>
      </c>
      <c r="C244" s="4">
        <v>43437.439658298608</v>
      </c>
      <c r="D244" s="20">
        <v>2018</v>
      </c>
      <c r="E244" s="7" t="s">
        <v>4685</v>
      </c>
      <c r="F244" s="2" t="s">
        <v>17</v>
      </c>
      <c r="G244" s="2" t="s">
        <v>4627</v>
      </c>
      <c r="H244" s="4">
        <v>43437.439658368057</v>
      </c>
      <c r="I244" s="2" t="s">
        <v>4616</v>
      </c>
      <c r="J244" s="21" t="s">
        <v>12382</v>
      </c>
      <c r="K244" s="2" t="s">
        <v>4618</v>
      </c>
      <c r="L244" s="6" t="s">
        <v>4667</v>
      </c>
      <c r="N2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sPaisNacimiento)VALUES('2018-12-03', 2018, 'OBTENCIÓN NACIONALIDAD PERUANA POR NATURALIZACIÓN', 'PENDIENTE', 'ASOCIACION BENEFICIARIO', '2018-12-03', 'LIM', 'MANICERO , DIEGO ARIEL', 'M', 'ARN')</v>
      </c>
    </row>
    <row r="245" spans="1:14" ht="25.5" x14ac:dyDescent="0.2">
      <c r="A245" s="11">
        <v>241</v>
      </c>
      <c r="B245" s="7" t="s">
        <v>8881</v>
      </c>
      <c r="C245" s="4">
        <v>43374.613274421296</v>
      </c>
      <c r="D245" s="20">
        <v>2018</v>
      </c>
      <c r="E245" s="7" t="s">
        <v>4899</v>
      </c>
      <c r="F245" s="2" t="s">
        <v>17</v>
      </c>
      <c r="G245" s="2" t="s">
        <v>4627</v>
      </c>
      <c r="H245" s="4">
        <v>43374.613274502313</v>
      </c>
      <c r="I245" s="2" t="s">
        <v>4616</v>
      </c>
      <c r="J245" s="21" t="s">
        <v>8882</v>
      </c>
      <c r="K245" s="2" t="s">
        <v>4618</v>
      </c>
      <c r="L245" s="6" t="s">
        <v>2747</v>
      </c>
      <c r="N2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sPaisNacimiento)VALUES('2018-10-01', 2018, 'RENUNCIA A LA NACIONALIDAD PERUANA', 'PENDIENTE', 'ASOCIACION BENEFICIARIO', '2018-10-01', 'LIM', 'GALVEZ , LUIS ARMANDO', 'M', 'USA')</v>
      </c>
    </row>
    <row r="246" spans="1:14" ht="25.5" x14ac:dyDescent="0.2">
      <c r="A246" s="11">
        <v>242</v>
      </c>
      <c r="B246" s="7" t="s">
        <v>10299</v>
      </c>
      <c r="C246" s="4">
        <v>43185.686180289355</v>
      </c>
      <c r="D246" s="20">
        <v>2018</v>
      </c>
      <c r="E246" s="7" t="s">
        <v>4685</v>
      </c>
      <c r="F246" s="2" t="s">
        <v>17</v>
      </c>
      <c r="G246" s="2" t="s">
        <v>4627</v>
      </c>
      <c r="H246" s="4">
        <v>43185.686180405093</v>
      </c>
      <c r="I246" s="2" t="s">
        <v>4616</v>
      </c>
      <c r="J246" s="21" t="s">
        <v>10300</v>
      </c>
      <c r="K246" s="2" t="s">
        <v>4618</v>
      </c>
      <c r="L246" s="6" t="s">
        <v>4619</v>
      </c>
      <c r="N2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sPaisNacimiento)VALUES('2018-03-26', 2018, 'OBTENCIÓN NACIONALIDAD PERUANA POR NATURALIZACIÓN', 'PENDIENTE', 'ASOCIACION BENEFICIARIO', '2018-03-26', 'LIM', 'ORTIZ HERNANDEZ, AGUSTIN ALFONSO', 'M', 'VEN')</v>
      </c>
    </row>
    <row r="247" spans="1:14" ht="25.5" x14ac:dyDescent="0.2">
      <c r="A247" s="11">
        <v>243</v>
      </c>
      <c r="B247" s="7" t="s">
        <v>1459</v>
      </c>
      <c r="C247" s="4">
        <v>43420.509359490738</v>
      </c>
      <c r="D247" s="20">
        <v>2018</v>
      </c>
      <c r="E247" s="7" t="s">
        <v>4621</v>
      </c>
      <c r="F247" s="2" t="s">
        <v>17</v>
      </c>
      <c r="G247" s="2" t="s">
        <v>4993</v>
      </c>
      <c r="H247" s="4">
        <v>43420.509359525466</v>
      </c>
      <c r="I247" s="2" t="s">
        <v>4616</v>
      </c>
      <c r="J247" s="21" t="s">
        <v>6573</v>
      </c>
      <c r="K247" s="2" t="s">
        <v>4623</v>
      </c>
      <c r="L247" s="6" t="s">
        <v>4649</v>
      </c>
      <c r="N2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sPaisNacimiento)VALUES('2018-11-16', 2018, 'INS PERUANO POR MATRIMONIO', 'PENDIENTE', 'IMPRESION', '2018-11-16', 'LIM', 'ALVES FERREIRA DE OLIVEIRA, ODETE', 'F', 'BRA')</v>
      </c>
    </row>
    <row r="248" spans="1:14" ht="25.5" x14ac:dyDescent="0.2">
      <c r="A248" s="11">
        <v>244</v>
      </c>
      <c r="B248" s="7" t="s">
        <v>12419</v>
      </c>
      <c r="C248" s="4">
        <v>43144.567195601849</v>
      </c>
      <c r="D248" s="20">
        <v>2018</v>
      </c>
      <c r="E248" s="7" t="s">
        <v>4685</v>
      </c>
      <c r="F248" s="2" t="s">
        <v>17</v>
      </c>
      <c r="G248" s="2" t="s">
        <v>4627</v>
      </c>
      <c r="H248" s="4">
        <v>43144.567195717595</v>
      </c>
      <c r="I248" s="2" t="s">
        <v>4616</v>
      </c>
      <c r="J248" s="21" t="s">
        <v>12420</v>
      </c>
      <c r="K248" s="2" t="s">
        <v>4623</v>
      </c>
      <c r="L248" s="6" t="s">
        <v>4750</v>
      </c>
      <c r="N2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sPaisNacimiento)VALUES('2018-02-13', 2018, 'OBTENCIÓN NACIONALIDAD PERUANA POR NATURALIZACIÓN', 'PENDIENTE', 'ASOCIACION BENEFICIARIO', '2018-02-13', 'LIM', 'BARRON DAVALOS, MINERVA IDALIA', 'F', 'MEX')</v>
      </c>
    </row>
    <row r="249" spans="1:14" ht="25.5" x14ac:dyDescent="0.2">
      <c r="A249" s="11">
        <v>245</v>
      </c>
      <c r="B249" s="7" t="s">
        <v>7880</v>
      </c>
      <c r="C249" s="4">
        <v>43256.447163969904</v>
      </c>
      <c r="D249" s="20">
        <v>2018</v>
      </c>
      <c r="E249" s="7" t="s">
        <v>4685</v>
      </c>
      <c r="F249" s="2" t="s">
        <v>17</v>
      </c>
      <c r="G249" s="2" t="s">
        <v>4627</v>
      </c>
      <c r="H249" s="4">
        <v>43256.447164039353</v>
      </c>
      <c r="I249" s="2" t="s">
        <v>4616</v>
      </c>
      <c r="J249" s="21" t="s">
        <v>7881</v>
      </c>
      <c r="K249" s="2" t="s">
        <v>4618</v>
      </c>
      <c r="L249" s="6" t="s">
        <v>4619</v>
      </c>
      <c r="N2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sPaisNacimiento)VALUES('2018-06-05', 2018, 'OBTENCIÓN NACIONALIDAD PERUANA POR NATURALIZACIÓN', 'PENDIENTE', 'ASOCIACION BENEFICIARIO', '2018-06-05', 'LIM', 'SALAZAR CORONA, MANUEL ALEJANDRO', 'M', 'VEN')</v>
      </c>
    </row>
    <row r="250" spans="1:14" ht="25.5" x14ac:dyDescent="0.2">
      <c r="A250" s="11">
        <v>246</v>
      </c>
      <c r="B250" s="7" t="s">
        <v>10989</v>
      </c>
      <c r="C250" s="4">
        <v>43299.482670173609</v>
      </c>
      <c r="D250" s="20">
        <v>2018</v>
      </c>
      <c r="E250" s="7" t="s">
        <v>4621</v>
      </c>
      <c r="F250" s="2" t="s">
        <v>17</v>
      </c>
      <c r="G250" s="2" t="s">
        <v>4627</v>
      </c>
      <c r="H250" s="4">
        <v>43299.48267060185</v>
      </c>
      <c r="I250" s="2" t="s">
        <v>4616</v>
      </c>
      <c r="J250" s="21" t="s">
        <v>10990</v>
      </c>
      <c r="K250" s="2" t="s">
        <v>4623</v>
      </c>
      <c r="L250" s="6" t="s">
        <v>4619</v>
      </c>
      <c r="N2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sPaisNacimiento)VALUES('2018-07-18', 2018, 'INS PERUANO POR MATRIMONIO', 'PENDIENTE', 'ASOCIACION BENEFICIARIO', '2018-07-18', 'LIM', 'DUMAS ABURTO, ANA MARGARITA', 'F', 'VEN')</v>
      </c>
    </row>
    <row r="251" spans="1:14" ht="25.5" x14ac:dyDescent="0.2">
      <c r="A251" s="11">
        <v>247</v>
      </c>
      <c r="B251" s="7" t="s">
        <v>3244</v>
      </c>
      <c r="C251" s="4">
        <v>43152.565757557873</v>
      </c>
      <c r="D251" s="20">
        <v>2018</v>
      </c>
      <c r="E251" s="7" t="s">
        <v>4685</v>
      </c>
      <c r="F251" s="2" t="s">
        <v>17</v>
      </c>
      <c r="G251" s="2" t="s">
        <v>4627</v>
      </c>
      <c r="H251" s="4">
        <v>43152.565757673612</v>
      </c>
      <c r="I251" s="2" t="s">
        <v>4616</v>
      </c>
      <c r="J251" s="21" t="s">
        <v>10333</v>
      </c>
      <c r="K251" s="2" t="s">
        <v>4618</v>
      </c>
      <c r="L251" s="6" t="s">
        <v>4758</v>
      </c>
      <c r="N2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sPaisNacimiento)VALUES('2018-02-21', 2018, 'OBTENCIÓN NACIONALIDAD PERUANA POR NATURALIZACIÓN', 'PENDIENTE', 'ASOCIACION BENEFICIARIO', '2018-02-21', 'LIM', 'TOZZI , MASSIMILIANO', 'M', 'ITA')</v>
      </c>
    </row>
    <row r="252" spans="1:14" ht="25.5" x14ac:dyDescent="0.2">
      <c r="A252" s="11">
        <v>248</v>
      </c>
      <c r="B252" s="7" t="s">
        <v>273</v>
      </c>
      <c r="C252" s="4">
        <v>43255.44269221065</v>
      </c>
      <c r="D252" s="20">
        <v>2018</v>
      </c>
      <c r="E252" s="7" t="s">
        <v>4671</v>
      </c>
      <c r="F252" s="2" t="s">
        <v>17</v>
      </c>
      <c r="G252" s="2" t="s">
        <v>4993</v>
      </c>
      <c r="H252" s="4">
        <v>43255.442692326389</v>
      </c>
      <c r="I252" s="2" t="s">
        <v>4616</v>
      </c>
      <c r="J252" s="21" t="s">
        <v>10359</v>
      </c>
      <c r="K252" s="2" t="s">
        <v>4618</v>
      </c>
      <c r="L252" s="6" t="s">
        <v>4656</v>
      </c>
      <c r="N2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sPaisNacimiento)VALUES('2018-06-04', 2018, 'OBTENCIÓN DE LA DOBLE NACIONALIDAD', 'PENDIENTE', 'IMPRESION', '2018-06-04', 'LIM', 'DAPENA RAMIL, SANTIAGO', 'M', 'ESP')</v>
      </c>
    </row>
    <row r="253" spans="1:14" ht="25.5" x14ac:dyDescent="0.2">
      <c r="A253" s="11">
        <v>249</v>
      </c>
      <c r="B253" s="7" t="s">
        <v>11027</v>
      </c>
      <c r="C253" s="4">
        <v>43186.407251307872</v>
      </c>
      <c r="D253" s="20">
        <v>2018</v>
      </c>
      <c r="E253" s="7" t="s">
        <v>4685</v>
      </c>
      <c r="F253" s="2" t="s">
        <v>17</v>
      </c>
      <c r="G253" s="2" t="s">
        <v>8350</v>
      </c>
      <c r="H253" s="4">
        <v>43186.407251469907</v>
      </c>
      <c r="I253" s="2" t="s">
        <v>4616</v>
      </c>
      <c r="J253" s="21" t="s">
        <v>11028</v>
      </c>
      <c r="K253" s="2" t="s">
        <v>4623</v>
      </c>
      <c r="L253" s="6" t="s">
        <v>5724</v>
      </c>
      <c r="N2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sPaisNacimiento)VALUES('2018-03-27', 2018, 'OBTENCIÓN NACIONALIDAD PERUANA POR NATURALIZACIÓN', 'PENDIENTE', 'EVALUACIÓN', '2018-03-27', 'LIM', 'RODRIGUEZ ARTAVIA, MAUREEN ESTEFANIE', 'F', 'CRI')</v>
      </c>
    </row>
    <row r="254" spans="1:14" ht="25.5" x14ac:dyDescent="0.2">
      <c r="A254" s="11">
        <v>250</v>
      </c>
      <c r="B254" s="7" t="s">
        <v>3258</v>
      </c>
      <c r="C254" s="4">
        <v>43385.415552696759</v>
      </c>
      <c r="D254" s="20">
        <v>2018</v>
      </c>
      <c r="E254" s="7" t="s">
        <v>4685</v>
      </c>
      <c r="F254" s="2" t="s">
        <v>17</v>
      </c>
      <c r="G254" s="2" t="s">
        <v>4627</v>
      </c>
      <c r="H254" s="4">
        <v>43385.415552743056</v>
      </c>
      <c r="I254" s="2" t="s">
        <v>4616</v>
      </c>
      <c r="J254" s="21" t="s">
        <v>8920</v>
      </c>
      <c r="K254" s="2" t="s">
        <v>4623</v>
      </c>
      <c r="L254" s="6" t="s">
        <v>4649</v>
      </c>
      <c r="N2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sPaisNacimiento)VALUES('2018-10-12', 2018, 'OBTENCIÓN NACIONALIDAD PERUANA POR NATURALIZACIÓN', 'PENDIENTE', 'ASOCIACION BENEFICIARIO', '2018-10-12', 'LIM', 'MARTINS CALDEIRA NUNES, SWE LELLY', 'F', 'BRA')</v>
      </c>
    </row>
    <row r="255" spans="1:14" ht="25.5" x14ac:dyDescent="0.2">
      <c r="A255" s="11">
        <v>251</v>
      </c>
      <c r="B255" s="7" t="s">
        <v>11199</v>
      </c>
      <c r="C255" s="4">
        <v>43130.380531516203</v>
      </c>
      <c r="D255" s="20">
        <v>2018</v>
      </c>
      <c r="E255" s="7" t="s">
        <v>1337</v>
      </c>
      <c r="F255" s="2" t="s">
        <v>17</v>
      </c>
      <c r="G255" s="2" t="s">
        <v>4627</v>
      </c>
      <c r="H255" s="4">
        <v>43130.380531631941</v>
      </c>
      <c r="I255" s="2" t="s">
        <v>4616</v>
      </c>
      <c r="J255" s="21" t="s">
        <v>11200</v>
      </c>
      <c r="K255" s="2" t="s">
        <v>4618</v>
      </c>
      <c r="L255" s="6" t="s">
        <v>4903</v>
      </c>
      <c r="N2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sPaisNacimiento)VALUES('2018-01-30', 2018, 'RECUPERACIÓN DE LA NACIONALIDAD PERUANA', 'PENDIENTE', 'ASOCIACION BENEFICIARIO', '2018-01-30', 'LIM', 'DENEGRI WILLMS, VICTOR ANDRES', 'M', 'RFA')</v>
      </c>
    </row>
    <row r="256" spans="1:14" ht="25.5" x14ac:dyDescent="0.2">
      <c r="A256" s="11">
        <v>252</v>
      </c>
      <c r="B256" s="7" t="s">
        <v>1489</v>
      </c>
      <c r="C256" s="4">
        <v>43186.358245138887</v>
      </c>
      <c r="D256" s="20">
        <v>2018</v>
      </c>
      <c r="E256" s="7" t="s">
        <v>4685</v>
      </c>
      <c r="F256" s="2" t="s">
        <v>17</v>
      </c>
      <c r="G256" s="2" t="s">
        <v>4993</v>
      </c>
      <c r="H256" s="4">
        <v>43186.358245254632</v>
      </c>
      <c r="I256" s="2" t="s">
        <v>4616</v>
      </c>
      <c r="J256" s="21" t="s">
        <v>8937</v>
      </c>
      <c r="K256" s="2" t="s">
        <v>4623</v>
      </c>
      <c r="L256" s="6" t="s">
        <v>4758</v>
      </c>
      <c r="N2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sPaisNacimiento)VALUES('2018-03-27', 2018, 'OBTENCIÓN NACIONALIDAD PERUANA POR NATURALIZACIÓN', 'PENDIENTE', 'IMPRESION', '2018-03-27', 'LIM', 'NEGRO , SANDRA', 'F', 'ITA')</v>
      </c>
    </row>
    <row r="257" spans="1:14" ht="25.5" x14ac:dyDescent="0.2">
      <c r="A257" s="11">
        <v>253</v>
      </c>
      <c r="B257" s="7" t="s">
        <v>3252</v>
      </c>
      <c r="C257" s="4">
        <v>43357.5244159375</v>
      </c>
      <c r="D257" s="20">
        <v>2018</v>
      </c>
      <c r="E257" s="7" t="s">
        <v>4685</v>
      </c>
      <c r="F257" s="2" t="s">
        <v>17</v>
      </c>
      <c r="G257" s="2" t="s">
        <v>4627</v>
      </c>
      <c r="H257" s="4">
        <v>43357.524415972221</v>
      </c>
      <c r="I257" s="2" t="s">
        <v>4616</v>
      </c>
      <c r="J257" s="21" t="s">
        <v>8938</v>
      </c>
      <c r="K257" s="2" t="s">
        <v>4618</v>
      </c>
      <c r="L257" s="6" t="s">
        <v>4619</v>
      </c>
      <c r="N2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sPaisNacimiento)VALUES('2018-09-14', 2018, 'OBTENCIÓN NACIONALIDAD PERUANA POR NATURALIZACIÓN', 'PENDIENTE', 'ASOCIACION BENEFICIARIO', '2018-09-14', 'LIM', 'MONCADA VIVAS, MILANGELO', 'M', 'VEN')</v>
      </c>
    </row>
    <row r="258" spans="1:14" ht="25.5" x14ac:dyDescent="0.2">
      <c r="A258" s="11">
        <v>254</v>
      </c>
      <c r="B258" s="7" t="s">
        <v>1638</v>
      </c>
      <c r="C258" s="4">
        <v>43119.523669675924</v>
      </c>
      <c r="D258" s="20">
        <v>2018</v>
      </c>
      <c r="E258" s="7" t="s">
        <v>4685</v>
      </c>
      <c r="F258" s="2" t="s">
        <v>17</v>
      </c>
      <c r="G258" s="2" t="s">
        <v>4993</v>
      </c>
      <c r="H258" s="4">
        <v>43119.523669710645</v>
      </c>
      <c r="I258" s="2" t="s">
        <v>4616</v>
      </c>
      <c r="J258" s="21" t="s">
        <v>6643</v>
      </c>
      <c r="K258" s="2" t="s">
        <v>4618</v>
      </c>
      <c r="L258" s="6" t="s">
        <v>4619</v>
      </c>
      <c r="N2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sPaisNacimiento)VALUES('2018-01-19', 2018, 'OBTENCIÓN NACIONALIDAD PERUANA POR NATURALIZACIÓN', 'PENDIENTE', 'IMPRESION', '2018-01-19', 'LIM', 'SAVINO PALACIO, JAVIER RICARDO', 'M', 'VEN')</v>
      </c>
    </row>
    <row r="259" spans="1:14" ht="25.5" x14ac:dyDescent="0.2">
      <c r="A259" s="11">
        <v>255</v>
      </c>
      <c r="B259" s="7" t="s">
        <v>1305</v>
      </c>
      <c r="C259" s="4">
        <v>43403.37466778935</v>
      </c>
      <c r="D259" s="20">
        <v>2018</v>
      </c>
      <c r="E259" s="7" t="s">
        <v>4685</v>
      </c>
      <c r="F259" s="2" t="s">
        <v>17</v>
      </c>
      <c r="G259" s="2" t="s">
        <v>4993</v>
      </c>
      <c r="H259" s="4">
        <v>43403.374667824071</v>
      </c>
      <c r="I259" s="2" t="s">
        <v>4616</v>
      </c>
      <c r="J259" s="21" t="s">
        <v>8944</v>
      </c>
      <c r="K259" s="2" t="s">
        <v>4618</v>
      </c>
      <c r="L259" s="6" t="s">
        <v>4646</v>
      </c>
      <c r="N2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sPaisNacimiento)VALUES('2018-10-30', 2018, 'OBTENCIÓN NACIONALIDAD PERUANA POR NATURALIZACIÓN', 'PENDIENTE', 'IMPRESION', '2018-10-30', 'LIM', 'GONZALEZ RABELO, RAMON MARGARITO', 'M', 'CUB')</v>
      </c>
    </row>
    <row r="260" spans="1:14" ht="25.5" x14ac:dyDescent="0.2">
      <c r="A260" s="11">
        <v>256</v>
      </c>
      <c r="B260" s="7" t="s">
        <v>3251</v>
      </c>
      <c r="C260" s="4">
        <v>43354.526964733799</v>
      </c>
      <c r="D260" s="20">
        <v>2018</v>
      </c>
      <c r="E260" s="7" t="s">
        <v>4685</v>
      </c>
      <c r="F260" s="2" t="s">
        <v>17</v>
      </c>
      <c r="G260" s="2" t="s">
        <v>4672</v>
      </c>
      <c r="H260" s="4">
        <v>43354.526964849538</v>
      </c>
      <c r="I260" s="2" t="s">
        <v>4616</v>
      </c>
      <c r="J260" s="21" t="s">
        <v>7934</v>
      </c>
      <c r="K260" s="2" t="s">
        <v>4618</v>
      </c>
      <c r="L260" s="6" t="s">
        <v>4714</v>
      </c>
      <c r="N2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sPaisNacimiento)VALUES('2018-09-11', 2018, 'OBTENCIÓN NACIONALIDAD PERUANA POR NATURALIZACIÓN', 'PENDIENTE', 'EVALUACION DIRECTOR', '2018-09-11', 'LIM', 'OROZCO VALLE, JUAN JOSE', 'M', 'ECU')</v>
      </c>
    </row>
    <row r="261" spans="1:14" ht="25.5" x14ac:dyDescent="0.2">
      <c r="A261" s="11">
        <v>257</v>
      </c>
      <c r="B261" s="7" t="s">
        <v>6652</v>
      </c>
      <c r="C261" s="4">
        <v>43215.463962499998</v>
      </c>
      <c r="D261" s="20">
        <v>2018</v>
      </c>
      <c r="E261" s="7" t="s">
        <v>4621</v>
      </c>
      <c r="F261" s="2" t="s">
        <v>17</v>
      </c>
      <c r="G261" s="2" t="s">
        <v>5167</v>
      </c>
      <c r="H261" s="4">
        <v>43215.463962581016</v>
      </c>
      <c r="I261" s="2" t="s">
        <v>4616</v>
      </c>
      <c r="J261" s="21" t="s">
        <v>6653</v>
      </c>
      <c r="K261" s="2" t="s">
        <v>4623</v>
      </c>
      <c r="L261" s="6" t="s">
        <v>4730</v>
      </c>
      <c r="N2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sPaisNacimiento)VALUES('2018-04-25', 2018, 'INS PERUANO POR MATRIMONIO', 'PENDIENTE', 'REGISTRO DE DATOS', '2018-04-25', 'LIM', 'PIÑÁN CABALLERO, MERI STEFANIA', 'F', 'RUM')</v>
      </c>
    </row>
    <row r="262" spans="1:14" ht="25.5" x14ac:dyDescent="0.2">
      <c r="A262" s="11">
        <v>258</v>
      </c>
      <c r="B262" s="7" t="s">
        <v>11215</v>
      </c>
      <c r="C262" s="4">
        <v>43153.51870158565</v>
      </c>
      <c r="D262" s="20">
        <v>2018</v>
      </c>
      <c r="E262" s="7" t="s">
        <v>4613</v>
      </c>
      <c r="F262" s="2" t="s">
        <v>17</v>
      </c>
      <c r="G262" s="2" t="s">
        <v>4627</v>
      </c>
      <c r="H262" s="4">
        <v>43153.518701620371</v>
      </c>
      <c r="I262" s="2" t="s">
        <v>4616</v>
      </c>
      <c r="J262" s="21" t="s">
        <v>11216</v>
      </c>
      <c r="K262" s="2" t="s">
        <v>4618</v>
      </c>
      <c r="L262" s="6" t="s">
        <v>4619</v>
      </c>
      <c r="N2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sPaisNacimiento)VALUES('2018-02-22', 2018, 'INS HIJOS DE PERUANOS NAC. EN EXT. MAYORES DE EDAD', 'PENDIENTE', 'ASOCIACION BENEFICIARIO', '2018-02-22', 'LIM', 'HERNANDEZ HORNES, GABRIEL ARCANGEL', 'M', 'VEN')</v>
      </c>
    </row>
    <row r="263" spans="1:14" ht="25.5" x14ac:dyDescent="0.2">
      <c r="A263" s="11">
        <v>259</v>
      </c>
      <c r="B263" s="7" t="s">
        <v>10404</v>
      </c>
      <c r="C263" s="4">
        <v>43110.429397222222</v>
      </c>
      <c r="D263" s="20">
        <v>2018</v>
      </c>
      <c r="E263" s="7" t="s">
        <v>4685</v>
      </c>
      <c r="F263" s="2" t="s">
        <v>17</v>
      </c>
      <c r="G263" s="2" t="s">
        <v>4627</v>
      </c>
      <c r="H263" s="4">
        <v>43110.429397222222</v>
      </c>
      <c r="I263" s="2" t="s">
        <v>4616</v>
      </c>
      <c r="J263" s="21" t="s">
        <v>10405</v>
      </c>
      <c r="K263" s="2" t="s">
        <v>4618</v>
      </c>
      <c r="L263" s="6" t="s">
        <v>4619</v>
      </c>
      <c r="N2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sPaisNacimiento)VALUES('2018-01-10', 2018, 'OBTENCIÓN NACIONALIDAD PERUANA POR NATURALIZACIÓN', 'PENDIENTE', 'ASOCIACION BENEFICIARIO', '2018-01-10', 'LIM', 'LEDEZMA CASTRO, OLAZHIR RADAMES', 'M', 'VEN')</v>
      </c>
    </row>
    <row r="264" spans="1:14" ht="25.5" x14ac:dyDescent="0.2">
      <c r="A264" s="11">
        <v>260</v>
      </c>
      <c r="B264" s="7" t="s">
        <v>3243</v>
      </c>
      <c r="C264" s="4">
        <v>43150.464180208335</v>
      </c>
      <c r="D264" s="20">
        <v>2018</v>
      </c>
      <c r="E264" s="7" t="s">
        <v>4685</v>
      </c>
      <c r="F264" s="2" t="s">
        <v>17</v>
      </c>
      <c r="G264" s="2" t="s">
        <v>4993</v>
      </c>
      <c r="H264" s="4">
        <v>43150.464180324074</v>
      </c>
      <c r="I264" s="2" t="s">
        <v>4616</v>
      </c>
      <c r="J264" s="21" t="s">
        <v>6658</v>
      </c>
      <c r="K264" s="2" t="s">
        <v>4618</v>
      </c>
      <c r="L264" s="6" t="s">
        <v>4619</v>
      </c>
      <c r="N2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sPaisNacimiento)VALUES('2018-02-19', 2018, 'OBTENCIÓN NACIONALIDAD PERUANA POR NATURALIZACIÓN', 'PENDIENTE', 'IMPRESION', '2018-02-19', 'LIM', 'HERNANDEZ BLANCA, LUIS JOSE', 'M', 'VEN')</v>
      </c>
    </row>
    <row r="265" spans="1:14" ht="25.5" x14ac:dyDescent="0.2">
      <c r="A265" s="11">
        <v>261</v>
      </c>
      <c r="B265" s="7" t="s">
        <v>10432</v>
      </c>
      <c r="C265" s="4">
        <v>43103.594666516205</v>
      </c>
      <c r="D265" s="20">
        <v>2018</v>
      </c>
      <c r="E265" s="7" t="s">
        <v>4613</v>
      </c>
      <c r="F265" s="2" t="s">
        <v>17</v>
      </c>
      <c r="G265" s="2" t="s">
        <v>4627</v>
      </c>
      <c r="H265" s="4">
        <v>43103.594666631943</v>
      </c>
      <c r="I265" s="2" t="s">
        <v>4616</v>
      </c>
      <c r="J265" s="21" t="s">
        <v>10433</v>
      </c>
      <c r="K265" s="2" t="s">
        <v>4623</v>
      </c>
      <c r="L265" s="6" t="s">
        <v>4619</v>
      </c>
      <c r="N2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sPaisNacimiento)VALUES('2018-01-03', 2018, 'INS HIJOS DE PERUANOS NAC. EN EXT. MAYORES DE EDAD', 'PENDIENTE', 'ASOCIACION BENEFICIARIO', '2018-01-03', 'LIM', 'REATEGUI ZERPA, REGINA ELOISA', 'F', 'VEN')</v>
      </c>
    </row>
    <row r="266" spans="1:14" ht="25.5" x14ac:dyDescent="0.2">
      <c r="A266" s="11">
        <v>262</v>
      </c>
      <c r="B266" s="7" t="s">
        <v>966</v>
      </c>
      <c r="C266" s="4">
        <v>43292.4095403588</v>
      </c>
      <c r="D266" s="20">
        <v>2018</v>
      </c>
      <c r="E266" s="7" t="s">
        <v>4621</v>
      </c>
      <c r="F266" s="2" t="s">
        <v>17</v>
      </c>
      <c r="G266" s="2" t="s">
        <v>4615</v>
      </c>
      <c r="H266" s="4">
        <v>43292.409540393521</v>
      </c>
      <c r="I266" s="2" t="s">
        <v>4616</v>
      </c>
      <c r="J266" s="21" t="s">
        <v>7963</v>
      </c>
      <c r="K266" s="2" t="s">
        <v>4623</v>
      </c>
      <c r="L266" s="6" t="s">
        <v>4649</v>
      </c>
      <c r="N2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sPaisNacimiento)VALUES('2018-07-11', 2018, 'INS PERUANO POR MATRIMONIO', 'PENDIENTE', 'ENTREGA DE TITULO', '2018-07-11', 'LIM', 'SILVESTRE RODRIGUES, RAFAELLE', 'F', 'BRA')</v>
      </c>
    </row>
    <row r="267" spans="1:14" ht="25.5" x14ac:dyDescent="0.2">
      <c r="A267" s="11">
        <v>263</v>
      </c>
      <c r="B267" s="7" t="s">
        <v>3249</v>
      </c>
      <c r="C267" s="4">
        <v>43273.450165972223</v>
      </c>
      <c r="D267" s="20">
        <v>2018</v>
      </c>
      <c r="E267" s="7" t="s">
        <v>4685</v>
      </c>
      <c r="F267" s="2" t="s">
        <v>17</v>
      </c>
      <c r="G267" s="2" t="s">
        <v>4627</v>
      </c>
      <c r="H267" s="4">
        <v>43273.450166817129</v>
      </c>
      <c r="I267" s="2" t="s">
        <v>4616</v>
      </c>
      <c r="J267" s="21" t="s">
        <v>11336</v>
      </c>
      <c r="K267" s="2" t="s">
        <v>4618</v>
      </c>
      <c r="L267" s="6" t="s">
        <v>4829</v>
      </c>
      <c r="N2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sPaisNacimiento)VALUES('2018-06-22', 2018, 'OBTENCIÓN NACIONALIDAD PERUANA POR NATURALIZACIÓN', 'PENDIENTE', 'ASOCIACION BENEFICIARIO', '2018-06-22', 'LIM', 'WANG , KUAN', 'M', 'CHN')</v>
      </c>
    </row>
    <row r="268" spans="1:14" ht="25.5" x14ac:dyDescent="0.2">
      <c r="A268" s="11">
        <v>264</v>
      </c>
      <c r="B268" s="7" t="s">
        <v>2093</v>
      </c>
      <c r="C268" s="4">
        <v>43411.526059340278</v>
      </c>
      <c r="D268" s="20">
        <v>2018</v>
      </c>
      <c r="E268" s="7" t="s">
        <v>4621</v>
      </c>
      <c r="F268" s="2" t="s">
        <v>17</v>
      </c>
      <c r="G268" s="2" t="s">
        <v>4627</v>
      </c>
      <c r="H268" s="4">
        <v>43411.526059374999</v>
      </c>
      <c r="I268" s="2" t="s">
        <v>4616</v>
      </c>
      <c r="J268" s="21" t="s">
        <v>9017</v>
      </c>
      <c r="K268" s="2" t="s">
        <v>4623</v>
      </c>
      <c r="L268" s="6" t="s">
        <v>4714</v>
      </c>
      <c r="N2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sPaisNacimiento)VALUES('2018-11-07', 2018, 'INS PERUANO POR MATRIMONIO', 'PENDIENTE', 'ASOCIACION BENEFICIARIO', '2018-11-07', 'LIM', 'GANAN RUGEL, NARCISA ESTEFANIA', 'F', 'ECU')</v>
      </c>
    </row>
    <row r="269" spans="1:14" ht="25.5" x14ac:dyDescent="0.2">
      <c r="A269" s="11">
        <v>265</v>
      </c>
      <c r="B269" s="7" t="s">
        <v>11360</v>
      </c>
      <c r="C269" s="4">
        <v>43388.407475775464</v>
      </c>
      <c r="D269" s="20">
        <v>2018</v>
      </c>
      <c r="E269" s="7" t="s">
        <v>4671</v>
      </c>
      <c r="F269" s="2" t="s">
        <v>17</v>
      </c>
      <c r="G269" s="2" t="s">
        <v>4627</v>
      </c>
      <c r="H269" s="4">
        <v>43388.407475810185</v>
      </c>
      <c r="I269" s="2" t="s">
        <v>4616</v>
      </c>
      <c r="J269" s="21" t="s">
        <v>11361</v>
      </c>
      <c r="K269" s="2" t="s">
        <v>4623</v>
      </c>
      <c r="L269" s="6" t="s">
        <v>4656</v>
      </c>
      <c r="N2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sPaisNacimiento)VALUES('2018-10-15', 2018, 'OBTENCIÓN DE LA DOBLE NACIONALIDAD', 'PENDIENTE', 'ASOCIACION BENEFICIARIO', '2018-10-15', 'LIM', 'GOICOECHEA OXINALDE, IRANZU', 'F', 'ESP')</v>
      </c>
    </row>
    <row r="270" spans="1:14" ht="25.5" x14ac:dyDescent="0.2">
      <c r="A270" s="11">
        <v>266</v>
      </c>
      <c r="B270" s="7" t="s">
        <v>7992</v>
      </c>
      <c r="C270" s="4">
        <v>43292.450288460648</v>
      </c>
      <c r="D270" s="20">
        <v>2018</v>
      </c>
      <c r="E270" s="7" t="s">
        <v>4621</v>
      </c>
      <c r="F270" s="2" t="s">
        <v>17</v>
      </c>
      <c r="G270" s="2" t="s">
        <v>5327</v>
      </c>
      <c r="H270" s="4">
        <v>43292.450288576387</v>
      </c>
      <c r="I270" s="2" t="s">
        <v>4616</v>
      </c>
      <c r="J270" s="21" t="s">
        <v>7993</v>
      </c>
      <c r="K270" s="2" t="s">
        <v>4623</v>
      </c>
      <c r="L270" s="6" t="s">
        <v>4624</v>
      </c>
      <c r="N2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sPaisNacimiento)VALUES('2018-07-11', 2018, 'INS PERUANO POR MATRIMONIO', 'PENDIENTE', 'FIRMA DIRECTOR GENERAL', '2018-07-11', 'LIM', 'MARTINEZ RUIZ, ANA SILVIA', 'F', 'COL')</v>
      </c>
    </row>
    <row r="271" spans="1:14" ht="25.5" x14ac:dyDescent="0.2">
      <c r="A271" s="11">
        <v>267</v>
      </c>
      <c r="B271" s="7" t="s">
        <v>1693</v>
      </c>
      <c r="C271" s="4">
        <v>43237.517906597219</v>
      </c>
      <c r="D271" s="20">
        <v>2018</v>
      </c>
      <c r="E271" s="7" t="s">
        <v>4621</v>
      </c>
      <c r="F271" s="2" t="s">
        <v>17</v>
      </c>
      <c r="G271" s="2" t="s">
        <v>4627</v>
      </c>
      <c r="H271" s="4">
        <v>43237.517906631947</v>
      </c>
      <c r="I271" s="2" t="s">
        <v>4616</v>
      </c>
      <c r="J271" s="21" t="s">
        <v>10549</v>
      </c>
      <c r="K271" s="2" t="s">
        <v>4623</v>
      </c>
      <c r="L271" s="6" t="s">
        <v>4785</v>
      </c>
      <c r="N2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sPaisNacimiento)VALUES('2018-05-17', 2018, 'INS PERUANO POR MATRIMONIO', 'PENDIENTE', 'ASOCIACION BENEFICIARIO', '2018-05-17', 'LIM', 'KUMARI , SEEMA', 'F', 'IDI')</v>
      </c>
    </row>
    <row r="272" spans="1:14" ht="25.5" x14ac:dyDescent="0.2">
      <c r="A272" s="11">
        <v>268</v>
      </c>
      <c r="B272" s="7" t="s">
        <v>3369</v>
      </c>
      <c r="C272" s="4">
        <v>43119.510999189813</v>
      </c>
      <c r="D272" s="20">
        <v>2018</v>
      </c>
      <c r="E272" s="7" t="s">
        <v>4685</v>
      </c>
      <c r="F272" s="2" t="s">
        <v>17</v>
      </c>
      <c r="G272" s="2" t="s">
        <v>4627</v>
      </c>
      <c r="H272" s="4">
        <v>43119.51099934028</v>
      </c>
      <c r="I272" s="2" t="s">
        <v>4616</v>
      </c>
      <c r="J272" s="21" t="s">
        <v>10573</v>
      </c>
      <c r="K272" s="2" t="s">
        <v>4618</v>
      </c>
      <c r="L272" s="6" t="s">
        <v>4619</v>
      </c>
      <c r="N2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sPaisNacimiento)VALUES('2018-01-19', 2018, 'OBTENCIÓN NACIONALIDAD PERUANA POR NATURALIZACIÓN', 'PENDIENTE', 'ASOCIACION BENEFICIARIO', '2018-01-19', 'LIM', 'CIVIRA ISCURPE, ROMER ALEXANDER', 'M', 'VEN')</v>
      </c>
    </row>
    <row r="273" spans="1:14" ht="25.5" x14ac:dyDescent="0.2">
      <c r="A273" s="11">
        <v>269</v>
      </c>
      <c r="B273" s="7" t="s">
        <v>1338</v>
      </c>
      <c r="C273" s="4">
        <v>43420.44254178241</v>
      </c>
      <c r="D273" s="20">
        <v>2018</v>
      </c>
      <c r="E273" s="7" t="s">
        <v>4685</v>
      </c>
      <c r="F273" s="2" t="s">
        <v>17</v>
      </c>
      <c r="G273" s="2" t="s">
        <v>4993</v>
      </c>
      <c r="H273" s="4">
        <v>43420.442541863427</v>
      </c>
      <c r="I273" s="2" t="s">
        <v>4616</v>
      </c>
      <c r="J273" s="21" t="s">
        <v>10574</v>
      </c>
      <c r="K273" s="2" t="s">
        <v>4618</v>
      </c>
      <c r="L273" s="6" t="s">
        <v>4619</v>
      </c>
      <c r="N2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sPaisNacimiento)VALUES('2018-11-16', 2018, 'OBTENCIÓN NACIONALIDAD PERUANA POR NATURALIZACIÓN', 'PENDIENTE', 'IMPRESION', '2018-11-16', 'LIM', 'HELLMUND DIQUEZ, JUAN IGNACIO', 'M', 'VEN')</v>
      </c>
    </row>
    <row r="274" spans="1:14" ht="25.5" x14ac:dyDescent="0.2">
      <c r="A274" s="11">
        <v>270</v>
      </c>
      <c r="B274" s="7" t="s">
        <v>1751</v>
      </c>
      <c r="C274" s="4">
        <v>43444.471208101852</v>
      </c>
      <c r="D274" s="20">
        <v>2018</v>
      </c>
      <c r="E274" s="7" t="s">
        <v>4621</v>
      </c>
      <c r="F274" s="2" t="s">
        <v>17</v>
      </c>
      <c r="G274" s="2" t="s">
        <v>4627</v>
      </c>
      <c r="H274" s="4">
        <v>43444.47120821759</v>
      </c>
      <c r="I274" s="2" t="s">
        <v>4616</v>
      </c>
      <c r="J274" s="21" t="s">
        <v>6745</v>
      </c>
      <c r="K274" s="2" t="s">
        <v>4618</v>
      </c>
      <c r="L274" s="6" t="s">
        <v>2747</v>
      </c>
      <c r="N2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sPaisNacimiento)VALUES('2018-12-10', 2018, 'INS PERUANO POR MATRIMONIO', 'PENDIENTE', 'ASOCIACION BENEFICIARIO', '2018-12-10', 'LIM', 'MC COY , CHARLES ARTHUR', 'M', 'USA')</v>
      </c>
    </row>
    <row r="275" spans="1:14" ht="25.5" x14ac:dyDescent="0.2">
      <c r="A275" s="11">
        <v>271</v>
      </c>
      <c r="B275" s="7" t="s">
        <v>9082</v>
      </c>
      <c r="C275" s="4">
        <v>43109.526505868052</v>
      </c>
      <c r="D275" s="20">
        <v>2018</v>
      </c>
      <c r="E275" s="7" t="s">
        <v>4685</v>
      </c>
      <c r="F275" s="2" t="s">
        <v>17</v>
      </c>
      <c r="G275" s="2" t="s">
        <v>4627</v>
      </c>
      <c r="H275" s="4">
        <v>43109.526505983798</v>
      </c>
      <c r="I275" s="2" t="s">
        <v>4616</v>
      </c>
      <c r="J275" s="21" t="s">
        <v>9083</v>
      </c>
      <c r="K275" s="2" t="s">
        <v>4618</v>
      </c>
      <c r="L275" s="6" t="s">
        <v>4631</v>
      </c>
      <c r="N2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sPaisNacimiento)VALUES('2018-01-09', 2018, 'OBTENCIÓN NACIONALIDAD PERUANA POR NATURALIZACIÓN', 'PENDIENTE', 'ASOCIACION BENEFICIARIO', '2018-01-09', 'LIM', 'CHU WONG, HUEY MIIN', 'M', 'BOL')</v>
      </c>
    </row>
    <row r="276" spans="1:14" ht="25.5" x14ac:dyDescent="0.2">
      <c r="A276" s="11">
        <v>272</v>
      </c>
      <c r="B276" s="7" t="s">
        <v>10613</v>
      </c>
      <c r="C276" s="4">
        <v>43361.390670104163</v>
      </c>
      <c r="D276" s="20">
        <v>2018</v>
      </c>
      <c r="E276" s="7" t="s">
        <v>4621</v>
      </c>
      <c r="F276" s="2" t="s">
        <v>17</v>
      </c>
      <c r="G276" s="2" t="s">
        <v>4627</v>
      </c>
      <c r="H276" s="4">
        <v>43361.390670717592</v>
      </c>
      <c r="I276" s="2" t="s">
        <v>4616</v>
      </c>
      <c r="J276" s="21" t="s">
        <v>10614</v>
      </c>
      <c r="K276" s="2" t="s">
        <v>4618</v>
      </c>
      <c r="L276" s="6" t="s">
        <v>4735</v>
      </c>
      <c r="N2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sPaisNacimiento)VALUES('2018-09-18', 2018, 'INS PERUANO POR MATRIMONIO', 'PENDIENTE', 'ASOCIACION BENEFICIARIO', '2018-09-18', 'LIM', 'DEVINCENZI GARCIA, GABRIEL ANDRES', 'M', 'URU')</v>
      </c>
    </row>
    <row r="277" spans="1:14" ht="25.5" x14ac:dyDescent="0.2">
      <c r="A277" s="11">
        <v>273</v>
      </c>
      <c r="B277" s="7" t="s">
        <v>197</v>
      </c>
      <c r="C277" s="4">
        <v>43424.397876192132</v>
      </c>
      <c r="D277" s="20">
        <v>2018</v>
      </c>
      <c r="E277" s="7" t="s">
        <v>4685</v>
      </c>
      <c r="F277" s="2" t="s">
        <v>17</v>
      </c>
      <c r="G277" s="2" t="s">
        <v>6790</v>
      </c>
      <c r="H277" s="4">
        <v>43424.397876238429</v>
      </c>
      <c r="I277" s="2" t="s">
        <v>4616</v>
      </c>
      <c r="J277" s="21" t="s">
        <v>6791</v>
      </c>
      <c r="K277" s="2" t="s">
        <v>4618</v>
      </c>
      <c r="L277" s="6" t="s">
        <v>4646</v>
      </c>
      <c r="N2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sPaisNacimiento)VALUES('2018-11-20', 2018, 'OBTENCIÓN NACIONALIDAD PERUANA POR NATURALIZACIÓN', 'PENDIENTE', 'FIRMA DE MINISTRO', '2018-11-20', 'LIM', 'ENRIQUEZ CANTO, YORDANIS', 'M', 'CUB')</v>
      </c>
    </row>
    <row r="278" spans="1:14" ht="25.5" x14ac:dyDescent="0.2">
      <c r="A278" s="11">
        <v>274</v>
      </c>
      <c r="B278" s="7" t="s">
        <v>3361</v>
      </c>
      <c r="C278" s="4">
        <v>43349.397157407409</v>
      </c>
      <c r="D278" s="20">
        <v>2018</v>
      </c>
      <c r="E278" s="7" t="s">
        <v>4685</v>
      </c>
      <c r="F278" s="2" t="s">
        <v>17</v>
      </c>
      <c r="G278" s="2" t="s">
        <v>4993</v>
      </c>
      <c r="H278" s="4">
        <v>43349.397157557869</v>
      </c>
      <c r="I278" s="2" t="s">
        <v>4616</v>
      </c>
      <c r="J278" s="21" t="s">
        <v>12590</v>
      </c>
      <c r="K278" s="2" t="s">
        <v>4618</v>
      </c>
      <c r="L278" s="6" t="s">
        <v>4619</v>
      </c>
      <c r="N2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sPaisNacimiento)VALUES('2018-09-06', 2018, 'OBTENCIÓN NACIONALIDAD PERUANA POR NATURALIZACIÓN', 'PENDIENTE', 'IMPRESION', '2018-09-06', 'LIM', 'MUJICA VELIZ, ANIBAL JOSE', 'M', 'VEN')</v>
      </c>
    </row>
    <row r="279" spans="1:14" ht="25.5" x14ac:dyDescent="0.2">
      <c r="A279" s="11">
        <v>275</v>
      </c>
      <c r="B279" s="7" t="s">
        <v>3407</v>
      </c>
      <c r="C279" s="4">
        <v>43419.499865393518</v>
      </c>
      <c r="D279" s="20">
        <v>2018</v>
      </c>
      <c r="E279" s="7" t="s">
        <v>4685</v>
      </c>
      <c r="F279" s="2" t="s">
        <v>17</v>
      </c>
      <c r="G279" s="2" t="s">
        <v>4627</v>
      </c>
      <c r="H279" s="4">
        <v>43419.499865428239</v>
      </c>
      <c r="I279" s="2" t="s">
        <v>4616</v>
      </c>
      <c r="J279" s="21" t="s">
        <v>6794</v>
      </c>
      <c r="K279" s="2" t="s">
        <v>4623</v>
      </c>
      <c r="L279" s="6" t="s">
        <v>4646</v>
      </c>
      <c r="N2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sPaisNacimiento)VALUES('2018-11-15', 2018, 'OBTENCIÓN NACIONALIDAD PERUANA POR NATURALIZACIÓN', 'PENDIENTE', 'ASOCIACION BENEFICIARIO', '2018-11-15', 'LIM', 'MONTERO RODRIGUEZ, YADIRA MARIA', 'F', 'CUB')</v>
      </c>
    </row>
    <row r="280" spans="1:14" ht="25.5" x14ac:dyDescent="0.2">
      <c r="A280" s="11">
        <v>276</v>
      </c>
      <c r="B280" s="7" t="s">
        <v>12615</v>
      </c>
      <c r="C280" s="4">
        <v>43293.38518834491</v>
      </c>
      <c r="D280" s="20">
        <v>2018</v>
      </c>
      <c r="E280" s="7" t="s">
        <v>4621</v>
      </c>
      <c r="F280" s="2" t="s">
        <v>17</v>
      </c>
      <c r="G280" s="2" t="s">
        <v>4993</v>
      </c>
      <c r="H280" s="4">
        <v>43293.385188738423</v>
      </c>
      <c r="I280" s="2" t="s">
        <v>4616</v>
      </c>
      <c r="J280" s="21" t="s">
        <v>12616</v>
      </c>
      <c r="K280" s="2" t="s">
        <v>4623</v>
      </c>
      <c r="L280" s="6" t="s">
        <v>4667</v>
      </c>
      <c r="N2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sPaisNacimiento)VALUES('2018-07-12', 2018, 'INS PERUANO POR MATRIMONIO', 'PENDIENTE', 'IMPRESION', '2018-07-12', 'LIM', 'HURTADO ROJAS, DIANA ELIZABETH', 'F', 'ARN')</v>
      </c>
    </row>
    <row r="281" spans="1:14" ht="25.5" x14ac:dyDescent="0.2">
      <c r="A281" s="11">
        <v>277</v>
      </c>
      <c r="B281" s="7" t="s">
        <v>3240</v>
      </c>
      <c r="C281" s="4">
        <v>43112.547075810187</v>
      </c>
      <c r="D281" s="20">
        <v>2018</v>
      </c>
      <c r="E281" s="7" t="s">
        <v>4685</v>
      </c>
      <c r="F281" s="2" t="s">
        <v>17</v>
      </c>
      <c r="G281" s="2" t="s">
        <v>4627</v>
      </c>
      <c r="H281" s="4">
        <v>43112.547075891205</v>
      </c>
      <c r="I281" s="2" t="s">
        <v>4616</v>
      </c>
      <c r="J281" s="21" t="s">
        <v>11472</v>
      </c>
      <c r="K281" s="2" t="s">
        <v>4623</v>
      </c>
      <c r="L281" s="6" t="s">
        <v>4619</v>
      </c>
      <c r="N2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sPaisNacimiento)VALUES('2018-01-12', 2018, 'OBTENCIÓN NACIONALIDAD PERUANA POR NATURALIZACIÓN', 'PENDIENTE', 'ASOCIACION BENEFICIARIO', '2018-01-12', 'LIM', 'MONTENEGRO HERNANDEZ, ALEJANDRA CAROLINA', 'F', 'VEN')</v>
      </c>
    </row>
    <row r="282" spans="1:14" ht="25.5" x14ac:dyDescent="0.2">
      <c r="A282" s="11">
        <v>278</v>
      </c>
      <c r="B282" s="7" t="s">
        <v>3259</v>
      </c>
      <c r="C282" s="4">
        <v>43385.479697071758</v>
      </c>
      <c r="D282" s="20">
        <v>2018</v>
      </c>
      <c r="E282" s="7" t="s">
        <v>4685</v>
      </c>
      <c r="F282" s="2" t="s">
        <v>17</v>
      </c>
      <c r="G282" s="2" t="s">
        <v>4627</v>
      </c>
      <c r="H282" s="4">
        <v>43385.479697106479</v>
      </c>
      <c r="I282" s="2" t="s">
        <v>4616</v>
      </c>
      <c r="J282" s="21" t="s">
        <v>10656</v>
      </c>
      <c r="K282" s="2" t="s">
        <v>4623</v>
      </c>
      <c r="L282" s="6" t="s">
        <v>4812</v>
      </c>
      <c r="N2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sPaisNacimiento)VALUES('2018-10-12', 2018, 'OBTENCIÓN NACIONALIDAD PERUANA POR NATURALIZACIÓN', 'PENDIENTE', 'ASOCIACION BENEFICIARIO', '2018-10-12', 'LIM', 'SAVITSKAIA , SOFIA', 'F', 'RUS')</v>
      </c>
    </row>
    <row r="283" spans="1:14" ht="25.5" x14ac:dyDescent="0.2">
      <c r="A283" s="11">
        <v>279</v>
      </c>
      <c r="B283" s="7" t="s">
        <v>1650</v>
      </c>
      <c r="C283" s="4">
        <v>43451.621753391206</v>
      </c>
      <c r="D283" s="20">
        <v>2018</v>
      </c>
      <c r="E283" s="7" t="s">
        <v>4685</v>
      </c>
      <c r="F283" s="2" t="s">
        <v>17</v>
      </c>
      <c r="G283" s="2" t="s">
        <v>4993</v>
      </c>
      <c r="H283" s="4">
        <v>43451.621753437503</v>
      </c>
      <c r="I283" s="2" t="s">
        <v>4616</v>
      </c>
      <c r="J283" s="21" t="s">
        <v>3448</v>
      </c>
      <c r="K283" s="2" t="s">
        <v>4623</v>
      </c>
      <c r="L283" s="6" t="s">
        <v>4619</v>
      </c>
      <c r="N2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sPaisNacimiento)VALUES('2018-12-17', 2018, 'OBTENCIÓN NACIONALIDAD PERUANA POR NATURALIZACIÓN', 'PENDIENTE', 'IMPRESION', '2018-12-17', 'LIM', 'MENDOZA MOLINA, YACKALY INMACULADA', 'F', 'VEN')</v>
      </c>
    </row>
    <row r="284" spans="1:14" ht="25.5" x14ac:dyDescent="0.2">
      <c r="A284" s="11">
        <v>280</v>
      </c>
      <c r="B284" s="7" t="s">
        <v>1694</v>
      </c>
      <c r="C284" s="4">
        <v>43259.394732291665</v>
      </c>
      <c r="D284" s="20">
        <v>2018</v>
      </c>
      <c r="E284" s="7" t="s">
        <v>4621</v>
      </c>
      <c r="F284" s="2" t="s">
        <v>17</v>
      </c>
      <c r="G284" s="2" t="s">
        <v>4627</v>
      </c>
      <c r="H284" s="4">
        <v>43259.394732372682</v>
      </c>
      <c r="I284" s="2" t="s">
        <v>4616</v>
      </c>
      <c r="J284" s="21" t="s">
        <v>11480</v>
      </c>
      <c r="K284" s="2" t="s">
        <v>4623</v>
      </c>
      <c r="L284" s="6" t="s">
        <v>2747</v>
      </c>
      <c r="N2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sPaisNacimiento)VALUES('2018-06-08', 2018, 'INS PERUANO POR MATRIMONIO', 'PENDIENTE', 'ASOCIACION BENEFICIARIO', '2018-06-08', 'LIM', 'SALDANA CARDENAS, ALICIA VANESSA', 'F', 'USA')</v>
      </c>
    </row>
    <row r="285" spans="1:14" ht="25.5" x14ac:dyDescent="0.2">
      <c r="A285" s="11">
        <v>281</v>
      </c>
      <c r="B285" s="7" t="s">
        <v>3245</v>
      </c>
      <c r="C285" s="4">
        <v>43229.423084837967</v>
      </c>
      <c r="D285" s="20">
        <v>2018</v>
      </c>
      <c r="E285" s="7" t="s">
        <v>4685</v>
      </c>
      <c r="F285" s="2" t="s">
        <v>17</v>
      </c>
      <c r="G285" s="2" t="s">
        <v>4627</v>
      </c>
      <c r="H285" s="4">
        <v>43229.423084953705</v>
      </c>
      <c r="I285" s="2" t="s">
        <v>4616</v>
      </c>
      <c r="J285" s="21" t="s">
        <v>11604</v>
      </c>
      <c r="K285" s="2" t="s">
        <v>4623</v>
      </c>
      <c r="L285" s="6" t="s">
        <v>2747</v>
      </c>
      <c r="N2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sPaisNacimiento)VALUES('2018-05-09', 2018, 'OBTENCIÓN NACIONALIDAD PERUANA POR NATURALIZACIÓN', 'PENDIENTE', 'ASOCIACION BENEFICIARIO', '2018-05-09', 'LIM', 'WHITTINGTON , SARAH JANE', 'F', 'USA')</v>
      </c>
    </row>
    <row r="286" spans="1:14" ht="25.5" x14ac:dyDescent="0.2">
      <c r="A286" s="11">
        <v>282</v>
      </c>
      <c r="B286" s="7" t="s">
        <v>1113</v>
      </c>
      <c r="C286" s="4">
        <v>43444.525185185186</v>
      </c>
      <c r="D286" s="20">
        <v>2018</v>
      </c>
      <c r="E286" s="7" t="s">
        <v>4621</v>
      </c>
      <c r="F286" s="2" t="s">
        <v>17</v>
      </c>
      <c r="G286" s="2" t="s">
        <v>4993</v>
      </c>
      <c r="H286" s="4">
        <v>43444.525185300925</v>
      </c>
      <c r="I286" s="2" t="s">
        <v>4616</v>
      </c>
      <c r="J286" s="21" t="s">
        <v>11606</v>
      </c>
      <c r="K286" s="2" t="s">
        <v>4618</v>
      </c>
      <c r="L286" s="6" t="s">
        <v>4619</v>
      </c>
      <c r="N2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sPaisNacimiento)VALUES('2018-12-10', 2018, 'INS PERUANO POR MATRIMONIO', 'PENDIENTE', 'IMPRESION', '2018-12-10', 'LIM', 'ACOSTA ESCALANTE, JESUS JOSE', 'M', 'VEN')</v>
      </c>
    </row>
    <row r="287" spans="1:14" ht="25.5" x14ac:dyDescent="0.2">
      <c r="A287" s="11">
        <v>283</v>
      </c>
      <c r="B287" s="7" t="s">
        <v>3239</v>
      </c>
      <c r="C287" s="4">
        <v>43112.40202361111</v>
      </c>
      <c r="D287" s="20">
        <v>2018</v>
      </c>
      <c r="E287" s="7" t="s">
        <v>4671</v>
      </c>
      <c r="F287" s="2" t="s">
        <v>17</v>
      </c>
      <c r="G287" s="2" t="s">
        <v>4627</v>
      </c>
      <c r="H287" s="4">
        <v>43112.402023761577</v>
      </c>
      <c r="I287" s="2" t="s">
        <v>4616</v>
      </c>
      <c r="J287" s="21" t="s">
        <v>10756</v>
      </c>
      <c r="K287" s="2" t="s">
        <v>4618</v>
      </c>
      <c r="L287" s="6" t="s">
        <v>4656</v>
      </c>
      <c r="N2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sPaisNacimiento)VALUES('2018-01-12', 2018, 'OBTENCIÓN DE LA DOBLE NACIONALIDAD', 'PENDIENTE', 'ASOCIACION BENEFICIARIO', '2018-01-12', 'LIM', 'RODRIGUEZ LEMA, MANUEL', 'M', 'ESP')</v>
      </c>
    </row>
    <row r="288" spans="1:14" ht="25.5" x14ac:dyDescent="0.2">
      <c r="A288" s="11">
        <v>284</v>
      </c>
      <c r="B288" s="7" t="s">
        <v>3242</v>
      </c>
      <c r="C288" s="4">
        <v>43143.476230405089</v>
      </c>
      <c r="D288" s="20">
        <v>2018</v>
      </c>
      <c r="E288" s="7" t="s">
        <v>4671</v>
      </c>
      <c r="F288" s="2" t="s">
        <v>17</v>
      </c>
      <c r="G288" s="2" t="s">
        <v>4627</v>
      </c>
      <c r="H288" s="4">
        <v>43143.476230590277</v>
      </c>
      <c r="I288" s="2" t="s">
        <v>4616</v>
      </c>
      <c r="J288" s="21" t="s">
        <v>11616</v>
      </c>
      <c r="K288" s="2" t="s">
        <v>4618</v>
      </c>
      <c r="L288" s="6" t="s">
        <v>4656</v>
      </c>
      <c r="N2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sPaisNacimiento)VALUES('2018-02-12', 2018, 'OBTENCIÓN DE LA DOBLE NACIONALIDAD', 'PENDIENTE', 'ASOCIACION BENEFICIARIO', '2018-02-12', 'LIM', 'REINA AIBAR, ANDRES', 'M', 'ESP')</v>
      </c>
    </row>
    <row r="289" spans="1:14" ht="25.5" x14ac:dyDescent="0.2">
      <c r="A289" s="11">
        <v>285</v>
      </c>
      <c r="B289" s="7" t="s">
        <v>6860</v>
      </c>
      <c r="C289" s="4">
        <v>43417.416137962966</v>
      </c>
      <c r="D289" s="20">
        <v>2018</v>
      </c>
      <c r="E289" s="7" t="s">
        <v>4685</v>
      </c>
      <c r="F289" s="2" t="s">
        <v>17</v>
      </c>
      <c r="G289" s="2" t="s">
        <v>4627</v>
      </c>
      <c r="H289" s="4">
        <v>43417.416137997687</v>
      </c>
      <c r="I289" s="2" t="s">
        <v>4616</v>
      </c>
      <c r="J289" s="21" t="s">
        <v>6861</v>
      </c>
      <c r="K289" s="2" t="s">
        <v>4623</v>
      </c>
      <c r="L289" s="6" t="s">
        <v>4619</v>
      </c>
      <c r="N2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sPaisNacimiento)VALUES('2018-11-13', 2018, 'OBTENCIÓN NACIONALIDAD PERUANA POR NATURALIZACIÓN', 'PENDIENTE', 'ASOCIACION BENEFICIARIO', '2018-11-13', 'LIM', 'HERNANDEZ SANCHEZ, JHOANCYS ELIZABETH', 'F', 'VEN')</v>
      </c>
    </row>
    <row r="290" spans="1:14" ht="25.5" x14ac:dyDescent="0.2">
      <c r="A290" s="11">
        <v>286</v>
      </c>
      <c r="B290" s="7" t="s">
        <v>12667</v>
      </c>
      <c r="C290" s="4">
        <v>43300.472604166665</v>
      </c>
      <c r="D290" s="20">
        <v>2018</v>
      </c>
      <c r="E290" s="7" t="s">
        <v>4899</v>
      </c>
      <c r="F290" s="2" t="s">
        <v>17</v>
      </c>
      <c r="G290" s="2" t="s">
        <v>4627</v>
      </c>
      <c r="H290" s="4">
        <v>43300.472604282404</v>
      </c>
      <c r="I290" s="2" t="s">
        <v>4616</v>
      </c>
      <c r="J290" s="21" t="s">
        <v>12668</v>
      </c>
      <c r="K290" s="2" t="s">
        <v>4623</v>
      </c>
      <c r="L290" s="6" t="s">
        <v>9605</v>
      </c>
      <c r="N2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sPaisNacimiento)VALUES('2018-07-19', 2018, 'RENUNCIA A LA NACIONALIDAD PERUANA', 'PENDIENTE', 'ASOCIACION BENEFICIARIO', '2018-07-19', 'LIM', 'CIELO GOICOCHEA, ANGHIE KATHERIN', 'F', 'PBA')</v>
      </c>
    </row>
    <row r="291" spans="1:14" ht="25.5" x14ac:dyDescent="0.2">
      <c r="A291" s="11">
        <v>287</v>
      </c>
      <c r="B291" s="7" t="s">
        <v>6869</v>
      </c>
      <c r="C291" s="4">
        <v>43378.427100312503</v>
      </c>
      <c r="D291" s="20">
        <v>2018</v>
      </c>
      <c r="E291" s="7" t="s">
        <v>4685</v>
      </c>
      <c r="F291" s="2" t="s">
        <v>17</v>
      </c>
      <c r="G291" s="2" t="s">
        <v>4627</v>
      </c>
      <c r="H291" s="4">
        <v>43378.427100381945</v>
      </c>
      <c r="I291" s="2" t="s">
        <v>4616</v>
      </c>
      <c r="J291" s="21" t="s">
        <v>6870</v>
      </c>
      <c r="K291" s="2" t="s">
        <v>4618</v>
      </c>
      <c r="L291" s="6" t="s">
        <v>4714</v>
      </c>
      <c r="N2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sPaisNacimiento)VALUES('2018-10-05', 2018, 'OBTENCIÓN NACIONALIDAD PERUANA POR NATURALIZACIÓN', 'PENDIENTE', 'ASOCIACION BENEFICIARIO', '2018-10-05', 'LIM', 'ZAIDAN SWEISS, JONNY', 'M', 'ECU')</v>
      </c>
    </row>
    <row r="292" spans="1:14" ht="25.5" x14ac:dyDescent="0.2">
      <c r="A292" s="11">
        <v>288</v>
      </c>
      <c r="B292" s="7" t="s">
        <v>10791</v>
      </c>
      <c r="C292" s="4">
        <v>43179.481507789351</v>
      </c>
      <c r="D292" s="20">
        <v>2018</v>
      </c>
      <c r="E292" s="7" t="s">
        <v>4685</v>
      </c>
      <c r="F292" s="2" t="s">
        <v>17</v>
      </c>
      <c r="G292" s="2" t="s">
        <v>4627</v>
      </c>
      <c r="H292" s="4">
        <v>43179.481507870369</v>
      </c>
      <c r="I292" s="2" t="s">
        <v>4616</v>
      </c>
      <c r="J292" s="21" t="s">
        <v>10792</v>
      </c>
      <c r="K292" s="2" t="s">
        <v>4618</v>
      </c>
      <c r="L292" s="6" t="s">
        <v>4619</v>
      </c>
      <c r="N2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sPaisNacimiento)VALUES('2018-03-20', 2018, 'OBTENCIÓN NACIONALIDAD PERUANA POR NATURALIZACIÓN', 'PENDIENTE', 'ASOCIACION BENEFICIARIO', '2018-03-20', 'LIM', 'SIERRA OJEDA, ALEJANDRO RAFAEL', 'M', 'VEN')</v>
      </c>
    </row>
    <row r="293" spans="1:14" ht="25.5" x14ac:dyDescent="0.2">
      <c r="A293" s="11">
        <v>289</v>
      </c>
      <c r="B293" s="7" t="s">
        <v>3260</v>
      </c>
      <c r="C293" s="4">
        <v>43391.481119178243</v>
      </c>
      <c r="D293" s="20">
        <v>2018</v>
      </c>
      <c r="E293" s="7" t="s">
        <v>4685</v>
      </c>
      <c r="F293" s="2" t="s">
        <v>17</v>
      </c>
      <c r="G293" s="2" t="s">
        <v>4627</v>
      </c>
      <c r="H293" s="4">
        <v>43391.481119212964</v>
      </c>
      <c r="I293" s="2" t="s">
        <v>4616</v>
      </c>
      <c r="J293" s="21" t="s">
        <v>6873</v>
      </c>
      <c r="K293" s="2" t="s">
        <v>4618</v>
      </c>
      <c r="L293" s="6" t="s">
        <v>4646</v>
      </c>
      <c r="N2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sPaisNacimiento)VALUES('2018-10-18', 2018, 'OBTENCIÓN NACIONALIDAD PERUANA POR NATURALIZACIÓN', 'PENDIENTE', 'ASOCIACION BENEFICIARIO', '2018-10-18', 'LIM', 'HERNANDEZ ARRUE, YOENNIS', 'M', 'CUB')</v>
      </c>
    </row>
    <row r="294" spans="1:14" ht="25.5" x14ac:dyDescent="0.2">
      <c r="A294" s="11">
        <v>290</v>
      </c>
      <c r="B294" s="7" t="s">
        <v>1356</v>
      </c>
      <c r="C294" s="4">
        <v>43230.46793353009</v>
      </c>
      <c r="D294" s="20">
        <v>2018</v>
      </c>
      <c r="E294" s="7" t="s">
        <v>4685</v>
      </c>
      <c r="F294" s="2" t="s">
        <v>17</v>
      </c>
      <c r="G294" s="2" t="s">
        <v>6512</v>
      </c>
      <c r="H294" s="4">
        <v>43230.467933645836</v>
      </c>
      <c r="I294" s="2" t="s">
        <v>4616</v>
      </c>
      <c r="J294" s="21" t="s">
        <v>11644</v>
      </c>
      <c r="K294" s="2" t="s">
        <v>4618</v>
      </c>
      <c r="L294" s="6" t="s">
        <v>4646</v>
      </c>
      <c r="N2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sPaisNacimiento)VALUES('2018-05-10', 2018, 'OBTENCIÓN NACIONALIDAD PERUANA POR NATURALIZACIÓN', 'PENDIENTE', 'TOMA DE IMAGENES', '2018-05-10', 'LIM', 'HORTA MUÑOZ, WILFREDO CLODOALDO', 'M', 'CUB')</v>
      </c>
    </row>
    <row r="295" spans="1:14" ht="25.5" x14ac:dyDescent="0.2">
      <c r="A295" s="11">
        <v>291</v>
      </c>
      <c r="B295" s="7" t="s">
        <v>560</v>
      </c>
      <c r="C295" s="4">
        <v>43391.374911805557</v>
      </c>
      <c r="D295" s="20">
        <v>2018</v>
      </c>
      <c r="E295" s="7" t="s">
        <v>4671</v>
      </c>
      <c r="F295" s="2" t="s">
        <v>17</v>
      </c>
      <c r="G295" s="2" t="s">
        <v>6790</v>
      </c>
      <c r="H295" s="4">
        <v>43391.374911840277</v>
      </c>
      <c r="I295" s="2" t="s">
        <v>4616</v>
      </c>
      <c r="J295" s="21" t="s">
        <v>10809</v>
      </c>
      <c r="K295" s="2" t="s">
        <v>4618</v>
      </c>
      <c r="L295" s="6" t="s">
        <v>4656</v>
      </c>
      <c r="N2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sPaisNacimiento)VALUES('2018-10-18', 2018, 'OBTENCIÓN DE LA DOBLE NACIONALIDAD', 'PENDIENTE', 'FIRMA DE MINISTRO', '2018-10-18', 'LIM', 'GOMEZ REDONDO, SERGIO ALFONSO', 'M', 'ESP')</v>
      </c>
    </row>
    <row r="296" spans="1:14" ht="25.5" x14ac:dyDescent="0.2">
      <c r="A296" s="11">
        <v>292</v>
      </c>
      <c r="B296" s="7" t="s">
        <v>12685</v>
      </c>
      <c r="C296" s="4">
        <v>43318.500797187502</v>
      </c>
      <c r="D296" s="20">
        <v>2018</v>
      </c>
      <c r="E296" s="7" t="s">
        <v>4685</v>
      </c>
      <c r="F296" s="2" t="s">
        <v>17</v>
      </c>
      <c r="G296" s="2" t="s">
        <v>8350</v>
      </c>
      <c r="H296" s="4">
        <v>43318.500797303241</v>
      </c>
      <c r="I296" s="2" t="s">
        <v>4616</v>
      </c>
      <c r="J296" s="21" t="s">
        <v>12686</v>
      </c>
      <c r="K296" s="2" t="s">
        <v>4618</v>
      </c>
      <c r="L296" s="6" t="s">
        <v>4619</v>
      </c>
      <c r="N2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sPaisNacimiento)VALUES('2018-08-06', 2018, 'OBTENCIÓN NACIONALIDAD PERUANA POR NATURALIZACIÓN', 'PENDIENTE', 'EVALUACIÓN', '2018-08-06', 'LIM', 'GUTIERREZ SILVA, NELSON ENRIQUE', 'M', 'VEN')</v>
      </c>
    </row>
    <row r="297" spans="1:14" ht="25.5" x14ac:dyDescent="0.2">
      <c r="A297" s="11">
        <v>293</v>
      </c>
      <c r="B297" s="7" t="s">
        <v>1516</v>
      </c>
      <c r="C297" s="4">
        <v>43202.464153391207</v>
      </c>
      <c r="D297" s="20">
        <v>2018</v>
      </c>
      <c r="E297" s="7" t="s">
        <v>4685</v>
      </c>
      <c r="F297" s="2" t="s">
        <v>17</v>
      </c>
      <c r="G297" s="2" t="s">
        <v>4993</v>
      </c>
      <c r="H297" s="4">
        <v>43202.464153935187</v>
      </c>
      <c r="I297" s="2" t="s">
        <v>4616</v>
      </c>
      <c r="J297" s="21" t="s">
        <v>11657</v>
      </c>
      <c r="K297" s="2" t="s">
        <v>4618</v>
      </c>
      <c r="L297" s="6" t="s">
        <v>2747</v>
      </c>
      <c r="N2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sPaisNacimiento)VALUES('2018-04-12', 2018, 'OBTENCIÓN NACIONALIDAD PERUANA POR NATURALIZACIÓN', 'PENDIENTE', 'IMPRESION', '2018-04-12', 'LIM', 'ADELMANN , EDWARD GEORGE', 'M', 'USA')</v>
      </c>
    </row>
    <row r="298" spans="1:14" ht="25.5" x14ac:dyDescent="0.2">
      <c r="A298" s="11">
        <v>294</v>
      </c>
      <c r="B298" s="7" t="s">
        <v>794</v>
      </c>
      <c r="C298" s="4">
        <v>43371.494189386576</v>
      </c>
      <c r="D298" s="20">
        <v>2018</v>
      </c>
      <c r="E298" s="7" t="s">
        <v>4621</v>
      </c>
      <c r="F298" s="2" t="s">
        <v>17</v>
      </c>
      <c r="G298" s="2" t="s">
        <v>4615</v>
      </c>
      <c r="H298" s="4">
        <v>43371.494189583333</v>
      </c>
      <c r="I298" s="2" t="s">
        <v>4616</v>
      </c>
      <c r="J298" s="21" t="s">
        <v>6895</v>
      </c>
      <c r="K298" s="2" t="s">
        <v>4623</v>
      </c>
      <c r="L298" s="6" t="s">
        <v>4753</v>
      </c>
      <c r="N2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sPaisNacimiento)VALUES('2018-09-28', 2018, 'INS PERUANO POR MATRIMONIO', 'PENDIENTE', 'ENTREGA DE TITULO', '2018-09-28', 'LIM', 'IRIZARRY DEFILLO, VANESSA MARIA', 'F', 'RDO')</v>
      </c>
    </row>
    <row r="299" spans="1:14" ht="25.5" x14ac:dyDescent="0.2">
      <c r="A299" s="11">
        <v>295</v>
      </c>
      <c r="B299" s="7" t="s">
        <v>3384</v>
      </c>
      <c r="C299" s="4">
        <v>43193.411590081021</v>
      </c>
      <c r="D299" s="20">
        <v>2018</v>
      </c>
      <c r="E299" s="7" t="s">
        <v>4685</v>
      </c>
      <c r="F299" s="2" t="s">
        <v>17</v>
      </c>
      <c r="G299" s="2" t="s">
        <v>4627</v>
      </c>
      <c r="H299" s="4">
        <v>43193.411590243057</v>
      </c>
      <c r="I299" s="2" t="s">
        <v>4616</v>
      </c>
      <c r="J299" s="21" t="s">
        <v>8212</v>
      </c>
      <c r="K299" s="2" t="s">
        <v>4618</v>
      </c>
      <c r="L299" s="6" t="s">
        <v>4641</v>
      </c>
      <c r="N2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sPaisNacimiento)VALUES('2018-04-03', 2018, 'OBTENCIÓN NACIONALIDAD PERUANA POR NATURALIZACIÓN', 'PENDIENTE', 'ASOCIACION BENEFICIARIO', '2018-04-03', 'LIM', 'BESSE , LAJOS MICHAEL PETER', 'M', 'SUI')</v>
      </c>
    </row>
    <row r="300" spans="1:14" ht="25.5" x14ac:dyDescent="0.2">
      <c r="A300" s="11">
        <v>296</v>
      </c>
      <c r="B300" s="7" t="s">
        <v>1465</v>
      </c>
      <c r="C300" s="4">
        <v>43362.532956712967</v>
      </c>
      <c r="D300" s="20">
        <v>2018</v>
      </c>
      <c r="E300" s="7" t="s">
        <v>4621</v>
      </c>
      <c r="F300" s="2" t="s">
        <v>17</v>
      </c>
      <c r="G300" s="2" t="s">
        <v>7351</v>
      </c>
      <c r="H300" s="4">
        <v>43362.532956747687</v>
      </c>
      <c r="I300" s="2" t="s">
        <v>4616</v>
      </c>
      <c r="J300" s="21" t="s">
        <v>9220</v>
      </c>
      <c r="K300" s="2" t="s">
        <v>4623</v>
      </c>
      <c r="L300" s="6" t="s">
        <v>4945</v>
      </c>
      <c r="N3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sPaisNacimiento)VALUES('2018-09-19', 2018, 'INS PERUANO POR MATRIMONIO', 'PENDIENTE', 'INSCRIPCION', '2018-09-19', 'LIM', 'VANDERHEYDEN , HELEEN JOHANNA ROSA DIEDERIK', 'F', 'BEL')</v>
      </c>
    </row>
    <row r="301" spans="1:14" ht="25.5" x14ac:dyDescent="0.2">
      <c r="A301" s="11">
        <v>297</v>
      </c>
      <c r="B301" s="7" t="s">
        <v>8218</v>
      </c>
      <c r="C301" s="4">
        <v>43112.397687303244</v>
      </c>
      <c r="D301" s="20">
        <v>2018</v>
      </c>
      <c r="E301" s="7" t="s">
        <v>4899</v>
      </c>
      <c r="F301" s="2" t="s">
        <v>17</v>
      </c>
      <c r="G301" s="2" t="s">
        <v>4627</v>
      </c>
      <c r="H301" s="4">
        <v>43112.397687384262</v>
      </c>
      <c r="I301" s="2" t="s">
        <v>4616</v>
      </c>
      <c r="J301" s="21" t="s">
        <v>8219</v>
      </c>
      <c r="K301" s="2" t="s">
        <v>4623</v>
      </c>
      <c r="L301" s="6" t="s">
        <v>2747</v>
      </c>
      <c r="N3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sPaisNacimiento)VALUES('2018-01-12', 2018, 'RENUNCIA A LA NACIONALIDAD PERUANA', 'PENDIENTE', 'ASOCIACION BENEFICIARIO', '2018-01-12', 'LIM', 'ZAFRA , ANITA IRIS', 'F', 'USA')</v>
      </c>
    </row>
    <row r="302" spans="1:14" ht="25.5" x14ac:dyDescent="0.2">
      <c r="A302" s="11">
        <v>298</v>
      </c>
      <c r="B302" s="7" t="s">
        <v>11734</v>
      </c>
      <c r="C302" s="4">
        <v>43418.503294594906</v>
      </c>
      <c r="D302" s="20">
        <v>2018</v>
      </c>
      <c r="E302" s="7" t="s">
        <v>4621</v>
      </c>
      <c r="F302" s="2" t="s">
        <v>17</v>
      </c>
      <c r="G302" s="2" t="s">
        <v>4615</v>
      </c>
      <c r="H302" s="4">
        <v>43418.503302696758</v>
      </c>
      <c r="I302" s="2" t="s">
        <v>4616</v>
      </c>
      <c r="J302" s="21" t="s">
        <v>11735</v>
      </c>
      <c r="K302" s="2" t="s">
        <v>4623</v>
      </c>
      <c r="L302" s="6" t="s">
        <v>4735</v>
      </c>
      <c r="N3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sPaisNacimiento)VALUES('2018-11-14', 2018, 'INS PERUANO POR MATRIMONIO', 'PENDIENTE', 'ENTREGA DE TITULO', '2018-11-14', 'LIM', 'RIJO FERREIRA, GLADYS JANETH', 'F', 'URU')</v>
      </c>
    </row>
    <row r="303" spans="1:14" ht="25.5" x14ac:dyDescent="0.2">
      <c r="A303" s="11">
        <v>299</v>
      </c>
      <c r="B303" s="7" t="s">
        <v>3261</v>
      </c>
      <c r="C303" s="4">
        <v>43399.449589004631</v>
      </c>
      <c r="D303" s="20">
        <v>2018</v>
      </c>
      <c r="E303" s="7" t="s">
        <v>4685</v>
      </c>
      <c r="F303" s="2" t="s">
        <v>17</v>
      </c>
      <c r="G303" s="2" t="s">
        <v>4627</v>
      </c>
      <c r="H303" s="4">
        <v>43399.449589467593</v>
      </c>
      <c r="I303" s="2" t="s">
        <v>4616</v>
      </c>
      <c r="J303" s="21" t="s">
        <v>9229</v>
      </c>
      <c r="K303" s="2" t="s">
        <v>4623</v>
      </c>
      <c r="L303" s="6" t="s">
        <v>4619</v>
      </c>
      <c r="N3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sPaisNacimiento)VALUES('2018-10-26', 2018, 'OBTENCIÓN NACIONALIDAD PERUANA POR NATURALIZACIÓN', 'PENDIENTE', 'ASOCIACION BENEFICIARIO', '2018-10-26', 'LIM', 'MAESTRE FRANCO, CARLIONETH DEL CARMEN', 'F', 'VEN')</v>
      </c>
    </row>
    <row r="304" spans="1:14" ht="25.5" x14ac:dyDescent="0.2">
      <c r="A304" s="11">
        <v>300</v>
      </c>
      <c r="B304" s="7" t="s">
        <v>1492</v>
      </c>
      <c r="C304" s="4">
        <v>43447.412157754632</v>
      </c>
      <c r="D304" s="20">
        <v>2018</v>
      </c>
      <c r="E304" s="7" t="s">
        <v>4685</v>
      </c>
      <c r="F304" s="2" t="s">
        <v>17</v>
      </c>
      <c r="G304" s="2" t="s">
        <v>4993</v>
      </c>
      <c r="H304" s="4">
        <v>43447.412157789353</v>
      </c>
      <c r="I304" s="2" t="s">
        <v>4616</v>
      </c>
      <c r="J304" s="21" t="s">
        <v>10914</v>
      </c>
      <c r="K304" s="2" t="s">
        <v>4623</v>
      </c>
      <c r="L304" s="6" t="s">
        <v>4619</v>
      </c>
      <c r="N3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sPaisNacimiento)VALUES('2018-12-13', 2018, 'OBTENCIÓN NACIONALIDAD PERUANA POR NATURALIZACIÓN', 'PENDIENTE', 'IMPRESION', '2018-12-13', 'LIM', 'SANCHEZ DE BRAUCKMEYER, MARIA IGNACIA', 'F', 'VEN')</v>
      </c>
    </row>
    <row r="305" spans="1:14" ht="25.5" x14ac:dyDescent="0.2">
      <c r="A305" s="11">
        <v>301</v>
      </c>
      <c r="B305" s="7" t="s">
        <v>12753</v>
      </c>
      <c r="C305" s="4">
        <v>43140.817793287039</v>
      </c>
      <c r="D305" s="20">
        <v>2018</v>
      </c>
      <c r="E305" s="7" t="s">
        <v>4613</v>
      </c>
      <c r="F305" s="2" t="s">
        <v>17</v>
      </c>
      <c r="G305" s="2" t="s">
        <v>4993</v>
      </c>
      <c r="H305" s="4">
        <v>43140.817793287039</v>
      </c>
      <c r="I305" s="2" t="s">
        <v>4616</v>
      </c>
      <c r="J305" s="21" t="s">
        <v>12754</v>
      </c>
      <c r="K305" s="2" t="s">
        <v>4623</v>
      </c>
      <c r="L305" s="6" t="s">
        <v>2747</v>
      </c>
      <c r="N3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sPaisNacimiento)VALUES('2018-02-09', 2018, 'INS HIJOS DE PERUANOS NAC. EN EXT. MAYORES DE EDAD', 'PENDIENTE', 'IMPRESION', '2018-02-09', 'LIM', 'SUAREZ , CARMEN DAYANA', 'F', 'USA')</v>
      </c>
    </row>
    <row r="306" spans="1:14" ht="25.5" x14ac:dyDescent="0.2">
      <c r="A306" s="11">
        <v>302</v>
      </c>
      <c r="B306" s="7" t="s">
        <v>11752</v>
      </c>
      <c r="C306" s="4">
        <v>43108.52824482639</v>
      </c>
      <c r="D306" s="20">
        <v>2018</v>
      </c>
      <c r="E306" s="7" t="s">
        <v>4613</v>
      </c>
      <c r="F306" s="2" t="s">
        <v>17</v>
      </c>
      <c r="G306" s="2" t="s">
        <v>4993</v>
      </c>
      <c r="H306" s="4">
        <v>43108.528244907407</v>
      </c>
      <c r="I306" s="2" t="s">
        <v>4616</v>
      </c>
      <c r="J306" s="21" t="s">
        <v>11753</v>
      </c>
      <c r="K306" s="2" t="s">
        <v>4623</v>
      </c>
      <c r="L306" s="6" t="s">
        <v>2747</v>
      </c>
      <c r="N3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sPaisNacimiento)VALUES('2018-01-08', 2018, 'INS HIJOS DE PERUANOS NAC. EN EXT. MAYORES DE EDAD', 'PENDIENTE', 'IMPRESION', '2018-01-08', 'LIM', 'CASSO , JENNIFER CHRISTINE', 'F', 'USA')</v>
      </c>
    </row>
    <row r="307" spans="1:14" ht="25.5" x14ac:dyDescent="0.2">
      <c r="A307" s="11">
        <v>303</v>
      </c>
      <c r="B307" s="7" t="s">
        <v>9256</v>
      </c>
      <c r="C307" s="4">
        <v>43104.498839664353</v>
      </c>
      <c r="D307" s="20">
        <v>2018</v>
      </c>
      <c r="E307" s="7" t="s">
        <v>1337</v>
      </c>
      <c r="F307" s="2" t="s">
        <v>17</v>
      </c>
      <c r="G307" s="2" t="s">
        <v>4627</v>
      </c>
      <c r="H307" s="4">
        <v>43104.498839780092</v>
      </c>
      <c r="I307" s="2" t="s">
        <v>4616</v>
      </c>
      <c r="J307" s="21" t="s">
        <v>9257</v>
      </c>
      <c r="K307" s="2" t="s">
        <v>4618</v>
      </c>
      <c r="L307" s="6" t="s">
        <v>4903</v>
      </c>
      <c r="N3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sPaisNacimiento)VALUES('2018-01-04', 2018, 'RECUPERACIÓN DE LA NACIONALIDAD PERUANA', 'PENDIENTE', 'ASOCIACION BENEFICIARIO', '2018-01-04', 'LIM', 'RIGLOS CLAUSEN, ALESSANDRO ALFONSO', 'M', 'RFA')</v>
      </c>
    </row>
    <row r="308" spans="1:14" ht="25.5" x14ac:dyDescent="0.2">
      <c r="A308" s="11">
        <v>304</v>
      </c>
      <c r="B308" s="7" t="s">
        <v>388</v>
      </c>
      <c r="C308" s="4">
        <v>43194.417724965278</v>
      </c>
      <c r="D308" s="20">
        <v>2018</v>
      </c>
      <c r="E308" s="7" t="s">
        <v>4671</v>
      </c>
      <c r="F308" s="2" t="s">
        <v>17</v>
      </c>
      <c r="G308" s="2" t="s">
        <v>6790</v>
      </c>
      <c r="H308" s="4">
        <v>43194.41772503472</v>
      </c>
      <c r="I308" s="2" t="s">
        <v>4616</v>
      </c>
      <c r="J308" s="21" t="s">
        <v>8244</v>
      </c>
      <c r="K308" s="2" t="s">
        <v>4623</v>
      </c>
      <c r="L308" s="6" t="s">
        <v>4656</v>
      </c>
      <c r="N3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sPaisNacimiento)VALUES('2018-04-04', 2018, 'OBTENCIÓN DE LA DOBLE NACIONALIDAD', 'PENDIENTE', 'FIRMA DE MINISTRO', '2018-04-04', 'LIM', 'DE GUZMÁN RUIZ, YOLANDA', 'F', 'ESP')</v>
      </c>
    </row>
    <row r="309" spans="1:14" ht="25.5" x14ac:dyDescent="0.2">
      <c r="A309" s="11">
        <v>305</v>
      </c>
      <c r="B309" s="7" t="s">
        <v>1631</v>
      </c>
      <c r="C309" s="4">
        <v>43369.493739467594</v>
      </c>
      <c r="D309" s="20">
        <v>2018</v>
      </c>
      <c r="E309" s="7" t="s">
        <v>4685</v>
      </c>
      <c r="F309" s="2" t="s">
        <v>17</v>
      </c>
      <c r="G309" s="2" t="s">
        <v>4627</v>
      </c>
      <c r="H309" s="4">
        <v>43369.493739583333</v>
      </c>
      <c r="I309" s="2" t="s">
        <v>4616</v>
      </c>
      <c r="J309" s="21" t="s">
        <v>6930</v>
      </c>
      <c r="K309" s="2" t="s">
        <v>4618</v>
      </c>
      <c r="L309" s="6" t="s">
        <v>6931</v>
      </c>
      <c r="N3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sPaisNacimiento)VALUES('2018-09-26', 2018, 'OBTENCIÓN NACIONALIDAD PERUANA POR NATURALIZACIÓN', 'PENDIENTE', 'ASOCIACION BENEFICIARIO', '2018-09-26', 'LIM', 'KIRKE , EUGENE KIERAN', 'M', 'IRL')</v>
      </c>
    </row>
    <row r="310" spans="1:14" ht="25.5" x14ac:dyDescent="0.2">
      <c r="A310" s="11">
        <v>306</v>
      </c>
      <c r="B310" s="7" t="s">
        <v>12772</v>
      </c>
      <c r="C310" s="4">
        <v>43453.462906018518</v>
      </c>
      <c r="D310" s="20">
        <v>2018</v>
      </c>
      <c r="E310" s="7" t="s">
        <v>4621</v>
      </c>
      <c r="F310" s="2" t="s">
        <v>17</v>
      </c>
      <c r="G310" s="2" t="s">
        <v>4615</v>
      </c>
      <c r="H310" s="4">
        <v>43453.462906053239</v>
      </c>
      <c r="I310" s="2" t="s">
        <v>4616</v>
      </c>
      <c r="J310" s="21" t="s">
        <v>12773</v>
      </c>
      <c r="K310" s="2" t="s">
        <v>4618</v>
      </c>
      <c r="L310" s="6" t="s">
        <v>6800</v>
      </c>
      <c r="N3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sPaisNacimiento)VALUES('2018-12-19', 2018, 'INS PERUANO POR MATRIMONIO', 'PENDIENTE', 'ENTREGA DE TITULO', '2018-12-19', 'LIM', 'KAÑÁK , MARTIN', 'M', 'CHE')</v>
      </c>
    </row>
    <row r="311" spans="1:14" ht="25.5" x14ac:dyDescent="0.2">
      <c r="A311" s="11">
        <v>307</v>
      </c>
      <c r="B311" s="7" t="s">
        <v>10939</v>
      </c>
      <c r="C311" s="4">
        <v>43333.378809490743</v>
      </c>
      <c r="D311" s="20">
        <v>2018</v>
      </c>
      <c r="E311" s="7" t="s">
        <v>4685</v>
      </c>
      <c r="F311" s="2" t="s">
        <v>17</v>
      </c>
      <c r="G311" s="2" t="s">
        <v>7315</v>
      </c>
      <c r="H311" s="4">
        <v>43333.3788096875</v>
      </c>
      <c r="I311" s="2" t="s">
        <v>4616</v>
      </c>
      <c r="J311" s="21" t="s">
        <v>10940</v>
      </c>
      <c r="K311" s="2" t="s">
        <v>4618</v>
      </c>
      <c r="L311" s="6" t="s">
        <v>4619</v>
      </c>
      <c r="N3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sPaisNacimiento)VALUES('2018-08-21', 2018, 'OBTENCIÓN NACIONALIDAD PERUANA POR NATURALIZACIÓN', 'PENDIENTE', 'EVALUACION SUB-DIRECTOR', '2018-08-21', 'LIM', 'FERNANDES MATHEUS, RAIMUNDO JOSE', 'M', 'VEN')</v>
      </c>
    </row>
    <row r="312" spans="1:14" ht="25.5" x14ac:dyDescent="0.2">
      <c r="A312" s="11">
        <v>308</v>
      </c>
      <c r="B312" s="7" t="s">
        <v>3186</v>
      </c>
      <c r="C312" s="4">
        <v>43396.490266898145</v>
      </c>
      <c r="D312" s="20">
        <v>2018</v>
      </c>
      <c r="E312" s="7" t="s">
        <v>4685</v>
      </c>
      <c r="F312" s="2" t="s">
        <v>17</v>
      </c>
      <c r="G312" s="2" t="s">
        <v>4627</v>
      </c>
      <c r="H312" s="4">
        <v>43396.490266932873</v>
      </c>
      <c r="I312" s="2" t="s">
        <v>4616</v>
      </c>
      <c r="J312" s="21" t="s">
        <v>3447</v>
      </c>
      <c r="K312" s="2" t="s">
        <v>4618</v>
      </c>
      <c r="L312" s="6" t="s">
        <v>4619</v>
      </c>
      <c r="N3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sPaisNacimiento)VALUES('2018-10-23', 2018, 'OBTENCIÓN NACIONALIDAD PERUANA POR NATURALIZACIÓN', 'PENDIENTE', 'ASOCIACION BENEFICIARIO', '2018-10-23', 'LIM', 'RAMOS BANDRES, JOSE FRANCISCO', 'M', 'VEN')</v>
      </c>
    </row>
    <row r="313" spans="1:14" ht="25.5" x14ac:dyDescent="0.2">
      <c r="A313" s="11">
        <v>309</v>
      </c>
      <c r="B313" s="7" t="s">
        <v>12817</v>
      </c>
      <c r="C313" s="4">
        <v>43257.502012766206</v>
      </c>
      <c r="D313" s="20">
        <v>2018</v>
      </c>
      <c r="E313" s="7" t="s">
        <v>4685</v>
      </c>
      <c r="F313" s="2" t="s">
        <v>17</v>
      </c>
      <c r="G313" s="2" t="s">
        <v>4627</v>
      </c>
      <c r="H313" s="4">
        <v>43257.502012881945</v>
      </c>
      <c r="I313" s="2" t="s">
        <v>4616</v>
      </c>
      <c r="J313" s="21" t="s">
        <v>12818</v>
      </c>
      <c r="K313" s="2" t="s">
        <v>4618</v>
      </c>
      <c r="L313" s="6" t="s">
        <v>6594</v>
      </c>
      <c r="N3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sPaisNacimiento)VALUES('2018-06-06', 2018, 'OBTENCIÓN NACIONALIDAD PERUANA POR NATURALIZACIÓN', 'PENDIENTE', 'ASOCIACION BENEFICIARIO', '2018-06-06', 'LIM', 'JUKIC , MARKO', 'M', 'CRO')</v>
      </c>
    </row>
    <row r="314" spans="1:14" ht="25.5" x14ac:dyDescent="0.2">
      <c r="A314" s="11">
        <v>310</v>
      </c>
      <c r="B314" s="7" t="s">
        <v>2107</v>
      </c>
      <c r="C314" s="4">
        <v>43277.455417129633</v>
      </c>
      <c r="D314" s="20">
        <v>2018</v>
      </c>
      <c r="E314" s="7" t="s">
        <v>4621</v>
      </c>
      <c r="F314" s="2" t="s">
        <v>17</v>
      </c>
      <c r="G314" s="2" t="s">
        <v>4627</v>
      </c>
      <c r="H314" s="4">
        <v>43277.455417245372</v>
      </c>
      <c r="I314" s="2" t="s">
        <v>4616</v>
      </c>
      <c r="J314" s="21" t="s">
        <v>6989</v>
      </c>
      <c r="K314" s="2" t="s">
        <v>4618</v>
      </c>
      <c r="L314" s="6" t="s">
        <v>4631</v>
      </c>
      <c r="N3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sPaisNacimiento)VALUES('2018-06-26', 2018, 'INS PERUANO POR MATRIMONIO', 'PENDIENTE', 'ASOCIACION BENEFICIARIO', '2018-06-26', 'LIM', 'MAMANI CONDORI, MARIO', 'M', 'BOL')</v>
      </c>
    </row>
    <row r="315" spans="1:14" ht="25.5" x14ac:dyDescent="0.2">
      <c r="A315" s="11">
        <v>311</v>
      </c>
      <c r="B315" s="7" t="s">
        <v>3248</v>
      </c>
      <c r="C315" s="4">
        <v>43266.509906284722</v>
      </c>
      <c r="D315" s="20">
        <v>2018</v>
      </c>
      <c r="E315" s="7" t="s">
        <v>4671</v>
      </c>
      <c r="F315" s="2" t="s">
        <v>17</v>
      </c>
      <c r="G315" s="2" t="s">
        <v>4627</v>
      </c>
      <c r="H315" s="4">
        <v>43266.509906562504</v>
      </c>
      <c r="I315" s="2" t="s">
        <v>4616</v>
      </c>
      <c r="J315" s="21" t="s">
        <v>9318</v>
      </c>
      <c r="K315" s="2" t="s">
        <v>4618</v>
      </c>
      <c r="L315" s="6" t="s">
        <v>4656</v>
      </c>
      <c r="N3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sPaisNacimiento)VALUES('2018-06-15', 2018, 'OBTENCIÓN DE LA DOBLE NACIONALIDAD', 'PENDIENTE', 'ASOCIACION BENEFICIARIO', '2018-06-15', 'LIM', 'JIMENEZ ROSA, ANTONIO', 'M', 'ESP')</v>
      </c>
    </row>
    <row r="316" spans="1:14" ht="25.5" x14ac:dyDescent="0.2">
      <c r="A316" s="11">
        <v>312</v>
      </c>
      <c r="B316" s="7" t="s">
        <v>3402</v>
      </c>
      <c r="C316" s="4">
        <v>43329.375608599534</v>
      </c>
      <c r="D316" s="20">
        <v>2018</v>
      </c>
      <c r="E316" s="7" t="s">
        <v>4685</v>
      </c>
      <c r="F316" s="2" t="s">
        <v>17</v>
      </c>
      <c r="G316" s="2" t="s">
        <v>4627</v>
      </c>
      <c r="H316" s="4">
        <v>43329.375608761577</v>
      </c>
      <c r="I316" s="2" t="s">
        <v>4616</v>
      </c>
      <c r="J316" s="21" t="s">
        <v>12847</v>
      </c>
      <c r="K316" s="2" t="s">
        <v>4623</v>
      </c>
      <c r="L316" s="6" t="s">
        <v>4619</v>
      </c>
      <c r="N3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sPaisNacimiento)VALUES('2018-08-17', 2018, 'OBTENCIÓN NACIONALIDAD PERUANA POR NATURALIZACIÓN', 'PENDIENTE', 'ASOCIACION BENEFICIARIO', '2018-08-17', 'LIM', 'GARCIA MONTILLA, YENNY YOSELIN', 'F', 'VEN')</v>
      </c>
    </row>
    <row r="317" spans="1:14" ht="25.5" x14ac:dyDescent="0.2">
      <c r="A317" s="11">
        <v>313</v>
      </c>
      <c r="B317" s="7" t="s">
        <v>11078</v>
      </c>
      <c r="C317" s="4">
        <v>43122.380708946759</v>
      </c>
      <c r="D317" s="20">
        <v>2018</v>
      </c>
      <c r="E317" s="7" t="s">
        <v>4899</v>
      </c>
      <c r="F317" s="2" t="s">
        <v>17</v>
      </c>
      <c r="G317" s="2" t="s">
        <v>4627</v>
      </c>
      <c r="H317" s="4">
        <v>43122.380709178244</v>
      </c>
      <c r="I317" s="2" t="s">
        <v>4616</v>
      </c>
      <c r="J317" s="21" t="s">
        <v>11079</v>
      </c>
      <c r="K317" s="2" t="s">
        <v>4623</v>
      </c>
      <c r="L317" s="6" t="s">
        <v>2747</v>
      </c>
      <c r="N3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sPaisNacimiento)VALUES('2018-01-22', 2018, 'RENUNCIA A LA NACIONALIDAD PERUANA', 'PENDIENTE', 'ASOCIACION BENEFICIARIO', '2018-01-22', 'LIM', 'HURSH-ESLAVA , TATIANA NANCY', 'F', 'USA')</v>
      </c>
    </row>
    <row r="318" spans="1:14" ht="25.5" x14ac:dyDescent="0.2">
      <c r="A318" s="11">
        <v>314</v>
      </c>
      <c r="B318" s="7" t="s">
        <v>3370</v>
      </c>
      <c r="C318" s="4">
        <v>43277.372602546297</v>
      </c>
      <c r="D318" s="20">
        <v>2018</v>
      </c>
      <c r="E318" s="7" t="s">
        <v>4685</v>
      </c>
      <c r="F318" s="2" t="s">
        <v>17</v>
      </c>
      <c r="G318" s="2" t="s">
        <v>4627</v>
      </c>
      <c r="H318" s="4">
        <v>43277.372602662035</v>
      </c>
      <c r="I318" s="2" t="s">
        <v>4616</v>
      </c>
      <c r="J318" s="21" t="s">
        <v>9345</v>
      </c>
      <c r="K318" s="2" t="s">
        <v>4618</v>
      </c>
      <c r="L318" s="6" t="s">
        <v>4619</v>
      </c>
      <c r="N3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sPaisNacimiento)VALUES('2018-06-26', 2018, 'OBTENCIÓN NACIONALIDAD PERUANA POR NATURALIZACIÓN', 'PENDIENTE', 'ASOCIACION BENEFICIARIO', '2018-06-26', 'LIM', 'FALCETTA SALADINO, GIUSEPPE', 'M', 'VEN')</v>
      </c>
    </row>
    <row r="319" spans="1:14" ht="25.5" x14ac:dyDescent="0.2">
      <c r="A319" s="11">
        <v>315</v>
      </c>
      <c r="B319" s="7" t="s">
        <v>3257</v>
      </c>
      <c r="C319" s="4">
        <v>43378.430253784725</v>
      </c>
      <c r="D319" s="20">
        <v>2018</v>
      </c>
      <c r="E319" s="7" t="s">
        <v>4685</v>
      </c>
      <c r="F319" s="2" t="s">
        <v>17</v>
      </c>
      <c r="G319" s="2" t="s">
        <v>4627</v>
      </c>
      <c r="H319" s="4">
        <v>43378.430253819446</v>
      </c>
      <c r="I319" s="2" t="s">
        <v>4616</v>
      </c>
      <c r="J319" s="21" t="s">
        <v>11851</v>
      </c>
      <c r="K319" s="2" t="s">
        <v>4618</v>
      </c>
      <c r="L319" s="6" t="s">
        <v>4624</v>
      </c>
      <c r="N3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sPaisNacimiento)VALUES('2018-10-05', 2018, 'OBTENCIÓN NACIONALIDAD PERUANA POR NATURALIZACIÓN', 'PENDIENTE', 'ASOCIACION BENEFICIARIO', '2018-10-05', 'LIM', 'MILLAN RODRIGUEZ, DONALD DIEGO', 'M', 'COL')</v>
      </c>
    </row>
    <row r="320" spans="1:14" ht="25.5" x14ac:dyDescent="0.2">
      <c r="A320" s="11">
        <v>316</v>
      </c>
      <c r="B320" s="7" t="s">
        <v>3256</v>
      </c>
      <c r="C320" s="4">
        <v>43378.368600543981</v>
      </c>
      <c r="D320" s="20">
        <v>2018</v>
      </c>
      <c r="E320" s="7" t="s">
        <v>4685</v>
      </c>
      <c r="F320" s="2" t="s">
        <v>17</v>
      </c>
      <c r="G320" s="2" t="s">
        <v>4627</v>
      </c>
      <c r="H320" s="4">
        <v>43378.368600578702</v>
      </c>
      <c r="I320" s="2" t="s">
        <v>4616</v>
      </c>
      <c r="J320" s="21" t="s">
        <v>12872</v>
      </c>
      <c r="K320" s="2" t="s">
        <v>4618</v>
      </c>
      <c r="L320" s="6" t="s">
        <v>4619</v>
      </c>
      <c r="N3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sPaisNacimiento)VALUES('2018-10-05', 2018, 'OBTENCIÓN NACIONALIDAD PERUANA POR NATURALIZACIÓN', 'PENDIENTE', 'ASOCIACION BENEFICIARIO', '2018-10-05', 'LIM', 'RUIZ UZCATEGUI, WILLIAM JOSE', 'M', 'VEN')</v>
      </c>
    </row>
    <row r="321" spans="1:14" ht="25.5" x14ac:dyDescent="0.2">
      <c r="A321" s="11">
        <v>317</v>
      </c>
      <c r="B321" s="7" t="s">
        <v>7029</v>
      </c>
      <c r="C321" s="4">
        <v>43235.379424918981</v>
      </c>
      <c r="D321" s="20">
        <v>2018</v>
      </c>
      <c r="E321" s="7" t="s">
        <v>4685</v>
      </c>
      <c r="F321" s="2" t="s">
        <v>17</v>
      </c>
      <c r="G321" s="2" t="s">
        <v>4627</v>
      </c>
      <c r="H321" s="4">
        <v>43235.379425115738</v>
      </c>
      <c r="I321" s="2" t="s">
        <v>4616</v>
      </c>
      <c r="J321" s="21" t="s">
        <v>7030</v>
      </c>
      <c r="K321" s="2" t="s">
        <v>4623</v>
      </c>
      <c r="L321" s="6" t="s">
        <v>6841</v>
      </c>
      <c r="N3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sPaisNacimiento)VALUES('2018-05-15', 2018, 'OBTENCIÓN NACIONALIDAD PERUANA POR NATURALIZACIÓN', 'PENDIENTE', 'ASOCIACION BENEFICIARIO', '2018-05-15', 'LIM', 'UWIMABERA , MARIE BEATRICE', 'F', 'RWA')</v>
      </c>
    </row>
    <row r="322" spans="1:14" ht="25.5" x14ac:dyDescent="0.2">
      <c r="A322" s="11">
        <v>318</v>
      </c>
      <c r="B322" s="7" t="s">
        <v>1692</v>
      </c>
      <c r="C322" s="4">
        <v>43146.447510069447</v>
      </c>
      <c r="D322" s="20">
        <v>2018</v>
      </c>
      <c r="E322" s="7" t="s">
        <v>4621</v>
      </c>
      <c r="F322" s="2" t="s">
        <v>17</v>
      </c>
      <c r="G322" s="2" t="s">
        <v>4627</v>
      </c>
      <c r="H322" s="4">
        <v>43146.447510104168</v>
      </c>
      <c r="I322" s="2" t="s">
        <v>4616</v>
      </c>
      <c r="J322" s="21" t="s">
        <v>11858</v>
      </c>
      <c r="K322" s="2" t="s">
        <v>4623</v>
      </c>
      <c r="L322" s="6" t="s">
        <v>4619</v>
      </c>
      <c r="N3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sPaisNacimiento)VALUES('2018-02-15', 2018, 'INS PERUANO POR MATRIMONIO', 'PENDIENTE', 'ASOCIACION BENEFICIARIO', '2018-02-15', 'LIM', 'ROJAS BRICEÑO, ALEXANDRA CAROLINA', 'F', 'VEN')</v>
      </c>
    </row>
    <row r="323" spans="1:14" ht="25.5" x14ac:dyDescent="0.2">
      <c r="A323" s="11">
        <v>319</v>
      </c>
      <c r="B323" s="7" t="s">
        <v>12874</v>
      </c>
      <c r="C323" s="4">
        <v>43420.549865011577</v>
      </c>
      <c r="D323" s="20">
        <v>2018</v>
      </c>
      <c r="E323" s="7" t="s">
        <v>4685</v>
      </c>
      <c r="F323" s="2" t="s">
        <v>17</v>
      </c>
      <c r="G323" s="2" t="s">
        <v>4627</v>
      </c>
      <c r="H323" s="4">
        <v>43420.549865046298</v>
      </c>
      <c r="I323" s="2" t="s">
        <v>4616</v>
      </c>
      <c r="J323" s="21" t="s">
        <v>12875</v>
      </c>
      <c r="K323" s="2" t="s">
        <v>4623</v>
      </c>
      <c r="L323" s="6" t="s">
        <v>4619</v>
      </c>
      <c r="N3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sPaisNacimiento)VALUES('2018-11-16', 2018, 'OBTENCIÓN NACIONALIDAD PERUANA POR NATURALIZACIÓN', 'PENDIENTE', 'ASOCIACION BENEFICIARIO', '2018-11-16', 'LIM', 'CAMACHO DURAN, FRANCIS IRANA JOSELYNE', 'F', 'VEN')</v>
      </c>
    </row>
    <row r="324" spans="1:14" ht="25.5" x14ac:dyDescent="0.2">
      <c r="A324" s="11">
        <v>320</v>
      </c>
      <c r="B324" s="7" t="s">
        <v>3406</v>
      </c>
      <c r="C324" s="4">
        <v>43392.380362071759</v>
      </c>
      <c r="D324" s="20">
        <v>2018</v>
      </c>
      <c r="E324" s="7" t="s">
        <v>4685</v>
      </c>
      <c r="F324" s="2" t="s">
        <v>17</v>
      </c>
      <c r="G324" s="2" t="s">
        <v>4627</v>
      </c>
      <c r="H324" s="4">
        <v>43392.380362465279</v>
      </c>
      <c r="I324" s="2" t="s">
        <v>4616</v>
      </c>
      <c r="J324" s="21" t="s">
        <v>7031</v>
      </c>
      <c r="K324" s="2" t="s">
        <v>4623</v>
      </c>
      <c r="L324" s="6" t="s">
        <v>4619</v>
      </c>
      <c r="N3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sPaisNacimiento)VALUES('2018-10-19', 2018, 'OBTENCIÓN NACIONALIDAD PERUANA POR NATURALIZACIÓN', 'PENDIENTE', 'ASOCIACION BENEFICIARIO', '2018-10-19', 'LIM', 'FUENTES FUENTES, ALEJANDRA CAROLINA', 'F', 'VEN')</v>
      </c>
    </row>
    <row r="325" spans="1:14" ht="25.5" x14ac:dyDescent="0.2">
      <c r="A325" s="11">
        <v>321</v>
      </c>
      <c r="B325" s="7" t="s">
        <v>9369</v>
      </c>
      <c r="C325" s="4">
        <v>43173.355823877311</v>
      </c>
      <c r="D325" s="20">
        <v>2018</v>
      </c>
      <c r="E325" s="7" t="s">
        <v>4685</v>
      </c>
      <c r="F325" s="2" t="s">
        <v>17</v>
      </c>
      <c r="G325" s="2" t="s">
        <v>8350</v>
      </c>
      <c r="H325" s="4">
        <v>43173.355823923608</v>
      </c>
      <c r="I325" s="2" t="s">
        <v>4616</v>
      </c>
      <c r="J325" s="21" t="s">
        <v>9370</v>
      </c>
      <c r="K325" s="2" t="s">
        <v>4618</v>
      </c>
      <c r="L325" s="6" t="s">
        <v>4619</v>
      </c>
      <c r="N3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sPaisNacimiento)VALUES('2018-03-14', 2018, 'OBTENCIÓN NACIONALIDAD PERUANA POR NATURALIZACIÓN', 'PENDIENTE', 'EVALUACIÓN', '2018-03-14', 'LIM', 'LEON NOUEL, RICARDO MARTIN', 'M', 'VEN')</v>
      </c>
    </row>
    <row r="326" spans="1:14" ht="25.5" x14ac:dyDescent="0.2">
      <c r="A326" s="11">
        <v>322</v>
      </c>
      <c r="B326" s="7" t="s">
        <v>1375</v>
      </c>
      <c r="C326" s="4">
        <v>43452.369069988425</v>
      </c>
      <c r="D326" s="20">
        <v>2018</v>
      </c>
      <c r="E326" s="7" t="s">
        <v>4621</v>
      </c>
      <c r="F326" s="2" t="s">
        <v>17</v>
      </c>
      <c r="G326" s="2" t="s">
        <v>4993</v>
      </c>
      <c r="H326" s="4">
        <v>43452.369070057874</v>
      </c>
      <c r="I326" s="2" t="s">
        <v>4616</v>
      </c>
      <c r="J326" s="21" t="s">
        <v>12880</v>
      </c>
      <c r="K326" s="2" t="s">
        <v>4618</v>
      </c>
      <c r="L326" s="6" t="s">
        <v>4624</v>
      </c>
      <c r="N3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sPaisNacimiento)VALUES('2018-12-18', 2018, 'INS PERUANO POR MATRIMONIO', 'PENDIENTE', 'IMPRESION', '2018-12-18', 'LIM', 'GUZMAN ESTRADA, SANTIAGO', 'M', 'COL')</v>
      </c>
    </row>
    <row r="327" spans="1:14" ht="25.5" x14ac:dyDescent="0.2">
      <c r="A327" s="11">
        <v>323</v>
      </c>
      <c r="B327" s="7" t="s">
        <v>1425</v>
      </c>
      <c r="C327" s="4">
        <v>43461.458730324077</v>
      </c>
      <c r="D327" s="20">
        <v>2018</v>
      </c>
      <c r="E327" s="7" t="s">
        <v>4621</v>
      </c>
      <c r="F327" s="2" t="s">
        <v>17</v>
      </c>
      <c r="G327" s="2" t="s">
        <v>4993</v>
      </c>
      <c r="H327" s="4">
        <v>43461.458730358798</v>
      </c>
      <c r="I327" s="2" t="s">
        <v>4616</v>
      </c>
      <c r="J327" s="21" t="s">
        <v>12888</v>
      </c>
      <c r="K327" s="2" t="s">
        <v>4618</v>
      </c>
      <c r="L327" s="6" t="s">
        <v>4753</v>
      </c>
      <c r="N3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sPaisNacimiento)VALUES('2018-12-27', 2018, 'INS PERUANO POR MATRIMONIO', 'PENDIENTE', 'IMPRESION', '2018-12-27', 'LIM', 'DE LA ROSA MERA, ANGEL ARIEL', 'M', 'RDO')</v>
      </c>
    </row>
    <row r="328" spans="1:14" ht="25.5" x14ac:dyDescent="0.2">
      <c r="A328" s="11">
        <v>324</v>
      </c>
      <c r="B328" s="7" t="s">
        <v>3254</v>
      </c>
      <c r="C328" s="4">
        <v>43375.528435879627</v>
      </c>
      <c r="D328" s="20">
        <v>2018</v>
      </c>
      <c r="E328" s="7" t="s">
        <v>4685</v>
      </c>
      <c r="F328" s="2" t="s">
        <v>17</v>
      </c>
      <c r="G328" s="2" t="s">
        <v>4627</v>
      </c>
      <c r="H328" s="4">
        <v>43375.528435960645</v>
      </c>
      <c r="I328" s="2" t="s">
        <v>4616</v>
      </c>
      <c r="J328" s="21" t="s">
        <v>12891</v>
      </c>
      <c r="K328" s="2" t="s">
        <v>4623</v>
      </c>
      <c r="L328" s="6" t="s">
        <v>4619</v>
      </c>
      <c r="N3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sPaisNacimiento)VALUES('2018-10-02', 2018, 'OBTENCIÓN NACIONALIDAD PERUANA POR NATURALIZACIÓN', 'PENDIENTE', 'ASOCIACION BENEFICIARIO', '2018-10-02', 'LIM', 'HERNANDEZ PEREZ, CAROLINA ELIZABETH', 'F', 'VEN')</v>
      </c>
    </row>
    <row r="329" spans="1:14" ht="25.5" x14ac:dyDescent="0.2">
      <c r="A329" s="11">
        <v>325</v>
      </c>
      <c r="B329" s="7" t="s">
        <v>9382</v>
      </c>
      <c r="C329" s="4">
        <v>43112.394784490738</v>
      </c>
      <c r="D329" s="20">
        <v>2018</v>
      </c>
      <c r="E329" s="7" t="s">
        <v>4899</v>
      </c>
      <c r="F329" s="2" t="s">
        <v>17</v>
      </c>
      <c r="G329" s="2" t="s">
        <v>4627</v>
      </c>
      <c r="H329" s="4">
        <v>43112.394784641205</v>
      </c>
      <c r="I329" s="2" t="s">
        <v>4616</v>
      </c>
      <c r="J329" s="21" t="s">
        <v>9383</v>
      </c>
      <c r="K329" s="2" t="s">
        <v>4618</v>
      </c>
      <c r="L329" s="6" t="s">
        <v>2747</v>
      </c>
      <c r="N3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sPaisNacimiento)VALUES('2018-01-12', 2018, 'RENUNCIA A LA NACIONALIDAD PERUANA', 'PENDIENTE', 'ASOCIACION BENEFICIARIO', '2018-01-12', 'LIM', 'ZAFRA , ROBERT DONATO', 'M', 'USA')</v>
      </c>
    </row>
    <row r="330" spans="1:14" ht="25.5" x14ac:dyDescent="0.2">
      <c r="A330" s="11">
        <v>326</v>
      </c>
      <c r="B330" s="7" t="s">
        <v>8389</v>
      </c>
      <c r="C330" s="4">
        <v>43411.42634302083</v>
      </c>
      <c r="D330" s="20">
        <v>2018</v>
      </c>
      <c r="E330" s="7" t="s">
        <v>4621</v>
      </c>
      <c r="F330" s="2" t="s">
        <v>17</v>
      </c>
      <c r="G330" s="2" t="s">
        <v>4993</v>
      </c>
      <c r="H330" s="4">
        <v>43411.426343055558</v>
      </c>
      <c r="I330" s="2" t="s">
        <v>4616</v>
      </c>
      <c r="J330" s="21" t="s">
        <v>8390</v>
      </c>
      <c r="K330" s="2" t="s">
        <v>4618</v>
      </c>
      <c r="L330" s="6" t="s">
        <v>4619</v>
      </c>
      <c r="N3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sPaisNacimiento)VALUES('2018-11-07', 2018, 'INS PERUANO POR MATRIMONIO', 'PENDIENTE', 'IMPRESION', '2018-11-07', 'LIM', 'MALAVE LAMEDA, LUIS GABRIEL', 'M', 'VEN')</v>
      </c>
    </row>
    <row r="331" spans="1:14" ht="25.5" x14ac:dyDescent="0.2">
      <c r="A331" s="11">
        <v>327</v>
      </c>
      <c r="B331" s="7" t="s">
        <v>12914</v>
      </c>
      <c r="C331" s="4">
        <v>43228.390055057869</v>
      </c>
      <c r="D331" s="20">
        <v>2018</v>
      </c>
      <c r="E331" s="7" t="s">
        <v>4685</v>
      </c>
      <c r="F331" s="2" t="s">
        <v>17</v>
      </c>
      <c r="G331" s="2" t="s">
        <v>4627</v>
      </c>
      <c r="H331" s="4">
        <v>43228.39005509259</v>
      </c>
      <c r="I331" s="2" t="s">
        <v>4616</v>
      </c>
      <c r="J331" s="21" t="s">
        <v>12915</v>
      </c>
      <c r="K331" s="2" t="s">
        <v>4623</v>
      </c>
      <c r="L331" s="6" t="s">
        <v>4619</v>
      </c>
      <c r="N3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sPaisNacimiento)VALUES('2018-05-08', 2018, 'OBTENCIÓN NACIONALIDAD PERUANA POR NATURALIZACIÓN', 'PENDIENTE', 'ASOCIACION BENEFICIARIO', '2018-05-08', 'LIM', 'ISAACS HERNANDEZ, KAREL LOURDES', 'F', 'VEN')</v>
      </c>
    </row>
    <row r="332" spans="1:14" ht="25.5" x14ac:dyDescent="0.2">
      <c r="A332" s="11">
        <v>328</v>
      </c>
      <c r="B332" s="7" t="s">
        <v>3405</v>
      </c>
      <c r="C332" s="4">
        <v>43320.627461145836</v>
      </c>
      <c r="D332" s="20">
        <v>2018</v>
      </c>
      <c r="E332" s="7" t="s">
        <v>4671</v>
      </c>
      <c r="F332" s="2" t="s">
        <v>17</v>
      </c>
      <c r="G332" s="2" t="s">
        <v>4627</v>
      </c>
      <c r="H332" s="4">
        <v>43320.627461226853</v>
      </c>
      <c r="I332" s="2" t="s">
        <v>4616</v>
      </c>
      <c r="J332" s="21" t="s">
        <v>8402</v>
      </c>
      <c r="K332" s="2" t="s">
        <v>4618</v>
      </c>
      <c r="L332" s="6" t="s">
        <v>4656</v>
      </c>
      <c r="N3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sPaisNacimiento)VALUES('2018-08-08', 2018, 'OBTENCIÓN DE LA DOBLE NACIONALIDAD', 'PENDIENTE', 'ASOCIACION BENEFICIARIO', '2018-08-08', 'LIM', 'ROMERO ERASO, IGNACIO', 'M', 'ESP')</v>
      </c>
    </row>
    <row r="333" spans="1:14" ht="25.5" x14ac:dyDescent="0.2">
      <c r="A333" s="11">
        <v>329</v>
      </c>
      <c r="B333" s="7" t="s">
        <v>3264</v>
      </c>
      <c r="C333" s="4">
        <v>43413.369779166664</v>
      </c>
      <c r="D333" s="20">
        <v>2018</v>
      </c>
      <c r="E333" s="7" t="s">
        <v>4685</v>
      </c>
      <c r="F333" s="2" t="s">
        <v>17</v>
      </c>
      <c r="G333" s="2" t="s">
        <v>4627</v>
      </c>
      <c r="H333" s="4">
        <v>43413.369779201392</v>
      </c>
      <c r="I333" s="2" t="s">
        <v>4616</v>
      </c>
      <c r="J333" s="21" t="s">
        <v>8415</v>
      </c>
      <c r="K333" s="2" t="s">
        <v>4618</v>
      </c>
      <c r="L333" s="6" t="s">
        <v>4646</v>
      </c>
      <c r="N3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sPaisNacimiento)VALUES('2018-11-09', 2018, 'OBTENCIÓN NACIONALIDAD PERUANA POR NATURALIZACIÓN', 'PENDIENTE', 'ASOCIACION BENEFICIARIO', '2018-11-09', 'LIM', 'ALÉ GONZÁLEZ, IVÁN', 'M', 'CUB')</v>
      </c>
    </row>
    <row r="334" spans="1:14" ht="25.5" x14ac:dyDescent="0.2">
      <c r="A334" s="11">
        <v>330</v>
      </c>
      <c r="B334" s="7" t="s">
        <v>9426</v>
      </c>
      <c r="C334" s="4">
        <v>43230.448756678241</v>
      </c>
      <c r="D334" s="20">
        <v>2018</v>
      </c>
      <c r="E334" s="7" t="s">
        <v>4899</v>
      </c>
      <c r="F334" s="2" t="s">
        <v>17</v>
      </c>
      <c r="G334" s="2" t="s">
        <v>5167</v>
      </c>
      <c r="H334" s="4">
        <v>43230.44875679398</v>
      </c>
      <c r="I334" s="2" t="s">
        <v>4616</v>
      </c>
      <c r="J334" s="21" t="s">
        <v>9427</v>
      </c>
      <c r="K334" s="2" t="s">
        <v>4623</v>
      </c>
      <c r="L334" s="6" t="s">
        <v>4705</v>
      </c>
      <c r="N3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sPaisNacimiento)VALUES('2018-05-10', 2018, 'RENUNCIA A LA NACIONALIDAD PERUANA', 'PENDIENTE', 'REGISTRO DE DATOS', '2018-05-10', 'LIM', 'BAUTISTA ACOSTA, STEFANY VANESSA', 'F', 'HOL')</v>
      </c>
    </row>
    <row r="335" spans="1:14" ht="25.5" x14ac:dyDescent="0.2">
      <c r="A335" s="11">
        <v>331</v>
      </c>
      <c r="B335" s="7" t="s">
        <v>7092</v>
      </c>
      <c r="C335" s="4">
        <v>43140.814604317129</v>
      </c>
      <c r="D335" s="20">
        <v>2018</v>
      </c>
      <c r="E335" s="7" t="s">
        <v>4613</v>
      </c>
      <c r="F335" s="2" t="s">
        <v>17</v>
      </c>
      <c r="G335" s="2" t="s">
        <v>4993</v>
      </c>
      <c r="H335" s="4">
        <v>43140.814604398147</v>
      </c>
      <c r="I335" s="2" t="s">
        <v>4616</v>
      </c>
      <c r="J335" s="21" t="s">
        <v>7093</v>
      </c>
      <c r="K335" s="2" t="s">
        <v>4623</v>
      </c>
      <c r="L335" s="6" t="s">
        <v>2747</v>
      </c>
      <c r="N3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sPaisNacimiento)VALUES('2018-02-09', 2018, 'INS HIJOS DE PERUANOS NAC. EN EXT. MAYORES DE EDAD', 'PENDIENTE', 'IMPRESION', '2018-02-09', 'LIM', 'SUAREZ , JULIA CAROLINA', 'F', 'USA')</v>
      </c>
    </row>
    <row r="336" spans="1:14" ht="25.5" x14ac:dyDescent="0.2">
      <c r="A336" s="11">
        <v>332</v>
      </c>
      <c r="B336" s="7" t="s">
        <v>1519</v>
      </c>
      <c r="C336" s="4">
        <v>43341.542813460648</v>
      </c>
      <c r="D336" s="20">
        <v>2018</v>
      </c>
      <c r="E336" s="7" t="s">
        <v>4685</v>
      </c>
      <c r="F336" s="2" t="s">
        <v>17</v>
      </c>
      <c r="G336" s="2" t="s">
        <v>6512</v>
      </c>
      <c r="H336" s="4">
        <v>43341.542813576387</v>
      </c>
      <c r="I336" s="2" t="s">
        <v>4616</v>
      </c>
      <c r="J336" s="21" t="s">
        <v>9432</v>
      </c>
      <c r="K336" s="2" t="s">
        <v>4618</v>
      </c>
      <c r="L336" s="6" t="s">
        <v>4829</v>
      </c>
      <c r="N3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sPaisNacimiento)VALUES('2018-08-29', 2018, 'OBTENCIÓN NACIONALIDAD PERUANA POR NATURALIZACIÓN', 'PENDIENTE', 'TOMA DE IMAGENES', '2018-08-29', 'LIM', 'CHAI , YONGCHAO', 'M', 'CHN')</v>
      </c>
    </row>
    <row r="337" spans="1:14" ht="25.5" x14ac:dyDescent="0.2">
      <c r="A337" s="11">
        <v>333</v>
      </c>
      <c r="B337" s="7" t="s">
        <v>7099</v>
      </c>
      <c r="C337" s="4">
        <v>43265.48523515046</v>
      </c>
      <c r="D337" s="20">
        <v>2018</v>
      </c>
      <c r="E337" s="7" t="s">
        <v>4685</v>
      </c>
      <c r="F337" s="2" t="s">
        <v>17</v>
      </c>
      <c r="G337" s="2" t="s">
        <v>4627</v>
      </c>
      <c r="H337" s="4">
        <v>43265.485235300926</v>
      </c>
      <c r="I337" s="2" t="s">
        <v>4616</v>
      </c>
      <c r="J337" s="21" t="s">
        <v>7100</v>
      </c>
      <c r="K337" s="2" t="s">
        <v>4618</v>
      </c>
      <c r="L337" s="6" t="s">
        <v>7101</v>
      </c>
      <c r="N3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sPaisNacimiento)VALUES('2018-06-14', 2018, 'OBTENCIÓN NACIONALIDAD PERUANA POR NATURALIZACIÓN', 'PENDIENTE', 'ASOCIACION BENEFICIARIO', '2018-06-14', 'LIM', 'OKLJEŠA , VLADIMIR', 'M', 'SRB')</v>
      </c>
    </row>
    <row r="338" spans="1:14" ht="25.5" x14ac:dyDescent="0.2">
      <c r="A338" s="11">
        <v>334</v>
      </c>
      <c r="B338" s="7" t="s">
        <v>3356</v>
      </c>
      <c r="C338" s="4">
        <v>43385.544688657406</v>
      </c>
      <c r="D338" s="20">
        <v>2018</v>
      </c>
      <c r="E338" s="7" t="s">
        <v>4685</v>
      </c>
      <c r="F338" s="2" t="s">
        <v>17</v>
      </c>
      <c r="G338" s="2" t="s">
        <v>4672</v>
      </c>
      <c r="H338" s="4">
        <v>43385.544688692127</v>
      </c>
      <c r="I338" s="2" t="s">
        <v>4616</v>
      </c>
      <c r="J338" s="21" t="s">
        <v>11937</v>
      </c>
      <c r="K338" s="2" t="s">
        <v>4623</v>
      </c>
      <c r="L338" s="6" t="s">
        <v>4730</v>
      </c>
      <c r="N3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sPaisNacimiento)VALUES('2018-10-12', 2018, 'OBTENCIÓN NACIONALIDAD PERUANA POR NATURALIZACIÓN', 'PENDIENTE', 'EVALUACION DIRECTOR', '2018-10-12', 'LIM', 'PIRNOG , LOREDANA IOANA', 'F', 'RUM')</v>
      </c>
    </row>
    <row r="339" spans="1:14" ht="25.5" x14ac:dyDescent="0.2">
      <c r="A339" s="11">
        <v>335</v>
      </c>
      <c r="B339" s="7" t="s">
        <v>8453</v>
      </c>
      <c r="C339" s="4">
        <v>43159.389114699072</v>
      </c>
      <c r="D339" s="20">
        <v>2018</v>
      </c>
      <c r="E339" s="7" t="s">
        <v>4621</v>
      </c>
      <c r="F339" s="2" t="s">
        <v>17</v>
      </c>
      <c r="G339" s="2" t="s">
        <v>4993</v>
      </c>
      <c r="H339" s="4">
        <v>43159.389114895836</v>
      </c>
      <c r="I339" s="2" t="s">
        <v>4616</v>
      </c>
      <c r="J339" s="21" t="s">
        <v>8454</v>
      </c>
      <c r="K339" s="2" t="s">
        <v>4623</v>
      </c>
      <c r="L339" s="6" t="s">
        <v>4770</v>
      </c>
      <c r="N3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sPaisNacimiento)VALUES('2018-02-28', 2018, 'INS PERUANO POR MATRIMONIO', 'PENDIENTE', 'IMPRESION', '2018-02-28', 'LIM', 'TUMINY , SANDRA CLOTILDE', 'F', 'FRA')</v>
      </c>
    </row>
    <row r="340" spans="1:14" ht="25.5" x14ac:dyDescent="0.2">
      <c r="A340" s="11">
        <v>336</v>
      </c>
      <c r="B340" s="7" t="s">
        <v>3246</v>
      </c>
      <c r="C340" s="4">
        <v>43243.441684259262</v>
      </c>
      <c r="D340" s="20">
        <v>2018</v>
      </c>
      <c r="E340" s="7" t="s">
        <v>4685</v>
      </c>
      <c r="F340" s="2" t="s">
        <v>17</v>
      </c>
      <c r="G340" s="2" t="s">
        <v>4627</v>
      </c>
      <c r="H340" s="4">
        <v>43243.441684456018</v>
      </c>
      <c r="I340" s="2" t="s">
        <v>4616</v>
      </c>
      <c r="J340" s="21" t="s">
        <v>7130</v>
      </c>
      <c r="K340" s="2" t="s">
        <v>4618</v>
      </c>
      <c r="L340" s="6" t="s">
        <v>4714</v>
      </c>
      <c r="N3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sPaisNacimiento)VALUES('2018-05-23', 2018, 'OBTENCIÓN NACIONALIDAD PERUANA POR NATURALIZACIÓN', 'PENDIENTE', 'ASOCIACION BENEFICIARIO', '2018-05-23', 'LIM', 'KUNITSEV , ALEK FERNANDO', 'M', 'ECU')</v>
      </c>
    </row>
    <row r="341" spans="1:14" ht="25.5" x14ac:dyDescent="0.2">
      <c r="A341" s="11">
        <v>337</v>
      </c>
      <c r="B341" s="7" t="s">
        <v>8561</v>
      </c>
      <c r="C341" s="4">
        <v>43284.42221084491</v>
      </c>
      <c r="D341" s="20">
        <v>2018</v>
      </c>
      <c r="E341" s="7" t="s">
        <v>4899</v>
      </c>
      <c r="F341" s="2" t="s">
        <v>17</v>
      </c>
      <c r="G341" s="2" t="s">
        <v>4672</v>
      </c>
      <c r="H341" s="4">
        <v>43284.422210914352</v>
      </c>
      <c r="I341" s="2" t="s">
        <v>4616</v>
      </c>
      <c r="J341" s="21" t="s">
        <v>8562</v>
      </c>
      <c r="K341" s="2" t="s">
        <v>4623</v>
      </c>
      <c r="L341" s="6" t="s">
        <v>4705</v>
      </c>
      <c r="N3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sPaisNacimiento)VALUES('2018-07-03', 2018, 'RENUNCIA A LA NACIONALIDAD PERUANA', 'PENDIENTE', 'EVALUACION DIRECTOR', '2018-07-03', 'LIM', 'CHULLO BENAVIDES, MARIBEL LUPE', 'F', 'HOL')</v>
      </c>
    </row>
    <row r="342" spans="1:14" ht="25.5" x14ac:dyDescent="0.2">
      <c r="A342" s="11">
        <v>338</v>
      </c>
      <c r="B342" s="7" t="s">
        <v>3265</v>
      </c>
      <c r="C342" s="4">
        <v>43424.373187997684</v>
      </c>
      <c r="D342" s="20">
        <v>2018</v>
      </c>
      <c r="E342" s="7" t="s">
        <v>4685</v>
      </c>
      <c r="F342" s="2" t="s">
        <v>17</v>
      </c>
      <c r="G342" s="2" t="s">
        <v>4627</v>
      </c>
      <c r="H342" s="4">
        <v>43424.373188078702</v>
      </c>
      <c r="I342" s="2" t="s">
        <v>4616</v>
      </c>
      <c r="J342" s="21" t="s">
        <v>9480</v>
      </c>
      <c r="K342" s="2" t="s">
        <v>4623</v>
      </c>
      <c r="L342" s="6" t="s">
        <v>4619</v>
      </c>
      <c r="N3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sPaisNacimiento)VALUES('2018-11-20', 2018, 'OBTENCIÓN NACIONALIDAD PERUANA POR NATURALIZACIÓN', 'PENDIENTE', 'ASOCIACION BENEFICIARIO', '2018-11-20', 'LIM', 'PEÑA PEREZ, ANDREINA RAQUEL', 'F', 'VEN')</v>
      </c>
    </row>
    <row r="343" spans="1:14" ht="25.5" x14ac:dyDescent="0.2">
      <c r="A343" s="11">
        <v>339</v>
      </c>
      <c r="B343" s="7" t="s">
        <v>3250</v>
      </c>
      <c r="C343" s="4">
        <v>43315.43755170139</v>
      </c>
      <c r="D343" s="20">
        <v>2018</v>
      </c>
      <c r="E343" s="7" t="s">
        <v>4685</v>
      </c>
      <c r="F343" s="2" t="s">
        <v>17</v>
      </c>
      <c r="G343" s="2" t="s">
        <v>4627</v>
      </c>
      <c r="H343" s="4">
        <v>43315.437551932868</v>
      </c>
      <c r="I343" s="2" t="s">
        <v>4616</v>
      </c>
      <c r="J343" s="21" t="s">
        <v>7149</v>
      </c>
      <c r="K343" s="2" t="s">
        <v>4618</v>
      </c>
      <c r="L343" s="6" t="s">
        <v>4619</v>
      </c>
      <c r="N3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sPaisNacimiento)VALUES('2018-08-03', 2018, 'OBTENCIÓN NACIONALIDAD PERUANA POR NATURALIZACIÓN', 'PENDIENTE', 'ASOCIACION BENEFICIARIO', '2018-08-03', 'LIM', 'GONCALVES GONCALVES, JUAN LUIS', 'M', 'VEN')</v>
      </c>
    </row>
    <row r="344" spans="1:14" ht="25.5" x14ac:dyDescent="0.2">
      <c r="A344" s="11">
        <v>340</v>
      </c>
      <c r="B344" s="7" t="s">
        <v>3263</v>
      </c>
      <c r="C344" s="4">
        <v>43410.64927962963</v>
      </c>
      <c r="D344" s="20">
        <v>2018</v>
      </c>
      <c r="E344" s="7" t="s">
        <v>4685</v>
      </c>
      <c r="F344" s="2" t="s">
        <v>17</v>
      </c>
      <c r="G344" s="2" t="s">
        <v>4627</v>
      </c>
      <c r="H344" s="4">
        <v>43410.649279664351</v>
      </c>
      <c r="I344" s="2" t="s">
        <v>4616</v>
      </c>
      <c r="J344" s="21" t="s">
        <v>7159</v>
      </c>
      <c r="K344" s="2" t="s">
        <v>4618</v>
      </c>
      <c r="L344" s="6" t="s">
        <v>4619</v>
      </c>
      <c r="N3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sPaisNacimiento)VALUES('2018-11-06', 2018, 'OBTENCIÓN NACIONALIDAD PERUANA POR NATURALIZACIÓN', 'PENDIENTE', 'ASOCIACION BENEFICIARIO', '2018-11-06', 'LIM', 'LINARES GUEVARA, NELSON DAVID', 'M', 'VEN')</v>
      </c>
    </row>
    <row r="345" spans="1:14" ht="25.5" x14ac:dyDescent="0.2">
      <c r="A345" s="11">
        <v>341</v>
      </c>
      <c r="B345" s="7" t="s">
        <v>1695</v>
      </c>
      <c r="C345" s="4">
        <v>43318.409023576387</v>
      </c>
      <c r="D345" s="20">
        <v>2018</v>
      </c>
      <c r="E345" s="7" t="s">
        <v>4621</v>
      </c>
      <c r="F345" s="2" t="s">
        <v>17</v>
      </c>
      <c r="G345" s="2" t="s">
        <v>4627</v>
      </c>
      <c r="H345" s="4">
        <v>43318.409023692133</v>
      </c>
      <c r="I345" s="2" t="s">
        <v>4616</v>
      </c>
      <c r="J345" s="21" t="s">
        <v>11486</v>
      </c>
      <c r="K345" s="2" t="s">
        <v>4618</v>
      </c>
      <c r="L345" s="6" t="s">
        <v>4656</v>
      </c>
      <c r="N3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sPaisNacimiento)VALUES('2018-08-06', 2018, 'INS PERUANO POR MATRIMONIO', 'PENDIENTE', 'ASOCIACION BENEFICIARIO', '2018-08-06', 'LIM', 'FELIX PIQUER, JOSE MANUEL', 'M', 'ESP')</v>
      </c>
    </row>
    <row r="346" spans="1:14" ht="25.5" x14ac:dyDescent="0.2">
      <c r="A346" s="11">
        <v>342</v>
      </c>
      <c r="B346" s="7" t="s">
        <v>3216</v>
      </c>
      <c r="C346" s="4">
        <v>43439.514150659721</v>
      </c>
      <c r="D346" s="20">
        <v>2018</v>
      </c>
      <c r="E346" s="7" t="s">
        <v>4671</v>
      </c>
      <c r="F346" s="2" t="s">
        <v>17</v>
      </c>
      <c r="G346" s="2" t="s">
        <v>4627</v>
      </c>
      <c r="H346" s="4">
        <v>43439.514150694442</v>
      </c>
      <c r="I346" s="2" t="s">
        <v>4616</v>
      </c>
      <c r="J346" s="21" t="s">
        <v>3479</v>
      </c>
      <c r="K346" s="2" t="s">
        <v>4618</v>
      </c>
      <c r="L346" s="6" t="s">
        <v>4656</v>
      </c>
      <c r="N3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sPaisNacimiento)VALUES('2018-12-05', 2018, 'OBTENCIÓN DE LA DOBLE NACIONALIDAD', 'PENDIENTE', 'ASOCIACION BENEFICIARIO', '2018-12-05', 'LIM', 'BOSCH MORAGUES, FRANCISCO DE BORJA', 'M', 'ESP')</v>
      </c>
    </row>
    <row r="347" spans="1:14" ht="25.5" x14ac:dyDescent="0.2">
      <c r="A347" s="11">
        <v>343</v>
      </c>
      <c r="B347" s="7" t="s">
        <v>8609</v>
      </c>
      <c r="C347" s="4">
        <v>43300.78637858796</v>
      </c>
      <c r="D347" s="20">
        <v>2018</v>
      </c>
      <c r="E347" s="7" t="s">
        <v>4685</v>
      </c>
      <c r="F347" s="2" t="s">
        <v>17</v>
      </c>
      <c r="G347" s="2" t="s">
        <v>4627</v>
      </c>
      <c r="H347" s="4">
        <v>43300.786378784724</v>
      </c>
      <c r="I347" s="2" t="s">
        <v>4616</v>
      </c>
      <c r="J347" s="21" t="s">
        <v>8610</v>
      </c>
      <c r="K347" s="2" t="s">
        <v>4618</v>
      </c>
      <c r="L347" s="6" t="s">
        <v>4619</v>
      </c>
      <c r="N3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sPaisNacimiento)VALUES('2018-07-19', 2018, 'OBTENCIÓN NACIONALIDAD PERUANA POR NATURALIZACIÓN', 'PENDIENTE', 'ASOCIACION BENEFICIARIO', '2018-07-19', 'LIM', 'BIGOTT SALAZAR, LEONARDO LUIS', 'M', 'VEN')</v>
      </c>
    </row>
    <row r="348" spans="1:14" ht="25.5" x14ac:dyDescent="0.2">
      <c r="A348" s="11">
        <v>344</v>
      </c>
      <c r="B348" s="7" t="s">
        <v>11495</v>
      </c>
      <c r="C348" s="4">
        <v>43249.379146724539</v>
      </c>
      <c r="D348" s="20">
        <v>2018</v>
      </c>
      <c r="E348" s="7" t="s">
        <v>4685</v>
      </c>
      <c r="F348" s="2" t="s">
        <v>17</v>
      </c>
      <c r="G348" s="2" t="s">
        <v>7315</v>
      </c>
      <c r="H348" s="4">
        <v>43249.379147337961</v>
      </c>
      <c r="I348" s="2" t="s">
        <v>4616</v>
      </c>
      <c r="J348" s="21" t="s">
        <v>11496</v>
      </c>
      <c r="K348" s="2" t="s">
        <v>4618</v>
      </c>
      <c r="L348" s="6" t="s">
        <v>4903</v>
      </c>
      <c r="N3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sPaisNacimiento)VALUES('2018-05-29', 2018, 'OBTENCIÓN NACIONALIDAD PERUANA POR NATURALIZACIÓN', 'PENDIENTE', 'EVALUACION SUB-DIRECTOR', '2018-05-29', 'LIM', 'NANN , REINHOLD', 'M', 'RFA')</v>
      </c>
    </row>
    <row r="349" spans="1:14" ht="25.5" x14ac:dyDescent="0.2">
      <c r="A349" s="11">
        <v>345</v>
      </c>
      <c r="B349" s="7" t="s">
        <v>1541</v>
      </c>
      <c r="C349" s="4">
        <v>43396.611668518519</v>
      </c>
      <c r="D349" s="20">
        <v>2018</v>
      </c>
      <c r="E349" s="7" t="s">
        <v>4685</v>
      </c>
      <c r="F349" s="2" t="s">
        <v>17</v>
      </c>
      <c r="G349" s="2" t="s">
        <v>4993</v>
      </c>
      <c r="H349" s="4">
        <v>43396.611668599537</v>
      </c>
      <c r="I349" s="2" t="s">
        <v>4616</v>
      </c>
      <c r="J349" s="21" t="s">
        <v>13060</v>
      </c>
      <c r="K349" s="2" t="s">
        <v>4618</v>
      </c>
      <c r="L349" s="6" t="s">
        <v>4619</v>
      </c>
      <c r="N3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sPaisNacimiento)VALUES('2018-10-23', 2018, 'OBTENCIÓN NACIONALIDAD PERUANA POR NATURALIZACIÓN', 'PENDIENTE', 'IMPRESION', '2018-10-23', 'LIM', 'RAJAB RODRIGUEZ, NABIL MANUEL', 'M', 'VEN')</v>
      </c>
    </row>
    <row r="350" spans="1:14" ht="25.5" x14ac:dyDescent="0.2">
      <c r="A350" s="11">
        <v>346</v>
      </c>
      <c r="B350" s="7" t="s">
        <v>7281</v>
      </c>
      <c r="C350" s="4">
        <v>43339.519467210652</v>
      </c>
      <c r="D350" s="20">
        <v>2018</v>
      </c>
      <c r="E350" s="7" t="s">
        <v>4621</v>
      </c>
      <c r="F350" s="2" t="s">
        <v>17</v>
      </c>
      <c r="G350" s="2" t="s">
        <v>4627</v>
      </c>
      <c r="H350" s="4">
        <v>43339.519467245373</v>
      </c>
      <c r="I350" s="2" t="s">
        <v>4616</v>
      </c>
      <c r="J350" s="21" t="s">
        <v>7282</v>
      </c>
      <c r="K350" s="2" t="s">
        <v>4623</v>
      </c>
      <c r="L350" s="6" t="s">
        <v>4624</v>
      </c>
      <c r="N3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sPaisNacimiento)VALUES('2018-08-27', 2018, 'INS PERUANO POR MATRIMONIO', 'PENDIENTE', 'ASOCIACION BENEFICIARIO', '2018-08-27', 'LIM', 'AMARILES , GREYSI DALLAN', 'F', 'COL')</v>
      </c>
    </row>
    <row r="351" spans="1:14" ht="25.5" x14ac:dyDescent="0.2">
      <c r="A351" s="11">
        <v>347</v>
      </c>
      <c r="B351" s="7" t="s">
        <v>1362</v>
      </c>
      <c r="C351" s="4">
        <v>43277.433871145833</v>
      </c>
      <c r="D351" s="20">
        <v>2018</v>
      </c>
      <c r="E351" s="7" t="s">
        <v>4685</v>
      </c>
      <c r="F351" s="2" t="s">
        <v>17</v>
      </c>
      <c r="G351" s="2" t="s">
        <v>4993</v>
      </c>
      <c r="H351" s="4">
        <v>43277.433872187503</v>
      </c>
      <c r="I351" s="2" t="s">
        <v>4616</v>
      </c>
      <c r="J351" s="21" t="s">
        <v>11508</v>
      </c>
      <c r="K351" s="2" t="s">
        <v>4618</v>
      </c>
      <c r="L351" s="6" t="s">
        <v>4619</v>
      </c>
      <c r="N3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sPaisNacimiento)VALUES('2018-06-26', 2018, 'OBTENCIÓN NACIONALIDAD PERUANA POR NATURALIZACIÓN', 'PENDIENTE', 'IMPRESION', '2018-06-26', 'LIM', 'GIL BRACAMONTE, MAYER SALOMON', 'M', 'VEN')</v>
      </c>
    </row>
    <row r="352" spans="1:14" ht="25.5" x14ac:dyDescent="0.2">
      <c r="A352" s="11">
        <v>348</v>
      </c>
      <c r="B352" s="7" t="s">
        <v>3389</v>
      </c>
      <c r="C352" s="4">
        <v>43243.634238969906</v>
      </c>
      <c r="D352" s="20">
        <v>2018</v>
      </c>
      <c r="E352" s="7" t="s">
        <v>4899</v>
      </c>
      <c r="F352" s="2" t="s">
        <v>17</v>
      </c>
      <c r="G352" s="2" t="s">
        <v>4672</v>
      </c>
      <c r="H352" s="4">
        <v>43243.634239155093</v>
      </c>
      <c r="I352" s="2" t="s">
        <v>4616</v>
      </c>
      <c r="J352" s="21" t="s">
        <v>11509</v>
      </c>
      <c r="K352" s="2" t="s">
        <v>4618</v>
      </c>
      <c r="L352" s="6" t="s">
        <v>2747</v>
      </c>
      <c r="N3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sPaisNacimiento)VALUES('2018-05-23', 2018, 'RENUNCIA A LA NACIONALIDAD PERUANA', 'PENDIENTE', 'EVALUACION DIRECTOR', '2018-05-23', 'LIM', 'ROMERO , RAPHAEL EDMUNDO', 'M', 'USA')</v>
      </c>
    </row>
    <row r="353" spans="1:14" ht="25.5" x14ac:dyDescent="0.2">
      <c r="A353" s="11">
        <v>349</v>
      </c>
      <c r="B353" s="7" t="s">
        <v>7288</v>
      </c>
      <c r="C353" s="4">
        <v>43131.384027164349</v>
      </c>
      <c r="D353" s="20">
        <v>2018</v>
      </c>
      <c r="E353" s="7" t="s">
        <v>4671</v>
      </c>
      <c r="F353" s="2" t="s">
        <v>17</v>
      </c>
      <c r="G353" s="2" t="s">
        <v>4627</v>
      </c>
      <c r="H353" s="4">
        <v>43131.384027199078</v>
      </c>
      <c r="I353" s="2" t="s">
        <v>4616</v>
      </c>
      <c r="J353" s="21" t="s">
        <v>7289</v>
      </c>
      <c r="K353" s="2" t="s">
        <v>4623</v>
      </c>
      <c r="L353" s="6" t="s">
        <v>4656</v>
      </c>
      <c r="N3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sPaisNacimiento)VALUES('2018-01-31', 2018, 'OBTENCIÓN DE LA DOBLE NACIONALIDAD', 'PENDIENTE', 'ASOCIACION BENEFICIARIO', '2018-01-31', 'LIM', 'BOLEA ALBALADEJO, MARTA ASCENSIÓN', 'F', 'ESP')</v>
      </c>
    </row>
    <row r="354" spans="1:14" ht="25.5" x14ac:dyDescent="0.2">
      <c r="A354" s="11">
        <v>350</v>
      </c>
      <c r="B354" s="7" t="s">
        <v>3404</v>
      </c>
      <c r="C354" s="4">
        <v>43404.544652696757</v>
      </c>
      <c r="D354" s="20">
        <v>2018</v>
      </c>
      <c r="E354" s="7" t="s">
        <v>4685</v>
      </c>
      <c r="F354" s="2" t="s">
        <v>17</v>
      </c>
      <c r="G354" s="2" t="s">
        <v>4627</v>
      </c>
      <c r="H354" s="4">
        <v>43404.544652777775</v>
      </c>
      <c r="I354" s="2" t="s">
        <v>4616</v>
      </c>
      <c r="J354" s="21" t="s">
        <v>12008</v>
      </c>
      <c r="K354" s="2" t="s">
        <v>4618</v>
      </c>
      <c r="L354" s="6" t="s">
        <v>4958</v>
      </c>
      <c r="N3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sPaisNacimiento)VALUES('2018-10-31', 2018, 'OBTENCIÓN NACIONALIDAD PERUANA POR NATURALIZACIÓN', 'PENDIENTE', 'ASOCIACION BENEFICIARIO', '2018-10-31', 'LIM', 'GREEN , CHARLES ROBERT', 'M', 'GRB')</v>
      </c>
    </row>
    <row r="355" spans="1:14" ht="25.5" x14ac:dyDescent="0.2">
      <c r="A355" s="11">
        <v>351</v>
      </c>
      <c r="B355" s="7" t="s">
        <v>3394</v>
      </c>
      <c r="C355" s="4">
        <v>43493.502787581019</v>
      </c>
      <c r="D355" s="20">
        <v>2019</v>
      </c>
      <c r="E355" s="7" t="s">
        <v>4899</v>
      </c>
      <c r="F355" s="2" t="s">
        <v>17</v>
      </c>
      <c r="G355" s="2" t="s">
        <v>4627</v>
      </c>
      <c r="H355" s="4">
        <v>43493.502787731479</v>
      </c>
      <c r="I355" s="2" t="s">
        <v>4616</v>
      </c>
      <c r="J355" s="21" t="s">
        <v>15105</v>
      </c>
      <c r="K355" s="2" t="s">
        <v>15105</v>
      </c>
      <c r="L355" s="6" t="s">
        <v>15105</v>
      </c>
      <c r="N3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sPaisNacimiento)VALUES('2019-01-28', 2019, 'RENUNCIA A LA NACIONALIDAD PERUANA', 'PENDIENTE', 'ASOCIACION BENEFICIARIO', '2019-01-28', 'LIM', 'NULL', 'NULL', 'NULL')</v>
      </c>
    </row>
    <row r="356" spans="1:14" ht="25.5" x14ac:dyDescent="0.2">
      <c r="A356" s="11">
        <v>352</v>
      </c>
      <c r="B356" s="7" t="s">
        <v>3279</v>
      </c>
      <c r="C356" s="4">
        <v>43500.515934224539</v>
      </c>
      <c r="D356" s="20">
        <v>2019</v>
      </c>
      <c r="E356" s="7" t="s">
        <v>4685</v>
      </c>
      <c r="F356" s="2" t="s">
        <v>17</v>
      </c>
      <c r="G356" s="2" t="s">
        <v>4627</v>
      </c>
      <c r="H356" s="4">
        <v>43500.515934293981</v>
      </c>
      <c r="I356" s="2" t="s">
        <v>4616</v>
      </c>
      <c r="J356" s="21" t="s">
        <v>6393</v>
      </c>
      <c r="K356" s="2" t="s">
        <v>4623</v>
      </c>
      <c r="L356" s="6" t="s">
        <v>4714</v>
      </c>
      <c r="N3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sPaisNacimiento)VALUES('2019-02-04', 2019, 'OBTENCIÓN NACIONALIDAD PERUANA POR NATURALIZACIÓN', 'PENDIENTE', 'ASOCIACION BENEFICIARIO', '2019-02-04', 'LIM', 'GUERRERO MERA, ELIZABETH', 'F', 'ECU')</v>
      </c>
    </row>
    <row r="357" spans="1:14" ht="25.5" x14ac:dyDescent="0.2">
      <c r="A357" s="11">
        <v>353</v>
      </c>
      <c r="B357" s="7" t="s">
        <v>10152</v>
      </c>
      <c r="C357" s="4">
        <v>43518.617905671294</v>
      </c>
      <c r="D357" s="20">
        <v>2019</v>
      </c>
      <c r="E357" s="7" t="s">
        <v>4621</v>
      </c>
      <c r="F357" s="2" t="s">
        <v>17</v>
      </c>
      <c r="G357" s="2" t="s">
        <v>4615</v>
      </c>
      <c r="H357" s="4">
        <v>43518.617905706022</v>
      </c>
      <c r="I357" s="2" t="s">
        <v>4616</v>
      </c>
      <c r="J357" s="21" t="s">
        <v>10153</v>
      </c>
      <c r="K357" s="2" t="s">
        <v>4618</v>
      </c>
      <c r="L357" s="6" t="s">
        <v>4624</v>
      </c>
      <c r="N3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sPaisNacimiento)VALUES('2019-02-22', 2019, 'INS PERUANO POR MATRIMONIO', 'PENDIENTE', 'ENTREGA DE TITULO', '2019-02-22', 'LIM', 'CALVO CASTRO, CARLOS CESAR', 'M', 'COL')</v>
      </c>
    </row>
    <row r="358" spans="1:14" ht="25.5" x14ac:dyDescent="0.2">
      <c r="A358" s="11">
        <v>354</v>
      </c>
      <c r="B358" s="7" t="s">
        <v>8764</v>
      </c>
      <c r="C358" s="4">
        <v>43510.494342708334</v>
      </c>
      <c r="D358" s="20">
        <v>2019</v>
      </c>
      <c r="E358" s="7" t="s">
        <v>4621</v>
      </c>
      <c r="F358" s="2" t="s">
        <v>17</v>
      </c>
      <c r="G358" s="2" t="s">
        <v>4627</v>
      </c>
      <c r="H358" s="4">
        <v>43510.494342789352</v>
      </c>
      <c r="I358" s="2" t="s">
        <v>4616</v>
      </c>
      <c r="J358" s="21" t="s">
        <v>8765</v>
      </c>
      <c r="K358" s="2" t="s">
        <v>4623</v>
      </c>
      <c r="L358" s="6" t="s">
        <v>4624</v>
      </c>
      <c r="N3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sPaisNacimiento)VALUES('2019-02-14', 2019, 'INS PERUANO POR MATRIMONIO', 'PENDIENTE', 'ASOCIACION BENEFICIARIO', '2019-02-14', 'LIM', 'SORIANO CESPEDES, LISETH MILENA', 'F', 'COL')</v>
      </c>
    </row>
    <row r="359" spans="1:14" ht="25.5" x14ac:dyDescent="0.2">
      <c r="A359" s="11">
        <v>355</v>
      </c>
      <c r="B359" s="7" t="s">
        <v>1587</v>
      </c>
      <c r="C359" s="4">
        <v>43500.492482372683</v>
      </c>
      <c r="D359" s="20">
        <v>2019</v>
      </c>
      <c r="E359" s="7" t="s">
        <v>1337</v>
      </c>
      <c r="F359" s="2" t="s">
        <v>17</v>
      </c>
      <c r="G359" s="2" t="s">
        <v>6784</v>
      </c>
      <c r="H359" s="4">
        <v>43500.492482442132</v>
      </c>
      <c r="I359" s="2" t="s">
        <v>4616</v>
      </c>
      <c r="J359" s="21" t="s">
        <v>10219</v>
      </c>
      <c r="K359" s="2" t="s">
        <v>4623</v>
      </c>
      <c r="L359" s="6" t="s">
        <v>10220</v>
      </c>
      <c r="N3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sPaisNacimiento)VALUES('2019-02-04', 2019, 'RECUPERACIÓN DE LA NACIONALIDAD PERUANA', 'PENDIENTE', 'RESOLUCIÓN', '2019-02-04', 'LIM', 'FAVERO GÓMEZ, ROSSANA PAOLA MARIA', 'F', 'SRI')</v>
      </c>
    </row>
    <row r="360" spans="1:14" ht="25.5" x14ac:dyDescent="0.2">
      <c r="A360" s="11">
        <v>356</v>
      </c>
      <c r="B360" s="7" t="s">
        <v>1699</v>
      </c>
      <c r="C360" s="4">
        <v>43529.606310763891</v>
      </c>
      <c r="D360" s="20">
        <v>2019</v>
      </c>
      <c r="E360" s="7" t="s">
        <v>4621</v>
      </c>
      <c r="F360" s="2" t="s">
        <v>17</v>
      </c>
      <c r="G360" s="2" t="s">
        <v>4627</v>
      </c>
      <c r="H360" s="4">
        <v>43529.606310844909</v>
      </c>
      <c r="I360" s="2" t="s">
        <v>4616</v>
      </c>
      <c r="J360" s="21" t="s">
        <v>6494</v>
      </c>
      <c r="K360" s="2" t="s">
        <v>4618</v>
      </c>
      <c r="L360" s="6" t="s">
        <v>4619</v>
      </c>
      <c r="N3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sPaisNacimiento)VALUES('2019-03-05', 2019, 'INS PERUANO POR MATRIMONIO', 'PENDIENTE', 'ASOCIACION BENEFICIARIO', '2019-03-05', 'LIM', 'DURAN OTAMENDI, LUIS DANIEL', 'M', 'VEN')</v>
      </c>
    </row>
    <row r="361" spans="1:14" ht="25.5" x14ac:dyDescent="0.2">
      <c r="A361" s="11">
        <v>357</v>
      </c>
      <c r="B361" s="7" t="s">
        <v>1384</v>
      </c>
      <c r="C361" s="4">
        <v>43474.383927812501</v>
      </c>
      <c r="D361" s="20">
        <v>2019</v>
      </c>
      <c r="E361" s="7" t="s">
        <v>4621</v>
      </c>
      <c r="F361" s="2" t="s">
        <v>17</v>
      </c>
      <c r="G361" s="2" t="s">
        <v>4993</v>
      </c>
      <c r="H361" s="4">
        <v>43474.38392792824</v>
      </c>
      <c r="I361" s="2" t="s">
        <v>4616</v>
      </c>
      <c r="J361" s="21" t="s">
        <v>6500</v>
      </c>
      <c r="K361" s="2" t="s">
        <v>4623</v>
      </c>
      <c r="L361" s="6" t="s">
        <v>4646</v>
      </c>
      <c r="N3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sPaisNacimiento)VALUES('2019-01-09', 2019, 'INS PERUANO POR MATRIMONIO', 'PENDIENTE', 'IMPRESION', '2019-01-09', 'LIM', 'GÓMEZ SAURA, NORMA', 'F', 'CUB')</v>
      </c>
    </row>
    <row r="362" spans="1:14" ht="25.5" x14ac:dyDescent="0.2">
      <c r="A362" s="11">
        <v>358</v>
      </c>
      <c r="B362" s="7" t="s">
        <v>3192</v>
      </c>
      <c r="C362" s="4">
        <v>43531.640401041666</v>
      </c>
      <c r="D362" s="20">
        <v>2019</v>
      </c>
      <c r="E362" s="7" t="s">
        <v>4685</v>
      </c>
      <c r="F362" s="2" t="s">
        <v>17</v>
      </c>
      <c r="G362" s="2" t="s">
        <v>4627</v>
      </c>
      <c r="H362" s="4">
        <v>43531.640401273151</v>
      </c>
      <c r="I362" s="2" t="s">
        <v>4616</v>
      </c>
      <c r="J362" s="21" t="s">
        <v>10864</v>
      </c>
      <c r="K362" s="2" t="s">
        <v>4623</v>
      </c>
      <c r="L362" s="6" t="s">
        <v>4945</v>
      </c>
      <c r="N3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sPaisNacimiento)VALUES('2019-03-07', 2019, 'OBTENCIÓN NACIONALIDAD PERUANA POR NATURALIZACIÓN', 'PENDIENTE', 'ASOCIACION BENEFICIARIO', '2019-03-07', 'LIM', 'NOÉ , NELE JOANNA EDMOND', 'F', 'BEL')</v>
      </c>
    </row>
    <row r="363" spans="1:14" ht="25.5" x14ac:dyDescent="0.2">
      <c r="A363" s="11">
        <v>359</v>
      </c>
      <c r="B363" s="7" t="s">
        <v>3189</v>
      </c>
      <c r="C363" s="4">
        <v>43496.610108715278</v>
      </c>
      <c r="D363" s="20">
        <v>2019</v>
      </c>
      <c r="E363" s="7" t="s">
        <v>4685</v>
      </c>
      <c r="F363" s="2" t="s">
        <v>17</v>
      </c>
      <c r="G363" s="2" t="s">
        <v>4627</v>
      </c>
      <c r="H363" s="4">
        <v>43496.610108831017</v>
      </c>
      <c r="I363" s="2" t="s">
        <v>4616</v>
      </c>
      <c r="J363" s="21" t="s">
        <v>6541</v>
      </c>
      <c r="K363" s="2" t="s">
        <v>4618</v>
      </c>
      <c r="L363" s="6" t="s">
        <v>4646</v>
      </c>
      <c r="N3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sPaisNacimiento)VALUES('2019-01-31', 2019, 'OBTENCIÓN NACIONALIDAD PERUANA POR NATURALIZACIÓN', 'PENDIENTE', 'ASOCIACION BENEFICIARIO', '2019-01-31', 'LIM', 'SUARÉZ CEBALLOS, PEDRO', 'M', 'CUB')</v>
      </c>
    </row>
    <row r="364" spans="1:14" ht="25.5" x14ac:dyDescent="0.2">
      <c r="A364" s="11">
        <v>360</v>
      </c>
      <c r="B364" s="7" t="s">
        <v>1089</v>
      </c>
      <c r="C364" s="4">
        <v>43502.404823576391</v>
      </c>
      <c r="D364" s="20">
        <v>2019</v>
      </c>
      <c r="E364" s="7" t="s">
        <v>4621</v>
      </c>
      <c r="F364" s="2" t="s">
        <v>17</v>
      </c>
      <c r="G364" s="2" t="s">
        <v>4993</v>
      </c>
      <c r="H364" s="4">
        <v>43502.40482369213</v>
      </c>
      <c r="I364" s="2" t="s">
        <v>4616</v>
      </c>
      <c r="J364" s="21" t="s">
        <v>12389</v>
      </c>
      <c r="K364" s="2" t="s">
        <v>4618</v>
      </c>
      <c r="L364" s="6" t="s">
        <v>4619</v>
      </c>
      <c r="N3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sPaisNacimiento)VALUES('2019-02-06', 2019, 'INS PERUANO POR MATRIMONIO', 'PENDIENTE', 'IMPRESION', '2019-02-06', 'LIM', 'RICO MUÑOZ, ANGEL JESUS', 'M', 'VEN')</v>
      </c>
    </row>
    <row r="365" spans="1:14" ht="25.5" x14ac:dyDescent="0.2">
      <c r="A365" s="11">
        <v>361</v>
      </c>
      <c r="B365" s="7" t="s">
        <v>1698</v>
      </c>
      <c r="C365" s="4">
        <v>43525.470846956021</v>
      </c>
      <c r="D365" s="20">
        <v>2019</v>
      </c>
      <c r="E365" s="7" t="s">
        <v>4621</v>
      </c>
      <c r="F365" s="2" t="s">
        <v>17</v>
      </c>
      <c r="G365" s="2" t="s">
        <v>4627</v>
      </c>
      <c r="H365" s="4">
        <v>43525.470846990742</v>
      </c>
      <c r="I365" s="2" t="s">
        <v>4616</v>
      </c>
      <c r="J365" s="21" t="s">
        <v>10302</v>
      </c>
      <c r="K365" s="2" t="s">
        <v>4623</v>
      </c>
      <c r="L365" s="6" t="s">
        <v>4624</v>
      </c>
      <c r="N3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sPaisNacimiento)VALUES('2019-03-01', 2019, 'INS PERUANO POR MATRIMONIO', 'PENDIENTE', 'ASOCIACION BENEFICIARIO', '2019-03-01', 'LIM', 'ESCALANTE BARRANCO, MARIA CENAIDA', 'F', 'COL')</v>
      </c>
    </row>
    <row r="366" spans="1:14" ht="25.5" x14ac:dyDescent="0.2">
      <c r="A366" s="11">
        <v>362</v>
      </c>
      <c r="B366" s="7" t="s">
        <v>111</v>
      </c>
      <c r="C366" s="4">
        <v>43479.419958449071</v>
      </c>
      <c r="D366" s="20">
        <v>2019</v>
      </c>
      <c r="E366" s="7" t="s">
        <v>4621</v>
      </c>
      <c r="F366" s="2" t="s">
        <v>17</v>
      </c>
      <c r="G366" s="2" t="s">
        <v>4615</v>
      </c>
      <c r="H366" s="4">
        <v>43843.477050578702</v>
      </c>
      <c r="I366" s="2" t="s">
        <v>4616</v>
      </c>
      <c r="J366" s="21" t="s">
        <v>11029</v>
      </c>
      <c r="K366" s="2" t="s">
        <v>4618</v>
      </c>
      <c r="L366" s="6" t="s">
        <v>4619</v>
      </c>
      <c r="N3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sPaisNacimiento)VALUES('2019-01-14', 2019, 'INS PERUANO POR MATRIMONIO', 'PENDIENTE', 'ENTREGA DE TITULO', '2020-01-13', 'LIM', 'GUTIERREZ , ELBER', 'M', 'VEN')</v>
      </c>
    </row>
    <row r="367" spans="1:14" ht="25.5" x14ac:dyDescent="0.2">
      <c r="A367" s="11">
        <v>363</v>
      </c>
      <c r="B367" s="7" t="s">
        <v>2098</v>
      </c>
      <c r="C367" s="4">
        <v>43510.645282141202</v>
      </c>
      <c r="D367" s="20">
        <v>2019</v>
      </c>
      <c r="E367" s="7" t="s">
        <v>4621</v>
      </c>
      <c r="F367" s="2" t="s">
        <v>17</v>
      </c>
      <c r="G367" s="2" t="s">
        <v>4627</v>
      </c>
      <c r="H367" s="4">
        <v>43510.645282175923</v>
      </c>
      <c r="I367" s="2" t="s">
        <v>4616</v>
      </c>
      <c r="J367" s="21" t="s">
        <v>6620</v>
      </c>
      <c r="K367" s="2" t="s">
        <v>4623</v>
      </c>
      <c r="L367" s="6" t="s">
        <v>4903</v>
      </c>
      <c r="N3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sPaisNacimiento)VALUES('2019-02-14', 2019, 'INS PERUANO POR MATRIMONIO', 'PENDIENTE', 'ASOCIACION BENEFICIARIO', '2019-02-14', 'LIM', 'WLODARCZYK DE ZEVALLOS, LOLA HEROMINA', 'F', 'RFA')</v>
      </c>
    </row>
    <row r="368" spans="1:14" ht="25.5" x14ac:dyDescent="0.2">
      <c r="A368" s="11">
        <v>364</v>
      </c>
      <c r="B368" s="7" t="s">
        <v>1298</v>
      </c>
      <c r="C368" s="4">
        <v>43509.443554282407</v>
      </c>
      <c r="D368" s="20">
        <v>2019</v>
      </c>
      <c r="E368" s="7" t="s">
        <v>4685</v>
      </c>
      <c r="F368" s="2" t="s">
        <v>17</v>
      </c>
      <c r="G368" s="2" t="s">
        <v>4993</v>
      </c>
      <c r="H368" s="4">
        <v>43509.443554432873</v>
      </c>
      <c r="I368" s="2" t="s">
        <v>4616</v>
      </c>
      <c r="J368" s="21" t="s">
        <v>11197</v>
      </c>
      <c r="K368" s="2" t="s">
        <v>4623</v>
      </c>
      <c r="L368" s="6" t="s">
        <v>4619</v>
      </c>
      <c r="N3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sPaisNacimiento)VALUES('2019-02-13', 2019, 'OBTENCIÓN NACIONALIDAD PERUANA POR NATURALIZACIÓN', 'PENDIENTE', 'IMPRESION', '2019-02-13', 'LIM', 'RIVERO DIAZ, YASMINA DEL CARMEN', 'F', 'VEN')</v>
      </c>
    </row>
    <row r="369" spans="1:14" ht="25.5" x14ac:dyDescent="0.2">
      <c r="A369" s="11">
        <v>365</v>
      </c>
      <c r="B369" s="7" t="s">
        <v>7939</v>
      </c>
      <c r="C369" s="4">
        <v>43504.610299305554</v>
      </c>
      <c r="D369" s="20">
        <v>2019</v>
      </c>
      <c r="E369" s="7" t="s">
        <v>4621</v>
      </c>
      <c r="F369" s="2" t="s">
        <v>17</v>
      </c>
      <c r="G369" s="2" t="s">
        <v>4615</v>
      </c>
      <c r="H369" s="4">
        <v>43504.610299456021</v>
      </c>
      <c r="I369" s="2" t="s">
        <v>4616</v>
      </c>
      <c r="J369" s="21" t="s">
        <v>21573</v>
      </c>
      <c r="K369" s="2" t="s">
        <v>4618</v>
      </c>
      <c r="L369" s="6" t="s">
        <v>2747</v>
      </c>
      <c r="N3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sPaisNacimiento)VALUES('2019-02-08', 2019, 'INS PERUANO POR MATRIMONIO', 'PENDIENTE', 'ENTREGA DE TITULO', '2019-02-08', 'LIM', 'OROURKE , RYAN PATRICK', 'M', 'USA')</v>
      </c>
    </row>
    <row r="370" spans="1:14" ht="25.5" x14ac:dyDescent="0.2">
      <c r="A370" s="11">
        <v>366</v>
      </c>
      <c r="B370" s="7" t="s">
        <v>10413</v>
      </c>
      <c r="C370" s="4">
        <v>43531.388294097225</v>
      </c>
      <c r="D370" s="20">
        <v>2019</v>
      </c>
      <c r="E370" s="7" t="s">
        <v>4685</v>
      </c>
      <c r="F370" s="2" t="s">
        <v>17</v>
      </c>
      <c r="G370" s="2" t="s">
        <v>4627</v>
      </c>
      <c r="H370" s="4">
        <v>43531.388294247685</v>
      </c>
      <c r="I370" s="2" t="s">
        <v>4616</v>
      </c>
      <c r="J370" s="21" t="s">
        <v>10414</v>
      </c>
      <c r="K370" s="2" t="s">
        <v>4623</v>
      </c>
      <c r="L370" s="6" t="s">
        <v>4619</v>
      </c>
      <c r="N3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sPaisNacimiento)VALUES('2019-03-07', 2019, 'OBTENCIÓN NACIONALIDAD PERUANA POR NATURALIZACIÓN', 'PENDIENTE', 'ASOCIACION BENEFICIARIO', '2019-03-07', 'LIM', 'DELGADO HERNANDEZ, RAQUEL TIBIZAY', 'F', 'VEN')</v>
      </c>
    </row>
    <row r="371" spans="1:14" ht="25.5" x14ac:dyDescent="0.2">
      <c r="A371" s="11">
        <v>367</v>
      </c>
      <c r="B371" s="7" t="s">
        <v>3299</v>
      </c>
      <c r="C371" s="4">
        <v>43496.4606915162</v>
      </c>
      <c r="D371" s="20">
        <v>2019</v>
      </c>
      <c r="E371" s="7" t="s">
        <v>4685</v>
      </c>
      <c r="F371" s="2" t="s">
        <v>17</v>
      </c>
      <c r="G371" s="2" t="s">
        <v>4627</v>
      </c>
      <c r="H371" s="4">
        <v>43496.460691631946</v>
      </c>
      <c r="I371" s="2" t="s">
        <v>4616</v>
      </c>
      <c r="J371" s="21" t="s">
        <v>10415</v>
      </c>
      <c r="K371" s="2" t="s">
        <v>4618</v>
      </c>
      <c r="L371" s="6" t="s">
        <v>4725</v>
      </c>
      <c r="N3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sPaisNacimiento)VALUES('2019-01-31', 2019, 'OBTENCIÓN NACIONALIDAD PERUANA POR NATURALIZACIÓN', 'PENDIENTE', 'ASOCIACION BENEFICIARIO', '2019-01-31', 'LIM', 'ZAMORA LOPEZ, YASSER ANTONIO', 'M', 'NIC')</v>
      </c>
    </row>
    <row r="372" spans="1:14" ht="25.5" x14ac:dyDescent="0.2">
      <c r="A372" s="11">
        <v>368</v>
      </c>
      <c r="B372" s="7" t="s">
        <v>1697</v>
      </c>
      <c r="C372" s="4">
        <v>43495.395323032404</v>
      </c>
      <c r="D372" s="20">
        <v>2019</v>
      </c>
      <c r="E372" s="7" t="s">
        <v>4621</v>
      </c>
      <c r="F372" s="2" t="s">
        <v>17</v>
      </c>
      <c r="G372" s="2" t="s">
        <v>4627</v>
      </c>
      <c r="H372" s="4">
        <v>43495.39532329861</v>
      </c>
      <c r="I372" s="2" t="s">
        <v>4616</v>
      </c>
      <c r="J372" s="21" t="s">
        <v>6666</v>
      </c>
      <c r="K372" s="2" t="s">
        <v>4623</v>
      </c>
      <c r="L372" s="6" t="s">
        <v>4646</v>
      </c>
      <c r="N3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sPaisNacimiento)VALUES('2019-01-30', 2019, 'INS PERUANO POR MATRIMONIO', 'PENDIENTE', 'ASOCIACION BENEFICIARIO', '2019-01-30', 'LIM', 'BORBON VICENTE, DENISY', 'F', 'CUB')</v>
      </c>
    </row>
    <row r="373" spans="1:14" ht="25.5" x14ac:dyDescent="0.2">
      <c r="A373" s="11">
        <v>369</v>
      </c>
      <c r="B373" s="7" t="s">
        <v>8971</v>
      </c>
      <c r="C373" s="4">
        <v>43521.518013275461</v>
      </c>
      <c r="D373" s="20">
        <v>2019</v>
      </c>
      <c r="E373" s="7" t="s">
        <v>4621</v>
      </c>
      <c r="F373" s="2" t="s">
        <v>17</v>
      </c>
      <c r="G373" s="2" t="s">
        <v>4993</v>
      </c>
      <c r="H373" s="4">
        <v>43521.51801334491</v>
      </c>
      <c r="I373" s="2" t="s">
        <v>4616</v>
      </c>
      <c r="J373" s="21" t="s">
        <v>8972</v>
      </c>
      <c r="K373" s="2" t="s">
        <v>4623</v>
      </c>
      <c r="L373" s="6" t="s">
        <v>4619</v>
      </c>
      <c r="N3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sPaisNacimiento)VALUES('2019-02-25', 2019, 'INS PERUANO POR MATRIMONIO', 'PENDIENTE', 'IMPRESION', '2019-02-25', 'LIM', 'COX PEREZ, VANESSA NATHALI', 'F', 'VEN')</v>
      </c>
    </row>
    <row r="374" spans="1:14" ht="25.5" x14ac:dyDescent="0.2">
      <c r="A374" s="11">
        <v>370</v>
      </c>
      <c r="B374" s="7" t="s">
        <v>385</v>
      </c>
      <c r="C374" s="4">
        <v>43532.42911365741</v>
      </c>
      <c r="D374" s="20">
        <v>2019</v>
      </c>
      <c r="E374" s="7" t="s">
        <v>4621</v>
      </c>
      <c r="F374" s="2" t="s">
        <v>17</v>
      </c>
      <c r="G374" s="2" t="s">
        <v>5327</v>
      </c>
      <c r="H374" s="4">
        <v>43532.429113773149</v>
      </c>
      <c r="I374" s="2" t="s">
        <v>4616</v>
      </c>
      <c r="J374" s="21" t="s">
        <v>6701</v>
      </c>
      <c r="K374" s="2" t="s">
        <v>4618</v>
      </c>
      <c r="L374" s="6" t="s">
        <v>4753</v>
      </c>
      <c r="N3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sPaisNacimiento)VALUES('2019-03-08', 2019, 'INS PERUANO POR MATRIMONIO', 'PENDIENTE', 'FIRMA DIRECTOR GENERAL', '2019-03-08', 'LIM', 'NUÑEZ SANDOVAL, GUSTAVO ANDRES', 'M', 'RDO')</v>
      </c>
    </row>
    <row r="375" spans="1:14" ht="25.5" x14ac:dyDescent="0.2">
      <c r="A375" s="11">
        <v>371</v>
      </c>
      <c r="B375" s="7" t="s">
        <v>3268</v>
      </c>
      <c r="C375" s="4">
        <v>43523.45974953704</v>
      </c>
      <c r="D375" s="20">
        <v>2019</v>
      </c>
      <c r="E375" s="7" t="s">
        <v>4671</v>
      </c>
      <c r="F375" s="2" t="s">
        <v>17</v>
      </c>
      <c r="G375" s="2" t="s">
        <v>4627</v>
      </c>
      <c r="H375" s="4">
        <v>43523.459749618058</v>
      </c>
      <c r="I375" s="2" t="s">
        <v>4616</v>
      </c>
      <c r="J375" s="21" t="s">
        <v>10542</v>
      </c>
      <c r="K375" s="2" t="s">
        <v>4618</v>
      </c>
      <c r="L375" s="6" t="s">
        <v>4656</v>
      </c>
      <c r="N3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sPaisNacimiento)VALUES('2019-02-27', 2019, 'OBTENCIÓN DE LA DOBLE NACIONALIDAD', 'PENDIENTE', 'ASOCIACION BENEFICIARIO', '2019-02-27', 'LIM', 'PEREDA PEÑA, FRANCISCO JAVIER', 'M', 'ESP')</v>
      </c>
    </row>
    <row r="376" spans="1:14" ht="25.5" x14ac:dyDescent="0.2">
      <c r="A376" s="11">
        <v>372</v>
      </c>
      <c r="B376" s="7" t="s">
        <v>1913</v>
      </c>
      <c r="C376" s="4">
        <v>43524.630432060185</v>
      </c>
      <c r="D376" s="20">
        <v>2019</v>
      </c>
      <c r="E376" s="7" t="s">
        <v>4621</v>
      </c>
      <c r="F376" s="2" t="s">
        <v>17</v>
      </c>
      <c r="G376" s="2" t="s">
        <v>4627</v>
      </c>
      <c r="H376" s="4">
        <v>43524.630432141203</v>
      </c>
      <c r="I376" s="2" t="s">
        <v>4616</v>
      </c>
      <c r="J376" s="21" t="s">
        <v>12549</v>
      </c>
      <c r="K376" s="2" t="s">
        <v>4618</v>
      </c>
      <c r="L376" s="6" t="s">
        <v>4770</v>
      </c>
      <c r="N3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sPaisNacimiento)VALUES('2019-02-28', 2019, 'INS PERUANO POR MATRIMONIO', 'PENDIENTE', 'ASOCIACION BENEFICIARIO', '2019-02-28', 'LIM', 'LECLERCQ , JEAN-MARC, PASCAL', 'M', 'FRA')</v>
      </c>
    </row>
    <row r="377" spans="1:14" ht="25.5" x14ac:dyDescent="0.2">
      <c r="A377" s="11">
        <v>373</v>
      </c>
      <c r="B377" s="7" t="s">
        <v>456</v>
      </c>
      <c r="C377" s="4">
        <v>43507.36316547454</v>
      </c>
      <c r="D377" s="20">
        <v>2019</v>
      </c>
      <c r="E377" s="7" t="s">
        <v>4621</v>
      </c>
      <c r="F377" s="2" t="s">
        <v>17</v>
      </c>
      <c r="G377" s="2" t="s">
        <v>5327</v>
      </c>
      <c r="H377" s="4">
        <v>43507.363165706018</v>
      </c>
      <c r="I377" s="2" t="s">
        <v>4616</v>
      </c>
      <c r="J377" s="21" t="s">
        <v>10628</v>
      </c>
      <c r="K377" s="2" t="s">
        <v>4623</v>
      </c>
      <c r="L377" s="6" t="s">
        <v>4619</v>
      </c>
      <c r="N3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sPaisNacimiento)VALUES('2019-02-11', 2019, 'INS PERUANO POR MATRIMONIO', 'PENDIENTE', 'FIRMA DIRECTOR GENERAL', '2019-02-11', 'LIM', 'OSORIO OSORIO, ROSAURA', 'F', 'VEN')</v>
      </c>
    </row>
    <row r="378" spans="1:14" ht="25.5" x14ac:dyDescent="0.2">
      <c r="A378" s="11">
        <v>374</v>
      </c>
      <c r="B378" s="7" t="s">
        <v>6798</v>
      </c>
      <c r="C378" s="4">
        <v>43504.367710798608</v>
      </c>
      <c r="D378" s="20">
        <v>2019</v>
      </c>
      <c r="E378" s="7" t="s">
        <v>4685</v>
      </c>
      <c r="F378" s="2" t="s">
        <v>17</v>
      </c>
      <c r="G378" s="2" t="s">
        <v>4627</v>
      </c>
      <c r="H378" s="4">
        <v>43504.367710879633</v>
      </c>
      <c r="I378" s="2" t="s">
        <v>4616</v>
      </c>
      <c r="J378" s="21" t="s">
        <v>6799</v>
      </c>
      <c r="K378" s="2" t="s">
        <v>4618</v>
      </c>
      <c r="L378" s="6" t="s">
        <v>6800</v>
      </c>
      <c r="N3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sPaisNacimiento)VALUES('2019-02-08', 2019, 'OBTENCIÓN NACIONALIDAD PERUANA POR NATURALIZACIÓN', 'PENDIENTE', 'ASOCIACION BENEFICIARIO', '2019-02-08', 'LIM', 'KRCMAR , MARTIN', 'M', 'CHE')</v>
      </c>
    </row>
    <row r="379" spans="1:14" ht="25.5" x14ac:dyDescent="0.2">
      <c r="A379" s="11">
        <v>375</v>
      </c>
      <c r="B379" s="7" t="s">
        <v>10638</v>
      </c>
      <c r="C379" s="4">
        <v>43525.411665706015</v>
      </c>
      <c r="D379" s="20">
        <v>2019</v>
      </c>
      <c r="E379" s="7" t="s">
        <v>4899</v>
      </c>
      <c r="F379" s="2" t="s">
        <v>17</v>
      </c>
      <c r="G379" s="2" t="s">
        <v>4627</v>
      </c>
      <c r="H379" s="4">
        <v>43525.411665856482</v>
      </c>
      <c r="I379" s="2" t="s">
        <v>4616</v>
      </c>
      <c r="J379" s="21" t="s">
        <v>10639</v>
      </c>
      <c r="K379" s="2" t="s">
        <v>4618</v>
      </c>
      <c r="L379" s="6" t="s">
        <v>9605</v>
      </c>
      <c r="N3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sPaisNacimiento)VALUES('2019-03-01', 2019, 'RENUNCIA A LA NACIONALIDAD PERUANA', 'PENDIENTE', 'ASOCIACION BENEFICIARIO', '2019-03-01', 'LIM', 'MATTA BUSTAMANTE, LUIS ENRIQUE', 'M', 'PBA')</v>
      </c>
    </row>
    <row r="380" spans="1:14" ht="25.5" x14ac:dyDescent="0.2">
      <c r="A380" s="11">
        <v>376</v>
      </c>
      <c r="B380" s="7" t="s">
        <v>1696</v>
      </c>
      <c r="C380" s="4">
        <v>43494.370110300923</v>
      </c>
      <c r="D380" s="20">
        <v>2019</v>
      </c>
      <c r="E380" s="7" t="s">
        <v>4621</v>
      </c>
      <c r="F380" s="2" t="s">
        <v>17</v>
      </c>
      <c r="G380" s="2" t="s">
        <v>4627</v>
      </c>
      <c r="H380" s="4">
        <v>43494.37011103009</v>
      </c>
      <c r="I380" s="2" t="s">
        <v>4616</v>
      </c>
      <c r="J380" s="21" t="s">
        <v>6819</v>
      </c>
      <c r="K380" s="2" t="s">
        <v>4623</v>
      </c>
      <c r="L380" s="6" t="s">
        <v>4624</v>
      </c>
      <c r="N3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sPaisNacimiento)VALUES('2019-01-29', 2019, 'INS PERUANO POR MATRIMONIO', 'PENDIENTE', 'ASOCIACION BENEFICIARIO', '2019-01-29', 'LIM', 'HOYOS GAVIRIA, NATALIA', 'F', 'COL')</v>
      </c>
    </row>
    <row r="381" spans="1:14" ht="25.5" x14ac:dyDescent="0.2">
      <c r="A381" s="11">
        <v>377</v>
      </c>
      <c r="B381" s="7" t="s">
        <v>3327</v>
      </c>
      <c r="C381" s="4">
        <v>43487.401490081022</v>
      </c>
      <c r="D381" s="20">
        <v>2019</v>
      </c>
      <c r="E381" s="7" t="s">
        <v>4685</v>
      </c>
      <c r="F381" s="2" t="s">
        <v>17</v>
      </c>
      <c r="G381" s="2" t="s">
        <v>4627</v>
      </c>
      <c r="H381" s="4">
        <v>43487.401490127311</v>
      </c>
      <c r="I381" s="2" t="s">
        <v>4616</v>
      </c>
      <c r="J381" s="21" t="s">
        <v>8112</v>
      </c>
      <c r="K381" s="2" t="s">
        <v>4618</v>
      </c>
      <c r="L381" s="6" t="s">
        <v>4619</v>
      </c>
      <c r="N3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sPaisNacimiento)VALUES('2019-01-22', 2019, 'OBTENCIÓN NACIONALIDAD PERUANA POR NATURALIZACIÓN', 'PENDIENTE', 'ASOCIACION BENEFICIARIO', '2019-01-22', 'LIM', 'BLANCA MARCANO, CARLOS DANIEL', 'M', 'VEN')</v>
      </c>
    </row>
    <row r="382" spans="1:14" ht="25.5" x14ac:dyDescent="0.2">
      <c r="A382" s="11">
        <v>378</v>
      </c>
      <c r="B382" s="7" t="s">
        <v>10751</v>
      </c>
      <c r="C382" s="4">
        <v>43480.362417048615</v>
      </c>
      <c r="D382" s="20">
        <v>2019</v>
      </c>
      <c r="E382" s="7" t="s">
        <v>4621</v>
      </c>
      <c r="F382" s="2" t="s">
        <v>17</v>
      </c>
      <c r="G382" s="2" t="s">
        <v>4615</v>
      </c>
      <c r="H382" s="4">
        <v>43480.36241721065</v>
      </c>
      <c r="I382" s="2" t="s">
        <v>4616</v>
      </c>
      <c r="J382" s="21" t="s">
        <v>10752</v>
      </c>
      <c r="K382" s="2" t="s">
        <v>4618</v>
      </c>
      <c r="L382" s="6" t="s">
        <v>4641</v>
      </c>
      <c r="N3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sPaisNacimiento)VALUES('2019-01-15', 2019, 'INS PERUANO POR MATRIMONIO', 'PENDIENTE', 'ENTREGA DE TITULO', '2019-01-15', 'LIM', 'ZIESEMER , FRANK', 'M', 'SUI')</v>
      </c>
    </row>
    <row r="383" spans="1:14" ht="25.5" x14ac:dyDescent="0.2">
      <c r="A383" s="11">
        <v>379</v>
      </c>
      <c r="B383" s="7" t="s">
        <v>1522</v>
      </c>
      <c r="C383" s="4">
        <v>43522.639792974536</v>
      </c>
      <c r="D383" s="20">
        <v>2019</v>
      </c>
      <c r="E383" s="7" t="s">
        <v>4685</v>
      </c>
      <c r="F383" s="2" t="s">
        <v>17</v>
      </c>
      <c r="G383" s="2" t="s">
        <v>4993</v>
      </c>
      <c r="H383" s="4">
        <v>43522.639793090275</v>
      </c>
      <c r="I383" s="2" t="s">
        <v>4616</v>
      </c>
      <c r="J383" s="21" t="s">
        <v>12644</v>
      </c>
      <c r="K383" s="2" t="s">
        <v>4623</v>
      </c>
      <c r="L383" s="6" t="s">
        <v>4619</v>
      </c>
      <c r="N3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sPaisNacimiento)VALUES('2019-02-26', 2019, 'OBTENCIÓN NACIONALIDAD PERUANA POR NATURALIZACIÓN', 'PENDIENTE', 'IMPRESION', '2019-02-26', 'LIM', 'MÁRQUEZ GARCÍA, THEIRYMAR ELOISA', 'F', 'VEN')</v>
      </c>
    </row>
    <row r="384" spans="1:14" ht="25.5" x14ac:dyDescent="0.2">
      <c r="A384" s="11">
        <v>380</v>
      </c>
      <c r="B384" s="7" t="s">
        <v>1331</v>
      </c>
      <c r="C384" s="4">
        <v>43501.61580378472</v>
      </c>
      <c r="D384" s="20">
        <v>2019</v>
      </c>
      <c r="E384" s="7" t="s">
        <v>4671</v>
      </c>
      <c r="F384" s="2" t="s">
        <v>17</v>
      </c>
      <c r="G384" s="2" t="s">
        <v>4993</v>
      </c>
      <c r="H384" s="4">
        <v>43501.615803935187</v>
      </c>
      <c r="I384" s="2" t="s">
        <v>4616</v>
      </c>
      <c r="J384" s="21" t="s">
        <v>10817</v>
      </c>
      <c r="K384" s="2" t="s">
        <v>4618</v>
      </c>
      <c r="L384" s="6" t="s">
        <v>4656</v>
      </c>
      <c r="N3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sPaisNacimiento)VALUES('2019-02-05', 2019, 'OBTENCIÓN DE LA DOBLE NACIONALIDAD', 'PENDIENTE', 'IMPRESION', '2019-02-05', 'LIM', 'SANTANA GOMEZ, JOSE ANTONIO', 'M', 'ESP')</v>
      </c>
    </row>
    <row r="385" spans="1:14" ht="25.5" x14ac:dyDescent="0.2">
      <c r="A385" s="11">
        <v>381</v>
      </c>
      <c r="B385" s="7" t="s">
        <v>2096</v>
      </c>
      <c r="C385" s="4">
        <v>43479.479490590275</v>
      </c>
      <c r="D385" s="20">
        <v>2019</v>
      </c>
      <c r="E385" s="7" t="s">
        <v>4621</v>
      </c>
      <c r="F385" s="2" t="s">
        <v>17</v>
      </c>
      <c r="G385" s="2" t="s">
        <v>4627</v>
      </c>
      <c r="H385" s="4">
        <v>43479.479490625003</v>
      </c>
      <c r="I385" s="2" t="s">
        <v>4616</v>
      </c>
      <c r="J385" s="21" t="s">
        <v>9209</v>
      </c>
      <c r="K385" s="2" t="s">
        <v>4623</v>
      </c>
      <c r="L385" s="6" t="s">
        <v>4619</v>
      </c>
      <c r="N3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sPaisNacimiento)VALUES('2019-01-14', 2019, 'INS PERUANO POR MATRIMONIO', 'PENDIENTE', 'ASOCIACION BENEFICIARIO', '2019-01-14', 'LIM', 'ARIAS DE JARA, CARMEN ELENA', 'F', 'VEN')</v>
      </c>
    </row>
    <row r="386" spans="1:14" ht="25.5" x14ac:dyDescent="0.2">
      <c r="A386" s="11">
        <v>382</v>
      </c>
      <c r="B386" s="7" t="s">
        <v>3191</v>
      </c>
      <c r="C386" s="4">
        <v>43516.448725115741</v>
      </c>
      <c r="D386" s="20">
        <v>2019</v>
      </c>
      <c r="E386" s="7" t="s">
        <v>4685</v>
      </c>
      <c r="F386" s="2" t="s">
        <v>17</v>
      </c>
      <c r="G386" s="2" t="s">
        <v>4627</v>
      </c>
      <c r="H386" s="4">
        <v>43516.44872565972</v>
      </c>
      <c r="I386" s="2" t="s">
        <v>4616</v>
      </c>
      <c r="J386" s="21" t="s">
        <v>11727</v>
      </c>
      <c r="K386" s="2" t="s">
        <v>4618</v>
      </c>
      <c r="L386" s="6" t="s">
        <v>5239</v>
      </c>
      <c r="N3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sPaisNacimiento)VALUES('2019-02-20', 2019, 'OBTENCIÓN NACIONALIDAD PERUANA POR NATURALIZACIÓN', 'PENDIENTE', 'ASOCIACION BENEFICIARIO', '2019-02-20', 'LIM', 'N. M. ALMASOU , SAQER', 'M', 'PAL')</v>
      </c>
    </row>
    <row r="387" spans="1:14" ht="25.5" x14ac:dyDescent="0.2">
      <c r="A387" s="11">
        <v>383</v>
      </c>
      <c r="B387" s="7" t="s">
        <v>3188</v>
      </c>
      <c r="C387" s="4">
        <v>43489.655368368054</v>
      </c>
      <c r="D387" s="20">
        <v>2019</v>
      </c>
      <c r="E387" s="7" t="s">
        <v>4685</v>
      </c>
      <c r="F387" s="2" t="s">
        <v>17</v>
      </c>
      <c r="G387" s="2" t="s">
        <v>4627</v>
      </c>
      <c r="H387" s="4">
        <v>43489.655368402775</v>
      </c>
      <c r="I387" s="2" t="s">
        <v>4616</v>
      </c>
      <c r="J387" s="21" t="s">
        <v>8214</v>
      </c>
      <c r="K387" s="2" t="s">
        <v>4618</v>
      </c>
      <c r="L387" s="6" t="s">
        <v>2747</v>
      </c>
      <c r="N3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sPaisNacimiento)VALUES('2019-01-24', 2019, 'OBTENCIÓN NACIONALIDAD PERUANA POR NATURALIZACIÓN', 'PENDIENTE', 'ASOCIACION BENEFICIARIO', '2019-01-24', 'LIM', 'BLATTNER , MARC ANTHONY', 'M', 'USA')</v>
      </c>
    </row>
    <row r="388" spans="1:14" ht="25.5" x14ac:dyDescent="0.2">
      <c r="A388" s="11">
        <v>384</v>
      </c>
      <c r="B388" s="7" t="s">
        <v>3429</v>
      </c>
      <c r="C388" s="4">
        <v>43509.389717280093</v>
      </c>
      <c r="D388" s="20">
        <v>2019</v>
      </c>
      <c r="E388" s="7" t="s">
        <v>4671</v>
      </c>
      <c r="F388" s="2" t="s">
        <v>17</v>
      </c>
      <c r="G388" s="2" t="s">
        <v>4627</v>
      </c>
      <c r="H388" s="4">
        <v>43509.389717395832</v>
      </c>
      <c r="I388" s="2" t="s">
        <v>4616</v>
      </c>
      <c r="J388" s="21" t="s">
        <v>12725</v>
      </c>
      <c r="K388" s="2" t="s">
        <v>4618</v>
      </c>
      <c r="L388" s="6" t="s">
        <v>4656</v>
      </c>
      <c r="N3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sPaisNacimiento)VALUES('2019-02-13', 2019, 'OBTENCIÓN DE LA DOBLE NACIONALIDAD', 'PENDIENTE', 'ASOCIACION BENEFICIARIO', '2019-02-13', 'LIM', 'HORRILLO SANCHO, IGNACIO JOSE', 'M', 'ESP')</v>
      </c>
    </row>
    <row r="389" spans="1:14" ht="25.5" x14ac:dyDescent="0.2">
      <c r="A389" s="11">
        <v>385</v>
      </c>
      <c r="B389" s="7" t="s">
        <v>1416</v>
      </c>
      <c r="C389" s="4">
        <v>43495.528521446759</v>
      </c>
      <c r="D389" s="20">
        <v>2019</v>
      </c>
      <c r="E389" s="7" t="s">
        <v>4621</v>
      </c>
      <c r="F389" s="2" t="s">
        <v>17</v>
      </c>
      <c r="G389" s="2" t="s">
        <v>4993</v>
      </c>
      <c r="H389" s="4">
        <v>43495.528521643515</v>
      </c>
      <c r="I389" s="2" t="s">
        <v>4616</v>
      </c>
      <c r="J389" s="21" t="s">
        <v>11745</v>
      </c>
      <c r="K389" s="2" t="s">
        <v>4623</v>
      </c>
      <c r="L389" s="6" t="s">
        <v>4619</v>
      </c>
      <c r="N3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sPaisNacimiento)VALUES('2019-01-30', 2019, 'INS PERUANO POR MATRIMONIO', 'PENDIENTE', 'IMPRESION', '2019-01-30', 'LIM', 'CENTENO GONZALEZ, LEYDI CRUZ', 'F', 'VEN')</v>
      </c>
    </row>
    <row r="390" spans="1:14" ht="25.5" x14ac:dyDescent="0.2">
      <c r="A390" s="11">
        <v>386</v>
      </c>
      <c r="B390" s="7" t="s">
        <v>1486</v>
      </c>
      <c r="C390" s="4">
        <v>43490.36000439815</v>
      </c>
      <c r="D390" s="20">
        <v>2019</v>
      </c>
      <c r="E390" s="7" t="s">
        <v>4685</v>
      </c>
      <c r="F390" s="2" t="s">
        <v>17</v>
      </c>
      <c r="G390" s="2" t="s">
        <v>4993</v>
      </c>
      <c r="H390" s="4">
        <v>43490.360005011571</v>
      </c>
      <c r="I390" s="2" t="s">
        <v>4616</v>
      </c>
      <c r="J390" s="21" t="s">
        <v>9263</v>
      </c>
      <c r="K390" s="2" t="s">
        <v>4618</v>
      </c>
      <c r="L390" s="6" t="s">
        <v>4667</v>
      </c>
      <c r="N3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sPaisNacimiento)VALUES('2019-01-25', 2019, 'OBTENCIÓN NACIONALIDAD PERUANA POR NATURALIZACIÓN', 'PENDIENTE', 'IMPRESION', '2019-01-25', 'LIM', 'SCHAAB , JAVIER DARIO', 'M', 'ARN')</v>
      </c>
    </row>
    <row r="391" spans="1:14" ht="25.5" x14ac:dyDescent="0.2">
      <c r="A391" s="11">
        <v>387</v>
      </c>
      <c r="B391" s="7" t="s">
        <v>2094</v>
      </c>
      <c r="C391" s="4">
        <v>43507.423751238428</v>
      </c>
      <c r="D391" s="20">
        <v>2019</v>
      </c>
      <c r="E391" s="7" t="s">
        <v>4621</v>
      </c>
      <c r="F391" s="2" t="s">
        <v>17</v>
      </c>
      <c r="G391" s="2" t="s">
        <v>4627</v>
      </c>
      <c r="H391" s="4">
        <v>43507.423751273149</v>
      </c>
      <c r="I391" s="2" t="s">
        <v>4616</v>
      </c>
      <c r="J391" s="21" t="s">
        <v>8271</v>
      </c>
      <c r="K391" s="2" t="s">
        <v>4618</v>
      </c>
      <c r="L391" s="6" t="s">
        <v>4619</v>
      </c>
      <c r="N3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sPaisNacimiento)VALUES('2019-02-11', 2019, 'INS PERUANO POR MATRIMONIO', 'PENDIENTE', 'ASOCIACION BENEFICIARIO', '2019-02-11', 'LIM', 'CORREA GUATARASMA, JESUS EDUARDO', 'M', 'VEN')</v>
      </c>
    </row>
    <row r="392" spans="1:14" ht="25.5" x14ac:dyDescent="0.2">
      <c r="A392" s="11">
        <v>388</v>
      </c>
      <c r="B392" s="7" t="s">
        <v>3267</v>
      </c>
      <c r="C392" s="4">
        <v>43514.382199270833</v>
      </c>
      <c r="D392" s="20">
        <v>2019</v>
      </c>
      <c r="E392" s="7" t="s">
        <v>4685</v>
      </c>
      <c r="F392" s="2" t="s">
        <v>17</v>
      </c>
      <c r="G392" s="2" t="s">
        <v>4627</v>
      </c>
      <c r="H392" s="4">
        <v>43514.382199502317</v>
      </c>
      <c r="I392" s="2" t="s">
        <v>4616</v>
      </c>
      <c r="J392" s="21" t="s">
        <v>11061</v>
      </c>
      <c r="K392" s="2" t="s">
        <v>4623</v>
      </c>
      <c r="L392" s="6" t="s">
        <v>4624</v>
      </c>
      <c r="N3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sPaisNacimiento)VALUES('2019-02-18', 2019, 'OBTENCIÓN NACIONALIDAD PERUANA POR NATURALIZACIÓN', 'PENDIENTE', 'ASOCIACION BENEFICIARIO', '2019-02-18', 'LIM', 'RUIZ MARIN, VIVIANA MARCELA', 'F', 'COL')</v>
      </c>
    </row>
    <row r="393" spans="1:14" ht="25.5" x14ac:dyDescent="0.2">
      <c r="A393" s="11">
        <v>389</v>
      </c>
      <c r="B393" s="7" t="s">
        <v>425</v>
      </c>
      <c r="C393" s="4">
        <v>43475.361828275461</v>
      </c>
      <c r="D393" s="20">
        <v>2019</v>
      </c>
      <c r="E393" s="7" t="s">
        <v>4621</v>
      </c>
      <c r="F393" s="2" t="s">
        <v>17</v>
      </c>
      <c r="G393" s="2" t="s">
        <v>5327</v>
      </c>
      <c r="H393" s="4">
        <v>43475.3618283912</v>
      </c>
      <c r="I393" s="2" t="s">
        <v>4616</v>
      </c>
      <c r="J393" s="21" t="s">
        <v>9332</v>
      </c>
      <c r="K393" s="2" t="s">
        <v>4618</v>
      </c>
      <c r="L393" s="6" t="s">
        <v>4838</v>
      </c>
      <c r="N3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sPaisNacimiento)VALUES('2019-01-10', 2019, 'INS PERUANO POR MATRIMONIO', 'PENDIENTE', 'FIRMA DIRECTOR GENERAL', '2019-01-10', 'LIM', 'SAYED FARAG, ADHAM SAAD', 'M', 'EGI')</v>
      </c>
    </row>
    <row r="394" spans="1:14" ht="25.5" x14ac:dyDescent="0.2">
      <c r="A394" s="11">
        <v>390</v>
      </c>
      <c r="B394" s="7" t="s">
        <v>3387</v>
      </c>
      <c r="C394" s="4">
        <v>43475.380961608796</v>
      </c>
      <c r="D394" s="20">
        <v>2019</v>
      </c>
      <c r="E394" s="7" t="s">
        <v>4685</v>
      </c>
      <c r="F394" s="2" t="s">
        <v>17</v>
      </c>
      <c r="G394" s="2" t="s">
        <v>4627</v>
      </c>
      <c r="H394" s="4">
        <v>43475.380961689814</v>
      </c>
      <c r="I394" s="2" t="s">
        <v>4616</v>
      </c>
      <c r="J394" s="21" t="s">
        <v>8364</v>
      </c>
      <c r="K394" s="2" t="s">
        <v>4618</v>
      </c>
      <c r="L394" s="6" t="s">
        <v>4646</v>
      </c>
      <c r="N3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sPaisNacimiento)VALUES('2019-01-10', 2019, 'OBTENCIÓN NACIONALIDAD PERUANA POR NATURALIZACIÓN', 'PENDIENTE', 'ASOCIACION BENEFICIARIO', '2019-01-10', 'LIM', 'BOURG MUÑOZ, MICHEL', 'M', 'CUB')</v>
      </c>
    </row>
    <row r="395" spans="1:14" ht="25.5" x14ac:dyDescent="0.2">
      <c r="A395" s="11">
        <v>391</v>
      </c>
      <c r="B395" s="7" t="s">
        <v>2097</v>
      </c>
      <c r="C395" s="4">
        <v>43493.419292361112</v>
      </c>
      <c r="D395" s="20">
        <v>2019</v>
      </c>
      <c r="E395" s="7" t="s">
        <v>4621</v>
      </c>
      <c r="F395" s="2" t="s">
        <v>17</v>
      </c>
      <c r="G395" s="2" t="s">
        <v>4627</v>
      </c>
      <c r="H395" s="4">
        <v>43493.419292708335</v>
      </c>
      <c r="I395" s="2" t="s">
        <v>4616</v>
      </c>
      <c r="J395" s="21" t="s">
        <v>8446</v>
      </c>
      <c r="K395" s="2" t="s">
        <v>4623</v>
      </c>
      <c r="L395" s="6" t="s">
        <v>4687</v>
      </c>
      <c r="N3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sPaisNacimiento)VALUES('2019-01-28', 2019, 'INS PERUANO POR MATRIMONIO', 'PENDIENTE', 'ASOCIACION BENEFICIARIO', '2019-01-28', 'LIM', 'MELNYK , VALERIIA', 'F', 'UCR')</v>
      </c>
    </row>
    <row r="396" spans="1:14" ht="25.5" x14ac:dyDescent="0.2">
      <c r="A396" s="11">
        <v>392</v>
      </c>
      <c r="B396" s="7" t="s">
        <v>1396</v>
      </c>
      <c r="C396" s="4">
        <v>43525.381960335646</v>
      </c>
      <c r="D396" s="20">
        <v>2019</v>
      </c>
      <c r="E396" s="7" t="s">
        <v>4621</v>
      </c>
      <c r="F396" s="2" t="s">
        <v>17</v>
      </c>
      <c r="G396" s="2" t="s">
        <v>4993</v>
      </c>
      <c r="H396" s="4">
        <v>43525.381962465275</v>
      </c>
      <c r="I396" s="2" t="s">
        <v>4616</v>
      </c>
      <c r="J396" s="21" t="s">
        <v>7107</v>
      </c>
      <c r="K396" s="2" t="s">
        <v>4623</v>
      </c>
      <c r="L396" s="6" t="s">
        <v>4725</v>
      </c>
      <c r="N3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sPaisNacimiento)VALUES('2019-03-01', 2019, 'INS PERUANO POR MATRIMONIO', 'PENDIENTE', 'IMPRESION', '2019-03-01', 'LIM', 'OROZCO BAEZ, YUNIEL ARLENI', 'F', 'NIC')</v>
      </c>
    </row>
    <row r="397" spans="1:14" ht="25.5" x14ac:dyDescent="0.2">
      <c r="A397" s="11">
        <v>393</v>
      </c>
      <c r="B397" s="7" t="s">
        <v>2111</v>
      </c>
      <c r="C397" s="4">
        <v>43494.505014849536</v>
      </c>
      <c r="D397" s="20">
        <v>2019</v>
      </c>
      <c r="E397" s="7" t="s">
        <v>4621</v>
      </c>
      <c r="F397" s="2" t="s">
        <v>17</v>
      </c>
      <c r="G397" s="2" t="s">
        <v>4627</v>
      </c>
      <c r="H397" s="4">
        <v>43494.505014965274</v>
      </c>
      <c r="I397" s="2" t="s">
        <v>4616</v>
      </c>
      <c r="J397" s="21" t="s">
        <v>12972</v>
      </c>
      <c r="K397" s="2" t="s">
        <v>4623</v>
      </c>
      <c r="L397" s="6" t="s">
        <v>4753</v>
      </c>
      <c r="N3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sPaisNacimiento)VALUES('2019-01-29', 2019, 'INS PERUANO POR MATRIMONIO', 'PENDIENTE', 'ASOCIACION BENEFICIARIO', '2019-01-29', 'LIM', 'MOREL ROSARIO, INGRID AURORA', 'F', 'RDO')</v>
      </c>
    </row>
    <row r="398" spans="1:14" ht="25.5" x14ac:dyDescent="0.2">
      <c r="A398" s="11">
        <v>394</v>
      </c>
      <c r="B398" s="7" t="s">
        <v>3187</v>
      </c>
      <c r="C398" s="4">
        <v>43487.630541516206</v>
      </c>
      <c r="D398" s="20">
        <v>2019</v>
      </c>
      <c r="E398" s="7" t="s">
        <v>4685</v>
      </c>
      <c r="F398" s="2" t="s">
        <v>17</v>
      </c>
      <c r="G398" s="2" t="s">
        <v>4627</v>
      </c>
      <c r="H398" s="4">
        <v>43487.630541631945</v>
      </c>
      <c r="I398" s="2" t="s">
        <v>4616</v>
      </c>
      <c r="J398" s="21" t="s">
        <v>12975</v>
      </c>
      <c r="K398" s="2" t="s">
        <v>4618</v>
      </c>
      <c r="L398" s="6" t="s">
        <v>4812</v>
      </c>
      <c r="N3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sPaisNacimiento)VALUES('2019-01-22', 2019, 'OBTENCIÓN NACIONALIDAD PERUANA POR NATURALIZACIÓN', 'PENDIENTE', 'ASOCIACION BENEFICIARIO', '2019-01-22', 'LIM', 'YAMASHKIN , PETR', 'M', 'RUS')</v>
      </c>
    </row>
    <row r="399" spans="1:14" ht="25.5" x14ac:dyDescent="0.2">
      <c r="A399" s="11">
        <v>395</v>
      </c>
      <c r="B399" s="7" t="s">
        <v>3408</v>
      </c>
      <c r="C399" s="4">
        <v>43480.420996493056</v>
      </c>
      <c r="D399" s="20">
        <v>2019</v>
      </c>
      <c r="E399" s="7" t="s">
        <v>4685</v>
      </c>
      <c r="F399" s="2" t="s">
        <v>17</v>
      </c>
      <c r="G399" s="2" t="s">
        <v>4627</v>
      </c>
      <c r="H399" s="4">
        <v>43480.420996608795</v>
      </c>
      <c r="I399" s="2" t="s">
        <v>4616</v>
      </c>
      <c r="J399" s="21" t="s">
        <v>12996</v>
      </c>
      <c r="K399" s="2" t="s">
        <v>4618</v>
      </c>
      <c r="L399" s="6" t="s">
        <v>4619</v>
      </c>
      <c r="N3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sPaisNacimiento)VALUES('2019-01-15', 2019, 'OBTENCIÓN NACIONALIDAD PERUANA POR NATURALIZACIÓN', 'PENDIENTE', 'ASOCIACION BENEFICIARIO', '2019-01-15', 'LIM', 'GUTIERREZ ORTEGANO, ANTONIO JOSE', 'M', 'VEN')</v>
      </c>
    </row>
    <row r="400" spans="1:14" ht="25.5" x14ac:dyDescent="0.2">
      <c r="A400" s="11">
        <v>396</v>
      </c>
      <c r="B400" s="7" t="s">
        <v>3190</v>
      </c>
      <c r="C400" s="4">
        <v>43511.478419942126</v>
      </c>
      <c r="D400" s="20">
        <v>2019</v>
      </c>
      <c r="E400" s="7" t="s">
        <v>4685</v>
      </c>
      <c r="F400" s="2" t="s">
        <v>17</v>
      </c>
      <c r="G400" s="2" t="s">
        <v>4627</v>
      </c>
      <c r="H400" s="4">
        <v>43511.478420254629</v>
      </c>
      <c r="I400" s="2" t="s">
        <v>4616</v>
      </c>
      <c r="J400" s="21" t="s">
        <v>11503</v>
      </c>
      <c r="K400" s="2" t="s">
        <v>4618</v>
      </c>
      <c r="L400" s="6" t="s">
        <v>5656</v>
      </c>
      <c r="N4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sPaisNacimiento)VALUES('2019-02-15', 2019, 'OBTENCIÓN NACIONALIDAD PERUANA POR NATURALIZACIÓN', 'PENDIENTE', 'ASOCIACION BENEFICIARIO', '2019-02-15', 'LIM', 'GRAJA , MOHAMED', 'M', 'TUN')</v>
      </c>
    </row>
    <row r="401" spans="1:14" ht="25.5" x14ac:dyDescent="0.2">
      <c r="A401" s="11">
        <v>397</v>
      </c>
      <c r="B401" s="7" t="s">
        <v>3434</v>
      </c>
      <c r="C401" s="4">
        <v>43714.606851701392</v>
      </c>
      <c r="D401" s="20">
        <v>2019</v>
      </c>
      <c r="E401" s="7" t="s">
        <v>4685</v>
      </c>
      <c r="F401" s="2" t="s">
        <v>17</v>
      </c>
      <c r="G401" s="2" t="s">
        <v>4627</v>
      </c>
      <c r="H401" s="4">
        <v>43714.606851736113</v>
      </c>
      <c r="I401" s="2" t="s">
        <v>4616</v>
      </c>
      <c r="J401" s="21" t="s">
        <v>15105</v>
      </c>
      <c r="K401" s="2" t="s">
        <v>15105</v>
      </c>
      <c r="L401" s="6" t="s">
        <v>15105</v>
      </c>
      <c r="N4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sPaisNacimiento)VALUES('2019-09-06', 2019, 'OBTENCIÓN NACIONALIDAD PERUANA POR NATURALIZACIÓN', 'PENDIENTE', 'ASOCIACION BENEFICIARIO', '2019-09-06', 'LIM', 'NULL', 'NULL', 'NULL')</v>
      </c>
    </row>
    <row r="402" spans="1:14" ht="25.5" x14ac:dyDescent="0.2">
      <c r="A402" s="11">
        <v>398</v>
      </c>
      <c r="B402" s="7" t="s">
        <v>3282</v>
      </c>
      <c r="C402" s="4">
        <v>43776.488096412038</v>
      </c>
      <c r="D402" s="20">
        <v>2019</v>
      </c>
      <c r="E402" s="7" t="s">
        <v>4899</v>
      </c>
      <c r="F402" s="2" t="s">
        <v>17</v>
      </c>
      <c r="G402" s="2" t="s">
        <v>11673</v>
      </c>
      <c r="H402" s="4">
        <v>43776.488096446759</v>
      </c>
      <c r="I402" s="2" t="s">
        <v>4616</v>
      </c>
      <c r="J402" s="21" t="s">
        <v>15105</v>
      </c>
      <c r="K402" s="2" t="s">
        <v>15105</v>
      </c>
      <c r="L402" s="6" t="s">
        <v>15105</v>
      </c>
      <c r="N4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sPaisNacimiento)VALUES('2019-11-07', 2019, 'RENUNCIA A LA NACIONALIDAD PERUANA', 'PENDIENTE', 'RECEPCIÓN DNAC', '2019-11-07', 'LIM', 'NULL', 'NULL', 'NULL')</v>
      </c>
    </row>
    <row r="403" spans="1:14" ht="25.5" x14ac:dyDescent="0.2">
      <c r="A403" s="11">
        <v>399</v>
      </c>
      <c r="B403" s="7" t="s">
        <v>15193</v>
      </c>
      <c r="C403" s="4">
        <v>43819.483018981482</v>
      </c>
      <c r="D403" s="20">
        <v>2019</v>
      </c>
      <c r="E403" s="7" t="s">
        <v>4621</v>
      </c>
      <c r="F403" s="2" t="s">
        <v>17</v>
      </c>
      <c r="G403" s="2" t="s">
        <v>11673</v>
      </c>
      <c r="H403" s="4">
        <v>43819.483019016203</v>
      </c>
      <c r="I403" s="2" t="s">
        <v>4616</v>
      </c>
      <c r="J403" s="21" t="s">
        <v>15105</v>
      </c>
      <c r="K403" s="2" t="s">
        <v>15105</v>
      </c>
      <c r="L403" s="6" t="s">
        <v>15105</v>
      </c>
      <c r="N4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sPaisNacimiento)VALUES('2019-12-20', 2019, 'INS PERUANO POR MATRIMONIO', 'PENDIENTE', 'RECEPCIÓN DNAC', '2019-12-20', 'LIM', 'NULL', 'NULL', 'NULL')</v>
      </c>
    </row>
    <row r="404" spans="1:14" ht="25.5" x14ac:dyDescent="0.2">
      <c r="A404" s="11">
        <v>400</v>
      </c>
      <c r="B404" s="7" t="s">
        <v>8684</v>
      </c>
      <c r="C404" s="4">
        <v>43584.481782754629</v>
      </c>
      <c r="D404" s="20">
        <v>2019</v>
      </c>
      <c r="E404" s="7" t="s">
        <v>4685</v>
      </c>
      <c r="F404" s="2" t="s">
        <v>17</v>
      </c>
      <c r="G404" s="2" t="s">
        <v>4627</v>
      </c>
      <c r="H404" s="4">
        <v>43584.481782789349</v>
      </c>
      <c r="I404" s="2" t="s">
        <v>4616</v>
      </c>
      <c r="J404" s="21" t="s">
        <v>8685</v>
      </c>
      <c r="K404" s="2" t="s">
        <v>4623</v>
      </c>
      <c r="L404" s="6" t="s">
        <v>4646</v>
      </c>
      <c r="N4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sPaisNacimiento)VALUES('2019-04-29', 2019, 'OBTENCIÓN NACIONALIDAD PERUANA POR NATURALIZACIÓN', 'PENDIENTE', 'ASOCIACION BENEFICIARIO', '2019-04-29', 'LIM', 'CABRERA PÉREZ, YASMARY', 'F', 'CUB')</v>
      </c>
    </row>
    <row r="405" spans="1:14" ht="25.5" x14ac:dyDescent="0.2">
      <c r="A405" s="11">
        <v>401</v>
      </c>
      <c r="B405" s="7" t="s">
        <v>1406</v>
      </c>
      <c r="C405" s="4">
        <v>43780.394548067132</v>
      </c>
      <c r="D405" s="20">
        <v>2019</v>
      </c>
      <c r="E405" s="7" t="s">
        <v>4621</v>
      </c>
      <c r="F405" s="2" t="s">
        <v>17</v>
      </c>
      <c r="G405" s="2" t="s">
        <v>4993</v>
      </c>
      <c r="H405" s="4">
        <v>43780.394548645832</v>
      </c>
      <c r="I405" s="2" t="s">
        <v>4616</v>
      </c>
      <c r="J405" s="21" t="s">
        <v>6386</v>
      </c>
      <c r="K405" s="2" t="s">
        <v>4618</v>
      </c>
      <c r="L405" s="6" t="s">
        <v>4735</v>
      </c>
      <c r="N4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sPaisNacimiento)VALUES('2019-11-11', 2019, 'INS PERUANO POR MATRIMONIO', 'PENDIENTE', 'IMPRESION', '2019-11-11', 'LIM', 'GARCIA MAILHE, LUIS IGNACIO', 'M', 'URU')</v>
      </c>
    </row>
    <row r="406" spans="1:14" ht="25.5" x14ac:dyDescent="0.2">
      <c r="A406" s="11">
        <v>402</v>
      </c>
      <c r="B406" s="7" t="s">
        <v>1858</v>
      </c>
      <c r="C406" s="4">
        <v>43756.478583715281</v>
      </c>
      <c r="D406" s="20">
        <v>2019</v>
      </c>
      <c r="E406" s="7" t="s">
        <v>4621</v>
      </c>
      <c r="F406" s="2" t="s">
        <v>17</v>
      </c>
      <c r="G406" s="2" t="s">
        <v>4627</v>
      </c>
      <c r="H406" s="4">
        <v>43756.478583761571</v>
      </c>
      <c r="I406" s="2" t="s">
        <v>4616</v>
      </c>
      <c r="J406" s="21" t="s">
        <v>10512</v>
      </c>
      <c r="K406" s="2" t="s">
        <v>4618</v>
      </c>
      <c r="L406" s="6" t="s">
        <v>4838</v>
      </c>
      <c r="N4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sPaisNacimiento)VALUES('2019-10-18', 2019, 'INS PERUANO POR MATRIMONIO', 'PENDIENTE', 'ASOCIACION BENEFICIARIO', '2019-10-18', 'LIM', 'MOHAMED , YASSER MOHAMED FAHMY MOHAMED TAWFIK', 'M', 'EGI')</v>
      </c>
    </row>
    <row r="407" spans="1:14" ht="25.5" x14ac:dyDescent="0.2">
      <c r="A407" s="11">
        <v>403</v>
      </c>
      <c r="B407" s="7" t="s">
        <v>3193</v>
      </c>
      <c r="C407" s="4">
        <v>43532.628223148145</v>
      </c>
      <c r="D407" s="20">
        <v>2019</v>
      </c>
      <c r="E407" s="7" t="s">
        <v>4685</v>
      </c>
      <c r="F407" s="2" t="s">
        <v>17</v>
      </c>
      <c r="G407" s="2" t="s">
        <v>4627</v>
      </c>
      <c r="H407" s="4">
        <v>43532.628223298612</v>
      </c>
      <c r="I407" s="2" t="s">
        <v>4616</v>
      </c>
      <c r="J407" s="21" t="s">
        <v>3455</v>
      </c>
      <c r="K407" s="2" t="s">
        <v>4618</v>
      </c>
      <c r="L407" s="6" t="s">
        <v>4619</v>
      </c>
      <c r="N4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sPaisNacimiento)VALUES('2019-03-08', 2019, 'OBTENCIÓN NACIONALIDAD PERUANA POR NATURALIZACIÓN', 'PENDIENTE', 'ASOCIACION BENEFICIARIO', '2019-03-08', 'LIM', 'ROMERO SANCHEZ, ASTOLFO SEGUNDO', 'M', 'VEN')</v>
      </c>
    </row>
    <row r="408" spans="1:14" ht="25.5" x14ac:dyDescent="0.2">
      <c r="A408" s="11">
        <v>404</v>
      </c>
      <c r="B408" s="7" t="s">
        <v>7718</v>
      </c>
      <c r="C408" s="4">
        <v>43714.416466006944</v>
      </c>
      <c r="D408" s="20">
        <v>2019</v>
      </c>
      <c r="E408" s="7" t="s">
        <v>4621</v>
      </c>
      <c r="F408" s="2" t="s">
        <v>17</v>
      </c>
      <c r="G408" s="2" t="s">
        <v>4615</v>
      </c>
      <c r="H408" s="4">
        <v>43714.416466053241</v>
      </c>
      <c r="I408" s="2" t="s">
        <v>4616</v>
      </c>
      <c r="J408" s="21" t="s">
        <v>7719</v>
      </c>
      <c r="K408" s="2" t="s">
        <v>4618</v>
      </c>
      <c r="L408" s="6" t="s">
        <v>4619</v>
      </c>
      <c r="N4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sPaisNacimiento)VALUES('2019-09-06', 2019, 'INS PERUANO POR MATRIMONIO', 'PENDIENTE', 'ENTREGA DE TITULO', '2019-09-06', 'LIM', 'SANCHEZ YANEZ, YONEIRO JESUS', 'M', 'VEN')</v>
      </c>
    </row>
    <row r="409" spans="1:14" ht="25.5" x14ac:dyDescent="0.2">
      <c r="A409" s="11">
        <v>405</v>
      </c>
      <c r="B409" s="7" t="s">
        <v>2149</v>
      </c>
      <c r="C409" s="4">
        <v>43578.47684841435</v>
      </c>
      <c r="D409" s="20">
        <v>2019</v>
      </c>
      <c r="E409" s="7" t="s">
        <v>4621</v>
      </c>
      <c r="F409" s="2" t="s">
        <v>17</v>
      </c>
      <c r="G409" s="2" t="s">
        <v>4627</v>
      </c>
      <c r="H409" s="4">
        <v>43578.476848460647</v>
      </c>
      <c r="I409" s="2" t="s">
        <v>4616</v>
      </c>
      <c r="J409" s="21" t="s">
        <v>10671</v>
      </c>
      <c r="K409" s="2" t="s">
        <v>4618</v>
      </c>
      <c r="L409" s="6" t="s">
        <v>7101</v>
      </c>
      <c r="N4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sPaisNacimiento)VALUES('2019-04-23', 2019, 'INS PERUANO POR MATRIMONIO', 'PENDIENTE', 'ASOCIACION BENEFICIARIO', '2019-04-23', 'LIM', 'MICUNOVIC , MIRKO', 'M', 'SRB')</v>
      </c>
    </row>
    <row r="410" spans="1:14" ht="25.5" x14ac:dyDescent="0.2">
      <c r="A410" s="11">
        <v>406</v>
      </c>
      <c r="B410" s="7" t="s">
        <v>12234</v>
      </c>
      <c r="C410" s="4">
        <v>43665.448438159721</v>
      </c>
      <c r="D410" s="20">
        <v>2019</v>
      </c>
      <c r="E410" s="7" t="s">
        <v>4685</v>
      </c>
      <c r="F410" s="2" t="s">
        <v>17</v>
      </c>
      <c r="G410" s="2" t="s">
        <v>4627</v>
      </c>
      <c r="H410" s="4">
        <v>43665.448438194442</v>
      </c>
      <c r="I410" s="2" t="s">
        <v>4616</v>
      </c>
      <c r="J410" s="21" t="s">
        <v>12235</v>
      </c>
      <c r="K410" s="2" t="s">
        <v>4623</v>
      </c>
      <c r="L410" s="6" t="s">
        <v>4624</v>
      </c>
      <c r="N4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sPaisNacimiento)VALUES('2019-07-19', 2019, 'OBTENCIÓN NACIONALIDAD PERUANA POR NATURALIZACIÓN', 'PENDIENTE', 'ASOCIACION BENEFICIARIO', '2019-07-19', 'LIM', 'RIAÑO ZUBIETA, NORIS', 'F', 'COL')</v>
      </c>
    </row>
    <row r="411" spans="1:14" ht="25.5" x14ac:dyDescent="0.2">
      <c r="A411" s="11">
        <v>407</v>
      </c>
      <c r="B411" s="7" t="s">
        <v>3201</v>
      </c>
      <c r="C411" s="4">
        <v>43741.593091550923</v>
      </c>
      <c r="D411" s="20">
        <v>2019</v>
      </c>
      <c r="E411" s="7" t="s">
        <v>4685</v>
      </c>
      <c r="F411" s="2" t="s">
        <v>17</v>
      </c>
      <c r="G411" s="2" t="s">
        <v>4627</v>
      </c>
      <c r="H411" s="4">
        <v>43741.593091585652</v>
      </c>
      <c r="I411" s="2" t="s">
        <v>4616</v>
      </c>
      <c r="J411" s="21" t="s">
        <v>10141</v>
      </c>
      <c r="K411" s="2" t="s">
        <v>4618</v>
      </c>
      <c r="L411" s="6" t="s">
        <v>8210</v>
      </c>
      <c r="N4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sPaisNacimiento)VALUES('2019-10-03', 2019, 'OBTENCIÓN NACIONALIDAD PERUANA POR NATURALIZACIÓN', 'PENDIENTE', 'ASOCIACION BENEFICIARIO', '2019-10-03', 'LIM', 'MANSOUR , DANY KOREEL', 'M', 'IRK')</v>
      </c>
    </row>
    <row r="412" spans="1:14" ht="25.5" x14ac:dyDescent="0.2">
      <c r="A412" s="11">
        <v>408</v>
      </c>
      <c r="B412" s="7" t="s">
        <v>1872</v>
      </c>
      <c r="C412" s="4">
        <v>43696.382383101853</v>
      </c>
      <c r="D412" s="20">
        <v>2019</v>
      </c>
      <c r="E412" s="7" t="s">
        <v>4621</v>
      </c>
      <c r="F412" s="2" t="s">
        <v>17</v>
      </c>
      <c r="G412" s="2" t="s">
        <v>4627</v>
      </c>
      <c r="H412" s="4">
        <v>43696.382383414355</v>
      </c>
      <c r="I412" s="2" t="s">
        <v>4616</v>
      </c>
      <c r="J412" s="21" t="s">
        <v>7727</v>
      </c>
      <c r="K412" s="2" t="s">
        <v>4618</v>
      </c>
      <c r="L412" s="6" t="s">
        <v>4619</v>
      </c>
      <c r="N4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sPaisNacimiento)VALUES('2019-08-19', 2019, 'INS PERUANO POR MATRIMONIO', 'PENDIENTE', 'ASOCIACION BENEFICIARIO', '2019-08-19', 'LIM', 'NORIEGA CORNEJO, MANUEL ANTONIO', 'M', 'VEN')</v>
      </c>
    </row>
    <row r="413" spans="1:14" ht="25.5" x14ac:dyDescent="0.2">
      <c r="A413" s="11">
        <v>409</v>
      </c>
      <c r="B413" s="7" t="s">
        <v>10150</v>
      </c>
      <c r="C413" s="4">
        <v>43567.613214548612</v>
      </c>
      <c r="D413" s="20">
        <v>2019</v>
      </c>
      <c r="E413" s="7" t="s">
        <v>4621</v>
      </c>
      <c r="F413" s="2" t="s">
        <v>17</v>
      </c>
      <c r="G413" s="2" t="s">
        <v>4627</v>
      </c>
      <c r="H413" s="4">
        <v>43567.613214583333</v>
      </c>
      <c r="I413" s="2" t="s">
        <v>4616</v>
      </c>
      <c r="J413" s="21" t="s">
        <v>10151</v>
      </c>
      <c r="K413" s="2" t="s">
        <v>4618</v>
      </c>
      <c r="L413" s="6" t="s">
        <v>4903</v>
      </c>
      <c r="N4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sPaisNacimiento)VALUES('2019-04-12', 2019, 'INS PERUANO POR MATRIMONIO', 'PENDIENTE', 'ASOCIACION BENEFICIARIO', '2019-04-12', 'LIM', 'DOBRICK , BERTRAM ROGER', 'M', 'RFA')</v>
      </c>
    </row>
    <row r="414" spans="1:14" ht="25.5" x14ac:dyDescent="0.2">
      <c r="A414" s="11">
        <v>410</v>
      </c>
      <c r="B414" s="7" t="s">
        <v>1659</v>
      </c>
      <c r="C414" s="4">
        <v>43633.477115706017</v>
      </c>
      <c r="D414" s="20">
        <v>2019</v>
      </c>
      <c r="E414" s="7" t="s">
        <v>4621</v>
      </c>
      <c r="F414" s="2" t="s">
        <v>17</v>
      </c>
      <c r="G414" s="2" t="s">
        <v>4627</v>
      </c>
      <c r="H414" s="4">
        <v>43633.477115740738</v>
      </c>
      <c r="I414" s="2" t="s">
        <v>4616</v>
      </c>
      <c r="J414" s="21" t="s">
        <v>2154</v>
      </c>
      <c r="K414" s="2" t="s">
        <v>4623</v>
      </c>
      <c r="L414" s="6" t="s">
        <v>4624</v>
      </c>
      <c r="N4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sPaisNacimiento)VALUES('2019-06-17', 2019, 'INS PERUANO POR MATRIMONIO', 'PENDIENTE', 'ASOCIACION BENEFICIARIO', '2019-06-17', 'LIM', 'MANJARREZ PEDROZA, YULIETH PAOLA', 'F', 'COL')</v>
      </c>
    </row>
    <row r="415" spans="1:14" ht="25.5" x14ac:dyDescent="0.2">
      <c r="A415" s="11">
        <v>411</v>
      </c>
      <c r="B415" s="7" t="s">
        <v>1705</v>
      </c>
      <c r="C415" s="4">
        <v>43782.62505396991</v>
      </c>
      <c r="D415" s="20">
        <v>2019</v>
      </c>
      <c r="E415" s="7" t="s">
        <v>4621</v>
      </c>
      <c r="F415" s="2" t="s">
        <v>17</v>
      </c>
      <c r="G415" s="2" t="s">
        <v>4627</v>
      </c>
      <c r="H415" s="4">
        <v>43782.625054016207</v>
      </c>
      <c r="I415" s="2" t="s">
        <v>4616</v>
      </c>
      <c r="J415" s="21" t="s">
        <v>12239</v>
      </c>
      <c r="K415" s="2" t="s">
        <v>4618</v>
      </c>
      <c r="L415" s="6" t="s">
        <v>4753</v>
      </c>
      <c r="N4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sPaisNacimiento)VALUES('2019-11-13', 2019, 'INS PERUANO POR MATRIMONIO', 'PENDIENTE', 'ASOCIACION BENEFICIARIO', '2019-11-13', 'LIM', 'GUZMAN PERALTA, RAMON CECILIO', 'M', 'RDO')</v>
      </c>
    </row>
    <row r="416" spans="1:14" ht="25.5" x14ac:dyDescent="0.2">
      <c r="A416" s="11">
        <v>412</v>
      </c>
      <c r="B416" s="7" t="s">
        <v>7732</v>
      </c>
      <c r="C416" s="4">
        <v>43817.688838425929</v>
      </c>
      <c r="D416" s="20">
        <v>2019</v>
      </c>
      <c r="E416" s="7" t="s">
        <v>4621</v>
      </c>
      <c r="F416" s="2" t="s">
        <v>17</v>
      </c>
      <c r="G416" s="2" t="s">
        <v>4627</v>
      </c>
      <c r="H416" s="4">
        <v>43817.68883846065</v>
      </c>
      <c r="I416" s="2" t="s">
        <v>4616</v>
      </c>
      <c r="J416" s="21" t="s">
        <v>7733</v>
      </c>
      <c r="K416" s="2" t="s">
        <v>4618</v>
      </c>
      <c r="L416" s="6" t="s">
        <v>4838</v>
      </c>
      <c r="N4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sPaisNacimiento)VALUES('2019-12-18', 2019, 'INS PERUANO POR MATRIMONIO', 'PENDIENTE', 'ASOCIACION BENEFICIARIO', '2019-12-18', 'LIM', 'GAMAL ABDALRASHID ABDALBARY ABADA , MOHAMED', 'M', 'EGI')</v>
      </c>
    </row>
    <row r="417" spans="1:14" ht="25.5" x14ac:dyDescent="0.2">
      <c r="A417" s="11">
        <v>413</v>
      </c>
      <c r="B417" s="7" t="s">
        <v>1915</v>
      </c>
      <c r="C417" s="4">
        <v>43803.656989664349</v>
      </c>
      <c r="D417" s="20">
        <v>2019</v>
      </c>
      <c r="E417" s="7" t="s">
        <v>4621</v>
      </c>
      <c r="F417" s="2" t="s">
        <v>17</v>
      </c>
      <c r="G417" s="2" t="s">
        <v>4627</v>
      </c>
      <c r="H417" s="4">
        <v>43803.656989699077</v>
      </c>
      <c r="I417" s="2" t="s">
        <v>4616</v>
      </c>
      <c r="J417" s="21" t="s">
        <v>6419</v>
      </c>
      <c r="K417" s="2" t="s">
        <v>4623</v>
      </c>
      <c r="L417" s="6" t="s">
        <v>4619</v>
      </c>
      <c r="N4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sPaisNacimiento)VALUES('2019-12-04', 2019, 'INS PERUANO POR MATRIMONIO', 'PENDIENTE', 'ASOCIACION BENEFICIARIO', '2019-12-04', 'LIM', 'PAEZ URDANETA, AIMARA KARINA', 'F', 'VEN')</v>
      </c>
    </row>
    <row r="418" spans="1:14" ht="25.5" x14ac:dyDescent="0.2">
      <c r="A418" s="11">
        <v>414</v>
      </c>
      <c r="B418" s="7" t="s">
        <v>1241</v>
      </c>
      <c r="C418" s="4">
        <v>43609.454860034719</v>
      </c>
      <c r="D418" s="20">
        <v>2019</v>
      </c>
      <c r="E418" s="7" t="s">
        <v>4621</v>
      </c>
      <c r="F418" s="2" t="s">
        <v>17</v>
      </c>
      <c r="G418" s="2" t="s">
        <v>4993</v>
      </c>
      <c r="H418" s="4">
        <v>43609.454860219907</v>
      </c>
      <c r="I418" s="2" t="s">
        <v>4616</v>
      </c>
      <c r="J418" s="21" t="s">
        <v>7738</v>
      </c>
      <c r="K418" s="2" t="s">
        <v>4618</v>
      </c>
      <c r="L418" s="6" t="s">
        <v>4624</v>
      </c>
      <c r="N4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sPaisNacimiento)VALUES('2019-05-24', 2019, 'INS PERUANO POR MATRIMONIO', 'PENDIENTE', 'IMPRESION', '2019-05-24', 'LIM', 'MOLINA CRUZ, JOHN ALEXANDER', 'M', 'COL')</v>
      </c>
    </row>
    <row r="419" spans="1:14" ht="25.5" x14ac:dyDescent="0.2">
      <c r="A419" s="11">
        <v>415</v>
      </c>
      <c r="B419" s="7" t="s">
        <v>1142</v>
      </c>
      <c r="C419" s="4">
        <v>43826.520355324072</v>
      </c>
      <c r="D419" s="20">
        <v>2019</v>
      </c>
      <c r="E419" s="7" t="s">
        <v>4621</v>
      </c>
      <c r="F419" s="2" t="s">
        <v>17</v>
      </c>
      <c r="G419" s="2" t="s">
        <v>4993</v>
      </c>
      <c r="H419" s="4">
        <v>43826.52035540509</v>
      </c>
      <c r="I419" s="2" t="s">
        <v>4616</v>
      </c>
      <c r="J419" s="21" t="s">
        <v>10697</v>
      </c>
      <c r="K419" s="2" t="s">
        <v>4623</v>
      </c>
      <c r="L419" s="6" t="s">
        <v>4619</v>
      </c>
      <c r="N4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sPaisNacimiento)VALUES('2019-12-27', 2019, 'INS PERUANO POR MATRIMONIO', 'PENDIENTE', 'IMPRESION', '2019-12-27', 'LIM', 'CRUZ QUERALES, PERLA GEORGINA', 'F', 'VEN')</v>
      </c>
    </row>
    <row r="420" spans="1:14" ht="25.5" x14ac:dyDescent="0.2">
      <c r="A420" s="11">
        <v>416</v>
      </c>
      <c r="B420" s="7" t="s">
        <v>3435</v>
      </c>
      <c r="C420" s="4">
        <v>43726.477187962962</v>
      </c>
      <c r="D420" s="20">
        <v>2019</v>
      </c>
      <c r="E420" s="7" t="s">
        <v>4685</v>
      </c>
      <c r="F420" s="2" t="s">
        <v>17</v>
      </c>
      <c r="G420" s="2" t="s">
        <v>4627</v>
      </c>
      <c r="H420" s="4">
        <v>43726.477187997683</v>
      </c>
      <c r="I420" s="2" t="s">
        <v>4616</v>
      </c>
      <c r="J420" s="21" t="s">
        <v>12255</v>
      </c>
      <c r="K420" s="2" t="s">
        <v>4618</v>
      </c>
      <c r="L420" s="6" t="s">
        <v>4619</v>
      </c>
      <c r="N4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sPaisNacimiento)VALUES('2019-09-18', 2019, 'OBTENCIÓN NACIONALIDAD PERUANA POR NATURALIZACIÓN', 'PENDIENTE', 'ASOCIACION BENEFICIARIO', '2019-09-18', 'LIM', 'AVILA ATAGUA, JESUS ALBERTO', 'M', 'VEN')</v>
      </c>
    </row>
    <row r="421" spans="1:14" ht="25.5" x14ac:dyDescent="0.2">
      <c r="A421" s="11">
        <v>417</v>
      </c>
      <c r="B421" s="7" t="s">
        <v>1881</v>
      </c>
      <c r="C421" s="4">
        <v>43767.426294444442</v>
      </c>
      <c r="D421" s="20">
        <v>2019</v>
      </c>
      <c r="E421" s="7" t="s">
        <v>4621</v>
      </c>
      <c r="F421" s="2" t="s">
        <v>17</v>
      </c>
      <c r="G421" s="2" t="s">
        <v>4627</v>
      </c>
      <c r="H421" s="4">
        <v>43767.42629447917</v>
      </c>
      <c r="I421" s="2" t="s">
        <v>4616</v>
      </c>
      <c r="J421" s="21" t="s">
        <v>7748</v>
      </c>
      <c r="K421" s="2" t="s">
        <v>4618</v>
      </c>
      <c r="L421" s="6" t="s">
        <v>6449</v>
      </c>
      <c r="N4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sPaisNacimiento)VALUES('2019-10-29', 2019, 'INS PERUANO POR MATRIMONIO', 'PENDIENTE', 'ASOCIACION BENEFICIARIO', '2019-10-29', 'LIM', 'TA VAN , HUONG', 'M', 'VIE')</v>
      </c>
    </row>
    <row r="422" spans="1:14" ht="25.5" x14ac:dyDescent="0.2">
      <c r="A422" s="11">
        <v>418</v>
      </c>
      <c r="B422" s="7" t="s">
        <v>3194</v>
      </c>
      <c r="C422" s="4">
        <v>43549.366804861114</v>
      </c>
      <c r="D422" s="20">
        <v>2019</v>
      </c>
      <c r="E422" s="7" t="s">
        <v>4685</v>
      </c>
      <c r="F422" s="2" t="s">
        <v>17</v>
      </c>
      <c r="G422" s="2" t="s">
        <v>4627</v>
      </c>
      <c r="H422" s="4">
        <v>43549.366805011574</v>
      </c>
      <c r="I422" s="2" t="s">
        <v>4616</v>
      </c>
      <c r="J422" s="21" t="s">
        <v>3456</v>
      </c>
      <c r="K422" s="2" t="s">
        <v>4623</v>
      </c>
      <c r="L422" s="6" t="s">
        <v>4646</v>
      </c>
      <c r="N4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sPaisNacimiento)VALUES('2019-03-25', 2019, 'OBTENCIÓN NACIONALIDAD PERUANA POR NATURALIZACIÓN', 'PENDIENTE', 'ASOCIACION BENEFICIARIO', '2019-03-25', 'LIM', 'FLEITES BRAGE, VIVIAN JORGELINA', 'F', 'CUB')</v>
      </c>
    </row>
    <row r="423" spans="1:14" ht="25.5" x14ac:dyDescent="0.2">
      <c r="A423" s="11">
        <v>419</v>
      </c>
      <c r="B423" s="7" t="s">
        <v>8787</v>
      </c>
      <c r="C423" s="4">
        <v>43768.428876157406</v>
      </c>
      <c r="D423" s="20">
        <v>2019</v>
      </c>
      <c r="E423" s="7" t="s">
        <v>4685</v>
      </c>
      <c r="F423" s="2" t="s">
        <v>17</v>
      </c>
      <c r="G423" s="2" t="s">
        <v>4627</v>
      </c>
      <c r="H423" s="4">
        <v>43768.428876192127</v>
      </c>
      <c r="I423" s="2" t="s">
        <v>4616</v>
      </c>
      <c r="J423" s="21" t="s">
        <v>8788</v>
      </c>
      <c r="K423" s="2" t="s">
        <v>4618</v>
      </c>
      <c r="L423" s="6" t="s">
        <v>4619</v>
      </c>
      <c r="N4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sPaisNacimiento)VALUES('2019-10-30', 2019, 'OBTENCIÓN NACIONALIDAD PERUANA POR NATURALIZACIÓN', 'PENDIENTE', 'ASOCIACION BENEFICIARIO', '2019-10-30', 'LIM', 'VIVAS RODRIGUEZ, JOHN OMAR', 'M', 'VEN')</v>
      </c>
    </row>
    <row r="424" spans="1:14" ht="25.5" x14ac:dyDescent="0.2">
      <c r="A424" s="11">
        <v>420</v>
      </c>
      <c r="B424" s="7" t="s">
        <v>1480</v>
      </c>
      <c r="C424" s="4">
        <v>43572.415196296293</v>
      </c>
      <c r="D424" s="20">
        <v>2019</v>
      </c>
      <c r="E424" s="7" t="s">
        <v>4621</v>
      </c>
      <c r="F424" s="2" t="s">
        <v>17</v>
      </c>
      <c r="G424" s="2" t="s">
        <v>4993</v>
      </c>
      <c r="H424" s="4">
        <v>43572.415197106478</v>
      </c>
      <c r="I424" s="2" t="s">
        <v>4616</v>
      </c>
      <c r="J424" s="21" t="s">
        <v>10706</v>
      </c>
      <c r="K424" s="2" t="s">
        <v>4618</v>
      </c>
      <c r="L424" s="6" t="s">
        <v>4750</v>
      </c>
      <c r="N4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sPaisNacimiento)VALUES('2019-04-17', 2019, 'INS PERUANO POR MATRIMONIO', 'PENDIENTE', 'IMPRESION', '2019-04-17', 'LIM', 'MENDOZA MOTA, IVAN', 'M', 'MEX')</v>
      </c>
    </row>
    <row r="425" spans="1:14" ht="25.5" x14ac:dyDescent="0.2">
      <c r="A425" s="11">
        <v>421</v>
      </c>
      <c r="B425" s="7" t="s">
        <v>1916</v>
      </c>
      <c r="C425" s="4">
        <v>43567.596676157409</v>
      </c>
      <c r="D425" s="20">
        <v>2019</v>
      </c>
      <c r="E425" s="7" t="s">
        <v>4621</v>
      </c>
      <c r="F425" s="2" t="s">
        <v>17</v>
      </c>
      <c r="G425" s="2" t="s">
        <v>4627</v>
      </c>
      <c r="H425" s="4">
        <v>43567.59667619213</v>
      </c>
      <c r="I425" s="2" t="s">
        <v>4616</v>
      </c>
      <c r="J425" s="21" t="s">
        <v>8792</v>
      </c>
      <c r="K425" s="2" t="s">
        <v>4618</v>
      </c>
      <c r="L425" s="6" t="s">
        <v>4646</v>
      </c>
      <c r="N4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sPaisNacimiento)VALUES('2019-04-12', 2019, 'INS PERUANO POR MATRIMONIO', 'PENDIENTE', 'ASOCIACION BENEFICIARIO', '2019-04-12', 'LIM', 'BERNARDO DEL PINO, JAVIER', 'M', 'CUB')</v>
      </c>
    </row>
    <row r="426" spans="1:14" ht="25.5" x14ac:dyDescent="0.2">
      <c r="A426" s="11">
        <v>422</v>
      </c>
      <c r="B426" s="7" t="s">
        <v>3326</v>
      </c>
      <c r="C426" s="4">
        <v>43789.362593090278</v>
      </c>
      <c r="D426" s="20">
        <v>2019</v>
      </c>
      <c r="E426" s="7" t="s">
        <v>4685</v>
      </c>
      <c r="F426" s="2" t="s">
        <v>17</v>
      </c>
      <c r="G426" s="2" t="s">
        <v>4627</v>
      </c>
      <c r="H426" s="4">
        <v>43789.362593136575</v>
      </c>
      <c r="I426" s="2" t="s">
        <v>4616</v>
      </c>
      <c r="J426" s="21" t="s">
        <v>8793</v>
      </c>
      <c r="K426" s="2" t="s">
        <v>4623</v>
      </c>
      <c r="L426" s="6" t="s">
        <v>4619</v>
      </c>
      <c r="N4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sPaisNacimiento)VALUES('2019-11-20', 2019, 'OBTENCIÓN NACIONALIDAD PERUANA POR NATURALIZACIÓN', 'PENDIENTE', 'ASOCIACION BENEFICIARIO', '2019-11-20', 'LIM', 'AÑEZ AÑEZ, CARMEN AMELIA', 'F', 'VEN')</v>
      </c>
    </row>
    <row r="427" spans="1:14" ht="25.5" x14ac:dyDescent="0.2">
      <c r="A427" s="11">
        <v>423</v>
      </c>
      <c r="B427" s="7" t="s">
        <v>1908</v>
      </c>
      <c r="C427" s="4">
        <v>43798.412842245372</v>
      </c>
      <c r="D427" s="20">
        <v>2019</v>
      </c>
      <c r="E427" s="7" t="s">
        <v>4621</v>
      </c>
      <c r="F427" s="2" t="s">
        <v>17</v>
      </c>
      <c r="G427" s="2" t="s">
        <v>4627</v>
      </c>
      <c r="H427" s="4">
        <v>43798.412842280093</v>
      </c>
      <c r="I427" s="2" t="s">
        <v>4616</v>
      </c>
      <c r="J427" s="21" t="s">
        <v>12280</v>
      </c>
      <c r="K427" s="2" t="s">
        <v>4623</v>
      </c>
      <c r="L427" s="6" t="s">
        <v>4619</v>
      </c>
      <c r="N4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sPaisNacimiento)VALUES('2019-11-29', 2019, 'INS PERUANO POR MATRIMONIO', 'PENDIENTE', 'ASOCIACION BENEFICIARIO', '2019-11-29', 'LIM', 'HERNANDEZ DIAZ, JACKELINE', 'F', 'VEN')</v>
      </c>
    </row>
    <row r="428" spans="1:14" ht="25.5" x14ac:dyDescent="0.2">
      <c r="A428" s="11">
        <v>424</v>
      </c>
      <c r="B428" s="7" t="s">
        <v>3386</v>
      </c>
      <c r="C428" s="4">
        <v>43797.384235648147</v>
      </c>
      <c r="D428" s="20">
        <v>2019</v>
      </c>
      <c r="E428" s="7" t="s">
        <v>4685</v>
      </c>
      <c r="F428" s="2" t="s">
        <v>17</v>
      </c>
      <c r="G428" s="2" t="s">
        <v>4627</v>
      </c>
      <c r="H428" s="4">
        <v>43797.384235729165</v>
      </c>
      <c r="I428" s="2" t="s">
        <v>4616</v>
      </c>
      <c r="J428" s="21" t="s">
        <v>10717</v>
      </c>
      <c r="K428" s="2" t="s">
        <v>4623</v>
      </c>
      <c r="L428" s="6" t="s">
        <v>4619</v>
      </c>
      <c r="N4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sPaisNacimiento)VALUES('2019-11-28', 2019, 'OBTENCIÓN NACIONALIDAD PERUANA POR NATURALIZACIÓN', 'PENDIENTE', 'ASOCIACION BENEFICIARIO', '2019-11-28', 'LIM', 'FERNANDEZ DE ROMERO, MATILDE JOSEFINA', 'F', 'VEN')</v>
      </c>
    </row>
    <row r="429" spans="1:14" ht="25.5" x14ac:dyDescent="0.2">
      <c r="A429" s="11">
        <v>425</v>
      </c>
      <c r="B429" s="7" t="s">
        <v>10720</v>
      </c>
      <c r="C429" s="4">
        <v>43685.412741863423</v>
      </c>
      <c r="D429" s="20">
        <v>2019</v>
      </c>
      <c r="E429" s="7" t="s">
        <v>4621</v>
      </c>
      <c r="F429" s="2" t="s">
        <v>17</v>
      </c>
      <c r="G429" s="2" t="s">
        <v>4615</v>
      </c>
      <c r="H429" s="4">
        <v>43685.412741898152</v>
      </c>
      <c r="I429" s="2" t="s">
        <v>4616</v>
      </c>
      <c r="J429" s="21" t="s">
        <v>10721</v>
      </c>
      <c r="K429" s="2" t="s">
        <v>4623</v>
      </c>
      <c r="L429" s="6" t="s">
        <v>4619</v>
      </c>
      <c r="N4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sPaisNacimiento)VALUES('2019-08-08', 2019, 'INS PERUANO POR MATRIMONIO', 'PENDIENTE', 'ENTREGA DE TITULO', '2019-08-08', 'LIM', 'BRICEÑO CAÑIZALEZ, ENMANUELA ISABEL', 'F', 'VEN')</v>
      </c>
    </row>
    <row r="430" spans="1:14" ht="25.5" x14ac:dyDescent="0.2">
      <c r="A430" s="11">
        <v>426</v>
      </c>
      <c r="B430" s="7" t="s">
        <v>12291</v>
      </c>
      <c r="C430" s="4">
        <v>43677.364887696756</v>
      </c>
      <c r="D430" s="20">
        <v>2019</v>
      </c>
      <c r="E430" s="7" t="s">
        <v>4685</v>
      </c>
      <c r="F430" s="2" t="s">
        <v>17</v>
      </c>
      <c r="G430" s="2" t="s">
        <v>4627</v>
      </c>
      <c r="H430" s="4">
        <v>43677.364887731484</v>
      </c>
      <c r="I430" s="2" t="s">
        <v>4616</v>
      </c>
      <c r="J430" s="21" t="s">
        <v>12292</v>
      </c>
      <c r="K430" s="2" t="s">
        <v>4618</v>
      </c>
      <c r="L430" s="6" t="s">
        <v>4619</v>
      </c>
      <c r="N4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sPaisNacimiento)VALUES('2019-07-31', 2019, 'OBTENCIÓN NACIONALIDAD PERUANA POR NATURALIZACIÓN', 'PENDIENTE', 'ASOCIACION BENEFICIARIO', '2019-07-31', 'LIM', 'ESCOBAR BUSTAMANTE, RENZO JOSÉ', 'M', 'VEN')</v>
      </c>
    </row>
    <row r="431" spans="1:14" ht="25.5" x14ac:dyDescent="0.2">
      <c r="A431" s="11">
        <v>427</v>
      </c>
      <c r="B431" s="7" t="s">
        <v>1581</v>
      </c>
      <c r="C431" s="4">
        <v>43693.409561493056</v>
      </c>
      <c r="D431" s="20">
        <v>2019</v>
      </c>
      <c r="E431" s="7" t="s">
        <v>4671</v>
      </c>
      <c r="F431" s="2" t="s">
        <v>17</v>
      </c>
      <c r="G431" s="2" t="s">
        <v>4993</v>
      </c>
      <c r="H431" s="4">
        <v>43693.40956172454</v>
      </c>
      <c r="I431" s="2" t="s">
        <v>4616</v>
      </c>
      <c r="J431" s="21" t="s">
        <v>8809</v>
      </c>
      <c r="K431" s="2" t="s">
        <v>4623</v>
      </c>
      <c r="L431" s="6" t="s">
        <v>4656</v>
      </c>
      <c r="N4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sPaisNacimiento)VALUES('2019-08-16', 2019, 'OBTENCIÓN DE LA DOBLE NACIONALIDAD', 'PENDIENTE', 'IMPRESION', '2019-08-16', 'LIM', 'CABALLERO BLÁZQUEZ, MARÍA ISABEL', 'F', 'ESP')</v>
      </c>
    </row>
    <row r="432" spans="1:14" ht="25.5" x14ac:dyDescent="0.2">
      <c r="A432" s="11">
        <v>428</v>
      </c>
      <c r="B432" s="7" t="s">
        <v>3414</v>
      </c>
      <c r="C432" s="4">
        <v>43830.494123993056</v>
      </c>
      <c r="D432" s="20">
        <v>2019</v>
      </c>
      <c r="E432" s="7" t="s">
        <v>4685</v>
      </c>
      <c r="F432" s="2" t="s">
        <v>17</v>
      </c>
      <c r="G432" s="2" t="s">
        <v>4627</v>
      </c>
      <c r="H432" s="4">
        <v>43830.494124155091</v>
      </c>
      <c r="I432" s="2" t="s">
        <v>4616</v>
      </c>
      <c r="J432" s="21" t="s">
        <v>6473</v>
      </c>
      <c r="K432" s="2" t="s">
        <v>4623</v>
      </c>
      <c r="L432" s="6" t="s">
        <v>4619</v>
      </c>
      <c r="N4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sPaisNacimiento)VALUES('2019-12-31', 2019, 'OBTENCIÓN NACIONALIDAD PERUANA POR NATURALIZACIÓN', 'PENDIENTE', 'ASOCIACION BENEFICIARIO', '2019-12-31', 'LIM', 'CASTEJON RIOS, ONAYADY JOSEFINA', 'F', 'VEN')</v>
      </c>
    </row>
    <row r="433" spans="1:14" ht="25.5" x14ac:dyDescent="0.2">
      <c r="A433" s="11">
        <v>429</v>
      </c>
      <c r="B433" s="7" t="s">
        <v>8816</v>
      </c>
      <c r="C433" s="4">
        <v>43697.390922453706</v>
      </c>
      <c r="D433" s="20">
        <v>2019</v>
      </c>
      <c r="E433" s="7" t="s">
        <v>4621</v>
      </c>
      <c r="F433" s="2" t="s">
        <v>17</v>
      </c>
      <c r="G433" s="2" t="s">
        <v>4993</v>
      </c>
      <c r="H433" s="4">
        <v>43697.390922685183</v>
      </c>
      <c r="I433" s="2" t="s">
        <v>4616</v>
      </c>
      <c r="J433" s="21" t="s">
        <v>8817</v>
      </c>
      <c r="K433" s="2" t="s">
        <v>4623</v>
      </c>
      <c r="L433" s="6" t="s">
        <v>7096</v>
      </c>
      <c r="N4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sPaisNacimiento)VALUES('2019-08-20', 2019, 'INS PERUANO POR MATRIMONIO', 'PENDIENTE', 'IMPRESION', '2019-08-20', 'LIM', 'TILLBERG , EWA MARINA', 'F', 'SUE')</v>
      </c>
    </row>
    <row r="434" spans="1:14" ht="25.5" x14ac:dyDescent="0.2">
      <c r="A434" s="11">
        <v>430</v>
      </c>
      <c r="B434" s="7" t="s">
        <v>1250</v>
      </c>
      <c r="C434" s="4">
        <v>43822.502122916667</v>
      </c>
      <c r="D434" s="20">
        <v>2019</v>
      </c>
      <c r="E434" s="7" t="s">
        <v>4621</v>
      </c>
      <c r="F434" s="2" t="s">
        <v>17</v>
      </c>
      <c r="G434" s="2" t="s">
        <v>4993</v>
      </c>
      <c r="H434" s="4">
        <v>43822.502122951388</v>
      </c>
      <c r="I434" s="2" t="s">
        <v>4616</v>
      </c>
      <c r="J434" s="21" t="s">
        <v>10823</v>
      </c>
      <c r="K434" s="2" t="s">
        <v>4618</v>
      </c>
      <c r="L434" s="6" t="s">
        <v>4659</v>
      </c>
      <c r="N4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sPaisNacimiento)VALUES('2019-12-23', 2019, 'INS PERUANO POR MATRIMONIO', 'PENDIENTE', 'IMPRESION', '2019-12-23', 'LIM', 'SCHELE CIENFUEGOS, MATÍAS ANDRÉS', 'M', 'CHL')</v>
      </c>
    </row>
    <row r="435" spans="1:14" ht="25.5" x14ac:dyDescent="0.2">
      <c r="A435" s="11">
        <v>431</v>
      </c>
      <c r="B435" s="7" t="s">
        <v>7790</v>
      </c>
      <c r="C435" s="4">
        <v>43747.359995833336</v>
      </c>
      <c r="D435" s="20">
        <v>2019</v>
      </c>
      <c r="E435" s="7" t="s">
        <v>4621</v>
      </c>
      <c r="F435" s="2" t="s">
        <v>17</v>
      </c>
      <c r="G435" s="2" t="s">
        <v>4993</v>
      </c>
      <c r="H435" s="4">
        <v>43747.359995914354</v>
      </c>
      <c r="I435" s="2" t="s">
        <v>4616</v>
      </c>
      <c r="J435" s="21" t="s">
        <v>7791</v>
      </c>
      <c r="K435" s="2" t="s">
        <v>4618</v>
      </c>
      <c r="L435" s="6" t="s">
        <v>4758</v>
      </c>
      <c r="N4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sPaisNacimiento)VALUES('2019-10-09', 2019, 'INS PERUANO POR MATRIMONIO', 'PENDIENTE', 'IMPRESION', '2019-10-09', 'LIM', 'FALA , MAURIZIO', 'M', 'ITA')</v>
      </c>
    </row>
    <row r="436" spans="1:14" ht="25.5" x14ac:dyDescent="0.2">
      <c r="A436" s="11">
        <v>432</v>
      </c>
      <c r="B436" s="7" t="s">
        <v>1823</v>
      </c>
      <c r="C436" s="4">
        <v>43749.514925613425</v>
      </c>
      <c r="D436" s="20">
        <v>2019</v>
      </c>
      <c r="E436" s="7" t="s">
        <v>4621</v>
      </c>
      <c r="F436" s="2" t="s">
        <v>17</v>
      </c>
      <c r="G436" s="2" t="s">
        <v>4627</v>
      </c>
      <c r="H436" s="4">
        <v>43749.514925659721</v>
      </c>
      <c r="I436" s="2" t="s">
        <v>4616</v>
      </c>
      <c r="J436" s="21" t="s">
        <v>6481</v>
      </c>
      <c r="K436" s="2" t="s">
        <v>4618</v>
      </c>
      <c r="L436" s="6" t="s">
        <v>4619</v>
      </c>
      <c r="N4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sPaisNacimiento)VALUES('2019-10-11', 2019, 'INS PERUANO POR MATRIMONIO', 'PENDIENTE', 'ASOCIACION BENEFICIARIO', '2019-10-11', 'LIM', 'SUAREZ FINOL, YOANDER RAMON', 'M', 'VEN')</v>
      </c>
    </row>
    <row r="437" spans="1:14" ht="25.5" x14ac:dyDescent="0.2">
      <c r="A437" s="11">
        <v>433</v>
      </c>
      <c r="B437" s="7" t="s">
        <v>1663</v>
      </c>
      <c r="C437" s="4">
        <v>43790.412842048609</v>
      </c>
      <c r="D437" s="20">
        <v>2019</v>
      </c>
      <c r="E437" s="7" t="s">
        <v>4621</v>
      </c>
      <c r="F437" s="2" t="s">
        <v>17</v>
      </c>
      <c r="G437" s="2" t="s">
        <v>4627</v>
      </c>
      <c r="H437" s="4">
        <v>43790.412842129626</v>
      </c>
      <c r="I437" s="2" t="s">
        <v>4616</v>
      </c>
      <c r="J437" s="21" t="s">
        <v>2161</v>
      </c>
      <c r="K437" s="2" t="s">
        <v>4623</v>
      </c>
      <c r="L437" s="6" t="s">
        <v>4714</v>
      </c>
      <c r="N4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sPaisNacimiento)VALUES('2019-11-21', 2019, 'INS PERUANO POR MATRIMONIO', 'PENDIENTE', 'ASOCIACION BENEFICIARIO', '2019-11-21', 'LIM', 'AYOVI AVILA, JANETH FRANCELINA', 'F', 'ECU')</v>
      </c>
    </row>
    <row r="438" spans="1:14" ht="25.5" x14ac:dyDescent="0.2">
      <c r="A438" s="11">
        <v>434</v>
      </c>
      <c r="B438" s="7" t="s">
        <v>1474</v>
      </c>
      <c r="C438" s="4">
        <v>43741.641955706022</v>
      </c>
      <c r="D438" s="20">
        <v>2019</v>
      </c>
      <c r="E438" s="7" t="s">
        <v>4621</v>
      </c>
      <c r="F438" s="2" t="s">
        <v>17</v>
      </c>
      <c r="G438" s="2" t="s">
        <v>4993</v>
      </c>
      <c r="H438" s="4">
        <v>43741.641955752311</v>
      </c>
      <c r="I438" s="2" t="s">
        <v>4616</v>
      </c>
      <c r="J438" s="21" t="s">
        <v>8822</v>
      </c>
      <c r="K438" s="2" t="s">
        <v>4623</v>
      </c>
      <c r="L438" s="6" t="s">
        <v>4812</v>
      </c>
      <c r="N4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sPaisNacimiento)VALUES('2019-10-03', 2019, 'INS PERUANO POR MATRIMONIO', 'PENDIENTE', 'IMPRESION', '2019-10-03', 'LIM', 'TROITCKAIA , RAISA', 'F', 'RUS')</v>
      </c>
    </row>
    <row r="439" spans="1:14" ht="25.5" x14ac:dyDescent="0.2">
      <c r="A439" s="11">
        <v>435</v>
      </c>
      <c r="B439" s="7" t="s">
        <v>12330</v>
      </c>
      <c r="C439" s="4">
        <v>43572.613590243054</v>
      </c>
      <c r="D439" s="20">
        <v>2019</v>
      </c>
      <c r="E439" s="7" t="s">
        <v>4685</v>
      </c>
      <c r="F439" s="2" t="s">
        <v>17</v>
      </c>
      <c r="G439" s="2" t="s">
        <v>4627</v>
      </c>
      <c r="H439" s="4">
        <v>43572.613590393521</v>
      </c>
      <c r="I439" s="2" t="s">
        <v>4616</v>
      </c>
      <c r="J439" s="21" t="s">
        <v>12331</v>
      </c>
      <c r="K439" s="2" t="s">
        <v>4618</v>
      </c>
      <c r="L439" s="6" t="s">
        <v>4812</v>
      </c>
      <c r="N4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sPaisNacimiento)VALUES('2019-04-17', 2019, 'OBTENCIÓN NACIONALIDAD PERUANA POR NATURALIZACIÓN', 'PENDIENTE', 'ASOCIACION BENEFICIARIO', '2019-04-17', 'LIM', 'VOROBYEV , MAXIM', 'M', 'RUS')</v>
      </c>
    </row>
    <row r="440" spans="1:14" ht="25.5" x14ac:dyDescent="0.2">
      <c r="A440" s="11">
        <v>436</v>
      </c>
      <c r="B440" s="7" t="s">
        <v>3424</v>
      </c>
      <c r="C440" s="4">
        <v>43721.363289236113</v>
      </c>
      <c r="D440" s="20">
        <v>2019</v>
      </c>
      <c r="E440" s="7" t="s">
        <v>4685</v>
      </c>
      <c r="F440" s="2" t="s">
        <v>17</v>
      </c>
      <c r="G440" s="2" t="s">
        <v>4627</v>
      </c>
      <c r="H440" s="4">
        <v>43721.363289317131</v>
      </c>
      <c r="I440" s="2" t="s">
        <v>4616</v>
      </c>
      <c r="J440" s="21" t="s">
        <v>12336</v>
      </c>
      <c r="K440" s="2" t="s">
        <v>4618</v>
      </c>
      <c r="L440" s="6" t="s">
        <v>4619</v>
      </c>
      <c r="N4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sPaisNacimiento)VALUES('2019-09-13', 2019, 'OBTENCIÓN NACIONALIDAD PERUANA POR NATURALIZACIÓN', 'PENDIENTE', 'ASOCIACION BENEFICIARIO', '2019-09-13', 'LIM', 'BARRIOS ZABALA, ALBERTO ENRIQUE', 'M', 'VEN')</v>
      </c>
    </row>
    <row r="441" spans="1:14" ht="25.5" x14ac:dyDescent="0.2">
      <c r="A441" s="11">
        <v>437</v>
      </c>
      <c r="B441" s="7" t="s">
        <v>3365</v>
      </c>
      <c r="C441" s="4">
        <v>43742.651809722222</v>
      </c>
      <c r="D441" s="20">
        <v>2019</v>
      </c>
      <c r="E441" s="7" t="s">
        <v>4685</v>
      </c>
      <c r="F441" s="2" t="s">
        <v>17</v>
      </c>
      <c r="G441" s="2" t="s">
        <v>4627</v>
      </c>
      <c r="H441" s="4">
        <v>43742.651809756942</v>
      </c>
      <c r="I441" s="2" t="s">
        <v>4616</v>
      </c>
      <c r="J441" s="21" t="s">
        <v>10848</v>
      </c>
      <c r="K441" s="2" t="s">
        <v>4623</v>
      </c>
      <c r="L441" s="6" t="s">
        <v>6841</v>
      </c>
      <c r="N4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sPaisNacimiento)VALUES('2019-10-04', 2019, 'OBTENCIÓN NACIONALIDAD PERUANA POR NATURALIZACIÓN', 'PENDIENTE', 'ASOCIACION BENEFICIARIO', '2019-10-04', 'LIM', 'KASAZA , NDILIABWA', 'F', 'RWA')</v>
      </c>
    </row>
    <row r="442" spans="1:14" ht="25.5" x14ac:dyDescent="0.2">
      <c r="A442" s="11">
        <v>438</v>
      </c>
      <c r="B442" s="7" t="s">
        <v>3388</v>
      </c>
      <c r="C442" s="4">
        <v>43740.440277974536</v>
      </c>
      <c r="D442" s="20">
        <v>2019</v>
      </c>
      <c r="E442" s="7" t="s">
        <v>4685</v>
      </c>
      <c r="F442" s="2" t="s">
        <v>17</v>
      </c>
      <c r="G442" s="2" t="s">
        <v>4627</v>
      </c>
      <c r="H442" s="4">
        <v>43740.440278009257</v>
      </c>
      <c r="I442" s="2" t="s">
        <v>4616</v>
      </c>
      <c r="J442" s="21" t="s">
        <v>7818</v>
      </c>
      <c r="K442" s="2" t="s">
        <v>4618</v>
      </c>
      <c r="L442" s="6" t="s">
        <v>4619</v>
      </c>
      <c r="N4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sPaisNacimiento)VALUES('2019-10-02', 2019, 'OBTENCIÓN NACIONALIDAD PERUANA POR NATURALIZACIÓN', 'PENDIENTE', 'ASOCIACION BENEFICIARIO', '2019-10-02', 'LIM', 'PORTILLO VILLARREAL, LUIS GUILLERMO', 'M', 'VEN')</v>
      </c>
    </row>
    <row r="443" spans="1:14" ht="25.5" x14ac:dyDescent="0.2">
      <c r="A443" s="11">
        <v>439</v>
      </c>
      <c r="B443" s="7" t="s">
        <v>10250</v>
      </c>
      <c r="C443" s="4">
        <v>43686.356047303241</v>
      </c>
      <c r="D443" s="20">
        <v>2019</v>
      </c>
      <c r="E443" s="7" t="s">
        <v>4621</v>
      </c>
      <c r="F443" s="2" t="s">
        <v>17</v>
      </c>
      <c r="G443" s="2" t="s">
        <v>4615</v>
      </c>
      <c r="H443" s="4">
        <v>43686.356047453701</v>
      </c>
      <c r="I443" s="2" t="s">
        <v>4616</v>
      </c>
      <c r="J443" s="21" t="s">
        <v>10251</v>
      </c>
      <c r="K443" s="2" t="s">
        <v>4618</v>
      </c>
      <c r="L443" s="6" t="s">
        <v>2747</v>
      </c>
      <c r="N4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sPaisNacimiento)VALUES('2019-08-09', 2019, 'INS PERUANO POR MATRIMONIO', 'PENDIENTE', 'ENTREGA DE TITULO', '2019-08-09', 'LIM', 'ASKINS , JUSTIN WALLACE', 'M', 'USA')</v>
      </c>
    </row>
    <row r="444" spans="1:14" ht="25.5" x14ac:dyDescent="0.2">
      <c r="A444" s="11">
        <v>440</v>
      </c>
      <c r="B444" s="7" t="s">
        <v>1855</v>
      </c>
      <c r="C444" s="4">
        <v>43685.553200729169</v>
      </c>
      <c r="D444" s="20">
        <v>2019</v>
      </c>
      <c r="E444" s="7" t="s">
        <v>4621</v>
      </c>
      <c r="F444" s="2" t="s">
        <v>17</v>
      </c>
      <c r="G444" s="2" t="s">
        <v>4627</v>
      </c>
      <c r="H444" s="4">
        <v>43685.553200891205</v>
      </c>
      <c r="I444" s="2" t="s">
        <v>4616</v>
      </c>
      <c r="J444" s="21" t="s">
        <v>6509</v>
      </c>
      <c r="K444" s="2" t="s">
        <v>4623</v>
      </c>
      <c r="L444" s="6" t="s">
        <v>4631</v>
      </c>
      <c r="N4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sPaisNacimiento)VALUES('2019-08-08', 2019, 'INS PERUANO POR MATRIMONIO', 'PENDIENTE', 'ASOCIACION BENEFICIARIO', '2019-08-08', 'LIM', 'VELARDE ALBORTA, ZULEMA ANA', 'F', 'BOL')</v>
      </c>
    </row>
    <row r="445" spans="1:14" ht="25.5" x14ac:dyDescent="0.2">
      <c r="A445" s="11">
        <v>441</v>
      </c>
      <c r="B445" s="7" t="s">
        <v>3331</v>
      </c>
      <c r="C445" s="4">
        <v>43818.365405902776</v>
      </c>
      <c r="D445" s="20">
        <v>2019</v>
      </c>
      <c r="E445" s="7" t="s">
        <v>4685</v>
      </c>
      <c r="F445" s="2" t="s">
        <v>17</v>
      </c>
      <c r="G445" s="2" t="s">
        <v>4672</v>
      </c>
      <c r="H445" s="4">
        <v>43818.365405902776</v>
      </c>
      <c r="I445" s="2" t="s">
        <v>4616</v>
      </c>
      <c r="J445" s="21" t="s">
        <v>8850</v>
      </c>
      <c r="K445" s="2" t="s">
        <v>4623</v>
      </c>
      <c r="L445" s="6" t="s">
        <v>4753</v>
      </c>
      <c r="N4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sPaisNacimiento)VALUES('2019-12-19', 2019, 'OBTENCIÓN NACIONALIDAD PERUANA POR NATURALIZACIÓN', 'PENDIENTE', 'EVALUACION DIRECTOR', '2019-12-19', 'LIM', 'DE LA CRUZ PEREZ, DALMA BEATRIZ', 'F', 'RDO')</v>
      </c>
    </row>
    <row r="446" spans="1:14" ht="25.5" x14ac:dyDescent="0.2">
      <c r="A446" s="11">
        <v>442</v>
      </c>
      <c r="B446" s="7" t="s">
        <v>3393</v>
      </c>
      <c r="C446" s="4">
        <v>43563.416021030091</v>
      </c>
      <c r="D446" s="20">
        <v>2019</v>
      </c>
      <c r="E446" s="7" t="s">
        <v>4685</v>
      </c>
      <c r="F446" s="2" t="s">
        <v>17</v>
      </c>
      <c r="G446" s="2" t="s">
        <v>4627</v>
      </c>
      <c r="H446" s="4">
        <v>43563.416021377314</v>
      </c>
      <c r="I446" s="2" t="s">
        <v>4616</v>
      </c>
      <c r="J446" s="21" t="s">
        <v>12363</v>
      </c>
      <c r="K446" s="2" t="s">
        <v>4618</v>
      </c>
      <c r="L446" s="6" t="s">
        <v>4619</v>
      </c>
      <c r="N4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sPaisNacimiento)VALUES('2019-04-08', 2019, 'OBTENCIÓN NACIONALIDAD PERUANA POR NATURALIZACIÓN', 'PENDIENTE', 'ASOCIACION BENEFICIARIO', '2019-04-08', 'LIM', 'GOLDING OJEDA, LUIS GERARDO', 'M', 'VEN')</v>
      </c>
    </row>
    <row r="447" spans="1:14" ht="25.5" x14ac:dyDescent="0.2">
      <c r="A447" s="11">
        <v>443</v>
      </c>
      <c r="B447" s="7" t="s">
        <v>1851</v>
      </c>
      <c r="C447" s="4">
        <v>43756.41305239583</v>
      </c>
      <c r="D447" s="20">
        <v>2019</v>
      </c>
      <c r="E447" s="7" t="s">
        <v>4621</v>
      </c>
      <c r="F447" s="2" t="s">
        <v>17</v>
      </c>
      <c r="G447" s="2" t="s">
        <v>4627</v>
      </c>
      <c r="H447" s="4">
        <v>43756.413052430558</v>
      </c>
      <c r="I447" s="2" t="s">
        <v>4616</v>
      </c>
      <c r="J447" s="21" t="s">
        <v>6519</v>
      </c>
      <c r="K447" s="2" t="s">
        <v>4618</v>
      </c>
      <c r="L447" s="6" t="s">
        <v>5072</v>
      </c>
      <c r="N4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sPaisNacimiento)VALUES('2019-10-18', 2019, 'INS PERUANO POR MATRIMONIO', 'PENDIENTE', 'ASOCIACION BENEFICIARIO', '2019-10-18', 'LIM', 'KHAN , YAHYA', 'M', 'PAK')</v>
      </c>
    </row>
    <row r="448" spans="1:14" ht="25.5" x14ac:dyDescent="0.2">
      <c r="A448" s="11">
        <v>444</v>
      </c>
      <c r="B448" s="7" t="s">
        <v>3198</v>
      </c>
      <c r="C448" s="4">
        <v>43686.619932256945</v>
      </c>
      <c r="D448" s="20">
        <v>2019</v>
      </c>
      <c r="E448" s="7" t="s">
        <v>4685</v>
      </c>
      <c r="F448" s="2" t="s">
        <v>17</v>
      </c>
      <c r="G448" s="2" t="s">
        <v>4627</v>
      </c>
      <c r="H448" s="4">
        <v>43686.619932291665</v>
      </c>
      <c r="I448" s="2" t="s">
        <v>4616</v>
      </c>
      <c r="J448" s="21" t="s">
        <v>3460</v>
      </c>
      <c r="K448" s="2" t="s">
        <v>4618</v>
      </c>
      <c r="L448" s="6" t="s">
        <v>4619</v>
      </c>
      <c r="N4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sPaisNacimiento)VALUES('2019-08-09', 2019, 'OBTENCIÓN NACIONALIDAD PERUANA POR NATURALIZACIÓN', 'PENDIENTE', 'ASOCIACION BENEFICIARIO', '2019-08-09', 'LIM', 'UBEDA SESTO, JUAN MIGUEL', 'M', 'VEN')</v>
      </c>
    </row>
    <row r="449" spans="1:14" ht="25.5" x14ac:dyDescent="0.2">
      <c r="A449" s="11">
        <v>445</v>
      </c>
      <c r="B449" s="7" t="s">
        <v>1860</v>
      </c>
      <c r="C449" s="4">
        <v>43742.415763275465</v>
      </c>
      <c r="D449" s="20">
        <v>2019</v>
      </c>
      <c r="E449" s="7" t="s">
        <v>4621</v>
      </c>
      <c r="F449" s="2" t="s">
        <v>17</v>
      </c>
      <c r="G449" s="2" t="s">
        <v>4627</v>
      </c>
      <c r="H449" s="4">
        <v>43742.415763310186</v>
      </c>
      <c r="I449" s="2" t="s">
        <v>4616</v>
      </c>
      <c r="J449" s="21" t="s">
        <v>6533</v>
      </c>
      <c r="K449" s="2" t="s">
        <v>4618</v>
      </c>
      <c r="L449" s="6" t="s">
        <v>4982</v>
      </c>
      <c r="N4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sPaisNacimiento)VALUES('2019-10-04', 2019, 'INS PERUANO POR MATRIMONIO', 'PENDIENTE', 'ASOCIACION BENEFICIARIO', '2019-10-04', 'LIM', 'DOUAKH , KHALED', 'M', 'ARL')</v>
      </c>
    </row>
    <row r="450" spans="1:14" ht="25.5" x14ac:dyDescent="0.2">
      <c r="A450" s="11">
        <v>446</v>
      </c>
      <c r="B450" s="7" t="s">
        <v>1906</v>
      </c>
      <c r="C450" s="4">
        <v>43781.535716122686</v>
      </c>
      <c r="D450" s="20">
        <v>2019</v>
      </c>
      <c r="E450" s="7" t="s">
        <v>4621</v>
      </c>
      <c r="F450" s="2" t="s">
        <v>17</v>
      </c>
      <c r="G450" s="2" t="s">
        <v>4627</v>
      </c>
      <c r="H450" s="4">
        <v>43781.535716168983</v>
      </c>
      <c r="I450" s="2" t="s">
        <v>4616</v>
      </c>
      <c r="J450" s="21" t="s">
        <v>6537</v>
      </c>
      <c r="K450" s="2" t="s">
        <v>4618</v>
      </c>
      <c r="L450" s="6" t="s">
        <v>4619</v>
      </c>
      <c r="N4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sPaisNacimiento)VALUES('2019-11-12', 2019, 'INS PERUANO POR MATRIMONIO', 'PENDIENTE', 'ASOCIACION BENEFICIARIO', '2019-11-12', 'LIM', 'RAMIREZ ROMAN, YENDER ABRIHAN', 'M', 'VEN')</v>
      </c>
    </row>
    <row r="451" spans="1:14" ht="25.5" x14ac:dyDescent="0.2">
      <c r="A451" s="11">
        <v>447</v>
      </c>
      <c r="B451" s="7" t="s">
        <v>3423</v>
      </c>
      <c r="C451" s="4">
        <v>43563.398804548611</v>
      </c>
      <c r="D451" s="20">
        <v>2019</v>
      </c>
      <c r="E451" s="7" t="s">
        <v>4685</v>
      </c>
      <c r="F451" s="2" t="s">
        <v>17</v>
      </c>
      <c r="G451" s="2" t="s">
        <v>4627</v>
      </c>
      <c r="H451" s="4">
        <v>43563.39880466435</v>
      </c>
      <c r="I451" s="2" t="s">
        <v>4616</v>
      </c>
      <c r="J451" s="21" t="s">
        <v>6538</v>
      </c>
      <c r="K451" s="2" t="s">
        <v>4623</v>
      </c>
      <c r="L451" s="6" t="s">
        <v>4619</v>
      </c>
      <c r="N4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sPaisNacimiento)VALUES('2019-04-08', 2019, 'OBTENCIÓN NACIONALIDAD PERUANA POR NATURALIZACIÓN', 'PENDIENTE', 'ASOCIACION BENEFICIARIO', '2019-04-08', 'LIM', 'ARRIECHE SARRAMEDA, ISABEL MARIA', 'F', 'VEN')</v>
      </c>
    </row>
    <row r="452" spans="1:14" ht="25.5" x14ac:dyDescent="0.2">
      <c r="A452" s="11">
        <v>448</v>
      </c>
      <c r="B452" s="7" t="s">
        <v>3352</v>
      </c>
      <c r="C452" s="4">
        <v>43545.350951122688</v>
      </c>
      <c r="D452" s="20">
        <v>2019</v>
      </c>
      <c r="E452" s="7" t="s">
        <v>4685</v>
      </c>
      <c r="F452" s="2" t="s">
        <v>17</v>
      </c>
      <c r="G452" s="2" t="s">
        <v>4627</v>
      </c>
      <c r="H452" s="4">
        <v>43545.350951354165</v>
      </c>
      <c r="I452" s="2" t="s">
        <v>4616</v>
      </c>
      <c r="J452" s="21" t="s">
        <v>6546</v>
      </c>
      <c r="K452" s="2" t="s">
        <v>4618</v>
      </c>
      <c r="L452" s="6" t="s">
        <v>4619</v>
      </c>
      <c r="N4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sPaisNacimiento)VALUES('2019-03-21', 2019, 'OBTENCIÓN NACIONALIDAD PERUANA POR NATURALIZACIÓN', 'PENDIENTE', 'ASOCIACION BENEFICIARIO', '2019-03-21', 'LIM', 'MARTINEZ MORILLO, MANUEL EDUARDO', 'M', 'VEN')</v>
      </c>
    </row>
    <row r="453" spans="1:14" ht="25.5" x14ac:dyDescent="0.2">
      <c r="A453" s="11">
        <v>449</v>
      </c>
      <c r="B453" s="7" t="s">
        <v>1846</v>
      </c>
      <c r="C453" s="4">
        <v>43677.618030358797</v>
      </c>
      <c r="D453" s="20">
        <v>2019</v>
      </c>
      <c r="E453" s="7" t="s">
        <v>4621</v>
      </c>
      <c r="F453" s="2" t="s">
        <v>17</v>
      </c>
      <c r="G453" s="2" t="s">
        <v>4627</v>
      </c>
      <c r="H453" s="4">
        <v>43677.618030439815</v>
      </c>
      <c r="I453" s="2" t="s">
        <v>4616</v>
      </c>
      <c r="J453" s="21" t="s">
        <v>10273</v>
      </c>
      <c r="K453" s="2" t="s">
        <v>4618</v>
      </c>
      <c r="L453" s="6" t="s">
        <v>4758</v>
      </c>
      <c r="N4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sPaisNacimiento)VALUES('2019-07-31', 2019, 'INS PERUANO POR MATRIMONIO', 'PENDIENTE', 'ASOCIACION BENEFICIARIO', '2019-07-31', 'LIM', 'PEDEFERRI DE GIAMBATTISTA , FRANCO', 'M', 'ITA')</v>
      </c>
    </row>
    <row r="454" spans="1:14" ht="25.5" x14ac:dyDescent="0.2">
      <c r="A454" s="11">
        <v>450</v>
      </c>
      <c r="B454" s="7" t="s">
        <v>1849</v>
      </c>
      <c r="C454" s="4">
        <v>43753.467822534723</v>
      </c>
      <c r="D454" s="20">
        <v>2019</v>
      </c>
      <c r="E454" s="7" t="s">
        <v>4621</v>
      </c>
      <c r="F454" s="2" t="s">
        <v>17</v>
      </c>
      <c r="G454" s="2" t="s">
        <v>4627</v>
      </c>
      <c r="H454" s="4">
        <v>43753.467822569444</v>
      </c>
      <c r="I454" s="2" t="s">
        <v>4616</v>
      </c>
      <c r="J454" s="21" t="s">
        <v>7840</v>
      </c>
      <c r="K454" s="2" t="s">
        <v>4618</v>
      </c>
      <c r="L454" s="6" t="s">
        <v>4730</v>
      </c>
      <c r="N4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sPaisNacimiento)VALUES('2019-10-15', 2019, 'INS PERUANO POR MATRIMONIO', 'PENDIENTE', 'ASOCIACION BENEFICIARIO', '2019-10-15', 'LIM', 'PANAIT , ANDREI SILVIU', 'M', 'RUM')</v>
      </c>
    </row>
    <row r="455" spans="1:14" ht="25.5" x14ac:dyDescent="0.2">
      <c r="A455" s="11">
        <v>451</v>
      </c>
      <c r="B455" s="7" t="s">
        <v>1883</v>
      </c>
      <c r="C455" s="4">
        <v>43818.406967511575</v>
      </c>
      <c r="D455" s="20">
        <v>2019</v>
      </c>
      <c r="E455" s="7" t="s">
        <v>4621</v>
      </c>
      <c r="F455" s="2" t="s">
        <v>17</v>
      </c>
      <c r="G455" s="2" t="s">
        <v>4627</v>
      </c>
      <c r="H455" s="4">
        <v>43818.406967557872</v>
      </c>
      <c r="I455" s="2" t="s">
        <v>4616</v>
      </c>
      <c r="J455" s="21" t="s">
        <v>11540</v>
      </c>
      <c r="K455" s="2" t="s">
        <v>4618</v>
      </c>
      <c r="L455" s="6" t="s">
        <v>4646</v>
      </c>
      <c r="N4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sPaisNacimiento)VALUES('2019-12-19', 2019, 'INS PERUANO POR MATRIMONIO', 'PENDIENTE', 'ASOCIACION BENEFICIARIO', '2019-12-19', 'LIM', 'BLAYO TONDAY, YORDANIS OSMUNDO', 'M', 'CUB')</v>
      </c>
    </row>
    <row r="456" spans="1:14" ht="25.5" x14ac:dyDescent="0.2">
      <c r="A456" s="11">
        <v>452</v>
      </c>
      <c r="B456" s="7" t="s">
        <v>1192</v>
      </c>
      <c r="C456" s="4">
        <v>43767.646923576387</v>
      </c>
      <c r="D456" s="20">
        <v>2019</v>
      </c>
      <c r="E456" s="7" t="s">
        <v>4621</v>
      </c>
      <c r="F456" s="2" t="s">
        <v>17</v>
      </c>
      <c r="G456" s="2" t="s">
        <v>4993</v>
      </c>
      <c r="H456" s="4">
        <v>43767.646923611108</v>
      </c>
      <c r="I456" s="2" t="s">
        <v>4616</v>
      </c>
      <c r="J456" s="21" t="s">
        <v>7843</v>
      </c>
      <c r="K456" s="2" t="s">
        <v>4618</v>
      </c>
      <c r="L456" s="6" t="s">
        <v>2747</v>
      </c>
      <c r="N4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sPaisNacimiento)VALUES('2019-10-29', 2019, 'INS PERUANO POR MATRIMONIO', 'PENDIENTE', 'IMPRESION', '2019-10-29', 'LIM', 'CONNARD , CHRISTOPHER TAYLOR', 'M', 'USA')</v>
      </c>
    </row>
    <row r="457" spans="1:14" ht="25.5" x14ac:dyDescent="0.2">
      <c r="A457" s="11">
        <v>453</v>
      </c>
      <c r="B457" s="7" t="s">
        <v>3196</v>
      </c>
      <c r="C457" s="4">
        <v>43682.603019826391</v>
      </c>
      <c r="D457" s="20">
        <v>2019</v>
      </c>
      <c r="E457" s="7" t="s">
        <v>4685</v>
      </c>
      <c r="F457" s="2" t="s">
        <v>17</v>
      </c>
      <c r="G457" s="2" t="s">
        <v>4627</v>
      </c>
      <c r="H457" s="4">
        <v>43682.603019872688</v>
      </c>
      <c r="I457" s="2" t="s">
        <v>4616</v>
      </c>
      <c r="J457" s="21" t="s">
        <v>3458</v>
      </c>
      <c r="K457" s="2" t="s">
        <v>4623</v>
      </c>
      <c r="L457" s="6" t="s">
        <v>4619</v>
      </c>
      <c r="N4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sPaisNacimiento)VALUES('2019-08-05', 2019, 'OBTENCIÓN NACIONALIDAD PERUANA POR NATURALIZACIÓN', 'PENDIENTE', 'ASOCIACION BENEFICIARIO', '2019-08-05', 'LIM', 'SILVA ARTEAGA, BEATRIZ KARINA', 'F', 'VEN')</v>
      </c>
    </row>
    <row r="458" spans="1:14" ht="25.5" x14ac:dyDescent="0.2">
      <c r="A458" s="11">
        <v>454</v>
      </c>
      <c r="B458" s="7" t="s">
        <v>370</v>
      </c>
      <c r="C458" s="4">
        <v>43578.376890428241</v>
      </c>
      <c r="D458" s="20">
        <v>2019</v>
      </c>
      <c r="E458" s="7" t="s">
        <v>4621</v>
      </c>
      <c r="F458" s="2" t="s">
        <v>17</v>
      </c>
      <c r="G458" s="2" t="s">
        <v>5327</v>
      </c>
      <c r="H458" s="4">
        <v>43578.376890624997</v>
      </c>
      <c r="I458" s="2" t="s">
        <v>4616</v>
      </c>
      <c r="J458" s="21" t="s">
        <v>8875</v>
      </c>
      <c r="K458" s="2" t="s">
        <v>4623</v>
      </c>
      <c r="L458" s="6" t="s">
        <v>4624</v>
      </c>
      <c r="N4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sPaisNacimiento)VALUES('2019-04-23', 2019, 'INS PERUANO POR MATRIMONIO', 'PENDIENTE', 'FIRMA DIRECTOR GENERAL', '2019-04-23', 'LIM', 'PALACIOS MONTAÑO, DIANA MARITZA', 'F', 'COL')</v>
      </c>
    </row>
    <row r="459" spans="1:14" ht="25.5" x14ac:dyDescent="0.2">
      <c r="A459" s="11">
        <v>455</v>
      </c>
      <c r="B459" s="7" t="s">
        <v>1176</v>
      </c>
      <c r="C459" s="4">
        <v>43710.364825578705</v>
      </c>
      <c r="D459" s="20">
        <v>2019</v>
      </c>
      <c r="E459" s="7" t="s">
        <v>4621</v>
      </c>
      <c r="F459" s="2" t="s">
        <v>17</v>
      </c>
      <c r="G459" s="2" t="s">
        <v>4993</v>
      </c>
      <c r="H459" s="4">
        <v>43710.364825775461</v>
      </c>
      <c r="I459" s="2" t="s">
        <v>4616</v>
      </c>
      <c r="J459" s="21" t="s">
        <v>8876</v>
      </c>
      <c r="K459" s="2" t="s">
        <v>4623</v>
      </c>
      <c r="L459" s="6" t="s">
        <v>4770</v>
      </c>
      <c r="N4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sPaisNacimiento)VALUES('2019-09-02', 2019, 'INS PERUANO POR MATRIMONIO', 'PENDIENTE', 'IMPRESION', '2019-09-02', 'LIM', 'AME DE SAINT DIDIER DE NARBONNE LARA , SOPHIE FRANÇOISE AURELIA CYRILLE', 'F', 'FRA')</v>
      </c>
    </row>
    <row r="460" spans="1:14" ht="25.5" x14ac:dyDescent="0.2">
      <c r="A460" s="11">
        <v>456</v>
      </c>
      <c r="B460" s="7" t="s">
        <v>2143</v>
      </c>
      <c r="C460" s="4">
        <v>43767.624482951389</v>
      </c>
      <c r="D460" s="20">
        <v>2019</v>
      </c>
      <c r="E460" s="7" t="s">
        <v>4621</v>
      </c>
      <c r="F460" s="2" t="s">
        <v>17</v>
      </c>
      <c r="G460" s="2" t="s">
        <v>4627</v>
      </c>
      <c r="H460" s="4">
        <v>43767.62448298611</v>
      </c>
      <c r="I460" s="2" t="s">
        <v>4616</v>
      </c>
      <c r="J460" s="21" t="s">
        <v>10288</v>
      </c>
      <c r="K460" s="2" t="s">
        <v>4623</v>
      </c>
      <c r="L460" s="6" t="s">
        <v>2747</v>
      </c>
      <c r="N4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sPaisNacimiento)VALUES('2019-10-29', 2019, 'INS PERUANO POR MATRIMONIO', 'PENDIENTE', 'ASOCIACION BENEFICIARIO', '2019-10-29', 'LIM', 'PATRONO , GERALDINE', 'F', 'USA')</v>
      </c>
    </row>
    <row r="461" spans="1:14" ht="25.5" x14ac:dyDescent="0.2">
      <c r="A461" s="11">
        <v>457</v>
      </c>
      <c r="B461" s="7" t="s">
        <v>3195</v>
      </c>
      <c r="C461" s="4">
        <v>43619.571112303238</v>
      </c>
      <c r="D461" s="20">
        <v>2019</v>
      </c>
      <c r="E461" s="7" t="s">
        <v>4685</v>
      </c>
      <c r="F461" s="2" t="s">
        <v>17</v>
      </c>
      <c r="G461" s="2" t="s">
        <v>4627</v>
      </c>
      <c r="H461" s="4">
        <v>43619.571112650461</v>
      </c>
      <c r="I461" s="2" t="s">
        <v>4616</v>
      </c>
      <c r="J461" s="21" t="s">
        <v>3457</v>
      </c>
      <c r="K461" s="2" t="s">
        <v>4618</v>
      </c>
      <c r="L461" s="6" t="s">
        <v>4753</v>
      </c>
      <c r="N4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sPaisNacimiento)VALUES('2019-06-03', 2019, 'OBTENCIÓN NACIONALIDAD PERUANA POR NATURALIZACIÓN', 'PENDIENTE', 'ASOCIACION BENEFICIARIO', '2019-06-03', 'LIM', 'LIRIANO MOYA, LUIS JOSE', 'M', 'RDO')</v>
      </c>
    </row>
    <row r="462" spans="1:14" ht="25.5" x14ac:dyDescent="0.2">
      <c r="A462" s="11">
        <v>458</v>
      </c>
      <c r="B462" s="7" t="s">
        <v>6568</v>
      </c>
      <c r="C462" s="4">
        <v>43811.358436805553</v>
      </c>
      <c r="D462" s="20">
        <v>2019</v>
      </c>
      <c r="E462" s="7" t="s">
        <v>4621</v>
      </c>
      <c r="F462" s="2" t="s">
        <v>17</v>
      </c>
      <c r="G462" s="2" t="s">
        <v>4615</v>
      </c>
      <c r="H462" s="4">
        <v>43811.358436805553</v>
      </c>
      <c r="I462" s="2" t="s">
        <v>4616</v>
      </c>
      <c r="J462" s="21" t="s">
        <v>6569</v>
      </c>
      <c r="K462" s="2" t="s">
        <v>4623</v>
      </c>
      <c r="L462" s="6" t="s">
        <v>4646</v>
      </c>
      <c r="N4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sPaisNacimiento)VALUES('2019-12-12', 2019, 'INS PERUANO POR MATRIMONIO', 'PENDIENTE', 'ENTREGA DE TITULO', '2019-12-12', 'LIM', 'SUÁREZ TORRES, ARIANNA', 'F', 'CUB')</v>
      </c>
    </row>
    <row r="463" spans="1:14" ht="25.5" x14ac:dyDescent="0.2">
      <c r="A463" s="11">
        <v>459</v>
      </c>
      <c r="B463" s="7" t="s">
        <v>3276</v>
      </c>
      <c r="C463" s="4">
        <v>43602.447375578704</v>
      </c>
      <c r="D463" s="20">
        <v>2019</v>
      </c>
      <c r="E463" s="7" t="s">
        <v>4671</v>
      </c>
      <c r="F463" s="2" t="s">
        <v>17</v>
      </c>
      <c r="G463" s="2" t="s">
        <v>4627</v>
      </c>
      <c r="H463" s="4">
        <v>43602.447375613425</v>
      </c>
      <c r="I463" s="2" t="s">
        <v>4616</v>
      </c>
      <c r="J463" s="21" t="s">
        <v>8897</v>
      </c>
      <c r="K463" s="2" t="s">
        <v>4618</v>
      </c>
      <c r="L463" s="6" t="s">
        <v>4656</v>
      </c>
      <c r="N4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sPaisNacimiento)VALUES('2019-05-17', 2019, 'OBTENCIÓN DE LA DOBLE NACIONALIDAD', 'PENDIENTE', 'ASOCIACION BENEFICIARIO', '2019-05-17', 'LIM', 'VILLABONA ARRIBAS, PABLO ALEJANDRO', 'M', 'ESP')</v>
      </c>
    </row>
    <row r="464" spans="1:14" ht="25.5" x14ac:dyDescent="0.2">
      <c r="A464" s="11">
        <v>460</v>
      </c>
      <c r="B464" s="7" t="s">
        <v>1839</v>
      </c>
      <c r="C464" s="4">
        <v>43776.397363969911</v>
      </c>
      <c r="D464" s="20">
        <v>2019</v>
      </c>
      <c r="E464" s="7" t="s">
        <v>4621</v>
      </c>
      <c r="F464" s="2" t="s">
        <v>17</v>
      </c>
      <c r="G464" s="2" t="s">
        <v>4627</v>
      </c>
      <c r="H464" s="4">
        <v>43776.397364004632</v>
      </c>
      <c r="I464" s="2" t="s">
        <v>4616</v>
      </c>
      <c r="J464" s="21" t="s">
        <v>7876</v>
      </c>
      <c r="K464" s="2" t="s">
        <v>4623</v>
      </c>
      <c r="L464" s="6" t="s">
        <v>4829</v>
      </c>
      <c r="N4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sPaisNacimiento)VALUES('2019-11-07', 2019, 'INS PERUANO POR MATRIMONIO', 'PENDIENTE', 'ASOCIACION BENEFICIARIO', '2019-11-07', 'LIM', 'LIANG , QINLAN', 'F', 'CHN')</v>
      </c>
    </row>
    <row r="465" spans="1:14" ht="25.5" x14ac:dyDescent="0.2">
      <c r="A465" s="11">
        <v>461</v>
      </c>
      <c r="B465" s="7" t="s">
        <v>1844</v>
      </c>
      <c r="C465" s="4">
        <v>43829.413874537036</v>
      </c>
      <c r="D465" s="20">
        <v>2019</v>
      </c>
      <c r="E465" s="7" t="s">
        <v>4621</v>
      </c>
      <c r="F465" s="2" t="s">
        <v>17</v>
      </c>
      <c r="G465" s="2" t="s">
        <v>4627</v>
      </c>
      <c r="H465" s="4">
        <v>43829.413874571757</v>
      </c>
      <c r="I465" s="2" t="s">
        <v>4616</v>
      </c>
      <c r="J465" s="21" t="s">
        <v>6583</v>
      </c>
      <c r="K465" s="2" t="s">
        <v>4618</v>
      </c>
      <c r="L465" s="6" t="s">
        <v>2747</v>
      </c>
      <c r="N4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sPaisNacimiento)VALUES('2019-12-30', 2019, 'INS PERUANO POR MATRIMONIO', 'PENDIENTE', 'ASOCIACION BENEFICIARIO', '2019-12-30', 'LIM', 'SLIGAR , ANSEN DYLAN', 'M', 'USA')</v>
      </c>
    </row>
    <row r="466" spans="1:14" ht="25.5" x14ac:dyDescent="0.2">
      <c r="A466" s="11">
        <v>462</v>
      </c>
      <c r="B466" s="7" t="s">
        <v>3422</v>
      </c>
      <c r="C466" s="4">
        <v>43829.511017048608</v>
      </c>
      <c r="D466" s="20">
        <v>2019</v>
      </c>
      <c r="E466" s="7" t="s">
        <v>4685</v>
      </c>
      <c r="F466" s="2" t="s">
        <v>17</v>
      </c>
      <c r="G466" s="2" t="s">
        <v>4627</v>
      </c>
      <c r="H466" s="4">
        <v>43829.511017094905</v>
      </c>
      <c r="I466" s="2" t="s">
        <v>4616</v>
      </c>
      <c r="J466" s="21" t="s">
        <v>7882</v>
      </c>
      <c r="K466" s="2" t="s">
        <v>4618</v>
      </c>
      <c r="L466" s="6" t="s">
        <v>4619</v>
      </c>
      <c r="N4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sPaisNacimiento)VALUES('2019-12-30', 2019, 'OBTENCIÓN NACIONALIDAD PERUANA POR NATURALIZACIÓN', 'PENDIENTE', 'ASOCIACION BENEFICIARIO', '2019-12-30', 'LIM', 'MOGOLLON MARCHAN, FREDDY ALEJANDRO', 'M', 'VEN')</v>
      </c>
    </row>
    <row r="467" spans="1:14" ht="25.5" x14ac:dyDescent="0.2">
      <c r="A467" s="11">
        <v>463</v>
      </c>
      <c r="B467" s="7" t="s">
        <v>10325</v>
      </c>
      <c r="C467" s="4">
        <v>43650.51982947917</v>
      </c>
      <c r="D467" s="20">
        <v>2019</v>
      </c>
      <c r="E467" s="7" t="s">
        <v>4621</v>
      </c>
      <c r="F467" s="2" t="s">
        <v>17</v>
      </c>
      <c r="G467" s="2" t="s">
        <v>4615</v>
      </c>
      <c r="H467" s="4">
        <v>43650.519829513891</v>
      </c>
      <c r="I467" s="2" t="s">
        <v>4616</v>
      </c>
      <c r="J467" s="21" t="s">
        <v>10326</v>
      </c>
      <c r="K467" s="2" t="s">
        <v>4623</v>
      </c>
      <c r="L467" s="6" t="s">
        <v>4619</v>
      </c>
      <c r="N4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sPaisNacimiento)VALUES('2019-07-04', 2019, 'INS PERUANO POR MATRIMONIO', 'PENDIENTE', 'ENTREGA DE TITULO', '2019-07-04', 'LIM', 'CEDEÑO PEREZ, MARIA ESTELA', 'F', 'VEN')</v>
      </c>
    </row>
    <row r="468" spans="1:14" ht="25.5" x14ac:dyDescent="0.2">
      <c r="A468" s="11">
        <v>464</v>
      </c>
      <c r="B468" s="7" t="s">
        <v>222</v>
      </c>
      <c r="C468" s="4">
        <v>43788.6447815625</v>
      </c>
      <c r="D468" s="20">
        <v>2019</v>
      </c>
      <c r="E468" s="7" t="s">
        <v>4621</v>
      </c>
      <c r="F468" s="2" t="s">
        <v>17</v>
      </c>
      <c r="G468" s="2" t="s">
        <v>4993</v>
      </c>
      <c r="H468" s="4">
        <v>43788.644781597221</v>
      </c>
      <c r="I468" s="2" t="s">
        <v>4616</v>
      </c>
      <c r="J468" s="21" t="s">
        <v>8904</v>
      </c>
      <c r="K468" s="2" t="s">
        <v>4623</v>
      </c>
      <c r="L468" s="6" t="s">
        <v>4624</v>
      </c>
      <c r="N4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sPaisNacimiento)VALUES('2019-11-19', 2019, 'INS PERUANO POR MATRIMONIO', 'PENDIENTE', 'IMPRESION', '2019-11-19', 'LIM', 'FERNANDEZ RESTREPO, ERICA YULIANA', 'F', 'COL')</v>
      </c>
    </row>
    <row r="469" spans="1:14" ht="25.5" x14ac:dyDescent="0.2">
      <c r="A469" s="11">
        <v>465</v>
      </c>
      <c r="B469" s="7" t="s">
        <v>1912</v>
      </c>
      <c r="C469" s="4">
        <v>43551.456482835645</v>
      </c>
      <c r="D469" s="20">
        <v>2019</v>
      </c>
      <c r="E469" s="7" t="s">
        <v>4621</v>
      </c>
      <c r="F469" s="2" t="s">
        <v>17</v>
      </c>
      <c r="G469" s="2" t="s">
        <v>4627</v>
      </c>
      <c r="H469" s="4">
        <v>43551.456482951391</v>
      </c>
      <c r="I469" s="2" t="s">
        <v>4616</v>
      </c>
      <c r="J469" s="21" t="s">
        <v>10988</v>
      </c>
      <c r="K469" s="2" t="s">
        <v>4618</v>
      </c>
      <c r="L469" s="6" t="s">
        <v>4656</v>
      </c>
      <c r="N4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sPaisNacimiento)VALUES('2019-03-27', 2019, 'INS PERUANO POR MATRIMONIO', 'PENDIENTE', 'ASOCIACION BENEFICIARIO', '2019-03-27', 'LIM', 'ALEGRE URBIETA, DANIEL', 'M', 'ESP')</v>
      </c>
    </row>
    <row r="470" spans="1:14" ht="25.5" x14ac:dyDescent="0.2">
      <c r="A470" s="11">
        <v>466</v>
      </c>
      <c r="B470" s="7" t="s">
        <v>1662</v>
      </c>
      <c r="C470" s="4">
        <v>43782.606744178243</v>
      </c>
      <c r="D470" s="20">
        <v>2019</v>
      </c>
      <c r="E470" s="7" t="s">
        <v>4621</v>
      </c>
      <c r="F470" s="2" t="s">
        <v>17</v>
      </c>
      <c r="G470" s="2" t="s">
        <v>4627</v>
      </c>
      <c r="H470" s="4">
        <v>43782.606744212964</v>
      </c>
      <c r="I470" s="2" t="s">
        <v>4616</v>
      </c>
      <c r="J470" s="21" t="s">
        <v>6588</v>
      </c>
      <c r="K470" s="2" t="s">
        <v>4618</v>
      </c>
      <c r="L470" s="6" t="s">
        <v>4838</v>
      </c>
      <c r="N4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sPaisNacimiento)VALUES('2019-11-13', 2019, 'INS PERUANO POR MATRIMONIO', 'PENDIENTE', 'ASOCIACION BENEFICIARIO', '2019-11-13', 'LIM', 'AYSH , ABDULRHMAN HASSAN ABDULRHMAN ELSAYED', 'M', 'EGI')</v>
      </c>
    </row>
    <row r="471" spans="1:14" ht="25.5" x14ac:dyDescent="0.2">
      <c r="A471" s="11">
        <v>467</v>
      </c>
      <c r="B471" s="7" t="s">
        <v>1148</v>
      </c>
      <c r="C471" s="4">
        <v>43553.605960416666</v>
      </c>
      <c r="D471" s="20">
        <v>2019</v>
      </c>
      <c r="E471" s="7" t="s">
        <v>4621</v>
      </c>
      <c r="F471" s="2" t="s">
        <v>17</v>
      </c>
      <c r="G471" s="2" t="s">
        <v>4993</v>
      </c>
      <c r="H471" s="4">
        <v>43553.605960567133</v>
      </c>
      <c r="I471" s="2" t="s">
        <v>4616</v>
      </c>
      <c r="J471" s="21" t="s">
        <v>10997</v>
      </c>
      <c r="K471" s="2" t="s">
        <v>4618</v>
      </c>
      <c r="L471" s="6" t="s">
        <v>4631</v>
      </c>
      <c r="N4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sPaisNacimiento)VALUES('2019-03-29', 2019, 'INS PERUANO POR MATRIMONIO', 'PENDIENTE', 'IMPRESION', '2019-03-29', 'LIM', 'QUISPE LARICO, SAMUEL', 'M', 'BOL')</v>
      </c>
    </row>
    <row r="472" spans="1:14" ht="25.5" x14ac:dyDescent="0.2">
      <c r="A472" s="11">
        <v>468</v>
      </c>
      <c r="B472" s="7" t="s">
        <v>3420</v>
      </c>
      <c r="C472" s="4">
        <v>43571.429645138887</v>
      </c>
      <c r="D472" s="20">
        <v>2019</v>
      </c>
      <c r="E472" s="7" t="s">
        <v>4685</v>
      </c>
      <c r="F472" s="2" t="s">
        <v>17</v>
      </c>
      <c r="G472" s="2" t="s">
        <v>4627</v>
      </c>
      <c r="H472" s="4">
        <v>43571.429645254633</v>
      </c>
      <c r="I472" s="2" t="s">
        <v>4616</v>
      </c>
      <c r="J472" s="21" t="s">
        <v>11000</v>
      </c>
      <c r="K472" s="2" t="s">
        <v>4618</v>
      </c>
      <c r="L472" s="6" t="s">
        <v>4619</v>
      </c>
      <c r="N4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sPaisNacimiento)VALUES('2019-04-16', 2019, 'OBTENCIÓN NACIONALIDAD PERUANA POR NATURALIZACIÓN', 'PENDIENTE', 'ASOCIACION BENEFICIARIO', '2019-04-16', 'LIM', 'RAMIREZ PRADA, MARCIAL EDUARDO TEODORO', 'M', 'VEN')</v>
      </c>
    </row>
    <row r="473" spans="1:14" ht="25.5" x14ac:dyDescent="0.2">
      <c r="A473" s="11">
        <v>469</v>
      </c>
      <c r="B473" s="7" t="s">
        <v>3205</v>
      </c>
      <c r="C473" s="4">
        <v>43818.394154201385</v>
      </c>
      <c r="D473" s="20">
        <v>2019</v>
      </c>
      <c r="E473" s="7" t="s">
        <v>4685</v>
      </c>
      <c r="F473" s="2" t="s">
        <v>17</v>
      </c>
      <c r="G473" s="2" t="s">
        <v>4627</v>
      </c>
      <c r="H473" s="4">
        <v>43818.394154247682</v>
      </c>
      <c r="I473" s="2" t="s">
        <v>4616</v>
      </c>
      <c r="J473" s="21" t="s">
        <v>3467</v>
      </c>
      <c r="K473" s="2" t="s">
        <v>4623</v>
      </c>
      <c r="L473" s="6" t="s">
        <v>4619</v>
      </c>
      <c r="N4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sPaisNacimiento)VALUES('2019-12-19', 2019, 'OBTENCIÓN NACIONALIDAD PERUANA POR NATURALIZACIÓN', 'PENDIENTE', 'ASOCIACION BENEFICIARIO', '2019-12-19', 'LIM', 'ARAGUACHE ORTEGA, YAREISY MARIELIS', 'F', 'VEN')</v>
      </c>
    </row>
    <row r="474" spans="1:14" ht="25.5" x14ac:dyDescent="0.2">
      <c r="A474" s="11">
        <v>470</v>
      </c>
      <c r="B474" s="7" t="s">
        <v>1917</v>
      </c>
      <c r="C474" s="4">
        <v>43795.473941319447</v>
      </c>
      <c r="D474" s="20">
        <v>2019</v>
      </c>
      <c r="E474" s="7" t="s">
        <v>4621</v>
      </c>
      <c r="F474" s="2" t="s">
        <v>17</v>
      </c>
      <c r="G474" s="2" t="s">
        <v>4627</v>
      </c>
      <c r="H474" s="4">
        <v>43795.473941354168</v>
      </c>
      <c r="I474" s="2" t="s">
        <v>4616</v>
      </c>
      <c r="J474" s="21" t="s">
        <v>6602</v>
      </c>
      <c r="K474" s="2" t="s">
        <v>4618</v>
      </c>
      <c r="L474" s="6" t="s">
        <v>2747</v>
      </c>
      <c r="N4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sPaisNacimiento)VALUES('2019-11-26', 2019, 'INS PERUANO POR MATRIMONIO', 'PENDIENTE', 'ASOCIACION BENEFICIARIO', '2019-11-26', 'LIM', 'ELLIS , NICOLAS GERALD', 'M', 'USA')</v>
      </c>
    </row>
    <row r="475" spans="1:14" ht="25.5" x14ac:dyDescent="0.2">
      <c r="A475" s="11">
        <v>471</v>
      </c>
      <c r="B475" s="7" t="s">
        <v>3278</v>
      </c>
      <c r="C475" s="4">
        <v>43655.423131944444</v>
      </c>
      <c r="D475" s="20">
        <v>2019</v>
      </c>
      <c r="E475" s="7" t="s">
        <v>4685</v>
      </c>
      <c r="F475" s="2" t="s">
        <v>17</v>
      </c>
      <c r="G475" s="2" t="s">
        <v>4627</v>
      </c>
      <c r="H475" s="4">
        <v>43655.423132060183</v>
      </c>
      <c r="I475" s="2" t="s">
        <v>4616</v>
      </c>
      <c r="J475" s="21" t="s">
        <v>7901</v>
      </c>
      <c r="K475" s="2" t="s">
        <v>4623</v>
      </c>
      <c r="L475" s="6" t="s">
        <v>4619</v>
      </c>
      <c r="N4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sPaisNacimiento)VALUES('2019-07-09', 2019, 'OBTENCIÓN NACIONALIDAD PERUANA POR NATURALIZACIÓN', 'PENDIENTE', 'ASOCIACION BENEFICIARIO', '2019-07-09', 'LIM', 'HERRERA VELASQUEZ, CRISTINA DEL VALLE', 'F', 'VEN')</v>
      </c>
    </row>
    <row r="476" spans="1:14" ht="25.5" x14ac:dyDescent="0.2">
      <c r="A476" s="11">
        <v>472</v>
      </c>
      <c r="B476" s="7" t="s">
        <v>1468</v>
      </c>
      <c r="C476" s="4">
        <v>43641.442546724538</v>
      </c>
      <c r="D476" s="20">
        <v>2019</v>
      </c>
      <c r="E476" s="7" t="s">
        <v>4621</v>
      </c>
      <c r="F476" s="2" t="s">
        <v>17</v>
      </c>
      <c r="G476" s="2" t="s">
        <v>4993</v>
      </c>
      <c r="H476" s="4">
        <v>43641.442546759259</v>
      </c>
      <c r="I476" s="2" t="s">
        <v>4616</v>
      </c>
      <c r="J476" s="21" t="s">
        <v>6615</v>
      </c>
      <c r="K476" s="2" t="s">
        <v>4623</v>
      </c>
      <c r="L476" s="6" t="s">
        <v>4646</v>
      </c>
      <c r="N4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sPaisNacimiento)VALUES('2019-06-25', 2019, 'INS PERUANO POR MATRIMONIO', 'PENDIENTE', 'IMPRESION', '2019-06-25', 'LIM', 'RODRIGUEZ MEDEROS, SUTYEN', 'F', 'CUB')</v>
      </c>
    </row>
    <row r="477" spans="1:14" ht="25.5" x14ac:dyDescent="0.2">
      <c r="A477" s="11">
        <v>473</v>
      </c>
      <c r="B477" s="7" t="s">
        <v>1706</v>
      </c>
      <c r="C477" s="4">
        <v>43796.364587002317</v>
      </c>
      <c r="D477" s="20">
        <v>2019</v>
      </c>
      <c r="E477" s="7" t="s">
        <v>4621</v>
      </c>
      <c r="F477" s="2" t="s">
        <v>17</v>
      </c>
      <c r="G477" s="2" t="s">
        <v>4627</v>
      </c>
      <c r="H477" s="4">
        <v>43796.364587037038</v>
      </c>
      <c r="I477" s="2" t="s">
        <v>4616</v>
      </c>
      <c r="J477" s="21" t="s">
        <v>6619</v>
      </c>
      <c r="K477" s="2" t="s">
        <v>4623</v>
      </c>
      <c r="L477" s="6" t="s">
        <v>4667</v>
      </c>
      <c r="N4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sPaisNacimiento)VALUES('2019-11-27', 2019, 'INS PERUANO POR MATRIMONIO', 'PENDIENTE', 'ASOCIACION BENEFICIARIO', '2019-11-27', 'LIM', 'CASH DE ALVAREZ, MARIA FERNANDA', 'F', 'ARN')</v>
      </c>
    </row>
    <row r="478" spans="1:14" ht="25.5" x14ac:dyDescent="0.2">
      <c r="A478" s="11">
        <v>474</v>
      </c>
      <c r="B478" s="7" t="s">
        <v>3383</v>
      </c>
      <c r="C478" s="4">
        <v>43739.404550613428</v>
      </c>
      <c r="D478" s="20">
        <v>2019</v>
      </c>
      <c r="E478" s="7" t="s">
        <v>4685</v>
      </c>
      <c r="F478" s="2" t="s">
        <v>17</v>
      </c>
      <c r="G478" s="2" t="s">
        <v>4627</v>
      </c>
      <c r="H478" s="4">
        <v>43739.404550694446</v>
      </c>
      <c r="I478" s="2" t="s">
        <v>4616</v>
      </c>
      <c r="J478" s="21" t="s">
        <v>6625</v>
      </c>
      <c r="K478" s="2" t="s">
        <v>4623</v>
      </c>
      <c r="L478" s="6" t="s">
        <v>4646</v>
      </c>
      <c r="N4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sPaisNacimiento)VALUES('2019-10-01', 2019, 'OBTENCIÓN NACIONALIDAD PERUANA POR NATURALIZACIÓN', 'PENDIENTE', 'ASOCIACION BENEFICIARIO', '2019-10-01', 'LIM', 'FERNANDEZ AVILA, CARMEN JULIA', 'F', 'CUB')</v>
      </c>
    </row>
    <row r="479" spans="1:14" ht="25.5" x14ac:dyDescent="0.2">
      <c r="A479" s="11">
        <v>475</v>
      </c>
      <c r="B479" s="7" t="s">
        <v>3329</v>
      </c>
      <c r="C479" s="4">
        <v>43664.440339583336</v>
      </c>
      <c r="D479" s="20">
        <v>2019</v>
      </c>
      <c r="E479" s="7" t="s">
        <v>4685</v>
      </c>
      <c r="F479" s="2" t="s">
        <v>17</v>
      </c>
      <c r="G479" s="2" t="s">
        <v>4627</v>
      </c>
      <c r="H479" s="4">
        <v>43664.440339699075</v>
      </c>
      <c r="I479" s="2" t="s">
        <v>4616</v>
      </c>
      <c r="J479" s="21" t="s">
        <v>11196</v>
      </c>
      <c r="K479" s="2" t="s">
        <v>4618</v>
      </c>
      <c r="L479" s="6" t="s">
        <v>6949</v>
      </c>
      <c r="N4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sPaisNacimiento)VALUES('2019-07-18', 2019, 'OBTENCIÓN NACIONALIDAD PERUANA POR NATURALIZACIÓN', 'PENDIENTE', 'ASOCIACION BENEFICIARIO', '2019-07-18', 'LIM', 'JEONG , KI WON', 'M', 'CSU')</v>
      </c>
    </row>
    <row r="480" spans="1:14" ht="25.5" x14ac:dyDescent="0.2">
      <c r="A480" s="11">
        <v>476</v>
      </c>
      <c r="B480" s="7" t="s">
        <v>1578</v>
      </c>
      <c r="C480" s="4">
        <v>43711.419033333332</v>
      </c>
      <c r="D480" s="20">
        <v>2019</v>
      </c>
      <c r="E480" s="7" t="s">
        <v>4621</v>
      </c>
      <c r="F480" s="2" t="s">
        <v>17</v>
      </c>
      <c r="G480" s="2" t="s">
        <v>4993</v>
      </c>
      <c r="H480" s="4">
        <v>43711.41903341435</v>
      </c>
      <c r="I480" s="2" t="s">
        <v>4616</v>
      </c>
      <c r="J480" s="21" t="s">
        <v>6628</v>
      </c>
      <c r="K480" s="2" t="s">
        <v>4623</v>
      </c>
      <c r="L480" s="6" t="s">
        <v>4624</v>
      </c>
      <c r="N4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sPaisNacimiento)VALUES('2019-09-03', 2019, 'INS PERUANO POR MATRIMONIO', 'PENDIENTE', 'IMPRESION', '2019-09-03', 'LIM', 'ARROYO RAMIREZ, ROSA TERESA', 'F', 'COL')</v>
      </c>
    </row>
    <row r="481" spans="1:14" ht="25.5" x14ac:dyDescent="0.2">
      <c r="A481" s="11">
        <v>477</v>
      </c>
      <c r="B481" s="7" t="s">
        <v>1869</v>
      </c>
      <c r="C481" s="4">
        <v>43775.635371875003</v>
      </c>
      <c r="D481" s="20">
        <v>2019</v>
      </c>
      <c r="E481" s="7" t="s">
        <v>4621</v>
      </c>
      <c r="F481" s="2" t="s">
        <v>17</v>
      </c>
      <c r="G481" s="2" t="s">
        <v>4627</v>
      </c>
      <c r="H481" s="4">
        <v>43775.635371956021</v>
      </c>
      <c r="I481" s="2" t="s">
        <v>4616</v>
      </c>
      <c r="J481" s="21" t="s">
        <v>6629</v>
      </c>
      <c r="K481" s="2" t="s">
        <v>4618</v>
      </c>
      <c r="L481" s="6" t="s">
        <v>4838</v>
      </c>
      <c r="N4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sPaisNacimiento)VALUES('2019-11-06', 2019, 'INS PERUANO POR MATRIMONIO', 'PENDIENTE', 'ASOCIACION BENEFICIARIO', '2019-11-06', 'LIM', 'ALKADY , MUHAMMAD MUHAMMAD ABDELAZIZ ABDELHAVEZ', 'M', 'EGI')</v>
      </c>
    </row>
    <row r="482" spans="1:14" ht="25.5" x14ac:dyDescent="0.2">
      <c r="A482" s="11">
        <v>478</v>
      </c>
      <c r="B482" s="7" t="s">
        <v>1641</v>
      </c>
      <c r="C482" s="4">
        <v>43784.501443321758</v>
      </c>
      <c r="D482" s="20">
        <v>2019</v>
      </c>
      <c r="E482" s="7" t="s">
        <v>4685</v>
      </c>
      <c r="F482" s="2" t="s">
        <v>17</v>
      </c>
      <c r="G482" s="2" t="s">
        <v>4993</v>
      </c>
      <c r="H482" s="4">
        <v>43784.501443368055</v>
      </c>
      <c r="I482" s="2" t="s">
        <v>4616</v>
      </c>
      <c r="J482" s="21" t="s">
        <v>8939</v>
      </c>
      <c r="K482" s="2" t="s">
        <v>4618</v>
      </c>
      <c r="L482" s="6" t="s">
        <v>4619</v>
      </c>
      <c r="N4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sPaisNacimiento)VALUES('2019-11-15', 2019, 'OBTENCIÓN NACIONALIDAD PERUANA POR NATURALIZACIÓN', 'PENDIENTE', 'IMPRESION', '2019-11-15', 'LIM', 'HASSAN EL DEGHLAWI, FAIZ JAVIER', 'M', 'VEN')</v>
      </c>
    </row>
    <row r="483" spans="1:14" ht="25.5" x14ac:dyDescent="0.2">
      <c r="A483" s="11">
        <v>479</v>
      </c>
      <c r="B483" s="7" t="s">
        <v>2095</v>
      </c>
      <c r="C483" s="4">
        <v>43656.481854513891</v>
      </c>
      <c r="D483" s="20">
        <v>2019</v>
      </c>
      <c r="E483" s="7" t="s">
        <v>4621</v>
      </c>
      <c r="F483" s="2" t="s">
        <v>17</v>
      </c>
      <c r="G483" s="2" t="s">
        <v>4627</v>
      </c>
      <c r="H483" s="4">
        <v>43656.481854594909</v>
      </c>
      <c r="I483" s="2" t="s">
        <v>4616</v>
      </c>
      <c r="J483" s="21" t="s">
        <v>11207</v>
      </c>
      <c r="K483" s="2" t="s">
        <v>4618</v>
      </c>
      <c r="L483" s="6" t="s">
        <v>4753</v>
      </c>
      <c r="N4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sPaisNacimiento)VALUES('2019-07-10', 2019, 'INS PERUANO POR MATRIMONIO', 'PENDIENTE', 'ASOCIACION BENEFICIARIO', '2019-07-10', 'LIM', 'GUL , TAYYAB', 'M', 'RDO')</v>
      </c>
    </row>
    <row r="484" spans="1:14" ht="25.5" x14ac:dyDescent="0.2">
      <c r="A484" s="11">
        <v>480</v>
      </c>
      <c r="B484" s="7" t="s">
        <v>3409</v>
      </c>
      <c r="C484" s="4">
        <v>43756.43651053241</v>
      </c>
      <c r="D484" s="20">
        <v>2019</v>
      </c>
      <c r="E484" s="7" t="s">
        <v>4685</v>
      </c>
      <c r="F484" s="2" t="s">
        <v>17</v>
      </c>
      <c r="G484" s="2" t="s">
        <v>4627</v>
      </c>
      <c r="H484" s="4">
        <v>43756.436510567131</v>
      </c>
      <c r="I484" s="2" t="s">
        <v>4616</v>
      </c>
      <c r="J484" s="21" t="s">
        <v>8941</v>
      </c>
      <c r="K484" s="2" t="s">
        <v>4623</v>
      </c>
      <c r="L484" s="6" t="s">
        <v>4619</v>
      </c>
      <c r="N4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sPaisNacimiento)VALUES('2019-10-18', 2019, 'OBTENCIÓN NACIONALIDAD PERUANA POR NATURALIZACIÓN', 'PENDIENTE', 'ASOCIACION BENEFICIARIO', '2019-10-18', 'LIM', 'MARIN TORREALBA, IBELISSE ISABEL', 'F', 'VEN')</v>
      </c>
    </row>
    <row r="485" spans="1:14" ht="25.5" x14ac:dyDescent="0.2">
      <c r="A485" s="11">
        <v>481</v>
      </c>
      <c r="B485" s="7" t="s">
        <v>1909</v>
      </c>
      <c r="C485" s="4">
        <v>43803.364910995369</v>
      </c>
      <c r="D485" s="20">
        <v>2019</v>
      </c>
      <c r="E485" s="7" t="s">
        <v>4621</v>
      </c>
      <c r="F485" s="2" t="s">
        <v>17</v>
      </c>
      <c r="G485" s="2" t="s">
        <v>4627</v>
      </c>
      <c r="H485" s="4">
        <v>43803.364911076387</v>
      </c>
      <c r="I485" s="2" t="s">
        <v>4616</v>
      </c>
      <c r="J485" s="21" t="s">
        <v>6642</v>
      </c>
      <c r="K485" s="2" t="s">
        <v>4618</v>
      </c>
      <c r="L485" s="6" t="s">
        <v>4656</v>
      </c>
      <c r="N4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sPaisNacimiento)VALUES('2019-12-04', 2019, 'INS PERUANO POR MATRIMONIO', 'PENDIENTE', 'ASOCIACION BENEFICIARIO', '2019-12-04', 'LIM', 'GARCIA AGUIRRE, JOSE ANTONIO', 'M', 'ESP')</v>
      </c>
    </row>
    <row r="486" spans="1:14" ht="25.5" x14ac:dyDescent="0.2">
      <c r="A486" s="11">
        <v>482</v>
      </c>
      <c r="B486" s="7" t="s">
        <v>6644</v>
      </c>
      <c r="C486" s="4">
        <v>43713.456696527777</v>
      </c>
      <c r="D486" s="20">
        <v>2019</v>
      </c>
      <c r="E486" s="7" t="s">
        <v>4621</v>
      </c>
      <c r="F486" s="2" t="s">
        <v>17</v>
      </c>
      <c r="G486" s="2" t="s">
        <v>4627</v>
      </c>
      <c r="H486" s="4">
        <v>43713.456696562498</v>
      </c>
      <c r="I486" s="2" t="s">
        <v>4616</v>
      </c>
      <c r="J486" s="21" t="s">
        <v>6645</v>
      </c>
      <c r="K486" s="2" t="s">
        <v>4623</v>
      </c>
      <c r="L486" s="6" t="s">
        <v>4619</v>
      </c>
      <c r="N4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sPaisNacimiento)VALUES('2019-09-05', 2019, 'INS PERUANO POR MATRIMONIO', 'PENDIENTE', 'ASOCIACION BENEFICIARIO', '2019-09-05', 'LIM', 'GUZMAN GONZALEZ, DANIELA ISABEL', 'F', 'VEN')</v>
      </c>
    </row>
    <row r="487" spans="1:14" ht="25.5" x14ac:dyDescent="0.2">
      <c r="A487" s="11">
        <v>483</v>
      </c>
      <c r="B487" s="7" t="s">
        <v>2114</v>
      </c>
      <c r="C487" s="4">
        <v>43788.66739771991</v>
      </c>
      <c r="D487" s="20">
        <v>2019</v>
      </c>
      <c r="E487" s="7" t="s">
        <v>4621</v>
      </c>
      <c r="F487" s="2" t="s">
        <v>17</v>
      </c>
      <c r="G487" s="2" t="s">
        <v>4627</v>
      </c>
      <c r="H487" s="4">
        <v>43788.667397766207</v>
      </c>
      <c r="I487" s="2" t="s">
        <v>4616</v>
      </c>
      <c r="J487" s="21" t="s">
        <v>11209</v>
      </c>
      <c r="K487" s="2" t="s">
        <v>4618</v>
      </c>
      <c r="L487" s="6" t="s">
        <v>5072</v>
      </c>
      <c r="N4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sPaisNacimiento)VALUES('2019-11-19', 2019, 'INS PERUANO POR MATRIMONIO', 'PENDIENTE', 'ASOCIACION BENEFICIARIO', '2019-11-19', 'LIM', 'BAIG , MIRZA IMRAN', 'M', 'PAK')</v>
      </c>
    </row>
    <row r="488" spans="1:14" ht="25.5" x14ac:dyDescent="0.2">
      <c r="A488" s="11">
        <v>484</v>
      </c>
      <c r="B488" s="7" t="s">
        <v>6659</v>
      </c>
      <c r="C488" s="4">
        <v>43614.358915312499</v>
      </c>
      <c r="D488" s="20">
        <v>2019</v>
      </c>
      <c r="E488" s="7" t="s">
        <v>4685</v>
      </c>
      <c r="F488" s="2" t="s">
        <v>17</v>
      </c>
      <c r="G488" s="2" t="s">
        <v>4627</v>
      </c>
      <c r="H488" s="4">
        <v>43614.358915428238</v>
      </c>
      <c r="I488" s="2" t="s">
        <v>4616</v>
      </c>
      <c r="J488" s="21" t="s">
        <v>6660</v>
      </c>
      <c r="K488" s="2" t="s">
        <v>4618</v>
      </c>
      <c r="L488" s="6" t="s">
        <v>4619</v>
      </c>
      <c r="N4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sPaisNacimiento)VALUES('2019-05-29', 2019, 'OBTENCIÓN NACIONALIDAD PERUANA POR NATURALIZACIÓN', 'PENDIENTE', 'ASOCIACION BENEFICIARIO', '2019-05-29', 'LIM', 'CELIS SANCHEZ, LUIS EDUARDO', 'M', 'VEN')</v>
      </c>
    </row>
    <row r="489" spans="1:14" ht="25.5" x14ac:dyDescent="0.2">
      <c r="A489" s="11">
        <v>485</v>
      </c>
      <c r="B489" s="7" t="s">
        <v>1365</v>
      </c>
      <c r="C489" s="4">
        <v>43760.51112210648</v>
      </c>
      <c r="D489" s="20">
        <v>2019</v>
      </c>
      <c r="E489" s="7" t="s">
        <v>4621</v>
      </c>
      <c r="F489" s="2" t="s">
        <v>17</v>
      </c>
      <c r="G489" s="2" t="s">
        <v>4993</v>
      </c>
      <c r="H489" s="4">
        <v>43760.511122141201</v>
      </c>
      <c r="I489" s="2" t="s">
        <v>4616</v>
      </c>
      <c r="J489" s="21" t="s">
        <v>7953</v>
      </c>
      <c r="K489" s="2" t="s">
        <v>4623</v>
      </c>
      <c r="L489" s="6" t="s">
        <v>4753</v>
      </c>
      <c r="N4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sPaisNacimiento)VALUES('2019-10-22', 2019, 'INS PERUANO POR MATRIMONIO', 'PENDIENTE', 'IMPRESION', '2019-10-22', 'LIM', 'CARPIO DE BARRANTES, VICKIANA', 'F', 'RDO')</v>
      </c>
    </row>
    <row r="490" spans="1:14" ht="25.5" x14ac:dyDescent="0.2">
      <c r="A490" s="11">
        <v>486</v>
      </c>
      <c r="B490" s="7" t="s">
        <v>1387</v>
      </c>
      <c r="C490" s="4">
        <v>43742.597154201387</v>
      </c>
      <c r="D490" s="20">
        <v>2019</v>
      </c>
      <c r="E490" s="7" t="s">
        <v>4621</v>
      </c>
      <c r="F490" s="2" t="s">
        <v>17</v>
      </c>
      <c r="G490" s="2" t="s">
        <v>4993</v>
      </c>
      <c r="H490" s="4">
        <v>43742.597154247684</v>
      </c>
      <c r="I490" s="2" t="s">
        <v>4616</v>
      </c>
      <c r="J490" s="21" t="s">
        <v>10427</v>
      </c>
      <c r="K490" s="2" t="s">
        <v>4623</v>
      </c>
      <c r="L490" s="6" t="s">
        <v>4619</v>
      </c>
      <c r="N4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sPaisNacimiento)VALUES('2019-10-04', 2019, 'INS PERUANO POR MATRIMONIO', 'PENDIENTE', 'IMPRESION', '2019-10-04', 'LIM', 'ORTEGOZA RISSO, BETTY MARGARITA', 'F', 'VEN')</v>
      </c>
    </row>
    <row r="491" spans="1:14" ht="25.5" x14ac:dyDescent="0.2">
      <c r="A491" s="11">
        <v>487</v>
      </c>
      <c r="B491" s="7" t="s">
        <v>3355</v>
      </c>
      <c r="C491" s="4">
        <v>43626.406240625001</v>
      </c>
      <c r="D491" s="20">
        <v>2019</v>
      </c>
      <c r="E491" s="7" t="s">
        <v>4685</v>
      </c>
      <c r="F491" s="2" t="s">
        <v>17</v>
      </c>
      <c r="G491" s="2" t="s">
        <v>4627</v>
      </c>
      <c r="H491" s="4">
        <v>43626.406240856479</v>
      </c>
      <c r="I491" s="2" t="s">
        <v>4616</v>
      </c>
      <c r="J491" s="21" t="s">
        <v>11246</v>
      </c>
      <c r="K491" s="2" t="s">
        <v>4623</v>
      </c>
      <c r="L491" s="6" t="s">
        <v>4619</v>
      </c>
      <c r="N4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sPaisNacimiento)VALUES('2019-06-10', 2019, 'OBTENCIÓN NACIONALIDAD PERUANA POR NATURALIZACIÓN', 'PENDIENTE', 'ASOCIACION BENEFICIARIO', '2019-06-10', 'LIM', 'CARDENAS DIAZ, VALESKA', 'F', 'VEN')</v>
      </c>
    </row>
    <row r="492" spans="1:14" ht="25.5" x14ac:dyDescent="0.2">
      <c r="A492" s="11">
        <v>488</v>
      </c>
      <c r="B492" s="7" t="s">
        <v>1368</v>
      </c>
      <c r="C492" s="4">
        <v>43742.35213457176</v>
      </c>
      <c r="D492" s="20">
        <v>2019</v>
      </c>
      <c r="E492" s="7" t="s">
        <v>4621</v>
      </c>
      <c r="F492" s="2" t="s">
        <v>17</v>
      </c>
      <c r="G492" s="2" t="s">
        <v>4993</v>
      </c>
      <c r="H492" s="4">
        <v>43742.352134606481</v>
      </c>
      <c r="I492" s="2" t="s">
        <v>4616</v>
      </c>
      <c r="J492" s="21" t="s">
        <v>8983</v>
      </c>
      <c r="K492" s="2" t="s">
        <v>4618</v>
      </c>
      <c r="L492" s="6" t="s">
        <v>4641</v>
      </c>
      <c r="N4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sPaisNacimiento)VALUES('2019-10-04', 2019, 'INS PERUANO POR MATRIMONIO', 'PENDIENTE', 'IMPRESION', '2019-10-04', 'LIM', 'BOISDRON , GÉRARD', 'M', 'SUI')</v>
      </c>
    </row>
    <row r="493" spans="1:14" ht="25.5" x14ac:dyDescent="0.2">
      <c r="A493" s="11">
        <v>489</v>
      </c>
      <c r="B493" s="7" t="s">
        <v>450</v>
      </c>
      <c r="C493" s="4">
        <v>43556.45396392361</v>
      </c>
      <c r="D493" s="20">
        <v>2019</v>
      </c>
      <c r="E493" s="7" t="s">
        <v>4621</v>
      </c>
      <c r="F493" s="2" t="s">
        <v>17</v>
      </c>
      <c r="G493" s="2" t="s">
        <v>5327</v>
      </c>
      <c r="H493" s="4">
        <v>43556.453963969907</v>
      </c>
      <c r="I493" s="2" t="s">
        <v>4616</v>
      </c>
      <c r="J493" s="21" t="s">
        <v>10428</v>
      </c>
      <c r="K493" s="2" t="s">
        <v>4618</v>
      </c>
      <c r="L493" s="6" t="s">
        <v>4619</v>
      </c>
      <c r="N4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sPaisNacimiento)VALUES('2019-04-01', 2019, 'INS PERUANO POR MATRIMONIO', 'PENDIENTE', 'FIRMA DIRECTOR GENERAL', '2019-04-01', 'LIM', 'LEAL MORALES, ELIBIO', 'M', 'VEN')</v>
      </c>
    </row>
    <row r="494" spans="1:14" ht="25.5" x14ac:dyDescent="0.2">
      <c r="A494" s="11">
        <v>490</v>
      </c>
      <c r="B494" s="7" t="s">
        <v>1158</v>
      </c>
      <c r="C494" s="4">
        <v>43783.497573692126</v>
      </c>
      <c r="D494" s="20">
        <v>2019</v>
      </c>
      <c r="E494" s="7" t="s">
        <v>4621</v>
      </c>
      <c r="F494" s="2" t="s">
        <v>17</v>
      </c>
      <c r="G494" s="2" t="s">
        <v>4993</v>
      </c>
      <c r="H494" s="4">
        <v>43783.497573726854</v>
      </c>
      <c r="I494" s="2" t="s">
        <v>4616</v>
      </c>
      <c r="J494" s="21" t="s">
        <v>2160</v>
      </c>
      <c r="K494" s="2" t="s">
        <v>4623</v>
      </c>
      <c r="L494" s="6" t="s">
        <v>4619</v>
      </c>
      <c r="N4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sPaisNacimiento)VALUES('2019-11-14', 2019, 'INS PERUANO POR MATRIMONIO', 'PENDIENTE', 'IMPRESION', '2019-11-14', 'LIM', 'MASIELLO GIMENEZ, MARBELLA', 'F', 'VEN')</v>
      </c>
    </row>
    <row r="495" spans="1:14" ht="25.5" x14ac:dyDescent="0.2">
      <c r="A495" s="11">
        <v>491</v>
      </c>
      <c r="B495" s="7" t="s">
        <v>3380</v>
      </c>
      <c r="C495" s="4">
        <v>43752.636479895831</v>
      </c>
      <c r="D495" s="20">
        <v>2019</v>
      </c>
      <c r="E495" s="7" t="s">
        <v>4685</v>
      </c>
      <c r="F495" s="2" t="s">
        <v>17</v>
      </c>
      <c r="G495" s="2" t="s">
        <v>4627</v>
      </c>
      <c r="H495" s="4">
        <v>43752.636479942128</v>
      </c>
      <c r="I495" s="2" t="s">
        <v>4616</v>
      </c>
      <c r="J495" s="21" t="s">
        <v>8988</v>
      </c>
      <c r="K495" s="2" t="s">
        <v>4623</v>
      </c>
      <c r="L495" s="6" t="s">
        <v>4619</v>
      </c>
      <c r="N4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sPaisNacimiento)VALUES('2019-10-14', 2019, 'OBTENCIÓN NACIONALIDAD PERUANA POR NATURALIZACIÓN', 'PENDIENTE', 'ASOCIACION BENEFICIARIO', '2019-10-14', 'LIM', 'MORILLO GOMEZ, AURYBEL DEL CARMEN', 'F', 'VEN')</v>
      </c>
    </row>
    <row r="496" spans="1:14" ht="25.5" x14ac:dyDescent="0.2">
      <c r="A496" s="11">
        <v>492</v>
      </c>
      <c r="B496" s="7" t="s">
        <v>7964</v>
      </c>
      <c r="C496" s="4">
        <v>43817.628107604163</v>
      </c>
      <c r="D496" s="20">
        <v>2019</v>
      </c>
      <c r="E496" s="7" t="s">
        <v>4621</v>
      </c>
      <c r="F496" s="2" t="s">
        <v>17</v>
      </c>
      <c r="G496" s="2" t="s">
        <v>4627</v>
      </c>
      <c r="H496" s="4">
        <v>43817.628107638891</v>
      </c>
      <c r="I496" s="2" t="s">
        <v>4616</v>
      </c>
      <c r="J496" s="21" t="s">
        <v>7965</v>
      </c>
      <c r="K496" s="2" t="s">
        <v>4623</v>
      </c>
      <c r="L496" s="6" t="s">
        <v>4753</v>
      </c>
      <c r="N4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sPaisNacimiento)VALUES('2019-12-18', 2019, 'INS PERUANO POR MATRIMONIO', 'PENDIENTE', 'ASOCIACION BENEFICIARIO', '2019-12-18', 'LIM', 'MARIZAN DIAZ, AMARILIS MARIA', 'F', 'RDO')</v>
      </c>
    </row>
    <row r="497" spans="1:14" ht="25.5" x14ac:dyDescent="0.2">
      <c r="A497" s="11">
        <v>493</v>
      </c>
      <c r="B497" s="7" t="s">
        <v>3280</v>
      </c>
      <c r="C497" s="4">
        <v>43703.503112002312</v>
      </c>
      <c r="D497" s="20">
        <v>2019</v>
      </c>
      <c r="E497" s="7" t="s">
        <v>4685</v>
      </c>
      <c r="F497" s="2" t="s">
        <v>17</v>
      </c>
      <c r="G497" s="2" t="s">
        <v>4627</v>
      </c>
      <c r="H497" s="4">
        <v>43703.50311203704</v>
      </c>
      <c r="I497" s="2" t="s">
        <v>4616</v>
      </c>
      <c r="J497" s="21" t="s">
        <v>10524</v>
      </c>
      <c r="K497" s="2" t="s">
        <v>4618</v>
      </c>
      <c r="L497" s="6" t="s">
        <v>4619</v>
      </c>
      <c r="N4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sPaisNacimiento)VALUES('2019-08-26', 2019, 'OBTENCIÓN NACIONALIDAD PERUANA POR NATURALIZACIÓN', 'PENDIENTE', 'ASOCIACION BENEFICIARIO', '2019-08-26', 'LIM', 'ROMERO GUTIERREZ, JUAN CARLOS', 'M', 'VEN')</v>
      </c>
    </row>
    <row r="498" spans="1:14" ht="25.5" x14ac:dyDescent="0.2">
      <c r="A498" s="11">
        <v>494</v>
      </c>
      <c r="B498" s="7" t="s">
        <v>11343</v>
      </c>
      <c r="C498" s="4">
        <v>43669.400792048611</v>
      </c>
      <c r="D498" s="20">
        <v>2019</v>
      </c>
      <c r="E498" s="7" t="s">
        <v>4685</v>
      </c>
      <c r="F498" s="2" t="s">
        <v>17</v>
      </c>
      <c r="G498" s="2" t="s">
        <v>4627</v>
      </c>
      <c r="H498" s="4">
        <v>43669.400792094908</v>
      </c>
      <c r="I498" s="2" t="s">
        <v>4616</v>
      </c>
      <c r="J498" s="21" t="s">
        <v>11344</v>
      </c>
      <c r="K498" s="2" t="s">
        <v>4623</v>
      </c>
      <c r="L498" s="6" t="s">
        <v>4619</v>
      </c>
      <c r="N4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sPaisNacimiento)VALUES('2019-07-23', 2019, 'OBTENCIÓN NACIONALIDAD PERUANA POR NATURALIZACIÓN', 'PENDIENTE', 'ASOCIACION BENEFICIARIO', '2019-07-23', 'LIM', 'BALZA MORIN, DORIMAR RODAMA', 'F', 'VEN')</v>
      </c>
    </row>
    <row r="499" spans="1:14" ht="25.5" x14ac:dyDescent="0.2">
      <c r="A499" s="11">
        <v>495</v>
      </c>
      <c r="B499" s="7" t="s">
        <v>3332</v>
      </c>
      <c r="C499" s="4">
        <v>43692.52178116898</v>
      </c>
      <c r="D499" s="20">
        <v>2019</v>
      </c>
      <c r="E499" s="7" t="s">
        <v>4685</v>
      </c>
      <c r="F499" s="2" t="s">
        <v>17</v>
      </c>
      <c r="G499" s="2" t="s">
        <v>4627</v>
      </c>
      <c r="H499" s="4">
        <v>43692.521781331016</v>
      </c>
      <c r="I499" s="2" t="s">
        <v>4616</v>
      </c>
      <c r="J499" s="21" t="s">
        <v>6695</v>
      </c>
      <c r="K499" s="2" t="s">
        <v>4623</v>
      </c>
      <c r="L499" s="6" t="s">
        <v>4619</v>
      </c>
      <c r="N4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sPaisNacimiento)VALUES('2019-08-15', 2019, 'OBTENCIÓN NACIONALIDAD PERUANA POR NATURALIZACIÓN', 'PENDIENTE', 'ASOCIACION BENEFICIARIO', '2019-08-15', 'LIM', 'MARTINEZ FRANKLIN, ANA MARIA', 'F', 'VEN')</v>
      </c>
    </row>
    <row r="500" spans="1:14" ht="25.5" x14ac:dyDescent="0.2">
      <c r="A500" s="11">
        <v>496</v>
      </c>
      <c r="B500" s="7" t="s">
        <v>3366</v>
      </c>
      <c r="C500" s="4">
        <v>43581.619676423608</v>
      </c>
      <c r="D500" s="20">
        <v>2019</v>
      </c>
      <c r="E500" s="7" t="s">
        <v>4685</v>
      </c>
      <c r="F500" s="2" t="s">
        <v>17</v>
      </c>
      <c r="G500" s="2" t="s">
        <v>4627</v>
      </c>
      <c r="H500" s="4">
        <v>43581.619676620372</v>
      </c>
      <c r="I500" s="2" t="s">
        <v>4616</v>
      </c>
      <c r="J500" s="21" t="s">
        <v>6696</v>
      </c>
      <c r="K500" s="2" t="s">
        <v>4623</v>
      </c>
      <c r="L500" s="6" t="s">
        <v>4631</v>
      </c>
      <c r="N5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sPaisNacimiento)VALUES('2019-04-26', 2019, 'OBTENCIÓN NACIONALIDAD PERUANA POR NATURALIZACIÓN', 'PENDIENTE', 'ASOCIACION BENEFICIARIO', '2019-04-26', 'LIM', 'RAMOS CRUZ, ROXANA PAULA', 'F', 'BOL')</v>
      </c>
    </row>
    <row r="501" spans="1:14" ht="25.5" x14ac:dyDescent="0.2">
      <c r="A501" s="11">
        <v>497</v>
      </c>
      <c r="B501" s="7" t="s">
        <v>1817</v>
      </c>
      <c r="C501" s="4">
        <v>43725.496617245371</v>
      </c>
      <c r="D501" s="20">
        <v>2019</v>
      </c>
      <c r="E501" s="7" t="s">
        <v>4621</v>
      </c>
      <c r="F501" s="2" t="s">
        <v>17</v>
      </c>
      <c r="G501" s="2" t="s">
        <v>4627</v>
      </c>
      <c r="H501" s="4">
        <v>43725.496617280092</v>
      </c>
      <c r="I501" s="2" t="s">
        <v>4616</v>
      </c>
      <c r="J501" s="21" t="s">
        <v>11345</v>
      </c>
      <c r="K501" s="2" t="s">
        <v>4618</v>
      </c>
      <c r="L501" s="6" t="s">
        <v>4698</v>
      </c>
      <c r="N5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sPaisNacimiento)VALUES('2019-09-17', 2019, 'INS PERUANO POR MATRIMONIO', 'PENDIENTE', 'ASOCIACION BENEFICIARIO', '2019-09-17', 'LIM', 'YAKINE , REDOUANE', 'M', 'MAR')</v>
      </c>
    </row>
    <row r="502" spans="1:14" ht="25.5" x14ac:dyDescent="0.2">
      <c r="A502" s="11">
        <v>498</v>
      </c>
      <c r="B502" s="7" t="s">
        <v>1867</v>
      </c>
      <c r="C502" s="4">
        <v>43784.477966354163</v>
      </c>
      <c r="D502" s="20">
        <v>2019</v>
      </c>
      <c r="E502" s="7" t="s">
        <v>4621</v>
      </c>
      <c r="F502" s="2" t="s">
        <v>17</v>
      </c>
      <c r="G502" s="2" t="s">
        <v>4627</v>
      </c>
      <c r="H502" s="4">
        <v>43784.47796640046</v>
      </c>
      <c r="I502" s="2" t="s">
        <v>4616</v>
      </c>
      <c r="J502" s="21" t="s">
        <v>11560</v>
      </c>
      <c r="K502" s="2" t="s">
        <v>4623</v>
      </c>
      <c r="L502" s="6" t="s">
        <v>4619</v>
      </c>
      <c r="N5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sPaisNacimiento)VALUES('2019-11-15', 2019, 'INS PERUANO POR MATRIMONIO', 'PENDIENTE', 'ASOCIACION BENEFICIARIO', '2019-11-15', 'LIM', 'ARMAS DE MERTZ, DULCE MILENA', 'F', 'VEN')</v>
      </c>
    </row>
    <row r="503" spans="1:14" ht="25.5" x14ac:dyDescent="0.2">
      <c r="A503" s="11">
        <v>499</v>
      </c>
      <c r="B503" s="7" t="s">
        <v>2072</v>
      </c>
      <c r="C503" s="4">
        <v>43818.609684722222</v>
      </c>
      <c r="D503" s="20">
        <v>2019</v>
      </c>
      <c r="E503" s="7" t="s">
        <v>4621</v>
      </c>
      <c r="F503" s="2" t="s">
        <v>17</v>
      </c>
      <c r="G503" s="2" t="s">
        <v>4627</v>
      </c>
      <c r="H503" s="4">
        <v>43818.609684756942</v>
      </c>
      <c r="I503" s="2" t="s">
        <v>4616</v>
      </c>
      <c r="J503" s="21" t="s">
        <v>13117</v>
      </c>
      <c r="K503" s="2" t="s">
        <v>4618</v>
      </c>
      <c r="L503" s="6" t="s">
        <v>4619</v>
      </c>
      <c r="N5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sPaisNacimiento)VALUES('2019-12-19', 2019, 'INS PERUANO POR MATRIMONIO', 'PENDIENTE', 'ASOCIACION BENEFICIARIO', '2019-12-19', 'LIM', 'VERA MORALES, OMAR DE JESUS', 'M', 'VEN')</v>
      </c>
    </row>
    <row r="504" spans="1:14" ht="25.5" x14ac:dyDescent="0.2">
      <c r="A504" s="11">
        <v>500</v>
      </c>
      <c r="B504" s="7" t="s">
        <v>1204</v>
      </c>
      <c r="C504" s="4">
        <v>43816.474668634262</v>
      </c>
      <c r="D504" s="20">
        <v>2019</v>
      </c>
      <c r="E504" s="7" t="s">
        <v>4621</v>
      </c>
      <c r="F504" s="2" t="s">
        <v>17</v>
      </c>
      <c r="G504" s="2" t="s">
        <v>4993</v>
      </c>
      <c r="H504" s="4">
        <v>43816.474668668983</v>
      </c>
      <c r="I504" s="2" t="s">
        <v>4616</v>
      </c>
      <c r="J504" s="21" t="s">
        <v>13119</v>
      </c>
      <c r="K504" s="2" t="s">
        <v>4623</v>
      </c>
      <c r="L504" s="6" t="s">
        <v>4619</v>
      </c>
      <c r="N5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sPaisNacimiento)VALUES('2019-12-17', 2019, 'INS PERUANO POR MATRIMONIO', 'PENDIENTE', 'IMPRESION', '2019-12-17', 'LIM', 'REYES DE NAVA, KARLA ANGELICA', 'F', 'VEN')</v>
      </c>
    </row>
    <row r="505" spans="1:14" ht="25.5" x14ac:dyDescent="0.2">
      <c r="A505" s="11">
        <v>501</v>
      </c>
      <c r="B505" s="7" t="s">
        <v>1836</v>
      </c>
      <c r="C505" s="4">
        <v>43648.634119444447</v>
      </c>
      <c r="D505" s="20">
        <v>2019</v>
      </c>
      <c r="E505" s="7" t="s">
        <v>4621</v>
      </c>
      <c r="F505" s="2" t="s">
        <v>17</v>
      </c>
      <c r="G505" s="2" t="s">
        <v>4627</v>
      </c>
      <c r="H505" s="4">
        <v>43648.634119525464</v>
      </c>
      <c r="I505" s="2" t="s">
        <v>4616</v>
      </c>
      <c r="J505" s="21" t="s">
        <v>12508</v>
      </c>
      <c r="K505" s="2" t="s">
        <v>4623</v>
      </c>
      <c r="L505" s="6" t="s">
        <v>4770</v>
      </c>
      <c r="N5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sPaisNacimiento)VALUES('2019-07-02', 2019, 'INS PERUANO POR MATRIMONIO', 'PENDIENTE', 'ASOCIACION BENEFICIARIO', '2019-07-02', 'LIM', 'HUACAUSE QUISPE , ALEXANDRA CHRISTIANE', 'F', 'FRA')</v>
      </c>
    </row>
    <row r="506" spans="1:14" ht="25.5" x14ac:dyDescent="0.2">
      <c r="A506" s="11">
        <v>502</v>
      </c>
      <c r="B506" s="7" t="s">
        <v>6714</v>
      </c>
      <c r="C506" s="4">
        <v>43691.452577928241</v>
      </c>
      <c r="D506" s="20">
        <v>2019</v>
      </c>
      <c r="E506" s="7" t="s">
        <v>4899</v>
      </c>
      <c r="F506" s="2" t="s">
        <v>17</v>
      </c>
      <c r="G506" s="2" t="s">
        <v>4672</v>
      </c>
      <c r="H506" s="4">
        <v>43691.45257804398</v>
      </c>
      <c r="I506" s="2" t="s">
        <v>4616</v>
      </c>
      <c r="J506" s="21" t="s">
        <v>6715</v>
      </c>
      <c r="K506" s="2" t="s">
        <v>4618</v>
      </c>
      <c r="L506" s="6" t="s">
        <v>4667</v>
      </c>
      <c r="N5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sPaisNacimiento)VALUES('2019-08-14', 2019, 'RENUNCIA A LA NACIONALIDAD PERUANA', 'PENDIENTE', 'EVALUACION DIRECTOR', '2019-08-14', 'LIM', 'PASCUAL , JAVIER EDGARDO', 'M', 'ARN')</v>
      </c>
    </row>
    <row r="507" spans="1:14" ht="25.5" x14ac:dyDescent="0.2">
      <c r="A507" s="11">
        <v>503</v>
      </c>
      <c r="B507" s="7" t="s">
        <v>3378</v>
      </c>
      <c r="C507" s="4">
        <v>43613.6349003125</v>
      </c>
      <c r="D507" s="20">
        <v>2019</v>
      </c>
      <c r="E507" s="7" t="s">
        <v>4685</v>
      </c>
      <c r="F507" s="2" t="s">
        <v>17</v>
      </c>
      <c r="G507" s="2" t="s">
        <v>4627</v>
      </c>
      <c r="H507" s="4">
        <v>43613.634900347221</v>
      </c>
      <c r="I507" s="2" t="s">
        <v>4616</v>
      </c>
      <c r="J507" s="21" t="s">
        <v>10547</v>
      </c>
      <c r="K507" s="2" t="s">
        <v>4623</v>
      </c>
      <c r="L507" s="6" t="s">
        <v>4619</v>
      </c>
      <c r="N5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sPaisNacimiento)VALUES('2019-05-28', 2019, 'OBTENCIÓN NACIONALIDAD PERUANA POR NATURALIZACIÓN', 'PENDIENTE', 'ASOCIACION BENEFICIARIO', '2019-05-28', 'LIM', 'RIVERO FABBRO, SILVANA STEFANIA', 'F', 'VEN')</v>
      </c>
    </row>
    <row r="508" spans="1:14" ht="25.5" x14ac:dyDescent="0.2">
      <c r="A508" s="11">
        <v>504</v>
      </c>
      <c r="B508" s="7" t="s">
        <v>3217</v>
      </c>
      <c r="C508" s="4">
        <v>43592.360077083336</v>
      </c>
      <c r="D508" s="20">
        <v>2019</v>
      </c>
      <c r="E508" s="7" t="s">
        <v>4671</v>
      </c>
      <c r="F508" s="2" t="s">
        <v>17</v>
      </c>
      <c r="G508" s="2" t="s">
        <v>4627</v>
      </c>
      <c r="H508" s="4">
        <v>43592.360078240737</v>
      </c>
      <c r="I508" s="2" t="s">
        <v>4616</v>
      </c>
      <c r="J508" s="21" t="s">
        <v>3480</v>
      </c>
      <c r="K508" s="2" t="s">
        <v>4618</v>
      </c>
      <c r="L508" s="6" t="s">
        <v>4656</v>
      </c>
      <c r="N5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sPaisNacimiento)VALUES('2019-05-07', 2019, 'OBTENCIÓN DE LA DOBLE NACIONALIDAD', 'PENDIENTE', 'ASOCIACION BENEFICIARIO', '2019-05-07', 'LIM', 'PASTOR GARCIA, BORJA', 'M', 'ESP')</v>
      </c>
    </row>
    <row r="509" spans="1:14" ht="25.5" x14ac:dyDescent="0.2">
      <c r="A509" s="11">
        <v>505</v>
      </c>
      <c r="B509" s="7" t="s">
        <v>1179</v>
      </c>
      <c r="C509" s="4">
        <v>43802.427599571762</v>
      </c>
      <c r="D509" s="20">
        <v>2019</v>
      </c>
      <c r="E509" s="7" t="s">
        <v>4621</v>
      </c>
      <c r="F509" s="2" t="s">
        <v>17</v>
      </c>
      <c r="G509" s="2" t="s">
        <v>4993</v>
      </c>
      <c r="H509" s="4">
        <v>43802.427599652779</v>
      </c>
      <c r="I509" s="2" t="s">
        <v>4616</v>
      </c>
      <c r="J509" s="21" t="s">
        <v>9025</v>
      </c>
      <c r="K509" s="2" t="s">
        <v>4618</v>
      </c>
      <c r="L509" s="6" t="s">
        <v>4656</v>
      </c>
      <c r="N5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sPaisNacimiento)VALUES('2019-12-03', 2019, 'INS PERUANO POR MATRIMONIO', 'PENDIENTE', 'IMPRESION', '2019-12-03', 'LIM', 'SEGUROLA INCHAUSTI, LADISLAO', 'M', 'ESP')</v>
      </c>
    </row>
    <row r="510" spans="1:14" ht="25.5" x14ac:dyDescent="0.2">
      <c r="A510" s="11">
        <v>506</v>
      </c>
      <c r="B510" s="7" t="s">
        <v>2023</v>
      </c>
      <c r="C510" s="4">
        <v>43636.409878784725</v>
      </c>
      <c r="D510" s="20">
        <v>2019</v>
      </c>
      <c r="E510" s="7" t="s">
        <v>4621</v>
      </c>
      <c r="F510" s="2" t="s">
        <v>17</v>
      </c>
      <c r="G510" s="2" t="s">
        <v>4627</v>
      </c>
      <c r="H510" s="4">
        <v>43636.409878935185</v>
      </c>
      <c r="I510" s="2" t="s">
        <v>4616</v>
      </c>
      <c r="J510" s="21" t="s">
        <v>12525</v>
      </c>
      <c r="K510" s="2" t="s">
        <v>4618</v>
      </c>
      <c r="L510" s="6" t="s">
        <v>4753</v>
      </c>
      <c r="N5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sPaisNacimiento)VALUES('2019-06-20', 2019, 'INS PERUANO POR MATRIMONIO', 'PENDIENTE', 'ASOCIACION BENEFICIARIO', '2019-06-20', 'LIM', 'COMPRES PAULINO, ORLANDO', 'M', 'RDO')</v>
      </c>
    </row>
    <row r="511" spans="1:14" ht="25.5" x14ac:dyDescent="0.2">
      <c r="A511" s="11">
        <v>507</v>
      </c>
      <c r="B511" s="7" t="s">
        <v>1525</v>
      </c>
      <c r="C511" s="4">
        <v>43794.429746296293</v>
      </c>
      <c r="D511" s="20">
        <v>2019</v>
      </c>
      <c r="E511" s="7" t="s">
        <v>4621</v>
      </c>
      <c r="F511" s="2" t="s">
        <v>17</v>
      </c>
      <c r="G511" s="2" t="s">
        <v>5167</v>
      </c>
      <c r="H511" s="4">
        <v>43794.429746296293</v>
      </c>
      <c r="I511" s="2" t="s">
        <v>4616</v>
      </c>
      <c r="J511" s="21" t="s">
        <v>11565</v>
      </c>
      <c r="K511" s="2" t="s">
        <v>4618</v>
      </c>
      <c r="L511" s="6" t="s">
        <v>9645</v>
      </c>
      <c r="N5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sPaisNacimiento)VALUES('2019-11-25', 2019, 'INS PERUANO POR MATRIMONIO', 'PENDIENTE', 'REGISTRO DE DATOS', '2019-11-25', 'LIM', 'PETKUS , MINDAUGAS', 'M', 'LIT')</v>
      </c>
    </row>
    <row r="512" spans="1:14" ht="25.5" x14ac:dyDescent="0.2">
      <c r="A512" s="11">
        <v>508</v>
      </c>
      <c r="B512" s="7" t="s">
        <v>2100</v>
      </c>
      <c r="C512" s="4">
        <v>43565.419570335645</v>
      </c>
      <c r="D512" s="20">
        <v>2019</v>
      </c>
      <c r="E512" s="7" t="s">
        <v>4621</v>
      </c>
      <c r="F512" s="2" t="s">
        <v>17</v>
      </c>
      <c r="G512" s="2" t="s">
        <v>4627</v>
      </c>
      <c r="H512" s="4">
        <v>43565.419570405094</v>
      </c>
      <c r="I512" s="2" t="s">
        <v>4616</v>
      </c>
      <c r="J512" s="21" t="s">
        <v>8012</v>
      </c>
      <c r="K512" s="2" t="s">
        <v>4618</v>
      </c>
      <c r="L512" s="6" t="s">
        <v>4646</v>
      </c>
      <c r="N5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sPaisNacimiento)VALUES('2019-04-10', 2019, 'INS PERUANO POR MATRIMONIO', 'PENDIENTE', 'ASOCIACION BENEFICIARIO', '2019-04-10', 'LIM', 'FARREY CAMPOAMOR, GERARDO', 'M', 'CUB')</v>
      </c>
    </row>
    <row r="513" spans="1:14" ht="25.5" x14ac:dyDescent="0.2">
      <c r="A513" s="11">
        <v>509</v>
      </c>
      <c r="B513" s="7" t="s">
        <v>12537</v>
      </c>
      <c r="C513" s="4">
        <v>43710.468271215279</v>
      </c>
      <c r="D513" s="20">
        <v>2019</v>
      </c>
      <c r="E513" s="7" t="s">
        <v>4621</v>
      </c>
      <c r="F513" s="2" t="s">
        <v>17</v>
      </c>
      <c r="G513" s="2" t="s">
        <v>4615</v>
      </c>
      <c r="H513" s="4">
        <v>43710.468271296297</v>
      </c>
      <c r="I513" s="2" t="s">
        <v>4616</v>
      </c>
      <c r="J513" s="21" t="s">
        <v>12538</v>
      </c>
      <c r="K513" s="2" t="s">
        <v>4618</v>
      </c>
      <c r="L513" s="6" t="s">
        <v>4758</v>
      </c>
      <c r="N5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sPaisNacimiento)VALUES('2019-09-02', 2019, 'INS PERUANO POR MATRIMONIO', 'PENDIENTE', 'ENTREGA DE TITULO', '2019-09-02', 'LIM', 'NUNZIATI , ALESSANDRO', 'M', 'ITA')</v>
      </c>
    </row>
    <row r="514" spans="1:14" ht="25.5" x14ac:dyDescent="0.2">
      <c r="A514" s="11">
        <v>510</v>
      </c>
      <c r="B514" s="7" t="s">
        <v>3275</v>
      </c>
      <c r="C514" s="4">
        <v>43651.490458483793</v>
      </c>
      <c r="D514" s="20">
        <v>2019</v>
      </c>
      <c r="E514" s="7" t="s">
        <v>4685</v>
      </c>
      <c r="F514" s="2" t="s">
        <v>17</v>
      </c>
      <c r="G514" s="2" t="s">
        <v>4993</v>
      </c>
      <c r="H514" s="4">
        <v>43651.490458564818</v>
      </c>
      <c r="I514" s="2" t="s">
        <v>4616</v>
      </c>
      <c r="J514" s="21" t="s">
        <v>6727</v>
      </c>
      <c r="K514" s="2" t="s">
        <v>4618</v>
      </c>
      <c r="L514" s="6" t="s">
        <v>4619</v>
      </c>
      <c r="N5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sPaisNacimiento)VALUES('2019-07-05', 2019, 'OBTENCIÓN NACIONALIDAD PERUANA POR NATURALIZACIÓN', 'PENDIENTE', 'IMPRESION', '2019-07-05', 'LIM', 'MEZA DELGADO, GUSTAVO JOSE', 'M', 'VEN')</v>
      </c>
    </row>
    <row r="515" spans="1:14" ht="25.5" x14ac:dyDescent="0.2">
      <c r="A515" s="11">
        <v>511</v>
      </c>
      <c r="B515" s="7" t="s">
        <v>3372</v>
      </c>
      <c r="C515" s="4">
        <v>43798.509839155093</v>
      </c>
      <c r="D515" s="20">
        <v>2019</v>
      </c>
      <c r="E515" s="7" t="s">
        <v>4685</v>
      </c>
      <c r="F515" s="2" t="s">
        <v>17</v>
      </c>
      <c r="G515" s="2" t="s">
        <v>4627</v>
      </c>
      <c r="H515" s="4">
        <v>43798.509839270831</v>
      </c>
      <c r="I515" s="2" t="s">
        <v>4616</v>
      </c>
      <c r="J515" s="21" t="s">
        <v>8017</v>
      </c>
      <c r="K515" s="2" t="s">
        <v>4618</v>
      </c>
      <c r="L515" s="6" t="s">
        <v>4646</v>
      </c>
      <c r="N5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sPaisNacimiento)VALUES('2019-11-29', 2019, 'OBTENCIÓN NACIONALIDAD PERUANA POR NATURALIZACIÓN', 'PENDIENTE', 'ASOCIACION BENEFICIARIO', '2019-11-29', 'LIM', 'PÉREZ RODRÍGUEZ, RENIER', 'M', 'CUB')</v>
      </c>
    </row>
    <row r="516" spans="1:14" ht="25.5" x14ac:dyDescent="0.2">
      <c r="A516" s="11">
        <v>512</v>
      </c>
      <c r="B516" s="7" t="s">
        <v>3274</v>
      </c>
      <c r="C516" s="4">
        <v>43594.611974918982</v>
      </c>
      <c r="D516" s="20">
        <v>2019</v>
      </c>
      <c r="E516" s="7" t="s">
        <v>4685</v>
      </c>
      <c r="F516" s="2" t="s">
        <v>17</v>
      </c>
      <c r="G516" s="2" t="s">
        <v>4627</v>
      </c>
      <c r="H516" s="4">
        <v>43594.612285219904</v>
      </c>
      <c r="I516" s="2" t="s">
        <v>4616</v>
      </c>
      <c r="J516" s="21" t="s">
        <v>9050</v>
      </c>
      <c r="K516" s="2" t="s">
        <v>4618</v>
      </c>
      <c r="L516" s="6" t="s">
        <v>4619</v>
      </c>
      <c r="N5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sPaisNacimiento)VALUES('2019-05-09', 2019, 'OBTENCIÓN NACIONALIDAD PERUANA POR NATURALIZACIÓN', 'PENDIENTE', 'ASOCIACION BENEFICIARIO', '2019-05-09', 'LIM', 'BARROSO SIVIRA, CARLOS ARTURO', 'M', 'VEN')</v>
      </c>
    </row>
    <row r="517" spans="1:14" ht="25.5" x14ac:dyDescent="0.2">
      <c r="A517" s="11">
        <v>513</v>
      </c>
      <c r="B517" s="7" t="s">
        <v>1353</v>
      </c>
      <c r="C517" s="4">
        <v>43699.621608449073</v>
      </c>
      <c r="D517" s="20">
        <v>2019</v>
      </c>
      <c r="E517" s="7" t="s">
        <v>4685</v>
      </c>
      <c r="F517" s="2" t="s">
        <v>17</v>
      </c>
      <c r="G517" s="2" t="s">
        <v>4993</v>
      </c>
      <c r="H517" s="4">
        <v>43699.621608564812</v>
      </c>
      <c r="I517" s="2" t="s">
        <v>4616</v>
      </c>
      <c r="J517" s="21" t="s">
        <v>9051</v>
      </c>
      <c r="K517" s="2" t="s">
        <v>4618</v>
      </c>
      <c r="L517" s="6" t="s">
        <v>4619</v>
      </c>
      <c r="N5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sPaisNacimiento)VALUES('2019-08-22', 2019, 'OBTENCIÓN NACIONALIDAD PERUANA POR NATURALIZACIÓN', 'PENDIENTE', 'IMPRESION', '2019-08-22', 'LIM', 'PAZ SUAREZ, MATIAS FERNANDO', 'M', 'VEN')</v>
      </c>
    </row>
    <row r="518" spans="1:14" ht="25.5" x14ac:dyDescent="0.2">
      <c r="A518" s="11">
        <v>514</v>
      </c>
      <c r="B518" s="7" t="s">
        <v>11385</v>
      </c>
      <c r="C518" s="4">
        <v>43742.447107025466</v>
      </c>
      <c r="D518" s="20">
        <v>2019</v>
      </c>
      <c r="E518" s="7" t="s">
        <v>4621</v>
      </c>
      <c r="F518" s="2" t="s">
        <v>17</v>
      </c>
      <c r="G518" s="2" t="s">
        <v>4627</v>
      </c>
      <c r="H518" s="4">
        <v>43742.447107060187</v>
      </c>
      <c r="I518" s="2" t="s">
        <v>4616</v>
      </c>
      <c r="J518" s="21" t="s">
        <v>11386</v>
      </c>
      <c r="K518" s="2" t="s">
        <v>4623</v>
      </c>
      <c r="L518" s="6" t="s">
        <v>4619</v>
      </c>
      <c r="N5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sPaisNacimiento)VALUES('2019-10-04', 2019, 'INS PERUANO POR MATRIMONIO', 'PENDIENTE', 'ASOCIACION BENEFICIARIO', '2019-10-04', 'LIM', 'RIVAS SANCHEZ, VIRGINIA YANETH', 'F', 'VEN')</v>
      </c>
    </row>
    <row r="519" spans="1:14" ht="25.5" x14ac:dyDescent="0.2">
      <c r="A519" s="11">
        <v>515</v>
      </c>
      <c r="B519" s="7" t="s">
        <v>12558</v>
      </c>
      <c r="C519" s="4">
        <v>43564.504193206019</v>
      </c>
      <c r="D519" s="20">
        <v>2019</v>
      </c>
      <c r="E519" s="7" t="s">
        <v>4621</v>
      </c>
      <c r="F519" s="2" t="s">
        <v>17</v>
      </c>
      <c r="G519" s="2" t="s">
        <v>4993</v>
      </c>
      <c r="H519" s="4">
        <v>43564.504193287037</v>
      </c>
      <c r="I519" s="2" t="s">
        <v>4616</v>
      </c>
      <c r="J519" s="21" t="s">
        <v>12559</v>
      </c>
      <c r="K519" s="2" t="s">
        <v>4618</v>
      </c>
      <c r="L519" s="6" t="s">
        <v>4619</v>
      </c>
      <c r="N5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sPaisNacimiento)VALUES('2019-04-09', 2019, 'INS PERUANO POR MATRIMONIO', 'PENDIENTE', 'IMPRESION', '2019-04-09', 'LIM', 'MUSSO VEGAS, ENGERMANN ESAUD', 'M', 'VEN')</v>
      </c>
    </row>
    <row r="520" spans="1:14" ht="25.5" x14ac:dyDescent="0.2">
      <c r="A520" s="11">
        <v>516</v>
      </c>
      <c r="B520" s="7" t="s">
        <v>3411</v>
      </c>
      <c r="C520" s="4">
        <v>43536.545013738425</v>
      </c>
      <c r="D520" s="20">
        <v>2019</v>
      </c>
      <c r="E520" s="7" t="s">
        <v>4685</v>
      </c>
      <c r="F520" s="2" t="s">
        <v>17</v>
      </c>
      <c r="G520" s="2" t="s">
        <v>4627</v>
      </c>
      <c r="H520" s="4">
        <v>43536.545013854164</v>
      </c>
      <c r="I520" s="2" t="s">
        <v>4616</v>
      </c>
      <c r="J520" s="21" t="s">
        <v>6756</v>
      </c>
      <c r="K520" s="2" t="s">
        <v>4623</v>
      </c>
      <c r="L520" s="6" t="s">
        <v>4619</v>
      </c>
      <c r="N5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sPaisNacimiento)VALUES('2019-03-12', 2019, 'OBTENCIÓN NACIONALIDAD PERUANA POR NATURALIZACIÓN', 'PENDIENTE', 'ASOCIACION BENEFICIARIO', '2019-03-12', 'LIM', 'CARDENAS BETANCOURT, MARELIS ANTONIA', 'F', 'VEN')</v>
      </c>
    </row>
    <row r="521" spans="1:14" ht="25.5" x14ac:dyDescent="0.2">
      <c r="A521" s="11">
        <v>517</v>
      </c>
      <c r="B521" s="7" t="s">
        <v>1101</v>
      </c>
      <c r="C521" s="4">
        <v>43717.428057256948</v>
      </c>
      <c r="D521" s="20">
        <v>2019</v>
      </c>
      <c r="E521" s="7" t="s">
        <v>4621</v>
      </c>
      <c r="F521" s="2" t="s">
        <v>17</v>
      </c>
      <c r="G521" s="2" t="s">
        <v>4993</v>
      </c>
      <c r="H521" s="4">
        <v>43717.428057291669</v>
      </c>
      <c r="I521" s="2" t="s">
        <v>4616</v>
      </c>
      <c r="J521" s="21" t="s">
        <v>9077</v>
      </c>
      <c r="K521" s="2" t="s">
        <v>4623</v>
      </c>
      <c r="L521" s="6" t="s">
        <v>4875</v>
      </c>
      <c r="N5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sPaisNacimiento)VALUES('2019-09-09', 2019, 'INS PERUANO POR MATRIMONIO', 'PENDIENTE', 'IMPRESION', '2019-09-09', 'LIM', 'RUGAMAS VALDIVIA, ROSALBA NOHEMY', 'F', 'SAL')</v>
      </c>
    </row>
    <row r="522" spans="1:14" ht="25.5" x14ac:dyDescent="0.2">
      <c r="A522" s="11">
        <v>518</v>
      </c>
      <c r="B522" s="7" t="s">
        <v>1428</v>
      </c>
      <c r="C522" s="4">
        <v>43804.408861655094</v>
      </c>
      <c r="D522" s="20">
        <v>2019</v>
      </c>
      <c r="E522" s="7" t="s">
        <v>4621</v>
      </c>
      <c r="F522" s="2" t="s">
        <v>17</v>
      </c>
      <c r="G522" s="2" t="s">
        <v>4993</v>
      </c>
      <c r="H522" s="4">
        <v>43804.408861689815</v>
      </c>
      <c r="I522" s="2" t="s">
        <v>4616</v>
      </c>
      <c r="J522" s="21" t="s">
        <v>9090</v>
      </c>
      <c r="K522" s="2" t="s">
        <v>4623</v>
      </c>
      <c r="L522" s="6" t="s">
        <v>4619</v>
      </c>
      <c r="N5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sPaisNacimiento)VALUES('2019-12-05', 2019, 'INS PERUANO POR MATRIMONIO', 'PENDIENTE', 'IMPRESION', '2019-12-05', 'LIM', 'GARCIA ACEVEDO, GLADYS', 'F', 'VEN')</v>
      </c>
    </row>
    <row r="523" spans="1:14" ht="25.5" x14ac:dyDescent="0.2">
      <c r="A523" s="11">
        <v>519</v>
      </c>
      <c r="B523" s="7" t="s">
        <v>10610</v>
      </c>
      <c r="C523" s="4">
        <v>43600.614624768517</v>
      </c>
      <c r="D523" s="20">
        <v>2019</v>
      </c>
      <c r="E523" s="7" t="s">
        <v>4621</v>
      </c>
      <c r="F523" s="2" t="s">
        <v>17</v>
      </c>
      <c r="G523" s="2" t="s">
        <v>4627</v>
      </c>
      <c r="H523" s="4">
        <v>43600.614624884256</v>
      </c>
      <c r="I523" s="2" t="s">
        <v>4616</v>
      </c>
      <c r="J523" s="21" t="s">
        <v>10611</v>
      </c>
      <c r="K523" s="2" t="s">
        <v>4623</v>
      </c>
      <c r="L523" s="6" t="s">
        <v>4624</v>
      </c>
      <c r="N5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sPaisNacimiento)VALUES('2019-05-15', 2019, 'INS PERUANO POR MATRIMONIO', 'PENDIENTE', 'ASOCIACION BENEFICIARIO', '2019-05-15', 'LIM', 'CARO ORTIZ, SILVIA LEONOR', 'F', 'COL')</v>
      </c>
    </row>
    <row r="524" spans="1:14" ht="25.5" x14ac:dyDescent="0.2">
      <c r="A524" s="11">
        <v>520</v>
      </c>
      <c r="B524" s="7" t="s">
        <v>3334</v>
      </c>
      <c r="C524" s="4">
        <v>43790.475792708334</v>
      </c>
      <c r="D524" s="20">
        <v>2019</v>
      </c>
      <c r="E524" s="7" t="s">
        <v>4685</v>
      </c>
      <c r="F524" s="2" t="s">
        <v>17</v>
      </c>
      <c r="G524" s="2" t="s">
        <v>4627</v>
      </c>
      <c r="H524" s="4">
        <v>43790.475792743055</v>
      </c>
      <c r="I524" s="2" t="s">
        <v>4616</v>
      </c>
      <c r="J524" s="21" t="s">
        <v>9102</v>
      </c>
      <c r="K524" s="2" t="s">
        <v>4623</v>
      </c>
      <c r="L524" s="6" t="s">
        <v>4619</v>
      </c>
      <c r="N5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sPaisNacimiento)VALUES('2019-11-21', 2019, 'OBTENCIÓN NACIONALIDAD PERUANA POR NATURALIZACIÓN', 'PENDIENTE', 'ASOCIACION BENEFICIARIO', '2019-11-21', 'LIM', 'ANGARITA AGUERO, OLANDA CELINA', 'F', 'VEN')</v>
      </c>
    </row>
    <row r="525" spans="1:14" ht="25.5" x14ac:dyDescent="0.2">
      <c r="A525" s="11">
        <v>521</v>
      </c>
      <c r="B525" s="7" t="s">
        <v>11431</v>
      </c>
      <c r="C525" s="4">
        <v>43817.400652511576</v>
      </c>
      <c r="D525" s="20">
        <v>2019</v>
      </c>
      <c r="E525" s="7" t="s">
        <v>4621</v>
      </c>
      <c r="F525" s="2" t="s">
        <v>17</v>
      </c>
      <c r="G525" s="2" t="s">
        <v>4615</v>
      </c>
      <c r="H525" s="4">
        <v>43817.400652546297</v>
      </c>
      <c r="I525" s="2" t="s">
        <v>4616</v>
      </c>
      <c r="J525" s="21" t="s">
        <v>11432</v>
      </c>
      <c r="K525" s="2" t="s">
        <v>4618</v>
      </c>
      <c r="L525" s="6" t="s">
        <v>4646</v>
      </c>
      <c r="N5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sPaisNacimiento)VALUES('2019-12-18', 2019, 'INS PERUANO POR MATRIMONIO', 'PENDIENTE', 'ENTREGA DE TITULO', '2019-12-18', 'LIM', 'SÁNCHEZ ÁLVAREZ, ROBERTO MICHEL', 'M', 'CUB')</v>
      </c>
    </row>
    <row r="526" spans="1:14" ht="25.5" x14ac:dyDescent="0.2">
      <c r="A526" s="11">
        <v>522</v>
      </c>
      <c r="B526" s="7" t="s">
        <v>1186</v>
      </c>
      <c r="C526" s="4">
        <v>43796.441868946757</v>
      </c>
      <c r="D526" s="20">
        <v>2019</v>
      </c>
      <c r="E526" s="7" t="s">
        <v>4621</v>
      </c>
      <c r="F526" s="2" t="s">
        <v>17</v>
      </c>
      <c r="G526" s="2" t="s">
        <v>4993</v>
      </c>
      <c r="H526" s="4">
        <v>43796.441868981485</v>
      </c>
      <c r="I526" s="2" t="s">
        <v>4616</v>
      </c>
      <c r="J526" s="21" t="s">
        <v>8084</v>
      </c>
      <c r="K526" s="2" t="s">
        <v>4623</v>
      </c>
      <c r="L526" s="6" t="s">
        <v>4624</v>
      </c>
      <c r="N5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sPaisNacimiento)VALUES('2019-11-27', 2019, 'INS PERUANO POR MATRIMONIO', 'PENDIENTE', 'IMPRESION', '2019-11-27', 'LIM', 'GUERRERO ROJAS, SINDY MILENA', 'F', 'COL')</v>
      </c>
    </row>
    <row r="527" spans="1:14" ht="25.5" x14ac:dyDescent="0.2">
      <c r="A527" s="11">
        <v>523</v>
      </c>
      <c r="B527" s="7" t="s">
        <v>11440</v>
      </c>
      <c r="C527" s="4">
        <v>43609.493488275461</v>
      </c>
      <c r="D527" s="20">
        <v>2019</v>
      </c>
      <c r="E527" s="7" t="s">
        <v>4621</v>
      </c>
      <c r="F527" s="2" t="s">
        <v>17</v>
      </c>
      <c r="G527" s="2" t="s">
        <v>4627</v>
      </c>
      <c r="H527" s="4">
        <v>43609.493488391206</v>
      </c>
      <c r="I527" s="2" t="s">
        <v>4616</v>
      </c>
      <c r="J527" s="21" t="s">
        <v>11441</v>
      </c>
      <c r="K527" s="2" t="s">
        <v>4623</v>
      </c>
      <c r="L527" s="6" t="s">
        <v>11442</v>
      </c>
      <c r="N5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sPaisNacimiento)VALUES('2019-05-24', 2019, 'INS PERUANO POR MATRIMONIO', 'PENDIENTE', 'ASOCIACION BENEFICIARIO', '2019-05-24', 'LIM', 'COSSIO , MALISSA S. E. MORRIS', 'F', 'LBE')</v>
      </c>
    </row>
    <row r="528" spans="1:14" ht="25.5" x14ac:dyDescent="0.2">
      <c r="A528" s="11">
        <v>524</v>
      </c>
      <c r="B528" s="7" t="s">
        <v>447</v>
      </c>
      <c r="C528" s="4">
        <v>43647.464724456018</v>
      </c>
      <c r="D528" s="20">
        <v>2019</v>
      </c>
      <c r="E528" s="7" t="s">
        <v>4621</v>
      </c>
      <c r="F528" s="2" t="s">
        <v>17</v>
      </c>
      <c r="G528" s="2" t="s">
        <v>5327</v>
      </c>
      <c r="H528" s="4">
        <v>43647.464724965277</v>
      </c>
      <c r="I528" s="2" t="s">
        <v>4616</v>
      </c>
      <c r="J528" s="21" t="s">
        <v>11456</v>
      </c>
      <c r="K528" s="2" t="s">
        <v>4623</v>
      </c>
      <c r="L528" s="6" t="s">
        <v>4619</v>
      </c>
      <c r="N5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sPaisNacimiento)VALUES('2019-07-01', 2019, 'INS PERUANO POR MATRIMONIO', 'PENDIENTE', 'FIRMA DIRECTOR GENERAL', '2019-07-01', 'LIM', 'RONDON , YRENE DEL CARMEN', 'F', 'VEN')</v>
      </c>
    </row>
    <row r="529" spans="1:14" ht="25.5" x14ac:dyDescent="0.2">
      <c r="A529" s="11">
        <v>525</v>
      </c>
      <c r="B529" s="7" t="s">
        <v>1456</v>
      </c>
      <c r="C529" s="4">
        <v>43816.509575891207</v>
      </c>
      <c r="D529" s="20">
        <v>2019</v>
      </c>
      <c r="E529" s="7" t="s">
        <v>4621</v>
      </c>
      <c r="F529" s="2" t="s">
        <v>17</v>
      </c>
      <c r="G529" s="2" t="s">
        <v>4993</v>
      </c>
      <c r="H529" s="4">
        <v>43816.509575925927</v>
      </c>
      <c r="I529" s="2" t="s">
        <v>4616</v>
      </c>
      <c r="J529" s="21" t="s">
        <v>11573</v>
      </c>
      <c r="K529" s="2" t="s">
        <v>4618</v>
      </c>
      <c r="L529" s="6" t="s">
        <v>4619</v>
      </c>
      <c r="N5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sPaisNacimiento)VALUES('2019-12-17', 2019, 'INS PERUANO POR MATRIMONIO', 'PENDIENTE', 'IMPRESION', '2019-12-17', 'LIM', 'ARZOLA ROA, RICARDO ALBERTO', 'M', 'VEN')</v>
      </c>
    </row>
    <row r="530" spans="1:14" ht="25.5" x14ac:dyDescent="0.2">
      <c r="A530" s="11">
        <v>526</v>
      </c>
      <c r="B530" s="7" t="s">
        <v>11467</v>
      </c>
      <c r="C530" s="4">
        <v>43692.53032607639</v>
      </c>
      <c r="D530" s="20">
        <v>2019</v>
      </c>
      <c r="E530" s="7" t="s">
        <v>4685</v>
      </c>
      <c r="F530" s="2" t="s">
        <v>17</v>
      </c>
      <c r="G530" s="2" t="s">
        <v>4627</v>
      </c>
      <c r="H530" s="4">
        <v>43692.530326122687</v>
      </c>
      <c r="I530" s="2" t="s">
        <v>4616</v>
      </c>
      <c r="J530" s="21" t="s">
        <v>11468</v>
      </c>
      <c r="K530" s="2" t="s">
        <v>4618</v>
      </c>
      <c r="L530" s="6" t="s">
        <v>4619</v>
      </c>
      <c r="N5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sPaisNacimiento)VALUES('2019-08-15', 2019, 'OBTENCIÓN NACIONALIDAD PERUANA POR NATURALIZACIÓN', 'PENDIENTE', 'ASOCIACION BENEFICIARIO', '2019-08-15', 'LIM', 'PRIETO DIAZ, RODULFO JOSE', 'M', 'VEN')</v>
      </c>
    </row>
    <row r="531" spans="1:14" ht="25.5" x14ac:dyDescent="0.2">
      <c r="A531" s="11">
        <v>527</v>
      </c>
      <c r="B531" s="7" t="s">
        <v>1164</v>
      </c>
      <c r="C531" s="4">
        <v>43591.410845833336</v>
      </c>
      <c r="D531" s="20">
        <v>2019</v>
      </c>
      <c r="E531" s="7" t="s">
        <v>4621</v>
      </c>
      <c r="F531" s="2" t="s">
        <v>17</v>
      </c>
      <c r="G531" s="2" t="s">
        <v>5167</v>
      </c>
      <c r="H531" s="4">
        <v>43591.410853969908</v>
      </c>
      <c r="I531" s="2" t="s">
        <v>4616</v>
      </c>
      <c r="J531" s="21" t="s">
        <v>11471</v>
      </c>
      <c r="K531" s="2" t="s">
        <v>4618</v>
      </c>
      <c r="L531" s="6" t="s">
        <v>5239</v>
      </c>
      <c r="N5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sPaisNacimiento)VALUES('2019-05-06', 2019, 'INS PERUANO POR MATRIMONIO', 'PENDIENTE', 'REGISTRO DE DATOS', '2019-05-06', 'LIM', 'SANSOUR REBECA, NABIL F I', 'M', 'PAL')</v>
      </c>
    </row>
    <row r="532" spans="1:14" ht="25.5" x14ac:dyDescent="0.2">
      <c r="A532" s="11">
        <v>528</v>
      </c>
      <c r="B532" s="7" t="s">
        <v>1390</v>
      </c>
      <c r="C532" s="4">
        <v>43684.632874305556</v>
      </c>
      <c r="D532" s="20">
        <v>2019</v>
      </c>
      <c r="E532" s="7" t="s">
        <v>4621</v>
      </c>
      <c r="F532" s="2" t="s">
        <v>17</v>
      </c>
      <c r="G532" s="2" t="s">
        <v>4993</v>
      </c>
      <c r="H532" s="4">
        <v>43684.632874340277</v>
      </c>
      <c r="I532" s="2" t="s">
        <v>4616</v>
      </c>
      <c r="J532" s="21" t="s">
        <v>11473</v>
      </c>
      <c r="K532" s="2" t="s">
        <v>4623</v>
      </c>
      <c r="L532" s="6" t="s">
        <v>2747</v>
      </c>
      <c r="N5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sPaisNacimiento)VALUES('2019-08-07', 2019, 'INS PERUANO POR MATRIMONIO', 'PENDIENTE', 'IMPRESION', '2019-08-07', 'LIM', 'ELIAS , MICHICO YONGEN', 'F', 'USA')</v>
      </c>
    </row>
    <row r="533" spans="1:14" ht="25.5" x14ac:dyDescent="0.2">
      <c r="A533" s="11">
        <v>529</v>
      </c>
      <c r="B533" s="7" t="s">
        <v>1962</v>
      </c>
      <c r="C533" s="4">
        <v>43817.653274537035</v>
      </c>
      <c r="D533" s="20">
        <v>2019</v>
      </c>
      <c r="E533" s="7" t="s">
        <v>4621</v>
      </c>
      <c r="F533" s="2" t="s">
        <v>17</v>
      </c>
      <c r="G533" s="2" t="s">
        <v>4627</v>
      </c>
      <c r="H533" s="4">
        <v>43817.653274571756</v>
      </c>
      <c r="I533" s="2" t="s">
        <v>4616</v>
      </c>
      <c r="J533" s="21" t="s">
        <v>8113</v>
      </c>
      <c r="K533" s="2" t="s">
        <v>4618</v>
      </c>
      <c r="L533" s="6" t="s">
        <v>4619</v>
      </c>
      <c r="N5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sPaisNacimiento)VALUES('2019-12-18', 2019, 'INS PERUANO POR MATRIMONIO', 'PENDIENTE', 'ASOCIACION BENEFICIARIO', '2019-12-18', 'LIM', 'LINARES , PEDRO DE LA CRUZ', 'M', 'VEN')</v>
      </c>
    </row>
    <row r="534" spans="1:14" ht="25.5" x14ac:dyDescent="0.2">
      <c r="A534" s="11">
        <v>530</v>
      </c>
      <c r="B534" s="7" t="s">
        <v>1961</v>
      </c>
      <c r="C534" s="4">
        <v>43819.635483020837</v>
      </c>
      <c r="D534" s="20">
        <v>2019</v>
      </c>
      <c r="E534" s="7" t="s">
        <v>4621</v>
      </c>
      <c r="F534" s="2" t="s">
        <v>17</v>
      </c>
      <c r="G534" s="2" t="s">
        <v>4627</v>
      </c>
      <c r="H534" s="4">
        <v>43819.635483067126</v>
      </c>
      <c r="I534" s="2" t="s">
        <v>4616</v>
      </c>
      <c r="J534" s="21" t="s">
        <v>11605</v>
      </c>
      <c r="K534" s="2" t="s">
        <v>4623</v>
      </c>
      <c r="L534" s="6" t="s">
        <v>4619</v>
      </c>
      <c r="N5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sPaisNacimiento)VALUES('2019-12-20', 2019, 'INS PERUANO POR MATRIMONIO', 'PENDIENTE', 'ASOCIACION BENEFICIARIO', '2019-12-20', 'LIM', 'AGUILERA HERRERA, OSMEIDY DALIANNA', 'F', 'VEN')</v>
      </c>
    </row>
    <row r="535" spans="1:14" ht="25.5" x14ac:dyDescent="0.2">
      <c r="A535" s="11">
        <v>531</v>
      </c>
      <c r="B535" s="7" t="s">
        <v>1453</v>
      </c>
      <c r="C535" s="4">
        <v>43788.524659803239</v>
      </c>
      <c r="D535" s="20">
        <v>2019</v>
      </c>
      <c r="E535" s="7" t="s">
        <v>4621</v>
      </c>
      <c r="F535" s="2" t="s">
        <v>17</v>
      </c>
      <c r="G535" s="2" t="s">
        <v>4993</v>
      </c>
      <c r="H535" s="4">
        <v>43788.52465983796</v>
      </c>
      <c r="I535" s="2" t="s">
        <v>4616</v>
      </c>
      <c r="J535" s="21" t="s">
        <v>9147</v>
      </c>
      <c r="K535" s="2" t="s">
        <v>4623</v>
      </c>
      <c r="L535" s="6" t="s">
        <v>4646</v>
      </c>
      <c r="N5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sPaisNacimiento)VALUES('2019-11-19', 2019, 'INS PERUANO POR MATRIMONIO', 'PENDIENTE', 'IMPRESION', '2019-11-19', 'LIM', 'VÁZQUEZ ROMÁN, ZOIA', 'F', 'CUB')</v>
      </c>
    </row>
    <row r="536" spans="1:14" ht="25.5" x14ac:dyDescent="0.2">
      <c r="A536" s="11">
        <v>532</v>
      </c>
      <c r="B536" s="7" t="s">
        <v>1622</v>
      </c>
      <c r="C536" s="4">
        <v>43777.382583368053</v>
      </c>
      <c r="D536" s="20">
        <v>2019</v>
      </c>
      <c r="E536" s="7" t="s">
        <v>4671</v>
      </c>
      <c r="F536" s="2" t="s">
        <v>17</v>
      </c>
      <c r="G536" s="2" t="s">
        <v>4993</v>
      </c>
      <c r="H536" s="4">
        <v>43777.38258341435</v>
      </c>
      <c r="I536" s="2" t="s">
        <v>4616</v>
      </c>
      <c r="J536" s="21" t="s">
        <v>3482</v>
      </c>
      <c r="K536" s="2" t="s">
        <v>4618</v>
      </c>
      <c r="L536" s="6" t="s">
        <v>4656</v>
      </c>
      <c r="N5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sPaisNacimiento)VALUES('2019-11-08', 2019, 'OBTENCIÓN DE LA DOBLE NACIONALIDAD', 'PENDIENTE', 'IMPRESION', '2019-11-08', 'LIM', 'JIMENEZ RUIZ, JUAN LUIS', 'M', 'ESP')</v>
      </c>
    </row>
    <row r="537" spans="1:14" ht="25.5" x14ac:dyDescent="0.2">
      <c r="A537" s="11">
        <v>533</v>
      </c>
      <c r="B537" s="7" t="s">
        <v>2123</v>
      </c>
      <c r="C537" s="4">
        <v>43567.644950543981</v>
      </c>
      <c r="D537" s="20">
        <v>2019</v>
      </c>
      <c r="E537" s="7" t="s">
        <v>4621</v>
      </c>
      <c r="F537" s="2" t="s">
        <v>17</v>
      </c>
      <c r="G537" s="2" t="s">
        <v>4627</v>
      </c>
      <c r="H537" s="4">
        <v>43567.64495065972</v>
      </c>
      <c r="I537" s="2" t="s">
        <v>4616</v>
      </c>
      <c r="J537" s="21" t="s">
        <v>9150</v>
      </c>
      <c r="K537" s="2" t="s">
        <v>4618</v>
      </c>
      <c r="L537" s="6" t="s">
        <v>4631</v>
      </c>
      <c r="N5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sPaisNacimiento)VALUES('2019-04-12', 2019, 'INS PERUANO POR MATRIMONIO', 'PENDIENTE', 'ASOCIACION BENEFICIARIO', '2019-04-12', 'LIM', 'LOPEZ NINA, OSCAR MARIO', 'M', 'BOL')</v>
      </c>
    </row>
    <row r="538" spans="1:14" ht="25.5" x14ac:dyDescent="0.2">
      <c r="A538" s="11">
        <v>534</v>
      </c>
      <c r="B538" s="7" t="s">
        <v>1845</v>
      </c>
      <c r="C538" s="4">
        <v>43788.42411226852</v>
      </c>
      <c r="D538" s="20">
        <v>2019</v>
      </c>
      <c r="E538" s="7" t="s">
        <v>4621</v>
      </c>
      <c r="F538" s="2" t="s">
        <v>17</v>
      </c>
      <c r="G538" s="2" t="s">
        <v>4627</v>
      </c>
      <c r="H538" s="4">
        <v>43788.424112384258</v>
      </c>
      <c r="I538" s="2" t="s">
        <v>4616</v>
      </c>
      <c r="J538" s="21" t="s">
        <v>8134</v>
      </c>
      <c r="K538" s="2" t="s">
        <v>4623</v>
      </c>
      <c r="L538" s="6" t="s">
        <v>5072</v>
      </c>
      <c r="N5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sPaisNacimiento)VALUES('2019-11-19', 2019, 'INS PERUANO POR MATRIMONIO', 'PENDIENTE', 'ASOCIACION BENEFICIARIO', '2019-11-19', 'LIM', 'SAQIB , RAHILA', 'F', 'PAK')</v>
      </c>
    </row>
    <row r="539" spans="1:14" ht="25.5" x14ac:dyDescent="0.2">
      <c r="A539" s="11">
        <v>535</v>
      </c>
      <c r="B539" s="7" t="s">
        <v>9157</v>
      </c>
      <c r="C539" s="4">
        <v>43803.44248672454</v>
      </c>
      <c r="D539" s="20">
        <v>2019</v>
      </c>
      <c r="E539" s="7" t="s">
        <v>4621</v>
      </c>
      <c r="F539" s="2" t="s">
        <v>17</v>
      </c>
      <c r="G539" s="2" t="s">
        <v>4993</v>
      </c>
      <c r="H539" s="4">
        <v>43803.442486770837</v>
      </c>
      <c r="I539" s="2" t="s">
        <v>4616</v>
      </c>
      <c r="J539" s="21" t="s">
        <v>9158</v>
      </c>
      <c r="K539" s="2" t="s">
        <v>4623</v>
      </c>
      <c r="L539" s="6" t="s">
        <v>4624</v>
      </c>
      <c r="N5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sPaisNacimiento)VALUES('2019-12-04', 2019, 'INS PERUANO POR MATRIMONIO', 'PENDIENTE', 'IMPRESION', '2019-12-04', 'LIM', 'PONCE TORRES, RACHEL', 'F', 'COL')</v>
      </c>
    </row>
    <row r="540" spans="1:14" ht="25.5" x14ac:dyDescent="0.2">
      <c r="A540" s="11">
        <v>536</v>
      </c>
      <c r="B540" s="7" t="s">
        <v>1372</v>
      </c>
      <c r="C540" s="4">
        <v>43735.368970370371</v>
      </c>
      <c r="D540" s="20">
        <v>2019</v>
      </c>
      <c r="E540" s="7" t="s">
        <v>4621</v>
      </c>
      <c r="F540" s="2" t="s">
        <v>17</v>
      </c>
      <c r="G540" s="2" t="s">
        <v>4993</v>
      </c>
      <c r="H540" s="4">
        <v>43735.368970682874</v>
      </c>
      <c r="I540" s="2" t="s">
        <v>4616</v>
      </c>
      <c r="J540" s="21" t="s">
        <v>8148</v>
      </c>
      <c r="K540" s="2" t="s">
        <v>4623</v>
      </c>
      <c r="L540" s="6" t="s">
        <v>4619</v>
      </c>
      <c r="N5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sPaisNacimiento)VALUES('2019-09-27', 2019, 'INS PERUANO POR MATRIMONIO', 'PENDIENTE', 'IMPRESION', '2019-09-27', 'LIM', 'DAMAS MAESTRI, ZASLE JOHANNA', 'F', 'VEN')</v>
      </c>
    </row>
    <row r="541" spans="1:14" ht="25.5" x14ac:dyDescent="0.2">
      <c r="A541" s="11">
        <v>537</v>
      </c>
      <c r="B541" s="7" t="s">
        <v>6852</v>
      </c>
      <c r="C541" s="4">
        <v>43691.615049733795</v>
      </c>
      <c r="D541" s="20">
        <v>2019</v>
      </c>
      <c r="E541" s="7" t="s">
        <v>4685</v>
      </c>
      <c r="F541" s="2" t="s">
        <v>17</v>
      </c>
      <c r="G541" s="2" t="s">
        <v>4627</v>
      </c>
      <c r="H541" s="4">
        <v>43691.615049768516</v>
      </c>
      <c r="I541" s="2" t="s">
        <v>4616</v>
      </c>
      <c r="J541" s="21" t="s">
        <v>6853</v>
      </c>
      <c r="K541" s="2" t="s">
        <v>4623</v>
      </c>
      <c r="L541" s="6" t="s">
        <v>6854</v>
      </c>
      <c r="N5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sPaisNacimiento)VALUES('2019-08-14', 2019, 'OBTENCIÓN NACIONALIDAD PERUANA POR NATURALIZACIÓN', 'PENDIENTE', 'ASOCIACION BENEFICIARIO', '2019-08-14', 'LIM', 'KATKOVA , YULIYA', 'F', 'UZB')</v>
      </c>
    </row>
    <row r="542" spans="1:14" ht="25.5" x14ac:dyDescent="0.2">
      <c r="A542" s="11">
        <v>538</v>
      </c>
      <c r="B542" s="7" t="s">
        <v>13130</v>
      </c>
      <c r="C542" s="4">
        <v>43818.651802546294</v>
      </c>
      <c r="D542" s="20">
        <v>2019</v>
      </c>
      <c r="E542" s="7" t="s">
        <v>4899</v>
      </c>
      <c r="F542" s="2" t="s">
        <v>17</v>
      </c>
      <c r="G542" s="2" t="s">
        <v>4627</v>
      </c>
      <c r="H542" s="4">
        <v>43818.651802581022</v>
      </c>
      <c r="I542" s="2" t="s">
        <v>4616</v>
      </c>
      <c r="J542" s="21" t="s">
        <v>13131</v>
      </c>
      <c r="K542" s="2" t="s">
        <v>4618</v>
      </c>
      <c r="L542" s="6" t="s">
        <v>13132</v>
      </c>
      <c r="N5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sPaisNacimiento)VALUES('2019-12-19', 2019, 'RENUNCIA A LA NACIONALIDAD PERUANA', 'PENDIENTE', 'ASOCIACION BENEFICIARIO', '2019-12-19', 'LIM', 'SIUCHO NEIRA, ROBERTO', 'M', 'PER')</v>
      </c>
    </row>
    <row r="543" spans="1:14" ht="25.5" x14ac:dyDescent="0.2">
      <c r="A543" s="11">
        <v>539</v>
      </c>
      <c r="B543" s="7" t="s">
        <v>3219</v>
      </c>
      <c r="C543" s="4">
        <v>43537.609892592591</v>
      </c>
      <c r="D543" s="20">
        <v>2019</v>
      </c>
      <c r="E543" s="7" t="s">
        <v>4671</v>
      </c>
      <c r="F543" s="2" t="s">
        <v>17</v>
      </c>
      <c r="G543" s="2" t="s">
        <v>4627</v>
      </c>
      <c r="H543" s="4">
        <v>43537.609892824075</v>
      </c>
      <c r="I543" s="2" t="s">
        <v>4616</v>
      </c>
      <c r="J543" s="21" t="s">
        <v>3483</v>
      </c>
      <c r="K543" s="2" t="s">
        <v>4618</v>
      </c>
      <c r="L543" s="6" t="s">
        <v>4656</v>
      </c>
      <c r="N5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sPaisNacimiento)VALUES('2019-03-13', 2019, 'OBTENCIÓN DE LA DOBLE NACIONALIDAD', 'PENDIENTE', 'ASOCIACION BENEFICIARIO', '2019-03-13', 'LIM', 'TAPIA IBAÑEZ, LUIS ALFONSO', 'M', 'ESP')</v>
      </c>
    </row>
    <row r="544" spans="1:14" ht="25.5" x14ac:dyDescent="0.2">
      <c r="A544" s="11">
        <v>540</v>
      </c>
      <c r="B544" s="7" t="s">
        <v>10775</v>
      </c>
      <c r="C544" s="4">
        <v>43665.540975925927</v>
      </c>
      <c r="D544" s="20">
        <v>2019</v>
      </c>
      <c r="E544" s="7" t="s">
        <v>4621</v>
      </c>
      <c r="F544" s="2" t="s">
        <v>17</v>
      </c>
      <c r="G544" s="2" t="s">
        <v>4627</v>
      </c>
      <c r="H544" s="4">
        <v>43665.540975960648</v>
      </c>
      <c r="I544" s="2" t="s">
        <v>4616</v>
      </c>
      <c r="J544" s="21" t="s">
        <v>10776</v>
      </c>
      <c r="K544" s="2" t="s">
        <v>4623</v>
      </c>
      <c r="L544" s="6" t="s">
        <v>4624</v>
      </c>
      <c r="N5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sPaisNacimiento)VALUES('2019-07-19', 2019, 'INS PERUANO POR MATRIMONIO', 'PENDIENTE', 'ASOCIACION BENEFICIARIO', '2019-07-19', 'LIM', 'CHICA , MARIA DEL CARMEN', 'F', 'COL')</v>
      </c>
    </row>
    <row r="545" spans="1:14" ht="25.5" x14ac:dyDescent="0.2">
      <c r="A545" s="11">
        <v>541</v>
      </c>
      <c r="B545" s="7" t="s">
        <v>8164</v>
      </c>
      <c r="C545" s="4">
        <v>43662.404737766206</v>
      </c>
      <c r="D545" s="20">
        <v>2019</v>
      </c>
      <c r="E545" s="7" t="s">
        <v>4621</v>
      </c>
      <c r="F545" s="2" t="s">
        <v>17</v>
      </c>
      <c r="G545" s="2" t="s">
        <v>4993</v>
      </c>
      <c r="H545" s="4">
        <v>43662.404738043981</v>
      </c>
      <c r="I545" s="2" t="s">
        <v>4616</v>
      </c>
      <c r="J545" s="21" t="s">
        <v>8165</v>
      </c>
      <c r="K545" s="2" t="s">
        <v>4623</v>
      </c>
      <c r="L545" s="6" t="s">
        <v>4624</v>
      </c>
      <c r="N5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sPaisNacimiento)VALUES('2019-07-16', 2019, 'INS PERUANO POR MATRIMONIO', 'PENDIENTE', 'IMPRESION', '2019-07-16', 'LIM', 'JARAMILLO FONSECA, MARTHA', 'F', 'COL')</v>
      </c>
    </row>
    <row r="546" spans="1:14" ht="25.5" x14ac:dyDescent="0.2">
      <c r="A546" s="11">
        <v>542</v>
      </c>
      <c r="B546" s="7" t="s">
        <v>12669</v>
      </c>
      <c r="C546" s="4">
        <v>43763.437788854164</v>
      </c>
      <c r="D546" s="20">
        <v>2019</v>
      </c>
      <c r="E546" s="7" t="s">
        <v>4621</v>
      </c>
      <c r="F546" s="2" t="s">
        <v>17</v>
      </c>
      <c r="G546" s="2" t="s">
        <v>4993</v>
      </c>
      <c r="H546" s="4">
        <v>43763.437788888892</v>
      </c>
      <c r="I546" s="2" t="s">
        <v>4616</v>
      </c>
      <c r="J546" s="21" t="s">
        <v>12670</v>
      </c>
      <c r="K546" s="2" t="s">
        <v>4623</v>
      </c>
      <c r="L546" s="6" t="s">
        <v>6073</v>
      </c>
      <c r="N5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sPaisNacimiento)VALUES('2019-10-25', 2019, 'INS PERUANO POR MATRIMONIO', 'PENDIENTE', 'IMPRESION', '2019-10-25', 'LIM', 'TCHILIKINA , NATALIA', 'F', 'BLR')</v>
      </c>
    </row>
    <row r="547" spans="1:14" ht="25.5" x14ac:dyDescent="0.2">
      <c r="A547" s="11">
        <v>543</v>
      </c>
      <c r="B547" s="7" t="s">
        <v>1848</v>
      </c>
      <c r="C547" s="4">
        <v>43628.397292858797</v>
      </c>
      <c r="D547" s="20">
        <v>2019</v>
      </c>
      <c r="E547" s="7" t="s">
        <v>4621</v>
      </c>
      <c r="F547" s="2" t="s">
        <v>17</v>
      </c>
      <c r="G547" s="2" t="s">
        <v>4627</v>
      </c>
      <c r="H547" s="4">
        <v>43628.397293055554</v>
      </c>
      <c r="I547" s="2" t="s">
        <v>4616</v>
      </c>
      <c r="J547" s="21" t="s">
        <v>8171</v>
      </c>
      <c r="K547" s="2" t="s">
        <v>4618</v>
      </c>
      <c r="L547" s="6" t="s">
        <v>5724</v>
      </c>
      <c r="N5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sPaisNacimiento)VALUES('2019-06-12', 2019, 'INS PERUANO POR MATRIMONIO', 'PENDIENTE', 'ASOCIACION BENEFICIARIO', '2019-06-12', 'LIM', 'DORMOND ESTRADA, ERIC ALFONSO', 'M', 'CRI')</v>
      </c>
    </row>
    <row r="548" spans="1:14" ht="25.5" x14ac:dyDescent="0.2">
      <c r="A548" s="11">
        <v>544</v>
      </c>
      <c r="B548" s="7" t="s">
        <v>288</v>
      </c>
      <c r="C548" s="4">
        <v>43579.442556331021</v>
      </c>
      <c r="D548" s="20">
        <v>2019</v>
      </c>
      <c r="E548" s="7" t="s">
        <v>4621</v>
      </c>
      <c r="F548" s="2" t="s">
        <v>17</v>
      </c>
      <c r="G548" s="2" t="s">
        <v>5327</v>
      </c>
      <c r="H548" s="4">
        <v>43579.442556400463</v>
      </c>
      <c r="I548" s="2" t="s">
        <v>4616</v>
      </c>
      <c r="J548" s="21" t="s">
        <v>11637</v>
      </c>
      <c r="K548" s="2" t="s">
        <v>4623</v>
      </c>
      <c r="L548" s="6" t="s">
        <v>4619</v>
      </c>
      <c r="N5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sPaisNacimiento)VALUES('2019-04-24', 2019, 'INS PERUANO POR MATRIMONIO', 'PENDIENTE', 'FIRMA DIRECTOR GENERAL', '2019-04-24', 'LIM', 'BARROS GONZALEZ, LISETH MARIA', 'F', 'VEN')</v>
      </c>
    </row>
    <row r="549" spans="1:14" ht="25.5" x14ac:dyDescent="0.2">
      <c r="A549" s="11">
        <v>545</v>
      </c>
      <c r="B549" s="7" t="s">
        <v>1835</v>
      </c>
      <c r="C549" s="4">
        <v>43728.460593368058</v>
      </c>
      <c r="D549" s="20">
        <v>2019</v>
      </c>
      <c r="E549" s="7" t="s">
        <v>4621</v>
      </c>
      <c r="F549" s="2" t="s">
        <v>17</v>
      </c>
      <c r="G549" s="2" t="s">
        <v>4627</v>
      </c>
      <c r="H549" s="4">
        <v>43728.460593402779</v>
      </c>
      <c r="I549" s="2" t="s">
        <v>4616</v>
      </c>
      <c r="J549" s="21" t="s">
        <v>11640</v>
      </c>
      <c r="K549" s="2" t="s">
        <v>4623</v>
      </c>
      <c r="L549" s="6" t="s">
        <v>4770</v>
      </c>
      <c r="N5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sPaisNacimiento)VALUES('2019-09-20', 2019, 'INS PERUANO POR MATRIMONIO', 'PENDIENTE', 'ASOCIACION BENEFICIARIO', '2019-09-20', 'LIM', 'VERDIERE , MARION, LUCIE, EUGENIE', 'F', 'FRA')</v>
      </c>
    </row>
    <row r="550" spans="1:14" ht="25.5" x14ac:dyDescent="0.2">
      <c r="A550" s="11">
        <v>546</v>
      </c>
      <c r="B550" s="7" t="s">
        <v>1438</v>
      </c>
      <c r="C550" s="4">
        <v>43539.5206056713</v>
      </c>
      <c r="D550" s="20">
        <v>2019</v>
      </c>
      <c r="E550" s="7" t="s">
        <v>4671</v>
      </c>
      <c r="F550" s="2" t="s">
        <v>17</v>
      </c>
      <c r="G550" s="2" t="s">
        <v>4993</v>
      </c>
      <c r="H550" s="4">
        <v>43539.520605752317</v>
      </c>
      <c r="I550" s="2" t="s">
        <v>4616</v>
      </c>
      <c r="J550" s="21" t="s">
        <v>12679</v>
      </c>
      <c r="K550" s="2" t="s">
        <v>4618</v>
      </c>
      <c r="L550" s="6" t="s">
        <v>4656</v>
      </c>
      <c r="N5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sPaisNacimiento)VALUES('2019-03-15', 2019, 'OBTENCIÓN DE LA DOBLE NACIONALIDAD', 'PENDIENTE', 'IMPRESION', '2019-03-15', 'LIM', 'GIMENO GARCÍA, FERNANDO', 'M', 'ESP')</v>
      </c>
    </row>
    <row r="551" spans="1:14" ht="25.5" x14ac:dyDescent="0.2">
      <c r="A551" s="11">
        <v>547</v>
      </c>
      <c r="B551" s="7" t="s">
        <v>3413</v>
      </c>
      <c r="C551" s="4">
        <v>43734.410302627315</v>
      </c>
      <c r="D551" s="20">
        <v>2019</v>
      </c>
      <c r="E551" s="7" t="s">
        <v>4671</v>
      </c>
      <c r="F551" s="2" t="s">
        <v>17</v>
      </c>
      <c r="G551" s="2" t="s">
        <v>4627</v>
      </c>
      <c r="H551" s="4">
        <v>43734.410302662036</v>
      </c>
      <c r="I551" s="2" t="s">
        <v>4616</v>
      </c>
      <c r="J551" s="21" t="s">
        <v>11643</v>
      </c>
      <c r="K551" s="2" t="s">
        <v>4618</v>
      </c>
      <c r="L551" s="6" t="s">
        <v>4656</v>
      </c>
      <c r="N5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sPaisNacimiento)VALUES('2019-09-26', 2019, 'OBTENCIÓN DE LA DOBLE NACIONALIDAD', 'PENDIENTE', 'ASOCIACION BENEFICIARIO', '2019-09-26', 'LIM', 'ENCABO ANDRINO, JAVIER', 'M', 'ESP')</v>
      </c>
    </row>
    <row r="552" spans="1:14" ht="25.5" x14ac:dyDescent="0.2">
      <c r="A552" s="11">
        <v>548</v>
      </c>
      <c r="B552" s="7" t="s">
        <v>2147</v>
      </c>
      <c r="C552" s="4">
        <v>43672.361877662035</v>
      </c>
      <c r="D552" s="20">
        <v>2019</v>
      </c>
      <c r="E552" s="7" t="s">
        <v>4621</v>
      </c>
      <c r="F552" s="2" t="s">
        <v>17</v>
      </c>
      <c r="G552" s="2" t="s">
        <v>4627</v>
      </c>
      <c r="H552" s="4">
        <v>43672.361877696756</v>
      </c>
      <c r="I552" s="2" t="s">
        <v>4616</v>
      </c>
      <c r="J552" s="21" t="s">
        <v>6878</v>
      </c>
      <c r="K552" s="2" t="s">
        <v>4623</v>
      </c>
      <c r="L552" s="6" t="s">
        <v>4753</v>
      </c>
      <c r="N5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sPaisNacimiento)VALUES('2019-07-26', 2019, 'INS PERUANO POR MATRIMONIO', 'PENDIENTE', 'ASOCIACION BENEFICIARIO', '2019-07-26', 'LIM', 'NUÑEZ DIAZ, BEVERLIS ELIZABETH', 'F', 'RDO')</v>
      </c>
    </row>
    <row r="553" spans="1:14" ht="25.5" x14ac:dyDescent="0.2">
      <c r="A553" s="11">
        <v>549</v>
      </c>
      <c r="B553" s="7" t="s">
        <v>2118</v>
      </c>
      <c r="C553" s="4">
        <v>43605.496066006941</v>
      </c>
      <c r="D553" s="20">
        <v>2019</v>
      </c>
      <c r="E553" s="7" t="s">
        <v>4621</v>
      </c>
      <c r="F553" s="2" t="s">
        <v>17</v>
      </c>
      <c r="G553" s="2" t="s">
        <v>4627</v>
      </c>
      <c r="H553" s="4">
        <v>43605.496066168984</v>
      </c>
      <c r="I553" s="2" t="s">
        <v>4616</v>
      </c>
      <c r="J553" s="21" t="s">
        <v>12689</v>
      </c>
      <c r="K553" s="2" t="s">
        <v>4623</v>
      </c>
      <c r="L553" s="6" t="s">
        <v>4619</v>
      </c>
      <c r="N5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sPaisNacimiento)VALUES('2019-05-20', 2019, 'INS PERUANO POR MATRIMONIO', 'PENDIENTE', 'ASOCIACION BENEFICIARIO', '2019-05-20', 'LIM', 'ALCALA , MARIELA DEL ROSARIO', 'F', 'VEN')</v>
      </c>
    </row>
    <row r="554" spans="1:14" ht="25.5" x14ac:dyDescent="0.2">
      <c r="A554" s="11">
        <v>550</v>
      </c>
      <c r="B554" s="7" t="s">
        <v>12705</v>
      </c>
      <c r="C554" s="4">
        <v>43689.446608101855</v>
      </c>
      <c r="D554" s="20">
        <v>2019</v>
      </c>
      <c r="E554" s="7" t="s">
        <v>4621</v>
      </c>
      <c r="F554" s="2" t="s">
        <v>17</v>
      </c>
      <c r="G554" s="2" t="s">
        <v>4993</v>
      </c>
      <c r="H554" s="4">
        <v>43689.446608136575</v>
      </c>
      <c r="I554" s="2" t="s">
        <v>4616</v>
      </c>
      <c r="J554" s="21" t="s">
        <v>12706</v>
      </c>
      <c r="K554" s="2" t="s">
        <v>4623</v>
      </c>
      <c r="L554" s="6" t="s">
        <v>4619</v>
      </c>
      <c r="N5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sPaisNacimiento)VALUES('2019-08-12', 2019, 'INS PERUANO POR MATRIMONIO', 'PENDIENTE', 'IMPRESION', '2019-08-12', 'LIM', 'GUEVARA DE PESTANA, MARTHA FABIOLA', 'F', 'VEN')</v>
      </c>
    </row>
    <row r="555" spans="1:14" ht="25.5" x14ac:dyDescent="0.2">
      <c r="A555" s="11">
        <v>551</v>
      </c>
      <c r="B555" s="7" t="s">
        <v>3412</v>
      </c>
      <c r="C555" s="4">
        <v>43544.433682951392</v>
      </c>
      <c r="D555" s="20">
        <v>2019</v>
      </c>
      <c r="E555" s="7" t="s">
        <v>4671</v>
      </c>
      <c r="F555" s="2" t="s">
        <v>17</v>
      </c>
      <c r="G555" s="2" t="s">
        <v>4627</v>
      </c>
      <c r="H555" s="4">
        <v>43544.433682986113</v>
      </c>
      <c r="I555" s="2" t="s">
        <v>4616</v>
      </c>
      <c r="J555" s="21" t="s">
        <v>9210</v>
      </c>
      <c r="K555" s="2" t="s">
        <v>4618</v>
      </c>
      <c r="L555" s="6" t="s">
        <v>4656</v>
      </c>
      <c r="N5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sPaisNacimiento)VALUES('2019-03-20', 2019, 'OBTENCIÓN DE LA DOBLE NACIONALIDAD', 'PENDIENTE', 'ASOCIACION BENEFICIARIO', '2019-03-20', 'LIM', 'SAIZ URIZ, IGNACIO', 'M', 'ESP')</v>
      </c>
    </row>
    <row r="556" spans="1:14" ht="25.5" x14ac:dyDescent="0.2">
      <c r="A556" s="11">
        <v>552</v>
      </c>
      <c r="B556" s="7" t="s">
        <v>1831</v>
      </c>
      <c r="C556" s="4">
        <v>43759.406737534722</v>
      </c>
      <c r="D556" s="20">
        <v>2019</v>
      </c>
      <c r="E556" s="7" t="s">
        <v>4621</v>
      </c>
      <c r="F556" s="2" t="s">
        <v>17</v>
      </c>
      <c r="G556" s="2" t="s">
        <v>4627</v>
      </c>
      <c r="H556" s="4">
        <v>43759.406737581019</v>
      </c>
      <c r="I556" s="2" t="s">
        <v>4616</v>
      </c>
      <c r="J556" s="21" t="s">
        <v>11723</v>
      </c>
      <c r="K556" s="2" t="s">
        <v>4623</v>
      </c>
      <c r="L556" s="6" t="s">
        <v>4631</v>
      </c>
      <c r="N5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sPaisNacimiento)VALUES('2019-10-21', 2019, 'INS PERUANO POR MATRIMONIO', 'PENDIENTE', 'ASOCIACION BENEFICIARIO', '2019-10-21', 'LIM', 'ARENAS BIGABRIEL, CARMEN', 'F', 'BOL')</v>
      </c>
    </row>
    <row r="557" spans="1:14" ht="25.5" x14ac:dyDescent="0.2">
      <c r="A557" s="11">
        <v>553</v>
      </c>
      <c r="B557" s="7" t="s">
        <v>1821</v>
      </c>
      <c r="C557" s="4">
        <v>43766.395260844911</v>
      </c>
      <c r="D557" s="20">
        <v>2019</v>
      </c>
      <c r="E557" s="7" t="s">
        <v>4621</v>
      </c>
      <c r="F557" s="2" t="s">
        <v>17</v>
      </c>
      <c r="G557" s="2" t="s">
        <v>4627</v>
      </c>
      <c r="H557" s="4">
        <v>43766.395260960649</v>
      </c>
      <c r="I557" s="2" t="s">
        <v>4616</v>
      </c>
      <c r="J557" s="21" t="s">
        <v>10893</v>
      </c>
      <c r="K557" s="2" t="s">
        <v>4623</v>
      </c>
      <c r="L557" s="6" t="s">
        <v>4619</v>
      </c>
      <c r="N5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sPaisNacimiento)VALUES('2019-10-28', 2019, 'INS PERUANO POR MATRIMONIO', 'PENDIENTE', 'ASOCIACION BENEFICIARIO', '2019-10-28', 'LIM', 'BRAVO DE PONCE DE LEON, ANGELINA DEL VALLE', 'F', 'VEN')</v>
      </c>
    </row>
    <row r="558" spans="1:14" ht="25.5" x14ac:dyDescent="0.2">
      <c r="A558" s="11">
        <v>554</v>
      </c>
      <c r="B558" s="7" t="s">
        <v>3220</v>
      </c>
      <c r="C558" s="4">
        <v>43663.455693900461</v>
      </c>
      <c r="D558" s="20">
        <v>2019</v>
      </c>
      <c r="E558" s="7" t="s">
        <v>4671</v>
      </c>
      <c r="F558" s="2" t="s">
        <v>17</v>
      </c>
      <c r="G558" s="2" t="s">
        <v>4627</v>
      </c>
      <c r="H558" s="4">
        <v>43663.455693981479</v>
      </c>
      <c r="I558" s="2" t="s">
        <v>4616</v>
      </c>
      <c r="J558" s="21" t="s">
        <v>3486</v>
      </c>
      <c r="K558" s="2" t="s">
        <v>4618</v>
      </c>
      <c r="L558" s="6" t="s">
        <v>4656</v>
      </c>
      <c r="N5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sPaisNacimiento)VALUES('2019-07-17', 2019, 'OBTENCIÓN DE LA DOBLE NACIONALIDAD', 'PENDIENTE', 'ASOCIACION BENEFICIARIO', '2019-07-17', 'LIM', 'FREIRE CHICHARRO, CARLOS', 'M', 'ESP')</v>
      </c>
    </row>
    <row r="559" spans="1:14" ht="25.5" x14ac:dyDescent="0.2">
      <c r="A559" s="11">
        <v>555</v>
      </c>
      <c r="B559" s="7" t="s">
        <v>1083</v>
      </c>
      <c r="C559" s="4">
        <v>43696.502659108795</v>
      </c>
      <c r="D559" s="20">
        <v>2019</v>
      </c>
      <c r="E559" s="7" t="s">
        <v>4621</v>
      </c>
      <c r="F559" s="2" t="s">
        <v>17</v>
      </c>
      <c r="G559" s="2" t="s">
        <v>4993</v>
      </c>
      <c r="H559" s="4">
        <v>43696.502659143516</v>
      </c>
      <c r="I559" s="2" t="s">
        <v>4616</v>
      </c>
      <c r="J559" s="21" t="s">
        <v>12715</v>
      </c>
      <c r="K559" s="2" t="s">
        <v>4623</v>
      </c>
      <c r="L559" s="6" t="s">
        <v>4624</v>
      </c>
      <c r="N5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sPaisNacimiento)VALUES('2019-08-19', 2019, 'INS PERUANO POR MATRIMONIO', 'PENDIENTE', 'IMPRESION', '2019-08-19', 'LIM', 'URIBE , MARIA GEORGINA', 'F', 'COL')</v>
      </c>
    </row>
    <row r="560" spans="1:14" ht="25.5" x14ac:dyDescent="0.2">
      <c r="A560" s="11">
        <v>556</v>
      </c>
      <c r="B560" s="7" t="s">
        <v>3362</v>
      </c>
      <c r="C560" s="4">
        <v>43698.427180590275</v>
      </c>
      <c r="D560" s="20">
        <v>2019</v>
      </c>
      <c r="E560" s="7" t="s">
        <v>4685</v>
      </c>
      <c r="F560" s="2" t="s">
        <v>17</v>
      </c>
      <c r="G560" s="2" t="s">
        <v>4627</v>
      </c>
      <c r="H560" s="4">
        <v>43698.427180636572</v>
      </c>
      <c r="I560" s="2" t="s">
        <v>4616</v>
      </c>
      <c r="J560" s="21" t="s">
        <v>11730</v>
      </c>
      <c r="K560" s="2" t="s">
        <v>4623</v>
      </c>
      <c r="L560" s="6" t="s">
        <v>4619</v>
      </c>
      <c r="N5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sPaisNacimiento)VALUES('2019-08-21', 2019, 'OBTENCIÓN NACIONALIDAD PERUANA POR NATURALIZACIÓN', 'PENDIENTE', 'ASOCIACION BENEFICIARIO', '2019-08-21', 'LIM', 'ZULETA RAYDAN, MARIA VIRGINIA', 'F', 'VEN')</v>
      </c>
    </row>
    <row r="561" spans="1:14" ht="25.5" x14ac:dyDescent="0.2">
      <c r="A561" s="11">
        <v>557</v>
      </c>
      <c r="B561" s="7" t="s">
        <v>3273</v>
      </c>
      <c r="C561" s="4">
        <v>43552.394413078706</v>
      </c>
      <c r="D561" s="20">
        <v>2019</v>
      </c>
      <c r="E561" s="7" t="s">
        <v>4671</v>
      </c>
      <c r="F561" s="2" t="s">
        <v>17</v>
      </c>
      <c r="G561" s="2" t="s">
        <v>4627</v>
      </c>
      <c r="H561" s="4">
        <v>43552.394413159724</v>
      </c>
      <c r="I561" s="2" t="s">
        <v>4616</v>
      </c>
      <c r="J561" s="21" t="s">
        <v>12720</v>
      </c>
      <c r="K561" s="2" t="s">
        <v>4618</v>
      </c>
      <c r="L561" s="6" t="s">
        <v>4656</v>
      </c>
      <c r="N5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sPaisNacimiento)VALUES('2019-03-28', 2019, 'OBTENCIÓN DE LA DOBLE NACIONALIDAD', 'PENDIENTE', 'ASOCIACION BENEFICIARIO', '2019-03-28', 'LIM', 'ALCAZAR GARCIA, MANUEL', 'M', 'ESP')</v>
      </c>
    </row>
    <row r="562" spans="1:14" ht="25.5" x14ac:dyDescent="0.2">
      <c r="A562" s="11">
        <v>558</v>
      </c>
      <c r="B562" s="7" t="s">
        <v>10898</v>
      </c>
      <c r="C562" s="4">
        <v>43672.383714201387</v>
      </c>
      <c r="D562" s="20">
        <v>2019</v>
      </c>
      <c r="E562" s="7" t="s">
        <v>4685</v>
      </c>
      <c r="F562" s="2" t="s">
        <v>17</v>
      </c>
      <c r="G562" s="2" t="s">
        <v>4627</v>
      </c>
      <c r="H562" s="4">
        <v>43672.383714270836</v>
      </c>
      <c r="I562" s="2" t="s">
        <v>4616</v>
      </c>
      <c r="J562" s="21" t="s">
        <v>10899</v>
      </c>
      <c r="K562" s="2" t="s">
        <v>4618</v>
      </c>
      <c r="L562" s="6" t="s">
        <v>4619</v>
      </c>
      <c r="N5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sPaisNacimiento)VALUES('2019-07-26', 2019, 'OBTENCIÓN NACIONALIDAD PERUANA POR NATURALIZACIÓN', 'PENDIENTE', 'ASOCIACION BENEFICIARIO', '2019-07-26', 'LIM', 'CASTILLO MARCHAN, ZADKIEL EDUARDO', 'M', 'VEN')</v>
      </c>
    </row>
    <row r="563" spans="1:14" ht="25.5" x14ac:dyDescent="0.2">
      <c r="A563" s="11">
        <v>559</v>
      </c>
      <c r="B563" s="7" t="s">
        <v>3271</v>
      </c>
      <c r="C563" s="4">
        <v>43539.406143865737</v>
      </c>
      <c r="D563" s="20">
        <v>2019</v>
      </c>
      <c r="E563" s="7" t="s">
        <v>4685</v>
      </c>
      <c r="F563" s="2" t="s">
        <v>17</v>
      </c>
      <c r="G563" s="2" t="s">
        <v>4627</v>
      </c>
      <c r="H563" s="4">
        <v>43539.406144328706</v>
      </c>
      <c r="I563" s="2" t="s">
        <v>4616</v>
      </c>
      <c r="J563" s="21" t="s">
        <v>8213</v>
      </c>
      <c r="K563" s="2" t="s">
        <v>4618</v>
      </c>
      <c r="L563" s="6" t="s">
        <v>4619</v>
      </c>
      <c r="N5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sPaisNacimiento)VALUES('2019-03-15', 2019, 'OBTENCIÓN NACIONALIDAD PERUANA POR NATURALIZACIÓN', 'PENDIENTE', 'ASOCIACION BENEFICIARIO', '2019-03-15', 'LIM', 'FELIBERT MARCHENA, OSCAR ELIAS', 'M', 'VEN')</v>
      </c>
    </row>
    <row r="564" spans="1:14" ht="25.5" x14ac:dyDescent="0.2">
      <c r="A564" s="11">
        <v>560</v>
      </c>
      <c r="B564" s="7" t="s">
        <v>1700</v>
      </c>
      <c r="C564" s="4">
        <v>43544.472583333336</v>
      </c>
      <c r="D564" s="20">
        <v>2019</v>
      </c>
      <c r="E564" s="7" t="s">
        <v>4621</v>
      </c>
      <c r="F564" s="2" t="s">
        <v>17</v>
      </c>
      <c r="G564" s="2" t="s">
        <v>4627</v>
      </c>
      <c r="H564" s="4">
        <v>43544.472583414354</v>
      </c>
      <c r="I564" s="2" t="s">
        <v>4616</v>
      </c>
      <c r="J564" s="21" t="s">
        <v>9223</v>
      </c>
      <c r="K564" s="2" t="s">
        <v>4623</v>
      </c>
      <c r="L564" s="6" t="s">
        <v>2747</v>
      </c>
      <c r="N5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sPaisNacimiento)VALUES('2019-03-20', 2019, 'INS PERUANO POR MATRIMONIO', 'PENDIENTE', 'ASOCIACION BENEFICIARIO', '2019-03-20', 'LIM', 'HUBER , KATHRYN MARY', 'F', 'USA')</v>
      </c>
    </row>
    <row r="565" spans="1:14" ht="25.5" x14ac:dyDescent="0.2">
      <c r="A565" s="11">
        <v>561</v>
      </c>
      <c r="B565" s="7" t="s">
        <v>3421</v>
      </c>
      <c r="C565" s="4">
        <v>43726.421185960651</v>
      </c>
      <c r="D565" s="20">
        <v>2019</v>
      </c>
      <c r="E565" s="7" t="s">
        <v>4685</v>
      </c>
      <c r="F565" s="2" t="s">
        <v>17</v>
      </c>
      <c r="G565" s="2" t="s">
        <v>4627</v>
      </c>
      <c r="H565" s="4">
        <v>43726.421186030093</v>
      </c>
      <c r="I565" s="2" t="s">
        <v>4616</v>
      </c>
      <c r="J565" s="21" t="s">
        <v>12728</v>
      </c>
      <c r="K565" s="2" t="s">
        <v>4618</v>
      </c>
      <c r="L565" s="6" t="s">
        <v>4646</v>
      </c>
      <c r="N5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sPaisNacimiento)VALUES('2019-09-18', 2019, 'OBTENCIÓN NACIONALIDAD PERUANA POR NATURALIZACIÓN', 'PENDIENTE', 'ASOCIACION BENEFICIARIO', '2019-09-18', 'LIM', 'PERÓN SAN MATEO, HUMBERTO CARMELO', 'M', 'CUB')</v>
      </c>
    </row>
    <row r="566" spans="1:14" ht="25.5" x14ac:dyDescent="0.2">
      <c r="A566" s="11">
        <v>562</v>
      </c>
      <c r="B566" s="7" t="s">
        <v>2126</v>
      </c>
      <c r="C566" s="4">
        <v>43664.495980520835</v>
      </c>
      <c r="D566" s="20">
        <v>2019</v>
      </c>
      <c r="E566" s="7" t="s">
        <v>4621</v>
      </c>
      <c r="F566" s="2" t="s">
        <v>17</v>
      </c>
      <c r="G566" s="2" t="s">
        <v>4627</v>
      </c>
      <c r="H566" s="4">
        <v>43664.495980555555</v>
      </c>
      <c r="I566" s="2" t="s">
        <v>4616</v>
      </c>
      <c r="J566" s="21" t="s">
        <v>6902</v>
      </c>
      <c r="K566" s="2" t="s">
        <v>4618</v>
      </c>
      <c r="L566" s="6" t="s">
        <v>4646</v>
      </c>
      <c r="N5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sPaisNacimiento)VALUES('2019-07-18', 2019, 'INS PERUANO POR MATRIMONIO', 'PENDIENTE', 'ASOCIACION BENEFICIARIO', '2019-07-18', 'LIM', 'CALZADILLA CHAVEZ, REYNALDO JAVIER', 'M', 'CUB')</v>
      </c>
    </row>
    <row r="567" spans="1:14" ht="25.5" x14ac:dyDescent="0.2">
      <c r="A567" s="11">
        <v>563</v>
      </c>
      <c r="B567" s="7" t="s">
        <v>1551</v>
      </c>
      <c r="C567" s="4">
        <v>43724.466340081017</v>
      </c>
      <c r="D567" s="20">
        <v>2019</v>
      </c>
      <c r="E567" s="7" t="s">
        <v>4621</v>
      </c>
      <c r="F567" s="2" t="s">
        <v>17</v>
      </c>
      <c r="G567" s="2" t="s">
        <v>4993</v>
      </c>
      <c r="H567" s="4">
        <v>43724.466340127314</v>
      </c>
      <c r="I567" s="2" t="s">
        <v>4616</v>
      </c>
      <c r="J567" s="21" t="s">
        <v>9228</v>
      </c>
      <c r="K567" s="2" t="s">
        <v>4623</v>
      </c>
      <c r="L567" s="6" t="s">
        <v>4619</v>
      </c>
      <c r="N5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sPaisNacimiento)VALUES('2019-09-16', 2019, 'INS PERUANO POR MATRIMONIO', 'PENDIENTE', 'IMPRESION', '2019-09-16', 'LIM', 'GOMEZ INAUDY, CARMEN DEL VALLE', 'F', 'VEN')</v>
      </c>
    </row>
    <row r="568" spans="1:14" ht="25.5" x14ac:dyDescent="0.2">
      <c r="A568" s="11">
        <v>564</v>
      </c>
      <c r="B568" s="7" t="s">
        <v>3197</v>
      </c>
      <c r="C568" s="4">
        <v>43683.550520798613</v>
      </c>
      <c r="D568" s="20">
        <v>2019</v>
      </c>
      <c r="E568" s="7" t="s">
        <v>4685</v>
      </c>
      <c r="F568" s="2" t="s">
        <v>17</v>
      </c>
      <c r="G568" s="2" t="s">
        <v>4627</v>
      </c>
      <c r="H568" s="4">
        <v>43683.550520833334</v>
      </c>
      <c r="I568" s="2" t="s">
        <v>4616</v>
      </c>
      <c r="J568" s="21" t="s">
        <v>3459</v>
      </c>
      <c r="K568" s="2" t="s">
        <v>4618</v>
      </c>
      <c r="L568" s="6" t="s">
        <v>4619</v>
      </c>
      <c r="N5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sPaisNacimiento)VALUES('2019-08-06', 2019, 'OBTENCIÓN NACIONALIDAD PERUANA POR NATURALIZACIÓN', 'PENDIENTE', 'ASOCIACION BENEFICIARIO', '2019-08-06', 'LIM', 'MADRID RODRIGUEZ, JOSE ANTONIO', 'M', 'VEN')</v>
      </c>
    </row>
    <row r="569" spans="1:14" ht="25.5" x14ac:dyDescent="0.2">
      <c r="A569" s="11">
        <v>565</v>
      </c>
      <c r="B569" s="7" t="s">
        <v>1911</v>
      </c>
      <c r="C569" s="4">
        <v>43672.492002777777</v>
      </c>
      <c r="D569" s="20">
        <v>2019</v>
      </c>
      <c r="E569" s="7" t="s">
        <v>4621</v>
      </c>
      <c r="F569" s="2" t="s">
        <v>17</v>
      </c>
      <c r="G569" s="2" t="s">
        <v>4627</v>
      </c>
      <c r="H569" s="4">
        <v>43672.492002858795</v>
      </c>
      <c r="I569" s="2" t="s">
        <v>4616</v>
      </c>
      <c r="J569" s="21" t="s">
        <v>6911</v>
      </c>
      <c r="K569" s="2" t="s">
        <v>4618</v>
      </c>
      <c r="L569" s="6" t="s">
        <v>4656</v>
      </c>
      <c r="N5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sPaisNacimiento)VALUES('2019-07-26', 2019, 'INS PERUANO POR MATRIMONIO', 'PENDIENTE', 'ASOCIACION BENEFICIARIO', '2019-07-26', 'LIM', 'FERNANDEZ VIDAL, RAMÓN JESÚS', 'M', 'ESP')</v>
      </c>
    </row>
    <row r="570" spans="1:14" ht="25.5" x14ac:dyDescent="0.2">
      <c r="A570" s="11">
        <v>566</v>
      </c>
      <c r="B570" s="7" t="s">
        <v>1843</v>
      </c>
      <c r="C570" s="4">
        <v>43595.627112071757</v>
      </c>
      <c r="D570" s="20">
        <v>2019</v>
      </c>
      <c r="E570" s="7" t="s">
        <v>4621</v>
      </c>
      <c r="F570" s="2" t="s">
        <v>17</v>
      </c>
      <c r="G570" s="2" t="s">
        <v>4627</v>
      </c>
      <c r="H570" s="4">
        <v>43595.627112118054</v>
      </c>
      <c r="I570" s="2" t="s">
        <v>4616</v>
      </c>
      <c r="J570" s="21" t="s">
        <v>12739</v>
      </c>
      <c r="K570" s="2" t="s">
        <v>4618</v>
      </c>
      <c r="L570" s="6" t="s">
        <v>4649</v>
      </c>
      <c r="N5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sPaisNacimiento)VALUES('2019-05-10', 2019, 'INS PERUANO POR MATRIMONIO', 'PENDIENTE', 'ASOCIACION BENEFICIARIO', '2019-05-10', 'LIM', 'MIYASAKA PORRO, PEDRO', 'M', 'BRA')</v>
      </c>
    </row>
    <row r="571" spans="1:14" ht="25.5" x14ac:dyDescent="0.2">
      <c r="A571" s="11">
        <v>567</v>
      </c>
      <c r="B571" s="7" t="s">
        <v>1840</v>
      </c>
      <c r="C571" s="4">
        <v>43776.603261886572</v>
      </c>
      <c r="D571" s="20">
        <v>2019</v>
      </c>
      <c r="E571" s="7" t="s">
        <v>4621</v>
      </c>
      <c r="F571" s="2" t="s">
        <v>17</v>
      </c>
      <c r="G571" s="2" t="s">
        <v>4627</v>
      </c>
      <c r="H571" s="4">
        <v>43776.603261921293</v>
      </c>
      <c r="I571" s="2" t="s">
        <v>4616</v>
      </c>
      <c r="J571" s="21" t="s">
        <v>6913</v>
      </c>
      <c r="K571" s="2" t="s">
        <v>4623</v>
      </c>
      <c r="L571" s="6" t="s">
        <v>4619</v>
      </c>
      <c r="N5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sPaisNacimiento)VALUES('2019-11-07', 2019, 'INS PERUANO POR MATRIMONIO', 'PENDIENTE', 'ASOCIACION BENEFICIARIO', '2019-11-07', 'LIM', 'ARCIA SENCLER, CARMEN JOSEFINA', 'F', 'VEN')</v>
      </c>
    </row>
    <row r="572" spans="1:14" ht="25.5" x14ac:dyDescent="0.2">
      <c r="A572" s="11">
        <v>568</v>
      </c>
      <c r="B572" s="7" t="s">
        <v>1413</v>
      </c>
      <c r="C572" s="4">
        <v>43752.41235633102</v>
      </c>
      <c r="D572" s="20">
        <v>2019</v>
      </c>
      <c r="E572" s="7" t="s">
        <v>4621</v>
      </c>
      <c r="F572" s="2" t="s">
        <v>17</v>
      </c>
      <c r="G572" s="2" t="s">
        <v>4993</v>
      </c>
      <c r="H572" s="4">
        <v>43752.412356365741</v>
      </c>
      <c r="I572" s="2" t="s">
        <v>4616</v>
      </c>
      <c r="J572" s="21" t="s">
        <v>8236</v>
      </c>
      <c r="K572" s="2" t="s">
        <v>4623</v>
      </c>
      <c r="L572" s="6" t="s">
        <v>4631</v>
      </c>
      <c r="N5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sPaisNacimiento)VALUES('2019-10-14', 2019, 'INS PERUANO POR MATRIMONIO', 'PENDIENTE', 'IMPRESION', '2019-10-14', 'LIM', 'CRUZ DE MORON, ROSA', 'F', 'BOL')</v>
      </c>
    </row>
    <row r="573" spans="1:14" ht="25.5" x14ac:dyDescent="0.2">
      <c r="A573" s="11">
        <v>569</v>
      </c>
      <c r="B573" s="7" t="s">
        <v>1207</v>
      </c>
      <c r="C573" s="4">
        <v>43718.497531712965</v>
      </c>
      <c r="D573" s="20">
        <v>2019</v>
      </c>
      <c r="E573" s="7" t="s">
        <v>4621</v>
      </c>
      <c r="F573" s="2" t="s">
        <v>17</v>
      </c>
      <c r="G573" s="2" t="s">
        <v>4993</v>
      </c>
      <c r="H573" s="4">
        <v>43718.497531712965</v>
      </c>
      <c r="I573" s="2" t="s">
        <v>4616</v>
      </c>
      <c r="J573" s="21" t="s">
        <v>10916</v>
      </c>
      <c r="K573" s="2" t="s">
        <v>4623</v>
      </c>
      <c r="L573" s="6" t="s">
        <v>4750</v>
      </c>
      <c r="N5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sPaisNacimiento)VALUES('2019-09-10', 2019, 'INS PERUANO POR MATRIMONIO', 'PENDIENTE', 'IMPRESION', '2019-09-10', 'LIM', 'MORALES CHAVEZ, FLOR MELISSA', 'F', 'MEX')</v>
      </c>
    </row>
    <row r="574" spans="1:14" ht="25.5" x14ac:dyDescent="0.2">
      <c r="A574" s="11">
        <v>570</v>
      </c>
      <c r="B574" s="7" t="s">
        <v>6918</v>
      </c>
      <c r="C574" s="4">
        <v>43565.478606481483</v>
      </c>
      <c r="D574" s="20">
        <v>2019</v>
      </c>
      <c r="E574" s="7" t="s">
        <v>4621</v>
      </c>
      <c r="F574" s="2" t="s">
        <v>17</v>
      </c>
      <c r="G574" s="2" t="s">
        <v>4627</v>
      </c>
      <c r="H574" s="4">
        <v>43565.478606516204</v>
      </c>
      <c r="I574" s="2" t="s">
        <v>4616</v>
      </c>
      <c r="J574" s="21" t="s">
        <v>6919</v>
      </c>
      <c r="K574" s="2" t="s">
        <v>4618</v>
      </c>
      <c r="L574" s="6" t="s">
        <v>4656</v>
      </c>
      <c r="N5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sPaisNacimiento)VALUES('2019-04-10', 2019, 'INS PERUANO POR MATRIMONIO', 'PENDIENTE', 'ASOCIACION BENEFICIARIO', '2019-04-10', 'LIM', 'RUIZ LAGARES, JOSE MANUEL', 'M', 'ESP')</v>
      </c>
    </row>
    <row r="575" spans="1:14" ht="25.5" x14ac:dyDescent="0.2">
      <c r="A575" s="11">
        <v>571</v>
      </c>
      <c r="B575" s="7" t="s">
        <v>1834</v>
      </c>
      <c r="C575" s="4">
        <v>43796.603433182871</v>
      </c>
      <c r="D575" s="20">
        <v>2019</v>
      </c>
      <c r="E575" s="7" t="s">
        <v>4621</v>
      </c>
      <c r="F575" s="2" t="s">
        <v>17</v>
      </c>
      <c r="G575" s="2" t="s">
        <v>4627</v>
      </c>
      <c r="H575" s="4">
        <v>43796.603433217591</v>
      </c>
      <c r="I575" s="2" t="s">
        <v>4616</v>
      </c>
      <c r="J575" s="21" t="s">
        <v>6925</v>
      </c>
      <c r="K575" s="2" t="s">
        <v>4618</v>
      </c>
      <c r="L575" s="6" t="s">
        <v>4619</v>
      </c>
      <c r="N5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sPaisNacimiento)VALUES('2019-11-27', 2019, 'INS PERUANO POR MATRIMONIO', 'PENDIENTE', 'ASOCIACION BENEFICIARIO', '2019-11-27', 'LIM', 'AVELLANEDA TORRES, JEAN PIERRE', 'M', 'VEN')</v>
      </c>
    </row>
    <row r="576" spans="1:14" ht="25.5" x14ac:dyDescent="0.2">
      <c r="A576" s="11">
        <v>572</v>
      </c>
      <c r="B576" s="7" t="s">
        <v>3218</v>
      </c>
      <c r="C576" s="4">
        <v>43733.372156747682</v>
      </c>
      <c r="D576" s="20">
        <v>2019</v>
      </c>
      <c r="E576" s="7" t="s">
        <v>4671</v>
      </c>
      <c r="F576" s="2" t="s">
        <v>17</v>
      </c>
      <c r="G576" s="2" t="s">
        <v>4627</v>
      </c>
      <c r="H576" s="4">
        <v>43733.372156793979</v>
      </c>
      <c r="I576" s="2" t="s">
        <v>4616</v>
      </c>
      <c r="J576" s="21" t="s">
        <v>3481</v>
      </c>
      <c r="K576" s="2" t="s">
        <v>4618</v>
      </c>
      <c r="L576" s="6" t="s">
        <v>4656</v>
      </c>
      <c r="N5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sPaisNacimiento)VALUES('2019-09-25', 2019, 'OBTENCIÓN DE LA DOBLE NACIONALIDAD', 'PENDIENTE', 'ASOCIACION BENEFICIARIO', '2019-09-25', 'LIM', 'BONET MALET, JOSE', 'M', 'ESP')</v>
      </c>
    </row>
    <row r="577" spans="1:14" ht="25.5" x14ac:dyDescent="0.2">
      <c r="A577" s="11">
        <v>573</v>
      </c>
      <c r="B577" s="7" t="s">
        <v>1826</v>
      </c>
      <c r="C577" s="4">
        <v>43784.364142210645</v>
      </c>
      <c r="D577" s="20">
        <v>2019</v>
      </c>
      <c r="E577" s="7" t="s">
        <v>4621</v>
      </c>
      <c r="F577" s="2" t="s">
        <v>17</v>
      </c>
      <c r="G577" s="2" t="s">
        <v>4627</v>
      </c>
      <c r="H577" s="4">
        <v>43784.364142245373</v>
      </c>
      <c r="I577" s="2" t="s">
        <v>4616</v>
      </c>
      <c r="J577" s="21" t="s">
        <v>11756</v>
      </c>
      <c r="K577" s="2" t="s">
        <v>4618</v>
      </c>
      <c r="L577" s="6" t="s">
        <v>4631</v>
      </c>
      <c r="N5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sPaisNacimiento)VALUES('2019-11-15', 2019, 'INS PERUANO POR MATRIMONIO', 'PENDIENTE', 'ASOCIACION BENEFICIARIO', '2019-11-15', 'LIM', 'SOTO JURADO, PABLO ADRIAN', 'M', 'BOL')</v>
      </c>
    </row>
    <row r="578" spans="1:14" ht="25.5" x14ac:dyDescent="0.2">
      <c r="A578" s="11">
        <v>574</v>
      </c>
      <c r="B578" s="7" t="s">
        <v>3203</v>
      </c>
      <c r="C578" s="4">
        <v>43782.479045173612</v>
      </c>
      <c r="D578" s="20">
        <v>2019</v>
      </c>
      <c r="E578" s="7" t="s">
        <v>4685</v>
      </c>
      <c r="F578" s="2" t="s">
        <v>17</v>
      </c>
      <c r="G578" s="2" t="s">
        <v>4627</v>
      </c>
      <c r="H578" s="4">
        <v>43782.479045219909</v>
      </c>
      <c r="I578" s="2" t="s">
        <v>4616</v>
      </c>
      <c r="J578" s="21" t="s">
        <v>3465</v>
      </c>
      <c r="K578" s="2" t="s">
        <v>4618</v>
      </c>
      <c r="L578" s="6" t="s">
        <v>4646</v>
      </c>
      <c r="N5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sPaisNacimiento)VALUES('2019-11-13', 2019, 'OBTENCIÓN NACIONALIDAD PERUANA POR NATURALIZACIÓN', 'PENDIENTE', 'ASOCIACION BENEFICIARIO', '2019-11-13', 'LIM', 'DIAZ DE VILLEGAS AVILA, ARIEL', 'M', 'CUB')</v>
      </c>
    </row>
    <row r="579" spans="1:14" ht="25.5" x14ac:dyDescent="0.2">
      <c r="A579" s="11">
        <v>575</v>
      </c>
      <c r="B579" s="7" t="s">
        <v>3277</v>
      </c>
      <c r="C579" s="4">
        <v>43615.376857372685</v>
      </c>
      <c r="D579" s="20">
        <v>2019</v>
      </c>
      <c r="E579" s="7" t="s">
        <v>4685</v>
      </c>
      <c r="F579" s="2" t="s">
        <v>17</v>
      </c>
      <c r="G579" s="2" t="s">
        <v>4627</v>
      </c>
      <c r="H579" s="4">
        <v>43615.376857407406</v>
      </c>
      <c r="I579" s="2" t="s">
        <v>4616</v>
      </c>
      <c r="J579" s="21" t="s">
        <v>6939</v>
      </c>
      <c r="K579" s="2" t="s">
        <v>4623</v>
      </c>
      <c r="L579" s="6" t="s">
        <v>4619</v>
      </c>
      <c r="N5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sPaisNacimiento)VALUES('2019-05-30', 2019, 'OBTENCIÓN NACIONALIDAD PERUANA POR NATURALIZACIÓN', 'PENDIENTE', 'ASOCIACION BENEFICIARIO', '2019-05-30', 'LIM', 'RIVERA ROMERO, NELLYS TERESA', 'F', 'VEN')</v>
      </c>
    </row>
    <row r="580" spans="1:14" ht="25.5" x14ac:dyDescent="0.2">
      <c r="A580" s="11">
        <v>576</v>
      </c>
      <c r="B580" s="7" t="s">
        <v>3200</v>
      </c>
      <c r="C580" s="4">
        <v>43689.5050003125</v>
      </c>
      <c r="D580" s="20">
        <v>2019</v>
      </c>
      <c r="E580" s="7" t="s">
        <v>4685</v>
      </c>
      <c r="F580" s="2" t="s">
        <v>17</v>
      </c>
      <c r="G580" s="2" t="s">
        <v>4627</v>
      </c>
      <c r="H580" s="4">
        <v>43689.505000659723</v>
      </c>
      <c r="I580" s="2" t="s">
        <v>4616</v>
      </c>
      <c r="J580" s="21" t="s">
        <v>6942</v>
      </c>
      <c r="K580" s="2" t="s">
        <v>4623</v>
      </c>
      <c r="L580" s="6" t="s">
        <v>5081</v>
      </c>
      <c r="N5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sPaisNacimiento)VALUES('2019-08-12', 2019, 'OBTENCIÓN NACIONALIDAD PERUANA POR NATURALIZACIÓN', 'PENDIENTE', 'ASOCIACION BENEFICIARIO', '2019-08-12', 'LIM', 'HU , SY-HARN', 'F', 'TWN')</v>
      </c>
    </row>
    <row r="581" spans="1:14" ht="25.5" x14ac:dyDescent="0.2">
      <c r="A581" s="11">
        <v>577</v>
      </c>
      <c r="B581" s="7" t="s">
        <v>8253</v>
      </c>
      <c r="C581" s="4">
        <v>43783.64803935185</v>
      </c>
      <c r="D581" s="20">
        <v>2019</v>
      </c>
      <c r="E581" s="7" t="s">
        <v>4621</v>
      </c>
      <c r="F581" s="2" t="s">
        <v>17</v>
      </c>
      <c r="G581" s="2" t="s">
        <v>4615</v>
      </c>
      <c r="H581" s="4">
        <v>43783.648039386571</v>
      </c>
      <c r="I581" s="2" t="s">
        <v>4616</v>
      </c>
      <c r="J581" s="21" t="s">
        <v>8254</v>
      </c>
      <c r="K581" s="2" t="s">
        <v>4623</v>
      </c>
      <c r="L581" s="6" t="s">
        <v>4714</v>
      </c>
      <c r="N5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sPaisNacimiento)VALUES('2019-11-14', 2019, 'INS PERUANO POR MATRIMONIO', 'PENDIENTE', 'ENTREGA DE TITULO', '2019-11-14', 'LIM', 'CRUZ LAVAYEN, ELSA IVONNE', 'F', 'ECU')</v>
      </c>
    </row>
    <row r="582" spans="1:14" ht="25.5" x14ac:dyDescent="0.2">
      <c r="A582" s="11">
        <v>578</v>
      </c>
      <c r="B582" s="7" t="s">
        <v>2022</v>
      </c>
      <c r="C582" s="4">
        <v>43749.364627164352</v>
      </c>
      <c r="D582" s="20">
        <v>2019</v>
      </c>
      <c r="E582" s="7" t="s">
        <v>4621</v>
      </c>
      <c r="F582" s="2" t="s">
        <v>17</v>
      </c>
      <c r="G582" s="2" t="s">
        <v>4627</v>
      </c>
      <c r="H582" s="4">
        <v>43749.364627199073</v>
      </c>
      <c r="I582" s="2" t="s">
        <v>4616</v>
      </c>
      <c r="J582" s="21" t="s">
        <v>9266</v>
      </c>
      <c r="K582" s="2" t="s">
        <v>4623</v>
      </c>
      <c r="L582" s="6" t="s">
        <v>4646</v>
      </c>
      <c r="N5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sPaisNacimiento)VALUES('2019-10-11', 2019, 'INS PERUANO POR MATRIMONIO', 'PENDIENTE', 'ASOCIACION BENEFICIARIO', '2019-10-11', 'LIM', 'ACOSTA JORRIN, DIORKA YEARSS', 'F', 'CUB')</v>
      </c>
    </row>
    <row r="583" spans="1:14" ht="25.5" x14ac:dyDescent="0.2">
      <c r="A583" s="11">
        <v>579</v>
      </c>
      <c r="B583" s="7" t="s">
        <v>3297</v>
      </c>
      <c r="C583" s="4">
        <v>43816.431700578702</v>
      </c>
      <c r="D583" s="20">
        <v>2019</v>
      </c>
      <c r="E583" s="7" t="s">
        <v>4685</v>
      </c>
      <c r="F583" s="2" t="s">
        <v>17</v>
      </c>
      <c r="G583" s="2" t="s">
        <v>4627</v>
      </c>
      <c r="H583" s="4">
        <v>43816.431700659719</v>
      </c>
      <c r="I583" s="2" t="s">
        <v>4616</v>
      </c>
      <c r="J583" s="21" t="s">
        <v>8257</v>
      </c>
      <c r="K583" s="2" t="s">
        <v>4623</v>
      </c>
      <c r="L583" s="6" t="s">
        <v>4714</v>
      </c>
      <c r="N5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sPaisNacimiento)VALUES('2019-12-17', 2019, 'OBTENCIÓN NACIONALIDAD PERUANA POR NATURALIZACIÓN', 'PENDIENTE', 'ASOCIACION BENEFICIARIO', '2019-12-17', 'LIM', 'MAYORGA VALDEZ, MARIA PAOLA', 'F', 'ECU')</v>
      </c>
    </row>
    <row r="584" spans="1:14" ht="25.5" x14ac:dyDescent="0.2">
      <c r="A584" s="11">
        <v>580</v>
      </c>
      <c r="B584" s="7" t="s">
        <v>3371</v>
      </c>
      <c r="C584" s="4">
        <v>43798.387540393516</v>
      </c>
      <c r="D584" s="20">
        <v>2019</v>
      </c>
      <c r="E584" s="7" t="s">
        <v>4685</v>
      </c>
      <c r="F584" s="2" t="s">
        <v>17</v>
      </c>
      <c r="G584" s="2" t="s">
        <v>4627</v>
      </c>
      <c r="H584" s="4">
        <v>43798.387540428237</v>
      </c>
      <c r="I584" s="2" t="s">
        <v>4616</v>
      </c>
      <c r="J584" s="21" t="s">
        <v>12793</v>
      </c>
      <c r="K584" s="2" t="s">
        <v>4618</v>
      </c>
      <c r="L584" s="6" t="s">
        <v>5072</v>
      </c>
      <c r="N5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sPaisNacimiento)VALUES('2019-11-29', 2019, 'OBTENCIÓN NACIONALIDAD PERUANA POR NATURALIZACIÓN', 'PENDIENTE', 'ASOCIACION BENEFICIARIO', '2019-11-29', 'LIM', 'MUHAMMAD , FAIZ', 'M', 'PAK')</v>
      </c>
    </row>
    <row r="585" spans="1:14" ht="25.5" x14ac:dyDescent="0.2">
      <c r="A585" s="11">
        <v>581</v>
      </c>
      <c r="B585" s="7" t="s">
        <v>3381</v>
      </c>
      <c r="C585" s="4">
        <v>43732.610457291667</v>
      </c>
      <c r="D585" s="20">
        <v>2019</v>
      </c>
      <c r="E585" s="7" t="s">
        <v>4685</v>
      </c>
      <c r="F585" s="2" t="s">
        <v>17</v>
      </c>
      <c r="G585" s="2" t="s">
        <v>4627</v>
      </c>
      <c r="H585" s="4">
        <v>43732.610457326387</v>
      </c>
      <c r="I585" s="2" t="s">
        <v>4616</v>
      </c>
      <c r="J585" s="21" t="s">
        <v>12801</v>
      </c>
      <c r="K585" s="2" t="s">
        <v>4623</v>
      </c>
      <c r="L585" s="6" t="s">
        <v>4646</v>
      </c>
      <c r="N5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sPaisNacimiento)VALUES('2019-09-24', 2019, 'OBTENCIÓN NACIONALIDAD PERUANA POR NATURALIZACIÓN', 'PENDIENTE', 'ASOCIACION BENEFICIARIO', '2019-09-24', 'LIM', 'PICOS NORDET, SONIA', 'F', 'CUB')</v>
      </c>
    </row>
    <row r="586" spans="1:14" ht="25.5" x14ac:dyDescent="0.2">
      <c r="A586" s="11">
        <v>582</v>
      </c>
      <c r="B586" s="7" t="s">
        <v>9289</v>
      </c>
      <c r="C586" s="4">
        <v>43536.610083333333</v>
      </c>
      <c r="D586" s="20">
        <v>2019</v>
      </c>
      <c r="E586" s="7" t="s">
        <v>4899</v>
      </c>
      <c r="F586" s="2" t="s">
        <v>17</v>
      </c>
      <c r="G586" s="2" t="s">
        <v>4627</v>
      </c>
      <c r="H586" s="4">
        <v>43536.610083877313</v>
      </c>
      <c r="I586" s="2" t="s">
        <v>4616</v>
      </c>
      <c r="J586" s="21" t="s">
        <v>9290</v>
      </c>
      <c r="K586" s="2" t="s">
        <v>4618</v>
      </c>
      <c r="L586" s="6" t="s">
        <v>4705</v>
      </c>
      <c r="N5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sPaisNacimiento)VALUES('2019-03-12', 2019, 'RENUNCIA A LA NACIONALIDAD PERUANA', 'PENDIENTE', 'ASOCIACION BENEFICIARIO', '2019-03-12', 'LIM', 'TORRES QUISPE, FELIX ENRIQUEZ', 'M', 'HOL')</v>
      </c>
    </row>
    <row r="587" spans="1:14" ht="25.5" x14ac:dyDescent="0.2">
      <c r="A587" s="11">
        <v>583</v>
      </c>
      <c r="B587" s="7" t="s">
        <v>3269</v>
      </c>
      <c r="C587" s="4">
        <v>43538.371749502316</v>
      </c>
      <c r="D587" s="20">
        <v>2019</v>
      </c>
      <c r="E587" s="7" t="s">
        <v>4671</v>
      </c>
      <c r="F587" s="2" t="s">
        <v>17</v>
      </c>
      <c r="G587" s="2" t="s">
        <v>4627</v>
      </c>
      <c r="H587" s="4">
        <v>43538.371749618054</v>
      </c>
      <c r="I587" s="2" t="s">
        <v>4616</v>
      </c>
      <c r="J587" s="21" t="s">
        <v>12802</v>
      </c>
      <c r="K587" s="2" t="s">
        <v>4623</v>
      </c>
      <c r="L587" s="6" t="s">
        <v>4656</v>
      </c>
      <c r="N5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sPaisNacimiento)VALUES('2019-03-14', 2019, 'OBTENCIÓN DE LA DOBLE NACIONALIDAD', 'PENDIENTE', 'ASOCIACION BENEFICIARIO', '2019-03-14', 'LIM', 'MARTINEZ CUBILLO, ELIA MURIEL', 'F', 'ESP')</v>
      </c>
    </row>
    <row r="588" spans="1:14" ht="25.5" x14ac:dyDescent="0.2">
      <c r="A588" s="11">
        <v>584</v>
      </c>
      <c r="B588" s="7" t="s">
        <v>1967</v>
      </c>
      <c r="C588" s="4">
        <v>43822.621803206021</v>
      </c>
      <c r="D588" s="20">
        <v>2019</v>
      </c>
      <c r="E588" s="7" t="s">
        <v>4621</v>
      </c>
      <c r="F588" s="2" t="s">
        <v>17</v>
      </c>
      <c r="G588" s="2" t="s">
        <v>4627</v>
      </c>
      <c r="H588" s="4">
        <v>43822.621803240741</v>
      </c>
      <c r="I588" s="2" t="s">
        <v>4616</v>
      </c>
      <c r="J588" s="21" t="s">
        <v>13149</v>
      </c>
      <c r="K588" s="2" t="s">
        <v>4623</v>
      </c>
      <c r="L588" s="6" t="s">
        <v>4667</v>
      </c>
      <c r="N5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sPaisNacimiento)VALUES('2019-12-23', 2019, 'INS PERUANO POR MATRIMONIO', 'PENDIENTE', 'ASOCIACION BENEFICIARIO', '2019-12-23', 'LIM', 'LIÑEIRA , SILVIA NORA', 'F', 'ARN')</v>
      </c>
    </row>
    <row r="589" spans="1:14" ht="25.5" x14ac:dyDescent="0.2">
      <c r="A589" s="11">
        <v>585</v>
      </c>
      <c r="B589" s="7" t="s">
        <v>12809</v>
      </c>
      <c r="C589" s="4">
        <v>43551.626481284722</v>
      </c>
      <c r="D589" s="20">
        <v>2019</v>
      </c>
      <c r="E589" s="7" t="s">
        <v>4621</v>
      </c>
      <c r="F589" s="2" t="s">
        <v>17</v>
      </c>
      <c r="G589" s="2" t="s">
        <v>4615</v>
      </c>
      <c r="H589" s="4">
        <v>43551.626481400461</v>
      </c>
      <c r="I589" s="2" t="s">
        <v>4616</v>
      </c>
      <c r="J589" s="21" t="s">
        <v>12810</v>
      </c>
      <c r="K589" s="2" t="s">
        <v>4618</v>
      </c>
      <c r="L589" s="6" t="s">
        <v>4646</v>
      </c>
      <c r="N5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sPaisNacimiento)VALUES('2019-03-27', 2019, 'INS PERUANO POR MATRIMONIO', 'PENDIENTE', 'ENTREGA DE TITULO', '2019-03-27', 'LIM', 'TAMAYO LOBAINA, RAÚL', 'M', 'CUB')</v>
      </c>
    </row>
    <row r="590" spans="1:14" ht="25.5" x14ac:dyDescent="0.2">
      <c r="A590" s="11">
        <v>586</v>
      </c>
      <c r="B590" s="7" t="s">
        <v>1847</v>
      </c>
      <c r="C590" s="4">
        <v>43735.606984571757</v>
      </c>
      <c r="D590" s="20">
        <v>2019</v>
      </c>
      <c r="E590" s="7" t="s">
        <v>4621</v>
      </c>
      <c r="F590" s="2" t="s">
        <v>17</v>
      </c>
      <c r="G590" s="2" t="s">
        <v>4627</v>
      </c>
      <c r="H590" s="4">
        <v>43735.606984606478</v>
      </c>
      <c r="I590" s="2" t="s">
        <v>4616</v>
      </c>
      <c r="J590" s="21" t="s">
        <v>12819</v>
      </c>
      <c r="K590" s="2" t="s">
        <v>4618</v>
      </c>
      <c r="L590" s="6" t="s">
        <v>4646</v>
      </c>
      <c r="N5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sPaisNacimiento)VALUES('2019-09-27', 2019, 'INS PERUANO POR MATRIMONIO', 'PENDIENTE', 'ASOCIACION BENEFICIARIO', '2019-09-27', 'LIM', 'RODRIGUEZ UBALS, REINIER', 'M', 'CUB')</v>
      </c>
    </row>
    <row r="591" spans="1:14" ht="25.5" x14ac:dyDescent="0.2">
      <c r="A591" s="11">
        <v>587</v>
      </c>
      <c r="B591" s="7" t="s">
        <v>11046</v>
      </c>
      <c r="C591" s="4">
        <v>43556.486804398148</v>
      </c>
      <c r="D591" s="20">
        <v>2019</v>
      </c>
      <c r="E591" s="7" t="s">
        <v>4899</v>
      </c>
      <c r="F591" s="2" t="s">
        <v>17</v>
      </c>
      <c r="G591" s="2" t="s">
        <v>4627</v>
      </c>
      <c r="H591" s="4">
        <v>43556.486804479166</v>
      </c>
      <c r="I591" s="2" t="s">
        <v>4616</v>
      </c>
      <c r="J591" s="21" t="s">
        <v>11047</v>
      </c>
      <c r="K591" s="2" t="s">
        <v>4618</v>
      </c>
      <c r="L591" s="6" t="s">
        <v>5359</v>
      </c>
      <c r="N5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sPaisNacimiento)VALUES('2019-04-01', 2019, 'RENUNCIA A LA NACIONALIDAD PERUANA', 'PENDIENTE', 'ASOCIACION BENEFICIARIO', '2019-04-01', 'LIM', 'YAMAI , KUNIYOSHI', 'M', 'JAP')</v>
      </c>
    </row>
    <row r="592" spans="1:14" ht="25.5" x14ac:dyDescent="0.2">
      <c r="A592" s="11">
        <v>588</v>
      </c>
      <c r="B592" s="7" t="s">
        <v>3281</v>
      </c>
      <c r="C592" s="4">
        <v>43712.371763807867</v>
      </c>
      <c r="D592" s="20">
        <v>2019</v>
      </c>
      <c r="E592" s="7" t="s">
        <v>4685</v>
      </c>
      <c r="F592" s="2" t="s">
        <v>17</v>
      </c>
      <c r="G592" s="2" t="s">
        <v>4627</v>
      </c>
      <c r="H592" s="4">
        <v>43712.371763888892</v>
      </c>
      <c r="I592" s="2" t="s">
        <v>4616</v>
      </c>
      <c r="J592" s="21" t="s">
        <v>12826</v>
      </c>
      <c r="K592" s="2" t="s">
        <v>4618</v>
      </c>
      <c r="L592" s="6" t="s">
        <v>4619</v>
      </c>
      <c r="N5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sPaisNacimiento)VALUES('2019-09-04', 2019, 'OBTENCIÓN NACIONALIDAD PERUANA POR NATURALIZACIÓN', 'PENDIENTE', 'ASOCIACION BENEFICIARIO', '2019-09-04', 'LIM', 'KANAAN CANAN, HILAL', 'M', 'VEN')</v>
      </c>
    </row>
    <row r="593" spans="1:14" ht="25.5" x14ac:dyDescent="0.2">
      <c r="A593" s="11">
        <v>589</v>
      </c>
      <c r="B593" s="7" t="s">
        <v>8288</v>
      </c>
      <c r="C593" s="4">
        <v>43633.420946412036</v>
      </c>
      <c r="D593" s="20">
        <v>2019</v>
      </c>
      <c r="E593" s="7" t="s">
        <v>4621</v>
      </c>
      <c r="F593" s="2" t="s">
        <v>17</v>
      </c>
      <c r="G593" s="2" t="s">
        <v>4615</v>
      </c>
      <c r="H593" s="4">
        <v>43633.420946446757</v>
      </c>
      <c r="I593" s="2" t="s">
        <v>4616</v>
      </c>
      <c r="J593" s="21" t="s">
        <v>8289</v>
      </c>
      <c r="K593" s="2" t="s">
        <v>4618</v>
      </c>
      <c r="L593" s="6" t="s">
        <v>4656</v>
      </c>
      <c r="N5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sPaisNacimiento)VALUES('2019-06-17', 2019, 'INS PERUANO POR MATRIMONIO', 'PENDIENTE', 'ENTREGA DE TITULO', '2019-06-17', 'LIM', 'BALMON GUISADO, ANTONIO JAVIER', 'M', 'ESP')</v>
      </c>
    </row>
    <row r="594" spans="1:14" ht="25.5" x14ac:dyDescent="0.2">
      <c r="A594" s="11">
        <v>590</v>
      </c>
      <c r="B594" s="7" t="s">
        <v>1702</v>
      </c>
      <c r="C594" s="4">
        <v>43720.452679629627</v>
      </c>
      <c r="D594" s="20">
        <v>2019</v>
      </c>
      <c r="E594" s="7" t="s">
        <v>4621</v>
      </c>
      <c r="F594" s="2" t="s">
        <v>17</v>
      </c>
      <c r="G594" s="2" t="s">
        <v>7351</v>
      </c>
      <c r="H594" s="4">
        <v>43720.452679664355</v>
      </c>
      <c r="I594" s="2" t="s">
        <v>4616</v>
      </c>
      <c r="J594" s="21" t="s">
        <v>12831</v>
      </c>
      <c r="K594" s="2" t="s">
        <v>4623</v>
      </c>
      <c r="L594" s="6" t="s">
        <v>4770</v>
      </c>
      <c r="N5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sPaisNacimiento)VALUES('2019-09-12', 2019, 'INS PERUANO POR MATRIMONIO', 'PENDIENTE', 'INSCRIPCION', '2019-09-12', 'LIM', 'BOUTTEVILLE , VALERIE', 'F', 'FRA')</v>
      </c>
    </row>
    <row r="595" spans="1:14" ht="25.5" x14ac:dyDescent="0.2">
      <c r="A595" s="11">
        <v>591</v>
      </c>
      <c r="B595" s="7" t="s">
        <v>11814</v>
      </c>
      <c r="C595" s="4">
        <v>43781.375704861108</v>
      </c>
      <c r="D595" s="20">
        <v>2019</v>
      </c>
      <c r="E595" s="7" t="s">
        <v>4621</v>
      </c>
      <c r="F595" s="2" t="s">
        <v>17</v>
      </c>
      <c r="G595" s="2" t="s">
        <v>4993</v>
      </c>
      <c r="H595" s="4">
        <v>43781.375704861108</v>
      </c>
      <c r="I595" s="2" t="s">
        <v>4616</v>
      </c>
      <c r="J595" s="21" t="s">
        <v>11815</v>
      </c>
      <c r="K595" s="2" t="s">
        <v>4623</v>
      </c>
      <c r="L595" s="6" t="s">
        <v>6449</v>
      </c>
      <c r="N5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sPaisNacimiento)VALUES('2019-11-12', 2019, 'INS PERUANO POR MATRIMONIO', 'PENDIENTE', 'IMPRESION', '2019-11-12', 'LIM', 'LE THI, KIM HIEN', 'F', 'VIE')</v>
      </c>
    </row>
    <row r="596" spans="1:14" ht="25.5" x14ac:dyDescent="0.2">
      <c r="A596" s="11">
        <v>592</v>
      </c>
      <c r="B596" s="7" t="s">
        <v>1701</v>
      </c>
      <c r="C596" s="4">
        <v>43677.471692824074</v>
      </c>
      <c r="D596" s="20">
        <v>2019</v>
      </c>
      <c r="E596" s="7" t="s">
        <v>4621</v>
      </c>
      <c r="F596" s="2" t="s">
        <v>17</v>
      </c>
      <c r="G596" s="2" t="s">
        <v>4627</v>
      </c>
      <c r="H596" s="4">
        <v>43677.471692858795</v>
      </c>
      <c r="I596" s="2" t="s">
        <v>4616</v>
      </c>
      <c r="J596" s="21" t="s">
        <v>8301</v>
      </c>
      <c r="K596" s="2" t="s">
        <v>4623</v>
      </c>
      <c r="L596" s="6" t="s">
        <v>2747</v>
      </c>
      <c r="N5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sPaisNacimiento)VALUES('2019-07-31', 2019, 'INS PERUANO POR MATRIMONIO', 'PENDIENTE', 'ASOCIACION BENEFICIARIO', '2019-07-31', 'LIM', 'RUSTIN , PHILANA', 'F', 'USA')</v>
      </c>
    </row>
    <row r="597" spans="1:14" ht="25.5" x14ac:dyDescent="0.2">
      <c r="A597" s="11">
        <v>593</v>
      </c>
      <c r="B597" s="7" t="s">
        <v>12844</v>
      </c>
      <c r="C597" s="4">
        <v>43784.517349502312</v>
      </c>
      <c r="D597" s="20">
        <v>2019</v>
      </c>
      <c r="E597" s="7" t="s">
        <v>4685</v>
      </c>
      <c r="F597" s="2" t="s">
        <v>17</v>
      </c>
      <c r="G597" s="2" t="s">
        <v>4627</v>
      </c>
      <c r="H597" s="4">
        <v>43784.51734953704</v>
      </c>
      <c r="I597" s="2" t="s">
        <v>4616</v>
      </c>
      <c r="J597" s="21" t="s">
        <v>3466</v>
      </c>
      <c r="K597" s="2" t="s">
        <v>4623</v>
      </c>
      <c r="L597" s="6" t="s">
        <v>4619</v>
      </c>
      <c r="N5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sPaisNacimiento)VALUES('2019-11-15', 2019, 'OBTENCIÓN NACIONALIDAD PERUANA POR NATURALIZACIÓN', 'PENDIENTE', 'ASOCIACION BENEFICIARIO', '2019-11-15', 'LIM', 'CAMPORA CERVELLON, KARINA', 'F', 'VEN')</v>
      </c>
    </row>
    <row r="598" spans="1:14" ht="25.5" x14ac:dyDescent="0.2">
      <c r="A598" s="11">
        <v>594</v>
      </c>
      <c r="B598" s="7" t="s">
        <v>11831</v>
      </c>
      <c r="C598" s="4">
        <v>43759.426480983799</v>
      </c>
      <c r="D598" s="20">
        <v>2019</v>
      </c>
      <c r="E598" s="7" t="s">
        <v>4621</v>
      </c>
      <c r="F598" s="2" t="s">
        <v>17</v>
      </c>
      <c r="G598" s="2" t="s">
        <v>4993</v>
      </c>
      <c r="H598" s="4">
        <v>43759.42648101852</v>
      </c>
      <c r="I598" s="2" t="s">
        <v>4616</v>
      </c>
      <c r="J598" s="21" t="s">
        <v>11832</v>
      </c>
      <c r="K598" s="2" t="s">
        <v>4618</v>
      </c>
      <c r="L598" s="6" t="s">
        <v>4649</v>
      </c>
      <c r="N5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sPaisNacimiento)VALUES('2019-10-21', 2019, 'INS PERUANO POR MATRIMONIO', 'PENDIENTE', 'IMPRESION', '2019-10-21', 'LIM', 'ZIOTTO , WELLINGTON', 'M', 'BRA')</v>
      </c>
    </row>
    <row r="599" spans="1:14" ht="25.5" x14ac:dyDescent="0.2">
      <c r="A599" s="11">
        <v>595</v>
      </c>
      <c r="B599" s="7" t="s">
        <v>1538</v>
      </c>
      <c r="C599" s="4">
        <v>43767.354374537033</v>
      </c>
      <c r="D599" s="20">
        <v>2019</v>
      </c>
      <c r="E599" s="7" t="s">
        <v>4671</v>
      </c>
      <c r="F599" s="2" t="s">
        <v>17</v>
      </c>
      <c r="G599" s="2" t="s">
        <v>4993</v>
      </c>
      <c r="H599" s="4">
        <v>43767.354374571762</v>
      </c>
      <c r="I599" s="2" t="s">
        <v>4616</v>
      </c>
      <c r="J599" s="21" t="s">
        <v>11083</v>
      </c>
      <c r="K599" s="2" t="s">
        <v>4618</v>
      </c>
      <c r="L599" s="6" t="s">
        <v>4656</v>
      </c>
      <c r="N5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sPaisNacimiento)VALUES('2019-10-29', 2019, 'OBTENCIÓN DE LA DOBLE NACIONALIDAD', 'PENDIENTE', 'IMPRESION', '2019-10-29', 'LIM', 'SEQUERA LARA, ANTONIO', 'M', 'ESP')</v>
      </c>
    </row>
    <row r="600" spans="1:14" ht="25.5" x14ac:dyDescent="0.2">
      <c r="A600" s="11">
        <v>596</v>
      </c>
      <c r="B600" s="7" t="s">
        <v>1450</v>
      </c>
      <c r="C600" s="4">
        <v>43731.351219328702</v>
      </c>
      <c r="D600" s="20">
        <v>2019</v>
      </c>
      <c r="E600" s="7" t="s">
        <v>4621</v>
      </c>
      <c r="F600" s="2" t="s">
        <v>17</v>
      </c>
      <c r="G600" s="2" t="s">
        <v>4993</v>
      </c>
      <c r="H600" s="4">
        <v>43731.351219363423</v>
      </c>
      <c r="I600" s="2" t="s">
        <v>4616</v>
      </c>
      <c r="J600" s="21" t="s">
        <v>11835</v>
      </c>
      <c r="K600" s="2" t="s">
        <v>4618</v>
      </c>
      <c r="L600" s="6" t="s">
        <v>4619</v>
      </c>
      <c r="N6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sPaisNacimiento)VALUES('2019-09-23', 2019, 'INS PERUANO POR MATRIMONIO', 'PENDIENTE', 'IMPRESION', '2019-09-23', 'LIM', 'MENDEZ MEDINA, EMMANUEL', 'M', 'VEN')</v>
      </c>
    </row>
    <row r="601" spans="1:14" ht="25.5" x14ac:dyDescent="0.2">
      <c r="A601" s="11">
        <v>597</v>
      </c>
      <c r="B601" s="7" t="s">
        <v>1104</v>
      </c>
      <c r="C601" s="4">
        <v>43613.41637334491</v>
      </c>
      <c r="D601" s="20">
        <v>2019</v>
      </c>
      <c r="E601" s="7" t="s">
        <v>4621</v>
      </c>
      <c r="F601" s="2" t="s">
        <v>17</v>
      </c>
      <c r="G601" s="2" t="s">
        <v>4993</v>
      </c>
      <c r="H601" s="4">
        <v>43613.416373495369</v>
      </c>
      <c r="I601" s="2" t="s">
        <v>4616</v>
      </c>
      <c r="J601" s="21" t="s">
        <v>8332</v>
      </c>
      <c r="K601" s="2" t="s">
        <v>4618</v>
      </c>
      <c r="L601" s="6" t="s">
        <v>4656</v>
      </c>
      <c r="N6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sPaisNacimiento)VALUES('2019-05-28', 2019, 'INS PERUANO POR MATRIMONIO', 'PENDIENTE', 'IMPRESION', '2019-05-28', 'LIM', 'MARTINEZ BARREIRO, ALEJANDRO', 'M', 'ESP')</v>
      </c>
    </row>
    <row r="602" spans="1:14" ht="25.5" x14ac:dyDescent="0.2">
      <c r="A602" s="11">
        <v>598</v>
      </c>
      <c r="B602" s="7" t="s">
        <v>3272</v>
      </c>
      <c r="C602" s="4">
        <v>43543.399813657408</v>
      </c>
      <c r="D602" s="20">
        <v>2019</v>
      </c>
      <c r="E602" s="7" t="s">
        <v>4685</v>
      </c>
      <c r="F602" s="2" t="s">
        <v>17</v>
      </c>
      <c r="G602" s="2" t="s">
        <v>4627</v>
      </c>
      <c r="H602" s="4">
        <v>43543.399813854165</v>
      </c>
      <c r="I602" s="2" t="s">
        <v>4616</v>
      </c>
      <c r="J602" s="21" t="s">
        <v>11844</v>
      </c>
      <c r="K602" s="2" t="s">
        <v>4618</v>
      </c>
      <c r="L602" s="6" t="s">
        <v>5463</v>
      </c>
      <c r="N6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sPaisNacimiento)VALUES('2019-03-19', 2019, 'OBTENCIÓN NACIONALIDAD PERUANA POR NATURALIZACIÓN', 'PENDIENTE', 'ASOCIACION BENEFICIARIO', '2019-03-19', 'LIM', 'MOSOBBIR KONUARA, ALI HOSSAIN RAGIB', 'M', 'BAN')</v>
      </c>
    </row>
    <row r="603" spans="1:14" ht="25.5" x14ac:dyDescent="0.2">
      <c r="A603" s="11">
        <v>599</v>
      </c>
      <c r="B603" s="7" t="s">
        <v>3330</v>
      </c>
      <c r="C603" s="4">
        <v>43754.654855439818</v>
      </c>
      <c r="D603" s="20">
        <v>2019</v>
      </c>
      <c r="E603" s="7" t="s">
        <v>4685</v>
      </c>
      <c r="F603" s="2" t="s">
        <v>17</v>
      </c>
      <c r="G603" s="2" t="s">
        <v>4627</v>
      </c>
      <c r="H603" s="4">
        <v>43754.654855474539</v>
      </c>
      <c r="I603" s="2" t="s">
        <v>4616</v>
      </c>
      <c r="J603" s="21" t="s">
        <v>12869</v>
      </c>
      <c r="K603" s="2" t="s">
        <v>4623</v>
      </c>
      <c r="L603" s="6" t="s">
        <v>4812</v>
      </c>
      <c r="N6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sPaisNacimiento)VALUES('2019-10-16', 2019, 'OBTENCIÓN NACIONALIDAD PERUANA POR NATURALIZACIÓN', 'PENDIENTE', 'ASOCIACION BENEFICIARIO', '2019-10-16', 'LIM', 'CHEKLUEVA , ELENA', 'F', 'RUS')</v>
      </c>
    </row>
    <row r="604" spans="1:14" ht="25.5" x14ac:dyDescent="0.2">
      <c r="A604" s="11">
        <v>600</v>
      </c>
      <c r="B604" s="7" t="s">
        <v>3432</v>
      </c>
      <c r="C604" s="4">
        <v>43768.459402928238</v>
      </c>
      <c r="D604" s="20">
        <v>2019</v>
      </c>
      <c r="E604" s="7" t="s">
        <v>4685</v>
      </c>
      <c r="F604" s="2" t="s">
        <v>17</v>
      </c>
      <c r="G604" s="2" t="s">
        <v>4672</v>
      </c>
      <c r="H604" s="4">
        <v>43768.459403009256</v>
      </c>
      <c r="I604" s="2" t="s">
        <v>4616</v>
      </c>
      <c r="J604" s="21" t="s">
        <v>9363</v>
      </c>
      <c r="K604" s="2" t="s">
        <v>4618</v>
      </c>
      <c r="L604" s="6" t="s">
        <v>4838</v>
      </c>
      <c r="N6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sPaisNacimiento)VALUES('2019-10-30', 2019, 'OBTENCIÓN NACIONALIDAD PERUANA POR NATURALIZACIÓN', 'PENDIENTE', 'EVALUACION DIRECTOR', '2019-10-30', 'LIM', 'KASSEM , AHMED OSMAN ALI', 'M', 'EGI')</v>
      </c>
    </row>
    <row r="605" spans="1:14" ht="25.5" x14ac:dyDescent="0.2">
      <c r="A605" s="11">
        <v>601</v>
      </c>
      <c r="B605" s="7" t="s">
        <v>1862</v>
      </c>
      <c r="C605" s="4">
        <v>43776.668488622687</v>
      </c>
      <c r="D605" s="20">
        <v>2019</v>
      </c>
      <c r="E605" s="7" t="s">
        <v>4621</v>
      </c>
      <c r="F605" s="2" t="s">
        <v>17</v>
      </c>
      <c r="G605" s="2" t="s">
        <v>4627</v>
      </c>
      <c r="H605" s="4">
        <v>43776.668488657408</v>
      </c>
      <c r="I605" s="2" t="s">
        <v>4616</v>
      </c>
      <c r="J605" s="21" t="s">
        <v>8355</v>
      </c>
      <c r="K605" s="2" t="s">
        <v>4623</v>
      </c>
      <c r="L605" s="6" t="s">
        <v>4619</v>
      </c>
      <c r="N6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sPaisNacimiento)VALUES('2019-11-07', 2019, 'INS PERUANO POR MATRIMONIO', 'PENDIENTE', 'ASOCIACION BENEFICIARIO', '2019-11-07', 'LIM', 'MASS ACOSTA, LUDISKEL CHIQUINQUIRA', 'F', 'VEN')</v>
      </c>
    </row>
    <row r="606" spans="1:14" ht="25.5" x14ac:dyDescent="0.2">
      <c r="A606" s="11">
        <v>602</v>
      </c>
      <c r="B606" s="7" t="s">
        <v>1226</v>
      </c>
      <c r="C606" s="4">
        <v>43819.501380821763</v>
      </c>
      <c r="D606" s="20">
        <v>2019</v>
      </c>
      <c r="E606" s="7" t="s">
        <v>4621</v>
      </c>
      <c r="F606" s="2" t="s">
        <v>17</v>
      </c>
      <c r="G606" s="2" t="s">
        <v>4993</v>
      </c>
      <c r="H606" s="4">
        <v>43819.501380983798</v>
      </c>
      <c r="I606" s="2" t="s">
        <v>4616</v>
      </c>
      <c r="J606" s="21" t="s">
        <v>11867</v>
      </c>
      <c r="K606" s="2" t="s">
        <v>4618</v>
      </c>
      <c r="L606" s="6" t="s">
        <v>4619</v>
      </c>
      <c r="N6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sPaisNacimiento)VALUES('2019-12-20', 2019, 'INS PERUANO POR MATRIMONIO', 'PENDIENTE', 'IMPRESION', '2019-12-20', 'LIM', 'HERNANDEZ RONDON, FREDDY RAFAEL', 'M', 'VEN')</v>
      </c>
    </row>
    <row r="607" spans="1:14" ht="25.5" x14ac:dyDescent="0.2">
      <c r="A607" s="11">
        <v>603</v>
      </c>
      <c r="B607" s="7" t="s">
        <v>11872</v>
      </c>
      <c r="C607" s="4">
        <v>43728.48577175926</v>
      </c>
      <c r="D607" s="20">
        <v>2019</v>
      </c>
      <c r="E607" s="7" t="s">
        <v>4621</v>
      </c>
      <c r="F607" s="2" t="s">
        <v>17</v>
      </c>
      <c r="G607" s="2" t="s">
        <v>4993</v>
      </c>
      <c r="H607" s="4">
        <v>43728.485771793981</v>
      </c>
      <c r="I607" s="2" t="s">
        <v>4616</v>
      </c>
      <c r="J607" s="21" t="s">
        <v>11873</v>
      </c>
      <c r="K607" s="2" t="s">
        <v>4623</v>
      </c>
      <c r="L607" s="6" t="s">
        <v>4624</v>
      </c>
      <c r="N6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sPaisNacimiento)VALUES('2019-09-20', 2019, 'INS PERUANO POR MATRIMONIO', 'PENDIENTE', 'IMPRESION', '2019-09-20', 'LIM', 'LOPEZ CRUZ, BIBIANA', 'F', 'COL')</v>
      </c>
    </row>
    <row r="608" spans="1:14" ht="25.5" x14ac:dyDescent="0.2">
      <c r="A608" s="11">
        <v>604</v>
      </c>
      <c r="B608" s="7" t="s">
        <v>1704</v>
      </c>
      <c r="C608" s="4">
        <v>43749.655859293984</v>
      </c>
      <c r="D608" s="20">
        <v>2019</v>
      </c>
      <c r="E608" s="7" t="s">
        <v>4621</v>
      </c>
      <c r="F608" s="2" t="s">
        <v>17</v>
      </c>
      <c r="G608" s="2" t="s">
        <v>4627</v>
      </c>
      <c r="H608" s="4">
        <v>43749.655859340281</v>
      </c>
      <c r="I608" s="2" t="s">
        <v>4616</v>
      </c>
      <c r="J608" s="21" t="s">
        <v>12898</v>
      </c>
      <c r="K608" s="2" t="s">
        <v>4618</v>
      </c>
      <c r="L608" s="6" t="s">
        <v>4656</v>
      </c>
      <c r="N6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sPaisNacimiento)VALUES('2019-10-11', 2019, 'INS PERUANO POR MATRIMONIO', 'PENDIENTE', 'ASOCIACION BENEFICIARIO', '2019-10-11', 'LIM', 'PEREZ MARIN, JOSE LUIS', 'M', 'ESP')</v>
      </c>
    </row>
    <row r="609" spans="1:14" ht="25.5" x14ac:dyDescent="0.2">
      <c r="A609" s="11">
        <v>605</v>
      </c>
      <c r="B609" s="7" t="s">
        <v>1183</v>
      </c>
      <c r="C609" s="4">
        <v>43796.476129432871</v>
      </c>
      <c r="D609" s="20">
        <v>2019</v>
      </c>
      <c r="E609" s="7" t="s">
        <v>4621</v>
      </c>
      <c r="F609" s="2" t="s">
        <v>17</v>
      </c>
      <c r="G609" s="2" t="s">
        <v>4993</v>
      </c>
      <c r="H609" s="4">
        <v>43796.476129513889</v>
      </c>
      <c r="I609" s="2" t="s">
        <v>4616</v>
      </c>
      <c r="J609" s="21" t="s">
        <v>8375</v>
      </c>
      <c r="K609" s="2" t="s">
        <v>4618</v>
      </c>
      <c r="L609" s="6" t="s">
        <v>4631</v>
      </c>
      <c r="N6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sPaisNacimiento)VALUES('2019-11-27', 2019, 'INS PERUANO POR MATRIMONIO', 'PENDIENTE', 'IMPRESION', '2019-11-27', 'LIM', 'CONDORI CARDENAS, JOSE LUIS', 'M', 'BOL')</v>
      </c>
    </row>
    <row r="610" spans="1:14" ht="25.5" x14ac:dyDescent="0.2">
      <c r="A610" s="11">
        <v>606</v>
      </c>
      <c r="B610" s="7" t="s">
        <v>453</v>
      </c>
      <c r="C610" s="4">
        <v>43552.489763310186</v>
      </c>
      <c r="D610" s="20">
        <v>2019</v>
      </c>
      <c r="E610" s="7" t="s">
        <v>4621</v>
      </c>
      <c r="F610" s="2" t="s">
        <v>17</v>
      </c>
      <c r="G610" s="2" t="s">
        <v>5327</v>
      </c>
      <c r="H610" s="4">
        <v>43552.489763391204</v>
      </c>
      <c r="I610" s="2" t="s">
        <v>4616</v>
      </c>
      <c r="J610" s="21" t="s">
        <v>8376</v>
      </c>
      <c r="K610" s="2" t="s">
        <v>4623</v>
      </c>
      <c r="L610" s="6" t="s">
        <v>4619</v>
      </c>
      <c r="N6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sPaisNacimiento)VALUES('2019-03-28', 2019, 'INS PERUANO POR MATRIMONIO', 'PENDIENTE', 'FIRMA DIRECTOR GENERAL', '2019-03-28', 'LIM', 'TORREALBA QUERO, LISETH ANDREINA', 'F', 'VEN')</v>
      </c>
    </row>
    <row r="611" spans="1:14" ht="25.5" x14ac:dyDescent="0.2">
      <c r="A611" s="11">
        <v>607</v>
      </c>
      <c r="B611" s="7" t="s">
        <v>3199</v>
      </c>
      <c r="C611" s="4">
        <v>43689.384448807868</v>
      </c>
      <c r="D611" s="20">
        <v>2019</v>
      </c>
      <c r="E611" s="7" t="s">
        <v>4685</v>
      </c>
      <c r="F611" s="2" t="s">
        <v>17</v>
      </c>
      <c r="G611" s="2" t="s">
        <v>4627</v>
      </c>
      <c r="H611" s="4">
        <v>43689.384449074074</v>
      </c>
      <c r="I611" s="2" t="s">
        <v>4616</v>
      </c>
      <c r="J611" s="21" t="s">
        <v>7056</v>
      </c>
      <c r="K611" s="2" t="s">
        <v>4618</v>
      </c>
      <c r="L611" s="6" t="s">
        <v>4646</v>
      </c>
      <c r="N6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sPaisNacimiento)VALUES('2019-08-12', 2019, 'OBTENCIÓN NACIONALIDAD PERUANA POR NATURALIZACIÓN', 'PENDIENTE', 'ASOCIACION BENEFICIARIO', '2019-08-12', 'LIM', 'GALA RODRIGUEZ, JUAN CARLOS', 'M', 'CUB')</v>
      </c>
    </row>
    <row r="612" spans="1:14" ht="25.5" x14ac:dyDescent="0.2">
      <c r="A612" s="11">
        <v>608</v>
      </c>
      <c r="B612" s="7" t="s">
        <v>11153</v>
      </c>
      <c r="C612" s="4">
        <v>43741.429900543983</v>
      </c>
      <c r="D612" s="20">
        <v>2019</v>
      </c>
      <c r="E612" s="7" t="s">
        <v>4685</v>
      </c>
      <c r="F612" s="2" t="s">
        <v>17</v>
      </c>
      <c r="G612" s="2" t="s">
        <v>4627</v>
      </c>
      <c r="H612" s="4">
        <v>43741.429900578703</v>
      </c>
      <c r="I612" s="2" t="s">
        <v>4616</v>
      </c>
      <c r="J612" s="21" t="s">
        <v>11154</v>
      </c>
      <c r="K612" s="2" t="s">
        <v>4623</v>
      </c>
      <c r="L612" s="6" t="s">
        <v>4619</v>
      </c>
      <c r="N6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sPaisNacimiento)VALUES('2019-10-03', 2019, 'OBTENCIÓN NACIONALIDAD PERUANA POR NATURALIZACIÓN', 'PENDIENTE', 'ASOCIACION BENEFICIARIO', '2019-10-03', 'LIM', 'ESTRADA PORTUGUES, LIA DOLORES', 'F', 'VEN')</v>
      </c>
    </row>
    <row r="613" spans="1:14" ht="25.5" x14ac:dyDescent="0.2">
      <c r="A613" s="11">
        <v>609</v>
      </c>
      <c r="B613" s="7" t="s">
        <v>9393</v>
      </c>
      <c r="C613" s="4">
        <v>43642.638239467589</v>
      </c>
      <c r="D613" s="20">
        <v>2019</v>
      </c>
      <c r="E613" s="7" t="s">
        <v>4621</v>
      </c>
      <c r="F613" s="2" t="s">
        <v>17</v>
      </c>
      <c r="G613" s="2" t="s">
        <v>4993</v>
      </c>
      <c r="H613" s="4">
        <v>43642.638253124998</v>
      </c>
      <c r="I613" s="2" t="s">
        <v>4616</v>
      </c>
      <c r="J613" s="21" t="s">
        <v>9394</v>
      </c>
      <c r="K613" s="2" t="s">
        <v>4623</v>
      </c>
      <c r="L613" s="6" t="s">
        <v>4624</v>
      </c>
      <c r="N6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sPaisNacimiento)VALUES('2019-06-26', 2019, 'INS PERUANO POR MATRIMONIO', 'PENDIENTE', 'IMPRESION', '2019-06-26', 'LIM', 'ESPARZA NARANJO, AMPARO MARIBEL', 'F', 'COL')</v>
      </c>
    </row>
    <row r="614" spans="1:14" ht="25.5" x14ac:dyDescent="0.2">
      <c r="A614" s="11">
        <v>610</v>
      </c>
      <c r="B614" s="7" t="s">
        <v>1822</v>
      </c>
      <c r="C614" s="4">
        <v>43579.502275694445</v>
      </c>
      <c r="D614" s="20">
        <v>2019</v>
      </c>
      <c r="E614" s="7" t="s">
        <v>4621</v>
      </c>
      <c r="F614" s="2" t="s">
        <v>17</v>
      </c>
      <c r="G614" s="2" t="s">
        <v>4627</v>
      </c>
      <c r="H614" s="4">
        <v>43579.502275775463</v>
      </c>
      <c r="I614" s="2" t="s">
        <v>4616</v>
      </c>
      <c r="J614" s="21" t="s">
        <v>7063</v>
      </c>
      <c r="K614" s="2" t="s">
        <v>4618</v>
      </c>
      <c r="L614" s="6" t="s">
        <v>4667</v>
      </c>
      <c r="N6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sPaisNacimiento)VALUES('2019-04-24', 2019, 'INS PERUANO POR MATRIMONIO', 'PENDIENTE', 'ASOCIACION BENEFICIARIO', '2019-04-24', 'LIM', 'CUEVA LOPEZ, LUIS EDGARDO', 'M', 'ARN')</v>
      </c>
    </row>
    <row r="615" spans="1:14" ht="25.5" x14ac:dyDescent="0.2">
      <c r="A615" s="11">
        <v>611</v>
      </c>
      <c r="B615" s="7" t="s">
        <v>1584</v>
      </c>
      <c r="C615" s="4">
        <v>43665.371913773146</v>
      </c>
      <c r="D615" s="20">
        <v>2019</v>
      </c>
      <c r="E615" s="7" t="s">
        <v>4671</v>
      </c>
      <c r="F615" s="2" t="s">
        <v>17</v>
      </c>
      <c r="G615" s="2" t="s">
        <v>4993</v>
      </c>
      <c r="H615" s="4">
        <v>43665.371913923613</v>
      </c>
      <c r="I615" s="2" t="s">
        <v>4616</v>
      </c>
      <c r="J615" s="21" t="s">
        <v>12917</v>
      </c>
      <c r="K615" s="2" t="s">
        <v>4618</v>
      </c>
      <c r="L615" s="6" t="s">
        <v>4656</v>
      </c>
      <c r="N6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sPaisNacimiento)VALUES('2019-07-19', 2019, 'OBTENCIÓN DE LA DOBLE NACIONALIDAD', 'PENDIENTE', 'IMPRESION', '2019-07-19', 'LIM', 'PEREZ BAENA, MANUEL JOSE', 'M', 'ESP')</v>
      </c>
    </row>
    <row r="616" spans="1:14" ht="25.5" x14ac:dyDescent="0.2">
      <c r="A616" s="11">
        <v>612</v>
      </c>
      <c r="B616" s="7" t="s">
        <v>1918</v>
      </c>
      <c r="C616" s="4">
        <v>43768.615475381943</v>
      </c>
      <c r="D616" s="20">
        <v>2019</v>
      </c>
      <c r="E616" s="7" t="s">
        <v>4621</v>
      </c>
      <c r="F616" s="2" t="s">
        <v>17</v>
      </c>
      <c r="G616" s="2" t="s">
        <v>4627</v>
      </c>
      <c r="H616" s="4">
        <v>43768.615475462961</v>
      </c>
      <c r="I616" s="2" t="s">
        <v>4616</v>
      </c>
      <c r="J616" s="21" t="s">
        <v>12918</v>
      </c>
      <c r="K616" s="2" t="s">
        <v>4618</v>
      </c>
      <c r="L616" s="6" t="s">
        <v>5239</v>
      </c>
      <c r="N6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sPaisNacimiento)VALUES('2019-10-30', 2019, 'INS PERUANO POR MATRIMONIO', 'PENDIENTE', 'ASOCIACION BENEFICIARIO', '2019-10-30', 'LIM', 'QUMSIEH , AZZAM R. H', 'M', 'PAL')</v>
      </c>
    </row>
    <row r="617" spans="1:14" ht="25.5" x14ac:dyDescent="0.2">
      <c r="A617" s="11">
        <v>613</v>
      </c>
      <c r="B617" s="7" t="s">
        <v>1513</v>
      </c>
      <c r="C617" s="4">
        <v>43756.388482210648</v>
      </c>
      <c r="D617" s="20">
        <v>2019</v>
      </c>
      <c r="E617" s="7" t="s">
        <v>4621</v>
      </c>
      <c r="F617" s="2" t="s">
        <v>17</v>
      </c>
      <c r="G617" s="2" t="s">
        <v>4993</v>
      </c>
      <c r="H617" s="4">
        <v>43756.388482256945</v>
      </c>
      <c r="I617" s="2" t="s">
        <v>4616</v>
      </c>
      <c r="J617" s="21" t="s">
        <v>8413</v>
      </c>
      <c r="K617" s="2" t="s">
        <v>4618</v>
      </c>
      <c r="L617" s="6" t="s">
        <v>4619</v>
      </c>
      <c r="N6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sPaisNacimiento)VALUES('2019-10-18', 2019, 'INS PERUANO POR MATRIMONIO', 'PENDIENTE', 'IMPRESION', '2019-10-18', 'LIM', 'DE ALMEIDA MATUTE, WALTER AMILCAR', 'M', 'VEN')</v>
      </c>
    </row>
    <row r="618" spans="1:14" ht="25.5" x14ac:dyDescent="0.2">
      <c r="A618" s="11">
        <v>614</v>
      </c>
      <c r="B618" s="7" t="s">
        <v>1870</v>
      </c>
      <c r="C618" s="4">
        <v>43816.397530902781</v>
      </c>
      <c r="D618" s="20">
        <v>2019</v>
      </c>
      <c r="E618" s="7" t="s">
        <v>4621</v>
      </c>
      <c r="F618" s="2" t="s">
        <v>17</v>
      </c>
      <c r="G618" s="2" t="s">
        <v>4627</v>
      </c>
      <c r="H618" s="4">
        <v>43816.397530937502</v>
      </c>
      <c r="I618" s="2" t="s">
        <v>4616</v>
      </c>
      <c r="J618" s="21" t="s">
        <v>11694</v>
      </c>
      <c r="K618" s="2" t="s">
        <v>4618</v>
      </c>
      <c r="L618" s="6" t="s">
        <v>4631</v>
      </c>
      <c r="N6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sPaisNacimiento)VALUES('2019-12-17', 2019, 'INS PERUANO POR MATRIMONIO', 'PENDIENTE', 'ASOCIACION BENEFICIARIO', '2019-12-17', 'LIM', 'RUIZ ARCE, JESUS', 'M', 'BOL')</v>
      </c>
    </row>
    <row r="619" spans="1:14" ht="25.5" x14ac:dyDescent="0.2">
      <c r="A619" s="11">
        <v>615</v>
      </c>
      <c r="B619" s="7" t="s">
        <v>1462</v>
      </c>
      <c r="C619" s="4">
        <v>43593.543509803239</v>
      </c>
      <c r="D619" s="20">
        <v>2019</v>
      </c>
      <c r="E619" s="7" t="s">
        <v>4621</v>
      </c>
      <c r="F619" s="2" t="s">
        <v>17</v>
      </c>
      <c r="G619" s="2" t="s">
        <v>4993</v>
      </c>
      <c r="H619" s="4">
        <v>43593.543509872688</v>
      </c>
      <c r="I619" s="2" t="s">
        <v>4616</v>
      </c>
      <c r="J619" s="21" t="s">
        <v>8434</v>
      </c>
      <c r="K619" s="2" t="s">
        <v>4623</v>
      </c>
      <c r="L619" s="6" t="s">
        <v>4624</v>
      </c>
      <c r="N6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sPaisNacimiento)VALUES('2019-05-08', 2019, 'INS PERUANO POR MATRIMONIO', 'PENDIENTE', 'IMPRESION', '2019-05-08', 'LIM', 'ROBBY BONILLA, GRACIELA ESTER', 'F', 'COL')</v>
      </c>
    </row>
    <row r="620" spans="1:14" ht="25.5" x14ac:dyDescent="0.2">
      <c r="A620" s="11">
        <v>616</v>
      </c>
      <c r="B620" s="7" t="s">
        <v>3353</v>
      </c>
      <c r="C620" s="4">
        <v>43619.635487847219</v>
      </c>
      <c r="D620" s="20">
        <v>2019</v>
      </c>
      <c r="E620" s="7" t="s">
        <v>4685</v>
      </c>
      <c r="F620" s="2" t="s">
        <v>17</v>
      </c>
      <c r="G620" s="2" t="s">
        <v>4627</v>
      </c>
      <c r="H620" s="4">
        <v>43619.635488043983</v>
      </c>
      <c r="I620" s="2" t="s">
        <v>4616</v>
      </c>
      <c r="J620" s="21" t="s">
        <v>7527</v>
      </c>
      <c r="K620" s="2" t="s">
        <v>4618</v>
      </c>
      <c r="L620" s="6" t="s">
        <v>4631</v>
      </c>
      <c r="N6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sPaisNacimiento)VALUES('2019-06-03', 2019, 'OBTENCIÓN NACIONALIDAD PERUANA POR NATURALIZACIÓN', 'PENDIENTE', 'ASOCIACION BENEFICIARIO', '2019-06-03', 'LIM', 'MENA MUJICA, SERGIO EFRAIN', 'M', 'BOL')</v>
      </c>
    </row>
    <row r="621" spans="1:14" ht="25.5" x14ac:dyDescent="0.2">
      <c r="A621" s="11">
        <v>617</v>
      </c>
      <c r="B621" s="7" t="s">
        <v>3283</v>
      </c>
      <c r="C621" s="4">
        <v>43825.466953506948</v>
      </c>
      <c r="D621" s="20">
        <v>2019</v>
      </c>
      <c r="E621" s="7" t="s">
        <v>4685</v>
      </c>
      <c r="F621" s="2" t="s">
        <v>17</v>
      </c>
      <c r="G621" s="2" t="s">
        <v>4627</v>
      </c>
      <c r="H621" s="4">
        <v>43825.466953587966</v>
      </c>
      <c r="I621" s="2" t="s">
        <v>4616</v>
      </c>
      <c r="J621" s="21" t="s">
        <v>13167</v>
      </c>
      <c r="K621" s="2" t="s">
        <v>4618</v>
      </c>
      <c r="L621" s="6" t="s">
        <v>4838</v>
      </c>
      <c r="N6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sPaisNacimiento)VALUES('2019-12-26', 2019, 'OBTENCIÓN NACIONALIDAD PERUANA POR NATURALIZACIÓN', 'PENDIENTE', 'ASOCIACION BENEFICIARIO', '2019-12-26', 'LIM', 'KHALIL , MAHMOUD MOHAMED KHALIL', 'M', 'EGI')</v>
      </c>
    </row>
    <row r="622" spans="1:14" ht="25.5" x14ac:dyDescent="0.2">
      <c r="A622" s="11">
        <v>618</v>
      </c>
      <c r="B622" s="7" t="s">
        <v>3333</v>
      </c>
      <c r="C622" s="4">
        <v>43829.473267511574</v>
      </c>
      <c r="D622" s="20">
        <v>2019</v>
      </c>
      <c r="E622" s="7" t="s">
        <v>4685</v>
      </c>
      <c r="F622" s="2" t="s">
        <v>17</v>
      </c>
      <c r="G622" s="2" t="s">
        <v>4627</v>
      </c>
      <c r="H622" s="4">
        <v>43829.473267557871</v>
      </c>
      <c r="I622" s="2" t="s">
        <v>4616</v>
      </c>
      <c r="J622" s="21" t="s">
        <v>9433</v>
      </c>
      <c r="K622" s="2" t="s">
        <v>4618</v>
      </c>
      <c r="L622" s="6" t="s">
        <v>4619</v>
      </c>
      <c r="N6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sPaisNacimiento)VALUES('2019-12-30', 2019, 'OBTENCIÓN NACIONALIDAD PERUANA POR NATURALIZACIÓN', 'PENDIENTE', 'ASOCIACION BENEFICIARIO', '2019-12-30', 'LIM', 'FLORES GONZALEZ, HECTOR JOSE', 'M', 'VEN')</v>
      </c>
    </row>
    <row r="623" spans="1:14" ht="25.5" x14ac:dyDescent="0.2">
      <c r="A623" s="11">
        <v>619</v>
      </c>
      <c r="B623" s="7" t="s">
        <v>367</v>
      </c>
      <c r="C623" s="4">
        <v>43649.520253090275</v>
      </c>
      <c r="D623" s="20">
        <v>2019</v>
      </c>
      <c r="E623" s="7" t="s">
        <v>4621</v>
      </c>
      <c r="F623" s="2" t="s">
        <v>17</v>
      </c>
      <c r="G623" s="2" t="s">
        <v>5327</v>
      </c>
      <c r="H623" s="4">
        <v>43649.520253125003</v>
      </c>
      <c r="I623" s="2" t="s">
        <v>4616</v>
      </c>
      <c r="J623" s="21" t="s">
        <v>8443</v>
      </c>
      <c r="K623" s="2" t="s">
        <v>4623</v>
      </c>
      <c r="L623" s="6" t="s">
        <v>4624</v>
      </c>
      <c r="N6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sPaisNacimiento)VALUES('2019-07-03', 2019, 'INS PERUANO POR MATRIMONIO', 'PENDIENTE', 'FIRMA DIRECTOR GENERAL', '2019-07-03', 'LIM', 'PARRA URREGO, JENNIFFER VANNESSA', 'F', 'COL')</v>
      </c>
    </row>
    <row r="624" spans="1:14" ht="25.5" x14ac:dyDescent="0.2">
      <c r="A624" s="11">
        <v>620</v>
      </c>
      <c r="B624" s="7" t="s">
        <v>1302</v>
      </c>
      <c r="C624" s="4">
        <v>43584.453848877318</v>
      </c>
      <c r="D624" s="20">
        <v>2019</v>
      </c>
      <c r="E624" s="7" t="s">
        <v>4685</v>
      </c>
      <c r="F624" s="2" t="s">
        <v>17</v>
      </c>
      <c r="G624" s="2" t="s">
        <v>4993</v>
      </c>
      <c r="H624" s="4">
        <v>43584.453848993056</v>
      </c>
      <c r="I624" s="2" t="s">
        <v>4616</v>
      </c>
      <c r="J624" s="21" t="s">
        <v>11261</v>
      </c>
      <c r="K624" s="2" t="s">
        <v>4618</v>
      </c>
      <c r="L624" s="6" t="s">
        <v>4619</v>
      </c>
      <c r="N6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sPaisNacimiento)VALUES('2019-04-29', 2019, 'OBTENCIÓN NACIONALIDAD PERUANA POR NATURALIZACIÓN', 'PENDIENTE', 'IMPRESION', '2019-04-29', 'LIM', 'ESTANGA GONZALEZ, MICHAEL YORDDY', 'M', 'VEN')</v>
      </c>
    </row>
    <row r="625" spans="1:14" ht="25.5" x14ac:dyDescent="0.2">
      <c r="A625" s="11">
        <v>621</v>
      </c>
      <c r="B625" s="7" t="s">
        <v>1829</v>
      </c>
      <c r="C625" s="4">
        <v>43804.503998032407</v>
      </c>
      <c r="D625" s="20">
        <v>2019</v>
      </c>
      <c r="E625" s="7" t="s">
        <v>4621</v>
      </c>
      <c r="F625" s="2" t="s">
        <v>17</v>
      </c>
      <c r="G625" s="2" t="s">
        <v>4627</v>
      </c>
      <c r="H625" s="4">
        <v>43804.503998067128</v>
      </c>
      <c r="I625" s="2" t="s">
        <v>4616</v>
      </c>
      <c r="J625" s="21" t="s">
        <v>7102</v>
      </c>
      <c r="K625" s="2" t="s">
        <v>4623</v>
      </c>
      <c r="L625" s="6" t="s">
        <v>4631</v>
      </c>
      <c r="N6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sPaisNacimiento)VALUES('2019-12-05', 2019, 'INS PERUANO POR MATRIMONIO', 'PENDIENTE', 'ASOCIACION BENEFICIARIO', '2019-12-05', 'LIM', 'VARGAS MAMANI, CRISTINA JULIA', 'F', 'BOL')</v>
      </c>
    </row>
    <row r="626" spans="1:14" ht="25.5" x14ac:dyDescent="0.2">
      <c r="A626" s="11">
        <v>622</v>
      </c>
      <c r="B626" s="7" t="s">
        <v>1857</v>
      </c>
      <c r="C626" s="4">
        <v>43777.417627546296</v>
      </c>
      <c r="D626" s="20">
        <v>2019</v>
      </c>
      <c r="E626" s="7" t="s">
        <v>4621</v>
      </c>
      <c r="F626" s="2" t="s">
        <v>17</v>
      </c>
      <c r="G626" s="2" t="s">
        <v>4627</v>
      </c>
      <c r="H626" s="4">
        <v>43777.417627581017</v>
      </c>
      <c r="I626" s="2" t="s">
        <v>4616</v>
      </c>
      <c r="J626" s="21" t="s">
        <v>11936</v>
      </c>
      <c r="K626" s="2" t="s">
        <v>4623</v>
      </c>
      <c r="L626" s="6" t="s">
        <v>4656</v>
      </c>
      <c r="N6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sPaisNacimiento)VALUES('2019-11-08', 2019, 'INS PERUANO POR MATRIMONIO', 'PENDIENTE', 'ASOCIACION BENEFICIARIO', '2019-11-08', 'LIM', 'GONZALEZ MONTOYA, ALINA MARIA', 'F', 'ESP')</v>
      </c>
    </row>
    <row r="627" spans="1:14" ht="25.5" x14ac:dyDescent="0.2">
      <c r="A627" s="11">
        <v>623</v>
      </c>
      <c r="B627" s="7" t="s">
        <v>1092</v>
      </c>
      <c r="C627" s="4">
        <v>43826.36401420139</v>
      </c>
      <c r="D627" s="20">
        <v>2019</v>
      </c>
      <c r="E627" s="7" t="s">
        <v>4621</v>
      </c>
      <c r="F627" s="2" t="s">
        <v>17</v>
      </c>
      <c r="G627" s="2" t="s">
        <v>4993</v>
      </c>
      <c r="H627" s="4">
        <v>43826.364014317129</v>
      </c>
      <c r="I627" s="2" t="s">
        <v>4616</v>
      </c>
      <c r="J627" s="21" t="s">
        <v>9442</v>
      </c>
      <c r="K627" s="2" t="s">
        <v>4618</v>
      </c>
      <c r="L627" s="6" t="s">
        <v>4619</v>
      </c>
      <c r="N6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sPaisNacimiento)VALUES('2019-12-27', 2019, 'INS PERUANO POR MATRIMONIO', 'PENDIENTE', 'IMPRESION', '2019-12-27', 'LIM', 'FERNANDEZ BAZAN, PEDRO PABLO', 'M', 'VEN')</v>
      </c>
    </row>
    <row r="628" spans="1:14" ht="25.5" x14ac:dyDescent="0.2">
      <c r="A628" s="11">
        <v>624</v>
      </c>
      <c r="B628" s="7" t="s">
        <v>11264</v>
      </c>
      <c r="C628" s="4">
        <v>43655.36737068287</v>
      </c>
      <c r="D628" s="20">
        <v>2019</v>
      </c>
      <c r="E628" s="7" t="s">
        <v>4671</v>
      </c>
      <c r="F628" s="2" t="s">
        <v>17</v>
      </c>
      <c r="G628" s="2" t="s">
        <v>4627</v>
      </c>
      <c r="H628" s="4">
        <v>43655.367370752312</v>
      </c>
      <c r="I628" s="2" t="s">
        <v>4616</v>
      </c>
      <c r="J628" s="21" t="s">
        <v>11265</v>
      </c>
      <c r="K628" s="2" t="s">
        <v>4618</v>
      </c>
      <c r="L628" s="6" t="s">
        <v>4656</v>
      </c>
      <c r="N6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sPaisNacimiento)VALUES('2019-07-09', 2019, 'OBTENCIÓN DE LA DOBLE NACIONALIDAD', 'PENDIENTE', 'ASOCIACION BENEFICIARIO', '2019-07-09', 'LIM', 'ADELL ARARA, CARLOS', 'M', 'ESP')</v>
      </c>
    </row>
    <row r="629" spans="1:14" ht="25.5" x14ac:dyDescent="0.2">
      <c r="A629" s="11">
        <v>625</v>
      </c>
      <c r="B629" s="7" t="s">
        <v>1403</v>
      </c>
      <c r="C629" s="4">
        <v>43830.52399814815</v>
      </c>
      <c r="D629" s="20">
        <v>2019</v>
      </c>
      <c r="E629" s="7" t="s">
        <v>4621</v>
      </c>
      <c r="F629" s="2" t="s">
        <v>17</v>
      </c>
      <c r="G629" s="2" t="s">
        <v>4615</v>
      </c>
      <c r="H629" s="4">
        <v>43830.52399814815</v>
      </c>
      <c r="I629" s="2" t="s">
        <v>4616</v>
      </c>
      <c r="J629" s="21" t="s">
        <v>11697</v>
      </c>
      <c r="K629" s="2" t="s">
        <v>4618</v>
      </c>
      <c r="L629" s="6" t="s">
        <v>6022</v>
      </c>
      <c r="N6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sPaisNacimiento)VALUES('2019-12-31', 2019, 'INS PERUANO POR MATRIMONIO', 'PENDIENTE', 'ENTREGA DE TITULO', '2019-12-31', 'LIM', 'RAJTER , MIROSLAW RYSZARD', 'M', 'POL')</v>
      </c>
    </row>
    <row r="630" spans="1:14" ht="25.5" x14ac:dyDescent="0.2">
      <c r="A630" s="11">
        <v>626</v>
      </c>
      <c r="B630" s="7" t="s">
        <v>11266</v>
      </c>
      <c r="C630" s="4">
        <v>43570.468499849536</v>
      </c>
      <c r="D630" s="20">
        <v>2019</v>
      </c>
      <c r="E630" s="7" t="s">
        <v>4621</v>
      </c>
      <c r="F630" s="2" t="s">
        <v>17</v>
      </c>
      <c r="G630" s="2" t="s">
        <v>4627</v>
      </c>
      <c r="H630" s="4">
        <v>43570.468499884257</v>
      </c>
      <c r="I630" s="2" t="s">
        <v>4616</v>
      </c>
      <c r="J630" s="21" t="s">
        <v>11267</v>
      </c>
      <c r="K630" s="2" t="s">
        <v>4623</v>
      </c>
      <c r="L630" s="6" t="s">
        <v>4753</v>
      </c>
      <c r="N6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sPaisNacimiento)VALUES('2019-04-15', 2019, 'INS PERUANO POR MATRIMONIO', 'PENDIENTE', 'ASOCIACION BENEFICIARIO', '2019-04-15', 'LIM', 'SANCHEZ CUEVAS, ANKARA YUDELKA', 'F', 'RDO')</v>
      </c>
    </row>
    <row r="631" spans="1:14" ht="25.5" x14ac:dyDescent="0.2">
      <c r="A631" s="11">
        <v>627</v>
      </c>
      <c r="B631" s="7" t="s">
        <v>1959</v>
      </c>
      <c r="C631" s="4">
        <v>43826.390560034721</v>
      </c>
      <c r="D631" s="20">
        <v>2019</v>
      </c>
      <c r="E631" s="7" t="s">
        <v>4621</v>
      </c>
      <c r="F631" s="2" t="s">
        <v>17</v>
      </c>
      <c r="G631" s="2" t="s">
        <v>4627</v>
      </c>
      <c r="H631" s="4">
        <v>43826.390560069442</v>
      </c>
      <c r="I631" s="2" t="s">
        <v>4616</v>
      </c>
      <c r="J631" s="21" t="s">
        <v>13168</v>
      </c>
      <c r="K631" s="2" t="s">
        <v>4623</v>
      </c>
      <c r="L631" s="6" t="s">
        <v>4646</v>
      </c>
      <c r="N6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sPaisNacimiento)VALUES('2019-12-27', 2019, 'INS PERUANO POR MATRIMONIO', 'PENDIENTE', 'ASOCIACION BENEFICIARIO', '2019-12-27', 'LIM', 'MARTÍNEZ FONSECA, SOLANCH', 'F', 'CUB')</v>
      </c>
    </row>
    <row r="632" spans="1:14" ht="25.5" x14ac:dyDescent="0.2">
      <c r="A632" s="11">
        <v>628</v>
      </c>
      <c r="B632" s="7" t="s">
        <v>1960</v>
      </c>
      <c r="C632" s="4">
        <v>43829.459408414354</v>
      </c>
      <c r="D632" s="20">
        <v>2019</v>
      </c>
      <c r="E632" s="7" t="s">
        <v>4621</v>
      </c>
      <c r="F632" s="2" t="s">
        <v>17</v>
      </c>
      <c r="G632" s="2" t="s">
        <v>4627</v>
      </c>
      <c r="H632" s="4">
        <v>43829.459408680559</v>
      </c>
      <c r="I632" s="2" t="s">
        <v>4616</v>
      </c>
      <c r="J632" s="21" t="s">
        <v>11943</v>
      </c>
      <c r="K632" s="2" t="s">
        <v>4618</v>
      </c>
      <c r="L632" s="6" t="s">
        <v>4619</v>
      </c>
      <c r="N6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sPaisNacimiento)VALUES('2019-12-30', 2019, 'INS PERUANO POR MATRIMONIO', 'PENDIENTE', 'ASOCIACION BENEFICIARIO', '2019-12-30', 'LIM', 'PEREZ PEREZ, CESAR EDUARDO', 'M', 'VEN')</v>
      </c>
    </row>
    <row r="633" spans="1:14" ht="25.5" x14ac:dyDescent="0.2">
      <c r="A633" s="11">
        <v>629</v>
      </c>
      <c r="B633" s="7" t="s">
        <v>7118</v>
      </c>
      <c r="C633" s="4">
        <v>43797.606695752314</v>
      </c>
      <c r="D633" s="20">
        <v>2019</v>
      </c>
      <c r="E633" s="7" t="s">
        <v>4621</v>
      </c>
      <c r="F633" s="2" t="s">
        <v>17</v>
      </c>
      <c r="G633" s="2" t="s">
        <v>5167</v>
      </c>
      <c r="H633" s="4">
        <v>43797.606695798611</v>
      </c>
      <c r="I633" s="2" t="s">
        <v>4616</v>
      </c>
      <c r="J633" s="21" t="s">
        <v>7119</v>
      </c>
      <c r="K633" s="2" t="s">
        <v>4618</v>
      </c>
      <c r="L633" s="6" t="s">
        <v>4758</v>
      </c>
      <c r="N6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sPaisNacimiento)VALUES('2019-11-28', 2019, 'INS PERUANO POR MATRIMONIO', 'PENDIENTE', 'REGISTRO DE DATOS', '2019-11-28', 'LIM', 'FUSCALDI , SALVATORE', 'M', 'ITA')</v>
      </c>
    </row>
    <row r="634" spans="1:14" ht="25.5" x14ac:dyDescent="0.2">
      <c r="A634" s="11">
        <v>630</v>
      </c>
      <c r="B634" s="7" t="s">
        <v>1703</v>
      </c>
      <c r="C634" s="4">
        <v>43720.491826736114</v>
      </c>
      <c r="D634" s="20">
        <v>2019</v>
      </c>
      <c r="E634" s="7" t="s">
        <v>4621</v>
      </c>
      <c r="F634" s="2" t="s">
        <v>17</v>
      </c>
      <c r="G634" s="2" t="s">
        <v>4627</v>
      </c>
      <c r="H634" s="4">
        <v>43720.491826736114</v>
      </c>
      <c r="I634" s="2" t="s">
        <v>4616</v>
      </c>
      <c r="J634" s="21" t="s">
        <v>11944</v>
      </c>
      <c r="K634" s="2" t="s">
        <v>4623</v>
      </c>
      <c r="L634" s="6" t="s">
        <v>8567</v>
      </c>
      <c r="N6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sPaisNacimiento)VALUES('2019-09-12', 2019, 'INS PERUANO POR MATRIMONIO', 'PENDIENTE', 'ASOCIACION BENEFICIARIO', '2019-09-12', 'LIM', 'TINGA DE GARATE, NEIDE MARIA', 'F', 'MOZ')</v>
      </c>
    </row>
    <row r="635" spans="1:14" ht="25.5" x14ac:dyDescent="0.2">
      <c r="A635" s="11">
        <v>631</v>
      </c>
      <c r="B635" s="7" t="s">
        <v>1907</v>
      </c>
      <c r="C635" s="4">
        <v>43782.428677314812</v>
      </c>
      <c r="D635" s="20">
        <v>2019</v>
      </c>
      <c r="E635" s="7" t="s">
        <v>4621</v>
      </c>
      <c r="F635" s="2" t="s">
        <v>17</v>
      </c>
      <c r="G635" s="2" t="s">
        <v>4627</v>
      </c>
      <c r="H635" s="4">
        <v>43782.428677349541</v>
      </c>
      <c r="I635" s="2" t="s">
        <v>4616</v>
      </c>
      <c r="J635" s="21" t="s">
        <v>9461</v>
      </c>
      <c r="K635" s="2" t="s">
        <v>4618</v>
      </c>
      <c r="L635" s="6" t="s">
        <v>4758</v>
      </c>
      <c r="N6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sPaisNacimiento)VALUES('2019-11-13', 2019, 'INS PERUANO POR MATRIMONIO', 'PENDIENTE', 'ASOCIACION BENEFICIARIO', '2019-11-13', 'LIM', 'CORDI , PIETRO RAFFAELE', 'M', 'ITA')</v>
      </c>
    </row>
    <row r="636" spans="1:14" ht="25.5" x14ac:dyDescent="0.2">
      <c r="A636" s="11">
        <v>632</v>
      </c>
      <c r="B636" s="7" t="s">
        <v>1853</v>
      </c>
      <c r="C636" s="4">
        <v>43784.467098414352</v>
      </c>
      <c r="D636" s="20">
        <v>2019</v>
      </c>
      <c r="E636" s="7" t="s">
        <v>4621</v>
      </c>
      <c r="F636" s="2" t="s">
        <v>17</v>
      </c>
      <c r="G636" s="2" t="s">
        <v>4627</v>
      </c>
      <c r="H636" s="4">
        <v>43784.467098460649</v>
      </c>
      <c r="I636" s="2" t="s">
        <v>4616</v>
      </c>
      <c r="J636" s="21" t="s">
        <v>9466</v>
      </c>
      <c r="K636" s="2" t="s">
        <v>4623</v>
      </c>
      <c r="L636" s="6" t="s">
        <v>4829</v>
      </c>
      <c r="N6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sPaisNacimiento)VALUES('2019-11-15', 2019, 'INS PERUANO POR MATRIMONIO', 'PENDIENTE', 'ASOCIACION BENEFICIARIO', '2019-11-15', 'LIM', 'LI , CHUN TAO', 'F', 'CHN')</v>
      </c>
    </row>
    <row r="637" spans="1:14" ht="25.5" x14ac:dyDescent="0.2">
      <c r="A637" s="11">
        <v>633</v>
      </c>
      <c r="B637" s="7" t="s">
        <v>9467</v>
      </c>
      <c r="C637" s="4">
        <v>43693.373547916664</v>
      </c>
      <c r="D637" s="20">
        <v>2019</v>
      </c>
      <c r="E637" s="7" t="s">
        <v>4621</v>
      </c>
      <c r="F637" s="2" t="s">
        <v>17</v>
      </c>
      <c r="G637" s="2" t="s">
        <v>4615</v>
      </c>
      <c r="H637" s="4">
        <v>43693.37354803241</v>
      </c>
      <c r="I637" s="2" t="s">
        <v>4616</v>
      </c>
      <c r="J637" s="21" t="s">
        <v>9468</v>
      </c>
      <c r="K637" s="2" t="s">
        <v>4623</v>
      </c>
      <c r="L637" s="6" t="s">
        <v>6864</v>
      </c>
      <c r="N6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sPaisNacimiento)VALUES('2019-08-16', 2019, 'INS PERUANO POR MATRIMONIO', 'PENDIENTE', 'ENTREGA DE TITULO', '2019-08-16', 'LIM', 'WEBER LEBKUCHEN, ALINE ELIANE', 'F', 'PAR')</v>
      </c>
    </row>
    <row r="638" spans="1:14" ht="25.5" x14ac:dyDescent="0.2">
      <c r="A638" s="11">
        <v>634</v>
      </c>
      <c r="B638" s="7" t="s">
        <v>1295</v>
      </c>
      <c r="C638" s="4">
        <v>43553.433520104169</v>
      </c>
      <c r="D638" s="20">
        <v>2019</v>
      </c>
      <c r="E638" s="7" t="s">
        <v>4621</v>
      </c>
      <c r="F638" s="2" t="s">
        <v>17</v>
      </c>
      <c r="G638" s="2" t="s">
        <v>4993</v>
      </c>
      <c r="H638" s="4">
        <v>43553.433520138889</v>
      </c>
      <c r="I638" s="2" t="s">
        <v>4616</v>
      </c>
      <c r="J638" s="21" t="s">
        <v>7131</v>
      </c>
      <c r="K638" s="2" t="s">
        <v>4623</v>
      </c>
      <c r="L638" s="6" t="s">
        <v>4770</v>
      </c>
      <c r="N6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sPaisNacimiento)VALUES('2019-03-29', 2019, 'INS PERUANO POR MATRIMONIO', 'PENDIENTE', 'IMPRESION', '2019-03-29', 'LIM', 'BOHM , LAETITIA LILIANE VAIHIRIA', 'F', 'FRA')</v>
      </c>
    </row>
    <row r="639" spans="1:14" ht="25.5" x14ac:dyDescent="0.2">
      <c r="A639" s="11">
        <v>635</v>
      </c>
      <c r="B639" s="7" t="s">
        <v>8559</v>
      </c>
      <c r="C639" s="4">
        <v>43608.619425231482</v>
      </c>
      <c r="D639" s="20">
        <v>2019</v>
      </c>
      <c r="E639" s="7" t="s">
        <v>4621</v>
      </c>
      <c r="F639" s="2" t="s">
        <v>17</v>
      </c>
      <c r="G639" s="2" t="s">
        <v>4615</v>
      </c>
      <c r="H639" s="4">
        <v>43608.619425428238</v>
      </c>
      <c r="I639" s="2" t="s">
        <v>4616</v>
      </c>
      <c r="J639" s="21" t="s">
        <v>8560</v>
      </c>
      <c r="K639" s="2" t="s">
        <v>4623</v>
      </c>
      <c r="L639" s="6" t="s">
        <v>4714</v>
      </c>
      <c r="N6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sPaisNacimiento)VALUES('2019-05-23', 2019, 'INS PERUANO POR MATRIMONIO', 'PENDIENTE', 'ENTREGA DE TITULO', '2019-05-23', 'LIM', 'LOOR SOLANO, MARIA CECILIA', 'F', 'ECU')</v>
      </c>
    </row>
    <row r="640" spans="1:14" ht="25.5" x14ac:dyDescent="0.2">
      <c r="A640" s="11">
        <v>636</v>
      </c>
      <c r="B640" s="7" t="s">
        <v>2146</v>
      </c>
      <c r="C640" s="4">
        <v>43791.446337650465</v>
      </c>
      <c r="D640" s="20">
        <v>2019</v>
      </c>
      <c r="E640" s="7" t="s">
        <v>4621</v>
      </c>
      <c r="F640" s="2" t="s">
        <v>17</v>
      </c>
      <c r="G640" s="2" t="s">
        <v>4627</v>
      </c>
      <c r="H640" s="4">
        <v>43791.446337696761</v>
      </c>
      <c r="I640" s="2" t="s">
        <v>4616</v>
      </c>
      <c r="J640" s="21" t="s">
        <v>11699</v>
      </c>
      <c r="K640" s="2" t="s">
        <v>4623</v>
      </c>
      <c r="L640" s="6" t="s">
        <v>4619</v>
      </c>
      <c r="N6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sPaisNacimiento)VALUES('2019-11-22', 2019, 'INS PERUANO POR MATRIMONIO', 'PENDIENTE', 'ASOCIACION BENEFICIARIO', '2019-11-22', 'LIM', 'GIL DE FLORES, TELLLIS JOSEFINA', 'F', 'VEN')</v>
      </c>
    </row>
    <row r="641" spans="1:14" ht="25.5" x14ac:dyDescent="0.2">
      <c r="A641" s="11">
        <v>637</v>
      </c>
      <c r="B641" s="7" t="s">
        <v>11284</v>
      </c>
      <c r="C641" s="4">
        <v>43621.394993946757</v>
      </c>
      <c r="D641" s="20">
        <v>2019</v>
      </c>
      <c r="E641" s="7" t="s">
        <v>4621</v>
      </c>
      <c r="F641" s="2" t="s">
        <v>17</v>
      </c>
      <c r="G641" s="2" t="s">
        <v>4615</v>
      </c>
      <c r="H641" s="4">
        <v>43621.394994328701</v>
      </c>
      <c r="I641" s="2" t="s">
        <v>4616</v>
      </c>
      <c r="J641" s="21" t="s">
        <v>11285</v>
      </c>
      <c r="K641" s="2" t="s">
        <v>4623</v>
      </c>
      <c r="L641" s="6" t="s">
        <v>4646</v>
      </c>
      <c r="N6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sPaisNacimiento)VALUES('2019-06-05', 2019, 'INS PERUANO POR MATRIMONIO', 'PENDIENTE', 'ENTREGA DE TITULO', '2019-06-05', 'LIM', 'GARCIA ALONSO, WENDY BARBARA', 'F', 'CUB')</v>
      </c>
    </row>
    <row r="642" spans="1:14" ht="25.5" x14ac:dyDescent="0.2">
      <c r="A642" s="11">
        <v>638</v>
      </c>
      <c r="B642" s="7" t="s">
        <v>1612</v>
      </c>
      <c r="C642" s="4">
        <v>43780.467956400462</v>
      </c>
      <c r="D642" s="20">
        <v>2019</v>
      </c>
      <c r="E642" s="7" t="s">
        <v>4621</v>
      </c>
      <c r="F642" s="2" t="s">
        <v>17</v>
      </c>
      <c r="G642" s="2" t="s">
        <v>4993</v>
      </c>
      <c r="H642" s="4">
        <v>43780.467956446759</v>
      </c>
      <c r="I642" s="2" t="s">
        <v>4616</v>
      </c>
      <c r="J642" s="21" t="s">
        <v>12993</v>
      </c>
      <c r="K642" s="2" t="s">
        <v>4618</v>
      </c>
      <c r="L642" s="6" t="s">
        <v>6800</v>
      </c>
      <c r="N6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sPaisNacimiento)VALUES('2019-11-11', 2019, 'INS PERUANO POR MATRIMONIO', 'PENDIENTE', 'IMPRESION', '2019-11-11', 'LIM', 'OSTRCIL , PETR', 'M', 'CHE')</v>
      </c>
    </row>
    <row r="643" spans="1:14" ht="25.5" x14ac:dyDescent="0.2">
      <c r="A643" s="11">
        <v>639</v>
      </c>
      <c r="B643" s="7" t="s">
        <v>7151</v>
      </c>
      <c r="C643" s="4">
        <v>43629.393091817132</v>
      </c>
      <c r="D643" s="20">
        <v>2019</v>
      </c>
      <c r="E643" s="7" t="s">
        <v>4671</v>
      </c>
      <c r="F643" s="2" t="s">
        <v>17</v>
      </c>
      <c r="G643" s="2" t="s">
        <v>4627</v>
      </c>
      <c r="H643" s="4">
        <v>43629.393092013888</v>
      </c>
      <c r="I643" s="2" t="s">
        <v>4616</v>
      </c>
      <c r="J643" s="21" t="s">
        <v>7152</v>
      </c>
      <c r="K643" s="2" t="s">
        <v>4623</v>
      </c>
      <c r="L643" s="6" t="s">
        <v>4656</v>
      </c>
      <c r="N6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sPaisNacimiento)VALUES('2019-06-13', 2019, 'OBTENCIÓN DE LA DOBLE NACIONALIDAD', 'PENDIENTE', 'ASOCIACION BENEFICIARIO', '2019-06-13', 'LIM', 'GARRAUS HUARTE, LUCIA', 'F', 'ESP')</v>
      </c>
    </row>
    <row r="644" spans="1:14" ht="25.5" x14ac:dyDescent="0.2">
      <c r="A644" s="11">
        <v>640</v>
      </c>
      <c r="B644" s="7" t="s">
        <v>2125</v>
      </c>
      <c r="C644" s="4">
        <v>43697.622622453702</v>
      </c>
      <c r="D644" s="20">
        <v>2019</v>
      </c>
      <c r="E644" s="7" t="s">
        <v>4621</v>
      </c>
      <c r="F644" s="2" t="s">
        <v>17</v>
      </c>
      <c r="G644" s="2" t="s">
        <v>4627</v>
      </c>
      <c r="H644" s="4">
        <v>43697.622622488423</v>
      </c>
      <c r="I644" s="2" t="s">
        <v>4616</v>
      </c>
      <c r="J644" s="21" t="s">
        <v>11312</v>
      </c>
      <c r="K644" s="2" t="s">
        <v>4618</v>
      </c>
      <c r="L644" s="6" t="s">
        <v>4619</v>
      </c>
      <c r="N6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sPaisNacimiento)VALUES('2019-08-20', 2019, 'INS PERUANO POR MATRIMONIO', 'PENDIENTE', 'ASOCIACION BENEFICIARIO', '2019-08-20', 'LIM', 'QUIVA FERNANDEZ, MERWING ALI', 'M', 'VEN')</v>
      </c>
    </row>
    <row r="645" spans="1:14" ht="25.5" x14ac:dyDescent="0.2">
      <c r="A645" s="11">
        <v>641</v>
      </c>
      <c r="B645" s="7" t="s">
        <v>2124</v>
      </c>
      <c r="C645" s="4">
        <v>43819.444928090277</v>
      </c>
      <c r="D645" s="20">
        <v>2019</v>
      </c>
      <c r="E645" s="7" t="s">
        <v>4621</v>
      </c>
      <c r="F645" s="2" t="s">
        <v>17</v>
      </c>
      <c r="G645" s="2" t="s">
        <v>4627</v>
      </c>
      <c r="H645" s="4">
        <v>43819.444928124998</v>
      </c>
      <c r="I645" s="2" t="s">
        <v>4616</v>
      </c>
      <c r="J645" s="21" t="s">
        <v>8583</v>
      </c>
      <c r="K645" s="2" t="s">
        <v>4618</v>
      </c>
      <c r="L645" s="6" t="s">
        <v>4619</v>
      </c>
      <c r="N6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sPaisNacimiento)VALUES('2019-12-20', 2019, 'INS PERUANO POR MATRIMONIO', 'PENDIENTE', 'ASOCIACION BENEFICIARIO', '2019-12-20', 'LIM', 'PRIETO , HUMBERTO SEGUNDO', 'M', 'VEN')</v>
      </c>
    </row>
    <row r="646" spans="1:14" ht="25.5" x14ac:dyDescent="0.2">
      <c r="A646" s="11">
        <v>642</v>
      </c>
      <c r="B646" s="7" t="s">
        <v>1173</v>
      </c>
      <c r="C646" s="4">
        <v>43738.511594826392</v>
      </c>
      <c r="D646" s="20">
        <v>2019</v>
      </c>
      <c r="E646" s="7" t="s">
        <v>4621</v>
      </c>
      <c r="F646" s="2" t="s">
        <v>17</v>
      </c>
      <c r="G646" s="2" t="s">
        <v>4993</v>
      </c>
      <c r="H646" s="4">
        <v>43738.511594872682</v>
      </c>
      <c r="I646" s="2" t="s">
        <v>4616</v>
      </c>
      <c r="J646" s="21" t="s">
        <v>7155</v>
      </c>
      <c r="K646" s="2" t="s">
        <v>4623</v>
      </c>
      <c r="L646" s="6" t="s">
        <v>4624</v>
      </c>
      <c r="N6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sPaisNacimiento)VALUES('2019-09-30', 2019, 'INS PERUANO POR MATRIMONIO', 'PENDIENTE', 'IMPRESION', '2019-09-30', 'LIM', 'GARCIA GUETTE, DIANA CAROLINA', 'F', 'COL')</v>
      </c>
    </row>
    <row r="647" spans="1:14" ht="25.5" x14ac:dyDescent="0.2">
      <c r="A647" s="11">
        <v>643</v>
      </c>
      <c r="B647" s="7" t="s">
        <v>1110</v>
      </c>
      <c r="C647" s="4">
        <v>43829.365989814818</v>
      </c>
      <c r="D647" s="20">
        <v>2019</v>
      </c>
      <c r="E647" s="7" t="s">
        <v>4621</v>
      </c>
      <c r="F647" s="2" t="s">
        <v>17</v>
      </c>
      <c r="G647" s="2" t="s">
        <v>4993</v>
      </c>
      <c r="H647" s="4">
        <v>43829.365989965278</v>
      </c>
      <c r="I647" s="2" t="s">
        <v>4616</v>
      </c>
      <c r="J647" s="21" t="s">
        <v>11704</v>
      </c>
      <c r="K647" s="2" t="s">
        <v>4623</v>
      </c>
      <c r="L647" s="6" t="s">
        <v>4619</v>
      </c>
      <c r="N6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sPaisNacimiento)VALUES('2019-12-30', 2019, 'INS PERUANO POR MATRIMONIO', 'PENDIENTE', 'IMPRESION', '2019-12-30', 'LIM', 'LARRAZABAL ROMERO, ARMIDA INOCENCIA', 'F', 'VEN')</v>
      </c>
    </row>
    <row r="648" spans="1:14" ht="25.5" x14ac:dyDescent="0.2">
      <c r="A648" s="11">
        <v>644</v>
      </c>
      <c r="B648" s="7" t="s">
        <v>3354</v>
      </c>
      <c r="C648" s="4">
        <v>43577.389422766202</v>
      </c>
      <c r="D648" s="20">
        <v>2019</v>
      </c>
      <c r="E648" s="7" t="s">
        <v>4685</v>
      </c>
      <c r="F648" s="2" t="s">
        <v>17</v>
      </c>
      <c r="G648" s="2" t="s">
        <v>4627</v>
      </c>
      <c r="H648" s="4">
        <v>43577.38942295139</v>
      </c>
      <c r="I648" s="2" t="s">
        <v>4616</v>
      </c>
      <c r="J648" s="21" t="s">
        <v>11967</v>
      </c>
      <c r="K648" s="2" t="s">
        <v>4618</v>
      </c>
      <c r="L648" s="6" t="s">
        <v>4619</v>
      </c>
      <c r="N6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sPaisNacimiento)VALUES('2019-04-22', 2019, 'OBTENCIÓN NACIONALIDAD PERUANA POR NATURALIZACIÓN', 'PENDIENTE', 'ASOCIACION BENEFICIARIO', '2019-04-22', 'LIM', 'LOPEZ LOPEZ, CARLOS ALBERTO', 'M', 'VEN')</v>
      </c>
    </row>
    <row r="649" spans="1:14" ht="25.5" x14ac:dyDescent="0.2">
      <c r="A649" s="11">
        <v>645</v>
      </c>
      <c r="B649" s="7" t="s">
        <v>11969</v>
      </c>
      <c r="C649" s="4">
        <v>43662.483927777779</v>
      </c>
      <c r="D649" s="20">
        <v>2019</v>
      </c>
      <c r="E649" s="7" t="s">
        <v>4621</v>
      </c>
      <c r="F649" s="2" t="s">
        <v>17</v>
      </c>
      <c r="G649" s="2" t="s">
        <v>4993</v>
      </c>
      <c r="H649" s="4">
        <v>43662.4839278125</v>
      </c>
      <c r="I649" s="2" t="s">
        <v>4616</v>
      </c>
      <c r="J649" s="21" t="s">
        <v>11970</v>
      </c>
      <c r="K649" s="2" t="s">
        <v>4618</v>
      </c>
      <c r="L649" s="6" t="s">
        <v>2747</v>
      </c>
      <c r="N6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sPaisNacimiento)VALUES('2019-07-16', 2019, 'INS PERUANO POR MATRIMONIO', 'PENDIENTE', 'IMPRESION', '2019-07-16', 'LIM', 'LOVELAND , ROGER WILLIAM', 'M', 'USA')</v>
      </c>
    </row>
    <row r="650" spans="1:14" ht="25.5" x14ac:dyDescent="0.2">
      <c r="A650" s="11">
        <v>646</v>
      </c>
      <c r="B650" s="7" t="s">
        <v>641</v>
      </c>
      <c r="C650" s="4">
        <v>43635.634875381947</v>
      </c>
      <c r="D650" s="20">
        <v>2019</v>
      </c>
      <c r="E650" s="7" t="s">
        <v>4621</v>
      </c>
      <c r="F650" s="2" t="s">
        <v>17</v>
      </c>
      <c r="G650" s="2" t="s">
        <v>5327</v>
      </c>
      <c r="H650" s="4">
        <v>43635.634875497686</v>
      </c>
      <c r="I650" s="2" t="s">
        <v>4616</v>
      </c>
      <c r="J650" s="21" t="s">
        <v>8590</v>
      </c>
      <c r="K650" s="2" t="s">
        <v>4623</v>
      </c>
      <c r="L650" s="6" t="s">
        <v>4619</v>
      </c>
      <c r="N6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sPaisNacimiento)VALUES('2019-06-19', 2019, 'INS PERUANO POR MATRIMONIO', 'PENDIENTE', 'FIRMA DIRECTOR GENERAL', '2019-06-19', 'LIM', 'COA BENITEZ, ZULAY DEL VALLE', 'F', 'VEN')</v>
      </c>
    </row>
    <row r="651" spans="1:14" ht="25.5" x14ac:dyDescent="0.2">
      <c r="A651" s="11">
        <v>647</v>
      </c>
      <c r="B651" s="7" t="s">
        <v>1856</v>
      </c>
      <c r="C651" s="4">
        <v>43732.487798182869</v>
      </c>
      <c r="D651" s="20">
        <v>2019</v>
      </c>
      <c r="E651" s="7" t="s">
        <v>4621</v>
      </c>
      <c r="F651" s="2" t="s">
        <v>17</v>
      </c>
      <c r="G651" s="2" t="s">
        <v>4627</v>
      </c>
      <c r="H651" s="4">
        <v>43732.487798229165</v>
      </c>
      <c r="I651" s="2" t="s">
        <v>4616</v>
      </c>
      <c r="J651" s="21" t="s">
        <v>11981</v>
      </c>
      <c r="K651" s="2" t="s">
        <v>4618</v>
      </c>
      <c r="L651" s="6" t="s">
        <v>4753</v>
      </c>
      <c r="N6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sPaisNacimiento)VALUES('2019-09-24', 2019, 'INS PERUANO POR MATRIMONIO', 'PENDIENTE', 'ASOCIACION BENEFICIARIO', '2019-09-24', 'LIM', 'ZAPATA RIVERA, ERIX MANUEL', 'M', 'RDO')</v>
      </c>
    </row>
    <row r="652" spans="1:14" ht="25.5" x14ac:dyDescent="0.2">
      <c r="A652" s="11">
        <v>648</v>
      </c>
      <c r="B652" s="7" t="s">
        <v>9503</v>
      </c>
      <c r="C652" s="4">
        <v>43650.384811574077</v>
      </c>
      <c r="D652" s="20">
        <v>2019</v>
      </c>
      <c r="E652" s="7" t="s">
        <v>4685</v>
      </c>
      <c r="F652" s="2" t="s">
        <v>17</v>
      </c>
      <c r="G652" s="2" t="s">
        <v>4627</v>
      </c>
      <c r="H652" s="4">
        <v>43650.384811608797</v>
      </c>
      <c r="I652" s="2" t="s">
        <v>4616</v>
      </c>
      <c r="J652" s="21" t="s">
        <v>9504</v>
      </c>
      <c r="K652" s="2" t="s">
        <v>4623</v>
      </c>
      <c r="L652" s="6" t="s">
        <v>4619</v>
      </c>
      <c r="N6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sPaisNacimiento)VALUES('2019-07-04', 2019, 'OBTENCIÓN NACIONALIDAD PERUANA POR NATURALIZACIÓN', 'PENDIENTE', 'ASOCIACION BENEFICIARIO', '2019-07-04', 'LIM', 'SISO VASQUEZ, LIAS ENRINERV', 'F', 'VEN')</v>
      </c>
    </row>
    <row r="653" spans="1:14" ht="25.5" x14ac:dyDescent="0.2">
      <c r="A653" s="11">
        <v>649</v>
      </c>
      <c r="B653" s="7" t="s">
        <v>3270</v>
      </c>
      <c r="C653" s="4">
        <v>43538.381367395836</v>
      </c>
      <c r="D653" s="20">
        <v>2019</v>
      </c>
      <c r="E653" s="7" t="s">
        <v>4671</v>
      </c>
      <c r="F653" s="2" t="s">
        <v>17</v>
      </c>
      <c r="G653" s="2" t="s">
        <v>4627</v>
      </c>
      <c r="H653" s="4">
        <v>43538.381367511574</v>
      </c>
      <c r="I653" s="2" t="s">
        <v>4616</v>
      </c>
      <c r="J653" s="21" t="s">
        <v>8601</v>
      </c>
      <c r="K653" s="2" t="s">
        <v>4618</v>
      </c>
      <c r="L653" s="6" t="s">
        <v>4656</v>
      </c>
      <c r="N6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sPaisNacimiento)VALUES('2019-03-14', 2019, 'OBTENCIÓN DE LA DOBLE NACIONALIDAD', 'PENDIENTE', 'ASOCIACION BENEFICIARIO', '2019-03-14', 'LIM', 'LOPEZ SANTOS, ROBERTO', 'M', 'ESP')</v>
      </c>
    </row>
    <row r="654" spans="1:14" ht="25.5" x14ac:dyDescent="0.2">
      <c r="A654" s="11">
        <v>650</v>
      </c>
      <c r="B654" s="7" t="s">
        <v>8707</v>
      </c>
      <c r="C654" s="4">
        <v>43797.405901307873</v>
      </c>
      <c r="D654" s="20">
        <v>2019</v>
      </c>
      <c r="E654" s="7" t="s">
        <v>4685</v>
      </c>
      <c r="F654" s="2" t="s">
        <v>17</v>
      </c>
      <c r="G654" s="2" t="s">
        <v>4627</v>
      </c>
      <c r="H654" s="4">
        <v>43797.40590135417</v>
      </c>
      <c r="I654" s="2" t="s">
        <v>4616</v>
      </c>
      <c r="J654" s="21" t="s">
        <v>8708</v>
      </c>
      <c r="K654" s="2" t="s">
        <v>4618</v>
      </c>
      <c r="L654" s="6" t="s">
        <v>4619</v>
      </c>
      <c r="N6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sPaisNacimiento)VALUES('2019-11-28', 2019, 'OBTENCIÓN NACIONALIDAD PERUANA POR NATURALIZACIÓN', 'PENDIENTE', 'ASOCIACION BENEFICIARIO', '2019-11-28', 'LIM', 'ROMERO CONTRERAS, JOSE NARCISO', 'M', 'VEN')</v>
      </c>
    </row>
    <row r="655" spans="1:14" ht="25.5" x14ac:dyDescent="0.2">
      <c r="A655" s="11">
        <v>651</v>
      </c>
      <c r="B655" s="7" t="s">
        <v>13056</v>
      </c>
      <c r="C655" s="4">
        <v>43690.404331562502</v>
      </c>
      <c r="D655" s="20">
        <v>2019</v>
      </c>
      <c r="E655" s="7" t="s">
        <v>4899</v>
      </c>
      <c r="F655" s="2" t="s">
        <v>17</v>
      </c>
      <c r="G655" s="2" t="s">
        <v>4627</v>
      </c>
      <c r="H655" s="4">
        <v>43690.404331597223</v>
      </c>
      <c r="I655" s="2" t="s">
        <v>4616</v>
      </c>
      <c r="J655" s="21" t="s">
        <v>13057</v>
      </c>
      <c r="K655" s="2" t="s">
        <v>4623</v>
      </c>
      <c r="L655" s="6" t="s">
        <v>5359</v>
      </c>
      <c r="N6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sPaisNacimiento)VALUES('2019-08-13', 2019, 'RENUNCIA A LA NACIONALIDAD PERUANA', 'PENDIENTE', 'ASOCIACION BENEFICIARIO', '2019-08-13', 'LIM', 'TERADA , SAORI', 'F', 'JAP')</v>
      </c>
    </row>
    <row r="656" spans="1:14" ht="25.5" x14ac:dyDescent="0.2">
      <c r="A656" s="11">
        <v>652</v>
      </c>
      <c r="B656" s="7" t="s">
        <v>3364</v>
      </c>
      <c r="C656" s="4">
        <v>43595.496930474539</v>
      </c>
      <c r="D656" s="20">
        <v>2019</v>
      </c>
      <c r="E656" s="7" t="s">
        <v>4685</v>
      </c>
      <c r="F656" s="2" t="s">
        <v>17</v>
      </c>
      <c r="G656" s="2" t="s">
        <v>4627</v>
      </c>
      <c r="H656" s="4">
        <v>43595.496930590278</v>
      </c>
      <c r="I656" s="2" t="s">
        <v>4616</v>
      </c>
      <c r="J656" s="21" t="s">
        <v>7287</v>
      </c>
      <c r="K656" s="2" t="s">
        <v>4618</v>
      </c>
      <c r="L656" s="6" t="s">
        <v>6864</v>
      </c>
      <c r="N6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sPaisNacimiento)VALUES('2019-05-10', 2019, 'OBTENCIÓN NACIONALIDAD PERUANA POR NATURALIZACIÓN', 'PENDIENTE', 'ASOCIACION BENEFICIARIO', '2019-05-10', 'LIM', 'RAMIREZ PARQUET ROLON, RODRIGO ALEJO', 'M', 'PAR')</v>
      </c>
    </row>
    <row r="657" spans="1:14" ht="25.5" x14ac:dyDescent="0.2">
      <c r="A657" s="11">
        <v>653</v>
      </c>
      <c r="B657" s="7" t="s">
        <v>1334</v>
      </c>
      <c r="C657" s="4">
        <v>43636.385671145836</v>
      </c>
      <c r="D657" s="20">
        <v>2019</v>
      </c>
      <c r="E657" s="7" t="s">
        <v>1337</v>
      </c>
      <c r="F657" s="2" t="s">
        <v>17</v>
      </c>
      <c r="G657" s="2" t="s">
        <v>4993</v>
      </c>
      <c r="H657" s="4">
        <v>43636.385671180557</v>
      </c>
      <c r="I657" s="2" t="s">
        <v>4616</v>
      </c>
      <c r="J657" s="21" t="s">
        <v>9542</v>
      </c>
      <c r="K657" s="2" t="s">
        <v>4618</v>
      </c>
      <c r="L657" s="6" t="s">
        <v>4903</v>
      </c>
      <c r="N6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sPaisNacimiento)VALUES('2019-06-20', 2019, 'RECUPERACIÓN DE LA NACIONALIDAD PERUANA', 'PENDIENTE', 'IMPRESION', '2019-06-20', 'LIM', 'SOTOMAYOR BELTRAN, CARLOS ALBERTO', 'M', 'RFA')</v>
      </c>
    </row>
    <row r="658" spans="1:14" ht="25.5" x14ac:dyDescent="0.2">
      <c r="A658" s="11">
        <v>654</v>
      </c>
      <c r="B658" s="7" t="s">
        <v>1868</v>
      </c>
      <c r="C658" s="4">
        <v>43783.670135532404</v>
      </c>
      <c r="D658" s="20">
        <v>2019</v>
      </c>
      <c r="E658" s="7" t="s">
        <v>4621</v>
      </c>
      <c r="F658" s="2" t="s">
        <v>17</v>
      </c>
      <c r="G658" s="2" t="s">
        <v>4627</v>
      </c>
      <c r="H658" s="4">
        <v>43783.670135567132</v>
      </c>
      <c r="I658" s="2" t="s">
        <v>4616</v>
      </c>
      <c r="J658" s="21" t="s">
        <v>7296</v>
      </c>
      <c r="K658" s="2" t="s">
        <v>4623</v>
      </c>
      <c r="L658" s="6" t="s">
        <v>2747</v>
      </c>
      <c r="N6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sPaisNacimiento)VALUES('2019-11-14', 2019, 'INS PERUANO POR MATRIMONIO', 'PENDIENTE', 'ASOCIACION BENEFICIARIO', '2019-11-14', 'LIM', 'ALVARADO , ANNA', 'F', 'USA')</v>
      </c>
    </row>
    <row r="659" spans="1:14" ht="25.5" x14ac:dyDescent="0.2">
      <c r="A659" s="11">
        <v>655</v>
      </c>
      <c r="B659" s="7" t="s">
        <v>1265</v>
      </c>
      <c r="C659" s="4">
        <v>43777.444628935184</v>
      </c>
      <c r="D659" s="20">
        <v>2019</v>
      </c>
      <c r="E659" s="7" t="s">
        <v>4621</v>
      </c>
      <c r="F659" s="2" t="s">
        <v>17</v>
      </c>
      <c r="G659" s="2" t="s">
        <v>5167</v>
      </c>
      <c r="H659" s="4">
        <v>43777.444628935184</v>
      </c>
      <c r="I659" s="2" t="s">
        <v>4616</v>
      </c>
      <c r="J659" s="21" t="s">
        <v>2157</v>
      </c>
      <c r="K659" s="2" t="s">
        <v>4623</v>
      </c>
      <c r="L659" s="6" t="s">
        <v>2747</v>
      </c>
      <c r="N6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sPaisNacimiento)VALUES('2019-11-08', 2019, 'INS PERUANO POR MATRIMONIO', 'PENDIENTE', 'REGISTRO DE DATOS', '2019-11-08', 'LIM', 'CRUZ TORRES, CARMEN D', 'F', 'USA')</v>
      </c>
    </row>
    <row r="660" spans="1:14" ht="25.5" x14ac:dyDescent="0.2">
      <c r="A660" s="11">
        <v>656</v>
      </c>
      <c r="B660" s="7" t="s">
        <v>2024</v>
      </c>
      <c r="C660" s="4">
        <v>43740.503798958336</v>
      </c>
      <c r="D660" s="20">
        <v>2019</v>
      </c>
      <c r="E660" s="7" t="s">
        <v>4621</v>
      </c>
      <c r="F660" s="2" t="s">
        <v>17</v>
      </c>
      <c r="G660" s="2" t="s">
        <v>4627</v>
      </c>
      <c r="H660" s="4">
        <v>43740.503798993057</v>
      </c>
      <c r="I660" s="2" t="s">
        <v>4616</v>
      </c>
      <c r="J660" s="21" t="s">
        <v>21574</v>
      </c>
      <c r="K660" s="2" t="s">
        <v>4623</v>
      </c>
      <c r="L660" s="6" t="s">
        <v>4619</v>
      </c>
      <c r="N6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sPaisNacimiento)VALUES('2019-10-02', 2019, 'INS PERUANO POR MATRIMONIO', 'PENDIENTE', 'ASOCIACION BENEFICIARIO', '2019-10-02', 'LIM', 'DROSA DE PALOMINO, LUMEN MERCEDES', 'F', 'VEN')</v>
      </c>
    </row>
    <row r="661" spans="1:14" ht="25.5" x14ac:dyDescent="0.2">
      <c r="A661" s="11">
        <v>657</v>
      </c>
      <c r="B661" s="7" t="s">
        <v>3328</v>
      </c>
      <c r="C661" s="4">
        <v>43637.434220138886</v>
      </c>
      <c r="D661" s="20">
        <v>2019</v>
      </c>
      <c r="E661" s="7" t="s">
        <v>4685</v>
      </c>
      <c r="F661" s="2" t="s">
        <v>17</v>
      </c>
      <c r="G661" s="2" t="s">
        <v>4627</v>
      </c>
      <c r="H661" s="4">
        <v>43637.434220173614</v>
      </c>
      <c r="I661" s="2" t="s">
        <v>4616</v>
      </c>
      <c r="J661" s="21" t="s">
        <v>11512</v>
      </c>
      <c r="K661" s="2" t="s">
        <v>4618</v>
      </c>
      <c r="L661" s="6" t="s">
        <v>4785</v>
      </c>
      <c r="N6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sPaisNacimiento)VALUES('2019-06-21', 2019, 'OBTENCIÓN NACIONALIDAD PERUANA POR NATURALIZACIÓN', 'PENDIENTE', 'ASOCIACION BENEFICIARIO', '2019-06-21', 'LIM', 'SAHA , GOURAB', 'M', 'IDI')</v>
      </c>
    </row>
    <row r="662" spans="1:14" ht="25.5" x14ac:dyDescent="0.2">
      <c r="A662" s="11">
        <v>658</v>
      </c>
      <c r="B662" s="7" t="s">
        <v>3376</v>
      </c>
      <c r="C662" s="4">
        <v>43553.398414120369</v>
      </c>
      <c r="D662" s="20">
        <v>2019</v>
      </c>
      <c r="E662" s="7" t="s">
        <v>4685</v>
      </c>
      <c r="F662" s="2" t="s">
        <v>17</v>
      </c>
      <c r="G662" s="2" t="s">
        <v>4627</v>
      </c>
      <c r="H662" s="4">
        <v>43553.398414317133</v>
      </c>
      <c r="I662" s="2" t="s">
        <v>4616</v>
      </c>
      <c r="J662" s="21" t="s">
        <v>7310</v>
      </c>
      <c r="K662" s="2" t="s">
        <v>4623</v>
      </c>
      <c r="L662" s="6" t="s">
        <v>4619</v>
      </c>
      <c r="N6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sPaisNacimiento)VALUES('2019-03-29', 2019, 'OBTENCIÓN NACIONALIDAD PERUANA POR NATURALIZACIÓN', 'PENDIENTE', 'ASOCIACION BENEFICIARIO', '2019-03-29', 'LIM', 'MARTINEZ CONTRERAS, CRISTINA ELENA', 'F', 'VEN')</v>
      </c>
    </row>
    <row r="663" spans="1:14" ht="25.5" x14ac:dyDescent="0.2">
      <c r="A663" s="11">
        <v>659</v>
      </c>
      <c r="B663" s="7" t="s">
        <v>1859</v>
      </c>
      <c r="C663" s="4">
        <v>43636.359448842595</v>
      </c>
      <c r="D663" s="20">
        <v>2019</v>
      </c>
      <c r="E663" s="7" t="s">
        <v>4621</v>
      </c>
      <c r="F663" s="2" t="s">
        <v>17</v>
      </c>
      <c r="G663" s="2" t="s">
        <v>4627</v>
      </c>
      <c r="H663" s="4">
        <v>43636.359448923613</v>
      </c>
      <c r="I663" s="2" t="s">
        <v>4616</v>
      </c>
      <c r="J663" s="21" t="s">
        <v>13071</v>
      </c>
      <c r="K663" s="2" t="s">
        <v>4618</v>
      </c>
      <c r="L663" s="6" t="s">
        <v>4619</v>
      </c>
      <c r="N6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sPaisNacimiento)VALUES('2019-06-20', 2019, 'INS PERUANO POR MATRIMONIO', 'PENDIENTE', 'ASOCIACION BENEFICIARIO', '2019-06-20', 'LIM', 'MIJARES SISCO, ESTEBAN RAFAEL', 'M', 'VEN')</v>
      </c>
    </row>
    <row r="664" spans="1:14" ht="25.5" x14ac:dyDescent="0.2">
      <c r="A664" s="11">
        <v>660</v>
      </c>
      <c r="B664" s="7" t="s">
        <v>3426</v>
      </c>
      <c r="C664" s="4">
        <v>43784.391017013892</v>
      </c>
      <c r="D664" s="20">
        <v>2019</v>
      </c>
      <c r="E664" s="7" t="s">
        <v>4685</v>
      </c>
      <c r="F664" s="2" t="s">
        <v>17</v>
      </c>
      <c r="G664" s="2" t="s">
        <v>4627</v>
      </c>
      <c r="H664" s="4">
        <v>43784.391017048612</v>
      </c>
      <c r="I664" s="2" t="s">
        <v>4616</v>
      </c>
      <c r="J664" s="21" t="s">
        <v>9553</v>
      </c>
      <c r="K664" s="2" t="s">
        <v>4623</v>
      </c>
      <c r="L664" s="6" t="s">
        <v>4619</v>
      </c>
      <c r="N6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sPaisNacimiento)VALUES('2019-11-15', 2019, 'OBTENCIÓN NACIONALIDAD PERUANA POR NATURALIZACIÓN', 'PENDIENTE', 'ASOCIACION BENEFICIARIO', '2019-11-15', 'LIM', 'CORDERO DE CASTRO, ANABELLA', 'F', 'VEN')</v>
      </c>
    </row>
    <row r="665" spans="1:14" ht="25.5" x14ac:dyDescent="0.2">
      <c r="A665" s="11">
        <v>661</v>
      </c>
      <c r="B665" s="7" t="s">
        <v>3296</v>
      </c>
      <c r="C665" s="4">
        <v>44089.58033128472</v>
      </c>
      <c r="D665" s="20">
        <v>2020</v>
      </c>
      <c r="E665" s="7" t="s">
        <v>4685</v>
      </c>
      <c r="F665" s="2" t="s">
        <v>17</v>
      </c>
      <c r="G665" s="2" t="s">
        <v>4627</v>
      </c>
      <c r="H665" s="4">
        <v>44089.580331331017</v>
      </c>
      <c r="I665" s="2" t="s">
        <v>4616</v>
      </c>
      <c r="J665" s="21" t="s">
        <v>7311</v>
      </c>
      <c r="K665" s="2" t="s">
        <v>4618</v>
      </c>
      <c r="L665" s="6" t="s">
        <v>4646</v>
      </c>
      <c r="N6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sPaisNacimiento)VALUES('2020-09-15', 2020, 'OBTENCIÓN NACIONALIDAD PERUANA POR NATURALIZACIÓN', 'PENDIENTE', 'ASOCIACION BENEFICIARIO', '2020-09-15', 'LIM', 'CRUZ AGÜERO, JOSÉ PABLO', 'M', 'CUB')</v>
      </c>
    </row>
    <row r="666" spans="1:14" ht="25.5" x14ac:dyDescent="0.2">
      <c r="A666" s="11">
        <v>662</v>
      </c>
      <c r="B666" s="7" t="s">
        <v>1876</v>
      </c>
      <c r="C666" s="4">
        <v>44132.40801658565</v>
      </c>
      <c r="D666" s="20">
        <v>2020</v>
      </c>
      <c r="E666" s="7" t="s">
        <v>4621</v>
      </c>
      <c r="F666" s="2" t="s">
        <v>17</v>
      </c>
      <c r="G666" s="2" t="s">
        <v>4627</v>
      </c>
      <c r="H666" s="4">
        <v>44132.408016631947</v>
      </c>
      <c r="I666" s="2" t="s">
        <v>4616</v>
      </c>
      <c r="J666" s="21" t="s">
        <v>7726</v>
      </c>
      <c r="K666" s="2" t="s">
        <v>4623</v>
      </c>
      <c r="L666" s="6" t="s">
        <v>4619</v>
      </c>
      <c r="N6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sPaisNacimiento)VALUES('2020-10-28', 2020, 'INS PERUANO POR MATRIMONIO', 'PENDIENTE', 'ASOCIACION BENEFICIARIO', '2020-10-28', 'LIM', 'MORAN RAMIREZ, DAYORIS PAOLA', 'F', 'VEN')</v>
      </c>
    </row>
    <row r="667" spans="1:14" ht="25.5" x14ac:dyDescent="0.2">
      <c r="A667" s="11">
        <v>663</v>
      </c>
      <c r="B667" s="7" t="s">
        <v>7312</v>
      </c>
      <c r="C667" s="4">
        <v>44188.384405358796</v>
      </c>
      <c r="D667" s="20">
        <v>2020</v>
      </c>
      <c r="E667" s="7" t="s">
        <v>4621</v>
      </c>
      <c r="F667" s="2" t="s">
        <v>17</v>
      </c>
      <c r="G667" s="2" t="s">
        <v>4672</v>
      </c>
      <c r="H667" s="4">
        <v>44188.384405405093</v>
      </c>
      <c r="I667" s="2" t="s">
        <v>4616</v>
      </c>
      <c r="J667" s="21" t="s">
        <v>7313</v>
      </c>
      <c r="K667" s="2" t="s">
        <v>4623</v>
      </c>
      <c r="L667" s="6" t="s">
        <v>4646</v>
      </c>
      <c r="N6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sPaisNacimiento)VALUES('2020-12-23', 2020, 'INS PERUANO POR MATRIMONIO', 'PENDIENTE', 'EVALUACION DIRECTOR', '2020-12-23', 'LIM', 'FUENTES MILANÉS, MAYLÍN', 'F', 'CUB')</v>
      </c>
    </row>
    <row r="668" spans="1:14" ht="25.5" x14ac:dyDescent="0.2">
      <c r="A668" s="11">
        <v>664</v>
      </c>
      <c r="B668" s="7" t="s">
        <v>1647</v>
      </c>
      <c r="C668" s="4">
        <v>44074.336980555556</v>
      </c>
      <c r="D668" s="20">
        <v>2020</v>
      </c>
      <c r="E668" s="7" t="s">
        <v>4685</v>
      </c>
      <c r="F668" s="2" t="s">
        <v>17</v>
      </c>
      <c r="G668" s="2" t="s">
        <v>4993</v>
      </c>
      <c r="H668" s="4">
        <v>44074.336980636574</v>
      </c>
      <c r="I668" s="2" t="s">
        <v>4616</v>
      </c>
      <c r="J668" s="21" t="s">
        <v>7314</v>
      </c>
      <c r="K668" s="2" t="s">
        <v>4618</v>
      </c>
      <c r="L668" s="6" t="s">
        <v>4656</v>
      </c>
      <c r="N6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sPaisNacimiento)VALUES('2020-08-31', 2020, 'OBTENCIÓN NACIONALIDAD PERUANA POR NATURALIZACIÓN', 'PENDIENTE', 'IMPRESION', '2020-08-31', 'LIM', 'MEDINA BAÑON, IGNACIO ISMAEL', 'M', 'ESP')</v>
      </c>
    </row>
    <row r="669" spans="1:14" ht="25.5" x14ac:dyDescent="0.2">
      <c r="A669" s="11">
        <v>665</v>
      </c>
      <c r="B669" s="7" t="s">
        <v>1762</v>
      </c>
      <c r="C669" s="4">
        <v>44166.534793206018</v>
      </c>
      <c r="D669" s="20">
        <v>2020</v>
      </c>
      <c r="E669" s="7" t="s">
        <v>4621</v>
      </c>
      <c r="F669" s="2" t="s">
        <v>17</v>
      </c>
      <c r="G669" s="2" t="s">
        <v>4627</v>
      </c>
      <c r="H669" s="4">
        <v>44166.534793287035</v>
      </c>
      <c r="I669" s="2" t="s">
        <v>4616</v>
      </c>
      <c r="J669" s="21" t="s">
        <v>7734</v>
      </c>
      <c r="K669" s="2" t="s">
        <v>4618</v>
      </c>
      <c r="L669" s="6" t="s">
        <v>2747</v>
      </c>
      <c r="N6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sPaisNacimiento)VALUES('2020-12-01', 2020, 'INS PERUANO POR MATRIMONIO', 'PENDIENTE', 'ASOCIACION BENEFICIARIO', '2020-12-01', 'LIM', 'FARMER , BENJAMIN ANDREW', 'M', 'USA')</v>
      </c>
    </row>
    <row r="670" spans="1:14" ht="25.5" x14ac:dyDescent="0.2">
      <c r="A670" s="11">
        <v>666</v>
      </c>
      <c r="B670" s="7" t="s">
        <v>2087</v>
      </c>
      <c r="C670" s="4">
        <v>44168.51757596065</v>
      </c>
      <c r="D670" s="20">
        <v>2020</v>
      </c>
      <c r="E670" s="7" t="s">
        <v>4621</v>
      </c>
      <c r="F670" s="2" t="s">
        <v>17</v>
      </c>
      <c r="G670" s="2" t="s">
        <v>4627</v>
      </c>
      <c r="H670" s="4">
        <v>44168.517576701386</v>
      </c>
      <c r="I670" s="2" t="s">
        <v>4616</v>
      </c>
      <c r="J670" s="21" t="s">
        <v>7735</v>
      </c>
      <c r="K670" s="2" t="s">
        <v>4618</v>
      </c>
      <c r="L670" s="6" t="s">
        <v>4750</v>
      </c>
      <c r="N6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sPaisNacimiento)VALUES('2020-12-03', 2020, 'INS PERUANO POR MATRIMONIO', 'PENDIENTE', 'ASOCIACION BENEFICIARIO', '2020-12-03', 'LIM', 'MENDOZA CERDA, PEDRO', 'M', 'MEX')</v>
      </c>
    </row>
    <row r="671" spans="1:14" ht="25.5" x14ac:dyDescent="0.2">
      <c r="A671" s="11">
        <v>667</v>
      </c>
      <c r="B671" s="7" t="s">
        <v>1673</v>
      </c>
      <c r="C671" s="4">
        <v>44159.470398761572</v>
      </c>
      <c r="D671" s="20">
        <v>2020</v>
      </c>
      <c r="E671" s="7" t="s">
        <v>4621</v>
      </c>
      <c r="F671" s="2" t="s">
        <v>17</v>
      </c>
      <c r="G671" s="2" t="s">
        <v>4627</v>
      </c>
      <c r="H671" s="4">
        <v>44159.47039884259</v>
      </c>
      <c r="I671" s="2" t="s">
        <v>4616</v>
      </c>
      <c r="J671" s="21" t="s">
        <v>2175</v>
      </c>
      <c r="K671" s="2" t="s">
        <v>4618</v>
      </c>
      <c r="L671" s="6" t="s">
        <v>4631</v>
      </c>
      <c r="N6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sPaisNacimiento)VALUES('2020-11-24', 2020, 'INS PERUANO POR MATRIMONIO', 'PENDIENTE', 'ASOCIACION BENEFICIARIO', '2020-11-24', 'LIM', 'COSSIO ESPINOZA, DENNIS EDGAR', 'M', 'BOL')</v>
      </c>
    </row>
    <row r="672" spans="1:14" ht="25.5" x14ac:dyDescent="0.2">
      <c r="A672" s="11">
        <v>668</v>
      </c>
      <c r="B672" s="7" t="s">
        <v>1529</v>
      </c>
      <c r="C672" s="4">
        <v>44103.395451006945</v>
      </c>
      <c r="D672" s="20">
        <v>2020</v>
      </c>
      <c r="E672" s="7" t="s">
        <v>4621</v>
      </c>
      <c r="F672" s="2" t="s">
        <v>17</v>
      </c>
      <c r="G672" s="2" t="s">
        <v>4993</v>
      </c>
      <c r="H672" s="4">
        <v>44103.395451041666</v>
      </c>
      <c r="I672" s="2" t="s">
        <v>4616</v>
      </c>
      <c r="J672" s="21" t="s">
        <v>7746</v>
      </c>
      <c r="K672" s="2" t="s">
        <v>4623</v>
      </c>
      <c r="L672" s="6" t="s">
        <v>4619</v>
      </c>
      <c r="N6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sPaisNacimiento)VALUES('2020-09-29', 2020, 'INS PERUANO POR MATRIMONIO', 'PENDIENTE', 'IMPRESION', '2020-09-29', 'LIM', 'FAGUNDEZ ABREU, MARYURI YUSMARY', 'F', 'VEN')</v>
      </c>
    </row>
    <row r="673" spans="1:14" ht="25.5" x14ac:dyDescent="0.2">
      <c r="A673" s="11">
        <v>669</v>
      </c>
      <c r="B673" s="7" t="s">
        <v>2104</v>
      </c>
      <c r="C673" s="4">
        <v>44195.754796759262</v>
      </c>
      <c r="D673" s="20">
        <v>2020</v>
      </c>
      <c r="E673" s="7" t="s">
        <v>4621</v>
      </c>
      <c r="F673" s="2" t="s">
        <v>17</v>
      </c>
      <c r="G673" s="2" t="s">
        <v>4627</v>
      </c>
      <c r="H673" s="4">
        <v>44195.754796793983</v>
      </c>
      <c r="I673" s="2" t="s">
        <v>4616</v>
      </c>
      <c r="J673" s="21" t="s">
        <v>7747</v>
      </c>
      <c r="K673" s="2" t="s">
        <v>4623</v>
      </c>
      <c r="L673" s="6" t="s">
        <v>4619</v>
      </c>
      <c r="N6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sPaisNacimiento)VALUES('2020-12-30', 2020, 'INS PERUANO POR MATRIMONIO', 'PENDIENTE', 'ASOCIACION BENEFICIARIO', '2020-12-30', 'LIM', 'VIDAL VARGAS, CAROLINA ANDREA', 'F', 'VEN')</v>
      </c>
    </row>
    <row r="674" spans="1:14" ht="25.5" x14ac:dyDescent="0.2">
      <c r="A674" s="11">
        <v>670</v>
      </c>
      <c r="B674" s="7" t="s">
        <v>1393</v>
      </c>
      <c r="C674" s="4">
        <v>43875.438132256946</v>
      </c>
      <c r="D674" s="20">
        <v>2020</v>
      </c>
      <c r="E674" s="7" t="s">
        <v>4621</v>
      </c>
      <c r="F674" s="2" t="s">
        <v>17</v>
      </c>
      <c r="G674" s="2" t="s">
        <v>4993</v>
      </c>
      <c r="H674" s="4">
        <v>43875.438132291667</v>
      </c>
      <c r="I674" s="2" t="s">
        <v>4616</v>
      </c>
      <c r="J674" s="21" t="s">
        <v>13073</v>
      </c>
      <c r="K674" s="2" t="s">
        <v>4623</v>
      </c>
      <c r="L674" s="6" t="s">
        <v>4667</v>
      </c>
      <c r="N6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sPaisNacimiento)VALUES('2020-02-14', 2020, 'INS PERUANO POR MATRIMONIO', 'PENDIENTE', 'IMPRESION', '2020-02-14', 'LIM', 'GONZALEZ GARCIA , AGUSTINA ISABEL', 'F', 'ARN')</v>
      </c>
    </row>
    <row r="675" spans="1:14" ht="25.5" x14ac:dyDescent="0.2">
      <c r="A675" s="11">
        <v>671</v>
      </c>
      <c r="B675" s="7" t="s">
        <v>1765</v>
      </c>
      <c r="C675" s="4">
        <v>44172.345468518521</v>
      </c>
      <c r="D675" s="20">
        <v>2020</v>
      </c>
      <c r="E675" s="7" t="s">
        <v>4621</v>
      </c>
      <c r="F675" s="2" t="s">
        <v>17</v>
      </c>
      <c r="G675" s="2" t="s">
        <v>4627</v>
      </c>
      <c r="H675" s="4">
        <v>44172.345468599538</v>
      </c>
      <c r="I675" s="2" t="s">
        <v>4616</v>
      </c>
      <c r="J675" s="21" t="s">
        <v>11521</v>
      </c>
      <c r="K675" s="2" t="s">
        <v>4618</v>
      </c>
      <c r="L675" s="6" t="s">
        <v>4619</v>
      </c>
      <c r="N6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sPaisNacimiento)VALUES('2020-12-07', 2020, 'INS PERUANO POR MATRIMONIO', 'PENDIENTE', 'ASOCIACION BENEFICIARIO', '2020-12-07', 'LIM', 'PEREZ MARQUEZ, JOSE GREGORIO', 'M', 'VEN')</v>
      </c>
    </row>
    <row r="676" spans="1:14" ht="25.5" x14ac:dyDescent="0.2">
      <c r="A676" s="11">
        <v>672</v>
      </c>
      <c r="B676" s="7" t="s">
        <v>3212</v>
      </c>
      <c r="C676" s="4">
        <v>43858.40236565972</v>
      </c>
      <c r="D676" s="20">
        <v>2020</v>
      </c>
      <c r="E676" s="7" t="s">
        <v>4671</v>
      </c>
      <c r="F676" s="2" t="s">
        <v>17</v>
      </c>
      <c r="G676" s="2" t="s">
        <v>4627</v>
      </c>
      <c r="H676" s="4">
        <v>43858.402365740738</v>
      </c>
      <c r="I676" s="2" t="s">
        <v>4616</v>
      </c>
      <c r="J676" s="21" t="s">
        <v>3475</v>
      </c>
      <c r="K676" s="2" t="s">
        <v>4618</v>
      </c>
      <c r="L676" s="6" t="s">
        <v>4656</v>
      </c>
      <c r="N6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sPaisNacimiento)VALUES('2020-01-28', 2020, 'OBTENCIÓN DE LA DOBLE NACIONALIDAD', 'PENDIENTE', 'ASOCIACION BENEFICIARIO', '2020-01-28', 'LIM', 'ARGIBAY PORTELA, PABLO', 'M', 'ESP')</v>
      </c>
    </row>
    <row r="677" spans="1:14" ht="25.5" x14ac:dyDescent="0.2">
      <c r="A677" s="11">
        <v>673</v>
      </c>
      <c r="B677" s="7" t="s">
        <v>2020</v>
      </c>
      <c r="C677" s="4">
        <v>43845.517789155092</v>
      </c>
      <c r="D677" s="20">
        <v>2020</v>
      </c>
      <c r="E677" s="7" t="s">
        <v>4621</v>
      </c>
      <c r="F677" s="2" t="s">
        <v>17</v>
      </c>
      <c r="G677" s="2" t="s">
        <v>4627</v>
      </c>
      <c r="H677" s="4">
        <v>43845.517789201389</v>
      </c>
      <c r="I677" s="2" t="s">
        <v>4616</v>
      </c>
      <c r="J677" s="21" t="s">
        <v>7756</v>
      </c>
      <c r="K677" s="2" t="s">
        <v>4618</v>
      </c>
      <c r="L677" s="6" t="s">
        <v>7757</v>
      </c>
      <c r="N6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sPaisNacimiento)VALUES('2020-01-15', 2020, 'INS PERUANO POR MATRIMONIO', 'PENDIENTE', 'ASOCIACION BENEFICIARIO', '2020-01-15', 'LIM', 'MYKLEBUST , THORLEIV ROBERT', 'M', 'NOR')</v>
      </c>
    </row>
    <row r="678" spans="1:14" ht="25.5" x14ac:dyDescent="0.2">
      <c r="A678" s="11">
        <v>674</v>
      </c>
      <c r="B678" s="7" t="s">
        <v>2129</v>
      </c>
      <c r="C678" s="4">
        <v>44145.373138078707</v>
      </c>
      <c r="D678" s="20">
        <v>2020</v>
      </c>
      <c r="E678" s="7" t="s">
        <v>4621</v>
      </c>
      <c r="F678" s="2" t="s">
        <v>17</v>
      </c>
      <c r="G678" s="2" t="s">
        <v>4627</v>
      </c>
      <c r="H678" s="4">
        <v>44145.373138506948</v>
      </c>
      <c r="I678" s="2" t="s">
        <v>4616</v>
      </c>
      <c r="J678" s="21" t="s">
        <v>11525</v>
      </c>
      <c r="K678" s="2" t="s">
        <v>4623</v>
      </c>
      <c r="L678" s="6" t="s">
        <v>4624</v>
      </c>
      <c r="N6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sPaisNacimiento)VALUES('2020-11-10', 2020, 'INS PERUANO POR MATRIMONIO', 'PENDIENTE', 'ASOCIACION BENEFICIARIO', '2020-11-10', 'LIM', 'VIANA CARDOZO, GINELYS CRISTINA', 'F', 'COL')</v>
      </c>
    </row>
    <row r="679" spans="1:14" ht="25.5" x14ac:dyDescent="0.2">
      <c r="A679" s="11">
        <v>675</v>
      </c>
      <c r="B679" s="7" t="s">
        <v>10722</v>
      </c>
      <c r="C679" s="4">
        <v>43901.642115127317</v>
      </c>
      <c r="D679" s="20">
        <v>2020</v>
      </c>
      <c r="E679" s="7" t="s">
        <v>4621</v>
      </c>
      <c r="F679" s="2" t="s">
        <v>17</v>
      </c>
      <c r="G679" s="2" t="s">
        <v>4627</v>
      </c>
      <c r="H679" s="4">
        <v>43901.642115162038</v>
      </c>
      <c r="I679" s="2" t="s">
        <v>4616</v>
      </c>
      <c r="J679" s="21" t="s">
        <v>10723</v>
      </c>
      <c r="K679" s="2" t="s">
        <v>4618</v>
      </c>
      <c r="L679" s="6" t="s">
        <v>4619</v>
      </c>
      <c r="N6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sPaisNacimiento)VALUES('2020-03-11', 2020, 'INS PERUANO POR MATRIMONIO', 'PENDIENTE', 'ASOCIACION BENEFICIARIO', '2020-03-11', 'LIM', 'OVIEDO PACHECO, JOAQUIN ENRIQUE', 'M', 'VEN')</v>
      </c>
    </row>
    <row r="680" spans="1:14" ht="25.5" x14ac:dyDescent="0.2">
      <c r="A680" s="11">
        <v>676</v>
      </c>
      <c r="B680" s="7" t="s">
        <v>2003</v>
      </c>
      <c r="C680" s="4">
        <v>44090.460306944442</v>
      </c>
      <c r="D680" s="20">
        <v>2020</v>
      </c>
      <c r="E680" s="7" t="s">
        <v>4621</v>
      </c>
      <c r="F680" s="2" t="s">
        <v>17</v>
      </c>
      <c r="G680" s="2" t="s">
        <v>4627</v>
      </c>
      <c r="H680" s="4">
        <v>44090.460307326386</v>
      </c>
      <c r="I680" s="2" t="s">
        <v>4616</v>
      </c>
      <c r="J680" s="21" t="s">
        <v>7773</v>
      </c>
      <c r="K680" s="2" t="s">
        <v>4618</v>
      </c>
      <c r="L680" s="6" t="s">
        <v>4641</v>
      </c>
      <c r="N6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sPaisNacimiento)VALUES('2020-09-16', 2020, 'INS PERUANO POR MATRIMONIO', 'PENDIENTE', 'ASOCIACION BENEFICIARIO', '2020-09-16', 'LIM', 'HEVÉR , GÁBOR', 'M', 'SUI')</v>
      </c>
    </row>
    <row r="681" spans="1:14" ht="25.5" x14ac:dyDescent="0.2">
      <c r="A681" s="11">
        <v>677</v>
      </c>
      <c r="B681" s="7" t="s">
        <v>1145</v>
      </c>
      <c r="C681" s="4">
        <v>43889.362574918981</v>
      </c>
      <c r="D681" s="20">
        <v>2020</v>
      </c>
      <c r="E681" s="7" t="s">
        <v>4621</v>
      </c>
      <c r="F681" s="2" t="s">
        <v>17</v>
      </c>
      <c r="G681" s="2" t="s">
        <v>4993</v>
      </c>
      <c r="H681" s="4">
        <v>43889.362574965278</v>
      </c>
      <c r="I681" s="2" t="s">
        <v>4616</v>
      </c>
      <c r="J681" s="21" t="s">
        <v>13077</v>
      </c>
      <c r="K681" s="2" t="s">
        <v>4618</v>
      </c>
      <c r="L681" s="6" t="s">
        <v>4838</v>
      </c>
      <c r="N6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sPaisNacimiento)VALUES('2020-02-28', 2020, 'INS PERUANO POR MATRIMONIO', 'PENDIENTE', 'IMPRESION', '2020-02-28', 'LIM', 'ELSAYED , MOHAMED SAMIR MAHMOUD OTHMAN', 'M', 'EGI')</v>
      </c>
    </row>
    <row r="682" spans="1:14" ht="25.5" x14ac:dyDescent="0.2">
      <c r="A682" s="11">
        <v>678</v>
      </c>
      <c r="B682" s="7" t="s">
        <v>2148</v>
      </c>
      <c r="C682" s="4">
        <v>43894.472698993057</v>
      </c>
      <c r="D682" s="20">
        <v>2020</v>
      </c>
      <c r="E682" s="7" t="s">
        <v>4621</v>
      </c>
      <c r="F682" s="2" t="s">
        <v>17</v>
      </c>
      <c r="G682" s="2" t="s">
        <v>4627</v>
      </c>
      <c r="H682" s="4">
        <v>43894.472699039354</v>
      </c>
      <c r="I682" s="2" t="s">
        <v>4616</v>
      </c>
      <c r="J682" s="21" t="s">
        <v>7320</v>
      </c>
      <c r="K682" s="2" t="s">
        <v>4618</v>
      </c>
      <c r="L682" s="6" t="s">
        <v>4619</v>
      </c>
      <c r="N6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sPaisNacimiento)VALUES('2020-03-04', 2020, 'INS PERUANO POR MATRIMONIO', 'PENDIENTE', 'ASOCIACION BENEFICIARIO', '2020-03-04', 'LIM', 'RAMIREZ CASTRO, ALEJANDRO', 'M', 'VEN')</v>
      </c>
    </row>
    <row r="683" spans="1:14" ht="25.5" x14ac:dyDescent="0.2">
      <c r="A683" s="11">
        <v>679</v>
      </c>
      <c r="B683" s="7" t="s">
        <v>1879</v>
      </c>
      <c r="C683" s="4">
        <v>44172.446937187502</v>
      </c>
      <c r="D683" s="20">
        <v>2020</v>
      </c>
      <c r="E683" s="7" t="s">
        <v>4621</v>
      </c>
      <c r="F683" s="2" t="s">
        <v>17</v>
      </c>
      <c r="G683" s="2" t="s">
        <v>4672</v>
      </c>
      <c r="H683" s="4">
        <v>44172.446937384258</v>
      </c>
      <c r="I683" s="2" t="s">
        <v>4616</v>
      </c>
      <c r="J683" s="21" t="s">
        <v>10822</v>
      </c>
      <c r="K683" s="2" t="s">
        <v>4618</v>
      </c>
      <c r="L683" s="6" t="s">
        <v>4619</v>
      </c>
      <c r="N6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sPaisNacimiento)VALUES('2020-12-07', 2020, 'INS PERUANO POR MATRIMONIO', 'PENDIENTE', 'EVALUACION DIRECTOR', '2020-12-07', 'LIM', 'SUAREZ COA, LUIS MIGUEL', 'M', 'VEN')</v>
      </c>
    </row>
    <row r="684" spans="1:14" ht="25.5" x14ac:dyDescent="0.2">
      <c r="A684" s="11">
        <v>680</v>
      </c>
      <c r="B684" s="7" t="s">
        <v>1095</v>
      </c>
      <c r="C684" s="4">
        <v>43881.429933796295</v>
      </c>
      <c r="D684" s="20">
        <v>2020</v>
      </c>
      <c r="E684" s="7" t="s">
        <v>4621</v>
      </c>
      <c r="F684" s="2" t="s">
        <v>17</v>
      </c>
      <c r="G684" s="2" t="s">
        <v>4993</v>
      </c>
      <c r="H684" s="4">
        <v>43881.429933796295</v>
      </c>
      <c r="I684" s="2" t="s">
        <v>4616</v>
      </c>
      <c r="J684" s="21" t="s">
        <v>13080</v>
      </c>
      <c r="K684" s="2" t="s">
        <v>4618</v>
      </c>
      <c r="L684" s="6" t="s">
        <v>4646</v>
      </c>
      <c r="N6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sPaisNacimiento)VALUES('2020-02-20', 2020, 'INS PERUANO POR MATRIMONIO', 'PENDIENTE', 'IMPRESION', '2020-02-20', 'LIM', 'TORRES MEJIAS, FREDDY ARENE', 'M', 'CUB')</v>
      </c>
    </row>
    <row r="685" spans="1:14" ht="25.5" x14ac:dyDescent="0.2">
      <c r="A685" s="11">
        <v>681</v>
      </c>
      <c r="B685" s="7" t="s">
        <v>3416</v>
      </c>
      <c r="C685" s="4">
        <v>44120.61040795139</v>
      </c>
      <c r="D685" s="20">
        <v>2020</v>
      </c>
      <c r="E685" s="7" t="s">
        <v>4685</v>
      </c>
      <c r="F685" s="2" t="s">
        <v>17</v>
      </c>
      <c r="G685" s="2" t="s">
        <v>4627</v>
      </c>
      <c r="H685" s="4">
        <v>44120.610408020832</v>
      </c>
      <c r="I685" s="2" t="s">
        <v>4616</v>
      </c>
      <c r="J685" s="21" t="s">
        <v>13081</v>
      </c>
      <c r="K685" s="2" t="s">
        <v>4623</v>
      </c>
      <c r="L685" s="6" t="s">
        <v>4619</v>
      </c>
      <c r="N6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sPaisNacimiento)VALUES('2020-10-16', 2020, 'OBTENCIÓN NACIONALIDAD PERUANA POR NATURALIZACIÓN', 'PENDIENTE', 'ASOCIACION BENEFICIARIO', '2020-10-16', 'LIM', 'GARCIA PEROZO, JARNELY CAROLINA', 'F', 'VEN')</v>
      </c>
    </row>
    <row r="686" spans="1:14" ht="25.5" x14ac:dyDescent="0.2">
      <c r="A686" s="11">
        <v>682</v>
      </c>
      <c r="B686" s="7" t="s">
        <v>1964</v>
      </c>
      <c r="C686" s="4">
        <v>43857.420566863424</v>
      </c>
      <c r="D686" s="20">
        <v>2020</v>
      </c>
      <c r="E686" s="7" t="s">
        <v>4621</v>
      </c>
      <c r="F686" s="2" t="s">
        <v>17</v>
      </c>
      <c r="G686" s="2" t="s">
        <v>4627</v>
      </c>
      <c r="H686" s="4">
        <v>43857.420566898145</v>
      </c>
      <c r="I686" s="2" t="s">
        <v>4616</v>
      </c>
      <c r="J686" s="21" t="s">
        <v>10828</v>
      </c>
      <c r="K686" s="2" t="s">
        <v>4618</v>
      </c>
      <c r="L686" s="6" t="s">
        <v>4698</v>
      </c>
      <c r="N6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sPaisNacimiento)VALUES('2020-01-27', 2020, 'INS PERUANO POR MATRIMONIO', 'PENDIENTE', 'ASOCIACION BENEFICIARIO', '2020-01-27', 'LIM', 'SEFIHETE , RIDA', 'M', 'MAR')</v>
      </c>
    </row>
    <row r="687" spans="1:14" ht="25.5" x14ac:dyDescent="0.2">
      <c r="A687" s="11">
        <v>683</v>
      </c>
      <c r="B687" s="7" t="s">
        <v>1927</v>
      </c>
      <c r="C687" s="4">
        <v>43838.504792280095</v>
      </c>
      <c r="D687" s="20">
        <v>2020</v>
      </c>
      <c r="E687" s="7" t="s">
        <v>4621</v>
      </c>
      <c r="F687" s="2" t="s">
        <v>17</v>
      </c>
      <c r="G687" s="2" t="s">
        <v>4627</v>
      </c>
      <c r="H687" s="4">
        <v>43838.504792326392</v>
      </c>
      <c r="I687" s="2" t="s">
        <v>4616</v>
      </c>
      <c r="J687" s="21" t="s">
        <v>7794</v>
      </c>
      <c r="K687" s="2" t="s">
        <v>4623</v>
      </c>
      <c r="L687" s="6" t="s">
        <v>4619</v>
      </c>
      <c r="N6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sPaisNacimiento)VALUES('2020-01-08', 2020, 'INS PERUANO POR MATRIMONIO', 'PENDIENTE', 'ASOCIACION BENEFICIARIO', '2020-01-08', 'LIM', 'RODRIGUEZ CASTILLO, ZULENGER GABRIELA', 'F', 'VEN')</v>
      </c>
    </row>
    <row r="688" spans="1:14" ht="25.5" x14ac:dyDescent="0.2">
      <c r="A688" s="11">
        <v>684</v>
      </c>
      <c r="B688" s="7" t="s">
        <v>1743</v>
      </c>
      <c r="C688" s="4">
        <v>44167.63722665509</v>
      </c>
      <c r="D688" s="20">
        <v>2020</v>
      </c>
      <c r="E688" s="7" t="s">
        <v>4621</v>
      </c>
      <c r="F688" s="2" t="s">
        <v>17</v>
      </c>
      <c r="G688" s="2" t="s">
        <v>4672</v>
      </c>
      <c r="H688" s="4">
        <v>44167.637226701387</v>
      </c>
      <c r="I688" s="2" t="s">
        <v>4616</v>
      </c>
      <c r="J688" s="21" t="s">
        <v>10836</v>
      </c>
      <c r="K688" s="2" t="s">
        <v>4623</v>
      </c>
      <c r="L688" s="6" t="s">
        <v>4624</v>
      </c>
      <c r="N6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sPaisNacimiento)VALUES('2020-12-02', 2020, 'INS PERUANO POR MATRIMONIO', 'PENDIENTE', 'EVALUACION DIRECTOR', '2020-12-02', 'LIM', 'GUTIERREZ DE LAS SALAS, GLADYS', 'F', 'COL')</v>
      </c>
    </row>
    <row r="689" spans="1:14" ht="25.5" x14ac:dyDescent="0.2">
      <c r="A689" s="11">
        <v>685</v>
      </c>
      <c r="B689" s="7" t="s">
        <v>1842</v>
      </c>
      <c r="C689" s="4">
        <v>43900.436659178238</v>
      </c>
      <c r="D689" s="20">
        <v>2020</v>
      </c>
      <c r="E689" s="7" t="s">
        <v>4621</v>
      </c>
      <c r="F689" s="2" t="s">
        <v>17</v>
      </c>
      <c r="G689" s="2" t="s">
        <v>4627</v>
      </c>
      <c r="H689" s="4">
        <v>43900.436659224535</v>
      </c>
      <c r="I689" s="2" t="s">
        <v>4616</v>
      </c>
      <c r="J689" s="21" t="s">
        <v>10840</v>
      </c>
      <c r="K689" s="2" t="s">
        <v>4618</v>
      </c>
      <c r="L689" s="6" t="s">
        <v>5044</v>
      </c>
      <c r="N6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sPaisNacimiento)VALUES('2020-03-10', 2020, 'INS PERUANO POR MATRIMONIO', 'PENDIENTE', 'ASOCIACION BENEFICIARIO', '2020-03-10', 'LIM', 'ALVAREZ , CARLOS HUMBERTO', 'M', 'GUA')</v>
      </c>
    </row>
    <row r="690" spans="1:14" ht="25.5" x14ac:dyDescent="0.2">
      <c r="A690" s="11">
        <v>686</v>
      </c>
      <c r="B690" s="7" t="s">
        <v>1926</v>
      </c>
      <c r="C690" s="4">
        <v>44110.374668668985</v>
      </c>
      <c r="D690" s="20">
        <v>2020</v>
      </c>
      <c r="E690" s="7" t="s">
        <v>4621</v>
      </c>
      <c r="F690" s="2" t="s">
        <v>17</v>
      </c>
      <c r="G690" s="2" t="s">
        <v>4627</v>
      </c>
      <c r="H690" s="4">
        <v>44110.374668715274</v>
      </c>
      <c r="I690" s="2" t="s">
        <v>4616</v>
      </c>
      <c r="J690" s="21" t="s">
        <v>9566</v>
      </c>
      <c r="K690" s="2" t="s">
        <v>4623</v>
      </c>
      <c r="L690" s="6" t="s">
        <v>4619</v>
      </c>
      <c r="N6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sPaisNacimiento)VALUES('2020-10-06', 2020, 'INS PERUANO POR MATRIMONIO', 'PENDIENTE', 'ASOCIACION BENEFICIARIO', '2020-10-06', 'LIM', 'NOGUERA DE CABRERA, ELBIA KARINA', 'F', 'VEN')</v>
      </c>
    </row>
    <row r="691" spans="1:14" ht="25.5" x14ac:dyDescent="0.2">
      <c r="A691" s="11">
        <v>687</v>
      </c>
      <c r="B691" s="7" t="s">
        <v>1707</v>
      </c>
      <c r="C691" s="4">
        <v>43857.471300960649</v>
      </c>
      <c r="D691" s="20">
        <v>2020</v>
      </c>
      <c r="E691" s="7" t="s">
        <v>4621</v>
      </c>
      <c r="F691" s="2" t="s">
        <v>17</v>
      </c>
      <c r="G691" s="2" t="s">
        <v>4627</v>
      </c>
      <c r="H691" s="4">
        <v>43857.471301006946</v>
      </c>
      <c r="I691" s="2" t="s">
        <v>4616</v>
      </c>
      <c r="J691" s="21" t="s">
        <v>13085</v>
      </c>
      <c r="K691" s="2" t="s">
        <v>4623</v>
      </c>
      <c r="L691" s="6" t="s">
        <v>4753</v>
      </c>
      <c r="N6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sPaisNacimiento)VALUES('2020-01-27', 2020, 'INS PERUANO POR MATRIMONIO', 'PENDIENTE', 'ASOCIACION BENEFICIARIO', '2020-01-27', 'LIM', 'PAREDES , ANA MARIA', 'F', 'RDO')</v>
      </c>
    </row>
    <row r="692" spans="1:14" ht="25.5" x14ac:dyDescent="0.2">
      <c r="A692" s="11">
        <v>688</v>
      </c>
      <c r="B692" s="7" t="s">
        <v>2106</v>
      </c>
      <c r="C692" s="4">
        <v>43887.462127430554</v>
      </c>
      <c r="D692" s="20">
        <v>2020</v>
      </c>
      <c r="E692" s="7" t="s">
        <v>4621</v>
      </c>
      <c r="F692" s="2" t="s">
        <v>17</v>
      </c>
      <c r="G692" s="2" t="s">
        <v>4627</v>
      </c>
      <c r="H692" s="4">
        <v>43887.462127858795</v>
      </c>
      <c r="I692" s="2" t="s">
        <v>4616</v>
      </c>
      <c r="J692" s="21" t="s">
        <v>10846</v>
      </c>
      <c r="K692" s="2" t="s">
        <v>4618</v>
      </c>
      <c r="L692" s="6" t="s">
        <v>4646</v>
      </c>
      <c r="N6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sPaisNacimiento)VALUES('2020-02-26', 2020, 'INS PERUANO POR MATRIMONIO', 'PENDIENTE', 'ASOCIACION BENEFICIARIO', '2020-02-26', 'LIM', 'LEIVA RISCO, DISNEY', 'M', 'CUB')</v>
      </c>
    </row>
    <row r="693" spans="1:14" ht="25.5" x14ac:dyDescent="0.2">
      <c r="A693" s="11">
        <v>689</v>
      </c>
      <c r="B693" s="7" t="s">
        <v>1671</v>
      </c>
      <c r="C693" s="4">
        <v>44134.327838275465</v>
      </c>
      <c r="D693" s="20">
        <v>2020</v>
      </c>
      <c r="E693" s="7" t="s">
        <v>4621</v>
      </c>
      <c r="F693" s="2" t="s">
        <v>17</v>
      </c>
      <c r="G693" s="2" t="s">
        <v>4627</v>
      </c>
      <c r="H693" s="4">
        <v>44134.327838344907</v>
      </c>
      <c r="I693" s="2" t="s">
        <v>4616</v>
      </c>
      <c r="J693" s="21" t="s">
        <v>7817</v>
      </c>
      <c r="K693" s="2" t="s">
        <v>4618</v>
      </c>
      <c r="L693" s="6" t="s">
        <v>4619</v>
      </c>
      <c r="N6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sPaisNacimiento)VALUES('2020-10-30', 2020, 'INS PERUANO POR MATRIMONIO', 'PENDIENTE', 'ASOCIACION BENEFICIARIO', '2020-10-30', 'LIM', 'ROJAS , MARTIN DAVID', 'M', 'VEN')</v>
      </c>
    </row>
    <row r="694" spans="1:14" ht="25.5" x14ac:dyDescent="0.2">
      <c r="A694" s="11">
        <v>690</v>
      </c>
      <c r="B694" s="7" t="s">
        <v>2137</v>
      </c>
      <c r="C694" s="4">
        <v>44172.355128819443</v>
      </c>
      <c r="D694" s="20">
        <v>2020</v>
      </c>
      <c r="E694" s="7" t="s">
        <v>4621</v>
      </c>
      <c r="F694" s="2" t="s">
        <v>17</v>
      </c>
      <c r="G694" s="2" t="s">
        <v>4627</v>
      </c>
      <c r="H694" s="4">
        <v>44172.355128854164</v>
      </c>
      <c r="I694" s="2" t="s">
        <v>4616</v>
      </c>
      <c r="J694" s="21" t="s">
        <v>11532</v>
      </c>
      <c r="K694" s="2" t="s">
        <v>4623</v>
      </c>
      <c r="L694" s="6" t="s">
        <v>4753</v>
      </c>
      <c r="N6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sPaisNacimiento)VALUES('2020-12-07', 2020, 'INS PERUANO POR MATRIMONIO', 'PENDIENTE', 'ASOCIACION BENEFICIARIO', '2020-12-07', 'LIM', 'ENCARNACION VIZCAINO, ALFONSA', 'F', 'RDO')</v>
      </c>
    </row>
    <row r="695" spans="1:14" ht="25.5" x14ac:dyDescent="0.2">
      <c r="A695" s="11">
        <v>691</v>
      </c>
      <c r="B695" s="7" t="s">
        <v>3375</v>
      </c>
      <c r="C695" s="4">
        <v>43888.413472569446</v>
      </c>
      <c r="D695" s="20">
        <v>2020</v>
      </c>
      <c r="E695" s="7" t="s">
        <v>4685</v>
      </c>
      <c r="F695" s="2" t="s">
        <v>17</v>
      </c>
      <c r="G695" s="2" t="s">
        <v>4627</v>
      </c>
      <c r="H695" s="4">
        <v>43888.413472604167</v>
      </c>
      <c r="I695" s="2" t="s">
        <v>4616</v>
      </c>
      <c r="J695" s="21" t="s">
        <v>7321</v>
      </c>
      <c r="K695" s="2" t="s">
        <v>4623</v>
      </c>
      <c r="L695" s="6" t="s">
        <v>2747</v>
      </c>
      <c r="N6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sPaisNacimiento)VALUES('2020-02-27', 2020, 'OBTENCIÓN NACIONALIDAD PERUANA POR NATURALIZACIÓN', 'PENDIENTE', 'ASOCIACION BENEFICIARIO', '2020-02-27', 'LIM', 'MARSH , LAURA GAYLE', 'F', 'USA')</v>
      </c>
    </row>
    <row r="696" spans="1:14" ht="25.5" x14ac:dyDescent="0.2">
      <c r="A696" s="11">
        <v>692</v>
      </c>
      <c r="B696" s="7" t="s">
        <v>1314</v>
      </c>
      <c r="C696" s="4">
        <v>44158.652792245368</v>
      </c>
      <c r="D696" s="20">
        <v>2020</v>
      </c>
      <c r="E696" s="7" t="s">
        <v>4621</v>
      </c>
      <c r="F696" s="2" t="s">
        <v>17</v>
      </c>
      <c r="G696" s="2" t="s">
        <v>4993</v>
      </c>
      <c r="H696" s="4">
        <v>44158.652792280096</v>
      </c>
      <c r="I696" s="2" t="s">
        <v>4616</v>
      </c>
      <c r="J696" s="21" t="s">
        <v>9568</v>
      </c>
      <c r="K696" s="2" t="s">
        <v>4618</v>
      </c>
      <c r="L696" s="6" t="s">
        <v>4619</v>
      </c>
      <c r="N6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sPaisNacimiento)VALUES('2020-11-23', 2020, 'INS PERUANO POR MATRIMONIO', 'PENDIENTE', 'IMPRESION', '2020-11-23', 'LIM', 'DIAZ SANTOYO, ROMULO ALBERTO', 'M', 'VEN')</v>
      </c>
    </row>
    <row r="697" spans="1:14" ht="25.5" x14ac:dyDescent="0.2">
      <c r="A697" s="11">
        <v>693</v>
      </c>
      <c r="B697" s="7" t="s">
        <v>1708</v>
      </c>
      <c r="C697" s="4">
        <v>43888.372912928244</v>
      </c>
      <c r="D697" s="20">
        <v>2020</v>
      </c>
      <c r="E697" s="7" t="s">
        <v>4621</v>
      </c>
      <c r="F697" s="2" t="s">
        <v>17</v>
      </c>
      <c r="G697" s="2" t="s">
        <v>4627</v>
      </c>
      <c r="H697" s="4">
        <v>43888.372912962965</v>
      </c>
      <c r="I697" s="2" t="s">
        <v>4616</v>
      </c>
      <c r="J697" s="21" t="s">
        <v>7824</v>
      </c>
      <c r="K697" s="2" t="s">
        <v>4623</v>
      </c>
      <c r="L697" s="6" t="s">
        <v>4812</v>
      </c>
      <c r="N6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sPaisNacimiento)VALUES('2020-02-27', 2020, 'INS PERUANO POR MATRIMONIO', 'PENDIENTE', 'ASOCIACION BENEFICIARIO', '2020-02-27', 'LIM', 'KUCHEROVA , ELENA', 'F', 'RUS')</v>
      </c>
    </row>
    <row r="698" spans="1:14" ht="25.5" x14ac:dyDescent="0.2">
      <c r="A698" s="11">
        <v>694</v>
      </c>
      <c r="B698" s="7" t="s">
        <v>1400</v>
      </c>
      <c r="C698" s="4">
        <v>43845.469245023145</v>
      </c>
      <c r="D698" s="20">
        <v>2020</v>
      </c>
      <c r="E698" s="7" t="s">
        <v>4621</v>
      </c>
      <c r="F698" s="2" t="s">
        <v>17</v>
      </c>
      <c r="G698" s="2" t="s">
        <v>4993</v>
      </c>
      <c r="H698" s="4">
        <v>43845.469245023145</v>
      </c>
      <c r="I698" s="2" t="s">
        <v>4616</v>
      </c>
      <c r="J698" s="21" t="s">
        <v>11536</v>
      </c>
      <c r="K698" s="2" t="s">
        <v>4618</v>
      </c>
      <c r="L698" s="6" t="s">
        <v>4619</v>
      </c>
      <c r="N6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sPaisNacimiento)VALUES('2020-01-15', 2020, 'INS PERUANO POR MATRIMONIO', 'PENDIENTE', 'IMPRESION', '2020-01-15', 'LIM', 'LEON AYALA, LEONAR ENRIQUE', 'M', 'VEN')</v>
      </c>
    </row>
    <row r="699" spans="1:14" ht="25.5" x14ac:dyDescent="0.2">
      <c r="A699" s="11">
        <v>695</v>
      </c>
      <c r="B699" s="7" t="s">
        <v>2145</v>
      </c>
      <c r="C699" s="4">
        <v>44096.368541122683</v>
      </c>
      <c r="D699" s="20">
        <v>2020</v>
      </c>
      <c r="E699" s="7" t="s">
        <v>4621</v>
      </c>
      <c r="F699" s="2" t="s">
        <v>17</v>
      </c>
      <c r="G699" s="2" t="s">
        <v>4627</v>
      </c>
      <c r="H699" s="4">
        <v>44096.368541284719</v>
      </c>
      <c r="I699" s="2" t="s">
        <v>4616</v>
      </c>
      <c r="J699" s="21" t="s">
        <v>11537</v>
      </c>
      <c r="K699" s="2" t="s">
        <v>4623</v>
      </c>
      <c r="L699" s="6" t="s">
        <v>4730</v>
      </c>
      <c r="N6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sPaisNacimiento)VALUES('2020-09-22', 2020, 'INS PERUANO POR MATRIMONIO', 'PENDIENTE', 'ASOCIACION BENEFICIARIO', '2020-09-22', 'LIM', 'BALAN , MARIA', 'F', 'RUM')</v>
      </c>
    </row>
    <row r="700" spans="1:14" ht="25.5" x14ac:dyDescent="0.2">
      <c r="A700" s="11">
        <v>696</v>
      </c>
      <c r="B700" s="7" t="s">
        <v>1968</v>
      </c>
      <c r="C700" s="4">
        <v>44159.49425520833</v>
      </c>
      <c r="D700" s="20">
        <v>2020</v>
      </c>
      <c r="E700" s="7" t="s">
        <v>4621</v>
      </c>
      <c r="F700" s="2" t="s">
        <v>17</v>
      </c>
      <c r="G700" s="2" t="s">
        <v>4627</v>
      </c>
      <c r="H700" s="4">
        <v>44159.49425520833</v>
      </c>
      <c r="I700" s="2" t="s">
        <v>4616</v>
      </c>
      <c r="J700" s="21" t="s">
        <v>11538</v>
      </c>
      <c r="K700" s="2" t="s">
        <v>4618</v>
      </c>
      <c r="L700" s="6" t="s">
        <v>4619</v>
      </c>
      <c r="N7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sPaisNacimiento)VALUES('2020-11-24', 2020, 'INS PERUANO POR MATRIMONIO', 'PENDIENTE', 'ASOCIACION BENEFICIARIO', '2020-11-24', 'LIM', 'MENDOZA LONBANA, JOSE DANIEL', 'M', 'VEN')</v>
      </c>
    </row>
    <row r="701" spans="1:14" ht="25.5" x14ac:dyDescent="0.2">
      <c r="A701" s="11">
        <v>697</v>
      </c>
      <c r="B701" s="7" t="s">
        <v>1958</v>
      </c>
      <c r="C701" s="4">
        <v>43858.472786458333</v>
      </c>
      <c r="D701" s="20">
        <v>2020</v>
      </c>
      <c r="E701" s="7" t="s">
        <v>4621</v>
      </c>
      <c r="F701" s="2" t="s">
        <v>17</v>
      </c>
      <c r="G701" s="2" t="s">
        <v>4627</v>
      </c>
      <c r="H701" s="4">
        <v>43858.472786493054</v>
      </c>
      <c r="I701" s="2" t="s">
        <v>4616</v>
      </c>
      <c r="J701" s="21" t="s">
        <v>8861</v>
      </c>
      <c r="K701" s="2" t="s">
        <v>4618</v>
      </c>
      <c r="L701" s="6" t="s">
        <v>4631</v>
      </c>
      <c r="N7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sPaisNacimiento)VALUES('2020-01-28', 2020, 'INS PERUANO POR MATRIMONIO', 'PENDIENTE', 'ASOCIACION BENEFICIARIO', '2020-01-28', 'LIM', 'ROCA IBAÑEZ, EDIL CIDAR', 'M', 'BOL')</v>
      </c>
    </row>
    <row r="702" spans="1:14" ht="25.5" x14ac:dyDescent="0.2">
      <c r="A702" s="11">
        <v>698</v>
      </c>
      <c r="B702" s="7" t="s">
        <v>2086</v>
      </c>
      <c r="C702" s="4">
        <v>44116.584146990739</v>
      </c>
      <c r="D702" s="20">
        <v>2020</v>
      </c>
      <c r="E702" s="7" t="s">
        <v>4621</v>
      </c>
      <c r="F702" s="2" t="s">
        <v>17</v>
      </c>
      <c r="G702" s="2" t="s">
        <v>4627</v>
      </c>
      <c r="H702" s="4">
        <v>44116.58414702546</v>
      </c>
      <c r="I702" s="2" t="s">
        <v>4616</v>
      </c>
      <c r="J702" s="21" t="s">
        <v>9569</v>
      </c>
      <c r="K702" s="2" t="s">
        <v>4618</v>
      </c>
      <c r="L702" s="6" t="s">
        <v>2747</v>
      </c>
      <c r="N7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sPaisNacimiento)VALUES('2020-10-12', 2020, 'INS PERUANO POR MATRIMONIO', 'PENDIENTE', 'ASOCIACION BENEFICIARIO', '2020-10-12', 'LIM', 'BOYD , MICHAEL GEORGE B', 'M', 'USA')</v>
      </c>
    </row>
    <row r="703" spans="1:14" ht="25.5" x14ac:dyDescent="0.2">
      <c r="A703" s="11">
        <v>699</v>
      </c>
      <c r="B703" s="7" t="s">
        <v>2133</v>
      </c>
      <c r="C703" s="4">
        <v>44151.683400729169</v>
      </c>
      <c r="D703" s="20">
        <v>2020</v>
      </c>
      <c r="E703" s="7" t="s">
        <v>4621</v>
      </c>
      <c r="F703" s="2" t="s">
        <v>17</v>
      </c>
      <c r="G703" s="2" t="s">
        <v>4627</v>
      </c>
      <c r="H703" s="4">
        <v>44151.683400891205</v>
      </c>
      <c r="I703" s="2" t="s">
        <v>4616</v>
      </c>
      <c r="J703" s="21" t="s">
        <v>11539</v>
      </c>
      <c r="K703" s="2" t="s">
        <v>4618</v>
      </c>
      <c r="L703" s="6" t="s">
        <v>4624</v>
      </c>
      <c r="N7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sPaisNacimiento)VALUES('2020-11-16', 2020, 'INS PERUANO POR MATRIMONIO', 'PENDIENTE', 'ASOCIACION BENEFICIARIO', '2020-11-16', 'LIM', 'CORDOBA CEREZO, SANTIAGO JOSE', 'M', 'COL')</v>
      </c>
    </row>
    <row r="704" spans="1:14" ht="25.5" x14ac:dyDescent="0.2">
      <c r="A704" s="11">
        <v>700</v>
      </c>
      <c r="B704" s="7" t="s">
        <v>1998</v>
      </c>
      <c r="C704" s="4">
        <v>44140.509552581017</v>
      </c>
      <c r="D704" s="20">
        <v>2020</v>
      </c>
      <c r="E704" s="7" t="s">
        <v>4621</v>
      </c>
      <c r="F704" s="2" t="s">
        <v>17</v>
      </c>
      <c r="G704" s="2" t="s">
        <v>4672</v>
      </c>
      <c r="H704" s="4">
        <v>44140.509552662035</v>
      </c>
      <c r="I704" s="2" t="s">
        <v>4616</v>
      </c>
      <c r="J704" s="21" t="s">
        <v>13086</v>
      </c>
      <c r="K704" s="2" t="s">
        <v>4623</v>
      </c>
      <c r="L704" s="6" t="s">
        <v>4619</v>
      </c>
      <c r="N7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sPaisNacimiento)VALUES('2020-11-05', 2020, 'INS PERUANO POR MATRIMONIO', 'PENDIENTE', 'EVALUACION DIRECTOR', '2020-11-05', 'LIM', 'MENDOZA RODRIGUEZ, MIRNA COROMOTO', 'F', 'VEN')</v>
      </c>
    </row>
    <row r="705" spans="1:14" ht="25.5" x14ac:dyDescent="0.2">
      <c r="A705" s="11">
        <v>701</v>
      </c>
      <c r="B705" s="7" t="s">
        <v>1825</v>
      </c>
      <c r="C705" s="4">
        <v>43843.386469907404</v>
      </c>
      <c r="D705" s="20">
        <v>2020</v>
      </c>
      <c r="E705" s="7" t="s">
        <v>4621</v>
      </c>
      <c r="F705" s="2" t="s">
        <v>17</v>
      </c>
      <c r="G705" s="2" t="s">
        <v>4627</v>
      </c>
      <c r="H705" s="4">
        <v>43843.386469988429</v>
      </c>
      <c r="I705" s="2" t="s">
        <v>4616</v>
      </c>
      <c r="J705" s="21" t="s">
        <v>10880</v>
      </c>
      <c r="K705" s="2" t="s">
        <v>4618</v>
      </c>
      <c r="L705" s="6" t="s">
        <v>4619</v>
      </c>
      <c r="N7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sPaisNacimiento)VALUES('2020-01-13', 2020, 'INS PERUANO POR MATRIMONIO', 'PENDIENTE', 'ASOCIACION BENEFICIARIO', '2020-01-13', 'LIM', 'GALICIA SANCHEZ, JOSE DAMNAHEL', 'M', 'VEN')</v>
      </c>
    </row>
    <row r="706" spans="1:14" ht="25.5" x14ac:dyDescent="0.2">
      <c r="A706" s="11">
        <v>702</v>
      </c>
      <c r="B706" s="7" t="s">
        <v>1737</v>
      </c>
      <c r="C706" s="4">
        <v>44188.359308831015</v>
      </c>
      <c r="D706" s="20">
        <v>2020</v>
      </c>
      <c r="E706" s="7" t="s">
        <v>4621</v>
      </c>
      <c r="F706" s="2" t="s">
        <v>17</v>
      </c>
      <c r="G706" s="2" t="s">
        <v>4672</v>
      </c>
      <c r="H706" s="4">
        <v>44188.359308877312</v>
      </c>
      <c r="I706" s="2" t="s">
        <v>4616</v>
      </c>
      <c r="J706" s="21" t="s">
        <v>7323</v>
      </c>
      <c r="K706" s="2" t="s">
        <v>4623</v>
      </c>
      <c r="L706" s="6" t="s">
        <v>4619</v>
      </c>
      <c r="N7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sPaisNacimiento)VALUES('2020-12-23', 2020, 'INS PERUANO POR MATRIMONIO', 'PENDIENTE', 'EVALUACION DIRECTOR', '2020-12-23', 'LIM', 'MONSALVE , DEWI MILENA', 'F', 'VEN')</v>
      </c>
    </row>
    <row r="707" spans="1:14" ht="25.5" x14ac:dyDescent="0.2">
      <c r="A707" s="11">
        <v>703</v>
      </c>
      <c r="B707" s="7" t="s">
        <v>2084</v>
      </c>
      <c r="C707" s="4">
        <v>44109.609481099535</v>
      </c>
      <c r="D707" s="20">
        <v>2020</v>
      </c>
      <c r="E707" s="7" t="s">
        <v>4621</v>
      </c>
      <c r="F707" s="2" t="s">
        <v>17</v>
      </c>
      <c r="G707" s="2" t="s">
        <v>4627</v>
      </c>
      <c r="H707" s="4">
        <v>44109.609481134263</v>
      </c>
      <c r="I707" s="2" t="s">
        <v>4616</v>
      </c>
      <c r="J707" s="21" t="s">
        <v>2650</v>
      </c>
      <c r="K707" s="2" t="s">
        <v>4623</v>
      </c>
      <c r="L707" s="6" t="s">
        <v>4624</v>
      </c>
      <c r="N7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sPaisNacimiento)VALUES('2020-10-05', 2020, 'INS PERUANO POR MATRIMONIO', 'PENDIENTE', 'ASOCIACION BENEFICIARIO', '2020-10-05', 'LIM', 'PACHECO MONTES, MARIA EUGENIA', 'F', 'COL')</v>
      </c>
    </row>
    <row r="708" spans="1:14" ht="25.5" x14ac:dyDescent="0.2">
      <c r="A708" s="11">
        <v>704</v>
      </c>
      <c r="B708" s="7" t="s">
        <v>2091</v>
      </c>
      <c r="C708" s="4">
        <v>44138.362822997682</v>
      </c>
      <c r="D708" s="20">
        <v>2020</v>
      </c>
      <c r="E708" s="7" t="s">
        <v>4621</v>
      </c>
      <c r="F708" s="2" t="s">
        <v>17</v>
      </c>
      <c r="G708" s="2" t="s">
        <v>4627</v>
      </c>
      <c r="H708" s="4">
        <v>44138.36282303241</v>
      </c>
      <c r="I708" s="2" t="s">
        <v>4616</v>
      </c>
      <c r="J708" s="21" t="s">
        <v>13087</v>
      </c>
      <c r="K708" s="2" t="s">
        <v>4623</v>
      </c>
      <c r="L708" s="6" t="s">
        <v>4624</v>
      </c>
      <c r="N7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sPaisNacimiento)VALUES('2020-11-03', 2020, 'INS PERUANO POR MATRIMONIO', 'PENDIENTE', 'ASOCIACION BENEFICIARIO', '2020-11-03', 'LIM', 'PEREZ SILVA, MARIA ALEYDA', 'F', 'COL')</v>
      </c>
    </row>
    <row r="709" spans="1:14" ht="25.5" x14ac:dyDescent="0.2">
      <c r="A709" s="11">
        <v>705</v>
      </c>
      <c r="B709" s="7" t="s">
        <v>1922</v>
      </c>
      <c r="C709" s="4">
        <v>43896.531711689815</v>
      </c>
      <c r="D709" s="20">
        <v>2020</v>
      </c>
      <c r="E709" s="7" t="s">
        <v>4621</v>
      </c>
      <c r="F709" s="2" t="s">
        <v>17</v>
      </c>
      <c r="G709" s="2" t="s">
        <v>4627</v>
      </c>
      <c r="H709" s="4">
        <v>43896.531711724536</v>
      </c>
      <c r="I709" s="2" t="s">
        <v>4616</v>
      </c>
      <c r="J709" s="21" t="s">
        <v>7325</v>
      </c>
      <c r="K709" s="2" t="s">
        <v>4623</v>
      </c>
      <c r="L709" s="6" t="s">
        <v>4624</v>
      </c>
      <c r="N7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sPaisNacimiento)VALUES('2020-03-06', 2020, 'INS PERUANO POR MATRIMONIO', 'PENDIENTE', 'ASOCIACION BENEFICIARIO', '2020-03-06', 'LIM', 'ESPAÑA MERCADO, LEIDY PAOLA', 'F', 'COL')</v>
      </c>
    </row>
    <row r="710" spans="1:14" ht="25.5" x14ac:dyDescent="0.2">
      <c r="A710" s="11">
        <v>706</v>
      </c>
      <c r="B710" s="7" t="s">
        <v>1161</v>
      </c>
      <c r="C710" s="4">
        <v>44160.673085185183</v>
      </c>
      <c r="D710" s="20">
        <v>2020</v>
      </c>
      <c r="E710" s="7" t="s">
        <v>4621</v>
      </c>
      <c r="F710" s="2" t="s">
        <v>17</v>
      </c>
      <c r="G710" s="2" t="s">
        <v>4993</v>
      </c>
      <c r="H710" s="4">
        <v>44160.673085219911</v>
      </c>
      <c r="I710" s="2" t="s">
        <v>4616</v>
      </c>
      <c r="J710" s="21" t="s">
        <v>7852</v>
      </c>
      <c r="K710" s="2" t="s">
        <v>4618</v>
      </c>
      <c r="L710" s="6" t="s">
        <v>4646</v>
      </c>
      <c r="N7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sPaisNacimiento)VALUES('2020-11-25', 2020, 'INS PERUANO POR MATRIMONIO', 'PENDIENTE', 'IMPRESION', '2020-11-25', 'LIM', 'INFANTE DE LA FE, RUBERT', 'M', 'CUB')</v>
      </c>
    </row>
    <row r="711" spans="1:14" ht="25.5" x14ac:dyDescent="0.2">
      <c r="A711" s="11">
        <v>707</v>
      </c>
      <c r="B711" s="7" t="s">
        <v>2088</v>
      </c>
      <c r="C711" s="4">
        <v>44167.643844756945</v>
      </c>
      <c r="D711" s="20">
        <v>2020</v>
      </c>
      <c r="E711" s="7" t="s">
        <v>4621</v>
      </c>
      <c r="F711" s="2" t="s">
        <v>17</v>
      </c>
      <c r="G711" s="2" t="s">
        <v>4672</v>
      </c>
      <c r="H711" s="4">
        <v>44167.643844756945</v>
      </c>
      <c r="I711" s="2" t="s">
        <v>4616</v>
      </c>
      <c r="J711" s="21" t="s">
        <v>11541</v>
      </c>
      <c r="K711" s="2" t="s">
        <v>4618</v>
      </c>
      <c r="L711" s="6" t="s">
        <v>4667</v>
      </c>
      <c r="N7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sPaisNacimiento)VALUES('2020-12-02', 2020, 'INS PERUANO POR MATRIMONIO', 'PENDIENTE', 'EVALUACION DIRECTOR', '2020-12-02', 'LIM', 'LOPEZ , CLAUDIO JAVIER', 'M', 'ARN')</v>
      </c>
    </row>
    <row r="712" spans="1:14" ht="25.5" x14ac:dyDescent="0.2">
      <c r="A712" s="11">
        <v>708</v>
      </c>
      <c r="B712" s="7" t="s">
        <v>1866</v>
      </c>
      <c r="C712" s="4">
        <v>43838.369715740744</v>
      </c>
      <c r="D712" s="20">
        <v>2020</v>
      </c>
      <c r="E712" s="7" t="s">
        <v>4621</v>
      </c>
      <c r="F712" s="2" t="s">
        <v>17</v>
      </c>
      <c r="G712" s="2" t="s">
        <v>4627</v>
      </c>
      <c r="H712" s="4">
        <v>43838.369715740744</v>
      </c>
      <c r="I712" s="2" t="s">
        <v>4616</v>
      </c>
      <c r="J712" s="21" t="s">
        <v>11542</v>
      </c>
      <c r="K712" s="2" t="s">
        <v>4623</v>
      </c>
      <c r="L712" s="6" t="s">
        <v>4619</v>
      </c>
      <c r="N7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sPaisNacimiento)VALUES('2020-01-08', 2020, 'INS PERUANO POR MATRIMONIO', 'PENDIENTE', 'ASOCIACION BENEFICIARIO', '2020-01-08', 'LIM', 'ALVAREZ , MARY LUZ', 'F', 'VEN')</v>
      </c>
    </row>
    <row r="713" spans="1:14" ht="25.5" x14ac:dyDescent="0.2">
      <c r="A713" s="11">
        <v>709</v>
      </c>
      <c r="B713" s="7" t="s">
        <v>1924</v>
      </c>
      <c r="C713" s="4">
        <v>44103.388927812499</v>
      </c>
      <c r="D713" s="20">
        <v>2020</v>
      </c>
      <c r="E713" s="7" t="s">
        <v>4621</v>
      </c>
      <c r="F713" s="2" t="s">
        <v>17</v>
      </c>
      <c r="G713" s="2" t="s">
        <v>4627</v>
      </c>
      <c r="H713" s="4">
        <v>44103.388927858796</v>
      </c>
      <c r="I713" s="2" t="s">
        <v>4616</v>
      </c>
      <c r="J713" s="21" t="s">
        <v>7326</v>
      </c>
      <c r="K713" s="2" t="s">
        <v>4623</v>
      </c>
      <c r="L713" s="6" t="s">
        <v>4667</v>
      </c>
      <c r="N7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sPaisNacimiento)VALUES('2020-09-29', 2020, 'INS PERUANO POR MATRIMONIO', 'PENDIENTE', 'ASOCIACION BENEFICIARIO', '2020-09-29', 'LIM', 'KOCH ZARAGOZA, FLORENCIA NOELIA', 'F', 'ARN')</v>
      </c>
    </row>
    <row r="714" spans="1:14" ht="25.5" x14ac:dyDescent="0.2">
      <c r="A714" s="11">
        <v>710</v>
      </c>
      <c r="B714" s="7" t="s">
        <v>2139</v>
      </c>
      <c r="C714" s="4">
        <v>44160.672221412038</v>
      </c>
      <c r="D714" s="20">
        <v>2020</v>
      </c>
      <c r="E714" s="7" t="s">
        <v>4621</v>
      </c>
      <c r="F714" s="2" t="s">
        <v>17</v>
      </c>
      <c r="G714" s="2" t="s">
        <v>4627</v>
      </c>
      <c r="H714" s="4">
        <v>44160.672221446759</v>
      </c>
      <c r="I714" s="2" t="s">
        <v>4616</v>
      </c>
      <c r="J714" s="21" t="s">
        <v>11543</v>
      </c>
      <c r="K714" s="2" t="s">
        <v>4623</v>
      </c>
      <c r="L714" s="6" t="s">
        <v>4619</v>
      </c>
      <c r="N7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sPaisNacimiento)VALUES('2020-11-25', 2020, 'INS PERUANO POR MATRIMONIO', 'PENDIENTE', 'ASOCIACION BENEFICIARIO', '2020-11-25', 'LIM', 'HERNANDEZ GUEDEZ, ANA CECILIA RAFAELA', 'F', 'VEN')</v>
      </c>
    </row>
    <row r="715" spans="1:14" ht="25.5" x14ac:dyDescent="0.2">
      <c r="A715" s="11">
        <v>711</v>
      </c>
      <c r="B715" s="7" t="s">
        <v>1738</v>
      </c>
      <c r="C715" s="4">
        <v>44139.698962615737</v>
      </c>
      <c r="D715" s="20">
        <v>2020</v>
      </c>
      <c r="E715" s="7" t="s">
        <v>4621</v>
      </c>
      <c r="F715" s="2" t="s">
        <v>17</v>
      </c>
      <c r="G715" s="2" t="s">
        <v>4627</v>
      </c>
      <c r="H715" s="4">
        <v>44139.698962650466</v>
      </c>
      <c r="I715" s="2" t="s">
        <v>4616</v>
      </c>
      <c r="J715" s="21" t="s">
        <v>7870</v>
      </c>
      <c r="K715" s="2" t="s">
        <v>4623</v>
      </c>
      <c r="L715" s="6" t="s">
        <v>4646</v>
      </c>
      <c r="N7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sPaisNacimiento)VALUES('2020-11-04', 2020, 'INS PERUANO POR MATRIMONIO', 'PENDIENTE', 'ASOCIACION BENEFICIARIO', '2020-11-04', 'LIM', 'CABRERA FORS, SURELY', 'F', 'CUB')</v>
      </c>
    </row>
    <row r="716" spans="1:14" ht="25.5" x14ac:dyDescent="0.2">
      <c r="A716" s="11">
        <v>712</v>
      </c>
      <c r="B716" s="7" t="s">
        <v>9570</v>
      </c>
      <c r="C716" s="4">
        <v>44167.629851585647</v>
      </c>
      <c r="D716" s="20">
        <v>2020</v>
      </c>
      <c r="E716" s="7" t="s">
        <v>4621</v>
      </c>
      <c r="F716" s="2" t="s">
        <v>17</v>
      </c>
      <c r="G716" s="2" t="s">
        <v>4672</v>
      </c>
      <c r="H716" s="4">
        <v>44167.629851655096</v>
      </c>
      <c r="I716" s="2" t="s">
        <v>4616</v>
      </c>
      <c r="J716" s="21" t="s">
        <v>9571</v>
      </c>
      <c r="K716" s="2" t="s">
        <v>4623</v>
      </c>
      <c r="L716" s="6" t="s">
        <v>4619</v>
      </c>
      <c r="N7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sPaisNacimiento)VALUES('2020-12-02', 2020, 'INS PERUANO POR MATRIMONIO', 'PENDIENTE', 'EVALUACION DIRECTOR', '2020-12-02', 'LIM', 'CASTRO DE LEON, MARIA ELBA', 'F', 'VEN')</v>
      </c>
    </row>
    <row r="717" spans="1:14" ht="25.5" x14ac:dyDescent="0.2">
      <c r="A717" s="11">
        <v>713</v>
      </c>
      <c r="B717" s="7" t="s">
        <v>2085</v>
      </c>
      <c r="C717" s="4">
        <v>44116.582717210651</v>
      </c>
      <c r="D717" s="20">
        <v>2020</v>
      </c>
      <c r="E717" s="7" t="s">
        <v>4621</v>
      </c>
      <c r="F717" s="2" t="s">
        <v>17</v>
      </c>
      <c r="G717" s="2" t="s">
        <v>4627</v>
      </c>
      <c r="H717" s="4">
        <v>44116.582717245372</v>
      </c>
      <c r="I717" s="2" t="s">
        <v>4616</v>
      </c>
      <c r="J717" s="21" t="s">
        <v>2651</v>
      </c>
      <c r="K717" s="2" t="s">
        <v>4623</v>
      </c>
      <c r="L717" s="6" t="s">
        <v>4619</v>
      </c>
      <c r="N7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sPaisNacimiento)VALUES('2020-10-12', 2020, 'INS PERUANO POR MATRIMONIO', 'PENDIENTE', 'ASOCIACION BENEFICIARIO', '2020-10-12', 'LIM', 'ARTUZA SALAS, YUMILY ESMERALDA', 'F', 'VEN')</v>
      </c>
    </row>
    <row r="718" spans="1:14" ht="25.5" x14ac:dyDescent="0.2">
      <c r="A718" s="11">
        <v>714</v>
      </c>
      <c r="B718" s="7" t="s">
        <v>11544</v>
      </c>
      <c r="C718" s="4">
        <v>43847.434871296296</v>
      </c>
      <c r="D718" s="20">
        <v>2020</v>
      </c>
      <c r="E718" s="7" t="s">
        <v>4621</v>
      </c>
      <c r="F718" s="2" t="s">
        <v>17</v>
      </c>
      <c r="G718" s="2" t="s">
        <v>4993</v>
      </c>
      <c r="H718" s="4">
        <v>43847.434871296296</v>
      </c>
      <c r="I718" s="2" t="s">
        <v>4616</v>
      </c>
      <c r="J718" s="21" t="s">
        <v>11545</v>
      </c>
      <c r="K718" s="2" t="s">
        <v>4623</v>
      </c>
      <c r="L718" s="6" t="s">
        <v>2747</v>
      </c>
      <c r="N7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sPaisNacimiento)VALUES('2020-01-17', 2020, 'INS PERUANO POR MATRIMONIO', 'PENDIENTE', 'IMPRESION', '2020-01-17', 'LIM', 'RICHARD , GENNY ESTHER', 'F', 'USA')</v>
      </c>
    </row>
    <row r="719" spans="1:14" ht="25.5" x14ac:dyDescent="0.2">
      <c r="A719" s="11">
        <v>715</v>
      </c>
      <c r="B719" s="7" t="s">
        <v>1940</v>
      </c>
      <c r="C719" s="4">
        <v>44159.401807523151</v>
      </c>
      <c r="D719" s="20">
        <v>2020</v>
      </c>
      <c r="E719" s="7" t="s">
        <v>4621</v>
      </c>
      <c r="F719" s="2" t="s">
        <v>17</v>
      </c>
      <c r="G719" s="2" t="s">
        <v>4627</v>
      </c>
      <c r="H719" s="4">
        <v>44159.401807905095</v>
      </c>
      <c r="I719" s="2" t="s">
        <v>4616</v>
      </c>
      <c r="J719" s="21" t="s">
        <v>11546</v>
      </c>
      <c r="K719" s="2" t="s">
        <v>4618</v>
      </c>
      <c r="L719" s="6" t="s">
        <v>4958</v>
      </c>
      <c r="N7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sPaisNacimiento)VALUES('2020-11-24', 2020, 'INS PERUANO POR MATRIMONIO', 'PENDIENTE', 'ASOCIACION BENEFICIARIO', '2020-11-24', 'LIM', 'SMITH , PAUL GEOFFREY', 'M', 'GRB')</v>
      </c>
    </row>
    <row r="720" spans="1:14" ht="25.5" x14ac:dyDescent="0.2">
      <c r="A720" s="11">
        <v>716</v>
      </c>
      <c r="B720" s="7" t="s">
        <v>1970</v>
      </c>
      <c r="C720" s="4">
        <v>44172.349171296293</v>
      </c>
      <c r="D720" s="20">
        <v>2020</v>
      </c>
      <c r="E720" s="7" t="s">
        <v>4621</v>
      </c>
      <c r="F720" s="2" t="s">
        <v>17</v>
      </c>
      <c r="G720" s="2" t="s">
        <v>4627</v>
      </c>
      <c r="H720" s="4">
        <v>44172.349171331021</v>
      </c>
      <c r="I720" s="2" t="s">
        <v>4616</v>
      </c>
      <c r="J720" s="21" t="s">
        <v>13095</v>
      </c>
      <c r="K720" s="2" t="s">
        <v>4618</v>
      </c>
      <c r="L720" s="6" t="s">
        <v>4646</v>
      </c>
      <c r="N7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sPaisNacimiento)VALUES('2020-12-07', 2020, 'INS PERUANO POR MATRIMONIO', 'PENDIENTE', 'ASOCIACION BENEFICIARIO', '2020-12-07', 'LIM', 'VALDES ALDANAS, GERSON EMILIO', 'M', 'CUB')</v>
      </c>
    </row>
    <row r="721" spans="1:14" ht="25.5" x14ac:dyDescent="0.2">
      <c r="A721" s="11">
        <v>717</v>
      </c>
      <c r="B721" s="7" t="s">
        <v>1864</v>
      </c>
      <c r="C721" s="4">
        <v>44116.578062303241</v>
      </c>
      <c r="D721" s="20">
        <v>2020</v>
      </c>
      <c r="E721" s="7" t="s">
        <v>4621</v>
      </c>
      <c r="F721" s="2" t="s">
        <v>17</v>
      </c>
      <c r="G721" s="2" t="s">
        <v>4627</v>
      </c>
      <c r="H721" s="4">
        <v>44116.578062349538</v>
      </c>
      <c r="I721" s="2" t="s">
        <v>4616</v>
      </c>
      <c r="J721" s="21" t="s">
        <v>2396</v>
      </c>
      <c r="K721" s="2" t="s">
        <v>4618</v>
      </c>
      <c r="L721" s="6" t="s">
        <v>4619</v>
      </c>
      <c r="N7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sPaisNacimiento)VALUES('2020-10-12', 2020, 'INS PERUANO POR MATRIMONIO', 'PENDIENTE', 'ASOCIACION BENEFICIARIO', '2020-10-12', 'LIM', 'GARCIA RODRIGUEZ, JONATHAN ANTONIO', 'M', 'VEN')</v>
      </c>
    </row>
    <row r="722" spans="1:14" ht="25.5" x14ac:dyDescent="0.2">
      <c r="A722" s="11">
        <v>718</v>
      </c>
      <c r="B722" s="7" t="s">
        <v>3338</v>
      </c>
      <c r="C722" s="4">
        <v>43840.376244756946</v>
      </c>
      <c r="D722" s="20">
        <v>2020</v>
      </c>
      <c r="E722" s="7" t="s">
        <v>4685</v>
      </c>
      <c r="F722" s="2" t="s">
        <v>17</v>
      </c>
      <c r="G722" s="2" t="s">
        <v>4627</v>
      </c>
      <c r="H722" s="4">
        <v>43840.376244791667</v>
      </c>
      <c r="I722" s="2" t="s">
        <v>4616</v>
      </c>
      <c r="J722" s="21" t="s">
        <v>6591</v>
      </c>
      <c r="K722" s="2" t="s">
        <v>4623</v>
      </c>
      <c r="L722" s="6" t="s">
        <v>4619</v>
      </c>
      <c r="N7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sPaisNacimiento)VALUES('2020-01-10', 2020, 'OBTENCIÓN NACIONALIDAD PERUANA POR NATURALIZACIÓN', 'PENDIENTE', 'ASOCIACION BENEFICIARIO', '2020-01-10', 'LIM', 'GARRIDO MALECKI, NAOMI ALEJANDRA', 'F', 'VEN')</v>
      </c>
    </row>
    <row r="723" spans="1:14" ht="25.5" x14ac:dyDescent="0.2">
      <c r="A723" s="11">
        <v>719</v>
      </c>
      <c r="B723" s="7" t="s">
        <v>1850</v>
      </c>
      <c r="C723" s="4">
        <v>43875.483370567126</v>
      </c>
      <c r="D723" s="20">
        <v>2020</v>
      </c>
      <c r="E723" s="7" t="s">
        <v>4621</v>
      </c>
      <c r="F723" s="2" t="s">
        <v>17</v>
      </c>
      <c r="G723" s="2" t="s">
        <v>4627</v>
      </c>
      <c r="H723" s="4">
        <v>43875.483370601854</v>
      </c>
      <c r="I723" s="2" t="s">
        <v>4616</v>
      </c>
      <c r="J723" s="21" t="s">
        <v>13096</v>
      </c>
      <c r="K723" s="2" t="s">
        <v>4618</v>
      </c>
      <c r="L723" s="6" t="s">
        <v>4753</v>
      </c>
      <c r="N7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sPaisNacimiento)VALUES('2020-02-14', 2020, 'INS PERUANO POR MATRIMONIO', 'PENDIENTE', 'ASOCIACION BENEFICIARIO', '2020-02-14', 'LIM', 'ESPINAL , CARLOS JOSE', 'M', 'RDO')</v>
      </c>
    </row>
    <row r="724" spans="1:14" ht="25.5" x14ac:dyDescent="0.2">
      <c r="A724" s="11">
        <v>720</v>
      </c>
      <c r="B724" s="7" t="s">
        <v>66</v>
      </c>
      <c r="C724" s="4">
        <v>43903.645405289353</v>
      </c>
      <c r="D724" s="20">
        <v>2020</v>
      </c>
      <c r="E724" s="7" t="s">
        <v>4621</v>
      </c>
      <c r="F724" s="2" t="s">
        <v>17</v>
      </c>
      <c r="G724" s="2" t="s">
        <v>4993</v>
      </c>
      <c r="H724" s="4">
        <v>43903.645405324074</v>
      </c>
      <c r="I724" s="2" t="s">
        <v>4616</v>
      </c>
      <c r="J724" s="21" t="s">
        <v>7887</v>
      </c>
      <c r="K724" s="2" t="s">
        <v>4618</v>
      </c>
      <c r="L724" s="6" t="s">
        <v>4646</v>
      </c>
      <c r="N7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sPaisNacimiento)VALUES('2020-03-13', 2020, 'INS PERUANO POR MATRIMONIO', 'PENDIENTE', 'IMPRESION', '2020-03-13', 'LIM', 'SERRANO ESCALONA, ARMANDO JOSÉ', 'M', 'CUB')</v>
      </c>
    </row>
    <row r="725" spans="1:14" ht="25.5" x14ac:dyDescent="0.2">
      <c r="A725" s="11">
        <v>721</v>
      </c>
      <c r="B725" s="7" t="s">
        <v>2140</v>
      </c>
      <c r="C725" s="4">
        <v>44120.612851851853</v>
      </c>
      <c r="D725" s="20">
        <v>2020</v>
      </c>
      <c r="E725" s="7" t="s">
        <v>4621</v>
      </c>
      <c r="F725" s="2" t="s">
        <v>17</v>
      </c>
      <c r="G725" s="2" t="s">
        <v>4627</v>
      </c>
      <c r="H725" s="4">
        <v>44120.612851886573</v>
      </c>
      <c r="I725" s="2" t="s">
        <v>4616</v>
      </c>
      <c r="J725" s="21" t="s">
        <v>11012</v>
      </c>
      <c r="K725" s="2" t="s">
        <v>4618</v>
      </c>
      <c r="L725" s="6" t="s">
        <v>4624</v>
      </c>
      <c r="N7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sPaisNacimiento)VALUES('2020-10-16', 2020, 'INS PERUANO POR MATRIMONIO', 'PENDIENTE', 'ASOCIACION BENEFICIARIO', '2020-10-16', 'LIM', 'SOTO SANTIAGO, JOCSAN JAVIER', 'M', 'COL')</v>
      </c>
    </row>
    <row r="726" spans="1:14" ht="25.5" x14ac:dyDescent="0.2">
      <c r="A726" s="11">
        <v>722</v>
      </c>
      <c r="B726" s="7" t="s">
        <v>6605</v>
      </c>
      <c r="C726" s="4">
        <v>43865.534292326389</v>
      </c>
      <c r="D726" s="20">
        <v>2020</v>
      </c>
      <c r="E726" s="7" t="s">
        <v>4621</v>
      </c>
      <c r="F726" s="2" t="s">
        <v>17</v>
      </c>
      <c r="G726" s="2" t="s">
        <v>4615</v>
      </c>
      <c r="H726" s="4">
        <v>43865.534292326389</v>
      </c>
      <c r="I726" s="2" t="s">
        <v>4616</v>
      </c>
      <c r="J726" s="21" t="s">
        <v>6606</v>
      </c>
      <c r="K726" s="2" t="s">
        <v>4623</v>
      </c>
      <c r="L726" s="6" t="s">
        <v>4624</v>
      </c>
      <c r="N7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sPaisNacimiento)VALUES('2020-02-04', 2020, 'INS PERUANO POR MATRIMONIO', 'PENDIENTE', 'ENTREGA DE TITULO', '2020-02-04', 'LIM', 'NAVIA VERGARA, ERIKA ANDREA', 'F', 'COL')</v>
      </c>
    </row>
    <row r="727" spans="1:14" ht="25.5" x14ac:dyDescent="0.2">
      <c r="A727" s="11">
        <v>723</v>
      </c>
      <c r="B727" s="7" t="s">
        <v>1674</v>
      </c>
      <c r="C727" s="4">
        <v>44159.528450578706</v>
      </c>
      <c r="D727" s="20">
        <v>2020</v>
      </c>
      <c r="E727" s="7" t="s">
        <v>4621</v>
      </c>
      <c r="F727" s="2" t="s">
        <v>17</v>
      </c>
      <c r="G727" s="2" t="s">
        <v>4627</v>
      </c>
      <c r="H727" s="4">
        <v>44159.528450613427</v>
      </c>
      <c r="I727" s="2" t="s">
        <v>4616</v>
      </c>
      <c r="J727" s="21" t="s">
        <v>11549</v>
      </c>
      <c r="K727" s="2" t="s">
        <v>4618</v>
      </c>
      <c r="L727" s="6" t="s">
        <v>4838</v>
      </c>
      <c r="N7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sPaisNacimiento)VALUES('2020-11-24', 2020, 'INS PERUANO POR MATRIMONIO', 'PENDIENTE', 'ASOCIACION BENEFICIARIO', '2020-11-24', 'LIM', 'SOLIMAN , ABDELWAHED MOHAMED ABDELWAHED', 'M', 'EGI')</v>
      </c>
    </row>
    <row r="728" spans="1:14" ht="25.5" x14ac:dyDescent="0.2">
      <c r="A728" s="11">
        <v>724</v>
      </c>
      <c r="B728" s="7" t="s">
        <v>1136</v>
      </c>
      <c r="C728" s="4">
        <v>43853.5094040162</v>
      </c>
      <c r="D728" s="20">
        <v>2020</v>
      </c>
      <c r="E728" s="7" t="s">
        <v>4621</v>
      </c>
      <c r="F728" s="2" t="s">
        <v>17</v>
      </c>
      <c r="G728" s="2" t="s">
        <v>4993</v>
      </c>
      <c r="H728" s="4">
        <v>43853.509404050928</v>
      </c>
      <c r="I728" s="2" t="s">
        <v>4616</v>
      </c>
      <c r="J728" s="21" t="s">
        <v>6609</v>
      </c>
      <c r="K728" s="2" t="s">
        <v>4618</v>
      </c>
      <c r="L728" s="6" t="s">
        <v>4667</v>
      </c>
      <c r="N7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sPaisNacimiento)VALUES('2020-01-23', 2020, 'INS PERUANO POR MATRIMONIO', 'PENDIENTE', 'IMPRESION', '2020-01-23', 'LIM', 'MOREYRA , ESEQUIEL LEANDRO', 'M', 'ARN')</v>
      </c>
    </row>
    <row r="729" spans="1:14" ht="25.5" x14ac:dyDescent="0.2">
      <c r="A729" s="11">
        <v>725</v>
      </c>
      <c r="B729" s="7" t="s">
        <v>13099</v>
      </c>
      <c r="C729" s="4">
        <v>44141.510271608793</v>
      </c>
      <c r="D729" s="20">
        <v>2020</v>
      </c>
      <c r="E729" s="7" t="s">
        <v>4621</v>
      </c>
      <c r="F729" s="2" t="s">
        <v>17</v>
      </c>
      <c r="G729" s="2" t="s">
        <v>4627</v>
      </c>
      <c r="H729" s="4">
        <v>44141.510271643521</v>
      </c>
      <c r="I729" s="2" t="s">
        <v>4616</v>
      </c>
      <c r="J729" s="21" t="s">
        <v>13100</v>
      </c>
      <c r="K729" s="2" t="s">
        <v>4618</v>
      </c>
      <c r="L729" s="6" t="s">
        <v>4656</v>
      </c>
      <c r="N7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sPaisNacimiento)VALUES('2020-11-06', 2020, 'INS PERUANO POR MATRIMONIO', 'PENDIENTE', 'ASOCIACION BENEFICIARIO', '2020-11-06', 'LIM', 'CUENCA PORTERO, JOSE RAMON', 'M', 'ESP')</v>
      </c>
    </row>
    <row r="730" spans="1:14" ht="25.5" x14ac:dyDescent="0.2">
      <c r="A730" s="11">
        <v>726</v>
      </c>
      <c r="B730" s="7" t="s">
        <v>1665</v>
      </c>
      <c r="C730" s="4">
        <v>43901.40107190972</v>
      </c>
      <c r="D730" s="20">
        <v>2020</v>
      </c>
      <c r="E730" s="7" t="s">
        <v>4621</v>
      </c>
      <c r="F730" s="2" t="s">
        <v>17</v>
      </c>
      <c r="G730" s="2" t="s">
        <v>4627</v>
      </c>
      <c r="H730" s="4">
        <v>43901.401071990738</v>
      </c>
      <c r="I730" s="2" t="s">
        <v>4616</v>
      </c>
      <c r="J730" s="21" t="s">
        <v>11554</v>
      </c>
      <c r="K730" s="2" t="s">
        <v>4618</v>
      </c>
      <c r="L730" s="6" t="s">
        <v>4619</v>
      </c>
      <c r="N7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sPaisNacimiento)VALUES('2020-03-11', 2020, 'INS PERUANO POR MATRIMONIO', 'PENDIENTE', 'ASOCIACION BENEFICIARIO', '2020-03-11', 'LIM', 'MENDEZ SOMOZA, LUIS DANLEY', 'M', 'VEN')</v>
      </c>
    </row>
    <row r="731" spans="1:14" ht="25.5" x14ac:dyDescent="0.2">
      <c r="A731" s="11">
        <v>727</v>
      </c>
      <c r="B731" s="7" t="s">
        <v>2134</v>
      </c>
      <c r="C731" s="4">
        <v>44151.698904131947</v>
      </c>
      <c r="D731" s="20">
        <v>2020</v>
      </c>
      <c r="E731" s="7" t="s">
        <v>4621</v>
      </c>
      <c r="F731" s="2" t="s">
        <v>17</v>
      </c>
      <c r="G731" s="2" t="s">
        <v>4627</v>
      </c>
      <c r="H731" s="4">
        <v>44151.698904166667</v>
      </c>
      <c r="I731" s="2" t="s">
        <v>4616</v>
      </c>
      <c r="J731" s="21" t="s">
        <v>7327</v>
      </c>
      <c r="K731" s="2" t="s">
        <v>4623</v>
      </c>
      <c r="L731" s="6" t="s">
        <v>4656</v>
      </c>
      <c r="N7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sPaisNacimiento)VALUES('2020-11-16', 2020, 'INS PERUANO POR MATRIMONIO', 'PENDIENTE', 'ASOCIACION BENEFICIARIO', '2020-11-16', 'LIM', 'ERICE IPARRAGUIRRE, IDOIA', 'F', 'ESP')</v>
      </c>
    </row>
    <row r="732" spans="1:14" ht="25.5" x14ac:dyDescent="0.2">
      <c r="A732" s="11">
        <v>728</v>
      </c>
      <c r="B732" s="7" t="s">
        <v>1995</v>
      </c>
      <c r="C732" s="4">
        <v>44195.375590625001</v>
      </c>
      <c r="D732" s="20">
        <v>2020</v>
      </c>
      <c r="E732" s="7" t="s">
        <v>4621</v>
      </c>
      <c r="F732" s="2" t="s">
        <v>17</v>
      </c>
      <c r="G732" s="2" t="s">
        <v>4627</v>
      </c>
      <c r="H732" s="4">
        <v>44195.375591006945</v>
      </c>
      <c r="I732" s="2" t="s">
        <v>4616</v>
      </c>
      <c r="J732" s="21" t="s">
        <v>11555</v>
      </c>
      <c r="K732" s="2" t="s">
        <v>4623</v>
      </c>
      <c r="L732" s="6" t="s">
        <v>4646</v>
      </c>
      <c r="N7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sPaisNacimiento)VALUES('2020-12-30', 2020, 'INS PERUANO POR MATRIMONIO', 'PENDIENTE', 'ASOCIACION BENEFICIARIO', '2020-12-30', 'LIM', 'CASTILLO CACER, LISI', 'F', 'CUB')</v>
      </c>
    </row>
    <row r="733" spans="1:14" ht="25.5" x14ac:dyDescent="0.2">
      <c r="A733" s="11">
        <v>729</v>
      </c>
      <c r="B733" s="7" t="s">
        <v>1710</v>
      </c>
      <c r="C733" s="4">
        <v>44158.677641238428</v>
      </c>
      <c r="D733" s="20">
        <v>2020</v>
      </c>
      <c r="E733" s="7" t="s">
        <v>4621</v>
      </c>
      <c r="F733" s="2" t="s">
        <v>17</v>
      </c>
      <c r="G733" s="2" t="s">
        <v>4672</v>
      </c>
      <c r="H733" s="4">
        <v>44158.677641319446</v>
      </c>
      <c r="I733" s="2" t="s">
        <v>4616</v>
      </c>
      <c r="J733" s="21" t="s">
        <v>7914</v>
      </c>
      <c r="K733" s="2" t="s">
        <v>4623</v>
      </c>
      <c r="L733" s="6" t="s">
        <v>4619</v>
      </c>
      <c r="N7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sPaisNacimiento)VALUES('2020-11-23', 2020, 'INS PERUANO POR MATRIMONIO', 'PENDIENTE', 'EVALUACION DIRECTOR', '2020-11-23', 'LIM', 'GUERRERO BELANDRIA, MAYELA ABIGAIL', 'F', 'VEN')</v>
      </c>
    </row>
    <row r="734" spans="1:14" ht="25.5" x14ac:dyDescent="0.2">
      <c r="A734" s="11">
        <v>730</v>
      </c>
      <c r="B734" s="7" t="s">
        <v>1575</v>
      </c>
      <c r="C734" s="4">
        <v>43886.557941319443</v>
      </c>
      <c r="D734" s="20">
        <v>2020</v>
      </c>
      <c r="E734" s="7" t="s">
        <v>4621</v>
      </c>
      <c r="F734" s="2" t="s">
        <v>17</v>
      </c>
      <c r="G734" s="2" t="s">
        <v>4993</v>
      </c>
      <c r="H734" s="4">
        <v>43886.557941354164</v>
      </c>
      <c r="I734" s="2" t="s">
        <v>4616</v>
      </c>
      <c r="J734" s="21" t="s">
        <v>7921</v>
      </c>
      <c r="K734" s="2" t="s">
        <v>4623</v>
      </c>
      <c r="L734" s="6" t="s">
        <v>4649</v>
      </c>
      <c r="N7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sPaisNacimiento)VALUES('2020-02-25', 2020, 'INS PERUANO POR MATRIMONIO', 'PENDIENTE', 'IMPRESION', '2020-02-25', 'LIM', 'DA SILVA LIRA, ADINA', 'F', 'BRA')</v>
      </c>
    </row>
    <row r="735" spans="1:14" ht="25.5" x14ac:dyDescent="0.2">
      <c r="A735" s="11">
        <v>731</v>
      </c>
      <c r="B735" s="7" t="s">
        <v>1830</v>
      </c>
      <c r="C735" s="4">
        <v>43881.378565590276</v>
      </c>
      <c r="D735" s="20">
        <v>2020</v>
      </c>
      <c r="E735" s="7" t="s">
        <v>4621</v>
      </c>
      <c r="F735" s="2" t="s">
        <v>17</v>
      </c>
      <c r="G735" s="2" t="s">
        <v>4627</v>
      </c>
      <c r="H735" s="4">
        <v>43881.378565624997</v>
      </c>
      <c r="I735" s="2" t="s">
        <v>4616</v>
      </c>
      <c r="J735" s="21" t="s">
        <v>7931</v>
      </c>
      <c r="K735" s="2" t="s">
        <v>4623</v>
      </c>
      <c r="L735" s="6" t="s">
        <v>4619</v>
      </c>
      <c r="N7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sPaisNacimiento)VALUES('2020-02-20', 2020, 'INS PERUANO POR MATRIMONIO', 'PENDIENTE', 'ASOCIACION BENEFICIARIO', '2020-02-20', 'LIM', 'GOMEZ MONGES, MIRIALBY YACENI', 'F', 'VEN')</v>
      </c>
    </row>
    <row r="736" spans="1:14" ht="25.5" x14ac:dyDescent="0.2">
      <c r="A736" s="11">
        <v>732</v>
      </c>
      <c r="B736" s="7" t="s">
        <v>2130</v>
      </c>
      <c r="C736" s="4">
        <v>44145.371969293985</v>
      </c>
      <c r="D736" s="20">
        <v>2020</v>
      </c>
      <c r="E736" s="7" t="s">
        <v>4621</v>
      </c>
      <c r="F736" s="2" t="s">
        <v>17</v>
      </c>
      <c r="G736" s="2" t="s">
        <v>4627</v>
      </c>
      <c r="H736" s="4">
        <v>44145.371969444444</v>
      </c>
      <c r="I736" s="2" t="s">
        <v>4616</v>
      </c>
      <c r="J736" s="21" t="s">
        <v>11208</v>
      </c>
      <c r="K736" s="2" t="s">
        <v>4623</v>
      </c>
      <c r="L736" s="6" t="s">
        <v>4646</v>
      </c>
      <c r="N7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sPaisNacimiento)VALUES('2020-11-10', 2020, 'INS PERUANO POR MATRIMONIO', 'PENDIENTE', 'ASOCIACION BENEFICIARIO', '2020-11-10', 'LIM', 'OROPESA ANGEL BELLO, MAILIN DEL CARMEN', 'F', 'CUB')</v>
      </c>
    </row>
    <row r="737" spans="1:14" ht="25.5" x14ac:dyDescent="0.2">
      <c r="A737" s="11">
        <v>733</v>
      </c>
      <c r="B737" s="7" t="s">
        <v>1878</v>
      </c>
      <c r="C737" s="4">
        <v>44133.485894942132</v>
      </c>
      <c r="D737" s="20">
        <v>2020</v>
      </c>
      <c r="E737" s="7" t="s">
        <v>4621</v>
      </c>
      <c r="F737" s="2" t="s">
        <v>17</v>
      </c>
      <c r="G737" s="2" t="s">
        <v>4627</v>
      </c>
      <c r="H737" s="4">
        <v>44133.485894988429</v>
      </c>
      <c r="I737" s="2" t="s">
        <v>4616</v>
      </c>
      <c r="J737" s="21" t="s">
        <v>7937</v>
      </c>
      <c r="K737" s="2" t="s">
        <v>4618</v>
      </c>
      <c r="L737" s="6" t="s">
        <v>4698</v>
      </c>
      <c r="N7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sPaisNacimiento)VALUES('2020-10-29', 2020, 'INS PERUANO POR MATRIMONIO', 'PENDIENTE', 'ASOCIACION BENEFICIARIO', '2020-10-29', 'LIM', 'KIERANE , ALI', 'M', 'MAR')</v>
      </c>
    </row>
    <row r="738" spans="1:14" ht="25.5" x14ac:dyDescent="0.2">
      <c r="A738" s="11">
        <v>734</v>
      </c>
      <c r="B738" s="7" t="s">
        <v>11225</v>
      </c>
      <c r="C738" s="4">
        <v>44119.57558553241</v>
      </c>
      <c r="D738" s="20">
        <v>2020</v>
      </c>
      <c r="E738" s="7" t="s">
        <v>4671</v>
      </c>
      <c r="F738" s="2" t="s">
        <v>17</v>
      </c>
      <c r="G738" s="2" t="s">
        <v>4627</v>
      </c>
      <c r="H738" s="4">
        <v>44119.57558556713</v>
      </c>
      <c r="I738" s="2" t="s">
        <v>4616</v>
      </c>
      <c r="J738" s="21" t="s">
        <v>11226</v>
      </c>
      <c r="K738" s="2" t="s">
        <v>4618</v>
      </c>
      <c r="L738" s="6" t="s">
        <v>4656</v>
      </c>
      <c r="N7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sPaisNacimiento)VALUES('2020-10-15', 2020, 'OBTENCIÓN DE LA DOBLE NACIONALIDAD', 'PENDIENTE', 'ASOCIACION BENEFICIARIO', '2020-10-15', 'LIM', 'COMPAÑON BARTOLOME, JAVIER', 'M', 'ESP')</v>
      </c>
    </row>
    <row r="739" spans="1:14" ht="25.5" x14ac:dyDescent="0.2">
      <c r="A739" s="11">
        <v>735</v>
      </c>
      <c r="B739" s="7" t="s">
        <v>1923</v>
      </c>
      <c r="C739" s="4">
        <v>44091.791880752317</v>
      </c>
      <c r="D739" s="20">
        <v>2020</v>
      </c>
      <c r="E739" s="7" t="s">
        <v>4621</v>
      </c>
      <c r="F739" s="2" t="s">
        <v>17</v>
      </c>
      <c r="G739" s="2" t="s">
        <v>4627</v>
      </c>
      <c r="H739" s="4">
        <v>44091.791880787037</v>
      </c>
      <c r="I739" s="2" t="s">
        <v>4616</v>
      </c>
      <c r="J739" s="21" t="s">
        <v>7331</v>
      </c>
      <c r="K739" s="2" t="s">
        <v>4623</v>
      </c>
      <c r="L739" s="6" t="s">
        <v>2747</v>
      </c>
      <c r="N7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sPaisNacimiento)VALUES('2020-09-17', 2020, 'INS PERUANO POR MATRIMONIO', 'PENDIENTE', 'ASOCIACION BENEFICIARIO', '2020-09-17', 'LIM', 'ALLAMAN , CLARA MARIE', 'F', 'USA')</v>
      </c>
    </row>
    <row r="740" spans="1:14" ht="25.5" x14ac:dyDescent="0.2">
      <c r="A740" s="11">
        <v>736</v>
      </c>
      <c r="B740" s="7" t="s">
        <v>1668</v>
      </c>
      <c r="C740" s="4">
        <v>43903.362744641207</v>
      </c>
      <c r="D740" s="20">
        <v>2020</v>
      </c>
      <c r="E740" s="7" t="s">
        <v>4621</v>
      </c>
      <c r="F740" s="2" t="s">
        <v>17</v>
      </c>
      <c r="G740" s="2" t="s">
        <v>4627</v>
      </c>
      <c r="H740" s="4">
        <v>43903.362744675927</v>
      </c>
      <c r="I740" s="2" t="s">
        <v>4616</v>
      </c>
      <c r="J740" s="21" t="s">
        <v>11230</v>
      </c>
      <c r="K740" s="2" t="s">
        <v>4623</v>
      </c>
      <c r="L740" s="6" t="s">
        <v>2747</v>
      </c>
      <c r="N7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sPaisNacimiento)VALUES('2020-03-13', 2020, 'INS PERUANO POR MATRIMONIO', 'PENDIENTE', 'ASOCIACION BENEFICIARIO', '2020-03-13', 'LIM', 'HUBBARD , PATRICIA ANN', 'F', 'USA')</v>
      </c>
    </row>
    <row r="741" spans="1:14" ht="25.5" x14ac:dyDescent="0.2">
      <c r="A741" s="11">
        <v>737</v>
      </c>
      <c r="B741" s="7" t="s">
        <v>1132</v>
      </c>
      <c r="C741" s="4">
        <v>44116.585621296297</v>
      </c>
      <c r="D741" s="20">
        <v>2020</v>
      </c>
      <c r="E741" s="7" t="s">
        <v>4621</v>
      </c>
      <c r="F741" s="2" t="s">
        <v>17</v>
      </c>
      <c r="G741" s="2" t="s">
        <v>4993</v>
      </c>
      <c r="H741" s="4">
        <v>44116.585621331018</v>
      </c>
      <c r="I741" s="2" t="s">
        <v>4616</v>
      </c>
      <c r="J741" s="21" t="s">
        <v>2653</v>
      </c>
      <c r="K741" s="2" t="s">
        <v>4623</v>
      </c>
      <c r="L741" s="6" t="s">
        <v>4656</v>
      </c>
      <c r="N7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sPaisNacimiento)VALUES('2020-10-12', 2020, 'INS PERUANO POR MATRIMONIO', 'PENDIENTE', 'IMPRESION', '2020-10-12', 'LIM', 'MARTINEZ MURCIEGO, MARIA', 'F', 'ESP')</v>
      </c>
    </row>
    <row r="742" spans="1:14" ht="25.5" x14ac:dyDescent="0.2">
      <c r="A742" s="11">
        <v>738</v>
      </c>
      <c r="B742" s="7" t="s">
        <v>1504</v>
      </c>
      <c r="C742" s="4">
        <v>43896.457285300923</v>
      </c>
      <c r="D742" s="20">
        <v>2020</v>
      </c>
      <c r="E742" s="7" t="s">
        <v>4621</v>
      </c>
      <c r="F742" s="2" t="s">
        <v>17</v>
      </c>
      <c r="G742" s="2" t="s">
        <v>4993</v>
      </c>
      <c r="H742" s="4">
        <v>43896.457285381941</v>
      </c>
      <c r="I742" s="2" t="s">
        <v>4616</v>
      </c>
      <c r="J742" s="21" t="s">
        <v>7952</v>
      </c>
      <c r="K742" s="2" t="s">
        <v>4623</v>
      </c>
      <c r="L742" s="6" t="s">
        <v>4619</v>
      </c>
      <c r="N7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sPaisNacimiento)VALUES('2020-03-06', 2020, 'INS PERUANO POR MATRIMONIO', 'PENDIENTE', 'IMPRESION', '2020-03-06', 'LIM', 'ARREDONDO GONZALEZ, GENESIS DANIELA', 'F', 'VEN')</v>
      </c>
    </row>
    <row r="743" spans="1:14" ht="25.5" x14ac:dyDescent="0.2">
      <c r="A743" s="11">
        <v>739</v>
      </c>
      <c r="B743" s="7" t="s">
        <v>1510</v>
      </c>
      <c r="C743" s="4">
        <v>43895.423816354167</v>
      </c>
      <c r="D743" s="20">
        <v>2020</v>
      </c>
      <c r="E743" s="7" t="s">
        <v>4621</v>
      </c>
      <c r="F743" s="2" t="s">
        <v>17</v>
      </c>
      <c r="G743" s="2" t="s">
        <v>4993</v>
      </c>
      <c r="H743" s="4">
        <v>43895.423816435185</v>
      </c>
      <c r="I743" s="2" t="s">
        <v>4616</v>
      </c>
      <c r="J743" s="21" t="s">
        <v>7332</v>
      </c>
      <c r="K743" s="2" t="s">
        <v>4623</v>
      </c>
      <c r="L743" s="6" t="s">
        <v>4659</v>
      </c>
      <c r="N7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sPaisNacimiento)VALUES('2020-03-05', 2020, 'INS PERUANO POR MATRIMONIO', 'PENDIENTE', 'IMPRESION', '2020-03-05', 'LIM', 'CATALAN IBACETA, ANDREA ISABEL', 'F', 'CHL')</v>
      </c>
    </row>
    <row r="744" spans="1:14" ht="25.5" x14ac:dyDescent="0.2">
      <c r="A744" s="11">
        <v>740</v>
      </c>
      <c r="B744" s="7" t="s">
        <v>1929</v>
      </c>
      <c r="C744" s="4">
        <v>43872.601367094911</v>
      </c>
      <c r="D744" s="20">
        <v>2020</v>
      </c>
      <c r="E744" s="7" t="s">
        <v>4621</v>
      </c>
      <c r="F744" s="2" t="s">
        <v>17</v>
      </c>
      <c r="G744" s="2" t="s">
        <v>4627</v>
      </c>
      <c r="H744" s="4">
        <v>43872.601367129631</v>
      </c>
      <c r="I744" s="2" t="s">
        <v>4616</v>
      </c>
      <c r="J744" s="21" t="s">
        <v>8976</v>
      </c>
      <c r="K744" s="2" t="s">
        <v>4618</v>
      </c>
      <c r="L744" s="6" t="s">
        <v>4758</v>
      </c>
      <c r="N7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sPaisNacimiento)VALUES('2020-02-11', 2020, 'INS PERUANO POR MATRIMONIO', 'PENDIENTE', 'ASOCIACION BENEFICIARIO', '2020-02-11', 'LIM', 'SAPONARO , GABRIEL', 'M', 'ITA')</v>
      </c>
    </row>
    <row r="745" spans="1:14" ht="25.5" x14ac:dyDescent="0.2">
      <c r="A745" s="11">
        <v>741</v>
      </c>
      <c r="B745" s="7" t="s">
        <v>1709</v>
      </c>
      <c r="C745" s="4">
        <v>44140.483820104164</v>
      </c>
      <c r="D745" s="20">
        <v>2020</v>
      </c>
      <c r="E745" s="7" t="s">
        <v>4621</v>
      </c>
      <c r="F745" s="2" t="s">
        <v>17</v>
      </c>
      <c r="G745" s="2" t="s">
        <v>4672</v>
      </c>
      <c r="H745" s="4">
        <v>44140.483820138892</v>
      </c>
      <c r="I745" s="2" t="s">
        <v>4616</v>
      </c>
      <c r="J745" s="21" t="s">
        <v>13112</v>
      </c>
      <c r="K745" s="2" t="s">
        <v>4623</v>
      </c>
      <c r="L745" s="6" t="s">
        <v>4619</v>
      </c>
      <c r="N7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sPaisNacimiento)VALUES('2020-11-05', 2020, 'INS PERUANO POR MATRIMONIO', 'PENDIENTE', 'EVALUACION DIRECTOR', '2020-11-05', 'LIM', 'DUQUE ROSALES, RAMONA ESTHELA', 'F', 'VEN')</v>
      </c>
    </row>
    <row r="746" spans="1:14" ht="25.5" x14ac:dyDescent="0.2">
      <c r="A746" s="11">
        <v>742</v>
      </c>
      <c r="B746" s="7" t="s">
        <v>2135</v>
      </c>
      <c r="C746" s="4">
        <v>44151.700013506947</v>
      </c>
      <c r="D746" s="20">
        <v>2020</v>
      </c>
      <c r="E746" s="7" t="s">
        <v>4621</v>
      </c>
      <c r="F746" s="2" t="s">
        <v>17</v>
      </c>
      <c r="G746" s="2" t="s">
        <v>4672</v>
      </c>
      <c r="H746" s="4">
        <v>44151.700013506947</v>
      </c>
      <c r="I746" s="2" t="s">
        <v>4616</v>
      </c>
      <c r="J746" s="21" t="s">
        <v>11249</v>
      </c>
      <c r="K746" s="2" t="s">
        <v>4623</v>
      </c>
      <c r="L746" s="6" t="s">
        <v>4619</v>
      </c>
      <c r="N7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sPaisNacimiento)VALUES('2020-11-16', 2020, 'INS PERUANO POR MATRIMONIO', 'PENDIENTE', 'EVALUACION DIRECTOR', '2020-11-16', 'LIM', 'GONZALEZ SANDOVAL, LUZDARIS NAZARETH', 'F', 'VEN')</v>
      </c>
    </row>
    <row r="747" spans="1:14" ht="25.5" x14ac:dyDescent="0.2">
      <c r="A747" s="11">
        <v>743</v>
      </c>
      <c r="B747" s="7" t="s">
        <v>2142</v>
      </c>
      <c r="C747" s="4">
        <v>44097.404787881947</v>
      </c>
      <c r="D747" s="20">
        <v>2020</v>
      </c>
      <c r="E747" s="7" t="s">
        <v>4621</v>
      </c>
      <c r="F747" s="2" t="s">
        <v>17</v>
      </c>
      <c r="G747" s="2" t="s">
        <v>4627</v>
      </c>
      <c r="H747" s="4">
        <v>44097.404787962965</v>
      </c>
      <c r="I747" s="2" t="s">
        <v>4616</v>
      </c>
      <c r="J747" s="21" t="s">
        <v>11256</v>
      </c>
      <c r="K747" s="2" t="s">
        <v>4623</v>
      </c>
      <c r="L747" s="6" t="s">
        <v>4619</v>
      </c>
      <c r="N7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sPaisNacimiento)VALUES('2020-09-23', 2020, 'INS PERUANO POR MATRIMONIO', 'PENDIENTE', 'ASOCIACION BENEFICIARIO', '2020-09-23', 'LIM', 'RODRIGUEZ CORDOVA, MARIA GABRIELA', 'F', 'VEN')</v>
      </c>
    </row>
    <row r="748" spans="1:14" ht="25.5" x14ac:dyDescent="0.2">
      <c r="A748" s="11">
        <v>744</v>
      </c>
      <c r="B748" s="7" t="s">
        <v>57</v>
      </c>
      <c r="C748" s="4">
        <v>44103.384824456021</v>
      </c>
      <c r="D748" s="20">
        <v>2020</v>
      </c>
      <c r="E748" s="7" t="s">
        <v>4621</v>
      </c>
      <c r="F748" s="2" t="s">
        <v>17</v>
      </c>
      <c r="G748" s="2" t="s">
        <v>4993</v>
      </c>
      <c r="H748" s="4">
        <v>44103.384824618057</v>
      </c>
      <c r="I748" s="2" t="s">
        <v>4616</v>
      </c>
      <c r="J748" s="21" t="s">
        <v>9578</v>
      </c>
      <c r="K748" s="2" t="s">
        <v>4623</v>
      </c>
      <c r="L748" s="6" t="s">
        <v>4903</v>
      </c>
      <c r="N7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sPaisNacimiento)VALUES('2020-09-29', 2020, 'INS PERUANO POR MATRIMONIO', 'PENDIENTE', 'IMPRESION', '2020-09-29', 'LIM', 'ARTMANN , SUSANNE ANNA MARIA', 'F', 'RFA')</v>
      </c>
    </row>
    <row r="749" spans="1:14" ht="25.5" x14ac:dyDescent="0.2">
      <c r="A749" s="11">
        <v>745</v>
      </c>
      <c r="B749" s="7" t="s">
        <v>1934</v>
      </c>
      <c r="C749" s="4">
        <v>43846.597457673612</v>
      </c>
      <c r="D749" s="20">
        <v>2020</v>
      </c>
      <c r="E749" s="7" t="s">
        <v>4621</v>
      </c>
      <c r="F749" s="2" t="s">
        <v>17</v>
      </c>
      <c r="G749" s="2" t="s">
        <v>4627</v>
      </c>
      <c r="H749" s="4">
        <v>43846.597457719909</v>
      </c>
      <c r="I749" s="2" t="s">
        <v>4616</v>
      </c>
      <c r="J749" s="21" t="s">
        <v>11559</v>
      </c>
      <c r="K749" s="2" t="s">
        <v>4618</v>
      </c>
      <c r="L749" s="6" t="s">
        <v>4758</v>
      </c>
      <c r="N7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sPaisNacimiento)VALUES('2020-01-16', 2020, 'INS PERUANO POR MATRIMONIO', 'PENDIENTE', 'ASOCIACION BENEFICIARIO', '2020-01-16', 'LIM', 'CIPOLLINI , FRANCESCO', 'M', 'ITA')</v>
      </c>
    </row>
    <row r="750" spans="1:14" ht="25.5" x14ac:dyDescent="0.2">
      <c r="A750" s="11">
        <v>746</v>
      </c>
      <c r="B750" s="7" t="s">
        <v>3209</v>
      </c>
      <c r="C750" s="4">
        <v>43903.483009027776</v>
      </c>
      <c r="D750" s="20">
        <v>2020</v>
      </c>
      <c r="E750" s="7" t="s">
        <v>4685</v>
      </c>
      <c r="F750" s="2" t="s">
        <v>17</v>
      </c>
      <c r="G750" s="2" t="s">
        <v>4627</v>
      </c>
      <c r="H750" s="4">
        <v>43903.483009062496</v>
      </c>
      <c r="I750" s="2" t="s">
        <v>4616</v>
      </c>
      <c r="J750" s="21" t="s">
        <v>9580</v>
      </c>
      <c r="K750" s="2" t="s">
        <v>4618</v>
      </c>
      <c r="L750" s="6" t="s">
        <v>4646</v>
      </c>
      <c r="N7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sPaisNacimiento)VALUES('2020-03-13', 2020, 'OBTENCIÓN NACIONALIDAD PERUANA POR NATURALIZACIÓN', 'PENDIENTE', 'ASOCIACION BENEFICIARIO', '2020-03-13', 'LIM', 'PONCE PUIG, ERNESTO', 'M', 'CUB')</v>
      </c>
    </row>
    <row r="751" spans="1:14" ht="25.5" x14ac:dyDescent="0.2">
      <c r="A751" s="11">
        <v>747</v>
      </c>
      <c r="B751" s="7" t="s">
        <v>1672</v>
      </c>
      <c r="C751" s="4">
        <v>44159.37658989583</v>
      </c>
      <c r="D751" s="20">
        <v>2020</v>
      </c>
      <c r="E751" s="7" t="s">
        <v>4621</v>
      </c>
      <c r="F751" s="2" t="s">
        <v>17</v>
      </c>
      <c r="G751" s="2" t="s">
        <v>4627</v>
      </c>
      <c r="H751" s="4">
        <v>44159.376589930558</v>
      </c>
      <c r="I751" s="2" t="s">
        <v>4616</v>
      </c>
      <c r="J751" s="21" t="s">
        <v>2173</v>
      </c>
      <c r="K751" s="2" t="s">
        <v>4618</v>
      </c>
      <c r="L751" s="6" t="s">
        <v>4624</v>
      </c>
      <c r="N7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sPaisNacimiento)VALUES('2020-11-24', 2020, 'INS PERUANO POR MATRIMONIO', 'PENDIENTE', 'ASOCIACION BENEFICIARIO', '2020-11-24', 'LIM', 'VILLA NEPTA, JUAN PABLO', 'M', 'COL')</v>
      </c>
    </row>
    <row r="752" spans="1:14" ht="25.5" x14ac:dyDescent="0.2">
      <c r="A752" s="11">
        <v>748</v>
      </c>
      <c r="B752" s="7" t="s">
        <v>9581</v>
      </c>
      <c r="C752" s="4">
        <v>44167.635718715275</v>
      </c>
      <c r="D752" s="20">
        <v>2020</v>
      </c>
      <c r="E752" s="7" t="s">
        <v>4685</v>
      </c>
      <c r="F752" s="2" t="s">
        <v>17</v>
      </c>
      <c r="G752" s="2" t="s">
        <v>4672</v>
      </c>
      <c r="H752" s="4">
        <v>44167.635718750003</v>
      </c>
      <c r="I752" s="2" t="s">
        <v>4616</v>
      </c>
      <c r="J752" s="21" t="s">
        <v>9582</v>
      </c>
      <c r="K752" s="2" t="s">
        <v>4618</v>
      </c>
      <c r="L752" s="6" t="s">
        <v>4667</v>
      </c>
      <c r="N7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sPaisNacimiento)VALUES('2020-12-02', 2020, 'OBTENCIÓN NACIONALIDAD PERUANA POR NATURALIZACIÓN', 'PENDIENTE', 'EVALUACION DIRECTOR', '2020-12-02', 'LIM', 'ABRAMOVICH , ALEJANDRO JAVIER', 'M', 'ARN')</v>
      </c>
    </row>
    <row r="753" spans="1:14" ht="25.5" x14ac:dyDescent="0.2">
      <c r="A753" s="11">
        <v>749</v>
      </c>
      <c r="B753" s="7" t="s">
        <v>1532</v>
      </c>
      <c r="C753" s="4">
        <v>44119.574332986114</v>
      </c>
      <c r="D753" s="20">
        <v>2020</v>
      </c>
      <c r="E753" s="7" t="s">
        <v>4621</v>
      </c>
      <c r="F753" s="2" t="s">
        <v>17</v>
      </c>
      <c r="G753" s="2" t="s">
        <v>4993</v>
      </c>
      <c r="H753" s="4">
        <v>44119.574333136574</v>
      </c>
      <c r="I753" s="2" t="s">
        <v>4616</v>
      </c>
      <c r="J753" s="21" t="s">
        <v>7973</v>
      </c>
      <c r="K753" s="2" t="s">
        <v>4623</v>
      </c>
      <c r="L753" s="6" t="s">
        <v>4619</v>
      </c>
      <c r="N7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sPaisNacimiento)VALUES('2020-10-15', 2020, 'INS PERUANO POR MATRIMONIO', 'PENDIENTE', 'IMPRESION', '2020-10-15', 'LIM', 'ORTEGA MONASTERIOS, FATIMA JOSEFINA', 'F', 'VEN')</v>
      </c>
    </row>
    <row r="754" spans="1:14" ht="25.5" x14ac:dyDescent="0.2">
      <c r="A754" s="11">
        <v>750</v>
      </c>
      <c r="B754" s="7" t="s">
        <v>1616</v>
      </c>
      <c r="C754" s="4">
        <v>44169.477665625003</v>
      </c>
      <c r="D754" s="20">
        <v>2020</v>
      </c>
      <c r="E754" s="7" t="s">
        <v>4621</v>
      </c>
      <c r="F754" s="2" t="s">
        <v>17</v>
      </c>
      <c r="G754" s="2" t="s">
        <v>4993</v>
      </c>
      <c r="H754" s="4">
        <v>44169.477721064817</v>
      </c>
      <c r="I754" s="2" t="s">
        <v>4616</v>
      </c>
      <c r="J754" s="21" t="s">
        <v>7336</v>
      </c>
      <c r="K754" s="2" t="s">
        <v>4623</v>
      </c>
      <c r="L754" s="6" t="s">
        <v>4619</v>
      </c>
      <c r="N7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sPaisNacimiento)VALUES('2020-12-04', 2020, 'INS PERUANO POR MATRIMONIO', 'PENDIENTE', 'IMPRESION', '2020-12-04', 'LIM', 'GONZALEZ CANELON, GEORBRICETH MAGALY', 'F', 'VEN')</v>
      </c>
    </row>
    <row r="755" spans="1:14" ht="25.5" x14ac:dyDescent="0.2">
      <c r="A755" s="11">
        <v>751</v>
      </c>
      <c r="B755" s="7" t="s">
        <v>11353</v>
      </c>
      <c r="C755" s="4">
        <v>43846.383282870367</v>
      </c>
      <c r="D755" s="20">
        <v>2020</v>
      </c>
      <c r="E755" s="7" t="s">
        <v>4685</v>
      </c>
      <c r="F755" s="2" t="s">
        <v>17</v>
      </c>
      <c r="G755" s="2" t="s">
        <v>4627</v>
      </c>
      <c r="H755" s="4">
        <v>43846.383282951392</v>
      </c>
      <c r="I755" s="2" t="s">
        <v>4616</v>
      </c>
      <c r="J755" s="21" t="s">
        <v>11354</v>
      </c>
      <c r="K755" s="2" t="s">
        <v>4623</v>
      </c>
      <c r="L755" s="6" t="s">
        <v>4619</v>
      </c>
      <c r="N7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sPaisNacimiento)VALUES('2020-01-16', 2020, 'OBTENCIÓN NACIONALIDAD PERUANA POR NATURALIZACIÓN', 'PENDIENTE', 'ASOCIACION BENEFICIARIO', '2020-01-16', 'LIM', 'GUERRA MANRIQUE, PIERINA ELENA', 'F', 'VEN')</v>
      </c>
    </row>
    <row r="756" spans="1:14" ht="25.5" x14ac:dyDescent="0.2">
      <c r="A756" s="11">
        <v>752</v>
      </c>
      <c r="B756" s="7" t="s">
        <v>1838</v>
      </c>
      <c r="C756" s="4">
        <v>43846.457644675924</v>
      </c>
      <c r="D756" s="20">
        <v>2020</v>
      </c>
      <c r="E756" s="7" t="s">
        <v>4621</v>
      </c>
      <c r="F756" s="2" t="s">
        <v>17</v>
      </c>
      <c r="G756" s="2" t="s">
        <v>4627</v>
      </c>
      <c r="H756" s="4">
        <v>43846.457644675924</v>
      </c>
      <c r="I756" s="2" t="s">
        <v>4616</v>
      </c>
      <c r="J756" s="21" t="s">
        <v>13118</v>
      </c>
      <c r="K756" s="2" t="s">
        <v>4623</v>
      </c>
      <c r="L756" s="6" t="s">
        <v>4619</v>
      </c>
      <c r="N7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sPaisNacimiento)VALUES('2020-01-16', 2020, 'INS PERUANO POR MATRIMONIO', 'PENDIENTE', 'ASOCIACION BENEFICIARIO', '2020-01-16', 'LIM', 'PALENCIA QUIÑONEZ, YOLANDA DEL VALLE', 'F', 'VEN')</v>
      </c>
    </row>
    <row r="757" spans="1:14" ht="25.5" x14ac:dyDescent="0.2">
      <c r="A757" s="11">
        <v>753</v>
      </c>
      <c r="B757" s="7" t="s">
        <v>1477</v>
      </c>
      <c r="C757" s="4">
        <v>43867.616921527777</v>
      </c>
      <c r="D757" s="20">
        <v>2020</v>
      </c>
      <c r="E757" s="7" t="s">
        <v>4621</v>
      </c>
      <c r="F757" s="2" t="s">
        <v>17</v>
      </c>
      <c r="G757" s="2" t="s">
        <v>4993</v>
      </c>
      <c r="H757" s="4">
        <v>43867.616921527777</v>
      </c>
      <c r="I757" s="2" t="s">
        <v>4616</v>
      </c>
      <c r="J757" s="21" t="s">
        <v>11562</v>
      </c>
      <c r="K757" s="2" t="s">
        <v>4623</v>
      </c>
      <c r="L757" s="6" t="s">
        <v>4619</v>
      </c>
      <c r="N7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sPaisNacimiento)VALUES('2020-02-06', 2020, 'INS PERUANO POR MATRIMONIO', 'PENDIENTE', 'IMPRESION', '2020-02-06', 'LIM', 'GONZALEZ ARIAS, NEREIDA ANAIS', 'F', 'VEN')</v>
      </c>
    </row>
    <row r="758" spans="1:14" ht="25.5" x14ac:dyDescent="0.2">
      <c r="A758" s="11">
        <v>754</v>
      </c>
      <c r="B758" s="7" t="s">
        <v>3206</v>
      </c>
      <c r="C758" s="4">
        <v>43837.610945173612</v>
      </c>
      <c r="D758" s="20">
        <v>2020</v>
      </c>
      <c r="E758" s="7" t="s">
        <v>4685</v>
      </c>
      <c r="F758" s="2" t="s">
        <v>17</v>
      </c>
      <c r="G758" s="2" t="s">
        <v>4627</v>
      </c>
      <c r="H758" s="4">
        <v>43837.610945219909</v>
      </c>
      <c r="I758" s="2" t="s">
        <v>4616</v>
      </c>
      <c r="J758" s="21" t="s">
        <v>3468</v>
      </c>
      <c r="K758" s="2" t="s">
        <v>4618</v>
      </c>
      <c r="L758" s="6" t="s">
        <v>4619</v>
      </c>
      <c r="N7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sPaisNacimiento)VALUES('2020-01-07', 2020, 'OBTENCIÓN NACIONALIDAD PERUANA POR NATURALIZACIÓN', 'PENDIENTE', 'ASOCIACION BENEFICIARIO', '2020-01-07', 'LIM', 'BELLORIN GONZALEZ, JOSE ANTONIO', 'M', 'VEN')</v>
      </c>
    </row>
    <row r="759" spans="1:14" ht="25.5" x14ac:dyDescent="0.2">
      <c r="A759" s="11">
        <v>755</v>
      </c>
      <c r="B759" s="7" t="s">
        <v>11563</v>
      </c>
      <c r="C759" s="4">
        <v>44125.620769641202</v>
      </c>
      <c r="D759" s="20">
        <v>2020</v>
      </c>
      <c r="E759" s="7" t="s">
        <v>4621</v>
      </c>
      <c r="F759" s="2" t="s">
        <v>17</v>
      </c>
      <c r="G759" s="2" t="s">
        <v>4627</v>
      </c>
      <c r="H759" s="4">
        <v>44125.620769710651</v>
      </c>
      <c r="I759" s="2" t="s">
        <v>4616</v>
      </c>
      <c r="J759" s="21" t="s">
        <v>11564</v>
      </c>
      <c r="K759" s="2" t="s">
        <v>4618</v>
      </c>
      <c r="L759" s="6" t="s">
        <v>4838</v>
      </c>
      <c r="N7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sPaisNacimiento)VALUES('2020-10-21', 2020, 'INS PERUANO POR MATRIMONIO', 'PENDIENTE', 'ASOCIACION BENEFICIARIO', '2020-10-21', 'LIM', 'AHMED ALY ELSAYED NEAMTALLA , HASSAN', 'M', 'EGI')</v>
      </c>
    </row>
    <row r="760" spans="1:14" ht="25.5" x14ac:dyDescent="0.2">
      <c r="A760" s="11">
        <v>756</v>
      </c>
      <c r="B760" s="7" t="s">
        <v>3342</v>
      </c>
      <c r="C760" s="4">
        <v>44166.544945486108</v>
      </c>
      <c r="D760" s="20">
        <v>2020</v>
      </c>
      <c r="E760" s="7" t="s">
        <v>4685</v>
      </c>
      <c r="F760" s="2" t="s">
        <v>17</v>
      </c>
      <c r="G760" s="2" t="s">
        <v>4627</v>
      </c>
      <c r="H760" s="4">
        <v>44166.544945520836</v>
      </c>
      <c r="I760" s="2" t="s">
        <v>4616</v>
      </c>
      <c r="J760" s="21" t="s">
        <v>9583</v>
      </c>
      <c r="K760" s="2" t="s">
        <v>4618</v>
      </c>
      <c r="L760" s="6" t="s">
        <v>4619</v>
      </c>
      <c r="N7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sPaisNacimiento)VALUES('2020-12-01', 2020, 'OBTENCIÓN NACIONALIDAD PERUANA POR NATURALIZACIÓN', 'PENDIENTE', 'ASOCIACION BENEFICIARIO', '2020-12-01', 'LIM', 'PAEZ RUIZ, CARLOS EDUARDO', 'M', 'VEN')</v>
      </c>
    </row>
    <row r="761" spans="1:14" ht="25.5" x14ac:dyDescent="0.2">
      <c r="A761" s="11">
        <v>757</v>
      </c>
      <c r="B761" s="7" t="s">
        <v>9584</v>
      </c>
      <c r="C761" s="4">
        <v>44131.485532326391</v>
      </c>
      <c r="D761" s="20">
        <v>2020</v>
      </c>
      <c r="E761" s="7" t="s">
        <v>4621</v>
      </c>
      <c r="F761" s="2" t="s">
        <v>17</v>
      </c>
      <c r="G761" s="2" t="s">
        <v>4627</v>
      </c>
      <c r="H761" s="4">
        <v>44131.485532372688</v>
      </c>
      <c r="I761" s="2" t="s">
        <v>4616</v>
      </c>
      <c r="J761" s="21" t="s">
        <v>9585</v>
      </c>
      <c r="K761" s="2" t="s">
        <v>4618</v>
      </c>
      <c r="L761" s="6" t="s">
        <v>4705</v>
      </c>
      <c r="N7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sPaisNacimiento)VALUES('2020-10-27', 2020, 'INS PERUANO POR MATRIMONIO', 'PENDIENTE', 'ASOCIACION BENEFICIARIO', '2020-10-27', 'LIM', 'SCHEEFFER , MATTHIJS ROGIER', 'M', 'HOL')</v>
      </c>
    </row>
    <row r="762" spans="1:14" ht="25.5" x14ac:dyDescent="0.2">
      <c r="A762" s="11">
        <v>758</v>
      </c>
      <c r="B762" s="7" t="s">
        <v>7340</v>
      </c>
      <c r="C762" s="4">
        <v>43892.373914502314</v>
      </c>
      <c r="D762" s="20">
        <v>2020</v>
      </c>
      <c r="E762" s="7" t="s">
        <v>4621</v>
      </c>
      <c r="F762" s="2" t="s">
        <v>17</v>
      </c>
      <c r="G762" s="2" t="s">
        <v>4627</v>
      </c>
      <c r="H762" s="4">
        <v>43892.373914548611</v>
      </c>
      <c r="I762" s="2" t="s">
        <v>4616</v>
      </c>
      <c r="J762" s="21" t="s">
        <v>7341</v>
      </c>
      <c r="K762" s="2" t="s">
        <v>4618</v>
      </c>
      <c r="L762" s="6" t="s">
        <v>4656</v>
      </c>
      <c r="N7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sPaisNacimiento)VALUES('2020-03-02', 2020, 'INS PERUANO POR MATRIMONIO', 'PENDIENTE', 'ASOCIACION BENEFICIARIO', '2020-03-02', 'LIM', 'ASTASIO GUZMAN, JUAN MANUEL', 'M', 'ESP')</v>
      </c>
    </row>
    <row r="763" spans="1:14" ht="25.5" x14ac:dyDescent="0.2">
      <c r="A763" s="11">
        <v>759</v>
      </c>
      <c r="B763" s="7" t="s">
        <v>1942</v>
      </c>
      <c r="C763" s="4">
        <v>43881.458329016205</v>
      </c>
      <c r="D763" s="20">
        <v>2020</v>
      </c>
      <c r="E763" s="7" t="s">
        <v>4621</v>
      </c>
      <c r="F763" s="2" t="s">
        <v>17</v>
      </c>
      <c r="G763" s="2" t="s">
        <v>4627</v>
      </c>
      <c r="H763" s="4">
        <v>43881.458329050925</v>
      </c>
      <c r="I763" s="2" t="s">
        <v>4616</v>
      </c>
      <c r="J763" s="21" t="s">
        <v>13120</v>
      </c>
      <c r="K763" s="2" t="s">
        <v>4618</v>
      </c>
      <c r="L763" s="6" t="s">
        <v>4659</v>
      </c>
      <c r="N7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sPaisNacimiento)VALUES('2020-02-20', 2020, 'INS PERUANO POR MATRIMONIO', 'PENDIENTE', 'ASOCIACION BENEFICIARIO', '2020-02-20', 'LIM', 'PÉREZ MONTECINOS, ALEJANDRO NICOLÁS', 'M', 'CHL')</v>
      </c>
    </row>
    <row r="764" spans="1:14" ht="25.5" x14ac:dyDescent="0.2">
      <c r="A764" s="11">
        <v>760</v>
      </c>
      <c r="B764" s="7" t="s">
        <v>1766</v>
      </c>
      <c r="C764" s="4">
        <v>44167.645965393516</v>
      </c>
      <c r="D764" s="20">
        <v>2020</v>
      </c>
      <c r="E764" s="7" t="s">
        <v>4621</v>
      </c>
      <c r="F764" s="2" t="s">
        <v>17</v>
      </c>
      <c r="G764" s="2" t="s">
        <v>4672</v>
      </c>
      <c r="H764" s="4">
        <v>44167.645965393516</v>
      </c>
      <c r="I764" s="2" t="s">
        <v>4616</v>
      </c>
      <c r="J764" s="21" t="s">
        <v>11566</v>
      </c>
      <c r="K764" s="2" t="s">
        <v>4618</v>
      </c>
      <c r="L764" s="6" t="s">
        <v>4838</v>
      </c>
      <c r="N7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sPaisNacimiento)VALUES('2020-12-02', 2020, 'INS PERUANO POR MATRIMONIO', 'PENDIENTE', 'EVALUACION DIRECTOR', '2020-12-02', 'LIM', 'HASSAN , SABRY MOHAMED YOUSSEF MOHAMED', 'M', 'EGI')</v>
      </c>
    </row>
    <row r="765" spans="1:14" ht="25.5" x14ac:dyDescent="0.2">
      <c r="A765" s="11">
        <v>761</v>
      </c>
      <c r="B765" s="7" t="s">
        <v>3417</v>
      </c>
      <c r="C765" s="4">
        <v>44098.784019988423</v>
      </c>
      <c r="D765" s="20">
        <v>2020</v>
      </c>
      <c r="E765" s="7" t="s">
        <v>4685</v>
      </c>
      <c r="F765" s="2" t="s">
        <v>17</v>
      </c>
      <c r="G765" s="2" t="s">
        <v>4672</v>
      </c>
      <c r="H765" s="4">
        <v>44098.784020057872</v>
      </c>
      <c r="I765" s="2" t="s">
        <v>4616</v>
      </c>
      <c r="J765" s="21" t="s">
        <v>11382</v>
      </c>
      <c r="K765" s="2" t="s">
        <v>4618</v>
      </c>
      <c r="L765" s="6" t="s">
        <v>4619</v>
      </c>
      <c r="N7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sPaisNacimiento)VALUES('2020-09-24', 2020, 'OBTENCIÓN NACIONALIDAD PERUANA POR NATURALIZACIÓN', 'PENDIENTE', 'EVALUACION DIRECTOR', '2020-09-24', 'LIM', 'DE MARTINEZ SALVO, JONATHAN OSWALDO', 'M', 'VEN')</v>
      </c>
    </row>
    <row r="766" spans="1:14" ht="25.5" x14ac:dyDescent="0.2">
      <c r="A766" s="11">
        <v>762</v>
      </c>
      <c r="B766" s="7" t="s">
        <v>3291</v>
      </c>
      <c r="C766" s="4">
        <v>43875.371937071759</v>
      </c>
      <c r="D766" s="20">
        <v>2020</v>
      </c>
      <c r="E766" s="7" t="s">
        <v>4685</v>
      </c>
      <c r="F766" s="2" t="s">
        <v>17</v>
      </c>
      <c r="G766" s="2" t="s">
        <v>4627</v>
      </c>
      <c r="H766" s="4">
        <v>43875.371937118056</v>
      </c>
      <c r="I766" s="2" t="s">
        <v>4616</v>
      </c>
      <c r="J766" s="21" t="s">
        <v>11567</v>
      </c>
      <c r="K766" s="2" t="s">
        <v>4618</v>
      </c>
      <c r="L766" s="6" t="s">
        <v>4619</v>
      </c>
      <c r="N7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sPaisNacimiento)VALUES('2020-02-14', 2020, 'OBTENCIÓN NACIONALIDAD PERUANA POR NATURALIZACIÓN', 'PENDIENTE', 'ASOCIACION BENEFICIARIO', '2020-02-14', 'LIM', 'GONZALEZ LOPEZ, LUIS FERMIN', 'M', 'VEN')</v>
      </c>
    </row>
    <row r="767" spans="1:14" ht="25.5" x14ac:dyDescent="0.2">
      <c r="A767" s="11">
        <v>763</v>
      </c>
      <c r="B767" s="7" t="s">
        <v>1498</v>
      </c>
      <c r="C767" s="4">
        <v>43847.384169594909</v>
      </c>
      <c r="D767" s="20">
        <v>2020</v>
      </c>
      <c r="E767" s="7" t="s">
        <v>4621</v>
      </c>
      <c r="F767" s="2" t="s">
        <v>17</v>
      </c>
      <c r="G767" s="2" t="s">
        <v>4993</v>
      </c>
      <c r="H767" s="4">
        <v>43847.384169641206</v>
      </c>
      <c r="I767" s="2" t="s">
        <v>4616</v>
      </c>
      <c r="J767" s="21" t="s">
        <v>6740</v>
      </c>
      <c r="K767" s="2" t="s">
        <v>4618</v>
      </c>
      <c r="L767" s="6" t="s">
        <v>4619</v>
      </c>
      <c r="N7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sPaisNacimiento)VALUES('2020-01-17', 2020, 'INS PERUANO POR MATRIMONIO', 'PENDIENTE', 'IMPRESION', '2020-01-17', 'LIM', 'MARTINEZ DIAZ, KEVIN WULBERGD', 'M', 'VEN')</v>
      </c>
    </row>
    <row r="768" spans="1:14" ht="25.5" x14ac:dyDescent="0.2">
      <c r="A768" s="11">
        <v>764</v>
      </c>
      <c r="B768" s="7" t="s">
        <v>1151</v>
      </c>
      <c r="C768" s="4">
        <v>44159.403418287038</v>
      </c>
      <c r="D768" s="20">
        <v>2020</v>
      </c>
      <c r="E768" s="7" t="s">
        <v>4621</v>
      </c>
      <c r="F768" s="2" t="s">
        <v>17</v>
      </c>
      <c r="G768" s="2" t="s">
        <v>4993</v>
      </c>
      <c r="H768" s="4">
        <v>44159.403418321759</v>
      </c>
      <c r="I768" s="2" t="s">
        <v>4616</v>
      </c>
      <c r="J768" s="21" t="s">
        <v>7342</v>
      </c>
      <c r="K768" s="2" t="s">
        <v>4623</v>
      </c>
      <c r="L768" s="6" t="s">
        <v>4619</v>
      </c>
      <c r="N7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sPaisNacimiento)VALUES('2020-11-24', 2020, 'INS PERUANO POR MATRIMONIO', 'PENDIENTE', 'IMPRESION', '2020-11-24', 'LIM', 'LENDERBOR RIVAS, LIZ QUISEMBEL', 'F', 'VEN')</v>
      </c>
    </row>
    <row r="769" spans="1:14" ht="25.5" x14ac:dyDescent="0.2">
      <c r="A769" s="11">
        <v>765</v>
      </c>
      <c r="B769" s="7" t="s">
        <v>9588</v>
      </c>
      <c r="C769" s="4">
        <v>44131.532160300929</v>
      </c>
      <c r="D769" s="20">
        <v>2020</v>
      </c>
      <c r="E769" s="7" t="s">
        <v>4621</v>
      </c>
      <c r="F769" s="2" t="s">
        <v>17</v>
      </c>
      <c r="G769" s="2" t="s">
        <v>4627</v>
      </c>
      <c r="H769" s="4">
        <v>44131.532160451388</v>
      </c>
      <c r="I769" s="2" t="s">
        <v>4616</v>
      </c>
      <c r="J769" s="21" t="s">
        <v>9589</v>
      </c>
      <c r="K769" s="2" t="s">
        <v>4623</v>
      </c>
      <c r="L769" s="6" t="s">
        <v>4916</v>
      </c>
      <c r="N7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sPaisNacimiento)VALUES('2020-10-27', 2020, 'INS PERUANO POR MATRIMONIO', 'PENDIENTE', 'ASOCIACION BENEFICIARIO', '2020-10-27', 'LIM', 'MARTINEZ DOMINGUEZ, BLANCA ILCIA', 'F', 'HON')</v>
      </c>
    </row>
    <row r="770" spans="1:14" ht="25.5" x14ac:dyDescent="0.2">
      <c r="A770" s="11">
        <v>766</v>
      </c>
      <c r="B770" s="7" t="s">
        <v>1560</v>
      </c>
      <c r="C770" s="4">
        <v>43882.542666284724</v>
      </c>
      <c r="D770" s="20">
        <v>2020</v>
      </c>
      <c r="E770" s="7" t="s">
        <v>4621</v>
      </c>
      <c r="F770" s="2" t="s">
        <v>17</v>
      </c>
      <c r="G770" s="2" t="s">
        <v>4993</v>
      </c>
      <c r="H770" s="4">
        <v>43882.542666319445</v>
      </c>
      <c r="I770" s="2" t="s">
        <v>4616</v>
      </c>
      <c r="J770" s="21" t="s">
        <v>9062</v>
      </c>
      <c r="K770" s="2" t="s">
        <v>4618</v>
      </c>
      <c r="L770" s="6" t="s">
        <v>4619</v>
      </c>
      <c r="N7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sPaisNacimiento)VALUES('2020-02-21', 2020, 'INS PERUANO POR MATRIMONIO', 'PENDIENTE', 'IMPRESION', '2020-02-21', 'LIM', 'PEREZ RAMIREZ, JULIO JOSE', 'M', 'VEN')</v>
      </c>
    </row>
    <row r="771" spans="1:14" ht="25.5" x14ac:dyDescent="0.2">
      <c r="A771" s="11">
        <v>767</v>
      </c>
      <c r="B771" s="7" t="s">
        <v>3288</v>
      </c>
      <c r="C771" s="4">
        <v>43868.368767974534</v>
      </c>
      <c r="D771" s="20">
        <v>2020</v>
      </c>
      <c r="E771" s="7" t="s">
        <v>4685</v>
      </c>
      <c r="F771" s="2" t="s">
        <v>17</v>
      </c>
      <c r="G771" s="2" t="s">
        <v>4627</v>
      </c>
      <c r="H771" s="4">
        <v>43868.368768055552</v>
      </c>
      <c r="I771" s="2" t="s">
        <v>4616</v>
      </c>
      <c r="J771" s="21" t="s">
        <v>8036</v>
      </c>
      <c r="K771" s="2" t="s">
        <v>4623</v>
      </c>
      <c r="L771" s="6" t="s">
        <v>4619</v>
      </c>
      <c r="N7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sPaisNacimiento)VALUES('2020-02-07', 2020, 'OBTENCIÓN NACIONALIDAD PERUANA POR NATURALIZACIÓN', 'PENDIENTE', 'ASOCIACION BENEFICIARIO', '2020-02-07', 'LIM', 'HERNANDEZ DE RAMIREZ, ANA SOFIA', 'F', 'VEN')</v>
      </c>
    </row>
    <row r="772" spans="1:14" ht="25.5" x14ac:dyDescent="0.2">
      <c r="A772" s="11">
        <v>768</v>
      </c>
      <c r="B772" s="7" t="s">
        <v>1818</v>
      </c>
      <c r="C772" s="4">
        <v>44167.746898923608</v>
      </c>
      <c r="D772" s="20">
        <v>2020</v>
      </c>
      <c r="E772" s="7" t="s">
        <v>4621</v>
      </c>
      <c r="F772" s="2" t="s">
        <v>17</v>
      </c>
      <c r="G772" s="2" t="s">
        <v>4627</v>
      </c>
      <c r="H772" s="4">
        <v>44167.746898993057</v>
      </c>
      <c r="I772" s="2" t="s">
        <v>4616</v>
      </c>
      <c r="J772" s="21" t="s">
        <v>9590</v>
      </c>
      <c r="K772" s="2" t="s">
        <v>4618</v>
      </c>
      <c r="L772" s="6" t="s">
        <v>5149</v>
      </c>
      <c r="N7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sPaisNacimiento)VALUES('2020-12-02', 2020, 'INS PERUANO POR MATRIMONIO', 'PENDIENTE', 'ASOCIACION BENEFICIARIO', '2020-12-02', 'LIM', 'MC IVER , DONALD ANGUS', 'M', 'SAF')</v>
      </c>
    </row>
    <row r="773" spans="1:14" ht="25.5" x14ac:dyDescent="0.2">
      <c r="A773" s="11">
        <v>769</v>
      </c>
      <c r="B773" s="7" t="s">
        <v>1832</v>
      </c>
      <c r="C773" s="4">
        <v>43837.411184340279</v>
      </c>
      <c r="D773" s="20">
        <v>2020</v>
      </c>
      <c r="E773" s="7" t="s">
        <v>4621</v>
      </c>
      <c r="F773" s="2" t="s">
        <v>17</v>
      </c>
      <c r="G773" s="2" t="s">
        <v>4627</v>
      </c>
      <c r="H773" s="4">
        <v>43837.411184375</v>
      </c>
      <c r="I773" s="2" t="s">
        <v>4616</v>
      </c>
      <c r="J773" s="21" t="s">
        <v>11568</v>
      </c>
      <c r="K773" s="2" t="s">
        <v>4618</v>
      </c>
      <c r="L773" s="6" t="s">
        <v>4735</v>
      </c>
      <c r="N7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sPaisNacimiento)VALUES('2020-01-07', 2020, 'INS PERUANO POR MATRIMONIO', 'PENDIENTE', 'ASOCIACION BENEFICIARIO', '2020-01-07', 'LIM', 'RONDAN OCAÑO, CARLOS YERGUEY', 'M', 'URU')</v>
      </c>
    </row>
    <row r="774" spans="1:14" ht="25.5" x14ac:dyDescent="0.2">
      <c r="A774" s="11">
        <v>770</v>
      </c>
      <c r="B774" s="7" t="s">
        <v>1828</v>
      </c>
      <c r="C774" s="4">
        <v>43887.433828935187</v>
      </c>
      <c r="D774" s="20">
        <v>2020</v>
      </c>
      <c r="E774" s="7" t="s">
        <v>4621</v>
      </c>
      <c r="F774" s="2" t="s">
        <v>17</v>
      </c>
      <c r="G774" s="2" t="s">
        <v>4627</v>
      </c>
      <c r="H774" s="4">
        <v>43887.433828969908</v>
      </c>
      <c r="I774" s="2" t="s">
        <v>4616</v>
      </c>
      <c r="J774" s="21" t="s">
        <v>13121</v>
      </c>
      <c r="K774" s="2" t="s">
        <v>4623</v>
      </c>
      <c r="L774" s="6" t="s">
        <v>4714</v>
      </c>
      <c r="N7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sPaisNacimiento)VALUES('2020-02-26', 2020, 'INS PERUANO POR MATRIMONIO', 'PENDIENTE', 'ASOCIACION BENEFICIARIO', '2020-02-26', 'LIM', 'SANCHEZ VALDIVIEZO, ANNIE CAROLINA', 'F', 'ECU')</v>
      </c>
    </row>
    <row r="775" spans="1:14" ht="25.5" x14ac:dyDescent="0.2">
      <c r="A775" s="11">
        <v>771</v>
      </c>
      <c r="B775" s="7" t="s">
        <v>8046</v>
      </c>
      <c r="C775" s="4">
        <v>44137.491374305559</v>
      </c>
      <c r="D775" s="20">
        <v>2020</v>
      </c>
      <c r="E775" s="7" t="s">
        <v>4621</v>
      </c>
      <c r="F775" s="2" t="s">
        <v>17</v>
      </c>
      <c r="G775" s="2" t="s">
        <v>4627</v>
      </c>
      <c r="H775" s="4">
        <v>44137.491374340279</v>
      </c>
      <c r="I775" s="2" t="s">
        <v>4616</v>
      </c>
      <c r="J775" s="21" t="s">
        <v>8047</v>
      </c>
      <c r="K775" s="2" t="s">
        <v>4618</v>
      </c>
      <c r="L775" s="6" t="s">
        <v>4982</v>
      </c>
      <c r="N7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sPaisNacimiento)VALUES('2020-11-02', 2020, 'INS PERUANO POR MATRIMONIO', 'PENDIENTE', 'ASOCIACION BENEFICIARIO', '2020-11-02', 'LIM', 'YEFSAH , MOKRANE', 'M', 'ARL')</v>
      </c>
    </row>
    <row r="776" spans="1:14" ht="25.5" x14ac:dyDescent="0.2">
      <c r="A776" s="11">
        <v>772</v>
      </c>
      <c r="B776" s="7" t="s">
        <v>7344</v>
      </c>
      <c r="C776" s="4">
        <v>44090.483049803239</v>
      </c>
      <c r="D776" s="20">
        <v>2020</v>
      </c>
      <c r="E776" s="7" t="s">
        <v>4685</v>
      </c>
      <c r="F776" s="2" t="s">
        <v>17</v>
      </c>
      <c r="G776" s="2" t="s">
        <v>4627</v>
      </c>
      <c r="H776" s="4">
        <v>44090.483049849536</v>
      </c>
      <c r="I776" s="2" t="s">
        <v>4616</v>
      </c>
      <c r="J776" s="21" t="s">
        <v>7345</v>
      </c>
      <c r="K776" s="2" t="s">
        <v>4618</v>
      </c>
      <c r="L776" s="6" t="s">
        <v>4619</v>
      </c>
      <c r="N7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sPaisNacimiento)VALUES('2020-09-16', 2020, 'OBTENCIÓN NACIONALIDAD PERUANA POR NATURALIZACIÓN', 'PENDIENTE', 'ASOCIACION BENEFICIARIO', '2020-09-16', 'LIM', 'CONTRERAS TOMASE, ELIAS DAMASO', 'M', 'VEN')</v>
      </c>
    </row>
    <row r="777" spans="1:14" ht="25.5" x14ac:dyDescent="0.2">
      <c r="A777" s="11">
        <v>773</v>
      </c>
      <c r="B777" s="7" t="s">
        <v>1863</v>
      </c>
      <c r="C777" s="4">
        <v>44109.607248761575</v>
      </c>
      <c r="D777" s="20">
        <v>2020</v>
      </c>
      <c r="E777" s="7" t="s">
        <v>4621</v>
      </c>
      <c r="F777" s="2" t="s">
        <v>17</v>
      </c>
      <c r="G777" s="2" t="s">
        <v>4627</v>
      </c>
      <c r="H777" s="4">
        <v>44109.607248877313</v>
      </c>
      <c r="I777" s="2" t="s">
        <v>4616</v>
      </c>
      <c r="J777" s="21" t="s">
        <v>11411</v>
      </c>
      <c r="K777" s="2" t="s">
        <v>4618</v>
      </c>
      <c r="L777" s="6" t="s">
        <v>4646</v>
      </c>
      <c r="N7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sPaisNacimiento)VALUES('2020-10-05', 2020, 'INS PERUANO POR MATRIMONIO', 'PENDIENTE', 'ASOCIACION BENEFICIARIO', '2020-10-05', 'LIM', 'HERNÁNDEZ HERRERA, RODNEY', 'M', 'CUB')</v>
      </c>
    </row>
    <row r="778" spans="1:14" ht="25.5" x14ac:dyDescent="0.2">
      <c r="A778" s="11">
        <v>774</v>
      </c>
      <c r="B778" s="7" t="s">
        <v>3292</v>
      </c>
      <c r="C778" s="4">
        <v>43881.472638391206</v>
      </c>
      <c r="D778" s="20">
        <v>2020</v>
      </c>
      <c r="E778" s="7" t="s">
        <v>4685</v>
      </c>
      <c r="F778" s="2" t="s">
        <v>17</v>
      </c>
      <c r="G778" s="2" t="s">
        <v>4627</v>
      </c>
      <c r="H778" s="4">
        <v>43881.472638425927</v>
      </c>
      <c r="I778" s="2" t="s">
        <v>4616</v>
      </c>
      <c r="J778" s="21" t="s">
        <v>8052</v>
      </c>
      <c r="K778" s="2" t="s">
        <v>4623</v>
      </c>
      <c r="L778" s="6" t="s">
        <v>4619</v>
      </c>
      <c r="N7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sPaisNacimiento)VALUES('2020-02-20', 2020, 'OBTENCIÓN NACIONALIDAD PERUANA POR NATURALIZACIÓN', 'PENDIENTE', 'ASOCIACION BENEFICIARIO', '2020-02-20', 'LIM', 'FALCON BRICEÑO, SOLEIL CAROLINA', 'F', 'VEN')</v>
      </c>
    </row>
    <row r="779" spans="1:14" ht="25.5" x14ac:dyDescent="0.2">
      <c r="A779" s="11">
        <v>775</v>
      </c>
      <c r="B779" s="7" t="s">
        <v>2105</v>
      </c>
      <c r="C779" s="4">
        <v>44140.468524733798</v>
      </c>
      <c r="D779" s="20">
        <v>2020</v>
      </c>
      <c r="E779" s="7" t="s">
        <v>4621</v>
      </c>
      <c r="F779" s="2" t="s">
        <v>17</v>
      </c>
      <c r="G779" s="2" t="s">
        <v>4627</v>
      </c>
      <c r="H779" s="4">
        <v>44140.468524768519</v>
      </c>
      <c r="I779" s="2" t="s">
        <v>4616</v>
      </c>
      <c r="J779" s="21" t="s">
        <v>9595</v>
      </c>
      <c r="K779" s="2" t="s">
        <v>4623</v>
      </c>
      <c r="L779" s="6" t="s">
        <v>4619</v>
      </c>
      <c r="N7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sPaisNacimiento)VALUES('2020-11-05', 2020, 'INS PERUANO POR MATRIMONIO', 'PENDIENTE', 'ASOCIACION BENEFICIARIO', '2020-11-05', 'LIM', 'ANTON DE URTECHO, ROSANA', 'F', 'VEN')</v>
      </c>
    </row>
    <row r="780" spans="1:14" ht="25.5" x14ac:dyDescent="0.2">
      <c r="A780" s="11">
        <v>776</v>
      </c>
      <c r="B780" s="7" t="s">
        <v>1763</v>
      </c>
      <c r="C780" s="4">
        <v>44195.760030555553</v>
      </c>
      <c r="D780" s="20">
        <v>2020</v>
      </c>
      <c r="E780" s="7" t="s">
        <v>4621</v>
      </c>
      <c r="F780" s="2" t="s">
        <v>17</v>
      </c>
      <c r="G780" s="2" t="s">
        <v>4627</v>
      </c>
      <c r="H780" s="4">
        <v>44195.760030590274</v>
      </c>
      <c r="I780" s="2" t="s">
        <v>4616</v>
      </c>
      <c r="J780" s="21" t="s">
        <v>8057</v>
      </c>
      <c r="K780" s="2" t="s">
        <v>4618</v>
      </c>
      <c r="L780" s="6" t="s">
        <v>4619</v>
      </c>
      <c r="N7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sPaisNacimiento)VALUES('2020-12-30', 2020, 'INS PERUANO POR MATRIMONIO', 'PENDIENTE', 'ASOCIACION BENEFICIARIO', '2020-12-30', 'LIM', 'LABARCA MANZANO, FRANCISCO JAVIER', 'M', 'VEN')</v>
      </c>
    </row>
    <row r="781" spans="1:14" ht="25.5" x14ac:dyDescent="0.2">
      <c r="A781" s="11">
        <v>777</v>
      </c>
      <c r="B781" s="7" t="s">
        <v>3418</v>
      </c>
      <c r="C781" s="4">
        <v>44141.51233341435</v>
      </c>
      <c r="D781" s="20">
        <v>2020</v>
      </c>
      <c r="E781" s="7" t="s">
        <v>4685</v>
      </c>
      <c r="F781" s="2" t="s">
        <v>17</v>
      </c>
      <c r="G781" s="2" t="s">
        <v>4627</v>
      </c>
      <c r="H781" s="4">
        <v>44141.512333449071</v>
      </c>
      <c r="I781" s="2" t="s">
        <v>4616</v>
      </c>
      <c r="J781" s="21" t="s">
        <v>11569</v>
      </c>
      <c r="K781" s="2" t="s">
        <v>4618</v>
      </c>
      <c r="L781" s="6" t="s">
        <v>4619</v>
      </c>
      <c r="N7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sPaisNacimiento)VALUES('2020-11-06', 2020, 'OBTENCIÓN NACIONALIDAD PERUANA POR NATURALIZACIÓN', 'PENDIENTE', 'ASOCIACION BENEFICIARIO', '2020-11-06', 'LIM', 'SKOTIUK PACHOLEK, JORGE MAKSYM', 'M', 'VEN')</v>
      </c>
    </row>
    <row r="782" spans="1:14" ht="25.5" x14ac:dyDescent="0.2">
      <c r="A782" s="11">
        <v>778</v>
      </c>
      <c r="B782" s="7" t="s">
        <v>1123</v>
      </c>
      <c r="C782" s="4">
        <v>44140.465780289349</v>
      </c>
      <c r="D782" s="20">
        <v>2020</v>
      </c>
      <c r="E782" s="7" t="s">
        <v>4621</v>
      </c>
      <c r="F782" s="2" t="s">
        <v>17</v>
      </c>
      <c r="G782" s="2" t="s">
        <v>4993</v>
      </c>
      <c r="H782" s="4">
        <v>44140.465780324077</v>
      </c>
      <c r="I782" s="2" t="s">
        <v>4616</v>
      </c>
      <c r="J782" s="21" t="s">
        <v>9599</v>
      </c>
      <c r="K782" s="2" t="s">
        <v>4623</v>
      </c>
      <c r="L782" s="6" t="s">
        <v>4619</v>
      </c>
      <c r="N7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sPaisNacimiento)VALUES('2020-11-05', 2020, 'INS PERUANO POR MATRIMONIO', 'PENDIENTE', 'IMPRESION', '2020-11-05', 'LIM', 'DIAZ LIOTTA, LORENA', 'F', 'VEN')</v>
      </c>
    </row>
    <row r="783" spans="1:14" ht="25.5" x14ac:dyDescent="0.2">
      <c r="A783" s="11">
        <v>779</v>
      </c>
      <c r="B783" s="7" t="s">
        <v>1170</v>
      </c>
      <c r="C783" s="4">
        <v>44138.711283877317</v>
      </c>
      <c r="D783" s="20">
        <v>2020</v>
      </c>
      <c r="E783" s="7" t="s">
        <v>4621</v>
      </c>
      <c r="F783" s="2" t="s">
        <v>17</v>
      </c>
      <c r="G783" s="2" t="s">
        <v>4627</v>
      </c>
      <c r="H783" s="4">
        <v>44138.711283912038</v>
      </c>
      <c r="I783" s="2" t="s">
        <v>4616</v>
      </c>
      <c r="J783" s="21" t="s">
        <v>7348</v>
      </c>
      <c r="K783" s="2" t="s">
        <v>4618</v>
      </c>
      <c r="L783" s="6" t="s">
        <v>4619</v>
      </c>
      <c r="N7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sPaisNacimiento)VALUES('2020-11-03', 2020, 'INS PERUANO POR MATRIMONIO', 'PENDIENTE', 'ASOCIACION BENEFICIARIO', '2020-11-03', 'LIM', 'PERAZA NUÑEZ, JOSE ENRIQUE', 'M', 'VEN')</v>
      </c>
    </row>
    <row r="784" spans="1:14" ht="25.5" x14ac:dyDescent="0.2">
      <c r="A784" s="11">
        <v>780</v>
      </c>
      <c r="B784" s="7" t="s">
        <v>1566</v>
      </c>
      <c r="C784" s="4">
        <v>44110.372179131948</v>
      </c>
      <c r="D784" s="20">
        <v>2020</v>
      </c>
      <c r="E784" s="7" t="s">
        <v>4621</v>
      </c>
      <c r="F784" s="2" t="s">
        <v>17</v>
      </c>
      <c r="G784" s="2" t="s">
        <v>4993</v>
      </c>
      <c r="H784" s="4">
        <v>44110.372179166669</v>
      </c>
      <c r="I784" s="2" t="s">
        <v>4616</v>
      </c>
      <c r="J784" s="21" t="s">
        <v>11435</v>
      </c>
      <c r="K784" s="2" t="s">
        <v>4618</v>
      </c>
      <c r="L784" s="6" t="s">
        <v>4656</v>
      </c>
      <c r="N7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sPaisNacimiento)VALUES('2020-10-06', 2020, 'INS PERUANO POR MATRIMONIO', 'PENDIENTE', 'IMPRESION', '2020-10-06', 'LIM', 'HERNANDO MARTIN, IGNACIO JAVIER', 'M', 'ESP')</v>
      </c>
    </row>
    <row r="785" spans="1:14" ht="25.5" x14ac:dyDescent="0.2">
      <c r="A785" s="11">
        <v>781</v>
      </c>
      <c r="B785" s="7" t="s">
        <v>1069</v>
      </c>
      <c r="C785" s="4">
        <v>43882.417351886572</v>
      </c>
      <c r="D785" s="20">
        <v>2020</v>
      </c>
      <c r="E785" s="7" t="s">
        <v>5892</v>
      </c>
      <c r="F785" s="2" t="s">
        <v>17</v>
      </c>
      <c r="G785" s="2" t="s">
        <v>4993</v>
      </c>
      <c r="H785" s="4">
        <v>43882.417351932869</v>
      </c>
      <c r="I785" s="2" t="s">
        <v>4616</v>
      </c>
      <c r="J785" s="21" t="s">
        <v>9121</v>
      </c>
      <c r="K785" s="2" t="s">
        <v>4623</v>
      </c>
      <c r="L785" s="6" t="s">
        <v>5081</v>
      </c>
      <c r="N7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sPaisNacimiento)VALUES('2020-02-21', 2020, 'INS HIJOS DE EXT. NAC.EN EXT.RES PERÚ DESDE 5 AÑOS', 'PENDIENTE', 'IMPRESION', '2020-02-21', 'LIM', 'LIN , HSIN JU', 'F', 'TWN')</v>
      </c>
    </row>
    <row r="786" spans="1:14" ht="25.5" x14ac:dyDescent="0.2">
      <c r="A786" s="11">
        <v>782</v>
      </c>
      <c r="B786" s="7" t="s">
        <v>1971</v>
      </c>
      <c r="C786" s="4">
        <v>44112.380198726853</v>
      </c>
      <c r="D786" s="20">
        <v>2020</v>
      </c>
      <c r="E786" s="7" t="s">
        <v>4621</v>
      </c>
      <c r="F786" s="2" t="s">
        <v>17</v>
      </c>
      <c r="G786" s="2" t="s">
        <v>4627</v>
      </c>
      <c r="H786" s="4">
        <v>44112.380198761573</v>
      </c>
      <c r="I786" s="2" t="s">
        <v>4616</v>
      </c>
      <c r="J786" s="21" t="s">
        <v>13122</v>
      </c>
      <c r="K786" s="2" t="s">
        <v>4623</v>
      </c>
      <c r="L786" s="6" t="s">
        <v>4714</v>
      </c>
      <c r="N7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sPaisNacimiento)VALUES('2020-10-08', 2020, 'INS PERUANO POR MATRIMONIO', 'PENDIENTE', 'ASOCIACION BENEFICIARIO', '2020-10-08', 'LIM', 'VILLARREAL AZA, SANDRA ELIZABETH', 'F', 'ECU')</v>
      </c>
    </row>
    <row r="787" spans="1:14" ht="25.5" x14ac:dyDescent="0.2">
      <c r="A787" s="11">
        <v>783</v>
      </c>
      <c r="B787" s="7" t="s">
        <v>11571</v>
      </c>
      <c r="C787" s="4">
        <v>44166.54632144676</v>
      </c>
      <c r="D787" s="20">
        <v>2020</v>
      </c>
      <c r="E787" s="7" t="s">
        <v>4685</v>
      </c>
      <c r="F787" s="2" t="s">
        <v>17</v>
      </c>
      <c r="G787" s="2" t="s">
        <v>4627</v>
      </c>
      <c r="H787" s="4">
        <v>44166.546321493057</v>
      </c>
      <c r="I787" s="2" t="s">
        <v>4616</v>
      </c>
      <c r="J787" s="21" t="s">
        <v>11572</v>
      </c>
      <c r="K787" s="2" t="s">
        <v>4623</v>
      </c>
      <c r="L787" s="6" t="s">
        <v>4619</v>
      </c>
      <c r="N7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sPaisNacimiento)VALUES('2020-12-01', 2020, 'OBTENCIÓN NACIONALIDAD PERUANA POR NATURALIZACIÓN', 'PENDIENTE', 'ASOCIACION BENEFICIARIO', '2020-12-01', 'LIM', 'ONTIVEROS ROA, ANA CECILIA', 'F', 'VEN')</v>
      </c>
    </row>
    <row r="788" spans="1:14" ht="25.5" x14ac:dyDescent="0.2">
      <c r="A788" s="11">
        <v>784</v>
      </c>
      <c r="B788" s="7" t="s">
        <v>1381</v>
      </c>
      <c r="C788" s="4">
        <v>43867.356142974539</v>
      </c>
      <c r="D788" s="20">
        <v>2020</v>
      </c>
      <c r="E788" s="7" t="s">
        <v>4621</v>
      </c>
      <c r="F788" s="2" t="s">
        <v>17</v>
      </c>
      <c r="G788" s="2" t="s">
        <v>4993</v>
      </c>
      <c r="H788" s="4">
        <v>43867.356143055556</v>
      </c>
      <c r="I788" s="2" t="s">
        <v>4616</v>
      </c>
      <c r="J788" s="21" t="s">
        <v>8087</v>
      </c>
      <c r="K788" s="2" t="s">
        <v>4618</v>
      </c>
      <c r="L788" s="6" t="s">
        <v>4619</v>
      </c>
      <c r="N7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sPaisNacimiento)VALUES('2020-02-06', 2020, 'INS PERUANO POR MATRIMONIO', 'PENDIENTE', 'IMPRESION', '2020-02-06', 'LIM', 'SALCEDO GOMEZ, JHONATAN', 'M', 'VEN')</v>
      </c>
    </row>
    <row r="789" spans="1:14" ht="25.5" x14ac:dyDescent="0.2">
      <c r="A789" s="11">
        <v>785</v>
      </c>
      <c r="B789" s="7" t="s">
        <v>1875</v>
      </c>
      <c r="C789" s="4">
        <v>44147.428451539352</v>
      </c>
      <c r="D789" s="20">
        <v>2020</v>
      </c>
      <c r="E789" s="7" t="s">
        <v>4621</v>
      </c>
      <c r="F789" s="2" t="s">
        <v>17</v>
      </c>
      <c r="G789" s="2" t="s">
        <v>4672</v>
      </c>
      <c r="H789" s="4">
        <v>44147.428451585649</v>
      </c>
      <c r="I789" s="2" t="s">
        <v>4616</v>
      </c>
      <c r="J789" s="21" t="s">
        <v>8088</v>
      </c>
      <c r="K789" s="2" t="s">
        <v>4618</v>
      </c>
      <c r="L789" s="6" t="s">
        <v>4619</v>
      </c>
      <c r="N7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sPaisNacimiento)VALUES('2020-11-12', 2020, 'INS PERUANO POR MATRIMONIO', 'PENDIENTE', 'EVALUACION DIRECTOR', '2020-11-12', 'LIM', 'NUÑEZ NAVARRO, SAUL JESUS ROBERTO', 'M', 'VEN')</v>
      </c>
    </row>
    <row r="790" spans="1:14" ht="25.5" x14ac:dyDescent="0.2">
      <c r="A790" s="11">
        <v>786</v>
      </c>
      <c r="B790" s="7" t="s">
        <v>1572</v>
      </c>
      <c r="C790" s="4">
        <v>43885.380034953705</v>
      </c>
      <c r="D790" s="20">
        <v>2020</v>
      </c>
      <c r="E790" s="7" t="s">
        <v>4621</v>
      </c>
      <c r="F790" s="2" t="s">
        <v>17</v>
      </c>
      <c r="G790" s="2" t="s">
        <v>4993</v>
      </c>
      <c r="H790" s="4">
        <v>43885.380035104165</v>
      </c>
      <c r="I790" s="2" t="s">
        <v>4616</v>
      </c>
      <c r="J790" s="21" t="s">
        <v>13123</v>
      </c>
      <c r="K790" s="2" t="s">
        <v>4623</v>
      </c>
      <c r="L790" s="6" t="s">
        <v>4631</v>
      </c>
      <c r="N7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sPaisNacimiento)VALUES('2020-02-24', 2020, 'INS PERUANO POR MATRIMONIO', 'PENDIENTE', 'IMPRESION', '2020-02-24', 'LIM', 'MEDRANO , SUSANA', 'F', 'BOL')</v>
      </c>
    </row>
    <row r="791" spans="1:14" ht="25.5" x14ac:dyDescent="0.2">
      <c r="A791" s="11">
        <v>787</v>
      </c>
      <c r="B791" s="7" t="s">
        <v>1933</v>
      </c>
      <c r="C791" s="4">
        <v>43874.404080752312</v>
      </c>
      <c r="D791" s="20">
        <v>2020</v>
      </c>
      <c r="E791" s="7" t="s">
        <v>4621</v>
      </c>
      <c r="F791" s="2" t="s">
        <v>17</v>
      </c>
      <c r="G791" s="2" t="s">
        <v>4627</v>
      </c>
      <c r="H791" s="4">
        <v>43874.404080787041</v>
      </c>
      <c r="I791" s="2" t="s">
        <v>4616</v>
      </c>
      <c r="J791" s="21" t="s">
        <v>6813</v>
      </c>
      <c r="K791" s="2" t="s">
        <v>4618</v>
      </c>
      <c r="L791" s="6" t="s">
        <v>4656</v>
      </c>
      <c r="N7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sPaisNacimiento)VALUES('2020-02-13', 2020, 'INS PERUANO POR MATRIMONIO', 'PENDIENTE', 'ASOCIACION BENEFICIARIO', '2020-02-13', 'LIM', 'SEGUNDO ARGUERA, DAVID', 'M', 'ESP')</v>
      </c>
    </row>
    <row r="792" spans="1:14" ht="25.5" x14ac:dyDescent="0.2">
      <c r="A792" s="11">
        <v>788</v>
      </c>
      <c r="B792" s="7" t="s">
        <v>2035</v>
      </c>
      <c r="C792" s="4">
        <v>44140.49176261574</v>
      </c>
      <c r="D792" s="20">
        <v>2020</v>
      </c>
      <c r="E792" s="7" t="s">
        <v>4621</v>
      </c>
      <c r="F792" s="2" t="s">
        <v>17</v>
      </c>
      <c r="G792" s="2" t="s">
        <v>4672</v>
      </c>
      <c r="H792" s="4">
        <v>44140.491762650461</v>
      </c>
      <c r="I792" s="2" t="s">
        <v>4616</v>
      </c>
      <c r="J792" s="21" t="s">
        <v>9601</v>
      </c>
      <c r="K792" s="2" t="s">
        <v>4623</v>
      </c>
      <c r="L792" s="6" t="s">
        <v>4753</v>
      </c>
      <c r="N7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sPaisNacimiento)VALUES('2020-11-05', 2020, 'INS PERUANO POR MATRIMONIO', 'PENDIENTE', 'EVALUACION DIRECTOR', '2020-11-05', 'LIM', 'RAMIREZ DE OLEO, SOLANYI', 'F', 'RDO')</v>
      </c>
    </row>
    <row r="793" spans="1:14" ht="25.5" x14ac:dyDescent="0.2">
      <c r="A793" s="11">
        <v>789</v>
      </c>
      <c r="B793" s="7" t="s">
        <v>2083</v>
      </c>
      <c r="C793" s="4">
        <v>44090.519264270835</v>
      </c>
      <c r="D793" s="20">
        <v>2020</v>
      </c>
      <c r="E793" s="7" t="s">
        <v>4621</v>
      </c>
      <c r="F793" s="2" t="s">
        <v>17</v>
      </c>
      <c r="G793" s="2" t="s">
        <v>4627</v>
      </c>
      <c r="H793" s="4">
        <v>44090.519264270835</v>
      </c>
      <c r="I793" s="2" t="s">
        <v>4616</v>
      </c>
      <c r="J793" s="21" t="s">
        <v>8093</v>
      </c>
      <c r="K793" s="2" t="s">
        <v>4618</v>
      </c>
      <c r="L793" s="6" t="s">
        <v>4619</v>
      </c>
      <c r="N7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sPaisNacimiento)VALUES('2020-09-16', 2020, 'INS PERUANO POR MATRIMONIO', 'PENDIENTE', 'ASOCIACION BENEFICIARIO', '2020-09-16', 'LIM', 'RAMIREZ QUINTERO, JUAN EUFRACIO', 'M', 'VEN')</v>
      </c>
    </row>
    <row r="794" spans="1:14" ht="25.5" x14ac:dyDescent="0.2">
      <c r="A794" s="11">
        <v>790</v>
      </c>
      <c r="B794" s="7" t="s">
        <v>1317</v>
      </c>
      <c r="C794" s="4">
        <v>44188.39399783565</v>
      </c>
      <c r="D794" s="20">
        <v>2020</v>
      </c>
      <c r="E794" s="7" t="s">
        <v>4621</v>
      </c>
      <c r="F794" s="2" t="s">
        <v>17</v>
      </c>
      <c r="G794" s="2" t="s">
        <v>4993</v>
      </c>
      <c r="H794" s="4">
        <v>44188.393997881947</v>
      </c>
      <c r="I794" s="2" t="s">
        <v>4616</v>
      </c>
      <c r="J794" s="21" t="s">
        <v>9602</v>
      </c>
      <c r="K794" s="2" t="s">
        <v>4623</v>
      </c>
      <c r="L794" s="6" t="s">
        <v>4619</v>
      </c>
      <c r="N7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sPaisNacimiento)VALUES('2020-12-23', 2020, 'INS PERUANO POR MATRIMONIO', 'PENDIENTE', 'IMPRESION', '2020-12-23', 'LIM', 'RONDON PEÑA, MAYERLIN MARGARITA', 'F', 'VEN')</v>
      </c>
    </row>
    <row r="795" spans="1:14" ht="25.5" x14ac:dyDescent="0.2">
      <c r="A795" s="11">
        <v>791</v>
      </c>
      <c r="B795" s="7" t="s">
        <v>3208</v>
      </c>
      <c r="C795" s="4">
        <v>43867.381244525466</v>
      </c>
      <c r="D795" s="20">
        <v>2020</v>
      </c>
      <c r="E795" s="7" t="s">
        <v>4685</v>
      </c>
      <c r="F795" s="2" t="s">
        <v>17</v>
      </c>
      <c r="G795" s="2" t="s">
        <v>4627</v>
      </c>
      <c r="H795" s="4">
        <v>43867.381244560187</v>
      </c>
      <c r="I795" s="2" t="s">
        <v>4616</v>
      </c>
      <c r="J795" s="21" t="s">
        <v>3470</v>
      </c>
      <c r="K795" s="2" t="s">
        <v>4623</v>
      </c>
      <c r="L795" s="6" t="s">
        <v>4619</v>
      </c>
      <c r="N7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sPaisNacimiento)VALUES('2020-02-06', 2020, 'OBTENCIÓN NACIONALIDAD PERUANA POR NATURALIZACIÓN', 'PENDIENTE', 'ASOCIACION BENEFICIARIO', '2020-02-06', 'LIM', 'KIENZLER RENGIFO, JEANNETTE MARBELYS', 'F', 'VEN')</v>
      </c>
    </row>
    <row r="796" spans="1:14" ht="25.5" x14ac:dyDescent="0.2">
      <c r="A796" s="11">
        <v>792</v>
      </c>
      <c r="B796" s="7" t="s">
        <v>3290</v>
      </c>
      <c r="C796" s="4">
        <v>43873.522263159721</v>
      </c>
      <c r="D796" s="20">
        <v>2020</v>
      </c>
      <c r="E796" s="7" t="s">
        <v>4685</v>
      </c>
      <c r="F796" s="2" t="s">
        <v>17</v>
      </c>
      <c r="G796" s="2" t="s">
        <v>4627</v>
      </c>
      <c r="H796" s="4">
        <v>43873.522263194442</v>
      </c>
      <c r="I796" s="2" t="s">
        <v>4616</v>
      </c>
      <c r="J796" s="21" t="s">
        <v>8096</v>
      </c>
      <c r="K796" s="2" t="s">
        <v>4618</v>
      </c>
      <c r="L796" s="6" t="s">
        <v>4735</v>
      </c>
      <c r="N7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sPaisNacimiento)VALUES('2020-02-12', 2020, 'OBTENCIÓN NACIONALIDAD PERUANA POR NATURALIZACIÓN', 'PENDIENTE', 'ASOCIACION BENEFICIARIO', '2020-02-12', 'LIM', 'LÓPEZ BARRIOS, DIEGO GASTÓN', 'M', 'URU')</v>
      </c>
    </row>
    <row r="797" spans="1:14" ht="25.5" x14ac:dyDescent="0.2">
      <c r="A797" s="11">
        <v>793</v>
      </c>
      <c r="B797" s="7" t="s">
        <v>1167</v>
      </c>
      <c r="C797" s="4">
        <v>44138.635224652775</v>
      </c>
      <c r="D797" s="20">
        <v>2020</v>
      </c>
      <c r="E797" s="7" t="s">
        <v>4621</v>
      </c>
      <c r="F797" s="2" t="s">
        <v>17</v>
      </c>
      <c r="G797" s="2" t="s">
        <v>4993</v>
      </c>
      <c r="H797" s="4">
        <v>44138.635224733793</v>
      </c>
      <c r="I797" s="2" t="s">
        <v>4616</v>
      </c>
      <c r="J797" s="21" t="s">
        <v>11574</v>
      </c>
      <c r="K797" s="2" t="s">
        <v>4623</v>
      </c>
      <c r="L797" s="6" t="s">
        <v>4631</v>
      </c>
      <c r="N7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sPaisNacimiento)VALUES('2020-11-03', 2020, 'INS PERUANO POR MATRIMONIO', 'PENDIENTE', 'IMPRESION', '2020-11-03', 'LIM', 'ORTIZ BAZAN, REINA YSABEL', 'F', 'BOL')</v>
      </c>
    </row>
    <row r="798" spans="1:14" ht="25.5" x14ac:dyDescent="0.2">
      <c r="A798" s="11">
        <v>794</v>
      </c>
      <c r="B798" s="7" t="s">
        <v>2092</v>
      </c>
      <c r="C798" s="4">
        <v>44145.773812349536</v>
      </c>
      <c r="D798" s="20">
        <v>2020</v>
      </c>
      <c r="E798" s="7" t="s">
        <v>4621</v>
      </c>
      <c r="F798" s="2" t="s">
        <v>17</v>
      </c>
      <c r="G798" s="2" t="s">
        <v>4627</v>
      </c>
      <c r="H798" s="4">
        <v>44145.773812418978</v>
      </c>
      <c r="I798" s="2" t="s">
        <v>4616</v>
      </c>
      <c r="J798" s="21" t="s">
        <v>11575</v>
      </c>
      <c r="K798" s="2" t="s">
        <v>4618</v>
      </c>
      <c r="L798" s="6" t="s">
        <v>4619</v>
      </c>
      <c r="N7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sPaisNacimiento)VALUES('2020-11-10', 2020, 'INS PERUANO POR MATRIMONIO', 'PENDIENTE', 'ASOCIACION BENEFICIARIO', '2020-11-10', 'LIM', 'BECERRA , LUCIO DOMINGO', 'M', 'VEN')</v>
      </c>
    </row>
    <row r="799" spans="1:14" ht="25.5" x14ac:dyDescent="0.2">
      <c r="A799" s="11">
        <v>795</v>
      </c>
      <c r="B799" s="7" t="s">
        <v>2141</v>
      </c>
      <c r="C799" s="4">
        <v>44099.360727199077</v>
      </c>
      <c r="D799" s="20">
        <v>2020</v>
      </c>
      <c r="E799" s="7" t="s">
        <v>4621</v>
      </c>
      <c r="F799" s="2" t="s">
        <v>17</v>
      </c>
      <c r="G799" s="2" t="s">
        <v>4627</v>
      </c>
      <c r="H799" s="4">
        <v>44099.360727233798</v>
      </c>
      <c r="I799" s="2" t="s">
        <v>4616</v>
      </c>
      <c r="J799" s="21" t="s">
        <v>13124</v>
      </c>
      <c r="K799" s="2" t="s">
        <v>4618</v>
      </c>
      <c r="L799" s="6" t="s">
        <v>4619</v>
      </c>
      <c r="N7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sPaisNacimiento)VALUES('2020-09-25', 2020, 'INS PERUANO POR MATRIMONIO', 'PENDIENTE', 'ASOCIACION BENEFICIARIO', '2020-09-25', 'LIM', 'RODRIGUEZ CARREÑO, JACINTO ROMULO', 'M', 'VEN')</v>
      </c>
    </row>
    <row r="800" spans="1:14" ht="25.5" x14ac:dyDescent="0.2">
      <c r="A800" s="11">
        <v>796</v>
      </c>
      <c r="B800" s="7" t="s">
        <v>11576</v>
      </c>
      <c r="C800" s="4">
        <v>43858.43760153935</v>
      </c>
      <c r="D800" s="20">
        <v>2020</v>
      </c>
      <c r="E800" s="7" t="s">
        <v>4621</v>
      </c>
      <c r="F800" s="2" t="s">
        <v>17</v>
      </c>
      <c r="G800" s="2" t="s">
        <v>4615</v>
      </c>
      <c r="H800" s="4">
        <v>43858.437601585647</v>
      </c>
      <c r="I800" s="2" t="s">
        <v>4616</v>
      </c>
      <c r="J800" s="21" t="s">
        <v>11577</v>
      </c>
      <c r="K800" s="2" t="s">
        <v>4618</v>
      </c>
      <c r="L800" s="6" t="s">
        <v>4646</v>
      </c>
      <c r="N8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sPaisNacimiento)VALUES('2020-01-28', 2020, 'INS PERUANO POR MATRIMONIO', 'PENDIENTE', 'ENTREGA DE TITULO', '2020-01-28', 'LIM', 'HERNÁNDEZ PONCE, OSVALDO', 'M', 'CUB')</v>
      </c>
    </row>
    <row r="801" spans="1:14" ht="25.5" x14ac:dyDescent="0.2">
      <c r="A801" s="11">
        <v>797</v>
      </c>
      <c r="B801" s="7" t="s">
        <v>1736</v>
      </c>
      <c r="C801" s="4">
        <v>44188.356194444445</v>
      </c>
      <c r="D801" s="20">
        <v>2020</v>
      </c>
      <c r="E801" s="7" t="s">
        <v>4621</v>
      </c>
      <c r="F801" s="2" t="s">
        <v>17</v>
      </c>
      <c r="G801" s="2" t="s">
        <v>4672</v>
      </c>
      <c r="H801" s="4">
        <v>44188.356194594904</v>
      </c>
      <c r="I801" s="2" t="s">
        <v>4616</v>
      </c>
      <c r="J801" s="21" t="s">
        <v>11585</v>
      </c>
      <c r="K801" s="2" t="s">
        <v>4623</v>
      </c>
      <c r="L801" s="6" t="s">
        <v>4770</v>
      </c>
      <c r="N8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sPaisNacimiento)VALUES('2020-12-23', 2020, 'INS PERUANO POR MATRIMONIO', 'PENDIENTE', 'EVALUACION DIRECTOR', '2020-12-23', 'LIM', 'BLANCHARD , SOPHIE CHRISTINA', 'F', 'FRA')</v>
      </c>
    </row>
    <row r="802" spans="1:14" ht="25.5" x14ac:dyDescent="0.2">
      <c r="A802" s="11">
        <v>798</v>
      </c>
      <c r="B802" s="7" t="s">
        <v>1667</v>
      </c>
      <c r="C802" s="4">
        <v>43903.449025081019</v>
      </c>
      <c r="D802" s="20">
        <v>2020</v>
      </c>
      <c r="E802" s="7" t="s">
        <v>4621</v>
      </c>
      <c r="F802" s="2" t="s">
        <v>17</v>
      </c>
      <c r="G802" s="2" t="s">
        <v>4627</v>
      </c>
      <c r="H802" s="4">
        <v>43903.44902511574</v>
      </c>
      <c r="I802" s="2" t="s">
        <v>4616</v>
      </c>
      <c r="J802" s="21" t="s">
        <v>8128</v>
      </c>
      <c r="K802" s="2" t="s">
        <v>4618</v>
      </c>
      <c r="L802" s="6" t="s">
        <v>4619</v>
      </c>
      <c r="N8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sPaisNacimiento)VALUES('2020-03-13', 2020, 'INS PERUANO POR MATRIMONIO', 'PENDIENTE', 'ASOCIACION BENEFICIARIO', '2020-03-13', 'LIM', 'BENAVIDES CASTILLO, RICARDO JOSE', 'M', 'VEN')</v>
      </c>
    </row>
    <row r="803" spans="1:14" ht="25.5" x14ac:dyDescent="0.2">
      <c r="A803" s="11">
        <v>799</v>
      </c>
      <c r="B803" s="7" t="s">
        <v>1320</v>
      </c>
      <c r="C803" s="4">
        <v>44195.761401006945</v>
      </c>
      <c r="D803" s="20">
        <v>2020</v>
      </c>
      <c r="E803" s="7" t="s">
        <v>4621</v>
      </c>
      <c r="F803" s="2" t="s">
        <v>17</v>
      </c>
      <c r="G803" s="2" t="s">
        <v>7351</v>
      </c>
      <c r="H803" s="4">
        <v>44195.761401041666</v>
      </c>
      <c r="I803" s="2" t="s">
        <v>4616</v>
      </c>
      <c r="J803" s="21" t="s">
        <v>7352</v>
      </c>
      <c r="K803" s="2" t="s">
        <v>4618</v>
      </c>
      <c r="L803" s="6" t="s">
        <v>4646</v>
      </c>
      <c r="N8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sPaisNacimiento)VALUES('2020-12-30', 2020, 'INS PERUANO POR MATRIMONIO', 'PENDIENTE', 'INSCRIPCION', '2020-12-30', 'LIM', 'MIR YENES, IVAN', 'M', 'CUB')</v>
      </c>
    </row>
    <row r="804" spans="1:14" ht="25.5" x14ac:dyDescent="0.2">
      <c r="A804" s="11">
        <v>800</v>
      </c>
      <c r="B804" s="7" t="s">
        <v>1681</v>
      </c>
      <c r="C804" s="4">
        <v>44167.600573993055</v>
      </c>
      <c r="D804" s="20">
        <v>2020</v>
      </c>
      <c r="E804" s="7" t="s">
        <v>4621</v>
      </c>
      <c r="F804" s="2" t="s">
        <v>17</v>
      </c>
      <c r="G804" s="2" t="s">
        <v>4627</v>
      </c>
      <c r="H804" s="4">
        <v>44167.600574074073</v>
      </c>
      <c r="I804" s="2" t="s">
        <v>4616</v>
      </c>
      <c r="J804" s="21" t="s">
        <v>13129</v>
      </c>
      <c r="K804" s="2" t="s">
        <v>4623</v>
      </c>
      <c r="L804" s="6" t="s">
        <v>4903</v>
      </c>
      <c r="N8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sPaisNacimiento)VALUES('2020-12-02', 2020, 'INS PERUANO POR MATRIMONIO', 'PENDIENTE', 'ASOCIACION BENEFICIARIO', '2020-12-02', 'LIM', 'LASTARRIA , MARIA ANTONIETA', 'F', 'RFA')</v>
      </c>
    </row>
    <row r="805" spans="1:14" ht="25.5" x14ac:dyDescent="0.2">
      <c r="A805" s="11">
        <v>801</v>
      </c>
      <c r="B805" s="7" t="s">
        <v>3415</v>
      </c>
      <c r="C805" s="4">
        <v>43845.448072372688</v>
      </c>
      <c r="D805" s="20">
        <v>2020</v>
      </c>
      <c r="E805" s="7" t="s">
        <v>4685</v>
      </c>
      <c r="F805" s="2" t="s">
        <v>17</v>
      </c>
      <c r="G805" s="2" t="s">
        <v>4627</v>
      </c>
      <c r="H805" s="4">
        <v>43845.448072418978</v>
      </c>
      <c r="I805" s="2" t="s">
        <v>4616</v>
      </c>
      <c r="J805" s="21" t="s">
        <v>8145</v>
      </c>
      <c r="K805" s="2" t="s">
        <v>4618</v>
      </c>
      <c r="L805" s="6" t="s">
        <v>5631</v>
      </c>
      <c r="N8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sPaisNacimiento)VALUES('2020-01-15', 2020, 'OBTENCIÓN NACIONALIDAD PERUANA POR NATURALIZACIÓN', 'PENDIENTE', 'ASOCIACION BENEFICIARIO', '2020-01-15', 'LIM', 'MELIKOGLU , OSMAN SAMI', 'M', 'TUR')</v>
      </c>
    </row>
    <row r="806" spans="1:14" ht="25.5" x14ac:dyDescent="0.2">
      <c r="A806" s="11">
        <v>802</v>
      </c>
      <c r="B806" s="7" t="s">
        <v>1871</v>
      </c>
      <c r="C806" s="4">
        <v>43838.418944363424</v>
      </c>
      <c r="D806" s="20">
        <v>2020</v>
      </c>
      <c r="E806" s="7" t="s">
        <v>4621</v>
      </c>
      <c r="F806" s="2" t="s">
        <v>17</v>
      </c>
      <c r="G806" s="2" t="s">
        <v>4627</v>
      </c>
      <c r="H806" s="4">
        <v>43838.418944444442</v>
      </c>
      <c r="I806" s="2" t="s">
        <v>4616</v>
      </c>
      <c r="J806" s="21" t="s">
        <v>11586</v>
      </c>
      <c r="K806" s="2" t="s">
        <v>4623</v>
      </c>
      <c r="L806" s="6" t="s">
        <v>4753</v>
      </c>
      <c r="N8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sPaisNacimiento)VALUES('2020-01-08', 2020, 'INS PERUANO POR MATRIMONIO', 'PENDIENTE', 'ASOCIACION BENEFICIARIO', '2020-01-08', 'LIM', 'GONZALEZ MARTINEZ, GRECHIN RAQUEL', 'F', 'RDO')</v>
      </c>
    </row>
    <row r="807" spans="1:14" ht="25.5" x14ac:dyDescent="0.2">
      <c r="A807" s="11">
        <v>803</v>
      </c>
      <c r="B807" s="7" t="s">
        <v>3211</v>
      </c>
      <c r="C807" s="4">
        <v>43901.466352511576</v>
      </c>
      <c r="D807" s="20">
        <v>2020</v>
      </c>
      <c r="E807" s="7" t="s">
        <v>4899</v>
      </c>
      <c r="F807" s="2" t="s">
        <v>17</v>
      </c>
      <c r="G807" s="2" t="s">
        <v>4627</v>
      </c>
      <c r="H807" s="4">
        <v>43901.466352546297</v>
      </c>
      <c r="I807" s="2" t="s">
        <v>4616</v>
      </c>
      <c r="J807" s="21" t="s">
        <v>9604</v>
      </c>
      <c r="K807" s="2" t="s">
        <v>4623</v>
      </c>
      <c r="L807" s="6" t="s">
        <v>9605</v>
      </c>
      <c r="N8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sPaisNacimiento)VALUES('2020-03-11', 2020, 'RENUNCIA A LA NACIONALIDAD PERUANA', 'PENDIENTE', 'ASOCIACION BENEFICIARIO', '2020-03-11', 'LIM', 'BAUTISTA ACOSTA, ARACELLI ARIANA', 'F', 'PBA')</v>
      </c>
    </row>
    <row r="808" spans="1:14" ht="25.5" x14ac:dyDescent="0.2">
      <c r="A808" s="11">
        <v>804</v>
      </c>
      <c r="B808" s="7" t="s">
        <v>11587</v>
      </c>
      <c r="C808" s="4">
        <v>44125.454050115739</v>
      </c>
      <c r="D808" s="20">
        <v>2020</v>
      </c>
      <c r="E808" s="7" t="s">
        <v>4685</v>
      </c>
      <c r="F808" s="2" t="s">
        <v>17</v>
      </c>
      <c r="G808" s="2" t="s">
        <v>4627</v>
      </c>
      <c r="H808" s="4">
        <v>44125.454050659719</v>
      </c>
      <c r="I808" s="2" t="s">
        <v>4616</v>
      </c>
      <c r="J808" s="21" t="s">
        <v>11588</v>
      </c>
      <c r="K808" s="2" t="s">
        <v>4618</v>
      </c>
      <c r="L808" s="6" t="s">
        <v>4619</v>
      </c>
      <c r="N8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sPaisNacimiento)VALUES('2020-10-21', 2020, 'OBTENCIÓN NACIONALIDAD PERUANA POR NATURALIZACIÓN', 'PENDIENTE', 'ASOCIACION BENEFICIARIO', '2020-10-21', 'LIM', 'CACERES ARIAS, FRANCISCO JAVIER', 'M', 'VEN')</v>
      </c>
    </row>
    <row r="809" spans="1:14" ht="25.5" x14ac:dyDescent="0.2">
      <c r="A809" s="11">
        <v>805</v>
      </c>
      <c r="B809" s="7" t="s">
        <v>8156</v>
      </c>
      <c r="C809" s="4">
        <v>44141.508301076392</v>
      </c>
      <c r="D809" s="20">
        <v>2020</v>
      </c>
      <c r="E809" s="7" t="s">
        <v>4621</v>
      </c>
      <c r="F809" s="2" t="s">
        <v>17</v>
      </c>
      <c r="G809" s="2" t="s">
        <v>4627</v>
      </c>
      <c r="H809" s="4">
        <v>44141.508301354166</v>
      </c>
      <c r="I809" s="2" t="s">
        <v>4616</v>
      </c>
      <c r="J809" s="21" t="s">
        <v>8157</v>
      </c>
      <c r="K809" s="2" t="s">
        <v>4618</v>
      </c>
      <c r="L809" s="6" t="s">
        <v>4619</v>
      </c>
      <c r="N8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sPaisNacimiento)VALUES('2020-11-06', 2020, 'INS PERUANO POR MATRIMONIO', 'PENDIENTE', 'ASOCIACION BENEFICIARIO', '2020-11-06', 'LIM', 'HERNANDEZ USECHE, JOSE DAVID', 'M', 'VEN')</v>
      </c>
    </row>
    <row r="810" spans="1:14" ht="25.5" x14ac:dyDescent="0.2">
      <c r="A810" s="11">
        <v>806</v>
      </c>
      <c r="B810" s="7" t="s">
        <v>2138</v>
      </c>
      <c r="C810" s="4">
        <v>44160.670909756947</v>
      </c>
      <c r="D810" s="20">
        <v>2020</v>
      </c>
      <c r="E810" s="7" t="s">
        <v>4621</v>
      </c>
      <c r="F810" s="2" t="s">
        <v>17</v>
      </c>
      <c r="G810" s="2" t="s">
        <v>4627</v>
      </c>
      <c r="H810" s="4">
        <v>44160.670909803244</v>
      </c>
      <c r="I810" s="2" t="s">
        <v>4616</v>
      </c>
      <c r="J810" s="21" t="s">
        <v>9606</v>
      </c>
      <c r="K810" s="2" t="s">
        <v>4618</v>
      </c>
      <c r="L810" s="6" t="s">
        <v>4619</v>
      </c>
      <c r="N8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sPaisNacimiento)VALUES('2020-11-25', 2020, 'INS PERUANO POR MATRIMONIO', 'PENDIENTE', 'ASOCIACION BENEFICIARIO', '2020-11-25', 'LIM', 'MARTINEZ ACOSTA, ALBERT EDUARDO', 'M', 'VEN')</v>
      </c>
    </row>
    <row r="811" spans="1:14" ht="25.5" x14ac:dyDescent="0.2">
      <c r="A811" s="11">
        <v>807</v>
      </c>
      <c r="B811" s="7" t="s">
        <v>2000</v>
      </c>
      <c r="C811" s="4">
        <v>44165.444783645835</v>
      </c>
      <c r="D811" s="20">
        <v>2020</v>
      </c>
      <c r="E811" s="7" t="s">
        <v>4621</v>
      </c>
      <c r="F811" s="2" t="s">
        <v>17</v>
      </c>
      <c r="G811" s="2" t="s">
        <v>4672</v>
      </c>
      <c r="H811" s="4">
        <v>44165.444783680556</v>
      </c>
      <c r="I811" s="2" t="s">
        <v>4616</v>
      </c>
      <c r="J811" s="21" t="s">
        <v>8166</v>
      </c>
      <c r="K811" s="2" t="s">
        <v>4618</v>
      </c>
      <c r="L811" s="6" t="s">
        <v>4659</v>
      </c>
      <c r="N8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sPaisNacimiento)VALUES('2020-11-30', 2020, 'INS PERUANO POR MATRIMONIO', 'PENDIENTE', 'EVALUACION DIRECTOR', '2020-11-30', 'LIM', 'RUBIO CALLEJAS, SEBASTIÁN ELÍAS', 'M', 'CHL')</v>
      </c>
    </row>
    <row r="812" spans="1:14" ht="25.5" x14ac:dyDescent="0.2">
      <c r="A812" s="11">
        <v>808</v>
      </c>
      <c r="B812" s="7" t="s">
        <v>1120</v>
      </c>
      <c r="C812" s="4">
        <v>44132.404301041664</v>
      </c>
      <c r="D812" s="20">
        <v>2020</v>
      </c>
      <c r="E812" s="7" t="s">
        <v>4621</v>
      </c>
      <c r="F812" s="2" t="s">
        <v>17</v>
      </c>
      <c r="G812" s="2" t="s">
        <v>4993</v>
      </c>
      <c r="H812" s="4">
        <v>44132.404301076385</v>
      </c>
      <c r="I812" s="2" t="s">
        <v>4616</v>
      </c>
      <c r="J812" s="21" t="s">
        <v>13135</v>
      </c>
      <c r="K812" s="2" t="s">
        <v>4618</v>
      </c>
      <c r="L812" s="6" t="s">
        <v>4619</v>
      </c>
      <c r="N8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sPaisNacimiento)VALUES('2020-10-28', 2020, 'INS PERUANO POR MATRIMONIO', 'PENDIENTE', 'IMPRESION', '2020-10-28', 'LIM', 'BISCOCHE SALAZAR, ANGEL CUSTODIO', 'M', 'VEN')</v>
      </c>
    </row>
    <row r="813" spans="1:14" ht="25.5" x14ac:dyDescent="0.2">
      <c r="A813" s="11">
        <v>809</v>
      </c>
      <c r="B813" s="7" t="s">
        <v>1925</v>
      </c>
      <c r="C813" s="4">
        <v>44091.786723495374</v>
      </c>
      <c r="D813" s="20">
        <v>2020</v>
      </c>
      <c r="E813" s="7" t="s">
        <v>4621</v>
      </c>
      <c r="F813" s="2" t="s">
        <v>17</v>
      </c>
      <c r="G813" s="2" t="s">
        <v>4627</v>
      </c>
      <c r="H813" s="4">
        <v>44091.786723530095</v>
      </c>
      <c r="I813" s="2" t="s">
        <v>4616</v>
      </c>
      <c r="J813" s="21" t="s">
        <v>13138</v>
      </c>
      <c r="K813" s="2" t="s">
        <v>4623</v>
      </c>
      <c r="L813" s="6" t="s">
        <v>4619</v>
      </c>
      <c r="N8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sPaisNacimiento)VALUES('2020-09-17', 2020, 'INS PERUANO POR MATRIMONIO', 'PENDIENTE', 'ASOCIACION BENEFICIARIO', '2020-09-17', 'LIM', 'ABREU DE BAMBAREN, JANETTE JACQUELINE', 'F', 'VEN')</v>
      </c>
    </row>
    <row r="814" spans="1:14" ht="25.5" x14ac:dyDescent="0.2">
      <c r="A814" s="11">
        <v>810</v>
      </c>
      <c r="B814" s="7" t="s">
        <v>1683</v>
      </c>
      <c r="C814" s="4">
        <v>44090.490572800925</v>
      </c>
      <c r="D814" s="20">
        <v>2020</v>
      </c>
      <c r="E814" s="7" t="s">
        <v>4621</v>
      </c>
      <c r="F814" s="2" t="s">
        <v>17</v>
      </c>
      <c r="G814" s="2" t="s">
        <v>4627</v>
      </c>
      <c r="H814" s="4">
        <v>44090.490572881943</v>
      </c>
      <c r="I814" s="2" t="s">
        <v>4616</v>
      </c>
      <c r="J814" s="21" t="s">
        <v>13139</v>
      </c>
      <c r="K814" s="2" t="s">
        <v>4618</v>
      </c>
      <c r="L814" s="6" t="s">
        <v>4753</v>
      </c>
      <c r="N8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sPaisNacimiento)VALUES('2020-09-16', 2020, 'INS PERUANO POR MATRIMONIO', 'PENDIENTE', 'ASOCIACION BENEFICIARIO', '2020-09-16', 'LIM', 'GUZMAN ARAUJO, AMAURIS', 'M', 'RDO')</v>
      </c>
    </row>
    <row r="815" spans="1:14" ht="25.5" x14ac:dyDescent="0.2">
      <c r="A815" s="11">
        <v>811</v>
      </c>
      <c r="B815" s="7" t="s">
        <v>1563</v>
      </c>
      <c r="C815" s="4">
        <v>43857.368346875002</v>
      </c>
      <c r="D815" s="20">
        <v>2020</v>
      </c>
      <c r="E815" s="7" t="s">
        <v>4621</v>
      </c>
      <c r="F815" s="2" t="s">
        <v>17</v>
      </c>
      <c r="G815" s="2" t="s">
        <v>4993</v>
      </c>
      <c r="H815" s="4">
        <v>43857.368346990741</v>
      </c>
      <c r="I815" s="2" t="s">
        <v>4616</v>
      </c>
      <c r="J815" s="21" t="s">
        <v>9186</v>
      </c>
      <c r="K815" s="2" t="s">
        <v>4618</v>
      </c>
      <c r="L815" s="6" t="s">
        <v>4785</v>
      </c>
      <c r="N8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sPaisNacimiento)VALUES('2020-01-27', 2020, 'INS PERUANO POR MATRIMONIO', 'PENDIENTE', 'IMPRESION', '2020-01-27', 'LIM', 'SINGH , ROHAN UMASHANKAR', 'M', 'IDI')</v>
      </c>
    </row>
    <row r="816" spans="1:14" ht="25.5" x14ac:dyDescent="0.2">
      <c r="A816" s="11">
        <v>812</v>
      </c>
      <c r="B816" s="7" t="s">
        <v>2101</v>
      </c>
      <c r="C816" s="4">
        <v>44188.401075428243</v>
      </c>
      <c r="D816" s="20">
        <v>2020</v>
      </c>
      <c r="E816" s="7" t="s">
        <v>4621</v>
      </c>
      <c r="F816" s="2" t="s">
        <v>17</v>
      </c>
      <c r="G816" s="2" t="s">
        <v>4672</v>
      </c>
      <c r="H816" s="4">
        <v>44188.401075462963</v>
      </c>
      <c r="I816" s="2" t="s">
        <v>4616</v>
      </c>
      <c r="J816" s="21" t="s">
        <v>7354</v>
      </c>
      <c r="K816" s="2" t="s">
        <v>4623</v>
      </c>
      <c r="L816" s="6" t="s">
        <v>4646</v>
      </c>
      <c r="N8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sPaisNacimiento)VALUES('2020-12-23', 2020, 'INS PERUANO POR MATRIMONIO', 'PENDIENTE', 'EVALUACION DIRECTOR', '2020-12-23', 'LIM', 'ROIG DELGADO, YANELI', 'F', 'CUB')</v>
      </c>
    </row>
    <row r="817" spans="1:14" ht="25.5" x14ac:dyDescent="0.2">
      <c r="A817" s="11">
        <v>813</v>
      </c>
      <c r="B817" s="7" t="s">
        <v>1996</v>
      </c>
      <c r="C817" s="4">
        <v>44195.378747881943</v>
      </c>
      <c r="D817" s="20">
        <v>2020</v>
      </c>
      <c r="E817" s="7" t="s">
        <v>4621</v>
      </c>
      <c r="F817" s="2" t="s">
        <v>17</v>
      </c>
      <c r="G817" s="2" t="s">
        <v>4627</v>
      </c>
      <c r="H817" s="4">
        <v>44195.378747916664</v>
      </c>
      <c r="I817" s="2" t="s">
        <v>4616</v>
      </c>
      <c r="J817" s="21" t="s">
        <v>8186</v>
      </c>
      <c r="K817" s="2" t="s">
        <v>4623</v>
      </c>
      <c r="L817" s="6" t="s">
        <v>4624</v>
      </c>
      <c r="N8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sPaisNacimiento)VALUES('2020-12-30', 2020, 'INS PERUANO POR MATRIMONIO', 'PENDIENTE', 'ASOCIACION BENEFICIARIO', '2020-12-30', 'LIM', 'GOMEZ GIL, JOHANA MARCELA', 'F', 'COL')</v>
      </c>
    </row>
    <row r="818" spans="1:14" ht="25.5" x14ac:dyDescent="0.2">
      <c r="A818" s="11">
        <v>814</v>
      </c>
      <c r="B818" s="7" t="s">
        <v>1664</v>
      </c>
      <c r="C818" s="4">
        <v>43886.659121875004</v>
      </c>
      <c r="D818" s="20">
        <v>2020</v>
      </c>
      <c r="E818" s="7" t="s">
        <v>4621</v>
      </c>
      <c r="F818" s="2" t="s">
        <v>17</v>
      </c>
      <c r="G818" s="2" t="s">
        <v>4627</v>
      </c>
      <c r="H818" s="4">
        <v>43886.659121909724</v>
      </c>
      <c r="I818" s="2" t="s">
        <v>4616</v>
      </c>
      <c r="J818" s="21" t="s">
        <v>11649</v>
      </c>
      <c r="K818" s="2" t="s">
        <v>4623</v>
      </c>
      <c r="L818" s="6" t="s">
        <v>4750</v>
      </c>
      <c r="N8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sPaisNacimiento)VALUES('2020-02-25', 2020, 'INS PERUANO POR MATRIMONIO', 'PENDIENTE', 'ASOCIACION BENEFICIARIO', '2020-02-25', 'LIM', 'LOPEZ RAMIREZ, URSULA YAMILETH', 'F', 'MEX')</v>
      </c>
    </row>
    <row r="819" spans="1:14" ht="25.5" x14ac:dyDescent="0.2">
      <c r="A819" s="11">
        <v>815</v>
      </c>
      <c r="B819" s="7" t="s">
        <v>11591</v>
      </c>
      <c r="C819" s="4">
        <v>43852.604854050929</v>
      </c>
      <c r="D819" s="20">
        <v>2020</v>
      </c>
      <c r="E819" s="7" t="s">
        <v>4621</v>
      </c>
      <c r="F819" s="2" t="s">
        <v>17</v>
      </c>
      <c r="G819" s="2" t="s">
        <v>4615</v>
      </c>
      <c r="H819" s="4">
        <v>43852.604854131947</v>
      </c>
      <c r="I819" s="2" t="s">
        <v>4616</v>
      </c>
      <c r="J819" s="21" t="s">
        <v>11592</v>
      </c>
      <c r="K819" s="2" t="s">
        <v>4623</v>
      </c>
      <c r="L819" s="6" t="s">
        <v>4646</v>
      </c>
      <c r="N8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sPaisNacimiento)VALUES('2020-01-22', 2020, 'INS PERUANO POR MATRIMONIO', 'PENDIENTE', 'ENTREGA DE TITULO', '2020-01-22', 'LIM', 'TAMAYO ROSABAL, YOHANA YOLANDA', 'F', 'CUB')</v>
      </c>
    </row>
    <row r="820" spans="1:14" ht="25.5" x14ac:dyDescent="0.2">
      <c r="A820" s="11">
        <v>816</v>
      </c>
      <c r="B820" s="7" t="s">
        <v>1854</v>
      </c>
      <c r="C820" s="4">
        <v>43900.601856400463</v>
      </c>
      <c r="D820" s="20">
        <v>2020</v>
      </c>
      <c r="E820" s="7" t="s">
        <v>4621</v>
      </c>
      <c r="F820" s="2" t="s">
        <v>17</v>
      </c>
      <c r="G820" s="2" t="s">
        <v>4627</v>
      </c>
      <c r="H820" s="4">
        <v>43900.601856828704</v>
      </c>
      <c r="I820" s="2" t="s">
        <v>4616</v>
      </c>
      <c r="J820" s="21" t="s">
        <v>8197</v>
      </c>
      <c r="K820" s="2" t="s">
        <v>4623</v>
      </c>
      <c r="L820" s="6" t="s">
        <v>4624</v>
      </c>
      <c r="N8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sPaisNacimiento)VALUES('2020-03-10', 2020, 'INS PERUANO POR MATRIMONIO', 'PENDIENTE', 'ASOCIACION BENEFICIARIO', '2020-03-10', 'LIM', 'RIOS PARRA, XIMENA MARIA', 'F', 'COL')</v>
      </c>
    </row>
    <row r="821" spans="1:14" ht="25.5" x14ac:dyDescent="0.2">
      <c r="A821" s="11">
        <v>817</v>
      </c>
      <c r="B821" s="7" t="s">
        <v>2002</v>
      </c>
      <c r="C821" s="4">
        <v>44140.375219907408</v>
      </c>
      <c r="D821" s="20">
        <v>2020</v>
      </c>
      <c r="E821" s="7" t="s">
        <v>4621</v>
      </c>
      <c r="F821" s="2" t="s">
        <v>17</v>
      </c>
      <c r="G821" s="2" t="s">
        <v>4672</v>
      </c>
      <c r="H821" s="4">
        <v>44140.375219942129</v>
      </c>
      <c r="I821" s="2" t="s">
        <v>4616</v>
      </c>
      <c r="J821" s="21" t="s">
        <v>13140</v>
      </c>
      <c r="K821" s="2" t="s">
        <v>4623</v>
      </c>
      <c r="L821" s="6" t="s">
        <v>4646</v>
      </c>
      <c r="N8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sPaisNacimiento)VALUES('2020-11-05', 2020, 'INS PERUANO POR MATRIMONIO', 'PENDIENTE', 'EVALUACION DIRECTOR', '2020-11-05', 'LIM', 'CAMILO MARTINEZ, LEANNES', 'F', 'CUB')</v>
      </c>
    </row>
    <row r="822" spans="1:14" ht="25.5" x14ac:dyDescent="0.2">
      <c r="A822" s="11">
        <v>818</v>
      </c>
      <c r="B822" s="7" t="s">
        <v>1431</v>
      </c>
      <c r="C822" s="4">
        <v>44133.398454201386</v>
      </c>
      <c r="D822" s="20">
        <v>2020</v>
      </c>
      <c r="E822" s="7" t="s">
        <v>4621</v>
      </c>
      <c r="F822" s="2" t="s">
        <v>17</v>
      </c>
      <c r="G822" s="2" t="s">
        <v>4993</v>
      </c>
      <c r="H822" s="4">
        <v>44133.398454282411</v>
      </c>
      <c r="I822" s="2" t="s">
        <v>4616</v>
      </c>
      <c r="J822" s="21" t="s">
        <v>7355</v>
      </c>
      <c r="K822" s="2" t="s">
        <v>4623</v>
      </c>
      <c r="L822" s="6" t="s">
        <v>6250</v>
      </c>
      <c r="N8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sPaisNacimiento)VALUES('2020-10-29', 2020, 'INS PERUANO POR MATRIMONIO', 'PENDIENTE', 'IMPRESION', '2020-10-29', 'LIM', 'LYUBENOVA , LORA IVANOVA', 'F', 'BUL')</v>
      </c>
    </row>
    <row r="823" spans="1:14" ht="25.5" x14ac:dyDescent="0.2">
      <c r="A823" s="11">
        <v>819</v>
      </c>
      <c r="B823" s="7" t="s">
        <v>1824</v>
      </c>
      <c r="C823" s="4">
        <v>43847.404171145834</v>
      </c>
      <c r="D823" s="20">
        <v>2020</v>
      </c>
      <c r="E823" s="7" t="s">
        <v>4621</v>
      </c>
      <c r="F823" s="2" t="s">
        <v>17</v>
      </c>
      <c r="G823" s="2" t="s">
        <v>4627</v>
      </c>
      <c r="H823" s="4">
        <v>43847.404171180555</v>
      </c>
      <c r="I823" s="2" t="s">
        <v>4616</v>
      </c>
      <c r="J823" s="21" t="s">
        <v>11593</v>
      </c>
      <c r="K823" s="2" t="s">
        <v>4623</v>
      </c>
      <c r="L823" s="6" t="s">
        <v>4619</v>
      </c>
      <c r="N8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sPaisNacimiento)VALUES('2020-01-17', 2020, 'INS PERUANO POR MATRIMONIO', 'PENDIENTE', 'ASOCIACION BENEFICIARIO', '2020-01-17', 'LIM', 'GUERRERO DE SALDAÑA, DEISY YAMILE', 'F', 'VEN')</v>
      </c>
    </row>
    <row r="824" spans="1:14" ht="25.5" x14ac:dyDescent="0.2">
      <c r="A824" s="11">
        <v>820</v>
      </c>
      <c r="B824" s="7" t="s">
        <v>1938</v>
      </c>
      <c r="C824" s="4">
        <v>44131.482214965275</v>
      </c>
      <c r="D824" s="20">
        <v>2020</v>
      </c>
      <c r="E824" s="7" t="s">
        <v>4621</v>
      </c>
      <c r="F824" s="2" t="s">
        <v>17</v>
      </c>
      <c r="G824" s="2" t="s">
        <v>4627</v>
      </c>
      <c r="H824" s="4">
        <v>44131.482215011572</v>
      </c>
      <c r="I824" s="2" t="s">
        <v>4616</v>
      </c>
      <c r="J824" s="21" t="s">
        <v>11595</v>
      </c>
      <c r="K824" s="2" t="s">
        <v>4618</v>
      </c>
      <c r="L824" s="6" t="s">
        <v>4646</v>
      </c>
      <c r="N8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sPaisNacimiento)VALUES('2020-10-27', 2020, 'INS PERUANO POR MATRIMONIO', 'PENDIENTE', 'ASOCIACION BENEFICIARIO', '2020-10-27', 'LIM', 'DELGADO CARDENTEY, ALBERTO', 'M', 'CUB')</v>
      </c>
    </row>
    <row r="825" spans="1:14" ht="25.5" x14ac:dyDescent="0.2">
      <c r="A825" s="11">
        <v>821</v>
      </c>
      <c r="B825" s="7" t="s">
        <v>1999</v>
      </c>
      <c r="C825" s="4">
        <v>44158.683486226852</v>
      </c>
      <c r="D825" s="20">
        <v>2020</v>
      </c>
      <c r="E825" s="7" t="s">
        <v>4621</v>
      </c>
      <c r="F825" s="2" t="s">
        <v>17</v>
      </c>
      <c r="G825" s="2" t="s">
        <v>4672</v>
      </c>
      <c r="H825" s="4">
        <v>44158.683486261572</v>
      </c>
      <c r="I825" s="2" t="s">
        <v>4616</v>
      </c>
      <c r="J825" s="21" t="s">
        <v>8217</v>
      </c>
      <c r="K825" s="2" t="s">
        <v>4618</v>
      </c>
      <c r="L825" s="6" t="s">
        <v>4714</v>
      </c>
      <c r="N8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sPaisNacimiento)VALUES('2020-11-23', 2020, 'INS PERUANO POR MATRIMONIO', 'PENDIENTE', 'EVALUACION DIRECTOR', '2020-11-23', 'LIM', 'SIMBAÑA VEGA, PAUL', 'M', 'ECU')</v>
      </c>
    </row>
    <row r="826" spans="1:14" ht="25.5" x14ac:dyDescent="0.2">
      <c r="A826" s="11">
        <v>822</v>
      </c>
      <c r="B826" s="7" t="s">
        <v>1507</v>
      </c>
      <c r="C826" s="4">
        <v>44091.79413908565</v>
      </c>
      <c r="D826" s="20">
        <v>2020</v>
      </c>
      <c r="E826" s="7" t="s">
        <v>4621</v>
      </c>
      <c r="F826" s="2" t="s">
        <v>17</v>
      </c>
      <c r="G826" s="2" t="s">
        <v>4993</v>
      </c>
      <c r="H826" s="4">
        <v>44091.794139120371</v>
      </c>
      <c r="I826" s="2" t="s">
        <v>4616</v>
      </c>
      <c r="J826" s="21" t="s">
        <v>13142</v>
      </c>
      <c r="K826" s="2" t="s">
        <v>4623</v>
      </c>
      <c r="L826" s="6" t="s">
        <v>6449</v>
      </c>
      <c r="N8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sPaisNacimiento)VALUES('2020-09-17', 2020, 'INS PERUANO POR MATRIMONIO', 'PENDIENTE', 'IMPRESION', '2020-09-17', 'LIM', 'VO , THI THANH THUY', 'F', 'VIE')</v>
      </c>
    </row>
    <row r="827" spans="1:14" ht="25.5" x14ac:dyDescent="0.2">
      <c r="A827" s="11">
        <v>823</v>
      </c>
      <c r="B827" s="7" t="s">
        <v>1837</v>
      </c>
      <c r="C827" s="4">
        <v>43840.49461396991</v>
      </c>
      <c r="D827" s="20">
        <v>2020</v>
      </c>
      <c r="E827" s="7" t="s">
        <v>4621</v>
      </c>
      <c r="F827" s="2" t="s">
        <v>17</v>
      </c>
      <c r="G827" s="2" t="s">
        <v>4627</v>
      </c>
      <c r="H827" s="4">
        <v>43840.49461400463</v>
      </c>
      <c r="I827" s="2" t="s">
        <v>4616</v>
      </c>
      <c r="J827" s="21" t="s">
        <v>11596</v>
      </c>
      <c r="K827" s="2" t="s">
        <v>4623</v>
      </c>
      <c r="L827" s="6" t="s">
        <v>4619</v>
      </c>
      <c r="N8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sPaisNacimiento)VALUES('2020-01-10', 2020, 'INS PERUANO POR MATRIMONIO', 'PENDIENTE', 'ASOCIACION BENEFICIARIO', '2020-01-10', 'LIM', 'ARROYO GARCIA, CARMEN LUISA', 'F', 'VEN')</v>
      </c>
    </row>
    <row r="828" spans="1:14" ht="25.5" x14ac:dyDescent="0.2">
      <c r="A828" s="11">
        <v>824</v>
      </c>
      <c r="B828" s="7" t="s">
        <v>1993</v>
      </c>
      <c r="C828" s="4">
        <v>44195.371095138886</v>
      </c>
      <c r="D828" s="20">
        <v>2020</v>
      </c>
      <c r="E828" s="7" t="s">
        <v>4621</v>
      </c>
      <c r="F828" s="2" t="s">
        <v>17</v>
      </c>
      <c r="G828" s="2" t="s">
        <v>4627</v>
      </c>
      <c r="H828" s="4">
        <v>44195.371095138886</v>
      </c>
      <c r="I828" s="2" t="s">
        <v>4616</v>
      </c>
      <c r="J828" s="21" t="s">
        <v>9610</v>
      </c>
      <c r="K828" s="2" t="s">
        <v>4618</v>
      </c>
      <c r="L828" s="6" t="s">
        <v>4646</v>
      </c>
      <c r="N8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sPaisNacimiento)VALUES('2020-12-30', 2020, 'INS PERUANO POR MATRIMONIO', 'PENDIENTE', 'ASOCIACION BENEFICIARIO', '2020-12-30', 'LIM', 'QUINTERO BLANCO, CARLOS JAVIER', 'M', 'CUB')</v>
      </c>
    </row>
    <row r="829" spans="1:14" ht="25.5" x14ac:dyDescent="0.2">
      <c r="A829" s="11">
        <v>825</v>
      </c>
      <c r="B829" s="7" t="s">
        <v>1873</v>
      </c>
      <c r="C829" s="4">
        <v>43851.374109293982</v>
      </c>
      <c r="D829" s="20">
        <v>2020</v>
      </c>
      <c r="E829" s="7" t="s">
        <v>4621</v>
      </c>
      <c r="F829" s="2" t="s">
        <v>17</v>
      </c>
      <c r="G829" s="2" t="s">
        <v>4627</v>
      </c>
      <c r="H829" s="4">
        <v>43851.374109375</v>
      </c>
      <c r="I829" s="2" t="s">
        <v>4616</v>
      </c>
      <c r="J829" s="21" t="s">
        <v>13143</v>
      </c>
      <c r="K829" s="2" t="s">
        <v>4618</v>
      </c>
      <c r="L829" s="6" t="s">
        <v>4982</v>
      </c>
      <c r="N8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sPaisNacimiento)VALUES('2020-01-21', 2020, 'INS PERUANO POR MATRIMONIO', 'PENDIENTE', 'ASOCIACION BENEFICIARIO', '2020-01-21', 'LIM', 'YAHIA , AMIR ABDELKADER', 'M', 'ARL')</v>
      </c>
    </row>
    <row r="830" spans="1:14" ht="25.5" x14ac:dyDescent="0.2">
      <c r="A830" s="11">
        <v>826</v>
      </c>
      <c r="B830" s="7" t="s">
        <v>1941</v>
      </c>
      <c r="C830" s="4">
        <v>44159.400820798612</v>
      </c>
      <c r="D830" s="20">
        <v>2020</v>
      </c>
      <c r="E830" s="7" t="s">
        <v>4621</v>
      </c>
      <c r="F830" s="2" t="s">
        <v>17</v>
      </c>
      <c r="G830" s="2" t="s">
        <v>4627</v>
      </c>
      <c r="H830" s="4">
        <v>44159.400821261574</v>
      </c>
      <c r="I830" s="2" t="s">
        <v>4616</v>
      </c>
      <c r="J830" s="21" t="s">
        <v>8231</v>
      </c>
      <c r="K830" s="2" t="s">
        <v>4618</v>
      </c>
      <c r="L830" s="6" t="s">
        <v>4619</v>
      </c>
      <c r="N8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sPaisNacimiento)VALUES('2020-11-24', 2020, 'INS PERUANO POR MATRIMONIO', 'PENDIENTE', 'ASOCIACION BENEFICIARIO', '2020-11-24', 'LIM', 'PEDROZA ESCALANTE, JESUS ANGEL', 'M', 'VEN')</v>
      </c>
    </row>
    <row r="831" spans="1:14" ht="25.5" x14ac:dyDescent="0.2">
      <c r="A831" s="11">
        <v>827</v>
      </c>
      <c r="B831" s="7" t="s">
        <v>1990</v>
      </c>
      <c r="C831" s="4">
        <v>44175.804012152781</v>
      </c>
      <c r="D831" s="20">
        <v>2020</v>
      </c>
      <c r="E831" s="7" t="s">
        <v>4621</v>
      </c>
      <c r="F831" s="2" t="s">
        <v>17</v>
      </c>
      <c r="G831" s="2" t="s">
        <v>4627</v>
      </c>
      <c r="H831" s="4">
        <v>44175.804012187502</v>
      </c>
      <c r="I831" s="2" t="s">
        <v>4616</v>
      </c>
      <c r="J831" s="21" t="s">
        <v>11740</v>
      </c>
      <c r="K831" s="2" t="s">
        <v>4618</v>
      </c>
      <c r="L831" s="6" t="s">
        <v>5463</v>
      </c>
      <c r="N8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sPaisNacimiento)VALUES('2020-12-10', 2020, 'INS PERUANO POR MATRIMONIO', 'PENDIENTE', 'ASOCIACION BENEFICIARIO', '2020-12-10', 'LIM', 'BHOWMIK , PRANAB', 'M', 'BAN')</v>
      </c>
    </row>
    <row r="832" spans="1:14" ht="25.5" x14ac:dyDescent="0.2">
      <c r="A832" s="11">
        <v>828</v>
      </c>
      <c r="B832" s="7" t="s">
        <v>1921</v>
      </c>
      <c r="C832" s="4">
        <v>43866.617853159725</v>
      </c>
      <c r="D832" s="20">
        <v>2020</v>
      </c>
      <c r="E832" s="7" t="s">
        <v>4621</v>
      </c>
      <c r="F832" s="2" t="s">
        <v>17</v>
      </c>
      <c r="G832" s="2" t="s">
        <v>4627</v>
      </c>
      <c r="H832" s="4">
        <v>43866.617853206022</v>
      </c>
      <c r="I832" s="2" t="s">
        <v>4616</v>
      </c>
      <c r="J832" s="21" t="s">
        <v>11741</v>
      </c>
      <c r="K832" s="2" t="s">
        <v>4618</v>
      </c>
      <c r="L832" s="6" t="s">
        <v>4619</v>
      </c>
      <c r="N8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sPaisNacimiento)VALUES('2020-02-05', 2020, 'INS PERUANO POR MATRIMONIO', 'PENDIENTE', 'ASOCIACION BENEFICIARIO', '2020-02-05', 'LIM', 'MARTINEZ RIOS, DAVID ORLANDO', 'M', 'VEN')</v>
      </c>
    </row>
    <row r="833" spans="1:14" ht="25.5" x14ac:dyDescent="0.2">
      <c r="A833" s="11">
        <v>829</v>
      </c>
      <c r="B833" s="7" t="s">
        <v>3289</v>
      </c>
      <c r="C833" s="4">
        <v>43871.385641203706</v>
      </c>
      <c r="D833" s="20">
        <v>2020</v>
      </c>
      <c r="E833" s="7" t="s">
        <v>4685</v>
      </c>
      <c r="F833" s="2" t="s">
        <v>17</v>
      </c>
      <c r="G833" s="2" t="s">
        <v>4627</v>
      </c>
      <c r="H833" s="4">
        <v>43871.385641238427</v>
      </c>
      <c r="I833" s="2" t="s">
        <v>4616</v>
      </c>
      <c r="J833" s="21" t="s">
        <v>9246</v>
      </c>
      <c r="K833" s="2" t="s">
        <v>4623</v>
      </c>
      <c r="L833" s="6" t="s">
        <v>4619</v>
      </c>
      <c r="N8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sPaisNacimiento)VALUES('2020-02-10', 2020, 'OBTENCIÓN NACIONALIDAD PERUANA POR NATURALIZACIÓN', 'PENDIENTE', 'ASOCIACION BENEFICIARIO', '2020-02-10', 'LIM', 'TORO GALINDEZ, MARIELENA', 'F', 'VEN')</v>
      </c>
    </row>
    <row r="834" spans="1:14" ht="25.5" x14ac:dyDescent="0.2">
      <c r="A834" s="11">
        <v>830</v>
      </c>
      <c r="B834" s="7" t="s">
        <v>1841</v>
      </c>
      <c r="C834" s="4">
        <v>43840.51778765046</v>
      </c>
      <c r="D834" s="20">
        <v>2020</v>
      </c>
      <c r="E834" s="7" t="s">
        <v>4621</v>
      </c>
      <c r="F834" s="2" t="s">
        <v>17</v>
      </c>
      <c r="G834" s="2" t="s">
        <v>4627</v>
      </c>
      <c r="H834" s="4">
        <v>43840.517787696757</v>
      </c>
      <c r="I834" s="2" t="s">
        <v>4616</v>
      </c>
      <c r="J834" s="21" t="s">
        <v>9247</v>
      </c>
      <c r="K834" s="2" t="s">
        <v>4618</v>
      </c>
      <c r="L834" s="6" t="s">
        <v>4770</v>
      </c>
      <c r="N8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sPaisNacimiento)VALUES('2020-01-10', 2020, 'INS PERUANO POR MATRIMONIO', 'PENDIENTE', 'ASOCIACION BENEFICIARIO', '2020-01-10', 'LIM', 'TAQUET , WILLIAM, FRANCOIS, GEORGES', 'M', 'FRA')</v>
      </c>
    </row>
    <row r="835" spans="1:14" ht="25.5" x14ac:dyDescent="0.2">
      <c r="A835" s="11">
        <v>831</v>
      </c>
      <c r="B835" s="7" t="s">
        <v>11597</v>
      </c>
      <c r="C835" s="4">
        <v>44195.753385729164</v>
      </c>
      <c r="D835" s="20">
        <v>2020</v>
      </c>
      <c r="E835" s="7" t="s">
        <v>4685</v>
      </c>
      <c r="F835" s="2" t="s">
        <v>17</v>
      </c>
      <c r="G835" s="2" t="s">
        <v>4627</v>
      </c>
      <c r="H835" s="4">
        <v>44195.753385798613</v>
      </c>
      <c r="I835" s="2" t="s">
        <v>4616</v>
      </c>
      <c r="J835" s="21" t="s">
        <v>11598</v>
      </c>
      <c r="K835" s="2" t="s">
        <v>4618</v>
      </c>
      <c r="L835" s="6" t="s">
        <v>4619</v>
      </c>
      <c r="N8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sPaisNacimiento)VALUES('2020-12-30', 2020, 'OBTENCIÓN NACIONALIDAD PERUANA POR NATURALIZACIÓN', 'PENDIENTE', 'ASOCIACION BENEFICIARIO', '2020-12-30', 'LIM', 'ARRIAGA LOPEZ, CARLOS MANUEL', 'M', 'VEN')</v>
      </c>
    </row>
    <row r="836" spans="1:14" ht="25.5" x14ac:dyDescent="0.2">
      <c r="A836" s="11">
        <v>832</v>
      </c>
      <c r="B836" s="7" t="s">
        <v>1865</v>
      </c>
      <c r="C836" s="4">
        <v>44116.581465891206</v>
      </c>
      <c r="D836" s="20">
        <v>2020</v>
      </c>
      <c r="E836" s="7" t="s">
        <v>4621</v>
      </c>
      <c r="F836" s="2" t="s">
        <v>17</v>
      </c>
      <c r="G836" s="2" t="s">
        <v>4627</v>
      </c>
      <c r="H836" s="4">
        <v>44116.581465937503</v>
      </c>
      <c r="I836" s="2" t="s">
        <v>4616</v>
      </c>
      <c r="J836" s="21" t="s">
        <v>2397</v>
      </c>
      <c r="K836" s="2" t="s">
        <v>4618</v>
      </c>
      <c r="L836" s="6" t="s">
        <v>4735</v>
      </c>
      <c r="N8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sPaisNacimiento)VALUES('2020-10-12', 2020, 'INS PERUANO POR MATRIMONIO', 'PENDIENTE', 'ASOCIACION BENEFICIARIO', '2020-10-12', 'LIM', 'ALVES SOSA, DANIEL GUSTAVO', 'M', 'URU')</v>
      </c>
    </row>
    <row r="837" spans="1:14" ht="25.5" x14ac:dyDescent="0.2">
      <c r="A837" s="11">
        <v>833</v>
      </c>
      <c r="B837" s="7" t="s">
        <v>1903</v>
      </c>
      <c r="C837" s="4">
        <v>43881.509996909721</v>
      </c>
      <c r="D837" s="20">
        <v>2020</v>
      </c>
      <c r="E837" s="7" t="s">
        <v>4621</v>
      </c>
      <c r="F837" s="2" t="s">
        <v>17</v>
      </c>
      <c r="G837" s="2" t="s">
        <v>4627</v>
      </c>
      <c r="H837" s="4">
        <v>43881.510054247687</v>
      </c>
      <c r="I837" s="2" t="s">
        <v>4616</v>
      </c>
      <c r="J837" s="21" t="s">
        <v>6932</v>
      </c>
      <c r="K837" s="2" t="s">
        <v>4618</v>
      </c>
      <c r="L837" s="6" t="s">
        <v>4619</v>
      </c>
      <c r="N8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sPaisNacimiento)VALUES('2020-02-20', 2020, 'INS PERUANO POR MATRIMONIO', 'PENDIENTE', 'ASOCIACION BENEFICIARIO', '2020-02-20', 'LIM', 'COLMENARES PADRON, JOSE EUGENIO', 'M', 'VEN')</v>
      </c>
    </row>
    <row r="838" spans="1:14" ht="25.5" x14ac:dyDescent="0.2">
      <c r="A838" s="11">
        <v>834</v>
      </c>
      <c r="B838" s="7" t="s">
        <v>1994</v>
      </c>
      <c r="C838" s="4">
        <v>44195.374356481479</v>
      </c>
      <c r="D838" s="20">
        <v>2020</v>
      </c>
      <c r="E838" s="7" t="s">
        <v>4621</v>
      </c>
      <c r="F838" s="2" t="s">
        <v>17</v>
      </c>
      <c r="G838" s="2" t="s">
        <v>4627</v>
      </c>
      <c r="H838" s="4">
        <v>44195.374356562497</v>
      </c>
      <c r="I838" s="2" t="s">
        <v>4616</v>
      </c>
      <c r="J838" s="21" t="s">
        <v>9613</v>
      </c>
      <c r="K838" s="2" t="s">
        <v>4623</v>
      </c>
      <c r="L838" s="6" t="s">
        <v>4646</v>
      </c>
      <c r="N8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sPaisNacimiento)VALUES('2020-12-30', 2020, 'INS PERUANO POR MATRIMONIO', 'PENDIENTE', 'ASOCIACION BENEFICIARIO', '2020-12-30', 'LIM', 'CABRERA FERNÁNDEZ, ELIANNE', 'F', 'CUB')</v>
      </c>
    </row>
    <row r="839" spans="1:14" ht="25.5" x14ac:dyDescent="0.2">
      <c r="A839" s="11">
        <v>835</v>
      </c>
      <c r="B839" s="7" t="s">
        <v>3425</v>
      </c>
      <c r="C839" s="4">
        <v>44120.614822881944</v>
      </c>
      <c r="D839" s="20">
        <v>2020</v>
      </c>
      <c r="E839" s="7" t="s">
        <v>4685</v>
      </c>
      <c r="F839" s="2" t="s">
        <v>17</v>
      </c>
      <c r="G839" s="2" t="s">
        <v>4627</v>
      </c>
      <c r="H839" s="4">
        <v>44120.614822916665</v>
      </c>
      <c r="I839" s="2" t="s">
        <v>4616</v>
      </c>
      <c r="J839" s="21" t="s">
        <v>8252</v>
      </c>
      <c r="K839" s="2" t="s">
        <v>4623</v>
      </c>
      <c r="L839" s="6" t="s">
        <v>4619</v>
      </c>
      <c r="N8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sPaisNacimiento)VALUES('2020-10-16', 2020, 'OBTENCIÓN NACIONALIDAD PERUANA POR NATURALIZACIÓN', 'PENDIENTE', 'ASOCIACION BENEFICIARIO', '2020-10-16', 'LIM', 'BRITO VARELA, ROSALBA JANETH', 'F', 'VEN')</v>
      </c>
    </row>
    <row r="840" spans="1:14" ht="25.5" x14ac:dyDescent="0.2">
      <c r="A840" s="11">
        <v>836</v>
      </c>
      <c r="B840" s="7" t="s">
        <v>1077</v>
      </c>
      <c r="C840" s="4">
        <v>43840.650889780096</v>
      </c>
      <c r="D840" s="20">
        <v>2020</v>
      </c>
      <c r="E840" s="7" t="s">
        <v>4621</v>
      </c>
      <c r="F840" s="2" t="s">
        <v>17</v>
      </c>
      <c r="G840" s="2" t="s">
        <v>4993</v>
      </c>
      <c r="H840" s="4">
        <v>43840.650889814817</v>
      </c>
      <c r="I840" s="2" t="s">
        <v>4616</v>
      </c>
      <c r="J840" s="21" t="s">
        <v>6943</v>
      </c>
      <c r="K840" s="2" t="s">
        <v>4618</v>
      </c>
      <c r="L840" s="6" t="s">
        <v>4619</v>
      </c>
      <c r="N8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sPaisNacimiento)VALUES('2020-01-10', 2020, 'INS PERUANO POR MATRIMONIO', 'PENDIENTE', 'IMPRESION', '2020-01-10', 'LIM', 'JAIMES SANDOVAL, EDWIN FARLEY', 'M', 'VEN')</v>
      </c>
    </row>
    <row r="841" spans="1:14" ht="25.5" x14ac:dyDescent="0.2">
      <c r="A841" s="11">
        <v>837</v>
      </c>
      <c r="B841" s="7" t="s">
        <v>1997</v>
      </c>
      <c r="C841" s="4">
        <v>44137.436836030094</v>
      </c>
      <c r="D841" s="20">
        <v>2020</v>
      </c>
      <c r="E841" s="7" t="s">
        <v>4621</v>
      </c>
      <c r="F841" s="2" t="s">
        <v>17</v>
      </c>
      <c r="G841" s="2" t="s">
        <v>4672</v>
      </c>
      <c r="H841" s="4">
        <v>44137.436836076391</v>
      </c>
      <c r="I841" s="2" t="s">
        <v>4616</v>
      </c>
      <c r="J841" s="21" t="s">
        <v>11667</v>
      </c>
      <c r="K841" s="2" t="s">
        <v>4623</v>
      </c>
      <c r="L841" s="6" t="s">
        <v>8901</v>
      </c>
      <c r="N8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sPaisNacimiento)VALUES('2020-11-02', 2020, 'INS PERUANO POR MATRIMONIO', 'PENDIENTE', 'EVALUACION DIRECTOR', '2020-11-02', 'LIM', 'HAKONIEMI , MERVI MARIANNE', 'F', 'FIN')</v>
      </c>
    </row>
    <row r="842" spans="1:14" ht="25.5" x14ac:dyDescent="0.2">
      <c r="A842" s="11">
        <v>838</v>
      </c>
      <c r="B842" s="7" t="s">
        <v>1861</v>
      </c>
      <c r="C842" s="4">
        <v>43881.48429857639</v>
      </c>
      <c r="D842" s="20">
        <v>2020</v>
      </c>
      <c r="E842" s="7" t="s">
        <v>4621</v>
      </c>
      <c r="F842" s="2" t="s">
        <v>17</v>
      </c>
      <c r="G842" s="2" t="s">
        <v>4627</v>
      </c>
      <c r="H842" s="4">
        <v>43881.484298645832</v>
      </c>
      <c r="I842" s="2" t="s">
        <v>4616</v>
      </c>
      <c r="J842" s="21" t="s">
        <v>6946</v>
      </c>
      <c r="K842" s="2" t="s">
        <v>4623</v>
      </c>
      <c r="L842" s="6" t="s">
        <v>6947</v>
      </c>
      <c r="N8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sPaisNacimiento)VALUES('2020-02-20', 2020, 'INS PERUANO POR MATRIMONIO', 'PENDIENTE', 'ASOCIACION BENEFICIARIO', '2020-02-20', 'LIM', 'LASTRES , MARISOL RAMONOVNA', 'F', 'AZR')</v>
      </c>
    </row>
    <row r="843" spans="1:14" ht="25.5" x14ac:dyDescent="0.2">
      <c r="A843" s="11">
        <v>839</v>
      </c>
      <c r="B843" s="7" t="s">
        <v>2136</v>
      </c>
      <c r="C843" s="4">
        <v>44160.668872025461</v>
      </c>
      <c r="D843" s="20">
        <v>2020</v>
      </c>
      <c r="E843" s="7" t="s">
        <v>4621</v>
      </c>
      <c r="F843" s="2" t="s">
        <v>17</v>
      </c>
      <c r="G843" s="2" t="s">
        <v>4627</v>
      </c>
      <c r="H843" s="4">
        <v>44160.668872071758</v>
      </c>
      <c r="I843" s="2" t="s">
        <v>4616</v>
      </c>
      <c r="J843" s="21" t="s">
        <v>8261</v>
      </c>
      <c r="K843" s="2" t="s">
        <v>4618</v>
      </c>
      <c r="L843" s="6" t="s">
        <v>4634</v>
      </c>
      <c r="N8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sPaisNacimiento)VALUES('2020-11-25', 2020, 'INS PERUANO POR MATRIMONIO', 'PENDIENTE', 'ASOCIACION BENEFICIARIO', '2020-11-25', 'LIM', 'HALLETT , STEVEN JAMES', 'M', 'AUL')</v>
      </c>
    </row>
    <row r="844" spans="1:14" ht="25.5" x14ac:dyDescent="0.2">
      <c r="A844" s="11">
        <v>840</v>
      </c>
      <c r="B844" s="7" t="s">
        <v>1471</v>
      </c>
      <c r="C844" s="4">
        <v>43843.362840891205</v>
      </c>
      <c r="D844" s="20">
        <v>2020</v>
      </c>
      <c r="E844" s="7" t="s">
        <v>4621</v>
      </c>
      <c r="F844" s="2" t="s">
        <v>17</v>
      </c>
      <c r="G844" s="2" t="s">
        <v>5167</v>
      </c>
      <c r="H844" s="4">
        <v>43843.362841006943</v>
      </c>
      <c r="I844" s="2" t="s">
        <v>4616</v>
      </c>
      <c r="J844" s="21" t="s">
        <v>11668</v>
      </c>
      <c r="K844" s="2" t="s">
        <v>4618</v>
      </c>
      <c r="L844" s="6" t="s">
        <v>4624</v>
      </c>
      <c r="N8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sPaisNacimiento)VALUES('2020-01-13', 2020, 'INS PERUANO POR MATRIMONIO', 'PENDIENTE', 'REGISTRO DE DATOS', '2020-01-13', 'LIM', 'BARBOSA RUIZ, CESAR SEGUNDO', 'M', 'COL')</v>
      </c>
    </row>
    <row r="845" spans="1:14" ht="25.5" x14ac:dyDescent="0.2">
      <c r="A845" s="11">
        <v>841</v>
      </c>
      <c r="B845" s="7" t="s">
        <v>3207</v>
      </c>
      <c r="C845" s="4">
        <v>43847.51552361111</v>
      </c>
      <c r="D845" s="20">
        <v>2020</v>
      </c>
      <c r="E845" s="7" t="s">
        <v>4685</v>
      </c>
      <c r="F845" s="2" t="s">
        <v>17</v>
      </c>
      <c r="G845" s="2" t="s">
        <v>4627</v>
      </c>
      <c r="H845" s="4">
        <v>43847.515523692127</v>
      </c>
      <c r="I845" s="2" t="s">
        <v>4616</v>
      </c>
      <c r="J845" s="21" t="s">
        <v>3469</v>
      </c>
      <c r="K845" s="2" t="s">
        <v>4618</v>
      </c>
      <c r="L845" s="6" t="s">
        <v>4619</v>
      </c>
      <c r="N8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sPaisNacimiento)VALUES('2020-01-17', 2020, 'OBTENCIÓN NACIONALIDAD PERUANA POR NATURALIZACIÓN', 'PENDIENTE', 'ASOCIACION BENEFICIARIO', '2020-01-17', 'LIM', 'VALENCIA VARELA, RAFAEL ENRIQUE', 'M', 'VEN')</v>
      </c>
    </row>
    <row r="846" spans="1:14" ht="25.5" x14ac:dyDescent="0.2">
      <c r="A846" s="11">
        <v>842</v>
      </c>
      <c r="B846" s="7" t="s">
        <v>3295</v>
      </c>
      <c r="C846" s="4">
        <v>44085.521233715277</v>
      </c>
      <c r="D846" s="20">
        <v>2020</v>
      </c>
      <c r="E846" s="7" t="s">
        <v>4685</v>
      </c>
      <c r="F846" s="2" t="s">
        <v>17</v>
      </c>
      <c r="G846" s="2" t="s">
        <v>4627</v>
      </c>
      <c r="H846" s="4">
        <v>44085.521233831016</v>
      </c>
      <c r="I846" s="2" t="s">
        <v>4616</v>
      </c>
      <c r="J846" s="21" t="s">
        <v>7359</v>
      </c>
      <c r="K846" s="2" t="s">
        <v>4618</v>
      </c>
      <c r="L846" s="6" t="s">
        <v>4758</v>
      </c>
      <c r="N8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sPaisNacimiento)VALUES('2020-09-11', 2020, 'OBTENCIÓN NACIONALIDAD PERUANA POR NATURALIZACIÓN', 'PENDIENTE', 'ASOCIACION BENEFICIARIO', '2020-09-11', 'LIM', 'BARBETTA , GIORGIO', 'M', 'ITA')</v>
      </c>
    </row>
    <row r="847" spans="1:14" ht="25.5" x14ac:dyDescent="0.2">
      <c r="A847" s="11">
        <v>843</v>
      </c>
      <c r="B847" s="7" t="s">
        <v>13147</v>
      </c>
      <c r="C847" s="4">
        <v>43885.447484687502</v>
      </c>
      <c r="D847" s="20">
        <v>2020</v>
      </c>
      <c r="E847" s="7" t="s">
        <v>4621</v>
      </c>
      <c r="F847" s="2" t="s">
        <v>17</v>
      </c>
      <c r="G847" s="2" t="s">
        <v>4993</v>
      </c>
      <c r="H847" s="4">
        <v>43885.447484722223</v>
      </c>
      <c r="I847" s="2" t="s">
        <v>4616</v>
      </c>
      <c r="J847" s="21" t="s">
        <v>13148</v>
      </c>
      <c r="K847" s="2" t="s">
        <v>4618</v>
      </c>
      <c r="L847" s="6" t="s">
        <v>4656</v>
      </c>
      <c r="N8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sPaisNacimiento)VALUES('2020-02-24', 2020, 'INS PERUANO POR MATRIMONIO', 'PENDIENTE', 'IMPRESION', '2020-02-24', 'LIM', 'MAGDALENA VERA, JUAN MANUEL', 'M', 'ESP')</v>
      </c>
    </row>
    <row r="848" spans="1:14" ht="25.5" x14ac:dyDescent="0.2">
      <c r="A848" s="11">
        <v>844</v>
      </c>
      <c r="B848" s="7" t="s">
        <v>3343</v>
      </c>
      <c r="C848" s="4">
        <v>44166.537210416667</v>
      </c>
      <c r="D848" s="20">
        <v>2020</v>
      </c>
      <c r="E848" s="7" t="s">
        <v>4685</v>
      </c>
      <c r="F848" s="2" t="s">
        <v>17</v>
      </c>
      <c r="G848" s="2" t="s">
        <v>11673</v>
      </c>
      <c r="H848" s="4">
        <v>44166.537210416667</v>
      </c>
      <c r="I848" s="2" t="s">
        <v>4616</v>
      </c>
      <c r="J848" s="21" t="s">
        <v>11674</v>
      </c>
      <c r="K848" s="2" t="s">
        <v>4618</v>
      </c>
      <c r="L848" s="6" t="s">
        <v>4619</v>
      </c>
      <c r="N8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sPaisNacimiento)VALUES('2020-12-01', 2020, 'OBTENCIÓN NACIONALIDAD PERUANA POR NATURALIZACIÓN', 'PENDIENTE', 'RECEPCIÓN DNAC', '2020-12-01', 'LIM', 'AGUILAR AROCHA, ANDRES ISAAC', 'M', 'VEN')</v>
      </c>
    </row>
    <row r="849" spans="1:14" ht="25.5" x14ac:dyDescent="0.2">
      <c r="A849" s="11">
        <v>845</v>
      </c>
      <c r="B849" s="7" t="s">
        <v>1682</v>
      </c>
      <c r="C849" s="4">
        <v>44174.639520023149</v>
      </c>
      <c r="D849" s="20">
        <v>2020</v>
      </c>
      <c r="E849" s="7" t="s">
        <v>4621</v>
      </c>
      <c r="F849" s="2" t="s">
        <v>17</v>
      </c>
      <c r="G849" s="2" t="s">
        <v>4627</v>
      </c>
      <c r="H849" s="4">
        <v>44174.63952005787</v>
      </c>
      <c r="I849" s="2" t="s">
        <v>4616</v>
      </c>
      <c r="J849" s="21" t="s">
        <v>2184</v>
      </c>
      <c r="K849" s="2" t="s">
        <v>4618</v>
      </c>
      <c r="L849" s="6" t="s">
        <v>4619</v>
      </c>
      <c r="N8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sPaisNacimiento)VALUES('2020-12-09', 2020, 'INS PERUANO POR MATRIMONIO', 'PENDIENTE', 'ASOCIACION BENEFICIARIO', '2020-12-09', 'LIM', 'GOMES COIMBRA, FLORENTINO', 'M', 'VEN')</v>
      </c>
    </row>
    <row r="850" spans="1:14" ht="25.5" x14ac:dyDescent="0.2">
      <c r="A850" s="11">
        <v>846</v>
      </c>
      <c r="B850" s="7" t="s">
        <v>13151</v>
      </c>
      <c r="C850" s="4">
        <v>43850.495132986114</v>
      </c>
      <c r="D850" s="20">
        <v>2020</v>
      </c>
      <c r="E850" s="7" t="s">
        <v>4621</v>
      </c>
      <c r="F850" s="2" t="s">
        <v>17</v>
      </c>
      <c r="G850" s="2" t="s">
        <v>4615</v>
      </c>
      <c r="H850" s="4">
        <v>43850.495133020835</v>
      </c>
      <c r="I850" s="2" t="s">
        <v>4616</v>
      </c>
      <c r="J850" s="21" t="s">
        <v>13152</v>
      </c>
      <c r="K850" s="2" t="s">
        <v>4618</v>
      </c>
      <c r="L850" s="6" t="s">
        <v>4631</v>
      </c>
      <c r="N8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sPaisNacimiento)VALUES('2020-01-20', 2020, 'INS PERUANO POR MATRIMONIO', 'PENDIENTE', 'ENTREGA DE TITULO', '2020-01-20', 'LIM', 'SALOMON MENDEZ, MIGUEL ANGEL', 'M', 'BOL')</v>
      </c>
    </row>
    <row r="851" spans="1:14" ht="25.5" x14ac:dyDescent="0.2">
      <c r="A851" s="11">
        <v>847</v>
      </c>
      <c r="B851" s="7" t="s">
        <v>1074</v>
      </c>
      <c r="C851" s="4">
        <v>44159.391431331016</v>
      </c>
      <c r="D851" s="20">
        <v>2020</v>
      </c>
      <c r="E851" s="7" t="s">
        <v>4621</v>
      </c>
      <c r="F851" s="2" t="s">
        <v>17</v>
      </c>
      <c r="G851" s="2" t="s">
        <v>4993</v>
      </c>
      <c r="H851" s="4">
        <v>44159.391431400465</v>
      </c>
      <c r="I851" s="2" t="s">
        <v>4616</v>
      </c>
      <c r="J851" s="21" t="s">
        <v>2174</v>
      </c>
      <c r="K851" s="2" t="s">
        <v>4623</v>
      </c>
      <c r="L851" s="6" t="s">
        <v>4619</v>
      </c>
      <c r="N8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sPaisNacimiento)VALUES('2020-11-24', 2020, 'INS PERUANO POR MATRIMONIO', 'PENDIENTE', 'IMPRESION', '2020-11-24', 'LIM', 'ARGUETA ARGUETA, EGRIZ DAYELIZ', 'F', 'VEN')</v>
      </c>
    </row>
    <row r="852" spans="1:14" ht="25.5" x14ac:dyDescent="0.2">
      <c r="A852" s="11">
        <v>848</v>
      </c>
      <c r="B852" s="7" t="s">
        <v>1670</v>
      </c>
      <c r="C852" s="4">
        <v>44132.387014849533</v>
      </c>
      <c r="D852" s="20">
        <v>2020</v>
      </c>
      <c r="E852" s="7" t="s">
        <v>4621</v>
      </c>
      <c r="F852" s="2" t="s">
        <v>17</v>
      </c>
      <c r="G852" s="2" t="s">
        <v>4627</v>
      </c>
      <c r="H852" s="4">
        <v>44132.38701489583</v>
      </c>
      <c r="I852" s="2" t="s">
        <v>4616</v>
      </c>
      <c r="J852" s="21" t="s">
        <v>8294</v>
      </c>
      <c r="K852" s="2" t="s">
        <v>4618</v>
      </c>
      <c r="L852" s="6" t="s">
        <v>4659</v>
      </c>
      <c r="N8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sPaisNacimiento)VALUES('2020-10-28', 2020, 'INS PERUANO POR MATRIMONIO', 'PENDIENTE', 'ASOCIACION BENEFICIARIO', '2020-10-28', 'LIM', 'ORELLANA BARRIOS, RODRIGO ISAÍAS', 'M', 'CHL')</v>
      </c>
    </row>
    <row r="853" spans="1:14" ht="25.5" x14ac:dyDescent="0.2">
      <c r="A853" s="11">
        <v>849</v>
      </c>
      <c r="B853" s="7" t="s">
        <v>11675</v>
      </c>
      <c r="C853" s="4">
        <v>44131.48813283565</v>
      </c>
      <c r="D853" s="20">
        <v>2020</v>
      </c>
      <c r="E853" s="7" t="s">
        <v>4621</v>
      </c>
      <c r="F853" s="2" t="s">
        <v>17</v>
      </c>
      <c r="G853" s="2" t="s">
        <v>4627</v>
      </c>
      <c r="H853" s="4">
        <v>44131.48813287037</v>
      </c>
      <c r="I853" s="2" t="s">
        <v>4616</v>
      </c>
      <c r="J853" s="21" t="s">
        <v>11676</v>
      </c>
      <c r="K853" s="2" t="s">
        <v>4618</v>
      </c>
      <c r="L853" s="6" t="s">
        <v>4624</v>
      </c>
      <c r="N8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sPaisNacimiento)VALUES('2020-10-27', 2020, 'INS PERUANO POR MATRIMONIO', 'PENDIENTE', 'ASOCIACION BENEFICIARIO', '2020-10-27', 'LIM', 'BORDA GALINDO, EIMER ADRIAN', 'M', 'COL')</v>
      </c>
    </row>
    <row r="854" spans="1:14" ht="25.5" x14ac:dyDescent="0.2">
      <c r="A854" s="11">
        <v>850</v>
      </c>
      <c r="B854" s="7" t="s">
        <v>1619</v>
      </c>
      <c r="C854" s="4">
        <v>43851.650004976851</v>
      </c>
      <c r="D854" s="20">
        <v>2020</v>
      </c>
      <c r="E854" s="7" t="s">
        <v>4671</v>
      </c>
      <c r="F854" s="2" t="s">
        <v>17</v>
      </c>
      <c r="G854" s="2" t="s">
        <v>4993</v>
      </c>
      <c r="H854" s="4">
        <v>43851.650005011572</v>
      </c>
      <c r="I854" s="2" t="s">
        <v>4616</v>
      </c>
      <c r="J854" s="21" t="s">
        <v>11818</v>
      </c>
      <c r="K854" s="2" t="s">
        <v>4618</v>
      </c>
      <c r="L854" s="6" t="s">
        <v>4656</v>
      </c>
      <c r="N8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sPaisNacimiento)VALUES('2020-01-21', 2020, 'OBTENCIÓN DE LA DOBLE NACIONALIDAD', 'PENDIENTE', 'IMPRESION', '2020-01-21', 'LIM', 'ALBI MURCIA, RAFAEL', 'M', 'ESP')</v>
      </c>
    </row>
    <row r="855" spans="1:14" ht="25.5" x14ac:dyDescent="0.2">
      <c r="A855" s="11">
        <v>851</v>
      </c>
      <c r="B855" s="7" t="s">
        <v>13153</v>
      </c>
      <c r="C855" s="4">
        <v>44131.494453854168</v>
      </c>
      <c r="D855" s="20">
        <v>2020</v>
      </c>
      <c r="E855" s="7" t="s">
        <v>4685</v>
      </c>
      <c r="F855" s="2" t="s">
        <v>17</v>
      </c>
      <c r="G855" s="2" t="s">
        <v>4627</v>
      </c>
      <c r="H855" s="4">
        <v>44131.494453935185</v>
      </c>
      <c r="I855" s="2" t="s">
        <v>4616</v>
      </c>
      <c r="J855" s="21" t="s">
        <v>13154</v>
      </c>
      <c r="K855" s="2" t="s">
        <v>4618</v>
      </c>
      <c r="L855" s="6" t="s">
        <v>4619</v>
      </c>
      <c r="N8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sPaisNacimiento)VALUES('2020-10-27', 2020, 'OBTENCIÓN NACIONALIDAD PERUANA POR NATURALIZACIÓN', 'PENDIENTE', 'ASOCIACION BENEFICIARIO', '2020-10-27', 'LIM', 'CHAVEZ ROJAS, JAVIER IGNACIO', 'M', 'VEN')</v>
      </c>
    </row>
    <row r="856" spans="1:14" ht="25.5" x14ac:dyDescent="0.2">
      <c r="A856" s="11">
        <v>852</v>
      </c>
      <c r="B856" s="7" t="s">
        <v>1753</v>
      </c>
      <c r="C856" s="4">
        <v>44168.64805304398</v>
      </c>
      <c r="D856" s="20">
        <v>2020</v>
      </c>
      <c r="E856" s="7" t="s">
        <v>4621</v>
      </c>
      <c r="F856" s="2" t="s">
        <v>17</v>
      </c>
      <c r="G856" s="2" t="s">
        <v>4627</v>
      </c>
      <c r="H856" s="4">
        <v>44168.648053124998</v>
      </c>
      <c r="I856" s="2" t="s">
        <v>4616</v>
      </c>
      <c r="J856" s="21" t="s">
        <v>13155</v>
      </c>
      <c r="K856" s="2" t="s">
        <v>4623</v>
      </c>
      <c r="L856" s="6" t="s">
        <v>4619</v>
      </c>
      <c r="N8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sPaisNacimiento)VALUES('2020-12-03', 2020, 'INS PERUANO POR MATRIMONIO', 'PENDIENTE', 'ASOCIACION BENEFICIARIO', '2020-12-03', 'LIM', 'URBINA GONZALEZ, ENLUSMAR ELENA DEL VALLE', 'F', 'VEN')</v>
      </c>
    </row>
    <row r="857" spans="1:14" ht="25.5" x14ac:dyDescent="0.2">
      <c r="A857" s="11">
        <v>853</v>
      </c>
      <c r="B857" s="7" t="s">
        <v>45</v>
      </c>
      <c r="C857" s="4">
        <v>44098.829925543978</v>
      </c>
      <c r="D857" s="20">
        <v>2020</v>
      </c>
      <c r="E857" s="7" t="s">
        <v>4621</v>
      </c>
      <c r="F857" s="2" t="s">
        <v>17</v>
      </c>
      <c r="G857" s="2" t="s">
        <v>4993</v>
      </c>
      <c r="H857" s="4">
        <v>44098.829925578706</v>
      </c>
      <c r="I857" s="2" t="s">
        <v>4616</v>
      </c>
      <c r="J857" s="21" t="s">
        <v>13156</v>
      </c>
      <c r="K857" s="2" t="s">
        <v>4618</v>
      </c>
      <c r="L857" s="6" t="s">
        <v>4705</v>
      </c>
      <c r="N8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sPaisNacimiento)VALUES('2020-09-24', 2020, 'INS PERUANO POR MATRIMONIO', 'PENDIENTE', 'IMPRESION', '2020-09-24', 'LIM', 'PRINS , BAS WILLEM CORNELIS', 'M', 'HOL')</v>
      </c>
    </row>
    <row r="858" spans="1:14" ht="25.5" x14ac:dyDescent="0.2">
      <c r="A858" s="11">
        <v>854</v>
      </c>
      <c r="B858" s="7" t="s">
        <v>11829</v>
      </c>
      <c r="C858" s="4">
        <v>43854.461676886574</v>
      </c>
      <c r="D858" s="20">
        <v>2020</v>
      </c>
      <c r="E858" s="7" t="s">
        <v>4685</v>
      </c>
      <c r="F858" s="2" t="s">
        <v>17</v>
      </c>
      <c r="G858" s="2" t="s">
        <v>4627</v>
      </c>
      <c r="H858" s="4">
        <v>43854.461676932871</v>
      </c>
      <c r="I858" s="2" t="s">
        <v>4616</v>
      </c>
      <c r="J858" s="21" t="s">
        <v>11830</v>
      </c>
      <c r="K858" s="2" t="s">
        <v>4618</v>
      </c>
      <c r="L858" s="6" t="s">
        <v>4619</v>
      </c>
      <c r="N8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sPaisNacimiento)VALUES('2020-01-24', 2020, 'OBTENCIÓN NACIONALIDAD PERUANA POR NATURALIZACIÓN', 'PENDIENTE', 'ASOCIACION BENEFICIARIO', '2020-01-24', 'LIM', 'LEON CASTRO, JOSE RICARDO', 'M', 'VEN')</v>
      </c>
    </row>
    <row r="859" spans="1:14" ht="25.5" x14ac:dyDescent="0.2">
      <c r="A859" s="11">
        <v>855</v>
      </c>
      <c r="B859" s="7" t="s">
        <v>9335</v>
      </c>
      <c r="C859" s="4">
        <v>43854.611459375003</v>
      </c>
      <c r="D859" s="20">
        <v>2020</v>
      </c>
      <c r="E859" s="7" t="s">
        <v>4621</v>
      </c>
      <c r="F859" s="2" t="s">
        <v>17</v>
      </c>
      <c r="G859" s="2" t="s">
        <v>4993</v>
      </c>
      <c r="H859" s="4">
        <v>43854.61145945602</v>
      </c>
      <c r="I859" s="2" t="s">
        <v>4616</v>
      </c>
      <c r="J859" s="21" t="s">
        <v>9336</v>
      </c>
      <c r="K859" s="2" t="s">
        <v>4618</v>
      </c>
      <c r="L859" s="6" t="s">
        <v>4619</v>
      </c>
      <c r="N8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sPaisNacimiento)VALUES('2020-01-24', 2020, 'INS PERUANO POR MATRIMONIO', 'PENDIENTE', 'IMPRESION', '2020-01-24', 'LIM', 'LEON MOLINA, JOSE MIGUEL', 'M', 'VEN')</v>
      </c>
    </row>
    <row r="860" spans="1:14" ht="25.5" x14ac:dyDescent="0.2">
      <c r="A860" s="11">
        <v>856</v>
      </c>
      <c r="B860" s="7" t="s">
        <v>1784</v>
      </c>
      <c r="C860" s="4">
        <v>44195.758574537038</v>
      </c>
      <c r="D860" s="20">
        <v>2020</v>
      </c>
      <c r="E860" s="7" t="s">
        <v>4621</v>
      </c>
      <c r="F860" s="2" t="s">
        <v>17</v>
      </c>
      <c r="G860" s="2" t="s">
        <v>4627</v>
      </c>
      <c r="H860" s="4">
        <v>44195.758574571759</v>
      </c>
      <c r="I860" s="2" t="s">
        <v>4616</v>
      </c>
      <c r="J860" s="21" t="s">
        <v>13157</v>
      </c>
      <c r="K860" s="2" t="s">
        <v>4623</v>
      </c>
      <c r="L860" s="6" t="s">
        <v>4624</v>
      </c>
      <c r="N8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sPaisNacimiento)VALUES('2020-12-30', 2020, 'INS PERUANO POR MATRIMONIO', 'PENDIENTE', 'ASOCIACION BENEFICIARIO', '2020-12-30', 'LIM', 'RUIZ PEREZ, YURIBI', 'F', 'COL')</v>
      </c>
    </row>
    <row r="861" spans="1:14" ht="25.5" x14ac:dyDescent="0.2">
      <c r="A861" s="11">
        <v>857</v>
      </c>
      <c r="B861" s="7" t="s">
        <v>1501</v>
      </c>
      <c r="C861" s="4">
        <v>43880.499019409719</v>
      </c>
      <c r="D861" s="20">
        <v>2020</v>
      </c>
      <c r="E861" s="7" t="s">
        <v>4621</v>
      </c>
      <c r="F861" s="2" t="s">
        <v>17</v>
      </c>
      <c r="G861" s="2" t="s">
        <v>4993</v>
      </c>
      <c r="H861" s="4">
        <v>43880.499019444447</v>
      </c>
      <c r="I861" s="2" t="s">
        <v>4616</v>
      </c>
      <c r="J861" s="21" t="s">
        <v>9337</v>
      </c>
      <c r="K861" s="2" t="s">
        <v>4623</v>
      </c>
      <c r="L861" s="6" t="s">
        <v>6449</v>
      </c>
      <c r="N8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sPaisNacimiento)VALUES('2020-02-19', 2020, 'INS PERUANO POR MATRIMONIO', 'PENDIENTE', 'IMPRESION', '2020-02-19', 'LIM', 'NGUYEN , THUY ANH', 'F', 'VIE')</v>
      </c>
    </row>
    <row r="862" spans="1:14" ht="25.5" x14ac:dyDescent="0.2">
      <c r="A862" s="11">
        <v>858</v>
      </c>
      <c r="B862" s="7" t="s">
        <v>1635</v>
      </c>
      <c r="C862" s="4">
        <v>43832.373147685183</v>
      </c>
      <c r="D862" s="20">
        <v>2020</v>
      </c>
      <c r="E862" s="7" t="s">
        <v>4685</v>
      </c>
      <c r="F862" s="2" t="s">
        <v>17</v>
      </c>
      <c r="G862" s="2" t="s">
        <v>4993</v>
      </c>
      <c r="H862" s="4">
        <v>43832.373147719911</v>
      </c>
      <c r="I862" s="2" t="s">
        <v>4616</v>
      </c>
      <c r="J862" s="21" t="s">
        <v>7016</v>
      </c>
      <c r="K862" s="2" t="s">
        <v>4618</v>
      </c>
      <c r="L862" s="6" t="s">
        <v>4619</v>
      </c>
      <c r="N8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sPaisNacimiento)VALUES('2020-01-02', 2020, 'OBTENCIÓN NACIONALIDAD PERUANA POR NATURALIZACIÓN', 'PENDIENTE', 'IMPRESION', '2020-01-02', 'LIM', 'OCHOA SANTAMARIA, ALEJANDRO ANTONIO', 'M', 'VEN')</v>
      </c>
    </row>
    <row r="863" spans="1:14" ht="25.5" x14ac:dyDescent="0.2">
      <c r="A863" s="11">
        <v>859</v>
      </c>
      <c r="B863" s="7" t="s">
        <v>3335</v>
      </c>
      <c r="C863" s="4">
        <v>43858.528745717595</v>
      </c>
      <c r="D863" s="20">
        <v>2020</v>
      </c>
      <c r="E863" s="7" t="s">
        <v>4685</v>
      </c>
      <c r="F863" s="2" t="s">
        <v>17</v>
      </c>
      <c r="G863" s="2" t="s">
        <v>4627</v>
      </c>
      <c r="H863" s="4">
        <v>43858.528745752315</v>
      </c>
      <c r="I863" s="2" t="s">
        <v>4616</v>
      </c>
      <c r="J863" s="21" t="s">
        <v>9338</v>
      </c>
      <c r="K863" s="2" t="s">
        <v>4618</v>
      </c>
      <c r="L863" s="6" t="s">
        <v>4619</v>
      </c>
      <c r="N8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sPaisNacimiento)VALUES('2020-01-28', 2020, 'OBTENCIÓN NACIONALIDAD PERUANA POR NATURALIZACIÓN', 'PENDIENTE', 'ASOCIACION BENEFICIARIO', '2020-01-28', 'LIM', 'MORALES FLORES, HUGO MANUEL', 'M', 'VEN')</v>
      </c>
    </row>
    <row r="864" spans="1:14" ht="25.5" x14ac:dyDescent="0.2">
      <c r="A864" s="11">
        <v>860</v>
      </c>
      <c r="B864" s="7" t="s">
        <v>2132</v>
      </c>
      <c r="C864" s="4">
        <v>44145.374200312501</v>
      </c>
      <c r="D864" s="20">
        <v>2020</v>
      </c>
      <c r="E864" s="7" t="s">
        <v>4621</v>
      </c>
      <c r="F864" s="2" t="s">
        <v>17</v>
      </c>
      <c r="G864" s="2" t="s">
        <v>4627</v>
      </c>
      <c r="H864" s="4">
        <v>44145.374200347222</v>
      </c>
      <c r="I864" s="2" t="s">
        <v>4616</v>
      </c>
      <c r="J864" s="21" t="s">
        <v>11681</v>
      </c>
      <c r="K864" s="2" t="s">
        <v>4623</v>
      </c>
      <c r="L864" s="6" t="s">
        <v>4619</v>
      </c>
      <c r="N8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sPaisNacimiento)VALUES('2020-11-10', 2020, 'INS PERUANO POR MATRIMONIO', 'PENDIENTE', 'ASOCIACION BENEFICIARIO', '2020-11-10', 'LIM', 'LAZO MONASTERIOS, YESIKAT', 'F', 'VEN')</v>
      </c>
    </row>
    <row r="865" spans="1:14" ht="25.5" x14ac:dyDescent="0.2">
      <c r="A865" s="11">
        <v>861</v>
      </c>
      <c r="B865" s="7" t="s">
        <v>1311</v>
      </c>
      <c r="C865" s="4">
        <v>44111.393398877313</v>
      </c>
      <c r="D865" s="20">
        <v>2020</v>
      </c>
      <c r="E865" s="7" t="s">
        <v>4621</v>
      </c>
      <c r="F865" s="2" t="s">
        <v>17</v>
      </c>
      <c r="G865" s="2" t="s">
        <v>4993</v>
      </c>
      <c r="H865" s="4">
        <v>44111.39339892361</v>
      </c>
      <c r="I865" s="2" t="s">
        <v>4616</v>
      </c>
      <c r="J865" s="21" t="s">
        <v>13159</v>
      </c>
      <c r="K865" s="2" t="s">
        <v>4618</v>
      </c>
      <c r="L865" s="6" t="s">
        <v>4619</v>
      </c>
      <c r="N8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sPaisNacimiento)VALUES('2020-10-07', 2020, 'INS PERUANO POR MATRIMONIO', 'PENDIENTE', 'IMPRESION', '2020-10-07', 'LIM', 'RODRIGUEZ VELASCO, ALEX ROBERTO', 'M', 'VEN')</v>
      </c>
    </row>
    <row r="866" spans="1:14" ht="25.5" x14ac:dyDescent="0.2">
      <c r="A866" s="11">
        <v>862</v>
      </c>
      <c r="B866" s="7" t="s">
        <v>1939</v>
      </c>
      <c r="C866" s="4">
        <v>44130.399517905091</v>
      </c>
      <c r="D866" s="20">
        <v>2020</v>
      </c>
      <c r="E866" s="7" t="s">
        <v>4621</v>
      </c>
      <c r="F866" s="2" t="s">
        <v>17</v>
      </c>
      <c r="G866" s="2" t="s">
        <v>4627</v>
      </c>
      <c r="H866" s="4">
        <v>44130.399518055558</v>
      </c>
      <c r="I866" s="2" t="s">
        <v>4616</v>
      </c>
      <c r="J866" s="21" t="s">
        <v>11684</v>
      </c>
      <c r="K866" s="2" t="s">
        <v>4623</v>
      </c>
      <c r="L866" s="6" t="s">
        <v>4812</v>
      </c>
      <c r="N8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sPaisNacimiento)VALUES('2020-10-26', 2020, 'INS PERUANO POR MATRIMONIO', 'PENDIENTE', 'ASOCIACION BENEFICIARIO', '2020-10-26', 'LIM', 'SAPMAZ , ANASTASIA', 'F', 'RUS')</v>
      </c>
    </row>
    <row r="867" spans="1:14" ht="25.5" x14ac:dyDescent="0.2">
      <c r="A867" s="11">
        <v>863</v>
      </c>
      <c r="B867" s="7" t="s">
        <v>1761</v>
      </c>
      <c r="C867" s="4">
        <v>44166.533196840275</v>
      </c>
      <c r="D867" s="20">
        <v>2020</v>
      </c>
      <c r="E867" s="7" t="s">
        <v>4621</v>
      </c>
      <c r="F867" s="2" t="s">
        <v>17</v>
      </c>
      <c r="G867" s="2" t="s">
        <v>4627</v>
      </c>
      <c r="H867" s="4">
        <v>44166.533196875003</v>
      </c>
      <c r="I867" s="2" t="s">
        <v>4616</v>
      </c>
      <c r="J867" s="21" t="s">
        <v>9619</v>
      </c>
      <c r="K867" s="2" t="s">
        <v>4618</v>
      </c>
      <c r="L867" s="6" t="s">
        <v>4619</v>
      </c>
      <c r="N8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sPaisNacimiento)VALUES('2020-12-01', 2020, 'INS PERUANO POR MATRIMONIO', 'PENDIENTE', 'ASOCIACION BENEFICIARIO', '2020-12-01', 'LIM', 'FLORES , CARLOS LUIS', 'M', 'VEN')</v>
      </c>
    </row>
    <row r="868" spans="1:14" ht="25.5" x14ac:dyDescent="0.2">
      <c r="A868" s="11">
        <v>864</v>
      </c>
      <c r="B868" s="7" t="s">
        <v>1086</v>
      </c>
      <c r="C868" s="4">
        <v>43903.624707141207</v>
      </c>
      <c r="D868" s="20">
        <v>2020</v>
      </c>
      <c r="E868" s="7" t="s">
        <v>4621</v>
      </c>
      <c r="F868" s="2" t="s">
        <v>17</v>
      </c>
      <c r="G868" s="2" t="s">
        <v>4993</v>
      </c>
      <c r="H868" s="4">
        <v>43903.624707175928</v>
      </c>
      <c r="I868" s="2" t="s">
        <v>4616</v>
      </c>
      <c r="J868" s="21" t="s">
        <v>13162</v>
      </c>
      <c r="K868" s="2" t="s">
        <v>4623</v>
      </c>
      <c r="L868" s="6" t="s">
        <v>4624</v>
      </c>
      <c r="N8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sPaisNacimiento)VALUES('2020-03-13', 2020, 'INS PERUANO POR MATRIMONIO', 'PENDIENTE', 'IMPRESION', '2020-03-13', 'LIM', 'CEDIEL PENAGOS, LIGIA CATALINA', 'F', 'COL')</v>
      </c>
    </row>
    <row r="869" spans="1:14" ht="25.5" x14ac:dyDescent="0.2">
      <c r="A869" s="11">
        <v>865</v>
      </c>
      <c r="B869" s="7" t="s">
        <v>1676</v>
      </c>
      <c r="C869" s="4">
        <v>44159.774687847224</v>
      </c>
      <c r="D869" s="20">
        <v>2020</v>
      </c>
      <c r="E869" s="7" t="s">
        <v>4621</v>
      </c>
      <c r="F869" s="2" t="s">
        <v>17</v>
      </c>
      <c r="G869" s="2" t="s">
        <v>4627</v>
      </c>
      <c r="H869" s="4">
        <v>44159.774687847224</v>
      </c>
      <c r="I869" s="2" t="s">
        <v>4616</v>
      </c>
      <c r="J869" s="21" t="s">
        <v>13163</v>
      </c>
      <c r="K869" s="2" t="s">
        <v>4618</v>
      </c>
      <c r="L869" s="6" t="s">
        <v>4641</v>
      </c>
      <c r="N8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sPaisNacimiento)VALUES('2020-11-24', 2020, 'INS PERUANO POR MATRIMONIO', 'PENDIENTE', 'ASOCIACION BENEFICIARIO', '2020-11-24', 'LIM', 'MÖRI , DANIEL', 'M', 'SUI')</v>
      </c>
    </row>
    <row r="870" spans="1:14" ht="25.5" x14ac:dyDescent="0.2">
      <c r="A870" s="11">
        <v>866</v>
      </c>
      <c r="B870" s="7" t="s">
        <v>11685</v>
      </c>
      <c r="C870" s="4">
        <v>43882.361730821758</v>
      </c>
      <c r="D870" s="20">
        <v>2020</v>
      </c>
      <c r="E870" s="7" t="s">
        <v>4621</v>
      </c>
      <c r="F870" s="2" t="s">
        <v>17</v>
      </c>
      <c r="G870" s="2" t="s">
        <v>4993</v>
      </c>
      <c r="H870" s="4">
        <v>43882.361730868055</v>
      </c>
      <c r="I870" s="2" t="s">
        <v>4616</v>
      </c>
      <c r="J870" s="21" t="s">
        <v>11686</v>
      </c>
      <c r="K870" s="2" t="s">
        <v>4623</v>
      </c>
      <c r="L870" s="6" t="s">
        <v>4687</v>
      </c>
      <c r="N8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sPaisNacimiento)VALUES('2020-02-21', 2020, 'INS PERUANO POR MATRIMONIO', 'PENDIENTE', 'IMPRESION', '2020-02-21', 'LIM', 'DUPUICH GRIKHALVA, ELENA', 'F', 'UCR')</v>
      </c>
    </row>
    <row r="871" spans="1:14" ht="25.5" x14ac:dyDescent="0.2">
      <c r="A871" s="11">
        <v>867</v>
      </c>
      <c r="B871" s="7" t="s">
        <v>1788</v>
      </c>
      <c r="C871" s="4">
        <v>44137.383270682869</v>
      </c>
      <c r="D871" s="20">
        <v>2020</v>
      </c>
      <c r="E871" s="7" t="s">
        <v>4621</v>
      </c>
      <c r="F871" s="2" t="s">
        <v>17</v>
      </c>
      <c r="G871" s="2" t="s">
        <v>4672</v>
      </c>
      <c r="H871" s="4">
        <v>44137.38327071759</v>
      </c>
      <c r="I871" s="2" t="s">
        <v>4616</v>
      </c>
      <c r="J871" s="21" t="s">
        <v>7366</v>
      </c>
      <c r="K871" s="2" t="s">
        <v>4623</v>
      </c>
      <c r="L871" s="6" t="s">
        <v>4619</v>
      </c>
      <c r="N8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sPaisNacimiento)VALUES('2020-11-02', 2020, 'INS PERUANO POR MATRIMONIO', 'PENDIENTE', 'EVALUACION DIRECTOR', '2020-11-02', 'LIM', 'SALAZAR DE AGUILAR, MILAGROS BEATRIZ', 'F', 'VEN')</v>
      </c>
    </row>
    <row r="872" spans="1:14" ht="25.5" x14ac:dyDescent="0.2">
      <c r="A872" s="11">
        <v>868</v>
      </c>
      <c r="B872" s="7" t="s">
        <v>1928</v>
      </c>
      <c r="C872" s="4">
        <v>43899.47385396991</v>
      </c>
      <c r="D872" s="20">
        <v>2020</v>
      </c>
      <c r="E872" s="7" t="s">
        <v>4621</v>
      </c>
      <c r="F872" s="2" t="s">
        <v>17</v>
      </c>
      <c r="G872" s="2" t="s">
        <v>4627</v>
      </c>
      <c r="H872" s="4">
        <v>43899.473854050928</v>
      </c>
      <c r="I872" s="2" t="s">
        <v>4616</v>
      </c>
      <c r="J872" s="21" t="s">
        <v>7368</v>
      </c>
      <c r="K872" s="2" t="s">
        <v>4618</v>
      </c>
      <c r="L872" s="6" t="s">
        <v>4812</v>
      </c>
      <c r="N8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sPaisNacimiento)VALUES('2020-03-09', 2020, 'INS PERUANO POR MATRIMONIO', 'PENDIENTE', 'ASOCIACION BENEFICIARIO', '2020-03-09', 'LIM', 'ROSTOVTSEV , ALEXEY', 'M', 'RUS')</v>
      </c>
    </row>
    <row r="873" spans="1:14" ht="25.5" x14ac:dyDescent="0.2">
      <c r="A873" s="11">
        <v>869</v>
      </c>
      <c r="B873" s="7" t="s">
        <v>1989</v>
      </c>
      <c r="C873" s="4">
        <v>44168.650253391206</v>
      </c>
      <c r="D873" s="20">
        <v>2020</v>
      </c>
      <c r="E873" s="7" t="s">
        <v>4621</v>
      </c>
      <c r="F873" s="2" t="s">
        <v>17</v>
      </c>
      <c r="G873" s="2" t="s">
        <v>4627</v>
      </c>
      <c r="H873" s="4">
        <v>44168.650253437503</v>
      </c>
      <c r="I873" s="2" t="s">
        <v>4616</v>
      </c>
      <c r="J873" s="21" t="s">
        <v>9621</v>
      </c>
      <c r="K873" s="2" t="s">
        <v>4618</v>
      </c>
      <c r="L873" s="6" t="s">
        <v>4646</v>
      </c>
      <c r="N8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sPaisNacimiento)VALUES('2020-12-03', 2020, 'INS PERUANO POR MATRIMONIO', 'PENDIENTE', 'ASOCIACION BENEFICIARIO', '2020-12-03', 'LIM', 'PANFET MENENDEZ, REINIEL MANUEL', 'M', 'CUB')</v>
      </c>
    </row>
    <row r="874" spans="1:14" ht="25.5" x14ac:dyDescent="0.2">
      <c r="A874" s="11">
        <v>870</v>
      </c>
      <c r="B874" s="7" t="s">
        <v>1422</v>
      </c>
      <c r="C874" s="4">
        <v>44169.479217673608</v>
      </c>
      <c r="D874" s="20">
        <v>2020</v>
      </c>
      <c r="E874" s="7" t="s">
        <v>4621</v>
      </c>
      <c r="F874" s="2" t="s">
        <v>17</v>
      </c>
      <c r="G874" s="2" t="s">
        <v>6512</v>
      </c>
      <c r="H874" s="4">
        <v>44169.479217708336</v>
      </c>
      <c r="I874" s="2" t="s">
        <v>4616</v>
      </c>
      <c r="J874" s="21" t="s">
        <v>9622</v>
      </c>
      <c r="K874" s="2" t="s">
        <v>4618</v>
      </c>
      <c r="L874" s="6" t="s">
        <v>4667</v>
      </c>
      <c r="N8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sPaisNacimiento)VALUES('2020-12-04', 2020, 'INS PERUANO POR MATRIMONIO', 'PENDIENTE', 'TOMA DE IMAGENES', '2020-12-04', 'LIM', 'RODRIGUEZ , ANDRES JONATAN', 'M', 'ARN')</v>
      </c>
    </row>
    <row r="875" spans="1:14" ht="25.5" x14ac:dyDescent="0.2">
      <c r="A875" s="11">
        <v>871</v>
      </c>
      <c r="B875" s="7" t="s">
        <v>2090</v>
      </c>
      <c r="C875" s="4">
        <v>44188.59517025463</v>
      </c>
      <c r="D875" s="20">
        <v>2020</v>
      </c>
      <c r="E875" s="7" t="s">
        <v>4621</v>
      </c>
      <c r="F875" s="2" t="s">
        <v>17</v>
      </c>
      <c r="G875" s="2" t="s">
        <v>4627</v>
      </c>
      <c r="H875" s="4">
        <v>44188.595170289351</v>
      </c>
      <c r="I875" s="2" t="s">
        <v>4616</v>
      </c>
      <c r="J875" s="21" t="s">
        <v>8369</v>
      </c>
      <c r="K875" s="2" t="s">
        <v>4618</v>
      </c>
      <c r="L875" s="6" t="s">
        <v>4619</v>
      </c>
      <c r="N8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sPaisNacimiento)VALUES('2020-12-23', 2020, 'INS PERUANO POR MATRIMONIO', 'PENDIENTE', 'ASOCIACION BENEFICIARIO', '2020-12-23', 'LIM', 'LUCAS DE FREITAS, FERNANDO', 'M', 'VEN')</v>
      </c>
    </row>
    <row r="876" spans="1:14" ht="25.5" x14ac:dyDescent="0.2">
      <c r="A876" s="11">
        <v>872</v>
      </c>
      <c r="B876" s="7" t="s">
        <v>1935</v>
      </c>
      <c r="C876" s="4">
        <v>43879.670050578701</v>
      </c>
      <c r="D876" s="20">
        <v>2020</v>
      </c>
      <c r="E876" s="7" t="s">
        <v>4621</v>
      </c>
      <c r="F876" s="2" t="s">
        <v>17</v>
      </c>
      <c r="G876" s="2" t="s">
        <v>4627</v>
      </c>
      <c r="H876" s="4">
        <v>43879.670050613429</v>
      </c>
      <c r="I876" s="2" t="s">
        <v>4616</v>
      </c>
      <c r="J876" s="21" t="s">
        <v>11876</v>
      </c>
      <c r="K876" s="2" t="s">
        <v>4623</v>
      </c>
      <c r="L876" s="6" t="s">
        <v>4619</v>
      </c>
      <c r="N8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sPaisNacimiento)VALUES('2020-02-18', 2020, 'INS PERUANO POR MATRIMONIO', 'PENDIENTE', 'ASOCIACION BENEFICIARIO', '2020-02-18', 'LIM', 'REQUENA BIASCO, OLEYSKA BARBARA MARIHAN', 'F', 'VEN')</v>
      </c>
    </row>
    <row r="877" spans="1:14" ht="25.5" x14ac:dyDescent="0.2">
      <c r="A877" s="11">
        <v>873</v>
      </c>
      <c r="B877" s="7" t="s">
        <v>1711</v>
      </c>
      <c r="C877" s="4">
        <v>44188.596092743057</v>
      </c>
      <c r="D877" s="20">
        <v>2020</v>
      </c>
      <c r="E877" s="7" t="s">
        <v>4621</v>
      </c>
      <c r="F877" s="2" t="s">
        <v>17</v>
      </c>
      <c r="G877" s="2" t="s">
        <v>4672</v>
      </c>
      <c r="H877" s="4">
        <v>44188.596092824075</v>
      </c>
      <c r="I877" s="2" t="s">
        <v>4616</v>
      </c>
      <c r="J877" s="21" t="s">
        <v>7369</v>
      </c>
      <c r="K877" s="2" t="s">
        <v>4618</v>
      </c>
      <c r="L877" s="6" t="s">
        <v>4753</v>
      </c>
      <c r="N8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sPaisNacimiento)VALUES('2020-12-23', 2020, 'INS PERUANO POR MATRIMONIO', 'PENDIENTE', 'EVALUACION DIRECTOR', '2020-12-23', 'LIM', 'MATOS , CESAR', 'M', 'RDO')</v>
      </c>
    </row>
    <row r="878" spans="1:14" ht="25.5" x14ac:dyDescent="0.2">
      <c r="A878" s="11">
        <v>874</v>
      </c>
      <c r="B878" s="7" t="s">
        <v>1920</v>
      </c>
      <c r="C878" s="4">
        <v>43854.628839004632</v>
      </c>
      <c r="D878" s="20">
        <v>2020</v>
      </c>
      <c r="E878" s="7" t="s">
        <v>4621</v>
      </c>
      <c r="F878" s="2" t="s">
        <v>17</v>
      </c>
      <c r="G878" s="2" t="s">
        <v>4627</v>
      </c>
      <c r="H878" s="4">
        <v>43854.628839004632</v>
      </c>
      <c r="I878" s="2" t="s">
        <v>4616</v>
      </c>
      <c r="J878" s="21" t="s">
        <v>11879</v>
      </c>
      <c r="K878" s="2" t="s">
        <v>4618</v>
      </c>
      <c r="L878" s="6" t="s">
        <v>4646</v>
      </c>
      <c r="N8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sPaisNacimiento)VALUES('2020-01-24', 2020, 'INS PERUANO POR MATRIMONIO', 'PENDIENTE', 'ASOCIACION BENEFICIARIO', '2020-01-24', 'LIM', 'MARTÍNEZ CANET, DAHSIELL', 'M', 'CUB')</v>
      </c>
    </row>
    <row r="879" spans="1:14" ht="25.5" x14ac:dyDescent="0.2">
      <c r="A879" s="11">
        <v>875</v>
      </c>
      <c r="B879" s="7" t="s">
        <v>1884</v>
      </c>
      <c r="C879" s="4">
        <v>43867.408602581017</v>
      </c>
      <c r="D879" s="20">
        <v>2020</v>
      </c>
      <c r="E879" s="7" t="s">
        <v>4621</v>
      </c>
      <c r="F879" s="2" t="s">
        <v>17</v>
      </c>
      <c r="G879" s="2" t="s">
        <v>4627</v>
      </c>
      <c r="H879" s="4">
        <v>43867.408602627314</v>
      </c>
      <c r="I879" s="2" t="s">
        <v>4616</v>
      </c>
      <c r="J879" s="21" t="s">
        <v>8374</v>
      </c>
      <c r="K879" s="2" t="s">
        <v>4618</v>
      </c>
      <c r="L879" s="6" t="s">
        <v>4646</v>
      </c>
      <c r="N8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sPaisNacimiento)VALUES('2020-02-06', 2020, 'INS PERUANO POR MATRIMONIO', 'PENDIENTE', 'ASOCIACION BENEFICIARIO', '2020-02-06', 'LIM', 'GARCIA CARBONELL, EDILBERTO', 'M', 'CUB')</v>
      </c>
    </row>
    <row r="880" spans="1:14" ht="25.5" x14ac:dyDescent="0.2">
      <c r="A880" s="11">
        <v>876</v>
      </c>
      <c r="B880" s="7" t="s">
        <v>1740</v>
      </c>
      <c r="C880" s="4">
        <v>44188.404635798608</v>
      </c>
      <c r="D880" s="20">
        <v>2020</v>
      </c>
      <c r="E880" s="7" t="s">
        <v>4621</v>
      </c>
      <c r="F880" s="2" t="s">
        <v>17</v>
      </c>
      <c r="G880" s="2" t="s">
        <v>4672</v>
      </c>
      <c r="H880" s="4">
        <v>44188.404635844905</v>
      </c>
      <c r="I880" s="2" t="s">
        <v>4616</v>
      </c>
      <c r="J880" s="21" t="s">
        <v>14494</v>
      </c>
      <c r="K880" s="2" t="s">
        <v>4623</v>
      </c>
      <c r="L880" s="6" t="s">
        <v>4619</v>
      </c>
      <c r="N8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sPaisNacimiento)VALUES('2020-12-23', 2020, 'INS PERUANO POR MATRIMONIO', 'PENDIENTE', 'EVALUACION DIRECTOR', '2020-12-23', 'LIM', 'RODRIGUEZ ARCINIEGAS, THAMARA MARIUSKA', 'F', 'VEN')</v>
      </c>
    </row>
    <row r="881" spans="1:14" ht="25.5" x14ac:dyDescent="0.2">
      <c r="A881" s="11">
        <v>877</v>
      </c>
      <c r="B881" s="7" t="s">
        <v>1937</v>
      </c>
      <c r="C881" s="4">
        <v>44131.48920679398</v>
      </c>
      <c r="D881" s="20">
        <v>2020</v>
      </c>
      <c r="E881" s="7" t="s">
        <v>4621</v>
      </c>
      <c r="F881" s="2" t="s">
        <v>17</v>
      </c>
      <c r="G881" s="2" t="s">
        <v>4627</v>
      </c>
      <c r="H881" s="4">
        <v>44131.489206828701</v>
      </c>
      <c r="I881" s="2" t="s">
        <v>4616</v>
      </c>
      <c r="J881" s="21" t="s">
        <v>7370</v>
      </c>
      <c r="K881" s="2" t="s">
        <v>4618</v>
      </c>
      <c r="L881" s="6" t="s">
        <v>2747</v>
      </c>
      <c r="N8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sPaisNacimiento)VALUES('2020-10-27', 2020, 'INS PERUANO POR MATRIMONIO', 'PENDIENTE', 'ASOCIACION BENEFICIARIO', '2020-10-27', 'LIM', 'ROACH , TERENCE JAMES', 'M', 'USA')</v>
      </c>
    </row>
    <row r="882" spans="1:14" ht="25.5" x14ac:dyDescent="0.2">
      <c r="A882" s="11">
        <v>878</v>
      </c>
      <c r="B882" s="7" t="s">
        <v>8396</v>
      </c>
      <c r="C882" s="4">
        <v>44167.641056018518</v>
      </c>
      <c r="D882" s="20">
        <v>2020</v>
      </c>
      <c r="E882" s="7" t="s">
        <v>4685</v>
      </c>
      <c r="F882" s="2" t="s">
        <v>17</v>
      </c>
      <c r="G882" s="2" t="s">
        <v>4672</v>
      </c>
      <c r="H882" s="4">
        <v>44167.641056053239</v>
      </c>
      <c r="I882" s="2" t="s">
        <v>4616</v>
      </c>
      <c r="J882" s="21" t="s">
        <v>8397</v>
      </c>
      <c r="K882" s="2" t="s">
        <v>4618</v>
      </c>
      <c r="L882" s="6" t="s">
        <v>4619</v>
      </c>
      <c r="N8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sPaisNacimiento)VALUES('2020-12-02', 2020, 'OBTENCIÓN NACIONALIDAD PERUANA POR NATURALIZACIÓN', 'PENDIENTE', 'EVALUACION DIRECTOR', '2020-12-02', 'LIM', 'RIVERA BENEDETTI, ANTONIO JOSE', 'M', 'VEN')</v>
      </c>
    </row>
    <row r="883" spans="1:14" ht="25.5" x14ac:dyDescent="0.2">
      <c r="A883" s="11">
        <v>879</v>
      </c>
      <c r="B883" s="7" t="s">
        <v>9623</v>
      </c>
      <c r="C883" s="4">
        <v>44132.334691666663</v>
      </c>
      <c r="D883" s="20">
        <v>2020</v>
      </c>
      <c r="E883" s="7" t="s">
        <v>4621</v>
      </c>
      <c r="F883" s="2" t="s">
        <v>17</v>
      </c>
      <c r="G883" s="2" t="s">
        <v>4627</v>
      </c>
      <c r="H883" s="4">
        <v>44132.334691701391</v>
      </c>
      <c r="I883" s="2" t="s">
        <v>4616</v>
      </c>
      <c r="J883" s="21" t="s">
        <v>9624</v>
      </c>
      <c r="K883" s="2" t="s">
        <v>4618</v>
      </c>
      <c r="L883" s="6" t="s">
        <v>4812</v>
      </c>
      <c r="N8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sPaisNacimiento)VALUES('2020-10-28', 2020, 'INS PERUANO POR MATRIMONIO', 'PENDIENTE', 'ASOCIACION BENEFICIARIO', '2020-10-28', 'LIM', 'KULIKOV , DMITRII', 'M', 'RUS')</v>
      </c>
    </row>
    <row r="884" spans="1:14" ht="25.5" x14ac:dyDescent="0.2">
      <c r="A884" s="11">
        <v>880</v>
      </c>
      <c r="B884" s="7" t="s">
        <v>7373</v>
      </c>
      <c r="C884" s="4">
        <v>44165.41962670139</v>
      </c>
      <c r="D884" s="20">
        <v>2020</v>
      </c>
      <c r="E884" s="7" t="s">
        <v>4621</v>
      </c>
      <c r="F884" s="2" t="s">
        <v>17</v>
      </c>
      <c r="G884" s="2" t="s">
        <v>4672</v>
      </c>
      <c r="H884" s="4">
        <v>44165.419626736111</v>
      </c>
      <c r="I884" s="2" t="s">
        <v>4616</v>
      </c>
      <c r="J884" s="21" t="s">
        <v>7374</v>
      </c>
      <c r="K884" s="2" t="s">
        <v>4623</v>
      </c>
      <c r="L884" s="6" t="s">
        <v>4624</v>
      </c>
      <c r="N8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sPaisNacimiento)VALUES('2020-11-30', 2020, 'INS PERUANO POR MATRIMONIO', 'PENDIENTE', 'EVALUACION DIRECTOR', '2020-11-30', 'LIM', 'GARCIA MORENO, SANDRA MONICA', 'F', 'COL')</v>
      </c>
    </row>
    <row r="885" spans="1:14" ht="25.5" x14ac:dyDescent="0.2">
      <c r="A885" s="11">
        <v>881</v>
      </c>
      <c r="B885" s="7" t="s">
        <v>11692</v>
      </c>
      <c r="C885" s="4">
        <v>43860.392251967591</v>
      </c>
      <c r="D885" s="20">
        <v>2020</v>
      </c>
      <c r="E885" s="7" t="s">
        <v>4685</v>
      </c>
      <c r="F885" s="2" t="s">
        <v>17</v>
      </c>
      <c r="G885" s="2" t="s">
        <v>4627</v>
      </c>
      <c r="H885" s="4">
        <v>43860.392252083337</v>
      </c>
      <c r="I885" s="2" t="s">
        <v>4616</v>
      </c>
      <c r="J885" s="21" t="s">
        <v>11693</v>
      </c>
      <c r="K885" s="2" t="s">
        <v>4623</v>
      </c>
      <c r="L885" s="6" t="s">
        <v>4646</v>
      </c>
      <c r="N8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sPaisNacimiento)VALUES('2020-01-30', 2020, 'OBTENCIÓN NACIONALIDAD PERUANA POR NATURALIZACIÓN', 'PENDIENTE', 'ASOCIACION BENEFICIARIO', '2020-01-30', 'LIM', 'HERNÁNDEZ VALDÉS, LEISA', 'F', 'CUB')</v>
      </c>
    </row>
    <row r="886" spans="1:14" ht="25.5" x14ac:dyDescent="0.2">
      <c r="A886" s="11">
        <v>882</v>
      </c>
      <c r="B886" s="7" t="s">
        <v>1675</v>
      </c>
      <c r="C886" s="4">
        <v>44159.558295370371</v>
      </c>
      <c r="D886" s="20">
        <v>2020</v>
      </c>
      <c r="E886" s="7" t="s">
        <v>4621</v>
      </c>
      <c r="F886" s="2" t="s">
        <v>17</v>
      </c>
      <c r="G886" s="2" t="s">
        <v>4627</v>
      </c>
      <c r="H886" s="4">
        <v>44159.558295405091</v>
      </c>
      <c r="I886" s="2" t="s">
        <v>4616</v>
      </c>
      <c r="J886" s="21" t="s">
        <v>2177</v>
      </c>
      <c r="K886" s="2" t="s">
        <v>4618</v>
      </c>
      <c r="L886" s="6" t="s">
        <v>4619</v>
      </c>
      <c r="N8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sPaisNacimiento)VALUES('2020-11-24', 2020, 'INS PERUANO POR MATRIMONIO', 'PENDIENTE', 'ASOCIACION BENEFICIARIO', '2020-11-24', 'LIM', 'MARTINEZ CARRILLO, JUAN ERNESTO', 'M', 'VEN')</v>
      </c>
    </row>
    <row r="887" spans="1:14" ht="25.5" x14ac:dyDescent="0.2">
      <c r="A887" s="11">
        <v>883</v>
      </c>
      <c r="B887" s="7" t="s">
        <v>1410</v>
      </c>
      <c r="C887" s="4">
        <v>43879.455331909725</v>
      </c>
      <c r="D887" s="20">
        <v>2020</v>
      </c>
      <c r="E887" s="7" t="s">
        <v>4621</v>
      </c>
      <c r="F887" s="2" t="s">
        <v>17</v>
      </c>
      <c r="G887" s="2" t="s">
        <v>4993</v>
      </c>
      <c r="H887" s="4">
        <v>43879.455332060184</v>
      </c>
      <c r="I887" s="2" t="s">
        <v>4616</v>
      </c>
      <c r="J887" s="21" t="s">
        <v>7087</v>
      </c>
      <c r="K887" s="2" t="s">
        <v>4618</v>
      </c>
      <c r="L887" s="6" t="s">
        <v>4624</v>
      </c>
      <c r="N8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sPaisNacimiento)VALUES('2020-02-18', 2020, 'INS PERUANO POR MATRIMONIO', 'PENDIENTE', 'IMPRESION', '2020-02-18', 'LIM', 'LAMBRAÑO CENTENO, IVAN DANIEL', 'M', 'COL')</v>
      </c>
    </row>
    <row r="888" spans="1:14" ht="25.5" x14ac:dyDescent="0.2">
      <c r="A888" s="11">
        <v>884</v>
      </c>
      <c r="B888" s="7" t="s">
        <v>2034</v>
      </c>
      <c r="C888" s="4">
        <v>44137.372193750001</v>
      </c>
      <c r="D888" s="20">
        <v>2020</v>
      </c>
      <c r="E888" s="7" t="s">
        <v>4621</v>
      </c>
      <c r="F888" s="2" t="s">
        <v>17</v>
      </c>
      <c r="G888" s="2" t="s">
        <v>4627</v>
      </c>
      <c r="H888" s="4">
        <v>44137.372193900461</v>
      </c>
      <c r="I888" s="2" t="s">
        <v>4616</v>
      </c>
      <c r="J888" s="21" t="s">
        <v>7375</v>
      </c>
      <c r="K888" s="2" t="s">
        <v>4623</v>
      </c>
      <c r="L888" s="6" t="s">
        <v>4619</v>
      </c>
      <c r="N8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sPaisNacimiento)VALUES('2020-11-02', 2020, 'INS PERUANO POR MATRIMONIO', 'PENDIENTE', 'ASOCIACION BENEFICIARIO', '2020-11-02', 'LIM', 'UREÑA LEDEZMA, GABRIELA JEANTTAME', 'F', 'VEN')</v>
      </c>
    </row>
    <row r="889" spans="1:14" ht="25.5" x14ac:dyDescent="0.2">
      <c r="A889" s="11">
        <v>885</v>
      </c>
      <c r="B889" s="7" t="s">
        <v>3337</v>
      </c>
      <c r="C889" s="4">
        <v>43840.543249456015</v>
      </c>
      <c r="D889" s="20">
        <v>2020</v>
      </c>
      <c r="E889" s="7" t="s">
        <v>4685</v>
      </c>
      <c r="F889" s="2" t="s">
        <v>17</v>
      </c>
      <c r="G889" s="2" t="s">
        <v>4627</v>
      </c>
      <c r="H889" s="4">
        <v>43840.543249502312</v>
      </c>
      <c r="I889" s="2" t="s">
        <v>4616</v>
      </c>
      <c r="J889" s="21" t="s">
        <v>11927</v>
      </c>
      <c r="K889" s="2" t="s">
        <v>4618</v>
      </c>
      <c r="L889" s="6" t="s">
        <v>4619</v>
      </c>
      <c r="N8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sPaisNacimiento)VALUES('2020-01-10', 2020, 'OBTENCIÓN NACIONALIDAD PERUANA POR NATURALIZACIÓN', 'PENDIENTE', 'ASOCIACION BENEFICIARIO', '2020-01-10', 'LIM', 'MORA PERAZA, REYNALDO ANTONIO', 'M', 'VEN')</v>
      </c>
    </row>
    <row r="890" spans="1:14" ht="25.5" x14ac:dyDescent="0.2">
      <c r="A890" s="11">
        <v>886</v>
      </c>
      <c r="B890" s="7" t="s">
        <v>3377</v>
      </c>
      <c r="C890" s="4">
        <v>44188.397462847221</v>
      </c>
      <c r="D890" s="20">
        <v>2020</v>
      </c>
      <c r="E890" s="7" t="s">
        <v>4685</v>
      </c>
      <c r="F890" s="2" t="s">
        <v>17</v>
      </c>
      <c r="G890" s="2" t="s">
        <v>4672</v>
      </c>
      <c r="H890" s="4">
        <v>44188.397462881941</v>
      </c>
      <c r="I890" s="2" t="s">
        <v>4616</v>
      </c>
      <c r="J890" s="21" t="s">
        <v>11930</v>
      </c>
      <c r="K890" s="2" t="s">
        <v>4618</v>
      </c>
      <c r="L890" s="6" t="s">
        <v>4619</v>
      </c>
      <c r="N8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sPaisNacimiento)VALUES('2020-12-23', 2020, 'OBTENCIÓN NACIONALIDAD PERUANA POR NATURALIZACIÓN', 'PENDIENTE', 'EVALUACION DIRECTOR', '2020-12-23', 'LIM', 'ROMERO TERAN, HELBRIST DANIEL', 'M', 'VEN')</v>
      </c>
    </row>
    <row r="891" spans="1:14" ht="25.5" x14ac:dyDescent="0.2">
      <c r="A891" s="11">
        <v>887</v>
      </c>
      <c r="B891" s="7" t="s">
        <v>2001</v>
      </c>
      <c r="C891" s="4">
        <v>44188.594246030094</v>
      </c>
      <c r="D891" s="20">
        <v>2020</v>
      </c>
      <c r="E891" s="7" t="s">
        <v>4621</v>
      </c>
      <c r="F891" s="2" t="s">
        <v>17</v>
      </c>
      <c r="G891" s="2" t="s">
        <v>4627</v>
      </c>
      <c r="H891" s="4">
        <v>44188.594246064815</v>
      </c>
      <c r="I891" s="2" t="s">
        <v>4616</v>
      </c>
      <c r="J891" s="21" t="s">
        <v>9625</v>
      </c>
      <c r="K891" s="2" t="s">
        <v>4618</v>
      </c>
      <c r="L891" s="6" t="s">
        <v>4758</v>
      </c>
      <c r="N8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sPaisNacimiento)VALUES('2020-12-23', 2020, 'INS PERUANO POR MATRIMONIO', 'PENDIENTE', 'ASOCIACION BENEFICIARIO', '2020-12-23', 'LIM', 'PRINCIPE , FABIO', 'M', 'ITA')</v>
      </c>
    </row>
    <row r="892" spans="1:14" ht="25.5" x14ac:dyDescent="0.2">
      <c r="A892" s="11">
        <v>888</v>
      </c>
      <c r="B892" s="7" t="s">
        <v>1290</v>
      </c>
      <c r="C892" s="4">
        <v>44134.642048379632</v>
      </c>
      <c r="D892" s="20">
        <v>2020</v>
      </c>
      <c r="E892" s="7" t="s">
        <v>4621</v>
      </c>
      <c r="F892" s="2" t="s">
        <v>17</v>
      </c>
      <c r="G892" s="2" t="s">
        <v>4993</v>
      </c>
      <c r="H892" s="4">
        <v>44134.642048414353</v>
      </c>
      <c r="I892" s="2" t="s">
        <v>4616</v>
      </c>
      <c r="J892" s="21" t="s">
        <v>2172</v>
      </c>
      <c r="K892" s="2" t="s">
        <v>4623</v>
      </c>
      <c r="L892" s="6" t="s">
        <v>4619</v>
      </c>
      <c r="N8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sPaisNacimiento)VALUES('2020-10-30', 2020, 'INS PERUANO POR MATRIMONIO', 'PENDIENTE', 'IMPRESION', '2020-10-30', 'LIM', 'BARROETA RODRIGUEZ, MARIA ALEJANDRA', 'F', 'VEN')</v>
      </c>
    </row>
    <row r="893" spans="1:14" ht="25.5" x14ac:dyDescent="0.2">
      <c r="A893" s="11">
        <v>889</v>
      </c>
      <c r="B893" s="7" t="s">
        <v>1669</v>
      </c>
      <c r="C893" s="4">
        <v>44132.508939699073</v>
      </c>
      <c r="D893" s="20">
        <v>2020</v>
      </c>
      <c r="E893" s="7" t="s">
        <v>4621</v>
      </c>
      <c r="F893" s="2" t="s">
        <v>17</v>
      </c>
      <c r="G893" s="2" t="s">
        <v>4627</v>
      </c>
      <c r="H893" s="4">
        <v>44132.508939733794</v>
      </c>
      <c r="I893" s="2" t="s">
        <v>4616</v>
      </c>
      <c r="J893" s="21" t="s">
        <v>2168</v>
      </c>
      <c r="K893" s="2" t="s">
        <v>4618</v>
      </c>
      <c r="L893" s="6" t="s">
        <v>4646</v>
      </c>
      <c r="N8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sPaisNacimiento)VALUES('2020-10-28', 2020, 'INS PERUANO POR MATRIMONIO', 'PENDIENTE', 'ASOCIACION BENEFICIARIO', '2020-10-28', 'LIM', 'FROMETA NAVARRO, DAVID', 'M', 'CUB')</v>
      </c>
    </row>
    <row r="894" spans="1:14" ht="25.5" x14ac:dyDescent="0.2">
      <c r="A894" s="11">
        <v>890</v>
      </c>
      <c r="B894" s="7" t="s">
        <v>1988</v>
      </c>
      <c r="C894" s="4">
        <v>44175.804983483795</v>
      </c>
      <c r="D894" s="20">
        <v>2020</v>
      </c>
      <c r="E894" s="7" t="s">
        <v>4621</v>
      </c>
      <c r="F894" s="2" t="s">
        <v>17</v>
      </c>
      <c r="G894" s="2" t="s">
        <v>4627</v>
      </c>
      <c r="H894" s="4">
        <v>44175.804983564813</v>
      </c>
      <c r="I894" s="2" t="s">
        <v>4616</v>
      </c>
      <c r="J894" s="21" t="s">
        <v>7376</v>
      </c>
      <c r="K894" s="2" t="s">
        <v>4623</v>
      </c>
      <c r="L894" s="6" t="s">
        <v>4619</v>
      </c>
      <c r="N8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sPaisNacimiento)VALUES('2020-12-10', 2020, 'INS PERUANO POR MATRIMONIO', 'PENDIENTE', 'ASOCIACION BENEFICIARIO', '2020-12-10', 'LIM', 'GUERRERO DUQUE, LIGIA NATIVIDAD', 'F', 'VEN')</v>
      </c>
    </row>
    <row r="895" spans="1:14" ht="25.5" x14ac:dyDescent="0.2">
      <c r="A895" s="11">
        <v>891</v>
      </c>
      <c r="B895" s="7" t="s">
        <v>1833</v>
      </c>
      <c r="C895" s="4">
        <v>43837.470874270832</v>
      </c>
      <c r="D895" s="20">
        <v>2020</v>
      </c>
      <c r="E895" s="7" t="s">
        <v>4621</v>
      </c>
      <c r="F895" s="2" t="s">
        <v>17</v>
      </c>
      <c r="G895" s="2" t="s">
        <v>4627</v>
      </c>
      <c r="H895" s="4">
        <v>43837.470874305553</v>
      </c>
      <c r="I895" s="2" t="s">
        <v>4616</v>
      </c>
      <c r="J895" s="21" t="s">
        <v>9449</v>
      </c>
      <c r="K895" s="2" t="s">
        <v>4623</v>
      </c>
      <c r="L895" s="6" t="s">
        <v>4624</v>
      </c>
      <c r="N8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sPaisNacimiento)VALUES('2020-01-07', 2020, 'INS PERUANO POR MATRIMONIO', 'PENDIENTE', 'ASOCIACION BENEFICIARIO', '2020-01-07', 'LIM', 'BOHORQUEZ MARIN, LUZ MARINA', 'F', 'COL')</v>
      </c>
    </row>
    <row r="896" spans="1:14" ht="25.5" x14ac:dyDescent="0.2">
      <c r="A896" s="11">
        <v>892</v>
      </c>
      <c r="B896" s="7" t="s">
        <v>3287</v>
      </c>
      <c r="C896" s="4">
        <v>43861.366935613427</v>
      </c>
      <c r="D896" s="20">
        <v>2020</v>
      </c>
      <c r="E896" s="7" t="s">
        <v>4685</v>
      </c>
      <c r="F896" s="2" t="s">
        <v>17</v>
      </c>
      <c r="G896" s="2" t="s">
        <v>4627</v>
      </c>
      <c r="H896" s="4">
        <v>43861.366935682869</v>
      </c>
      <c r="I896" s="2" t="s">
        <v>4616</v>
      </c>
      <c r="J896" s="21" t="s">
        <v>8538</v>
      </c>
      <c r="K896" s="2" t="s">
        <v>4618</v>
      </c>
      <c r="L896" s="6" t="s">
        <v>4619</v>
      </c>
      <c r="N8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sPaisNacimiento)VALUES('2020-01-31', 2020, 'OBTENCIÓN NACIONALIDAD PERUANA POR NATURALIZACIÓN', 'PENDIENTE', 'ASOCIACION BENEFICIARIO', '2020-01-31', 'LIM', 'GUTIERREZ GUERRA, JESUS ENRIQUE', 'M', 'VEN')</v>
      </c>
    </row>
    <row r="897" spans="1:14" ht="25.5" x14ac:dyDescent="0.2">
      <c r="A897" s="11">
        <v>893</v>
      </c>
      <c r="B897" s="7" t="s">
        <v>3294</v>
      </c>
      <c r="C897" s="4">
        <v>43903.388617939818</v>
      </c>
      <c r="D897" s="20">
        <v>2020</v>
      </c>
      <c r="E897" s="7" t="s">
        <v>4685</v>
      </c>
      <c r="F897" s="2" t="s">
        <v>17</v>
      </c>
      <c r="G897" s="2" t="s">
        <v>4627</v>
      </c>
      <c r="H897" s="4">
        <v>43903.388618020836</v>
      </c>
      <c r="I897" s="2" t="s">
        <v>4616</v>
      </c>
      <c r="J897" s="21" t="s">
        <v>9473</v>
      </c>
      <c r="K897" s="2" t="s">
        <v>4623</v>
      </c>
      <c r="L897" s="6" t="s">
        <v>4619</v>
      </c>
      <c r="N8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sPaisNacimiento)VALUES('2020-03-13', 2020, 'OBTENCIÓN NACIONALIDAD PERUANA POR NATURALIZACIÓN', 'PENDIENTE', 'ASOCIACION BENEFICIARIO', '2020-03-13', 'LIM', 'SENIOR SANANES, IRENA LEONOR', 'F', 'VEN')</v>
      </c>
    </row>
    <row r="898" spans="1:14" ht="25.5" x14ac:dyDescent="0.2">
      <c r="A898" s="11">
        <v>894</v>
      </c>
      <c r="B898" s="7" t="s">
        <v>3210</v>
      </c>
      <c r="C898" s="4">
        <v>44089.494976655093</v>
      </c>
      <c r="D898" s="20">
        <v>2020</v>
      </c>
      <c r="E898" s="7" t="s">
        <v>4685</v>
      </c>
      <c r="F898" s="2" t="s">
        <v>17</v>
      </c>
      <c r="G898" s="2" t="s">
        <v>4627</v>
      </c>
      <c r="H898" s="4">
        <v>44089.494976770831</v>
      </c>
      <c r="I898" s="2" t="s">
        <v>4616</v>
      </c>
      <c r="J898" s="21" t="s">
        <v>9628</v>
      </c>
      <c r="K898" s="2" t="s">
        <v>4618</v>
      </c>
      <c r="L898" s="6" t="s">
        <v>4619</v>
      </c>
      <c r="N8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sPaisNacimiento)VALUES('2020-09-15', 2020, 'OBTENCIÓN NACIONALIDAD PERUANA POR NATURALIZACIÓN', 'PENDIENTE', 'ASOCIACION BENEFICIARIO', '2020-09-15', 'LIM', 'CHAVEZ , ELIEZER EFRAIN', 'M', 'VEN')</v>
      </c>
    </row>
    <row r="899" spans="1:14" ht="25.5" x14ac:dyDescent="0.2">
      <c r="A899" s="11">
        <v>895</v>
      </c>
      <c r="B899" s="7" t="s">
        <v>3373</v>
      </c>
      <c r="C899" s="4">
        <v>43880.558240046295</v>
      </c>
      <c r="D899" s="20">
        <v>2020</v>
      </c>
      <c r="E899" s="7" t="s">
        <v>4685</v>
      </c>
      <c r="F899" s="2" t="s">
        <v>17</v>
      </c>
      <c r="G899" s="2" t="s">
        <v>4627</v>
      </c>
      <c r="H899" s="4">
        <v>43880.558240081016</v>
      </c>
      <c r="I899" s="2" t="s">
        <v>4616</v>
      </c>
      <c r="J899" s="21" t="s">
        <v>8549</v>
      </c>
      <c r="K899" s="2" t="s">
        <v>4618</v>
      </c>
      <c r="L899" s="6" t="s">
        <v>4646</v>
      </c>
      <c r="N8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sPaisNacimiento)VALUES('2020-02-19', 2020, 'OBTENCIÓN NACIONALIDAD PERUANA POR NATURALIZACIÓN', 'PENDIENTE', 'ASOCIACION BENEFICIARIO', '2020-02-19', 'LIM', 'VERDECIA ESTRADA, LEONID WILFREDO', 'M', 'CUB')</v>
      </c>
    </row>
    <row r="900" spans="1:14" ht="25.5" x14ac:dyDescent="0.2">
      <c r="A900" s="11">
        <v>896</v>
      </c>
      <c r="B900" s="7" t="s">
        <v>1792</v>
      </c>
      <c r="C900" s="4">
        <v>44138.707983680557</v>
      </c>
      <c r="D900" s="20">
        <v>2020</v>
      </c>
      <c r="E900" s="7" t="s">
        <v>4621</v>
      </c>
      <c r="F900" s="2" t="s">
        <v>17</v>
      </c>
      <c r="G900" s="2" t="s">
        <v>4627</v>
      </c>
      <c r="H900" s="4">
        <v>44138.707983715278</v>
      </c>
      <c r="I900" s="2" t="s">
        <v>4616</v>
      </c>
      <c r="J900" s="21" t="s">
        <v>9629</v>
      </c>
      <c r="K900" s="2" t="s">
        <v>4618</v>
      </c>
      <c r="L900" s="6" t="s">
        <v>4656</v>
      </c>
      <c r="N9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sPaisNacimiento)VALUES('2020-11-03', 2020, 'INS PERUANO POR MATRIMONIO', 'PENDIENTE', 'ASOCIACION BENEFICIARIO', '2020-11-03', 'LIM', 'ORTIZ MICHI, JUAN MIGUEL', 'M', 'ESP')</v>
      </c>
    </row>
    <row r="901" spans="1:14" ht="25.5" x14ac:dyDescent="0.2">
      <c r="A901" s="11">
        <v>897</v>
      </c>
      <c r="B901" s="7" t="s">
        <v>1991</v>
      </c>
      <c r="C901" s="4">
        <v>44195.371814270831</v>
      </c>
      <c r="D901" s="20">
        <v>2020</v>
      </c>
      <c r="E901" s="7" t="s">
        <v>4621</v>
      </c>
      <c r="F901" s="2" t="s">
        <v>17</v>
      </c>
      <c r="G901" s="2" t="s">
        <v>4627</v>
      </c>
      <c r="H901" s="4">
        <v>44195.371814317128</v>
      </c>
      <c r="I901" s="2" t="s">
        <v>4616</v>
      </c>
      <c r="J901" s="21" t="s">
        <v>11957</v>
      </c>
      <c r="K901" s="2" t="s">
        <v>4618</v>
      </c>
      <c r="L901" s="6" t="s">
        <v>4753</v>
      </c>
      <c r="N9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sPaisNacimiento)VALUES('2020-12-30', 2020, 'INS PERUANO POR MATRIMONIO', 'PENDIENTE', 'ASOCIACION BENEFICIARIO', '2020-12-30', 'LIM', 'ESPINAL SANTIAGO, HECTOR MIGUEL', 'M', 'RDO')</v>
      </c>
    </row>
    <row r="902" spans="1:14" ht="25.5" x14ac:dyDescent="0.2">
      <c r="A902" s="11">
        <v>898</v>
      </c>
      <c r="B902" s="7" t="s">
        <v>7380</v>
      </c>
      <c r="C902" s="4">
        <v>43887.588972106481</v>
      </c>
      <c r="D902" s="20">
        <v>2020</v>
      </c>
      <c r="E902" s="7" t="s">
        <v>4621</v>
      </c>
      <c r="F902" s="2" t="s">
        <v>17</v>
      </c>
      <c r="G902" s="2" t="s">
        <v>4627</v>
      </c>
      <c r="H902" s="4">
        <v>43887.588972187499</v>
      </c>
      <c r="I902" s="2" t="s">
        <v>4616</v>
      </c>
      <c r="J902" s="21" t="s">
        <v>7381</v>
      </c>
      <c r="K902" s="2" t="s">
        <v>4623</v>
      </c>
      <c r="L902" s="6" t="s">
        <v>4646</v>
      </c>
      <c r="N9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sPaisNacimiento)VALUES('2020-02-26', 2020, 'INS PERUANO POR MATRIMONIO', 'PENDIENTE', 'ASOCIACION BENEFICIARIO', '2020-02-26', 'LIM', 'HERNÁNDEZ MARTÍNEZ, SHEILA', 'F', 'CUB')</v>
      </c>
    </row>
    <row r="903" spans="1:14" ht="25.5" x14ac:dyDescent="0.2">
      <c r="A903" s="11">
        <v>899</v>
      </c>
      <c r="B903" s="7" t="s">
        <v>1419</v>
      </c>
      <c r="C903" s="4">
        <v>44195.369354895833</v>
      </c>
      <c r="D903" s="20">
        <v>2020</v>
      </c>
      <c r="E903" s="7" t="s">
        <v>4621</v>
      </c>
      <c r="F903" s="2" t="s">
        <v>17</v>
      </c>
      <c r="G903" s="2" t="s">
        <v>4993</v>
      </c>
      <c r="H903" s="4">
        <v>44195.36935497685</v>
      </c>
      <c r="I903" s="2" t="s">
        <v>4616</v>
      </c>
      <c r="J903" s="21" t="s">
        <v>9631</v>
      </c>
      <c r="K903" s="2" t="s">
        <v>4623</v>
      </c>
      <c r="L903" s="6" t="s">
        <v>4619</v>
      </c>
      <c r="N9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sPaisNacimiento)VALUES('2020-12-30', 2020, 'INS PERUANO POR MATRIMONIO', 'PENDIENTE', 'IMPRESION', '2020-12-30', 'LIM', 'JORDAN DE VILCHEZ, CARMEN MERCEDES', 'F', 'VEN')</v>
      </c>
    </row>
    <row r="904" spans="1:14" ht="25.5" x14ac:dyDescent="0.2">
      <c r="A904" s="11">
        <v>900</v>
      </c>
      <c r="B904" s="7" t="s">
        <v>1107</v>
      </c>
      <c r="C904" s="4">
        <v>43878.594644710647</v>
      </c>
      <c r="D904" s="20">
        <v>2020</v>
      </c>
      <c r="E904" s="7" t="s">
        <v>4621</v>
      </c>
      <c r="F904" s="2" t="s">
        <v>17</v>
      </c>
      <c r="G904" s="2" t="s">
        <v>5167</v>
      </c>
      <c r="H904" s="4">
        <v>43878.594644756944</v>
      </c>
      <c r="I904" s="2" t="s">
        <v>4616</v>
      </c>
      <c r="J904" s="21" t="s">
        <v>8576</v>
      </c>
      <c r="K904" s="2" t="s">
        <v>4618</v>
      </c>
      <c r="L904" s="6" t="s">
        <v>4619</v>
      </c>
      <c r="N9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sPaisNacimiento)VALUES('2020-02-17', 2020, 'INS PERUANO POR MATRIMONIO', 'PENDIENTE', 'REGISTRO DE DATOS', '2020-02-17', 'LIM', 'HERNANDEZ LAREZ, CARLOS DANIEL', 'M', 'VEN')</v>
      </c>
    </row>
    <row r="905" spans="1:14" ht="25.5" x14ac:dyDescent="0.2">
      <c r="A905" s="11">
        <v>901</v>
      </c>
      <c r="B905" s="7" t="s">
        <v>2103</v>
      </c>
      <c r="C905" s="4">
        <v>44169.475084027777</v>
      </c>
      <c r="D905" s="20">
        <v>2020</v>
      </c>
      <c r="E905" s="7" t="s">
        <v>4621</v>
      </c>
      <c r="F905" s="2" t="s">
        <v>17</v>
      </c>
      <c r="G905" s="2" t="s">
        <v>4627</v>
      </c>
      <c r="H905" s="4">
        <v>44169.475084178244</v>
      </c>
      <c r="I905" s="2" t="s">
        <v>4616</v>
      </c>
      <c r="J905" s="21" t="s">
        <v>13170</v>
      </c>
      <c r="K905" s="2" t="s">
        <v>4618</v>
      </c>
      <c r="L905" s="6" t="s">
        <v>2747</v>
      </c>
      <c r="N9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sPaisNacimiento)VALUES('2020-12-04', 2020, 'INS PERUANO POR MATRIMONIO', 'PENDIENTE', 'ASOCIACION BENEFICIARIO', '2020-12-04', 'LIM', 'FITZPATRICK , KYLE SHANE', 'M', 'USA')</v>
      </c>
    </row>
    <row r="906" spans="1:14" ht="25.5" x14ac:dyDescent="0.2">
      <c r="A906" s="11">
        <v>902</v>
      </c>
      <c r="B906" s="7" t="s">
        <v>1931</v>
      </c>
      <c r="C906" s="4">
        <v>43893.35861354167</v>
      </c>
      <c r="D906" s="20">
        <v>2020</v>
      </c>
      <c r="E906" s="7" t="s">
        <v>4621</v>
      </c>
      <c r="F906" s="2" t="s">
        <v>17</v>
      </c>
      <c r="G906" s="2" t="s">
        <v>4627</v>
      </c>
      <c r="H906" s="4">
        <v>43893.358613576391</v>
      </c>
      <c r="I906" s="2" t="s">
        <v>4616</v>
      </c>
      <c r="J906" s="21" t="s">
        <v>9487</v>
      </c>
      <c r="K906" s="2" t="s">
        <v>4623</v>
      </c>
      <c r="L906" s="6" t="s">
        <v>4624</v>
      </c>
      <c r="N9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sPaisNacimiento)VALUES('2020-03-03', 2020, 'INS PERUANO POR MATRIMONIO', 'PENDIENTE', 'ASOCIACION BENEFICIARIO', '2020-03-03', 'LIM', 'CABRERA MADERO, NELLYS PATRICIA', 'F', 'COL')</v>
      </c>
    </row>
    <row r="907" spans="1:14" ht="25.5" x14ac:dyDescent="0.2">
      <c r="A907" s="11">
        <v>903</v>
      </c>
      <c r="B907" s="7" t="s">
        <v>1932</v>
      </c>
      <c r="C907" s="4">
        <v>43865.470655902776</v>
      </c>
      <c r="D907" s="20">
        <v>2020</v>
      </c>
      <c r="E907" s="7" t="s">
        <v>4621</v>
      </c>
      <c r="F907" s="2" t="s">
        <v>17</v>
      </c>
      <c r="G907" s="2" t="s">
        <v>4627</v>
      </c>
      <c r="H907" s="4">
        <v>43865.470655937497</v>
      </c>
      <c r="I907" s="2" t="s">
        <v>4616</v>
      </c>
      <c r="J907" s="21" t="s">
        <v>9489</v>
      </c>
      <c r="K907" s="2" t="s">
        <v>4618</v>
      </c>
      <c r="L907" s="6" t="s">
        <v>4758</v>
      </c>
      <c r="N9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sPaisNacimiento)VALUES('2020-02-04', 2020, 'INS PERUANO POR MATRIMONIO', 'PENDIENTE', 'ASOCIACION BENEFICIARIO', '2020-02-04', 'LIM', 'ZECCHIN , JONATHAN', 'M', 'ITA')</v>
      </c>
    </row>
    <row r="908" spans="1:14" ht="25.5" x14ac:dyDescent="0.2">
      <c r="A908" s="11">
        <v>904</v>
      </c>
      <c r="B908" s="7" t="s">
        <v>1557</v>
      </c>
      <c r="C908" s="4">
        <v>43896.643812696762</v>
      </c>
      <c r="D908" s="20">
        <v>2020</v>
      </c>
      <c r="E908" s="7" t="s">
        <v>4621</v>
      </c>
      <c r="F908" s="2" t="s">
        <v>17</v>
      </c>
      <c r="G908" s="2" t="s">
        <v>5167</v>
      </c>
      <c r="H908" s="4">
        <v>43896.643812766204</v>
      </c>
      <c r="I908" s="2" t="s">
        <v>4616</v>
      </c>
      <c r="J908" s="21" t="s">
        <v>11966</v>
      </c>
      <c r="K908" s="2" t="s">
        <v>4623</v>
      </c>
      <c r="L908" s="6" t="s">
        <v>4624</v>
      </c>
      <c r="N9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sPaisNacimiento)VALUES('2020-03-06', 2020, 'INS PERUANO POR MATRIMONIO', 'PENDIENTE', 'REGISTRO DE DATOS', '2020-03-06', 'LIM', 'LOTERO JIMENEZ, MAYRA ALEXANDRA', 'F', 'COL')</v>
      </c>
    </row>
    <row r="909" spans="1:14" ht="25.5" x14ac:dyDescent="0.2">
      <c r="A909" s="11">
        <v>905</v>
      </c>
      <c r="B909" s="7" t="s">
        <v>1919</v>
      </c>
      <c r="C909" s="4">
        <v>43902.49735740741</v>
      </c>
      <c r="D909" s="20">
        <v>2020</v>
      </c>
      <c r="E909" s="7" t="s">
        <v>4621</v>
      </c>
      <c r="F909" s="2" t="s">
        <v>17</v>
      </c>
      <c r="G909" s="2" t="s">
        <v>4627</v>
      </c>
      <c r="H909" s="4">
        <v>43902.49735740741</v>
      </c>
      <c r="I909" s="2" t="s">
        <v>4616</v>
      </c>
      <c r="J909" s="21" t="s">
        <v>9632</v>
      </c>
      <c r="K909" s="2" t="s">
        <v>4618</v>
      </c>
      <c r="L909" s="6" t="s">
        <v>4750</v>
      </c>
      <c r="N9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sPaisNacimiento)VALUES('2020-03-12', 2020, 'INS PERUANO POR MATRIMONIO', 'PENDIENTE', 'ASOCIACION BENEFICIARIO', '2020-03-12', 'LIM', 'ZARATE HERNANDEZ, MARCO ANTONIO', 'M', 'MEX')</v>
      </c>
    </row>
    <row r="910" spans="1:14" ht="25.5" x14ac:dyDescent="0.2">
      <c r="A910" s="11">
        <v>906</v>
      </c>
      <c r="B910" s="7" t="s">
        <v>1852</v>
      </c>
      <c r="C910" s="4">
        <v>43872.42280940972</v>
      </c>
      <c r="D910" s="20">
        <v>2020</v>
      </c>
      <c r="E910" s="7" t="s">
        <v>4621</v>
      </c>
      <c r="F910" s="2" t="s">
        <v>17</v>
      </c>
      <c r="G910" s="2" t="s">
        <v>4627</v>
      </c>
      <c r="H910" s="4">
        <v>43872.422809456017</v>
      </c>
      <c r="I910" s="2" t="s">
        <v>4616</v>
      </c>
      <c r="J910" s="21" t="s">
        <v>11968</v>
      </c>
      <c r="K910" s="2" t="s">
        <v>4623</v>
      </c>
      <c r="L910" s="6" t="s">
        <v>4619</v>
      </c>
      <c r="N9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sPaisNacimiento)VALUES('2020-02-11', 2020, 'INS PERUANO POR MATRIMONIO', 'PENDIENTE', 'ASOCIACION BENEFICIARIO', '2020-02-11', 'LIM', 'CHIU DE KINA, SO CHUN', 'F', 'VEN')</v>
      </c>
    </row>
    <row r="911" spans="1:14" ht="25.5" x14ac:dyDescent="0.2">
      <c r="A911" s="11">
        <v>907</v>
      </c>
      <c r="B911" s="7" t="s">
        <v>1666</v>
      </c>
      <c r="C911" s="4">
        <v>43902.408339502312</v>
      </c>
      <c r="D911" s="20">
        <v>2020</v>
      </c>
      <c r="E911" s="7" t="s">
        <v>4621</v>
      </c>
      <c r="F911" s="2" t="s">
        <v>17</v>
      </c>
      <c r="G911" s="2" t="s">
        <v>4627</v>
      </c>
      <c r="H911" s="4">
        <v>43902.408339548609</v>
      </c>
      <c r="I911" s="2" t="s">
        <v>4616</v>
      </c>
      <c r="J911" s="21" t="s">
        <v>13174</v>
      </c>
      <c r="K911" s="2" t="s">
        <v>4618</v>
      </c>
      <c r="L911" s="6" t="s">
        <v>4812</v>
      </c>
      <c r="N9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sPaisNacimiento)VALUES('2020-03-12', 2020, 'INS PERUANO POR MATRIMONIO', 'PENDIENTE', 'ASOCIACION BENEFICIARIO', '2020-03-12', 'LIM', 'REZUKHIN , DMITRII', 'M', 'RUS')</v>
      </c>
    </row>
    <row r="912" spans="1:14" ht="25.5" x14ac:dyDescent="0.2">
      <c r="A912" s="11">
        <v>908</v>
      </c>
      <c r="B912" s="7" t="s">
        <v>1742</v>
      </c>
      <c r="C912" s="4">
        <v>44168.518930590275</v>
      </c>
      <c r="D912" s="20">
        <v>2020</v>
      </c>
      <c r="E912" s="7" t="s">
        <v>4621</v>
      </c>
      <c r="F912" s="2" t="s">
        <v>17</v>
      </c>
      <c r="G912" s="2" t="s">
        <v>4627</v>
      </c>
      <c r="H912" s="4">
        <v>44168.518930636572</v>
      </c>
      <c r="I912" s="2" t="s">
        <v>4616</v>
      </c>
      <c r="J912" s="21" t="s">
        <v>7384</v>
      </c>
      <c r="K912" s="2" t="s">
        <v>4618</v>
      </c>
      <c r="L912" s="6" t="s">
        <v>4619</v>
      </c>
      <c r="N9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sPaisNacimiento)VALUES('2020-12-03', 2020, 'INS PERUANO POR MATRIMONIO', 'PENDIENTE', 'ASOCIACION BENEFICIARIO', '2020-12-03', 'LIM', 'GOMEZ , JESUS DANIEL', 'M', 'VEN')</v>
      </c>
    </row>
    <row r="913" spans="1:14" ht="25.5" x14ac:dyDescent="0.2">
      <c r="A913" s="11">
        <v>909</v>
      </c>
      <c r="B913" s="7" t="s">
        <v>1129</v>
      </c>
      <c r="C913" s="4">
        <v>44168.651762847221</v>
      </c>
      <c r="D913" s="20">
        <v>2020</v>
      </c>
      <c r="E913" s="7" t="s">
        <v>4621</v>
      </c>
      <c r="F913" s="2" t="s">
        <v>17</v>
      </c>
      <c r="G913" s="2" t="s">
        <v>4993</v>
      </c>
      <c r="H913" s="4">
        <v>44168.651762881942</v>
      </c>
      <c r="I913" s="2" t="s">
        <v>4616</v>
      </c>
      <c r="J913" s="21" t="s">
        <v>11973</v>
      </c>
      <c r="K913" s="2" t="s">
        <v>4623</v>
      </c>
      <c r="L913" s="6" t="s">
        <v>4619</v>
      </c>
      <c r="N9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sPaisNacimiento)VALUES('2020-12-03', 2020, 'INS PERUANO POR MATRIMONIO', 'PENDIENTE', 'IMPRESION', '2020-12-03', 'LIM', 'ORELLAN DE VILLALOBOS, LORENA ABIGAIL', 'F', 'VEN')</v>
      </c>
    </row>
    <row r="914" spans="1:14" ht="25.5" x14ac:dyDescent="0.2">
      <c r="A914" s="11">
        <v>910</v>
      </c>
      <c r="B914" s="7" t="s">
        <v>3293</v>
      </c>
      <c r="C914" s="4">
        <v>43888.593177002316</v>
      </c>
      <c r="D914" s="20">
        <v>2020</v>
      </c>
      <c r="E914" s="7" t="s">
        <v>4685</v>
      </c>
      <c r="F914" s="2" t="s">
        <v>17</v>
      </c>
      <c r="G914" s="2" t="s">
        <v>4627</v>
      </c>
      <c r="H914" s="4">
        <v>43888.593177048613</v>
      </c>
      <c r="I914" s="2" t="s">
        <v>4616</v>
      </c>
      <c r="J914" s="21" t="s">
        <v>7162</v>
      </c>
      <c r="K914" s="2" t="s">
        <v>4623</v>
      </c>
      <c r="L914" s="6" t="s">
        <v>5732</v>
      </c>
      <c r="N9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sPaisNacimiento)VALUES('2020-02-27', 2020, 'OBTENCIÓN NACIONALIDAD PERUANA POR NATURALIZACIÓN', 'PENDIENTE', 'ASOCIACION BENEFICIARIO', '2020-02-27', 'LIM', 'NADDY , ELHAM', 'F', 'LBA')</v>
      </c>
    </row>
    <row r="915" spans="1:14" ht="25.5" x14ac:dyDescent="0.2">
      <c r="A915" s="11">
        <v>911</v>
      </c>
      <c r="B915" s="7" t="s">
        <v>1827</v>
      </c>
      <c r="C915" s="4">
        <v>43895.364522372685</v>
      </c>
      <c r="D915" s="20">
        <v>2020</v>
      </c>
      <c r="E915" s="7" t="s">
        <v>4621</v>
      </c>
      <c r="F915" s="2" t="s">
        <v>17</v>
      </c>
      <c r="G915" s="2" t="s">
        <v>4627</v>
      </c>
      <c r="H915" s="4">
        <v>43895.364522453703</v>
      </c>
      <c r="I915" s="2" t="s">
        <v>4616</v>
      </c>
      <c r="J915" s="21" t="s">
        <v>13177</v>
      </c>
      <c r="K915" s="2" t="s">
        <v>4618</v>
      </c>
      <c r="L915" s="6" t="s">
        <v>4667</v>
      </c>
      <c r="N9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sPaisNacimiento)VALUES('2020-03-05', 2020, 'INS PERUANO POR MATRIMONIO', 'PENDIENTE', 'ASOCIACION BENEFICIARIO', '2020-03-05', 'LIM', 'GALLO , FEDERICO MAURO', 'M', 'ARN')</v>
      </c>
    </row>
    <row r="916" spans="1:14" ht="25.5" x14ac:dyDescent="0.2">
      <c r="A916" s="11">
        <v>912</v>
      </c>
      <c r="B916" s="7" t="s">
        <v>1098</v>
      </c>
      <c r="C916" s="4">
        <v>43880.402613275466</v>
      </c>
      <c r="D916" s="20">
        <v>2020</v>
      </c>
      <c r="E916" s="7" t="s">
        <v>4621</v>
      </c>
      <c r="F916" s="2" t="s">
        <v>17</v>
      </c>
      <c r="G916" s="2" t="s">
        <v>4993</v>
      </c>
      <c r="H916" s="4">
        <v>43880.402613310187</v>
      </c>
      <c r="I916" s="2" t="s">
        <v>4616</v>
      </c>
      <c r="J916" s="21" t="s">
        <v>9500</v>
      </c>
      <c r="K916" s="2" t="s">
        <v>4618</v>
      </c>
      <c r="L916" s="6" t="s">
        <v>4753</v>
      </c>
      <c r="N9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sPaisNacimiento)VALUES('2020-02-19', 2020, 'INS PERUANO POR MATRIMONIO', 'PENDIENTE', 'IMPRESION', '2020-02-19', 'LIM', 'CUELLO , FIDEL', 'M', 'RDO')</v>
      </c>
    </row>
    <row r="917" spans="1:14" ht="25.5" x14ac:dyDescent="0.2">
      <c r="A917" s="11">
        <v>913</v>
      </c>
      <c r="B917" s="7" t="s">
        <v>1764</v>
      </c>
      <c r="C917" s="4">
        <v>44160.67514255787</v>
      </c>
      <c r="D917" s="20">
        <v>2020</v>
      </c>
      <c r="E917" s="7" t="s">
        <v>4621</v>
      </c>
      <c r="F917" s="2" t="s">
        <v>17</v>
      </c>
      <c r="G917" s="2" t="s">
        <v>4627</v>
      </c>
      <c r="H917" s="4">
        <v>44160.67514259259</v>
      </c>
      <c r="I917" s="2" t="s">
        <v>4616</v>
      </c>
      <c r="J917" s="21" t="s">
        <v>8593</v>
      </c>
      <c r="K917" s="2" t="s">
        <v>4623</v>
      </c>
      <c r="L917" s="6" t="s">
        <v>4619</v>
      </c>
      <c r="N9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sPaisNacimiento)VALUES('2020-11-25', 2020, 'INS PERUANO POR MATRIMONIO', 'PENDIENTE', 'ASOCIACION BENEFICIARIO', '2020-11-25', 'LIM', 'FRANCO BARAZARTE, DALMI DEL CARMEN', 'F', 'VEN')</v>
      </c>
    </row>
    <row r="918" spans="1:14" ht="25.5" x14ac:dyDescent="0.2">
      <c r="A918" s="11">
        <v>914</v>
      </c>
      <c r="B918" s="7" t="s">
        <v>1117</v>
      </c>
      <c r="C918" s="4">
        <v>44140.628290590277</v>
      </c>
      <c r="D918" s="20">
        <v>2020</v>
      </c>
      <c r="E918" s="7" t="s">
        <v>4621</v>
      </c>
      <c r="F918" s="2" t="s">
        <v>17</v>
      </c>
      <c r="G918" s="2" t="s">
        <v>4993</v>
      </c>
      <c r="H918" s="4">
        <v>44140.628290590277</v>
      </c>
      <c r="I918" s="2" t="s">
        <v>4616</v>
      </c>
      <c r="J918" s="21" t="s">
        <v>11984</v>
      </c>
      <c r="K918" s="2" t="s">
        <v>4623</v>
      </c>
      <c r="L918" s="6" t="s">
        <v>4619</v>
      </c>
      <c r="N9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sPaisNacimiento)VALUES('2020-11-05', 2020, 'INS PERUANO POR MATRIMONIO', 'PENDIENTE', 'IMPRESION', '2020-11-05', 'LIM', 'GARCIA LOPEZ, WILLENMA MARGARITA', 'F', 'VEN')</v>
      </c>
    </row>
    <row r="919" spans="1:14" ht="25.5" x14ac:dyDescent="0.2">
      <c r="A919" s="11">
        <v>915</v>
      </c>
      <c r="B919" s="7" t="s">
        <v>1735</v>
      </c>
      <c r="C919" s="4">
        <v>44176.705161192127</v>
      </c>
      <c r="D919" s="20">
        <v>2020</v>
      </c>
      <c r="E919" s="7" t="s">
        <v>4621</v>
      </c>
      <c r="F919" s="2" t="s">
        <v>17</v>
      </c>
      <c r="G919" s="2" t="s">
        <v>4627</v>
      </c>
      <c r="H919" s="4">
        <v>44176.705161261576</v>
      </c>
      <c r="I919" s="2" t="s">
        <v>4616</v>
      </c>
      <c r="J919" s="21" t="s">
        <v>13179</v>
      </c>
      <c r="K919" s="2" t="s">
        <v>4618</v>
      </c>
      <c r="L919" s="6" t="s">
        <v>4619</v>
      </c>
      <c r="N9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sPaisNacimiento)VALUES('2020-12-11', 2020, 'INS PERUANO POR MATRIMONIO', 'PENDIENTE', 'ASOCIACION BENEFICIARIO', '2020-12-11', 'LIM', 'VALBUENA MARTINEZ, LARRY JOSE', 'M', 'VEN')</v>
      </c>
    </row>
    <row r="920" spans="1:14" ht="25.5" x14ac:dyDescent="0.2">
      <c r="A920" s="11">
        <v>916</v>
      </c>
      <c r="B920" s="7" t="s">
        <v>1378</v>
      </c>
      <c r="C920" s="4">
        <v>43878.635154629628</v>
      </c>
      <c r="D920" s="20">
        <v>2020</v>
      </c>
      <c r="E920" s="7" t="s">
        <v>4621</v>
      </c>
      <c r="F920" s="2" t="s">
        <v>17</v>
      </c>
      <c r="G920" s="2" t="s">
        <v>4993</v>
      </c>
      <c r="H920" s="4">
        <v>43878.635154629628</v>
      </c>
      <c r="I920" s="2" t="s">
        <v>4616</v>
      </c>
      <c r="J920" s="21" t="s">
        <v>11708</v>
      </c>
      <c r="K920" s="2" t="s">
        <v>4623</v>
      </c>
      <c r="L920" s="6" t="s">
        <v>4631</v>
      </c>
      <c r="N9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sPaisNacimiento)VALUES('2020-02-17', 2020, 'INS PERUANO POR MATRIMONIO', 'PENDIENTE', 'IMPRESION', '2020-02-17', 'LIM', 'PIMENTEL FLORES, PAMELA', 'F', 'BOL')</v>
      </c>
    </row>
    <row r="921" spans="1:14" ht="25.5" x14ac:dyDescent="0.2">
      <c r="A921" s="11">
        <v>917</v>
      </c>
      <c r="B921" s="7" t="s">
        <v>2131</v>
      </c>
      <c r="C921" s="4">
        <v>44145.375094675925</v>
      </c>
      <c r="D921" s="20">
        <v>2020</v>
      </c>
      <c r="E921" s="7" t="s">
        <v>4621</v>
      </c>
      <c r="F921" s="2" t="s">
        <v>17</v>
      </c>
      <c r="G921" s="2" t="s">
        <v>4627</v>
      </c>
      <c r="H921" s="4">
        <v>44145.375094710645</v>
      </c>
      <c r="I921" s="2" t="s">
        <v>4616</v>
      </c>
      <c r="J921" s="21" t="s">
        <v>8608</v>
      </c>
      <c r="K921" s="2" t="s">
        <v>4623</v>
      </c>
      <c r="L921" s="6" t="s">
        <v>4619</v>
      </c>
      <c r="N9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sPaisNacimiento)VALUES('2020-11-10', 2020, 'INS PERUANO POR MATRIMONIO', 'PENDIENTE', 'ASOCIACION BENEFICIARIO', '2020-11-10', 'LIM', 'QUIÑONEZ JASPE, NORMELY EVELYN', 'F', 'VEN')</v>
      </c>
    </row>
    <row r="922" spans="1:14" ht="25.5" x14ac:dyDescent="0.2">
      <c r="A922" s="11">
        <v>918</v>
      </c>
      <c r="B922" s="7" t="s">
        <v>11709</v>
      </c>
      <c r="C922" s="4">
        <v>44138.712862928238</v>
      </c>
      <c r="D922" s="20">
        <v>2020</v>
      </c>
      <c r="E922" s="7" t="s">
        <v>4621</v>
      </c>
      <c r="F922" s="2" t="s">
        <v>17</v>
      </c>
      <c r="G922" s="2" t="s">
        <v>4993</v>
      </c>
      <c r="H922" s="4">
        <v>44138.712862962966</v>
      </c>
      <c r="I922" s="2" t="s">
        <v>4616</v>
      </c>
      <c r="J922" s="21" t="s">
        <v>11710</v>
      </c>
      <c r="K922" s="2" t="s">
        <v>4618</v>
      </c>
      <c r="L922" s="6" t="s">
        <v>4619</v>
      </c>
      <c r="N9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sPaisNacimiento)VALUES('2020-11-03', 2020, 'INS PERUANO POR MATRIMONIO', 'PENDIENTE', 'IMPRESION', '2020-11-03', 'LIM', 'NIETO YEPEZ, GONZALO DANIEL', 'M', 'VEN')</v>
      </c>
    </row>
    <row r="923" spans="1:14" ht="25.5" x14ac:dyDescent="0.2">
      <c r="A923" s="11">
        <v>919</v>
      </c>
      <c r="B923" s="7" t="s">
        <v>3298</v>
      </c>
      <c r="C923" s="4">
        <v>43892.350573842596</v>
      </c>
      <c r="D923" s="20">
        <v>2020</v>
      </c>
      <c r="E923" s="7" t="s">
        <v>4685</v>
      </c>
      <c r="F923" s="2" t="s">
        <v>17</v>
      </c>
      <c r="G923" s="2" t="s">
        <v>4627</v>
      </c>
      <c r="H923" s="4">
        <v>43892.350573958334</v>
      </c>
      <c r="I923" s="2" t="s">
        <v>4616</v>
      </c>
      <c r="J923" s="21" t="s">
        <v>8696</v>
      </c>
      <c r="K923" s="2" t="s">
        <v>4618</v>
      </c>
      <c r="L923" s="6" t="s">
        <v>4619</v>
      </c>
      <c r="N9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sPaisNacimiento)VALUES('2020-03-02', 2020, 'OBTENCIÓN NACIONALIDAD PERUANA POR NATURALIZACIÓN', 'PENDIENTE', 'ASOCIACION BENEFICIARIO', '2020-03-02', 'LIM', 'DELGADO FARIZO, TOMAS PASTOR MARTIN', 'M', 'VEN')</v>
      </c>
    </row>
    <row r="924" spans="1:14" ht="25.5" x14ac:dyDescent="0.2">
      <c r="A924" s="11">
        <v>920</v>
      </c>
      <c r="B924" s="7" t="s">
        <v>3374</v>
      </c>
      <c r="C924" s="4">
        <v>43887.652485798608</v>
      </c>
      <c r="D924" s="20">
        <v>2020</v>
      </c>
      <c r="E924" s="7" t="s">
        <v>4685</v>
      </c>
      <c r="F924" s="2" t="s">
        <v>17</v>
      </c>
      <c r="G924" s="2" t="s">
        <v>4627</v>
      </c>
      <c r="H924" s="4">
        <v>43887.652485844905</v>
      </c>
      <c r="I924" s="2" t="s">
        <v>4616</v>
      </c>
      <c r="J924" s="21" t="s">
        <v>8713</v>
      </c>
      <c r="K924" s="2" t="s">
        <v>4618</v>
      </c>
      <c r="L924" s="6" t="s">
        <v>4785</v>
      </c>
      <c r="N9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sPaisNacimiento)VALUES('2020-02-26', 2020, 'OBTENCIÓN NACIONALIDAD PERUANA POR NATURALIZACIÓN', 'PENDIENTE', 'ASOCIACION BENEFICIARIO', '2020-02-26', 'LIM', 'KALAKKAL VARKEY, JOSEPH', 'M', 'IDI')</v>
      </c>
    </row>
    <row r="925" spans="1:14" ht="25.5" x14ac:dyDescent="0.2">
      <c r="A925" s="11">
        <v>921</v>
      </c>
      <c r="B925" s="7" t="s">
        <v>1877</v>
      </c>
      <c r="C925" s="4">
        <v>44133.484479050923</v>
      </c>
      <c r="D925" s="20">
        <v>2020</v>
      </c>
      <c r="E925" s="7" t="s">
        <v>4621</v>
      </c>
      <c r="F925" s="2" t="s">
        <v>17</v>
      </c>
      <c r="G925" s="2" t="s">
        <v>4627</v>
      </c>
      <c r="H925" s="4">
        <v>44133.484479085651</v>
      </c>
      <c r="I925" s="2" t="s">
        <v>4616</v>
      </c>
      <c r="J925" s="21" t="s">
        <v>11712</v>
      </c>
      <c r="K925" s="2" t="s">
        <v>4623</v>
      </c>
      <c r="L925" s="6" t="s">
        <v>4619</v>
      </c>
      <c r="N9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sPaisNacimiento)VALUES('2020-10-29', 2020, 'INS PERUANO POR MATRIMONIO', 'PENDIENTE', 'ASOCIACION BENEFICIARIO', '2020-10-29', 'LIM', 'BURGOS , LIGIA MARIA', 'F', 'VEN')</v>
      </c>
    </row>
    <row r="926" spans="1:14" ht="25.5" x14ac:dyDescent="0.2">
      <c r="A926" s="11">
        <v>922</v>
      </c>
      <c r="B926" s="7" t="s">
        <v>3223</v>
      </c>
      <c r="C926" s="4">
        <v>44166.730703668982</v>
      </c>
      <c r="D926" s="20">
        <v>2020</v>
      </c>
      <c r="E926" s="7" t="s">
        <v>4685</v>
      </c>
      <c r="F926" s="2" t="s">
        <v>17</v>
      </c>
      <c r="G926" s="2" t="s">
        <v>4627</v>
      </c>
      <c r="H926" s="4">
        <v>44166.730703703703</v>
      </c>
      <c r="I926" s="2" t="s">
        <v>4616</v>
      </c>
      <c r="J926" s="21" t="s">
        <v>3490</v>
      </c>
      <c r="K926" s="2" t="s">
        <v>4618</v>
      </c>
      <c r="L926" s="6" t="s">
        <v>4619</v>
      </c>
      <c r="N9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sPaisNacimiento)VALUES('2020-12-01', 2020, 'OBTENCIÓN NACIONALIDAD PERUANA POR NATURALIZACIÓN', 'PENDIENTE', 'ASOCIACION BENEFICIARIO', '2020-12-01', 'LIM', 'ESCALONA FIGUEREDO, JOSE ESTEBAN', 'M', 'VEN')</v>
      </c>
    </row>
    <row r="927" spans="1:14" ht="25.5" x14ac:dyDescent="0.2">
      <c r="A927" s="11">
        <v>923</v>
      </c>
      <c r="B927" s="7" t="s">
        <v>1930</v>
      </c>
      <c r="C927" s="4">
        <v>43875.653831053241</v>
      </c>
      <c r="D927" s="20">
        <v>2020</v>
      </c>
      <c r="E927" s="7" t="s">
        <v>4621</v>
      </c>
      <c r="F927" s="2" t="s">
        <v>17</v>
      </c>
      <c r="G927" s="2" t="s">
        <v>4627</v>
      </c>
      <c r="H927" s="4">
        <v>43875.653831099538</v>
      </c>
      <c r="I927" s="2" t="s">
        <v>4616</v>
      </c>
      <c r="J927" s="21" t="s">
        <v>8718</v>
      </c>
      <c r="K927" s="2" t="s">
        <v>4623</v>
      </c>
      <c r="L927" s="6" t="s">
        <v>4619</v>
      </c>
      <c r="N9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sPaisNacimiento)VALUES('2020-02-14', 2020, 'INS PERUANO POR MATRIMONIO', 'PENDIENTE', 'ASOCIACION BENEFICIARIO', '2020-02-14', 'LIM', 'LA ROSSA DE BARTOLO, MARTINA FELICITA', 'F', 'VEN')</v>
      </c>
    </row>
    <row r="928" spans="1:14" ht="25.5" x14ac:dyDescent="0.2">
      <c r="A928" s="11">
        <v>924</v>
      </c>
      <c r="B928" s="7" t="s">
        <v>3336</v>
      </c>
      <c r="C928" s="4">
        <v>43865.403889814814</v>
      </c>
      <c r="D928" s="20">
        <v>2020</v>
      </c>
      <c r="E928" s="7" t="s">
        <v>4685</v>
      </c>
      <c r="F928" s="2" t="s">
        <v>17</v>
      </c>
      <c r="G928" s="2" t="s">
        <v>4627</v>
      </c>
      <c r="H928" s="4">
        <v>43865.403889895832</v>
      </c>
      <c r="I928" s="2" t="s">
        <v>4616</v>
      </c>
      <c r="J928" s="21" t="s">
        <v>7301</v>
      </c>
      <c r="K928" s="2" t="s">
        <v>4618</v>
      </c>
      <c r="L928" s="6" t="s">
        <v>4619</v>
      </c>
      <c r="N9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sPaisNacimiento)VALUES('2020-02-04', 2020, 'OBTENCIÓN NACIONALIDAD PERUANA POR NATURALIZACIÓN', 'PENDIENTE', 'ASOCIACION BENEFICIARIO', '2020-02-04', 'LIM', 'VIVAS DELGADO, JAVIER ENRIQUE', 'M', 'VEN')</v>
      </c>
    </row>
    <row r="929" spans="1:14" ht="25.5" x14ac:dyDescent="0.2">
      <c r="A929" s="11">
        <v>925</v>
      </c>
      <c r="B929" s="7" t="s">
        <v>1139</v>
      </c>
      <c r="C929" s="4">
        <v>43840.446801967591</v>
      </c>
      <c r="D929" s="20">
        <v>2020</v>
      </c>
      <c r="E929" s="7" t="s">
        <v>4621</v>
      </c>
      <c r="F929" s="2" t="s">
        <v>17</v>
      </c>
      <c r="G929" s="2" t="s">
        <v>4993</v>
      </c>
      <c r="H929" s="4">
        <v>43840.446801967591</v>
      </c>
      <c r="I929" s="2" t="s">
        <v>4616</v>
      </c>
      <c r="J929" s="21" t="s">
        <v>8723</v>
      </c>
      <c r="K929" s="2" t="s">
        <v>4618</v>
      </c>
      <c r="L929" s="6" t="s">
        <v>4619</v>
      </c>
      <c r="N9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sPaisNacimiento)VALUES('2020-01-10', 2020, 'INS PERUANO POR MATRIMONIO', 'PENDIENTE', 'IMPRESION', '2020-01-10', 'LIM', 'OVIEDO VARGAS, OSCAR SAMUEL', 'M', 'VEN')</v>
      </c>
    </row>
    <row r="930" spans="1:14" ht="25.5" x14ac:dyDescent="0.2">
      <c r="A930" s="11">
        <v>926</v>
      </c>
      <c r="B930" s="7" t="s">
        <v>2021</v>
      </c>
      <c r="C930" s="4">
        <v>43881.355466817127</v>
      </c>
      <c r="D930" s="20">
        <v>2020</v>
      </c>
      <c r="E930" s="7" t="s">
        <v>4621</v>
      </c>
      <c r="F930" s="2" t="s">
        <v>17</v>
      </c>
      <c r="G930" s="2" t="s">
        <v>4627</v>
      </c>
      <c r="H930" s="4">
        <v>43881.355466898145</v>
      </c>
      <c r="I930" s="2" t="s">
        <v>4616</v>
      </c>
      <c r="J930" s="21" t="s">
        <v>9550</v>
      </c>
      <c r="K930" s="2" t="s">
        <v>4618</v>
      </c>
      <c r="L930" s="6" t="s">
        <v>4646</v>
      </c>
      <c r="N9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sPaisNacimiento)VALUES('2020-02-20', 2020, 'INS PERUANO POR MATRIMONIO', 'PENDIENTE', 'ASOCIACION BENEFICIARIO', '2020-02-20', 'LIM', 'CABRERA SERRANO, ARMANDO', 'M', 'CUB')</v>
      </c>
    </row>
    <row r="931" spans="1:14" ht="25.5" x14ac:dyDescent="0.2">
      <c r="A931" s="11">
        <v>927</v>
      </c>
      <c r="B931" s="7" t="s">
        <v>2089</v>
      </c>
      <c r="C931" s="4">
        <v>44236.937303240738</v>
      </c>
      <c r="D931" s="20">
        <v>2021</v>
      </c>
      <c r="E931" s="7" t="s">
        <v>4621</v>
      </c>
      <c r="F931" s="2" t="s">
        <v>17</v>
      </c>
      <c r="G931" s="2" t="s">
        <v>11673</v>
      </c>
      <c r="H931" s="4">
        <v>44236.937303275467</v>
      </c>
      <c r="I931" s="2" t="s">
        <v>4616</v>
      </c>
      <c r="J931" s="21" t="s">
        <v>15105</v>
      </c>
      <c r="K931" s="2" t="s">
        <v>15105</v>
      </c>
      <c r="L931" s="6" t="s">
        <v>15105</v>
      </c>
      <c r="N9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sPaisNacimiento)VALUES('2021-02-09', 2021, 'INS PERUANO POR MATRIMONIO', 'PENDIENTE', 'RECEPCIÓN DNAC', '2021-02-09', 'LIM', 'NULL', 'NULL', 'NULL')</v>
      </c>
    </row>
    <row r="932" spans="1:14" ht="25.5" x14ac:dyDescent="0.2">
      <c r="A932" s="11">
        <v>928</v>
      </c>
      <c r="B932" s="7" t="s">
        <v>2055</v>
      </c>
      <c r="C932" s="4">
        <v>44266.656389548611</v>
      </c>
      <c r="D932" s="20">
        <v>2021</v>
      </c>
      <c r="E932" s="7" t="s">
        <v>4621</v>
      </c>
      <c r="F932" s="2" t="s">
        <v>17</v>
      </c>
      <c r="G932" s="2" t="s">
        <v>11673</v>
      </c>
      <c r="H932" s="4">
        <v>44266.656389583331</v>
      </c>
      <c r="I932" s="2" t="s">
        <v>4616</v>
      </c>
      <c r="J932" s="21" t="s">
        <v>15105</v>
      </c>
      <c r="K932" s="2" t="s">
        <v>15105</v>
      </c>
      <c r="L932" s="6" t="s">
        <v>15105</v>
      </c>
      <c r="N9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sPaisNacimiento)VALUES('2021-03-11', 2021, 'INS PERUANO POR MATRIMONIO', 'PENDIENTE', 'RECEPCIÓN DNAC', '2021-03-11', 'LIM', 'NULL', 'NULL', 'NULL')</v>
      </c>
    </row>
    <row r="933" spans="1:14" ht="25.5" x14ac:dyDescent="0.2">
      <c r="A933" s="11">
        <v>929</v>
      </c>
      <c r="B933" s="7" t="s">
        <v>9558</v>
      </c>
      <c r="C933" s="4">
        <v>44237.440457986108</v>
      </c>
      <c r="D933" s="20">
        <v>2021</v>
      </c>
      <c r="E933" s="7" t="s">
        <v>4621</v>
      </c>
      <c r="F933" s="2" t="s">
        <v>17</v>
      </c>
      <c r="G933" s="2" t="s">
        <v>4672</v>
      </c>
      <c r="H933" s="4">
        <v>44237.440458449077</v>
      </c>
      <c r="I933" s="2" t="s">
        <v>4616</v>
      </c>
      <c r="J933" s="21" t="s">
        <v>9559</v>
      </c>
      <c r="K933" s="2" t="s">
        <v>4623</v>
      </c>
      <c r="L933" s="6" t="s">
        <v>4619</v>
      </c>
      <c r="N9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sPaisNacimiento)VALUES('2021-02-10', 2021, 'INS PERUANO POR MATRIMONIO', 'PENDIENTE', 'EVALUACION DIRECTOR', '2021-02-10', 'LIM', 'VALECILLOS NOVA, LUPE ALEIDA', 'F', 'VEN')</v>
      </c>
    </row>
    <row r="934" spans="1:14" ht="25.5" x14ac:dyDescent="0.2">
      <c r="A934" s="11">
        <v>930</v>
      </c>
      <c r="B934" s="7" t="s">
        <v>3309</v>
      </c>
      <c r="C934" s="4">
        <v>44270.79409664352</v>
      </c>
      <c r="D934" s="20">
        <v>2021</v>
      </c>
      <c r="E934" s="7" t="s">
        <v>4621</v>
      </c>
      <c r="F934" s="2" t="s">
        <v>17</v>
      </c>
      <c r="G934" s="2" t="s">
        <v>4672</v>
      </c>
      <c r="H934" s="4">
        <v>44270.794096759259</v>
      </c>
      <c r="I934" s="2" t="s">
        <v>4616</v>
      </c>
      <c r="J934" s="21" t="s">
        <v>12032</v>
      </c>
      <c r="K934" s="2" t="s">
        <v>4623</v>
      </c>
      <c r="L934" s="6" t="s">
        <v>4619</v>
      </c>
      <c r="N9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sPaisNacimiento)VALUES('2021-03-15', 2021, 'INS PERUANO POR MATRIMONIO', 'PENDIENTE', 'EVALUACION DIRECTOR', '2021-03-15', 'LIM', 'SILVA PERNALETE, YVANET DEL VALLE', 'F', 'VEN')</v>
      </c>
    </row>
    <row r="935" spans="1:14" ht="25.5" x14ac:dyDescent="0.2">
      <c r="A935" s="11">
        <v>931</v>
      </c>
      <c r="B935" s="7" t="s">
        <v>2115</v>
      </c>
      <c r="C935" s="4">
        <v>44249.403119131945</v>
      </c>
      <c r="D935" s="20">
        <v>2021</v>
      </c>
      <c r="E935" s="7" t="s">
        <v>4621</v>
      </c>
      <c r="F935" s="2" t="s">
        <v>17</v>
      </c>
      <c r="G935" s="2" t="s">
        <v>4672</v>
      </c>
      <c r="H935" s="4">
        <v>44249.403119212962</v>
      </c>
      <c r="I935" s="2" t="s">
        <v>4616</v>
      </c>
      <c r="J935" s="21" t="s">
        <v>9562</v>
      </c>
      <c r="K935" s="2" t="s">
        <v>4618</v>
      </c>
      <c r="L935" s="6" t="s">
        <v>4631</v>
      </c>
      <c r="N9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sPaisNacimiento)VALUES('2021-02-22', 2021, 'INS PERUANO POR MATRIMONIO', 'PENDIENTE', 'EVALUACION DIRECTOR', '2021-02-22', 'LIM', 'APARICIO TAKATA, SAMUEL', 'M', 'BOL')</v>
      </c>
    </row>
    <row r="936" spans="1:14" ht="25.5" x14ac:dyDescent="0.2">
      <c r="A936" s="11">
        <v>932</v>
      </c>
      <c r="B936" s="7" t="s">
        <v>1806</v>
      </c>
      <c r="C936" s="4">
        <v>44241.486509027774</v>
      </c>
      <c r="D936" s="20">
        <v>2021</v>
      </c>
      <c r="E936" s="7" t="s">
        <v>4621</v>
      </c>
      <c r="F936" s="2" t="s">
        <v>17</v>
      </c>
      <c r="G936" s="2" t="s">
        <v>7315</v>
      </c>
      <c r="H936" s="4">
        <v>44241.486509062503</v>
      </c>
      <c r="I936" s="2" t="s">
        <v>4616</v>
      </c>
      <c r="J936" s="21" t="s">
        <v>8724</v>
      </c>
      <c r="K936" s="2" t="s">
        <v>4618</v>
      </c>
      <c r="L936" s="6" t="s">
        <v>2747</v>
      </c>
      <c r="N9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sPaisNacimiento)VALUES('2021-02-14', 2021, 'INS PERUANO POR MATRIMONIO', 'PENDIENTE', 'EVALUACION SUB-DIRECTOR', '2021-02-14', 'LIM', 'HASH , HAVEN TRISTAN', 'M', 'USA')</v>
      </c>
    </row>
    <row r="937" spans="1:14" ht="25.5" x14ac:dyDescent="0.2">
      <c r="A937" s="11">
        <v>933</v>
      </c>
      <c r="B937" s="7" t="s">
        <v>1745</v>
      </c>
      <c r="C937" s="4">
        <v>44235.904806944447</v>
      </c>
      <c r="D937" s="20">
        <v>2021</v>
      </c>
      <c r="E937" s="7" t="s">
        <v>4621</v>
      </c>
      <c r="F937" s="2" t="s">
        <v>17</v>
      </c>
      <c r="G937" s="2" t="s">
        <v>7315</v>
      </c>
      <c r="H937" s="4">
        <v>44235.904806944447</v>
      </c>
      <c r="I937" s="2" t="s">
        <v>4616</v>
      </c>
      <c r="J937" s="21" t="s">
        <v>7316</v>
      </c>
      <c r="K937" s="2" t="s">
        <v>4623</v>
      </c>
      <c r="L937" s="6" t="s">
        <v>4758</v>
      </c>
      <c r="N9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'SILVA , VALENTINA', 'F', 'ITA')</v>
      </c>
    </row>
    <row r="938" spans="1:14" ht="25.5" x14ac:dyDescent="0.2">
      <c r="A938" s="11">
        <v>934</v>
      </c>
      <c r="B938" s="7" t="s">
        <v>2041</v>
      </c>
      <c r="C938" s="4">
        <v>44244.647755405094</v>
      </c>
      <c r="D938" s="20">
        <v>2021</v>
      </c>
      <c r="E938" s="7" t="s">
        <v>4621</v>
      </c>
      <c r="F938" s="2" t="s">
        <v>17</v>
      </c>
      <c r="G938" s="2" t="s">
        <v>4672</v>
      </c>
      <c r="H938" s="4">
        <v>44244.647755439815</v>
      </c>
      <c r="I938" s="2" t="s">
        <v>4616</v>
      </c>
      <c r="J938" s="21" t="s">
        <v>13072</v>
      </c>
      <c r="K938" s="2" t="s">
        <v>4618</v>
      </c>
      <c r="L938" s="6" t="s">
        <v>4619</v>
      </c>
      <c r="N9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sPaisNacimiento)VALUES('2021-02-17', 2021, 'INS PERUANO POR MATRIMONIO', 'PENDIENTE', 'EVALUACION DIRECTOR', '2021-02-17', 'LIM', 'LARA VIVAS, ORLANDO JOSE', 'M', 'VEN')</v>
      </c>
    </row>
    <row r="939" spans="1:14" ht="25.5" x14ac:dyDescent="0.2">
      <c r="A939" s="11">
        <v>935</v>
      </c>
      <c r="B939" s="7" t="s">
        <v>1757</v>
      </c>
      <c r="C939" s="4">
        <v>44209.497534490743</v>
      </c>
      <c r="D939" s="20">
        <v>2021</v>
      </c>
      <c r="E939" s="7" t="s">
        <v>4621</v>
      </c>
      <c r="F939" s="2" t="s">
        <v>17</v>
      </c>
      <c r="G939" s="2" t="s">
        <v>7315</v>
      </c>
      <c r="H939" s="4">
        <v>44209.497534525464</v>
      </c>
      <c r="I939" s="2" t="s">
        <v>4616</v>
      </c>
      <c r="J939" s="21" t="s">
        <v>9565</v>
      </c>
      <c r="K939" s="2" t="s">
        <v>4618</v>
      </c>
      <c r="L939" s="6" t="s">
        <v>4656</v>
      </c>
      <c r="N9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sPaisNacimiento)VALUES('2021-01-13', 2021, 'INS PERUANO POR MATRIMONIO', 'PENDIENTE', 'EVALUACION SUB-DIRECTOR', '2021-01-13', 'LIM', 'BARRANTES COLLADO, AGUSTIN', 'M', 'ESP')</v>
      </c>
    </row>
    <row r="940" spans="1:14" ht="25.5" x14ac:dyDescent="0.2">
      <c r="A940" s="11">
        <v>936</v>
      </c>
      <c r="B940" s="7" t="s">
        <v>1733</v>
      </c>
      <c r="C940" s="4">
        <v>44235.878458564817</v>
      </c>
      <c r="D940" s="20">
        <v>2021</v>
      </c>
      <c r="E940" s="7" t="s">
        <v>4621</v>
      </c>
      <c r="F940" s="2" t="s">
        <v>17</v>
      </c>
      <c r="G940" s="2" t="s">
        <v>7315</v>
      </c>
      <c r="H940" s="4">
        <v>44235.878458761574</v>
      </c>
      <c r="I940" s="2" t="s">
        <v>4616</v>
      </c>
      <c r="J940" s="21" t="s">
        <v>13074</v>
      </c>
      <c r="K940" s="2" t="s">
        <v>4618</v>
      </c>
      <c r="L940" s="6" t="s">
        <v>4619</v>
      </c>
      <c r="N9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'GONZALEZ AMAYA, JESUS ELEASSER', 'M', 'VEN')</v>
      </c>
    </row>
    <row r="941" spans="1:14" ht="25.5" x14ac:dyDescent="0.2">
      <c r="A941" s="11">
        <v>937</v>
      </c>
      <c r="B941" s="7" t="s">
        <v>1730</v>
      </c>
      <c r="C941" s="4">
        <v>44235.861000578705</v>
      </c>
      <c r="D941" s="20">
        <v>2021</v>
      </c>
      <c r="E941" s="7" t="s">
        <v>4621</v>
      </c>
      <c r="F941" s="2" t="s">
        <v>17</v>
      </c>
      <c r="G941" s="2" t="s">
        <v>5167</v>
      </c>
      <c r="H941" s="4">
        <v>44235.861000578705</v>
      </c>
      <c r="I941" s="2" t="s">
        <v>4616</v>
      </c>
      <c r="J941" s="21" t="s">
        <v>7317</v>
      </c>
      <c r="K941" s="2" t="s">
        <v>4623</v>
      </c>
      <c r="L941" s="6" t="s">
        <v>4624</v>
      </c>
      <c r="N9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'REGISTRO DE DATOS', '2021-02-08', 'LIM', 'ARROYAVE CEBALLOS, JESSICA FERNANDA', 'F', 'COL')</v>
      </c>
    </row>
    <row r="942" spans="1:14" ht="25.5" x14ac:dyDescent="0.2">
      <c r="A942" s="11">
        <v>938</v>
      </c>
      <c r="B942" s="7" t="s">
        <v>1749</v>
      </c>
      <c r="C942" s="4">
        <v>44235.980197256948</v>
      </c>
      <c r="D942" s="20">
        <v>2021</v>
      </c>
      <c r="E942" s="7" t="s">
        <v>4621</v>
      </c>
      <c r="F942" s="2" t="s">
        <v>17</v>
      </c>
      <c r="G942" s="2" t="s">
        <v>7315</v>
      </c>
      <c r="H942" s="4">
        <v>44235.980197303237</v>
      </c>
      <c r="I942" s="2" t="s">
        <v>4616</v>
      </c>
      <c r="J942" s="21" t="s">
        <v>13075</v>
      </c>
      <c r="K942" s="2" t="s">
        <v>4623</v>
      </c>
      <c r="L942" s="6" t="s">
        <v>4619</v>
      </c>
      <c r="N9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'SALAZAR RIVAS, ANA VALENTINA', 'F', 'VEN')</v>
      </c>
    </row>
    <row r="943" spans="1:14" ht="25.5" x14ac:dyDescent="0.2">
      <c r="A943" s="11">
        <v>939</v>
      </c>
      <c r="B943" s="7" t="s">
        <v>2056</v>
      </c>
      <c r="C943" s="4">
        <v>44266.711132291668</v>
      </c>
      <c r="D943" s="20">
        <v>2021</v>
      </c>
      <c r="E943" s="7" t="s">
        <v>4621</v>
      </c>
      <c r="F943" s="2" t="s">
        <v>17</v>
      </c>
      <c r="G943" s="2" t="s">
        <v>4672</v>
      </c>
      <c r="H943" s="4">
        <v>44266.711132326389</v>
      </c>
      <c r="I943" s="2" t="s">
        <v>4616</v>
      </c>
      <c r="J943" s="21" t="s">
        <v>13076</v>
      </c>
      <c r="K943" s="2" t="s">
        <v>4623</v>
      </c>
      <c r="L943" s="6" t="s">
        <v>4619</v>
      </c>
      <c r="N9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sPaisNacimiento)VALUES('2021-03-11', 2021, 'INS PERUANO POR MATRIMONIO', 'PENDIENTE', 'EVALUACION DIRECTOR', '2021-03-11', 'LIM', 'BREUER ARCAY, ONDINA DEL MAR', 'F', 'VEN')</v>
      </c>
    </row>
    <row r="944" spans="1:14" ht="25.5" x14ac:dyDescent="0.2">
      <c r="A944" s="11">
        <v>940</v>
      </c>
      <c r="B944" s="7" t="s">
        <v>1686</v>
      </c>
      <c r="C944" s="4">
        <v>44267.670095717593</v>
      </c>
      <c r="D944" s="20">
        <v>2021</v>
      </c>
      <c r="E944" s="7" t="s">
        <v>4621</v>
      </c>
      <c r="F944" s="2" t="s">
        <v>17</v>
      </c>
      <c r="G944" s="2" t="s">
        <v>4627</v>
      </c>
      <c r="H944" s="4">
        <v>44267.670095752314</v>
      </c>
      <c r="I944" s="2" t="s">
        <v>4616</v>
      </c>
      <c r="J944" s="21" t="s">
        <v>8725</v>
      </c>
      <c r="K944" s="2" t="s">
        <v>4618</v>
      </c>
      <c r="L944" s="6" t="s">
        <v>4838</v>
      </c>
      <c r="N9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sPaisNacimiento)VALUES('2021-03-12', 2021, 'INS PERUANO POR MATRIMONIO', 'PENDIENTE', 'ASOCIACION BENEFICIARIO', '2021-03-12', 'LIM', 'METAWA SHALAPY , AMMAR BAHIELDIN METAWA', 'M', 'EGI')</v>
      </c>
    </row>
    <row r="945" spans="1:14" ht="25.5" x14ac:dyDescent="0.2">
      <c r="A945" s="11">
        <v>941</v>
      </c>
      <c r="B945" s="7" t="s">
        <v>2033</v>
      </c>
      <c r="C945" s="4">
        <v>44232.552285763886</v>
      </c>
      <c r="D945" s="20">
        <v>2021</v>
      </c>
      <c r="E945" s="7" t="s">
        <v>4621</v>
      </c>
      <c r="F945" s="2" t="s">
        <v>17</v>
      </c>
      <c r="G945" s="2" t="s">
        <v>4672</v>
      </c>
      <c r="H945" s="4">
        <v>44232.552285879632</v>
      </c>
      <c r="I945" s="2" t="s">
        <v>4616</v>
      </c>
      <c r="J945" s="21" t="s">
        <v>11527</v>
      </c>
      <c r="K945" s="2" t="s">
        <v>4623</v>
      </c>
      <c r="L945" s="6" t="s">
        <v>4619</v>
      </c>
      <c r="N9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sPaisNacimiento)VALUES('2021-02-05', 2021, 'INS PERUANO POR MATRIMONIO', 'PENDIENTE', 'EVALUACION DIRECTOR', '2021-02-05', 'LIM', 'GONZALEZ GARCIA, JESSICA CAROLINA', 'F', 'VEN')</v>
      </c>
    </row>
    <row r="946" spans="1:14" ht="25.5" x14ac:dyDescent="0.2">
      <c r="A946" s="11">
        <v>942</v>
      </c>
      <c r="B946" s="7" t="s">
        <v>3307</v>
      </c>
      <c r="C946" s="4">
        <v>44253.534062037033</v>
      </c>
      <c r="D946" s="20">
        <v>2021</v>
      </c>
      <c r="E946" s="7" t="s">
        <v>4685</v>
      </c>
      <c r="F946" s="2" t="s">
        <v>17</v>
      </c>
      <c r="G946" s="2" t="s">
        <v>4627</v>
      </c>
      <c r="H946" s="4">
        <v>44253.534062071762</v>
      </c>
      <c r="I946" s="2" t="s">
        <v>4616</v>
      </c>
      <c r="J946" s="21" t="s">
        <v>12033</v>
      </c>
      <c r="K946" s="2" t="s">
        <v>4618</v>
      </c>
      <c r="L946" s="6" t="s">
        <v>4903</v>
      </c>
      <c r="N9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sPaisNacimiento)VALUES('2021-02-26', 2021, 'OBTENCIÓN NACIONALIDAD PERUANA POR NATURALIZACIÓN', 'PENDIENTE', 'ASOCIACION BENEFICIARIO', '2021-02-26', 'LIM', 'TRÜBSWETTER , CHRISTIAN', 'M', 'RFA')</v>
      </c>
    </row>
    <row r="947" spans="1:14" ht="25.5" x14ac:dyDescent="0.2">
      <c r="A947" s="11">
        <v>943</v>
      </c>
      <c r="B947" s="7" t="s">
        <v>2061</v>
      </c>
      <c r="C947" s="4">
        <v>44272.527477662035</v>
      </c>
      <c r="D947" s="20">
        <v>2021</v>
      </c>
      <c r="E947" s="7" t="s">
        <v>4621</v>
      </c>
      <c r="F947" s="2" t="s">
        <v>17</v>
      </c>
      <c r="G947" s="2" t="s">
        <v>4672</v>
      </c>
      <c r="H947" s="4">
        <v>44272.527477696756</v>
      </c>
      <c r="I947" s="2" t="s">
        <v>4616</v>
      </c>
      <c r="J947" s="21" t="s">
        <v>11528</v>
      </c>
      <c r="K947" s="2" t="s">
        <v>4623</v>
      </c>
      <c r="L947" s="6" t="s">
        <v>4646</v>
      </c>
      <c r="N9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sPaisNacimiento)VALUES('2021-03-17', 2021, 'INS PERUANO POR MATRIMONIO', 'PENDIENTE', 'EVALUACION DIRECTOR', '2021-03-17', 'LIM', 'CRUZ TORNA, ELIZABETH', 'F', 'CUB')</v>
      </c>
    </row>
    <row r="948" spans="1:14" ht="25.5" x14ac:dyDescent="0.2">
      <c r="A948" s="11">
        <v>944</v>
      </c>
      <c r="B948" s="7" t="s">
        <v>2066</v>
      </c>
      <c r="C948" s="4">
        <v>44264.671152627314</v>
      </c>
      <c r="D948" s="20">
        <v>2021</v>
      </c>
      <c r="E948" s="7" t="s">
        <v>4621</v>
      </c>
      <c r="F948" s="2" t="s">
        <v>17</v>
      </c>
      <c r="G948" s="2" t="s">
        <v>4993</v>
      </c>
      <c r="H948" s="4">
        <v>44264.671152662035</v>
      </c>
      <c r="I948" s="2" t="s">
        <v>4616</v>
      </c>
      <c r="J948" s="21" t="s">
        <v>11529</v>
      </c>
      <c r="K948" s="2" t="s">
        <v>4618</v>
      </c>
      <c r="L948" s="6" t="s">
        <v>4656</v>
      </c>
      <c r="N9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sPaisNacimiento)VALUES('2021-03-09', 2021, 'INS PERUANO POR MATRIMONIO', 'PENDIENTE', 'IMPRESION', '2021-03-09', 'LIM', 'SANTOS CASTILLA, EMILIO JOSE', 'M', 'ESP')</v>
      </c>
    </row>
    <row r="949" spans="1:14" ht="25.5" x14ac:dyDescent="0.2">
      <c r="A949" s="11">
        <v>945</v>
      </c>
      <c r="B949" s="7" t="s">
        <v>1793</v>
      </c>
      <c r="C949" s="4">
        <v>44236.012229085645</v>
      </c>
      <c r="D949" s="20">
        <v>2021</v>
      </c>
      <c r="E949" s="7" t="s">
        <v>4621</v>
      </c>
      <c r="F949" s="2" t="s">
        <v>17</v>
      </c>
      <c r="G949" s="2" t="s">
        <v>7315</v>
      </c>
      <c r="H949" s="4">
        <v>44236.012229131942</v>
      </c>
      <c r="I949" s="2" t="s">
        <v>4616</v>
      </c>
      <c r="J949" s="21" t="s">
        <v>12034</v>
      </c>
      <c r="K949" s="2" t="s">
        <v>4618</v>
      </c>
      <c r="L949" s="6" t="s">
        <v>4619</v>
      </c>
      <c r="N9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sPaisNacimiento)VALUES('2021-02-09', 2021, 'INS PERUANO POR MATRIMONIO', 'PENDIENTE', 'EVALUACION SUB-DIRECTOR', '2021-02-09', 'LIM', 'ARISMENDI JIMENEZ, LUIS EDUARDO', 'M', 'VEN')</v>
      </c>
    </row>
    <row r="950" spans="1:14" ht="25.5" x14ac:dyDescent="0.2">
      <c r="A950" s="11">
        <v>946</v>
      </c>
      <c r="B950" s="7" t="s">
        <v>1813</v>
      </c>
      <c r="C950" s="4">
        <v>44241.516488807873</v>
      </c>
      <c r="D950" s="20">
        <v>2021</v>
      </c>
      <c r="E950" s="7" t="s">
        <v>4621</v>
      </c>
      <c r="F950" s="2" t="s">
        <v>17</v>
      </c>
      <c r="G950" s="2" t="s">
        <v>7315</v>
      </c>
      <c r="H950" s="4">
        <v>44241.516488854169</v>
      </c>
      <c r="I950" s="2" t="s">
        <v>4616</v>
      </c>
      <c r="J950" s="21" t="s">
        <v>13082</v>
      </c>
      <c r="K950" s="2" t="s">
        <v>4618</v>
      </c>
      <c r="L950" s="6" t="s">
        <v>4619</v>
      </c>
      <c r="N9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sPaisNacimiento)VALUES('2021-02-14', 2021, 'INS PERUANO POR MATRIMONIO', 'PENDIENTE', 'EVALUACION SUB-DIRECTOR', '2021-02-14', 'LIM', 'VILLAMIZAR SUAREZ, JUAN JAVIER', 'M', 'VEN')</v>
      </c>
    </row>
    <row r="951" spans="1:14" ht="25.5" x14ac:dyDescent="0.2">
      <c r="A951" s="11">
        <v>947</v>
      </c>
      <c r="B951" s="7" t="s">
        <v>3313</v>
      </c>
      <c r="C951" s="4">
        <v>44266.382256365738</v>
      </c>
      <c r="D951" s="20">
        <v>2021</v>
      </c>
      <c r="E951" s="7" t="s">
        <v>4685</v>
      </c>
      <c r="F951" s="2" t="s">
        <v>17</v>
      </c>
      <c r="G951" s="2" t="s">
        <v>4672</v>
      </c>
      <c r="H951" s="4">
        <v>44266.382256446763</v>
      </c>
      <c r="I951" s="2" t="s">
        <v>4616</v>
      </c>
      <c r="J951" s="21" t="s">
        <v>13083</v>
      </c>
      <c r="K951" s="2" t="s">
        <v>4623</v>
      </c>
      <c r="L951" s="6" t="s">
        <v>4875</v>
      </c>
      <c r="N9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sPaisNacimiento)VALUES('2021-03-11', 2021, 'OBTENCIÓN NACIONALIDAD PERUANA POR NATURALIZACIÓN', 'PENDIENTE', 'EVALUACION DIRECTOR', '2021-03-11', 'LIM', 'SAFIE DE ALONSO, ANABELA ELIZABETH', 'F', 'SAL')</v>
      </c>
    </row>
    <row r="952" spans="1:14" ht="25.5" x14ac:dyDescent="0.2">
      <c r="A952" s="11">
        <v>948</v>
      </c>
      <c r="B952" s="7" t="s">
        <v>3302</v>
      </c>
      <c r="C952" s="4">
        <v>44270.542686921297</v>
      </c>
      <c r="D952" s="20">
        <v>2021</v>
      </c>
      <c r="E952" s="7" t="s">
        <v>4685</v>
      </c>
      <c r="F952" s="2" t="s">
        <v>17</v>
      </c>
      <c r="G952" s="2" t="s">
        <v>7315</v>
      </c>
      <c r="H952" s="4">
        <v>44270.542687002315</v>
      </c>
      <c r="I952" s="2" t="s">
        <v>4616</v>
      </c>
      <c r="J952" s="21" t="s">
        <v>12036</v>
      </c>
      <c r="K952" s="2" t="s">
        <v>4618</v>
      </c>
      <c r="L952" s="6" t="s">
        <v>4619</v>
      </c>
      <c r="N9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sPaisNacimiento)VALUES('2021-03-15', 2021, 'OBTENCIÓN NACIONALIDAD PERUANA POR NATURALIZACIÓN', 'PENDIENTE', 'EVALUACION SUB-DIRECTOR', '2021-03-15', 'LIM', 'MARQUEZ SALAZAR, ROGEL ALEJANDRO', 'M', 'VEN')</v>
      </c>
    </row>
    <row r="953" spans="1:14" ht="25.5" x14ac:dyDescent="0.2">
      <c r="A953" s="11">
        <v>949</v>
      </c>
      <c r="B953" s="7" t="s">
        <v>2065</v>
      </c>
      <c r="C953" s="4">
        <v>44264.640410381944</v>
      </c>
      <c r="D953" s="20">
        <v>2021</v>
      </c>
      <c r="E953" s="7" t="s">
        <v>4621</v>
      </c>
      <c r="F953" s="2" t="s">
        <v>17</v>
      </c>
      <c r="G953" s="2" t="s">
        <v>4672</v>
      </c>
      <c r="H953" s="4">
        <v>44264.640410416665</v>
      </c>
      <c r="I953" s="2" t="s">
        <v>4616</v>
      </c>
      <c r="J953" s="21" t="s">
        <v>8726</v>
      </c>
      <c r="K953" s="2" t="s">
        <v>4618</v>
      </c>
      <c r="L953" s="6" t="s">
        <v>4646</v>
      </c>
      <c r="N9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sPaisNacimiento)VALUES('2021-03-09', 2021, 'INS PERUANO POR MATRIMONIO', 'PENDIENTE', 'EVALUACION DIRECTOR', '2021-03-09', 'LIM', 'MOLINA PUPO, ARGEL', 'M', 'CUB')</v>
      </c>
    </row>
    <row r="954" spans="1:14" ht="25.5" x14ac:dyDescent="0.2">
      <c r="A954" s="11">
        <v>950</v>
      </c>
      <c r="B954" s="7" t="s">
        <v>1768</v>
      </c>
      <c r="C954" s="4">
        <v>44210.654971643518</v>
      </c>
      <c r="D954" s="20">
        <v>2021</v>
      </c>
      <c r="E954" s="7" t="s">
        <v>4621</v>
      </c>
      <c r="F954" s="2" t="s">
        <v>17</v>
      </c>
      <c r="G954" s="2" t="s">
        <v>4993</v>
      </c>
      <c r="H954" s="4">
        <v>44210.654971678239</v>
      </c>
      <c r="I954" s="2" t="s">
        <v>4616</v>
      </c>
      <c r="J954" s="21" t="s">
        <v>9567</v>
      </c>
      <c r="K954" s="2" t="s">
        <v>4618</v>
      </c>
      <c r="L954" s="6" t="s">
        <v>4619</v>
      </c>
      <c r="N9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sPaisNacimiento)VALUES('2021-01-14', 2021, 'INS PERUANO POR MATRIMONIO', 'PENDIENTE', 'IMPRESION', '2021-01-14', 'LIM', 'CONTRERAS SANDIA, JOSE ALEXANDER', 'M', 'VEN')</v>
      </c>
    </row>
    <row r="955" spans="1:14" ht="25.5" x14ac:dyDescent="0.2">
      <c r="A955" s="11">
        <v>951</v>
      </c>
      <c r="B955" s="7" t="s">
        <v>3315</v>
      </c>
      <c r="C955" s="4">
        <v>44273.451867476855</v>
      </c>
      <c r="D955" s="20">
        <v>2021</v>
      </c>
      <c r="E955" s="7" t="s">
        <v>4685</v>
      </c>
      <c r="F955" s="2" t="s">
        <v>17</v>
      </c>
      <c r="G955" s="2" t="s">
        <v>4672</v>
      </c>
      <c r="H955" s="4">
        <v>44273.451867939817</v>
      </c>
      <c r="I955" s="2" t="s">
        <v>4616</v>
      </c>
      <c r="J955" s="21" t="s">
        <v>12038</v>
      </c>
      <c r="K955" s="2" t="s">
        <v>4618</v>
      </c>
      <c r="L955" s="6" t="s">
        <v>4619</v>
      </c>
      <c r="N9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sPaisNacimiento)VALUES('2021-03-18', 2021, 'OBTENCIÓN NACIONALIDAD PERUANA POR NATURALIZACIÓN', 'PENDIENTE', 'EVALUACION DIRECTOR', '2021-03-18', 'LIM', 'CARABALLO CASTAÑEDA, LUIS ALFREDO', 'M', 'VEN')</v>
      </c>
    </row>
    <row r="956" spans="1:14" ht="25.5" x14ac:dyDescent="0.2">
      <c r="A956" s="11">
        <v>952</v>
      </c>
      <c r="B956" s="7" t="s">
        <v>2058</v>
      </c>
      <c r="C956" s="4">
        <v>44270.468207905091</v>
      </c>
      <c r="D956" s="20">
        <v>2021</v>
      </c>
      <c r="E956" s="7" t="s">
        <v>4621</v>
      </c>
      <c r="F956" s="2" t="s">
        <v>17</v>
      </c>
      <c r="G956" s="2" t="s">
        <v>4672</v>
      </c>
      <c r="H956" s="4">
        <v>44270.468207986109</v>
      </c>
      <c r="I956" s="2" t="s">
        <v>4616</v>
      </c>
      <c r="J956" s="21" t="s">
        <v>8727</v>
      </c>
      <c r="K956" s="2" t="s">
        <v>4623</v>
      </c>
      <c r="L956" s="6" t="s">
        <v>4619</v>
      </c>
      <c r="N9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sPaisNacimiento)VALUES('2021-03-15', 2021, 'INS PERUANO POR MATRIMONIO', 'PENDIENTE', 'EVALUACION DIRECTOR', '2021-03-15', 'LIM', 'CROES AYALA, ANNA KARINA', 'F', 'VEN')</v>
      </c>
    </row>
    <row r="957" spans="1:14" ht="25.5" x14ac:dyDescent="0.2">
      <c r="A957" s="11">
        <v>953</v>
      </c>
      <c r="B957" s="7" t="s">
        <v>3346</v>
      </c>
      <c r="C957" s="4">
        <v>44272.571923229167</v>
      </c>
      <c r="D957" s="20">
        <v>2021</v>
      </c>
      <c r="E957" s="7" t="s">
        <v>4685</v>
      </c>
      <c r="F957" s="2" t="s">
        <v>17</v>
      </c>
      <c r="G957" s="2" t="s">
        <v>4672</v>
      </c>
      <c r="H957" s="4">
        <v>44272.571923263888</v>
      </c>
      <c r="I957" s="2" t="s">
        <v>4616</v>
      </c>
      <c r="J957" s="21" t="s">
        <v>12039</v>
      </c>
      <c r="K957" s="2" t="s">
        <v>4623</v>
      </c>
      <c r="L957" s="6" t="s">
        <v>4646</v>
      </c>
      <c r="N9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sPaisNacimiento)VALUES('2021-03-17', 2021, 'OBTENCIÓN NACIONALIDAD PERUANA POR NATURALIZACIÓN', 'PENDIENTE', 'EVALUACION DIRECTOR', '2021-03-17', 'LIM', 'SOLER CARRERA, ROSABEL', 'F', 'CUB')</v>
      </c>
    </row>
    <row r="958" spans="1:14" ht="25.5" x14ac:dyDescent="0.2">
      <c r="A958" s="11">
        <v>954</v>
      </c>
      <c r="B958" s="7" t="s">
        <v>1794</v>
      </c>
      <c r="C958" s="4">
        <v>44242.760385300928</v>
      </c>
      <c r="D958" s="20">
        <v>2021</v>
      </c>
      <c r="E958" s="7" t="s">
        <v>4621</v>
      </c>
      <c r="F958" s="2" t="s">
        <v>17</v>
      </c>
      <c r="G958" s="2" t="s">
        <v>4993</v>
      </c>
      <c r="H958" s="4">
        <v>44242.760385381946</v>
      </c>
      <c r="I958" s="2" t="s">
        <v>4616</v>
      </c>
      <c r="J958" s="21" t="s">
        <v>8728</v>
      </c>
      <c r="K958" s="2" t="s">
        <v>4623</v>
      </c>
      <c r="L958" s="6" t="s">
        <v>4619</v>
      </c>
      <c r="N9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sPaisNacimiento)VALUES('2021-02-15', 2021, 'INS PERUANO POR MATRIMONIO', 'PENDIENTE', 'IMPRESION', '2021-02-15', 'LIM', 'CONTRERAS ALVIAREZ, BERNARDA TIBISAY', 'F', 'VEN')</v>
      </c>
    </row>
    <row r="959" spans="1:14" ht="25.5" x14ac:dyDescent="0.2">
      <c r="A959" s="11">
        <v>955</v>
      </c>
      <c r="B959" s="7" t="s">
        <v>2063</v>
      </c>
      <c r="C959" s="4">
        <v>44272.458589930553</v>
      </c>
      <c r="D959" s="20">
        <v>2021</v>
      </c>
      <c r="E959" s="7" t="s">
        <v>4621</v>
      </c>
      <c r="F959" s="2" t="s">
        <v>17</v>
      </c>
      <c r="G959" s="2" t="s">
        <v>4672</v>
      </c>
      <c r="H959" s="4">
        <v>44272.458589965281</v>
      </c>
      <c r="I959" s="2" t="s">
        <v>4616</v>
      </c>
      <c r="J959" s="21" t="s">
        <v>13088</v>
      </c>
      <c r="K959" s="2" t="s">
        <v>4623</v>
      </c>
      <c r="L959" s="6" t="s">
        <v>4619</v>
      </c>
      <c r="N9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sPaisNacimiento)VALUES('2021-03-17', 2021, 'INS PERUANO POR MATRIMONIO', 'PENDIENTE', 'EVALUACION DIRECTOR', '2021-03-17', 'LIM', 'HERNANDEZ SEGOVIA, ISABEL CRISTINA', 'F', 'VEN')</v>
      </c>
    </row>
    <row r="960" spans="1:14" ht="25.5" x14ac:dyDescent="0.2">
      <c r="A960" s="11">
        <v>956</v>
      </c>
      <c r="B960" s="7" t="s">
        <v>8729</v>
      </c>
      <c r="C960" s="4">
        <v>44267.72235960648</v>
      </c>
      <c r="D960" s="20">
        <v>2021</v>
      </c>
      <c r="E960" s="7" t="s">
        <v>4685</v>
      </c>
      <c r="F960" s="2" t="s">
        <v>17</v>
      </c>
      <c r="G960" s="2" t="s">
        <v>4627</v>
      </c>
      <c r="H960" s="4">
        <v>44267.72235960648</v>
      </c>
      <c r="I960" s="2" t="s">
        <v>4616</v>
      </c>
      <c r="J960" s="21" t="s">
        <v>8730</v>
      </c>
      <c r="K960" s="2" t="s">
        <v>4618</v>
      </c>
      <c r="L960" s="6" t="s">
        <v>4770</v>
      </c>
      <c r="N9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sPaisNacimiento)VALUES('2021-03-12', 2021, 'OBTENCIÓN NACIONALIDAD PERUANA POR NATURALIZACIÓN', 'PENDIENTE', 'ASOCIACION BENEFICIARIO', '2021-03-12', 'LIM', 'JACQUES , JEAN NICOLAS ALAIN', 'M', 'FRA')</v>
      </c>
    </row>
    <row r="961" spans="1:14" ht="25.5" x14ac:dyDescent="0.2">
      <c r="A961" s="11">
        <v>957</v>
      </c>
      <c r="B961" s="7" t="s">
        <v>3305</v>
      </c>
      <c r="C961" s="4">
        <v>44235.972781249999</v>
      </c>
      <c r="D961" s="20">
        <v>2021</v>
      </c>
      <c r="E961" s="7" t="s">
        <v>4621</v>
      </c>
      <c r="F961" s="2" t="s">
        <v>17</v>
      </c>
      <c r="G961" s="2" t="s">
        <v>7315</v>
      </c>
      <c r="H961" s="4">
        <v>44235.972781828707</v>
      </c>
      <c r="I961" s="2" t="s">
        <v>4616</v>
      </c>
      <c r="J961" s="21" t="s">
        <v>9571</v>
      </c>
      <c r="K961" s="2" t="s">
        <v>4623</v>
      </c>
      <c r="L961" s="6" t="s">
        <v>4619</v>
      </c>
      <c r="N9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'CASTRO DE LEON, MARIA ELBA', 'F', 'VEN')</v>
      </c>
    </row>
    <row r="962" spans="1:14" ht="25.5" x14ac:dyDescent="0.2">
      <c r="A962" s="11">
        <v>958</v>
      </c>
      <c r="B962" s="7" t="s">
        <v>11580</v>
      </c>
      <c r="C962" s="4">
        <v>44209.494221493056</v>
      </c>
      <c r="D962" s="20">
        <v>2021</v>
      </c>
      <c r="E962" s="7" t="s">
        <v>4621</v>
      </c>
      <c r="F962" s="2" t="s">
        <v>17</v>
      </c>
      <c r="G962" s="2" t="s">
        <v>4672</v>
      </c>
      <c r="H962" s="4">
        <v>44209.494221527777</v>
      </c>
      <c r="I962" s="2" t="s">
        <v>4616</v>
      </c>
      <c r="J962" s="21" t="s">
        <v>12041</v>
      </c>
      <c r="K962" s="2" t="s">
        <v>4618</v>
      </c>
      <c r="L962" s="6" t="s">
        <v>4646</v>
      </c>
      <c r="N9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sPaisNacimiento)VALUES('2021-01-13', 2021, 'INS PERUANO POR MATRIMONIO', 'PENDIENTE', 'EVALUACION DIRECTOR', '2021-01-13', 'LIM', 'MATOS SUÁREZ, JORGE', 'M', 'CUB')</v>
      </c>
    </row>
    <row r="963" spans="1:14" ht="25.5" x14ac:dyDescent="0.2">
      <c r="A963" s="11">
        <v>959</v>
      </c>
      <c r="B963" s="7" t="s">
        <v>2060</v>
      </c>
      <c r="C963" s="4">
        <v>44270.553833101854</v>
      </c>
      <c r="D963" s="20">
        <v>2021</v>
      </c>
      <c r="E963" s="7" t="s">
        <v>4621</v>
      </c>
      <c r="F963" s="2" t="s">
        <v>17</v>
      </c>
      <c r="G963" s="2" t="s">
        <v>4993</v>
      </c>
      <c r="H963" s="4">
        <v>44270.553833136575</v>
      </c>
      <c r="I963" s="2" t="s">
        <v>4616</v>
      </c>
      <c r="J963" s="21" t="s">
        <v>13101</v>
      </c>
      <c r="K963" s="2" t="s">
        <v>4623</v>
      </c>
      <c r="L963" s="6" t="s">
        <v>4619</v>
      </c>
      <c r="N9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sPaisNacimiento)VALUES('2021-03-15', 2021, 'INS PERUANO POR MATRIMONIO', 'PENDIENTE', 'IMPRESION', '2021-03-15', 'LIM', 'FORRESTER LEAL, YVETT DAYANA', 'F', 'VEN')</v>
      </c>
    </row>
    <row r="964" spans="1:14" ht="25.5" x14ac:dyDescent="0.2">
      <c r="A964" s="11">
        <v>960</v>
      </c>
      <c r="B964" s="7" t="s">
        <v>1750</v>
      </c>
      <c r="C964" s="4">
        <v>44267.479728622682</v>
      </c>
      <c r="D964" s="20">
        <v>2021</v>
      </c>
      <c r="E964" s="7" t="s">
        <v>4621</v>
      </c>
      <c r="F964" s="2" t="s">
        <v>17</v>
      </c>
      <c r="G964" s="2" t="s">
        <v>4993</v>
      </c>
      <c r="H964" s="4">
        <v>44267.479728703707</v>
      </c>
      <c r="I964" s="2" t="s">
        <v>4616</v>
      </c>
      <c r="J964" s="21" t="s">
        <v>13102</v>
      </c>
      <c r="K964" s="2" t="s">
        <v>4618</v>
      </c>
      <c r="L964" s="6" t="s">
        <v>4619</v>
      </c>
      <c r="N9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sPaisNacimiento)VALUES('2021-03-12', 2021, 'INS PERUANO POR MATRIMONIO', 'PENDIENTE', 'IMPRESION', '2021-03-12', 'LIM', 'RIVAS VERDE, JOSE RENE', 'M', 'VEN')</v>
      </c>
    </row>
    <row r="965" spans="1:14" ht="25.5" x14ac:dyDescent="0.2">
      <c r="A965" s="11">
        <v>961</v>
      </c>
      <c r="B965" s="7" t="s">
        <v>3303</v>
      </c>
      <c r="C965" s="4">
        <v>44210.70360497685</v>
      </c>
      <c r="D965" s="20">
        <v>2021</v>
      </c>
      <c r="E965" s="7" t="s">
        <v>4685</v>
      </c>
      <c r="F965" s="2" t="s">
        <v>17</v>
      </c>
      <c r="G965" s="2" t="s">
        <v>4672</v>
      </c>
      <c r="H965" s="4">
        <v>44210.703605011571</v>
      </c>
      <c r="I965" s="2" t="s">
        <v>4616</v>
      </c>
      <c r="J965" s="21" t="s">
        <v>13103</v>
      </c>
      <c r="K965" s="2" t="s">
        <v>4618</v>
      </c>
      <c r="L965" s="6" t="s">
        <v>4624</v>
      </c>
      <c r="N9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sPaisNacimiento)VALUES('2021-01-14', 2021, 'OBTENCIÓN NACIONALIDAD PERUANA POR NATURALIZACIÓN', 'PENDIENTE', 'EVALUACION DIRECTOR', '2021-01-14', 'LIM', 'RANGEL HEREDIA, MERBIN SAHEDY', 'M', 'COL')</v>
      </c>
    </row>
    <row r="966" spans="1:14" ht="25.5" x14ac:dyDescent="0.2">
      <c r="A966" s="11">
        <v>962</v>
      </c>
      <c r="B966" s="7" t="s">
        <v>1977</v>
      </c>
      <c r="C966" s="4">
        <v>44284.86701952546</v>
      </c>
      <c r="D966" s="20">
        <v>2021</v>
      </c>
      <c r="E966" s="7" t="s">
        <v>4621</v>
      </c>
      <c r="F966" s="2" t="s">
        <v>17</v>
      </c>
      <c r="G966" s="2" t="s">
        <v>4672</v>
      </c>
      <c r="H966" s="4">
        <v>44284.867019594909</v>
      </c>
      <c r="I966" s="2" t="s">
        <v>4616</v>
      </c>
      <c r="J966" s="21" t="s">
        <v>7328</v>
      </c>
      <c r="K966" s="2" t="s">
        <v>4618</v>
      </c>
      <c r="L966" s="6" t="s">
        <v>4619</v>
      </c>
      <c r="N9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sPaisNacimiento)VALUES('2021-03-29', 2021, 'INS PERUANO POR MATRIMONIO', 'PENDIENTE', 'EVALUACION DIRECTOR', '2021-03-29', 'LIM', 'USECHE RODRIGUEZ, GILBERTO ANTONIO', 'M', 'VEN')</v>
      </c>
    </row>
    <row r="967" spans="1:14" ht="25.5" x14ac:dyDescent="0.2">
      <c r="A967" s="11">
        <v>963</v>
      </c>
      <c r="B967" s="7" t="s">
        <v>3304</v>
      </c>
      <c r="C967" s="4">
        <v>44210.704850115741</v>
      </c>
      <c r="D967" s="20">
        <v>2021</v>
      </c>
      <c r="E967" s="7" t="s">
        <v>4685</v>
      </c>
      <c r="F967" s="2" t="s">
        <v>17</v>
      </c>
      <c r="G967" s="2" t="s">
        <v>4672</v>
      </c>
      <c r="H967" s="4">
        <v>44210.704850150461</v>
      </c>
      <c r="I967" s="2" t="s">
        <v>4616</v>
      </c>
      <c r="J967" s="21" t="s">
        <v>11201</v>
      </c>
      <c r="K967" s="2" t="s">
        <v>4623</v>
      </c>
      <c r="L967" s="6" t="s">
        <v>4619</v>
      </c>
      <c r="N9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sPaisNacimiento)VALUES('2021-01-14', 2021, 'OBTENCIÓN NACIONALIDAD PERUANA POR NATURALIZACIÓN', 'PENDIENTE', 'EVALUACION DIRECTOR', '2021-01-14', 'LIM', 'PINEDA BASTIDAS, LISBETH PASTORA', 'F', 'VEN')</v>
      </c>
    </row>
    <row r="968" spans="1:14" ht="25.5" x14ac:dyDescent="0.2">
      <c r="A968" s="11">
        <v>964</v>
      </c>
      <c r="B968" s="7" t="s">
        <v>9574</v>
      </c>
      <c r="C968" s="4">
        <v>44209.492819131941</v>
      </c>
      <c r="D968" s="20">
        <v>2021</v>
      </c>
      <c r="E968" s="7" t="s">
        <v>4621</v>
      </c>
      <c r="F968" s="2" t="s">
        <v>17</v>
      </c>
      <c r="G968" s="2" t="s">
        <v>4993</v>
      </c>
      <c r="H968" s="4">
        <v>44209.492819178238</v>
      </c>
      <c r="I968" s="2" t="s">
        <v>4616</v>
      </c>
      <c r="J968" s="21" t="s">
        <v>9575</v>
      </c>
      <c r="K968" s="2" t="s">
        <v>4623</v>
      </c>
      <c r="L968" s="6" t="s">
        <v>4619</v>
      </c>
      <c r="N9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sPaisNacimiento)VALUES('2021-01-13', 2021, 'INS PERUANO POR MATRIMONIO', 'PENDIENTE', 'IMPRESION', '2021-01-13', 'LIM', 'OJEDA LUCES, BETANIA ZOLEIDIZ', 'F', 'VEN')</v>
      </c>
    </row>
    <row r="969" spans="1:14" ht="25.5" x14ac:dyDescent="0.2">
      <c r="A969" s="11">
        <v>965</v>
      </c>
      <c r="B969" s="7" t="s">
        <v>1777</v>
      </c>
      <c r="C969" s="4">
        <v>44221.39750929398</v>
      </c>
      <c r="D969" s="20">
        <v>2021</v>
      </c>
      <c r="E969" s="7" t="s">
        <v>4621</v>
      </c>
      <c r="F969" s="2" t="s">
        <v>17</v>
      </c>
      <c r="G969" s="2" t="s">
        <v>4993</v>
      </c>
      <c r="H969" s="4">
        <v>44221.397509456016</v>
      </c>
      <c r="I969" s="2" t="s">
        <v>4616</v>
      </c>
      <c r="J969" s="21" t="s">
        <v>9576</v>
      </c>
      <c r="K969" s="2" t="s">
        <v>4618</v>
      </c>
      <c r="L969" s="6" t="s">
        <v>4619</v>
      </c>
      <c r="N9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sPaisNacimiento)VALUES('2021-01-25', 2021, 'INS PERUANO POR MATRIMONIO', 'PENDIENTE', 'IMPRESION', '2021-01-25', 'LIM', 'FARIAS GRANADOS, ARNALDO JOSE', 'M', 'VEN')</v>
      </c>
    </row>
    <row r="970" spans="1:14" ht="25.5" x14ac:dyDescent="0.2">
      <c r="A970" s="11">
        <v>966</v>
      </c>
      <c r="B970" s="7" t="s">
        <v>2062</v>
      </c>
      <c r="C970" s="4">
        <v>44272.4997196412</v>
      </c>
      <c r="D970" s="20">
        <v>2021</v>
      </c>
      <c r="E970" s="7" t="s">
        <v>4621</v>
      </c>
      <c r="F970" s="2" t="s">
        <v>17</v>
      </c>
      <c r="G970" s="2" t="s">
        <v>4672</v>
      </c>
      <c r="H970" s="4">
        <v>44272.499719675929</v>
      </c>
      <c r="I970" s="2" t="s">
        <v>4616</v>
      </c>
      <c r="J970" s="21" t="s">
        <v>12042</v>
      </c>
      <c r="K970" s="2" t="s">
        <v>4618</v>
      </c>
      <c r="L970" s="6" t="s">
        <v>4646</v>
      </c>
      <c r="N9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sPaisNacimiento)VALUES('2021-03-17', 2021, 'INS PERUANO POR MATRIMONIO', 'PENDIENTE', 'EVALUACION DIRECTOR', '2021-03-17', 'LIM', 'VAZQUEZ LEYVA, PEDRO ALBERTO', 'M', 'CUB')</v>
      </c>
    </row>
    <row r="971" spans="1:14" ht="25.5" x14ac:dyDescent="0.2">
      <c r="A971" s="11">
        <v>967</v>
      </c>
      <c r="B971" s="7" t="s">
        <v>1775</v>
      </c>
      <c r="C971" s="4">
        <v>44210.652697337966</v>
      </c>
      <c r="D971" s="20">
        <v>2021</v>
      </c>
      <c r="E971" s="7" t="s">
        <v>4621</v>
      </c>
      <c r="F971" s="2" t="s">
        <v>17</v>
      </c>
      <c r="G971" s="2" t="s">
        <v>4627</v>
      </c>
      <c r="H971" s="4">
        <v>44210.652698576392</v>
      </c>
      <c r="I971" s="2" t="s">
        <v>4616</v>
      </c>
      <c r="J971" s="21" t="s">
        <v>7329</v>
      </c>
      <c r="K971" s="2" t="s">
        <v>4623</v>
      </c>
      <c r="L971" s="6" t="s">
        <v>4770</v>
      </c>
      <c r="N9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sPaisNacimiento)VALUES('2021-01-14', 2021, 'INS PERUANO POR MATRIMONIO', 'PENDIENTE', 'ASOCIACION BENEFICIARIO', '2021-01-14', 'LIM', 'LACROIX ÉP PAREDES , ÉMILIE VANESSA JULIE', 'F', 'FRA')</v>
      </c>
    </row>
    <row r="972" spans="1:14" ht="25.5" x14ac:dyDescent="0.2">
      <c r="A972" s="11">
        <v>968</v>
      </c>
      <c r="B972" s="7" t="s">
        <v>1776</v>
      </c>
      <c r="C972" s="4">
        <v>44209.50145462963</v>
      </c>
      <c r="D972" s="20">
        <v>2021</v>
      </c>
      <c r="E972" s="7" t="s">
        <v>4621</v>
      </c>
      <c r="F972" s="2" t="s">
        <v>17</v>
      </c>
      <c r="G972" s="2" t="s">
        <v>4672</v>
      </c>
      <c r="H972" s="4">
        <v>44209.501454710648</v>
      </c>
      <c r="I972" s="2" t="s">
        <v>4616</v>
      </c>
      <c r="J972" s="21" t="s">
        <v>13106</v>
      </c>
      <c r="K972" s="2" t="s">
        <v>4623</v>
      </c>
      <c r="L972" s="6" t="s">
        <v>4619</v>
      </c>
      <c r="N9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sPaisNacimiento)VALUES('2021-01-13', 2021, 'INS PERUANO POR MATRIMONIO', 'PENDIENTE', 'EVALUACION DIRECTOR', '2021-01-13', 'LIM', 'RIVAS RAMIREZ, GIANNINA SOPHIA', 'F', 'VEN')</v>
      </c>
    </row>
    <row r="973" spans="1:14" ht="25.5" x14ac:dyDescent="0.2">
      <c r="A973" s="11">
        <v>969</v>
      </c>
      <c r="B973" s="7" t="s">
        <v>2051</v>
      </c>
      <c r="C973" s="4">
        <v>44260.723501539353</v>
      </c>
      <c r="D973" s="20">
        <v>2021</v>
      </c>
      <c r="E973" s="7" t="s">
        <v>4621</v>
      </c>
      <c r="F973" s="2" t="s">
        <v>17</v>
      </c>
      <c r="G973" s="2" t="s">
        <v>4672</v>
      </c>
      <c r="H973" s="4">
        <v>44260.72350158565</v>
      </c>
      <c r="I973" s="2" t="s">
        <v>4616</v>
      </c>
      <c r="J973" s="21" t="s">
        <v>13107</v>
      </c>
      <c r="K973" s="2" t="s">
        <v>4623</v>
      </c>
      <c r="L973" s="6" t="s">
        <v>4619</v>
      </c>
      <c r="N9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sPaisNacimiento)VALUES('2021-03-05', 2021, 'INS PERUANO POR MATRIMONIO', 'PENDIENTE', 'EVALUACION DIRECTOR', '2021-03-05', 'LIM', 'BASTIDAS PAUQUER, ZOLEIBEL COROMOTO', 'F', 'VEN')</v>
      </c>
    </row>
    <row r="974" spans="1:14" ht="25.5" x14ac:dyDescent="0.2">
      <c r="A974" s="11">
        <v>970</v>
      </c>
      <c r="B974" s="7" t="s">
        <v>1716</v>
      </c>
      <c r="C974" s="4">
        <v>44238.481552581019</v>
      </c>
      <c r="D974" s="20">
        <v>2021</v>
      </c>
      <c r="E974" s="7" t="s">
        <v>4621</v>
      </c>
      <c r="F974" s="2" t="s">
        <v>17</v>
      </c>
      <c r="G974" s="2" t="s">
        <v>4672</v>
      </c>
      <c r="H974" s="4">
        <v>44238.481552627316</v>
      </c>
      <c r="I974" s="2" t="s">
        <v>4616</v>
      </c>
      <c r="J974" s="21" t="s">
        <v>7330</v>
      </c>
      <c r="K974" s="2" t="s">
        <v>4623</v>
      </c>
      <c r="L974" s="6" t="s">
        <v>4619</v>
      </c>
      <c r="N9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sPaisNacimiento)VALUES('2021-02-11', 2021, 'INS PERUANO POR MATRIMONIO', 'PENDIENTE', 'EVALUACION DIRECTOR', '2021-02-11', 'LIM', 'MARTINEZ DE LANDAURO, MARIELA DEL MILAGRO', 'F', 'VEN')</v>
      </c>
    </row>
    <row r="975" spans="1:14" ht="25.5" x14ac:dyDescent="0.2">
      <c r="A975" s="11">
        <v>971</v>
      </c>
      <c r="B975" s="7" t="s">
        <v>1992</v>
      </c>
      <c r="C975" s="4">
        <v>44209.498860300926</v>
      </c>
      <c r="D975" s="20">
        <v>2021</v>
      </c>
      <c r="E975" s="7" t="s">
        <v>4621</v>
      </c>
      <c r="F975" s="2" t="s">
        <v>17</v>
      </c>
      <c r="G975" s="2" t="s">
        <v>7315</v>
      </c>
      <c r="H975" s="4">
        <v>44209.498860335647</v>
      </c>
      <c r="I975" s="2" t="s">
        <v>4616</v>
      </c>
      <c r="J975" s="21" t="s">
        <v>7949</v>
      </c>
      <c r="K975" s="2" t="s">
        <v>4623</v>
      </c>
      <c r="L975" s="6" t="s">
        <v>4619</v>
      </c>
      <c r="N9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sPaisNacimiento)VALUES('2021-01-13', 2021, 'INS PERUANO POR MATRIMONIO', 'PENDIENTE', 'EVALUACION SUB-DIRECTOR', '2021-01-13', 'LIM', 'PEREZ DE MONTALVO, YASMINA COROMOTO', 'F', 'VEN')</v>
      </c>
    </row>
    <row r="976" spans="1:14" ht="25.5" x14ac:dyDescent="0.2">
      <c r="A976" s="11">
        <v>972</v>
      </c>
      <c r="B976" s="7" t="s">
        <v>13109</v>
      </c>
      <c r="C976" s="4">
        <v>44241.479974733797</v>
      </c>
      <c r="D976" s="20">
        <v>2021</v>
      </c>
      <c r="E976" s="7" t="s">
        <v>4621</v>
      </c>
      <c r="F976" s="2" t="s">
        <v>17</v>
      </c>
      <c r="G976" s="2" t="s">
        <v>7315</v>
      </c>
      <c r="H976" s="4">
        <v>44241.479974849535</v>
      </c>
      <c r="I976" s="2" t="s">
        <v>4616</v>
      </c>
      <c r="J976" s="21" t="s">
        <v>13110</v>
      </c>
      <c r="K976" s="2" t="s">
        <v>4623</v>
      </c>
      <c r="L976" s="6" t="s">
        <v>4619</v>
      </c>
      <c r="N9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sPaisNacimiento)VALUES('2021-02-14', 2021, 'INS PERUANO POR MATRIMONIO', 'PENDIENTE', 'EVALUACION SUB-DIRECTOR', '2021-02-14', 'LIM', 'MENDEZ URBINA, ISABEL HELENA', 'F', 'VEN')</v>
      </c>
    </row>
    <row r="977" spans="1:14" ht="25.5" x14ac:dyDescent="0.2">
      <c r="A977" s="11">
        <v>973</v>
      </c>
      <c r="B977" s="7" t="s">
        <v>2067</v>
      </c>
      <c r="C977" s="4">
        <v>44210.701028587966</v>
      </c>
      <c r="D977" s="20">
        <v>2021</v>
      </c>
      <c r="E977" s="7" t="s">
        <v>4621</v>
      </c>
      <c r="F977" s="2" t="s">
        <v>17</v>
      </c>
      <c r="G977" s="2" t="s">
        <v>4672</v>
      </c>
      <c r="H977" s="4">
        <v>44210.701028622687</v>
      </c>
      <c r="I977" s="2" t="s">
        <v>4616</v>
      </c>
      <c r="J977" s="21" t="s">
        <v>7333</v>
      </c>
      <c r="K977" s="2" t="s">
        <v>4623</v>
      </c>
      <c r="L977" s="6" t="s">
        <v>4619</v>
      </c>
      <c r="N9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sPaisNacimiento)VALUES('2021-01-14', 2021, 'INS PERUANO POR MATRIMONIO', 'PENDIENTE', 'EVALUACION DIRECTOR', '2021-01-14', 'LIM', 'MORALES DE DEL AGUILA , YENIFER MAICLER', 'F', 'VEN')</v>
      </c>
    </row>
    <row r="978" spans="1:14" ht="25.5" x14ac:dyDescent="0.2">
      <c r="A978" s="11">
        <v>974</v>
      </c>
      <c r="B978" s="7" t="s">
        <v>1778</v>
      </c>
      <c r="C978" s="4">
        <v>44221.402055902778</v>
      </c>
      <c r="D978" s="20">
        <v>2021</v>
      </c>
      <c r="E978" s="7" t="s">
        <v>4621</v>
      </c>
      <c r="F978" s="2" t="s">
        <v>17</v>
      </c>
      <c r="G978" s="2" t="s">
        <v>4672</v>
      </c>
      <c r="H978" s="4">
        <v>44221.402058564818</v>
      </c>
      <c r="I978" s="2" t="s">
        <v>4616</v>
      </c>
      <c r="J978" s="21" t="s">
        <v>13114</v>
      </c>
      <c r="K978" s="2" t="s">
        <v>4618</v>
      </c>
      <c r="L978" s="6" t="s">
        <v>4619</v>
      </c>
      <c r="N9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sPaisNacimiento)VALUES('2021-01-25', 2021, 'INS PERUANO POR MATRIMONIO', 'PENDIENTE', 'EVALUACION DIRECTOR', '2021-01-25', 'LIM', 'ROA BECERRA, ADRIAN ALEJANDRO', 'M', 'VEN')</v>
      </c>
    </row>
    <row r="979" spans="1:14" ht="25.5" x14ac:dyDescent="0.2">
      <c r="A979" s="11">
        <v>975</v>
      </c>
      <c r="B979" s="7" t="s">
        <v>1800</v>
      </c>
      <c r="C979" s="4">
        <v>44239.800788773151</v>
      </c>
      <c r="D979" s="20">
        <v>2021</v>
      </c>
      <c r="E979" s="7" t="s">
        <v>4621</v>
      </c>
      <c r="F979" s="2" t="s">
        <v>17</v>
      </c>
      <c r="G979" s="2" t="s">
        <v>5167</v>
      </c>
      <c r="H979" s="4">
        <v>44239.800788807872</v>
      </c>
      <c r="I979" s="2" t="s">
        <v>4616</v>
      </c>
      <c r="J979" s="21" t="s">
        <v>9579</v>
      </c>
      <c r="K979" s="2" t="s">
        <v>4623</v>
      </c>
      <c r="L979" s="6" t="s">
        <v>5072</v>
      </c>
      <c r="N9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sPaisNacimiento)VALUES('2021-02-12', 2021, 'INS PERUANO POR MATRIMONIO', 'PENDIENTE', 'REGISTRO DE DATOS', '2021-02-12', 'LIM', 'AIN , QURATUL', 'F', 'PAK')</v>
      </c>
    </row>
    <row r="980" spans="1:14" ht="25.5" x14ac:dyDescent="0.2">
      <c r="A980" s="11">
        <v>976</v>
      </c>
      <c r="B980" s="7" t="s">
        <v>1783</v>
      </c>
      <c r="C980" s="4">
        <v>44210.750817476852</v>
      </c>
      <c r="D980" s="20">
        <v>2021</v>
      </c>
      <c r="E980" s="7" t="s">
        <v>4621</v>
      </c>
      <c r="F980" s="2" t="s">
        <v>17</v>
      </c>
      <c r="G980" s="2" t="s">
        <v>4627</v>
      </c>
      <c r="H980" s="4">
        <v>44210.750817511573</v>
      </c>
      <c r="I980" s="2" t="s">
        <v>4616</v>
      </c>
      <c r="J980" s="21" t="s">
        <v>11561</v>
      </c>
      <c r="K980" s="2" t="s">
        <v>4623</v>
      </c>
      <c r="L980" s="6" t="s">
        <v>4624</v>
      </c>
      <c r="N9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sPaisNacimiento)VALUES('2021-01-14', 2021, 'INS PERUANO POR MATRIMONIO', 'PENDIENTE', 'ASOCIACION BENEFICIARIO', '2021-01-14', 'LIM', 'LOPEZ ROA, ELSA MARIA', 'F', 'COL')</v>
      </c>
    </row>
    <row r="981" spans="1:14" ht="25.5" x14ac:dyDescent="0.2">
      <c r="A981" s="11">
        <v>977</v>
      </c>
      <c r="B981" s="7" t="s">
        <v>1795</v>
      </c>
      <c r="C981" s="4">
        <v>44236.022717164349</v>
      </c>
      <c r="D981" s="20">
        <v>2021</v>
      </c>
      <c r="E981" s="7" t="s">
        <v>4621</v>
      </c>
      <c r="F981" s="2" t="s">
        <v>17</v>
      </c>
      <c r="G981" s="2" t="s">
        <v>4993</v>
      </c>
      <c r="H981" s="4">
        <v>44236.022717210646</v>
      </c>
      <c r="I981" s="2" t="s">
        <v>4616</v>
      </c>
      <c r="J981" s="21" t="s">
        <v>7339</v>
      </c>
      <c r="K981" s="2" t="s">
        <v>4623</v>
      </c>
      <c r="L981" s="6" t="s">
        <v>4624</v>
      </c>
      <c r="N9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sPaisNacimiento)VALUES('2021-02-09', 2021, 'INS PERUANO POR MATRIMONIO', 'PENDIENTE', 'IMPRESION', '2021-02-09', 'LIM', 'LLINAS VAHOS, INES MARIA', 'F', 'COL')</v>
      </c>
    </row>
    <row r="982" spans="1:14" ht="25.5" x14ac:dyDescent="0.2">
      <c r="A982" s="11">
        <v>978</v>
      </c>
      <c r="B982" s="7" t="s">
        <v>2102</v>
      </c>
      <c r="C982" s="4">
        <v>44236.689149224534</v>
      </c>
      <c r="D982" s="20">
        <v>2021</v>
      </c>
      <c r="E982" s="7" t="s">
        <v>4621</v>
      </c>
      <c r="F982" s="2" t="s">
        <v>17</v>
      </c>
      <c r="G982" s="2" t="s">
        <v>4672</v>
      </c>
      <c r="H982" s="4">
        <v>44236.689149270831</v>
      </c>
      <c r="I982" s="2" t="s">
        <v>4616</v>
      </c>
      <c r="J982" s="21" t="s">
        <v>21299</v>
      </c>
      <c r="K982" s="2" t="s">
        <v>4623</v>
      </c>
      <c r="L982" s="6" t="s">
        <v>4619</v>
      </c>
      <c r="N9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sPaisNacimiento)VALUES('2021-02-09', 2021, 'INS PERUANO POR MATRIMONIO', 'PENDIENTE', 'EVALUACION DIRECTOR', '2021-02-09', 'LIM', 'MERTZ DE GRILLO, CARMEN NOHEMI', 'F', 'VEN')</v>
      </c>
    </row>
    <row r="983" spans="1:14" ht="25.5" x14ac:dyDescent="0.2">
      <c r="A983" s="11">
        <v>979</v>
      </c>
      <c r="B983" s="7" t="s">
        <v>1885</v>
      </c>
      <c r="C983" s="4">
        <v>44264.378001817131</v>
      </c>
      <c r="D983" s="20">
        <v>2021</v>
      </c>
      <c r="E983" s="7" t="s">
        <v>4621</v>
      </c>
      <c r="F983" s="2" t="s">
        <v>17</v>
      </c>
      <c r="G983" s="2" t="s">
        <v>4672</v>
      </c>
      <c r="H983" s="4">
        <v>44264.378001851852</v>
      </c>
      <c r="I983" s="2" t="s">
        <v>4616</v>
      </c>
      <c r="J983" s="21" t="s">
        <v>12046</v>
      </c>
      <c r="K983" s="2" t="s">
        <v>4618</v>
      </c>
      <c r="L983" s="6" t="s">
        <v>4838</v>
      </c>
      <c r="N9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sPaisNacimiento)VALUES('2021-03-09', 2021, 'INS PERUANO POR MATRIMONIO', 'PENDIENTE', 'EVALUACION DIRECTOR', '2021-03-09', 'LIM', 'METAWEA SHALABY , MAHMOUD BAHYELDIN METAWEA', 'M', 'EGI')</v>
      </c>
    </row>
    <row r="984" spans="1:14" ht="25.5" x14ac:dyDescent="0.2">
      <c r="A984" s="11">
        <v>980</v>
      </c>
      <c r="B984" s="7" t="s">
        <v>3314</v>
      </c>
      <c r="C984" s="4">
        <v>44267.522613310182</v>
      </c>
      <c r="D984" s="20">
        <v>2021</v>
      </c>
      <c r="E984" s="7" t="s">
        <v>4685</v>
      </c>
      <c r="F984" s="2" t="s">
        <v>17</v>
      </c>
      <c r="G984" s="2" t="s">
        <v>4672</v>
      </c>
      <c r="H984" s="4">
        <v>44267.5226133912</v>
      </c>
      <c r="I984" s="2" t="s">
        <v>4616</v>
      </c>
      <c r="J984" s="21" t="s">
        <v>9586</v>
      </c>
      <c r="K984" s="2" t="s">
        <v>4623</v>
      </c>
      <c r="L984" s="6" t="s">
        <v>4714</v>
      </c>
      <c r="N9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sPaisNacimiento)VALUES('2021-03-12', 2021, 'OBTENCIÓN NACIONALIDAD PERUANA POR NATURALIZACIÓN', 'PENDIENTE', 'EVALUACION DIRECTOR', '2021-03-12', 'LIM', 'LOAYZA SALVATIERRA, LAURITA DEL ROCIO', 'F', 'ECU')</v>
      </c>
    </row>
    <row r="985" spans="1:14" ht="25.5" x14ac:dyDescent="0.2">
      <c r="A985" s="11">
        <v>981</v>
      </c>
      <c r="B985" s="7" t="s">
        <v>1979</v>
      </c>
      <c r="C985" s="4">
        <v>44284.82769903935</v>
      </c>
      <c r="D985" s="20">
        <v>2021</v>
      </c>
      <c r="E985" s="7" t="s">
        <v>4621</v>
      </c>
      <c r="F985" s="2" t="s">
        <v>17</v>
      </c>
      <c r="G985" s="2" t="s">
        <v>4672</v>
      </c>
      <c r="H985" s="4">
        <v>44284.827699074071</v>
      </c>
      <c r="I985" s="2" t="s">
        <v>4616</v>
      </c>
      <c r="J985" s="21" t="s">
        <v>7343</v>
      </c>
      <c r="K985" s="2" t="s">
        <v>4623</v>
      </c>
      <c r="L985" s="6" t="s">
        <v>4646</v>
      </c>
      <c r="N9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sPaisNacimiento)VALUES('2021-03-29', 2021, 'INS PERUANO POR MATRIMONIO', 'PENDIENTE', 'EVALUACION DIRECTOR', '2021-03-29', 'LIM', 'MENDEZ SAN MARTIN, DAILYS AMALIA', 'F', 'CUB')</v>
      </c>
    </row>
    <row r="986" spans="1:14" ht="25.5" x14ac:dyDescent="0.2">
      <c r="A986" s="11">
        <v>982</v>
      </c>
      <c r="B986" s="7" t="s">
        <v>1796</v>
      </c>
      <c r="C986" s="4">
        <v>44270.516428391202</v>
      </c>
      <c r="D986" s="20">
        <v>2021</v>
      </c>
      <c r="E986" s="7" t="s">
        <v>4621</v>
      </c>
      <c r="F986" s="2" t="s">
        <v>17</v>
      </c>
      <c r="G986" s="2" t="s">
        <v>7315</v>
      </c>
      <c r="H986" s="4">
        <v>44270.516428437499</v>
      </c>
      <c r="I986" s="2" t="s">
        <v>4616</v>
      </c>
      <c r="J986" s="21" t="s">
        <v>9593</v>
      </c>
      <c r="K986" s="2" t="s">
        <v>4618</v>
      </c>
      <c r="L986" s="6" t="s">
        <v>4656</v>
      </c>
      <c r="N9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sPaisNacimiento)VALUES('2021-03-15', 2021, 'INS PERUANO POR MATRIMONIO', 'PENDIENTE', 'EVALUACION SUB-DIRECTOR', '2021-03-15', 'LIM', 'CARACENA MOLCO, VICTOR CRISTOBAL', 'M', 'ESP')</v>
      </c>
    </row>
    <row r="987" spans="1:14" ht="25.5" x14ac:dyDescent="0.2">
      <c r="A987" s="11">
        <v>983</v>
      </c>
      <c r="B987" s="7" t="s">
        <v>1803</v>
      </c>
      <c r="C987" s="4">
        <v>44241.455282557872</v>
      </c>
      <c r="D987" s="20">
        <v>2021</v>
      </c>
      <c r="E987" s="7" t="s">
        <v>4621</v>
      </c>
      <c r="F987" s="2" t="s">
        <v>17</v>
      </c>
      <c r="G987" s="2" t="s">
        <v>7315</v>
      </c>
      <c r="H987" s="4">
        <v>44241.455282604169</v>
      </c>
      <c r="I987" s="2" t="s">
        <v>4616</v>
      </c>
      <c r="J987" s="21" t="s">
        <v>9594</v>
      </c>
      <c r="K987" s="2" t="s">
        <v>4618</v>
      </c>
      <c r="L987" s="6" t="s">
        <v>4619</v>
      </c>
      <c r="N9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sPaisNacimiento)VALUES('2021-02-14', 2021, 'INS PERUANO POR MATRIMONIO', 'PENDIENTE', 'EVALUACION SUB-DIRECTOR', '2021-02-14', 'LIM', 'CARDOZO VALE, HENRY ALBERTO', 'M', 'VEN')</v>
      </c>
    </row>
    <row r="988" spans="1:14" ht="25.5" x14ac:dyDescent="0.2">
      <c r="A988" s="11">
        <v>984</v>
      </c>
      <c r="B988" s="7" t="s">
        <v>2054</v>
      </c>
      <c r="C988" s="4">
        <v>44266.411386423613</v>
      </c>
      <c r="D988" s="20">
        <v>2021</v>
      </c>
      <c r="E988" s="7" t="s">
        <v>4621</v>
      </c>
      <c r="F988" s="2" t="s">
        <v>17</v>
      </c>
      <c r="G988" s="2" t="s">
        <v>4993</v>
      </c>
      <c r="H988" s="4">
        <v>44266.411386493055</v>
      </c>
      <c r="I988" s="2" t="s">
        <v>4616</v>
      </c>
      <c r="J988" s="21" t="s">
        <v>7346</v>
      </c>
      <c r="K988" s="2" t="s">
        <v>4623</v>
      </c>
      <c r="L988" s="6" t="s">
        <v>4812</v>
      </c>
      <c r="N9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sPaisNacimiento)VALUES('2021-03-11', 2021, 'INS PERUANO POR MATRIMONIO', 'PENDIENTE', 'IMPRESION', '2021-03-11', 'LIM', 'IAKUBENKO , INNA', 'F', 'RUS')</v>
      </c>
    </row>
    <row r="989" spans="1:14" ht="25.5" x14ac:dyDescent="0.2">
      <c r="A989" s="11">
        <v>985</v>
      </c>
      <c r="B989" s="7" t="s">
        <v>1799</v>
      </c>
      <c r="C989" s="4">
        <v>44236.053805671298</v>
      </c>
      <c r="D989" s="20">
        <v>2021</v>
      </c>
      <c r="E989" s="7" t="s">
        <v>4621</v>
      </c>
      <c r="F989" s="2" t="s">
        <v>17</v>
      </c>
      <c r="G989" s="2" t="s">
        <v>7315</v>
      </c>
      <c r="H989" s="4">
        <v>44236.053805752315</v>
      </c>
      <c r="I989" s="2" t="s">
        <v>4616</v>
      </c>
      <c r="J989" s="21" t="s">
        <v>7347</v>
      </c>
      <c r="K989" s="2" t="s">
        <v>4623</v>
      </c>
      <c r="L989" s="6" t="s">
        <v>4619</v>
      </c>
      <c r="N9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sPaisNacimiento)VALUES('2021-02-09', 2021, 'INS PERUANO POR MATRIMONIO', 'PENDIENTE', 'EVALUACION SUB-DIRECTOR', '2021-02-09', 'LIM', 'BRICEÑO SUAREZ, HILDA YOLANDA', 'F', 'VEN')</v>
      </c>
    </row>
    <row r="990" spans="1:14" ht="25.5" x14ac:dyDescent="0.2">
      <c r="A990" s="11">
        <v>986</v>
      </c>
      <c r="B990" s="7" t="s">
        <v>1888</v>
      </c>
      <c r="C990" s="4">
        <v>44272.587367280095</v>
      </c>
      <c r="D990" s="20">
        <v>2021</v>
      </c>
      <c r="E990" s="7" t="s">
        <v>4621</v>
      </c>
      <c r="F990" s="2" t="s">
        <v>17</v>
      </c>
      <c r="G990" s="2" t="s">
        <v>4672</v>
      </c>
      <c r="H990" s="4">
        <v>44272.587367326392</v>
      </c>
      <c r="I990" s="2" t="s">
        <v>4616</v>
      </c>
      <c r="J990" s="21" t="s">
        <v>9598</v>
      </c>
      <c r="K990" s="2" t="s">
        <v>4623</v>
      </c>
      <c r="L990" s="6" t="s">
        <v>4619</v>
      </c>
      <c r="N9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sPaisNacimiento)VALUES('2021-03-17', 2021, 'INS PERUANO POR MATRIMONIO', 'PENDIENTE', 'EVALUACION DIRECTOR', '2021-03-17', 'LIM', 'ORDAZ ROMERO, MIRTHA ROSA', 'F', 'VEN')</v>
      </c>
    </row>
    <row r="991" spans="1:14" ht="25.5" x14ac:dyDescent="0.2">
      <c r="A991" s="11">
        <v>987</v>
      </c>
      <c r="B991" s="7" t="s">
        <v>1715</v>
      </c>
      <c r="C991" s="4">
        <v>44238.464236030093</v>
      </c>
      <c r="D991" s="20">
        <v>2021</v>
      </c>
      <c r="E991" s="7" t="s">
        <v>4621</v>
      </c>
      <c r="F991" s="2" t="s">
        <v>17</v>
      </c>
      <c r="G991" s="2" t="s">
        <v>4672</v>
      </c>
      <c r="H991" s="4">
        <v>44238.464237037035</v>
      </c>
      <c r="I991" s="2" t="s">
        <v>4616</v>
      </c>
      <c r="J991" s="21" t="s">
        <v>7349</v>
      </c>
      <c r="K991" s="2" t="s">
        <v>4618</v>
      </c>
      <c r="L991" s="6" t="s">
        <v>4646</v>
      </c>
      <c r="N9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sPaisNacimiento)VALUES('2021-02-11', 2021, 'INS PERUANO POR MATRIMONIO', 'PENDIENTE', 'EVALUACION DIRECTOR', '2021-02-11', 'LIM', 'RODRÍGUEZ CANTILLO, REINIER', 'M', 'CUB')</v>
      </c>
    </row>
    <row r="992" spans="1:14" ht="25.5" x14ac:dyDescent="0.2">
      <c r="A992" s="11">
        <v>988</v>
      </c>
      <c r="B992" s="7" t="s">
        <v>1802</v>
      </c>
      <c r="C992" s="4">
        <v>44239.811033564816</v>
      </c>
      <c r="D992" s="20">
        <v>2021</v>
      </c>
      <c r="E992" s="7" t="s">
        <v>4621</v>
      </c>
      <c r="F992" s="2" t="s">
        <v>17</v>
      </c>
      <c r="G992" s="2" t="s">
        <v>7315</v>
      </c>
      <c r="H992" s="4">
        <v>44239.811033599537</v>
      </c>
      <c r="I992" s="2" t="s">
        <v>4616</v>
      </c>
      <c r="J992" s="21" t="s">
        <v>12051</v>
      </c>
      <c r="K992" s="2" t="s">
        <v>4623</v>
      </c>
      <c r="L992" s="6" t="s">
        <v>4624</v>
      </c>
      <c r="N9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sPaisNacimiento)VALUES('2021-02-12', 2021, 'INS PERUANO POR MATRIMONIO', 'PENDIENTE', 'EVALUACION SUB-DIRECTOR', '2021-02-12', 'LIM', 'GOMEZ PEREZ, LEIDY DAYANA', 'F', 'COL')</v>
      </c>
    </row>
    <row r="993" spans="1:14" ht="25.5" x14ac:dyDescent="0.2">
      <c r="A993" s="11">
        <v>989</v>
      </c>
      <c r="B993" s="7" t="s">
        <v>2043</v>
      </c>
      <c r="C993" s="4">
        <v>44251.435310995374</v>
      </c>
      <c r="D993" s="20">
        <v>2021</v>
      </c>
      <c r="E993" s="7" t="s">
        <v>4621</v>
      </c>
      <c r="F993" s="2" t="s">
        <v>17</v>
      </c>
      <c r="G993" s="2" t="s">
        <v>4672</v>
      </c>
      <c r="H993" s="4">
        <v>44251.435311076391</v>
      </c>
      <c r="I993" s="2" t="s">
        <v>4616</v>
      </c>
      <c r="J993" s="21" t="s">
        <v>11570</v>
      </c>
      <c r="K993" s="2" t="s">
        <v>4623</v>
      </c>
      <c r="L993" s="6" t="s">
        <v>4619</v>
      </c>
      <c r="N9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sPaisNacimiento)VALUES('2021-02-24', 2021, 'INS PERUANO POR MATRIMONIO', 'PENDIENTE', 'EVALUACION DIRECTOR', '2021-02-24', 'LIM', 'BARRETO ARTEAGA, ORQUIDIA CRISTAL', 'F', 'VEN')</v>
      </c>
    </row>
    <row r="994" spans="1:14" ht="25.5" x14ac:dyDescent="0.2">
      <c r="A994" s="11">
        <v>990</v>
      </c>
      <c r="B994" s="7" t="s">
        <v>1769</v>
      </c>
      <c r="C994" s="4">
        <v>44210.65664695602</v>
      </c>
      <c r="D994" s="20">
        <v>2021</v>
      </c>
      <c r="E994" s="7" t="s">
        <v>4621</v>
      </c>
      <c r="F994" s="2" t="s">
        <v>17</v>
      </c>
      <c r="G994" s="2" t="s">
        <v>4627</v>
      </c>
      <c r="H994" s="4">
        <v>44210.656646990741</v>
      </c>
      <c r="I994" s="2" t="s">
        <v>4616</v>
      </c>
      <c r="J994" s="21" t="s">
        <v>7350</v>
      </c>
      <c r="K994" s="2" t="s">
        <v>4618</v>
      </c>
      <c r="L994" s="6" t="s">
        <v>4664</v>
      </c>
      <c r="N9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sPaisNacimiento)VALUES('2021-01-14', 2021, 'INS PERUANO POR MATRIMONIO', 'PENDIENTE', 'ASOCIACION BENEFICIARIO', '2021-01-14', 'LIM', 'GUTIERREZ NAVARRETE, JAVIER ENRIQUE', 'M', 'PAN')</v>
      </c>
    </row>
    <row r="995" spans="1:14" ht="25.5" x14ac:dyDescent="0.2">
      <c r="A995" s="11">
        <v>991</v>
      </c>
      <c r="B995" s="7" t="s">
        <v>8731</v>
      </c>
      <c r="C995" s="4">
        <v>44238.436787268518</v>
      </c>
      <c r="D995" s="20">
        <v>2021</v>
      </c>
      <c r="E995" s="7" t="s">
        <v>1337</v>
      </c>
      <c r="F995" s="2" t="s">
        <v>17</v>
      </c>
      <c r="G995" s="2" t="s">
        <v>4627</v>
      </c>
      <c r="H995" s="4">
        <v>44238.436787303239</v>
      </c>
      <c r="I995" s="2" t="s">
        <v>4616</v>
      </c>
      <c r="J995" s="21" t="s">
        <v>8732</v>
      </c>
      <c r="K995" s="2" t="s">
        <v>4618</v>
      </c>
      <c r="L995" s="6" t="s">
        <v>4903</v>
      </c>
      <c r="N9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sPaisNacimiento)VALUES('2021-02-11', 2021, 'RECUPERACIÓN DE LA NACIONALIDAD PERUANA', 'PENDIENTE', 'ASOCIACION BENEFICIARIO', '2021-02-11', 'LIM', 'ROJAS GONZALES, EFRAIN GUSTAVO', 'M', 'RFA')</v>
      </c>
    </row>
    <row r="996" spans="1:14" ht="25.5" x14ac:dyDescent="0.2">
      <c r="A996" s="11">
        <v>992</v>
      </c>
      <c r="B996" s="7" t="s">
        <v>1797</v>
      </c>
      <c r="C996" s="4">
        <v>44236.032560266205</v>
      </c>
      <c r="D996" s="20">
        <v>2021</v>
      </c>
      <c r="E996" s="7" t="s">
        <v>4621</v>
      </c>
      <c r="F996" s="2" t="s">
        <v>17</v>
      </c>
      <c r="G996" s="2" t="s">
        <v>7315</v>
      </c>
      <c r="H996" s="4">
        <v>44236.032560300926</v>
      </c>
      <c r="I996" s="2" t="s">
        <v>4616</v>
      </c>
      <c r="J996" s="21" t="s">
        <v>8733</v>
      </c>
      <c r="K996" s="2" t="s">
        <v>4623</v>
      </c>
      <c r="L996" s="6" t="s">
        <v>4619</v>
      </c>
      <c r="N9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sPaisNacimiento)VALUES('2021-02-09', 2021, 'INS PERUANO POR MATRIMONIO', 'PENDIENTE', 'EVALUACION SUB-DIRECTOR', '2021-02-09', 'LIM', 'MEDINA MORA, HILDA CAROLINA', 'F', 'VEN')</v>
      </c>
    </row>
    <row r="997" spans="1:14" ht="25.5" x14ac:dyDescent="0.2">
      <c r="A997" s="11">
        <v>993</v>
      </c>
      <c r="B997" s="7" t="s">
        <v>2050</v>
      </c>
      <c r="C997" s="4">
        <v>44260.696484722219</v>
      </c>
      <c r="D997" s="20">
        <v>2021</v>
      </c>
      <c r="E997" s="7" t="s">
        <v>4621</v>
      </c>
      <c r="F997" s="2" t="s">
        <v>17</v>
      </c>
      <c r="G997" s="2" t="s">
        <v>4672</v>
      </c>
      <c r="H997" s="4">
        <v>44260.696484756947</v>
      </c>
      <c r="I997" s="2" t="s">
        <v>4616</v>
      </c>
      <c r="J997" s="21" t="s">
        <v>13125</v>
      </c>
      <c r="K997" s="2" t="s">
        <v>4618</v>
      </c>
      <c r="L997" s="6" t="s">
        <v>4619</v>
      </c>
      <c r="N9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sPaisNacimiento)VALUES('2021-03-05', 2021, 'INS PERUANO POR MATRIMONIO', 'PENDIENTE', 'EVALUACION DIRECTOR', '2021-03-05', 'LIM', 'CHAMATE LUZARDO, HECTOR MIGUEL', 'M', 'VEN')</v>
      </c>
    </row>
    <row r="998" spans="1:14" ht="25.5" x14ac:dyDescent="0.2">
      <c r="A998" s="11">
        <v>994</v>
      </c>
      <c r="B998" s="7" t="s">
        <v>1728</v>
      </c>
      <c r="C998" s="4">
        <v>44235.790694097224</v>
      </c>
      <c r="D998" s="20">
        <v>2021</v>
      </c>
      <c r="E998" s="7" t="s">
        <v>4621</v>
      </c>
      <c r="F998" s="2" t="s">
        <v>17</v>
      </c>
      <c r="G998" s="2" t="s">
        <v>7315</v>
      </c>
      <c r="H998" s="4">
        <v>44235.790694212963</v>
      </c>
      <c r="I998" s="2" t="s">
        <v>4616</v>
      </c>
      <c r="J998" s="21" t="s">
        <v>13127</v>
      </c>
      <c r="K998" s="2" t="s">
        <v>4623</v>
      </c>
      <c r="L998" s="6" t="s">
        <v>4619</v>
      </c>
      <c r="N9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'RODRIGUEZ RODRIGUEZ, STEPHANIE DANIELA', 'F', 'VEN')</v>
      </c>
    </row>
    <row r="999" spans="1:14" ht="25.5" x14ac:dyDescent="0.2">
      <c r="A999" s="11">
        <v>995</v>
      </c>
      <c r="B999" s="7" t="s">
        <v>1774</v>
      </c>
      <c r="C999" s="4">
        <v>44210.659442708333</v>
      </c>
      <c r="D999" s="20">
        <v>2021</v>
      </c>
      <c r="E999" s="7" t="s">
        <v>4621</v>
      </c>
      <c r="F999" s="2" t="s">
        <v>17</v>
      </c>
      <c r="G999" s="2" t="s">
        <v>4627</v>
      </c>
      <c r="H999" s="4">
        <v>44210.659442743054</v>
      </c>
      <c r="I999" s="2" t="s">
        <v>4616</v>
      </c>
      <c r="J999" s="21" t="s">
        <v>8120</v>
      </c>
      <c r="K999" s="2" t="s">
        <v>4618</v>
      </c>
      <c r="L999" s="6" t="s">
        <v>4619</v>
      </c>
      <c r="N9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sPaisNacimiento)VALUES('2021-01-14', 2021, 'INS PERUANO POR MATRIMONIO', 'PENDIENTE', 'ASOCIACION BENEFICIARIO', '2021-01-14', 'LIM', 'PARRA ROMERO, LUIS ORLANDO', 'M', 'VEN')</v>
      </c>
    </row>
    <row r="1000" spans="1:14" ht="25.5" x14ac:dyDescent="0.2">
      <c r="A1000" s="11">
        <v>996</v>
      </c>
      <c r="B1000" s="7" t="s">
        <v>3306</v>
      </c>
      <c r="C1000" s="4">
        <v>44270.667984918982</v>
      </c>
      <c r="D1000" s="20">
        <v>2021</v>
      </c>
      <c r="E1000" s="7" t="s">
        <v>4685</v>
      </c>
      <c r="F1000" s="2" t="s">
        <v>17</v>
      </c>
      <c r="G1000" s="2" t="s">
        <v>7315</v>
      </c>
      <c r="H1000" s="4">
        <v>44270.667984953703</v>
      </c>
      <c r="I1000" s="2" t="s">
        <v>4616</v>
      </c>
      <c r="J1000" s="21" t="s">
        <v>11582</v>
      </c>
      <c r="K1000" s="2" t="s">
        <v>4623</v>
      </c>
      <c r="L1000" s="6" t="s">
        <v>4619</v>
      </c>
      <c r="N10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sPaisNacimiento)VALUES('2021-03-15', 2021, 'OBTENCIÓN NACIONALIDAD PERUANA POR NATURALIZACIÓN', 'PENDIENTE', 'EVALUACION SUB-DIRECTOR', '2021-03-15', 'LIM', 'MARTINEZ PALMA, YOCELINA CONCEPCION', 'F', 'VEN')</v>
      </c>
    </row>
    <row r="1001" spans="1:14" ht="25.5" x14ac:dyDescent="0.2">
      <c r="A1001" s="11">
        <v>997</v>
      </c>
      <c r="B1001" s="7" t="s">
        <v>2031</v>
      </c>
      <c r="C1001" s="4">
        <v>44230.488867361113</v>
      </c>
      <c r="D1001" s="20">
        <v>2021</v>
      </c>
      <c r="E1001" s="7" t="s">
        <v>4621</v>
      </c>
      <c r="F1001" s="2" t="s">
        <v>17</v>
      </c>
      <c r="G1001" s="2" t="s">
        <v>4993</v>
      </c>
      <c r="H1001" s="4">
        <v>44230.488867974535</v>
      </c>
      <c r="I1001" s="2" t="s">
        <v>4616</v>
      </c>
      <c r="J1001" s="21" t="s">
        <v>21300</v>
      </c>
      <c r="K1001" s="2" t="s">
        <v>4623</v>
      </c>
      <c r="L1001" s="6" t="s">
        <v>4646</v>
      </c>
      <c r="N10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sPaisNacimiento)VALUES('2021-02-03', 2021, 'INS PERUANO POR MATRIMONIO', 'PENDIENTE', 'IMPRESION', '2021-02-03', 'LIM', 'ALEMÁN OROZCO, KATIA', 'F', 'CUB')</v>
      </c>
    </row>
    <row r="1002" spans="1:14" ht="25.5" x14ac:dyDescent="0.2">
      <c r="A1002" s="11">
        <v>998</v>
      </c>
      <c r="B1002" s="7" t="s">
        <v>1754</v>
      </c>
      <c r="C1002" s="4">
        <v>44209.499753009259</v>
      </c>
      <c r="D1002" s="20">
        <v>2021</v>
      </c>
      <c r="E1002" s="7" t="s">
        <v>4621</v>
      </c>
      <c r="F1002" s="2" t="s">
        <v>17</v>
      </c>
      <c r="G1002" s="2" t="s">
        <v>4672</v>
      </c>
      <c r="H1002" s="4">
        <v>44209.49975304398</v>
      </c>
      <c r="I1002" s="2" t="s">
        <v>4616</v>
      </c>
      <c r="J1002" s="21" t="s">
        <v>13128</v>
      </c>
      <c r="K1002" s="2" t="s">
        <v>4618</v>
      </c>
      <c r="L1002" s="6" t="s">
        <v>5656</v>
      </c>
      <c r="N10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sPaisNacimiento)VALUES('2021-01-13', 2021, 'INS PERUANO POR MATRIMONIO', 'PENDIENTE', 'EVALUACION DIRECTOR', '2021-01-13', 'LIM', 'BEN MERIEM , MOHAMED AYMEN', 'M', 'TUN')</v>
      </c>
    </row>
    <row r="1003" spans="1:14" ht="25.5" x14ac:dyDescent="0.2">
      <c r="A1003" s="11">
        <v>999</v>
      </c>
      <c r="B1003" s="7" t="s">
        <v>1785</v>
      </c>
      <c r="C1003" s="4">
        <v>44218.63867453704</v>
      </c>
      <c r="D1003" s="20">
        <v>2021</v>
      </c>
      <c r="E1003" s="7" t="s">
        <v>4621</v>
      </c>
      <c r="F1003" s="2" t="s">
        <v>17</v>
      </c>
      <c r="G1003" s="2" t="s">
        <v>4672</v>
      </c>
      <c r="H1003" s="4">
        <v>44218.638674571761</v>
      </c>
      <c r="I1003" s="2" t="s">
        <v>4616</v>
      </c>
      <c r="J1003" s="21" t="s">
        <v>13133</v>
      </c>
      <c r="K1003" s="2" t="s">
        <v>4623</v>
      </c>
      <c r="L1003" s="6" t="s">
        <v>4750</v>
      </c>
      <c r="N10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sPaisNacimiento)VALUES('2021-01-22', 2021, 'INS PERUANO POR MATRIMONIO', 'PENDIENTE', 'EVALUACION DIRECTOR', '2021-01-22', 'LIM', 'JIMENEZ VAZQUEZ, ALMA ROSA', 'F', 'MEX')</v>
      </c>
    </row>
    <row r="1004" spans="1:14" ht="25.5" x14ac:dyDescent="0.2">
      <c r="A1004" s="11">
        <v>1000</v>
      </c>
      <c r="B1004" s="7" t="s">
        <v>3310</v>
      </c>
      <c r="C1004" s="4">
        <v>44271.875860729167</v>
      </c>
      <c r="D1004" s="20">
        <v>2021</v>
      </c>
      <c r="E1004" s="7" t="s">
        <v>4685</v>
      </c>
      <c r="F1004" s="2" t="s">
        <v>17</v>
      </c>
      <c r="G1004" s="2" t="s">
        <v>7315</v>
      </c>
      <c r="H1004" s="4">
        <v>44271.875860763888</v>
      </c>
      <c r="I1004" s="2" t="s">
        <v>4616</v>
      </c>
      <c r="J1004" s="21" t="s">
        <v>9607</v>
      </c>
      <c r="K1004" s="2" t="s">
        <v>4623</v>
      </c>
      <c r="L1004" s="6" t="s">
        <v>4619</v>
      </c>
      <c r="N10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sPaisNacimiento)VALUES('2021-03-16', 2021, 'OBTENCIÓN NACIONALIDAD PERUANA POR NATURALIZACIÓN', 'PENDIENTE', 'EVALUACION SUB-DIRECTOR', '2021-03-16', 'LIM', 'RENDON FUENTES, VERONICA', 'F', 'VEN')</v>
      </c>
    </row>
    <row r="1005" spans="1:14" ht="25.5" x14ac:dyDescent="0.2">
      <c r="A1005" s="11">
        <v>1001</v>
      </c>
      <c r="B1005" s="7" t="s">
        <v>1969</v>
      </c>
      <c r="C1005" s="4">
        <v>44232.661394212962</v>
      </c>
      <c r="D1005" s="20">
        <v>2021</v>
      </c>
      <c r="E1005" s="7" t="s">
        <v>4621</v>
      </c>
      <c r="F1005" s="2" t="s">
        <v>17</v>
      </c>
      <c r="G1005" s="2" t="s">
        <v>4672</v>
      </c>
      <c r="H1005" s="4">
        <v>44232.661394247683</v>
      </c>
      <c r="I1005" s="2" t="s">
        <v>4616</v>
      </c>
      <c r="J1005" s="21" t="s">
        <v>7353</v>
      </c>
      <c r="K1005" s="2" t="s">
        <v>4623</v>
      </c>
      <c r="L1005" s="6" t="s">
        <v>4619</v>
      </c>
      <c r="N10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sPaisNacimiento)VALUES('2021-02-05', 2021, 'INS PERUANO POR MATRIMONIO', 'PENDIENTE', 'EVALUACION DIRECTOR', '2021-02-05', 'LIM', 'GODOY DE DULANTO , OMAIRA RAMONA', 'F', 'VEN')</v>
      </c>
    </row>
    <row r="1006" spans="1:14" ht="25.5" x14ac:dyDescent="0.2">
      <c r="A1006" s="11">
        <v>1002</v>
      </c>
      <c r="B1006" s="7" t="s">
        <v>2046</v>
      </c>
      <c r="C1006" s="4">
        <v>44259.746887881942</v>
      </c>
      <c r="D1006" s="20">
        <v>2021</v>
      </c>
      <c r="E1006" s="7" t="s">
        <v>4621</v>
      </c>
      <c r="F1006" s="2" t="s">
        <v>17</v>
      </c>
      <c r="G1006" s="2" t="s">
        <v>4672</v>
      </c>
      <c r="H1006" s="4">
        <v>44259.746887928239</v>
      </c>
      <c r="I1006" s="2" t="s">
        <v>4616</v>
      </c>
      <c r="J1006" s="21" t="s">
        <v>9608</v>
      </c>
      <c r="K1006" s="2" t="s">
        <v>4618</v>
      </c>
      <c r="L1006" s="6" t="s">
        <v>5069</v>
      </c>
      <c r="N10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sPaisNacimiento)VALUES('2021-03-04', 2021, 'INS PERUANO POR MATRIMONIO', 'PENDIENTE', 'EVALUACION DIRECTOR', '2021-03-04', 'LIM', 'CHAUDHRY , ASIF', 'M', 'CAN')</v>
      </c>
    </row>
    <row r="1007" spans="1:14" ht="25.5" x14ac:dyDescent="0.2">
      <c r="A1007" s="11">
        <v>1003</v>
      </c>
      <c r="B1007" s="7" t="s">
        <v>13136</v>
      </c>
      <c r="C1007" s="4">
        <v>44237.422416979163</v>
      </c>
      <c r="D1007" s="20">
        <v>2021</v>
      </c>
      <c r="E1007" s="7" t="s">
        <v>4621</v>
      </c>
      <c r="F1007" s="2" t="s">
        <v>17</v>
      </c>
      <c r="G1007" s="2" t="s">
        <v>4672</v>
      </c>
      <c r="H1007" s="4">
        <v>44237.422417013891</v>
      </c>
      <c r="I1007" s="2" t="s">
        <v>4616</v>
      </c>
      <c r="J1007" s="21" t="s">
        <v>13137</v>
      </c>
      <c r="K1007" s="2" t="s">
        <v>4623</v>
      </c>
      <c r="L1007" s="6" t="s">
        <v>4646</v>
      </c>
      <c r="N10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sPaisNacimiento)VALUES('2021-02-10', 2021, 'INS PERUANO POR MATRIMONIO', 'PENDIENTE', 'EVALUACION DIRECTOR', '2021-02-10', 'LIM', 'GARCÍA LORENZO, GEIDY', 'F', 'CUB')</v>
      </c>
    </row>
    <row r="1008" spans="1:14" ht="25.5" x14ac:dyDescent="0.2">
      <c r="A1008" s="11">
        <v>1004</v>
      </c>
      <c r="B1008" s="7" t="s">
        <v>1814</v>
      </c>
      <c r="C1008" s="4">
        <v>44265.643629976854</v>
      </c>
      <c r="D1008" s="20">
        <v>2021</v>
      </c>
      <c r="E1008" s="7" t="s">
        <v>4621</v>
      </c>
      <c r="F1008" s="2" t="s">
        <v>17</v>
      </c>
      <c r="G1008" s="2" t="s">
        <v>4672</v>
      </c>
      <c r="H1008" s="4">
        <v>44265.643630011575</v>
      </c>
      <c r="I1008" s="2" t="s">
        <v>4616</v>
      </c>
      <c r="J1008" s="21" t="s">
        <v>6877</v>
      </c>
      <c r="K1008" s="2" t="s">
        <v>4623</v>
      </c>
      <c r="L1008" s="6" t="s">
        <v>4753</v>
      </c>
      <c r="N10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sPaisNacimiento)VALUES('2021-03-10', 2021, 'INS PERUANO POR MATRIMONIO', 'PENDIENTE', 'EVALUACION DIRECTOR', '2021-03-10', 'LIM', 'ACOSTA , LEIDY JHOANNA', 'F', 'RDO')</v>
      </c>
    </row>
    <row r="1009" spans="1:14" ht="25.5" x14ac:dyDescent="0.2">
      <c r="A1009" s="11">
        <v>1005</v>
      </c>
      <c r="B1009" s="7" t="s">
        <v>2068</v>
      </c>
      <c r="C1009" s="4">
        <v>44272.380957638889</v>
      </c>
      <c r="D1009" s="20">
        <v>2021</v>
      </c>
      <c r="E1009" s="7" t="s">
        <v>4621</v>
      </c>
      <c r="F1009" s="2" t="s">
        <v>17</v>
      </c>
      <c r="G1009" s="2" t="s">
        <v>4672</v>
      </c>
      <c r="H1009" s="4">
        <v>44272.380957719906</v>
      </c>
      <c r="I1009" s="2" t="s">
        <v>4616</v>
      </c>
      <c r="J1009" s="21" t="s">
        <v>9609</v>
      </c>
      <c r="K1009" s="2" t="s">
        <v>4623</v>
      </c>
      <c r="L1009" s="6" t="s">
        <v>4619</v>
      </c>
      <c r="N10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sPaisNacimiento)VALUES('2021-03-17', 2021, 'INS PERUANO POR MATRIMONIO', 'PENDIENTE', 'EVALUACION DIRECTOR', '2021-03-17', 'LIM', 'MENDEZ SANTOS, YOMAIDY CHIQUINQUIRA', 'F', 'VEN')</v>
      </c>
    </row>
    <row r="1010" spans="1:14" ht="25.5" x14ac:dyDescent="0.2">
      <c r="A1010" s="11">
        <v>1006</v>
      </c>
      <c r="B1010" s="7" t="s">
        <v>1791</v>
      </c>
      <c r="C1010" s="4">
        <v>44283.503293136571</v>
      </c>
      <c r="D1010" s="20">
        <v>2021</v>
      </c>
      <c r="E1010" s="7" t="s">
        <v>4621</v>
      </c>
      <c r="F1010" s="2" t="s">
        <v>17</v>
      </c>
      <c r="G1010" s="2" t="s">
        <v>7315</v>
      </c>
      <c r="H1010" s="4">
        <v>44283.50329320602</v>
      </c>
      <c r="I1010" s="2" t="s">
        <v>4616</v>
      </c>
      <c r="J1010" s="21" t="s">
        <v>8734</v>
      </c>
      <c r="K1010" s="2" t="s">
        <v>4623</v>
      </c>
      <c r="L1010" s="6" t="s">
        <v>4714</v>
      </c>
      <c r="N10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sPaisNacimiento)VALUES('2021-03-28', 2021, 'INS PERUANO POR MATRIMONIO', 'PENDIENTE', 'EVALUACION SUB-DIRECTOR', '2021-03-28', 'LIM', 'FRANCO ESPINOZA, YECELA VERONICA', 'F', 'ECU')</v>
      </c>
    </row>
    <row r="1011" spans="1:14" ht="25.5" x14ac:dyDescent="0.2">
      <c r="A1011" s="11">
        <v>1007</v>
      </c>
      <c r="B1011" s="7" t="s">
        <v>1976</v>
      </c>
      <c r="C1011" s="4">
        <v>44284.856543553244</v>
      </c>
      <c r="D1011" s="20">
        <v>2021</v>
      </c>
      <c r="E1011" s="7" t="s">
        <v>4621</v>
      </c>
      <c r="F1011" s="2" t="s">
        <v>17</v>
      </c>
      <c r="G1011" s="2" t="s">
        <v>4672</v>
      </c>
      <c r="H1011" s="4">
        <v>44284.856543599541</v>
      </c>
      <c r="I1011" s="2" t="s">
        <v>4616</v>
      </c>
      <c r="J1011" s="21" t="s">
        <v>8735</v>
      </c>
      <c r="K1011" s="2" t="s">
        <v>4618</v>
      </c>
      <c r="L1011" s="6" t="s">
        <v>4646</v>
      </c>
      <c r="N10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sPaisNacimiento)VALUES('2021-03-29', 2021, 'INS PERUANO POR MATRIMONIO', 'PENDIENTE', 'EVALUACION DIRECTOR', '2021-03-29', 'LIM', 'STUART VELLEJERO, MAYKEL', 'M', 'CUB')</v>
      </c>
    </row>
    <row r="1012" spans="1:14" ht="25.5" x14ac:dyDescent="0.2">
      <c r="A1012" s="11">
        <v>1008</v>
      </c>
      <c r="B1012" s="7" t="s">
        <v>1771</v>
      </c>
      <c r="C1012" s="4">
        <v>44221.383131712966</v>
      </c>
      <c r="D1012" s="20">
        <v>2021</v>
      </c>
      <c r="E1012" s="7" t="s">
        <v>4621</v>
      </c>
      <c r="F1012" s="2" t="s">
        <v>17</v>
      </c>
      <c r="G1012" s="2" t="s">
        <v>7351</v>
      </c>
      <c r="H1012" s="4">
        <v>44221.383131909723</v>
      </c>
      <c r="I1012" s="2" t="s">
        <v>4616</v>
      </c>
      <c r="J1012" s="21" t="s">
        <v>13141</v>
      </c>
      <c r="K1012" s="2" t="s">
        <v>4618</v>
      </c>
      <c r="L1012" s="6" t="s">
        <v>4619</v>
      </c>
      <c r="N10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sPaisNacimiento)VALUES('2021-01-25', 2021, 'INS PERUANO POR MATRIMONIO', 'PENDIENTE', 'INSCRIPCION', '2021-01-25', 'LIM', 'AMARANTE OJEDA, JOSE NEPTALY', 'M', 'VEN')</v>
      </c>
    </row>
    <row r="1013" spans="1:14" ht="25.5" x14ac:dyDescent="0.2">
      <c r="A1013" s="11">
        <v>1009</v>
      </c>
      <c r="B1013" s="7" t="s">
        <v>1807</v>
      </c>
      <c r="C1013" s="4">
        <v>44241.499309837964</v>
      </c>
      <c r="D1013" s="20">
        <v>2021</v>
      </c>
      <c r="E1013" s="7" t="s">
        <v>4621</v>
      </c>
      <c r="F1013" s="2" t="s">
        <v>17</v>
      </c>
      <c r="G1013" s="2" t="s">
        <v>7315</v>
      </c>
      <c r="H1013" s="4">
        <v>44241.499309918981</v>
      </c>
      <c r="I1013" s="2" t="s">
        <v>4616</v>
      </c>
      <c r="J1013" s="21" t="s">
        <v>11594</v>
      </c>
      <c r="K1013" s="2" t="s">
        <v>4623</v>
      </c>
      <c r="L1013" s="6" t="s">
        <v>4619</v>
      </c>
      <c r="N10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sPaisNacimiento)VALUES('2021-02-14', 2021, 'INS PERUANO POR MATRIMONIO', 'PENDIENTE', 'EVALUACION SUB-DIRECTOR', '2021-02-14', 'LIM', 'JIMENEZ CONTRERAS, LUISANGIE MARIA', 'F', 'VEN')</v>
      </c>
    </row>
    <row r="1014" spans="1:14" ht="25.5" x14ac:dyDescent="0.2">
      <c r="A1014" s="11">
        <v>1010</v>
      </c>
      <c r="B1014" s="7" t="s">
        <v>1801</v>
      </c>
      <c r="C1014" s="4">
        <v>44239.806678472225</v>
      </c>
      <c r="D1014" s="20">
        <v>2021</v>
      </c>
      <c r="E1014" s="7" t="s">
        <v>4621</v>
      </c>
      <c r="F1014" s="2" t="s">
        <v>17</v>
      </c>
      <c r="G1014" s="2" t="s">
        <v>5167</v>
      </c>
      <c r="H1014" s="4">
        <v>44239.806678472225</v>
      </c>
      <c r="I1014" s="2" t="s">
        <v>4616</v>
      </c>
      <c r="J1014" s="21" t="s">
        <v>8736</v>
      </c>
      <c r="K1014" s="2" t="s">
        <v>4618</v>
      </c>
      <c r="L1014" s="6" t="s">
        <v>4714</v>
      </c>
      <c r="N10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sPaisNacimiento)VALUES('2021-02-12', 2021, 'INS PERUANO POR MATRIMONIO', 'PENDIENTE', 'REGISTRO DE DATOS', '2021-02-12', 'LIM', 'SOLORZANO MORANTE, HENRY AARON', 'M', 'ECU')</v>
      </c>
    </row>
    <row r="1015" spans="1:14" ht="25.5" x14ac:dyDescent="0.2">
      <c r="A1015" s="11">
        <v>1011</v>
      </c>
      <c r="B1015" s="7" t="s">
        <v>1804</v>
      </c>
      <c r="C1015" s="4">
        <v>44241.463239386576</v>
      </c>
      <c r="D1015" s="20">
        <v>2021</v>
      </c>
      <c r="E1015" s="7" t="s">
        <v>4621</v>
      </c>
      <c r="F1015" s="2" t="s">
        <v>17</v>
      </c>
      <c r="G1015" s="2" t="s">
        <v>7315</v>
      </c>
      <c r="H1015" s="4">
        <v>44241.463239432873</v>
      </c>
      <c r="I1015" s="2" t="s">
        <v>4616</v>
      </c>
      <c r="J1015" s="21" t="s">
        <v>9611</v>
      </c>
      <c r="K1015" s="2" t="s">
        <v>4618</v>
      </c>
      <c r="L1015" s="6" t="s">
        <v>8210</v>
      </c>
      <c r="N10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sPaisNacimiento)VALUES('2021-02-14', 2021, 'INS PERUANO POR MATRIMONIO', 'PENDIENTE', 'EVALUACION SUB-DIRECTOR', '2021-02-14', 'LIM', 'AL-BAYATI , OMAR THAER ALI', 'M', 'IRK')</v>
      </c>
    </row>
    <row r="1016" spans="1:14" ht="25.5" x14ac:dyDescent="0.2">
      <c r="A1016" s="11">
        <v>1012</v>
      </c>
      <c r="B1016" s="7" t="s">
        <v>1790</v>
      </c>
      <c r="C1016" s="4">
        <v>44235.993151273149</v>
      </c>
      <c r="D1016" s="20">
        <v>2021</v>
      </c>
      <c r="E1016" s="7" t="s">
        <v>4621</v>
      </c>
      <c r="F1016" s="2" t="s">
        <v>17</v>
      </c>
      <c r="G1016" s="2" t="s">
        <v>7315</v>
      </c>
      <c r="H1016" s="4">
        <v>44235.993151273149</v>
      </c>
      <c r="I1016" s="2" t="s">
        <v>4616</v>
      </c>
      <c r="J1016" s="21" t="s">
        <v>12052</v>
      </c>
      <c r="K1016" s="2" t="s">
        <v>4623</v>
      </c>
      <c r="L1016" s="6" t="s">
        <v>4619</v>
      </c>
      <c r="N10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'DOBLE RODRIGUEZ, MARITRINI', 'F', 'VEN')</v>
      </c>
    </row>
    <row r="1017" spans="1:14" ht="25.5" x14ac:dyDescent="0.2">
      <c r="A1017" s="11">
        <v>1013</v>
      </c>
      <c r="B1017" s="7" t="s">
        <v>1789</v>
      </c>
      <c r="C1017" s="4">
        <v>44235.953381747684</v>
      </c>
      <c r="D1017" s="20">
        <v>2021</v>
      </c>
      <c r="E1017" s="7" t="s">
        <v>4621</v>
      </c>
      <c r="F1017" s="2" t="s">
        <v>17</v>
      </c>
      <c r="G1017" s="2" t="s">
        <v>7315</v>
      </c>
      <c r="H1017" s="4">
        <v>44235.953381793981</v>
      </c>
      <c r="I1017" s="2" t="s">
        <v>4616</v>
      </c>
      <c r="J1017" s="21" t="s">
        <v>8737</v>
      </c>
      <c r="K1017" s="2" t="s">
        <v>4618</v>
      </c>
      <c r="L1017" s="6" t="s">
        <v>4619</v>
      </c>
      <c r="N10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'RODRIGUEZ FIGUEREDO, MARCOS ANTONIO', 'M', 'VEN')</v>
      </c>
    </row>
    <row r="1018" spans="1:14" ht="25.5" x14ac:dyDescent="0.2">
      <c r="A1018" s="11">
        <v>1014</v>
      </c>
      <c r="B1018" s="7" t="s">
        <v>1767</v>
      </c>
      <c r="C1018" s="4">
        <v>44221.866588310186</v>
      </c>
      <c r="D1018" s="20">
        <v>2021</v>
      </c>
      <c r="E1018" s="7" t="s">
        <v>4621</v>
      </c>
      <c r="F1018" s="2" t="s">
        <v>17</v>
      </c>
      <c r="G1018" s="2" t="s">
        <v>4672</v>
      </c>
      <c r="H1018" s="4">
        <v>44221.866588969904</v>
      </c>
      <c r="I1018" s="2" t="s">
        <v>4616</v>
      </c>
      <c r="J1018" s="21" t="s">
        <v>8738</v>
      </c>
      <c r="K1018" s="2" t="s">
        <v>4623</v>
      </c>
      <c r="L1018" s="6" t="s">
        <v>4753</v>
      </c>
      <c r="N10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sPaisNacimiento)VALUES('2021-01-25', 2021, 'INS PERUANO POR MATRIMONIO', 'PENDIENTE', 'EVALUACION DIRECTOR', '2021-01-25', 'LIM', 'DE LOS SANTOS SUERO, ALBA IRIS', 'F', 'RDO')</v>
      </c>
    </row>
    <row r="1019" spans="1:14" ht="25.5" x14ac:dyDescent="0.2">
      <c r="A1019" s="11">
        <v>1015</v>
      </c>
      <c r="B1019" s="7" t="s">
        <v>1886</v>
      </c>
      <c r="C1019" s="4">
        <v>44272.481324386572</v>
      </c>
      <c r="D1019" s="20">
        <v>2021</v>
      </c>
      <c r="E1019" s="7" t="s">
        <v>4621</v>
      </c>
      <c r="F1019" s="2" t="s">
        <v>17</v>
      </c>
      <c r="G1019" s="2" t="s">
        <v>4672</v>
      </c>
      <c r="H1019" s="4">
        <v>44272.481324456021</v>
      </c>
      <c r="I1019" s="2" t="s">
        <v>4616</v>
      </c>
      <c r="J1019" s="21" t="s">
        <v>5764</v>
      </c>
      <c r="K1019" s="2" t="s">
        <v>4618</v>
      </c>
      <c r="L1019" s="6" t="s">
        <v>4646</v>
      </c>
      <c r="N10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sPaisNacimiento)VALUES('2021-03-17', 2021, 'INS PERUANO POR MATRIMONIO', 'PENDIENTE', 'EVALUACION DIRECTOR', '2021-03-17', 'LIM', 'GORINA MAYMIR, DENNYS', 'M', 'CUB')</v>
      </c>
    </row>
    <row r="1020" spans="1:14" ht="25.5" x14ac:dyDescent="0.2">
      <c r="A1020" s="11">
        <v>1016</v>
      </c>
      <c r="B1020" s="7" t="s">
        <v>1727</v>
      </c>
      <c r="C1020" s="4">
        <v>44235.718658715276</v>
      </c>
      <c r="D1020" s="20">
        <v>2021</v>
      </c>
      <c r="E1020" s="7" t="s">
        <v>4621</v>
      </c>
      <c r="F1020" s="2" t="s">
        <v>17</v>
      </c>
      <c r="G1020" s="2" t="s">
        <v>4993</v>
      </c>
      <c r="H1020" s="4">
        <v>44235.718658715276</v>
      </c>
      <c r="I1020" s="2" t="s">
        <v>4616</v>
      </c>
      <c r="J1020" s="21" t="s">
        <v>7357</v>
      </c>
      <c r="K1020" s="2" t="s">
        <v>4623</v>
      </c>
      <c r="L1020" s="6" t="s">
        <v>4619</v>
      </c>
      <c r="N10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'IMPRESION', '2021-02-08', 'LIM', 'SILVA PINTO, NORELIS EUNICE', 'F', 'VEN')</v>
      </c>
    </row>
    <row r="1021" spans="1:14" ht="25.5" x14ac:dyDescent="0.2">
      <c r="A1021" s="11">
        <v>1017</v>
      </c>
      <c r="B1021" s="7" t="s">
        <v>1741</v>
      </c>
      <c r="C1021" s="4">
        <v>44253.628504398148</v>
      </c>
      <c r="D1021" s="20">
        <v>2021</v>
      </c>
      <c r="E1021" s="7" t="s">
        <v>4621</v>
      </c>
      <c r="F1021" s="2" t="s">
        <v>17</v>
      </c>
      <c r="G1021" s="2" t="s">
        <v>4993</v>
      </c>
      <c r="H1021" s="4">
        <v>44253.628504479166</v>
      </c>
      <c r="I1021" s="2" t="s">
        <v>4616</v>
      </c>
      <c r="J1021" s="21" t="s">
        <v>13144</v>
      </c>
      <c r="K1021" s="2" t="s">
        <v>4618</v>
      </c>
      <c r="L1021" s="6" t="s">
        <v>4758</v>
      </c>
      <c r="N10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sPaisNacimiento)VALUES('2021-02-26', 2021, 'INS PERUANO POR MATRIMONIO', 'PENDIENTE', 'IMPRESION', '2021-02-26', 'LIM', 'IMPICCIATORE , LUCIANO', 'M', 'ITA')</v>
      </c>
    </row>
    <row r="1022" spans="1:14" ht="25.5" x14ac:dyDescent="0.2">
      <c r="A1022" s="11">
        <v>1018</v>
      </c>
      <c r="B1022" s="7" t="s">
        <v>1731</v>
      </c>
      <c r="C1022" s="4">
        <v>44235.869501655092</v>
      </c>
      <c r="D1022" s="20">
        <v>2021</v>
      </c>
      <c r="E1022" s="7" t="s">
        <v>4621</v>
      </c>
      <c r="F1022" s="2" t="s">
        <v>17</v>
      </c>
      <c r="G1022" s="2" t="s">
        <v>7315</v>
      </c>
      <c r="H1022" s="4">
        <v>44235.86950173611</v>
      </c>
      <c r="I1022" s="2" t="s">
        <v>4616</v>
      </c>
      <c r="J1022" s="21" t="s">
        <v>11782</v>
      </c>
      <c r="K1022" s="2" t="s">
        <v>4618</v>
      </c>
      <c r="L1022" s="6" t="s">
        <v>4619</v>
      </c>
      <c r="N10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'ESTEVES MIRANDA, LUIS JOSE', 'M', 'VEN')</v>
      </c>
    </row>
    <row r="1023" spans="1:14" ht="25.5" x14ac:dyDescent="0.2">
      <c r="A1023" s="11">
        <v>1019</v>
      </c>
      <c r="B1023" s="7" t="s">
        <v>3311</v>
      </c>
      <c r="C1023" s="4">
        <v>44271.402750775465</v>
      </c>
      <c r="D1023" s="20">
        <v>2021</v>
      </c>
      <c r="E1023" s="7" t="s">
        <v>4685</v>
      </c>
      <c r="F1023" s="2" t="s">
        <v>17</v>
      </c>
      <c r="G1023" s="2" t="s">
        <v>4672</v>
      </c>
      <c r="H1023" s="4">
        <v>44271.402750844907</v>
      </c>
      <c r="I1023" s="2" t="s">
        <v>4616</v>
      </c>
      <c r="J1023" s="21" t="s">
        <v>9614</v>
      </c>
      <c r="K1023" s="2" t="s">
        <v>4623</v>
      </c>
      <c r="L1023" s="6" t="s">
        <v>4619</v>
      </c>
      <c r="N10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sPaisNacimiento)VALUES('2021-03-16', 2021, 'OBTENCIÓN NACIONALIDAD PERUANA POR NATURALIZACIÓN', 'PENDIENTE', 'EVALUACION DIRECTOR', '2021-03-16', 'LIM', 'EL ZGHAYER GONZALEZ, LINDA GABRIELA', 'F', 'VEN')</v>
      </c>
    </row>
    <row r="1024" spans="1:14" ht="25.5" x14ac:dyDescent="0.2">
      <c r="A1024" s="11">
        <v>1020</v>
      </c>
      <c r="B1024" s="7" t="s">
        <v>3397</v>
      </c>
      <c r="C1024" s="4">
        <v>44242.493704432869</v>
      </c>
      <c r="D1024" s="20">
        <v>2021</v>
      </c>
      <c r="E1024" s="7" t="s">
        <v>4685</v>
      </c>
      <c r="F1024" s="2" t="s">
        <v>17</v>
      </c>
      <c r="G1024" s="2" t="s">
        <v>7315</v>
      </c>
      <c r="H1024" s="4">
        <v>44242.493704513887</v>
      </c>
      <c r="I1024" s="2" t="s">
        <v>4616</v>
      </c>
      <c r="J1024" s="21" t="s">
        <v>12053</v>
      </c>
      <c r="K1024" s="2" t="s">
        <v>4618</v>
      </c>
      <c r="L1024" s="6" t="s">
        <v>4646</v>
      </c>
      <c r="N10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sPaisNacimiento)VALUES('2021-02-15', 2021, 'OBTENCIÓN NACIONALIDAD PERUANA POR NATURALIZACIÓN', 'PENDIENTE', 'EVALUACION SUB-DIRECTOR', '2021-02-15', 'LIM', 'CALZADILLA RICARDO, ALDER MANUEL', 'M', 'CUB')</v>
      </c>
    </row>
    <row r="1025" spans="1:14" ht="25.5" x14ac:dyDescent="0.2">
      <c r="A1025" s="11">
        <v>1021</v>
      </c>
      <c r="B1025" s="7" t="s">
        <v>1732</v>
      </c>
      <c r="C1025" s="4">
        <v>44235.874028206017</v>
      </c>
      <c r="D1025" s="20">
        <v>2021</v>
      </c>
      <c r="E1025" s="7" t="s">
        <v>4621</v>
      </c>
      <c r="F1025" s="2" t="s">
        <v>17</v>
      </c>
      <c r="G1025" s="2" t="s">
        <v>7315</v>
      </c>
      <c r="H1025" s="4">
        <v>44235.874028587961</v>
      </c>
      <c r="I1025" s="2" t="s">
        <v>4616</v>
      </c>
      <c r="J1025" s="21" t="s">
        <v>11672</v>
      </c>
      <c r="K1025" s="2" t="s">
        <v>4623</v>
      </c>
      <c r="L1025" s="6" t="s">
        <v>4619</v>
      </c>
      <c r="N10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'ARCILA URBAEZ, LUXDIMARYS', 'F', 'VEN')</v>
      </c>
    </row>
    <row r="1026" spans="1:14" ht="25.5" x14ac:dyDescent="0.2">
      <c r="A1026" s="11">
        <v>1022</v>
      </c>
      <c r="B1026" s="7" t="s">
        <v>1714</v>
      </c>
      <c r="C1026" s="4">
        <v>44238.456147997684</v>
      </c>
      <c r="D1026" s="20">
        <v>2021</v>
      </c>
      <c r="E1026" s="7" t="s">
        <v>4621</v>
      </c>
      <c r="F1026" s="2" t="s">
        <v>17</v>
      </c>
      <c r="G1026" s="2" t="s">
        <v>4993</v>
      </c>
      <c r="H1026" s="4">
        <v>44238.456148032405</v>
      </c>
      <c r="I1026" s="2" t="s">
        <v>4616</v>
      </c>
      <c r="J1026" s="21" t="s">
        <v>12054</v>
      </c>
      <c r="K1026" s="2" t="s">
        <v>4618</v>
      </c>
      <c r="L1026" s="6" t="s">
        <v>4649</v>
      </c>
      <c r="N10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sPaisNacimiento)VALUES('2021-02-11', 2021, 'INS PERUANO POR MATRIMONIO', 'PENDIENTE', 'IMPRESION', '2021-02-11', 'LIM', 'MAEDA MARANESI, ALEXANDRE', 'M', 'BRA')</v>
      </c>
    </row>
    <row r="1027" spans="1:14" ht="25.5" x14ac:dyDescent="0.2">
      <c r="A1027" s="11">
        <v>1023</v>
      </c>
      <c r="B1027" s="7" t="s">
        <v>3308</v>
      </c>
      <c r="C1027" s="4">
        <v>44238.447417627314</v>
      </c>
      <c r="D1027" s="20">
        <v>2021</v>
      </c>
      <c r="E1027" s="7" t="s">
        <v>4685</v>
      </c>
      <c r="F1027" s="2" t="s">
        <v>17</v>
      </c>
      <c r="G1027" s="2" t="s">
        <v>7315</v>
      </c>
      <c r="H1027" s="4">
        <v>44238.447417673611</v>
      </c>
      <c r="I1027" s="2" t="s">
        <v>4616</v>
      </c>
      <c r="J1027" s="21" t="s">
        <v>12055</v>
      </c>
      <c r="K1027" s="2" t="s">
        <v>4623</v>
      </c>
      <c r="L1027" s="6" t="s">
        <v>4687</v>
      </c>
      <c r="N10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sPaisNacimiento)VALUES('2021-02-11', 2021, 'OBTENCIÓN NACIONALIDAD PERUANA POR NATURALIZACIÓN', 'PENDIENTE', 'EVALUACION SUB-DIRECTOR', '2021-02-11', 'LIM', 'RABCHEVSKA , VIKTORIIA', 'F', 'UCR')</v>
      </c>
    </row>
    <row r="1028" spans="1:14" ht="25.5" x14ac:dyDescent="0.2">
      <c r="A1028" s="11">
        <v>1024</v>
      </c>
      <c r="B1028" s="7" t="s">
        <v>1739</v>
      </c>
      <c r="C1028" s="4">
        <v>44224.386651886576</v>
      </c>
      <c r="D1028" s="20">
        <v>2021</v>
      </c>
      <c r="E1028" s="7" t="s">
        <v>4621</v>
      </c>
      <c r="F1028" s="2" t="s">
        <v>17</v>
      </c>
      <c r="G1028" s="2" t="s">
        <v>4672</v>
      </c>
      <c r="H1028" s="4">
        <v>44224.386652233799</v>
      </c>
      <c r="I1028" s="2" t="s">
        <v>4616</v>
      </c>
      <c r="J1028" s="21" t="s">
        <v>13150</v>
      </c>
      <c r="K1028" s="2" t="s">
        <v>4623</v>
      </c>
      <c r="L1028" s="6" t="s">
        <v>4753</v>
      </c>
      <c r="N10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sPaisNacimiento)VALUES('2021-01-28', 2021, 'INS PERUANO POR MATRIMONIO', 'PENDIENTE', 'EVALUACION DIRECTOR', '2021-01-28', 'LIM', 'PAULINO NUÑEZ, NATIVIDAD', 'F', 'RDO')</v>
      </c>
    </row>
    <row r="1029" spans="1:14" ht="25.5" x14ac:dyDescent="0.2">
      <c r="A1029" s="11">
        <v>1025</v>
      </c>
      <c r="B1029" s="7" t="s">
        <v>3225</v>
      </c>
      <c r="C1029" s="4">
        <v>44267.674801504632</v>
      </c>
      <c r="D1029" s="20">
        <v>2021</v>
      </c>
      <c r="E1029" s="7" t="s">
        <v>4685</v>
      </c>
      <c r="F1029" s="2" t="s">
        <v>17</v>
      </c>
      <c r="G1029" s="2" t="s">
        <v>4627</v>
      </c>
      <c r="H1029" s="4">
        <v>44267.674801504632</v>
      </c>
      <c r="I1029" s="2" t="s">
        <v>4616</v>
      </c>
      <c r="J1029" s="21" t="s">
        <v>7360</v>
      </c>
      <c r="K1029" s="2" t="s">
        <v>4623</v>
      </c>
      <c r="L1029" s="6" t="s">
        <v>4619</v>
      </c>
      <c r="N10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sPaisNacimiento)VALUES('2021-03-12', 2021, 'OBTENCIÓN NACIONALIDAD PERUANA POR NATURALIZACIÓN', 'PENDIENTE', 'ASOCIACION BENEFICIARIO', '2021-03-12', 'LIM', 'SABINO COZZOLINO, MARY ANDREINA', 'F', 'VEN')</v>
      </c>
    </row>
    <row r="1030" spans="1:14" ht="25.5" x14ac:dyDescent="0.2">
      <c r="A1030" s="11">
        <v>1026</v>
      </c>
      <c r="B1030" s="7" t="s">
        <v>2042</v>
      </c>
      <c r="C1030" s="4">
        <v>44250.700146608797</v>
      </c>
      <c r="D1030" s="20">
        <v>2021</v>
      </c>
      <c r="E1030" s="7" t="s">
        <v>4621</v>
      </c>
      <c r="F1030" s="2" t="s">
        <v>17</v>
      </c>
      <c r="G1030" s="2" t="s">
        <v>4672</v>
      </c>
      <c r="H1030" s="4">
        <v>44250.700146643518</v>
      </c>
      <c r="I1030" s="2" t="s">
        <v>4616</v>
      </c>
      <c r="J1030" s="21" t="s">
        <v>7363</v>
      </c>
      <c r="K1030" s="2" t="s">
        <v>4618</v>
      </c>
      <c r="L1030" s="6" t="s">
        <v>4619</v>
      </c>
      <c r="N10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sPaisNacimiento)VALUES('2021-02-23', 2021, 'INS PERUANO POR MATRIMONIO', 'PENDIENTE', 'EVALUACION DIRECTOR', '2021-02-23', 'LIM', 'SANDOVAL FORNER, HUMBERTO MARCIAL', 'M', 'VEN')</v>
      </c>
    </row>
    <row r="1031" spans="1:14" ht="25.5" x14ac:dyDescent="0.2">
      <c r="A1031" s="11">
        <v>1027</v>
      </c>
      <c r="B1031" s="7" t="s">
        <v>1782</v>
      </c>
      <c r="C1031" s="4">
        <v>44210.70208221065</v>
      </c>
      <c r="D1031" s="20">
        <v>2021</v>
      </c>
      <c r="E1031" s="7" t="s">
        <v>4621</v>
      </c>
      <c r="F1031" s="2" t="s">
        <v>17</v>
      </c>
      <c r="G1031" s="2" t="s">
        <v>4672</v>
      </c>
      <c r="H1031" s="4">
        <v>44210.702082256947</v>
      </c>
      <c r="I1031" s="2" t="s">
        <v>4616</v>
      </c>
      <c r="J1031" s="21" t="s">
        <v>9616</v>
      </c>
      <c r="K1031" s="2" t="s">
        <v>4618</v>
      </c>
      <c r="L1031" s="6" t="s">
        <v>4785</v>
      </c>
      <c r="N10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sPaisNacimiento)VALUES('2021-01-14', 2021, 'INS PERUANO POR MATRIMONIO', 'PENDIENTE', 'EVALUACION DIRECTOR', '2021-01-14', 'LIM', 'GUPTA , KARAN', 'M', 'IDI')</v>
      </c>
    </row>
    <row r="1032" spans="1:14" ht="25.5" x14ac:dyDescent="0.2">
      <c r="A1032" s="11">
        <v>1028</v>
      </c>
      <c r="B1032" s="7" t="s">
        <v>11677</v>
      </c>
      <c r="C1032" s="4">
        <v>44210.707067627314</v>
      </c>
      <c r="D1032" s="20">
        <v>2021</v>
      </c>
      <c r="E1032" s="7" t="s">
        <v>4685</v>
      </c>
      <c r="F1032" s="2" t="s">
        <v>17</v>
      </c>
      <c r="G1032" s="2" t="s">
        <v>4672</v>
      </c>
      <c r="H1032" s="4">
        <v>44210.707067673611</v>
      </c>
      <c r="I1032" s="2" t="s">
        <v>4616</v>
      </c>
      <c r="J1032" s="21" t="s">
        <v>11678</v>
      </c>
      <c r="K1032" s="2" t="s">
        <v>4618</v>
      </c>
      <c r="L1032" s="6" t="s">
        <v>4619</v>
      </c>
      <c r="N10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sPaisNacimiento)VALUES('2021-01-14', 2021, 'OBTENCIÓN NACIONALIDAD PERUANA POR NATURALIZACIÓN', 'PENDIENTE', 'EVALUACION DIRECTOR', '2021-01-14', 'LIM', 'SEGOVIA ANTEQUERA, WILFREDO ENRIQUE', 'M', 'VEN')</v>
      </c>
    </row>
    <row r="1033" spans="1:14" ht="25.5" x14ac:dyDescent="0.2">
      <c r="A1033" s="11">
        <v>1029</v>
      </c>
      <c r="B1033" s="7" t="s">
        <v>1815</v>
      </c>
      <c r="C1033" s="4">
        <v>44241.559499305557</v>
      </c>
      <c r="D1033" s="20">
        <v>2021</v>
      </c>
      <c r="E1033" s="7" t="s">
        <v>4621</v>
      </c>
      <c r="F1033" s="2" t="s">
        <v>17</v>
      </c>
      <c r="G1033" s="2" t="s">
        <v>7315</v>
      </c>
      <c r="H1033" s="4">
        <v>44241.559499340277</v>
      </c>
      <c r="I1033" s="2" t="s">
        <v>4616</v>
      </c>
      <c r="J1033" s="21" t="s">
        <v>11679</v>
      </c>
      <c r="K1033" s="2" t="s">
        <v>4623</v>
      </c>
      <c r="L1033" s="6" t="s">
        <v>4619</v>
      </c>
      <c r="N10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sPaisNacimiento)VALUES('2021-02-14', 2021, 'INS PERUANO POR MATRIMONIO', 'PENDIENTE', 'EVALUACION SUB-DIRECTOR', '2021-02-14', 'LIM', 'MEJIAS DE ACUÑA, LUCIA RAYMAR', 'F', 'VEN')</v>
      </c>
    </row>
    <row r="1034" spans="1:14" ht="25.5" x14ac:dyDescent="0.2">
      <c r="A1034" s="11">
        <v>1030</v>
      </c>
      <c r="B1034" s="7" t="s">
        <v>3395</v>
      </c>
      <c r="C1034" s="4">
        <v>44242.498054976852</v>
      </c>
      <c r="D1034" s="20">
        <v>2021</v>
      </c>
      <c r="E1034" s="7" t="s">
        <v>4685</v>
      </c>
      <c r="F1034" s="2" t="s">
        <v>17</v>
      </c>
      <c r="G1034" s="2" t="s">
        <v>7315</v>
      </c>
      <c r="H1034" s="4">
        <v>44242.498055011572</v>
      </c>
      <c r="I1034" s="2" t="s">
        <v>4616</v>
      </c>
      <c r="J1034" s="21" t="s">
        <v>13158</v>
      </c>
      <c r="K1034" s="2" t="s">
        <v>4618</v>
      </c>
      <c r="L1034" s="6" t="s">
        <v>4619</v>
      </c>
      <c r="N10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sPaisNacimiento)VALUES('2021-02-15', 2021, 'OBTENCIÓN NACIONALIDAD PERUANA POR NATURALIZACIÓN', 'PENDIENTE', 'EVALUACION SUB-DIRECTOR', '2021-02-15', 'LIM', 'CASERES BARULE, MIGUEL ANGEL', 'M', 'VEN')</v>
      </c>
    </row>
    <row r="1035" spans="1:14" ht="25.5" x14ac:dyDescent="0.2">
      <c r="A1035" s="11">
        <v>1031</v>
      </c>
      <c r="B1035" s="7" t="s">
        <v>3396</v>
      </c>
      <c r="C1035" s="4">
        <v>44242.501159722226</v>
      </c>
      <c r="D1035" s="20">
        <v>2021</v>
      </c>
      <c r="E1035" s="7" t="s">
        <v>4685</v>
      </c>
      <c r="F1035" s="2" t="s">
        <v>17</v>
      </c>
      <c r="G1035" s="2" t="s">
        <v>7315</v>
      </c>
      <c r="H1035" s="4">
        <v>44242.501160219908</v>
      </c>
      <c r="I1035" s="2" t="s">
        <v>4616</v>
      </c>
      <c r="J1035" s="21" t="s">
        <v>9617</v>
      </c>
      <c r="K1035" s="2" t="s">
        <v>4618</v>
      </c>
      <c r="L1035" s="6" t="s">
        <v>4758</v>
      </c>
      <c r="N10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sPaisNacimiento)VALUES('2021-02-15', 2021, 'OBTENCIÓN NACIONALIDAD PERUANA POR NATURALIZACIÓN', 'PENDIENTE', 'EVALUACION SUB-DIRECTOR', '2021-02-15', 'LIM', 'CENSI , SIMONE', 'M', 'ITA')</v>
      </c>
    </row>
    <row r="1036" spans="1:14" ht="25.5" x14ac:dyDescent="0.2">
      <c r="A1036" s="11">
        <v>1032</v>
      </c>
      <c r="B1036" s="7" t="s">
        <v>1816</v>
      </c>
      <c r="C1036" s="4">
        <v>44250.645366666664</v>
      </c>
      <c r="D1036" s="20">
        <v>2021</v>
      </c>
      <c r="E1036" s="7" t="s">
        <v>4621</v>
      </c>
      <c r="F1036" s="2" t="s">
        <v>17</v>
      </c>
      <c r="G1036" s="2" t="s">
        <v>7315</v>
      </c>
      <c r="H1036" s="4">
        <v>44250.64536678241</v>
      </c>
      <c r="I1036" s="2" t="s">
        <v>4616</v>
      </c>
      <c r="J1036" s="21" t="s">
        <v>8740</v>
      </c>
      <c r="K1036" s="2" t="s">
        <v>4618</v>
      </c>
      <c r="L1036" s="6" t="s">
        <v>4619</v>
      </c>
      <c r="N10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sPaisNacimiento)VALUES('2021-02-23', 2021, 'INS PERUANO POR MATRIMONIO', 'PENDIENTE', 'EVALUACION SUB-DIRECTOR', '2021-02-23', 'LIM', 'LACENERE PAIVA, DARWIN ALEJANDRO FELIPE', 'M', 'VEN')</v>
      </c>
    </row>
    <row r="1037" spans="1:14" ht="25.5" x14ac:dyDescent="0.2">
      <c r="A1037" s="11">
        <v>1033</v>
      </c>
      <c r="B1037" s="7" t="s">
        <v>1685</v>
      </c>
      <c r="C1037" s="4">
        <v>44267.492993252316</v>
      </c>
      <c r="D1037" s="20">
        <v>2021</v>
      </c>
      <c r="E1037" s="7" t="s">
        <v>4621</v>
      </c>
      <c r="F1037" s="2" t="s">
        <v>17</v>
      </c>
      <c r="G1037" s="2" t="s">
        <v>4627</v>
      </c>
      <c r="H1037" s="4">
        <v>44267.492993287036</v>
      </c>
      <c r="I1037" s="2" t="s">
        <v>4616</v>
      </c>
      <c r="J1037" s="21" t="s">
        <v>2187</v>
      </c>
      <c r="K1037" s="2" t="s">
        <v>4623</v>
      </c>
      <c r="L1037" s="6" t="s">
        <v>4812</v>
      </c>
      <c r="N10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sPaisNacimiento)VALUES('2021-03-12', 2021, 'INS PERUANO POR MATRIMONIO', 'PENDIENTE', 'ASOCIACION BENEFICIARIO', '2021-03-12', 'LIM', 'TORRES MUTRE, ELENA', 'F', 'RUS')</v>
      </c>
    </row>
    <row r="1038" spans="1:14" ht="25.5" x14ac:dyDescent="0.2">
      <c r="A1038" s="11">
        <v>1034</v>
      </c>
      <c r="B1038" s="7" t="s">
        <v>2052</v>
      </c>
      <c r="C1038" s="4">
        <v>44266.458665011574</v>
      </c>
      <c r="D1038" s="20">
        <v>2021</v>
      </c>
      <c r="E1038" s="7" t="s">
        <v>4621</v>
      </c>
      <c r="F1038" s="2" t="s">
        <v>17</v>
      </c>
      <c r="G1038" s="2" t="s">
        <v>4672</v>
      </c>
      <c r="H1038" s="4">
        <v>44266.458665046295</v>
      </c>
      <c r="I1038" s="2" t="s">
        <v>4616</v>
      </c>
      <c r="J1038" s="21" t="s">
        <v>9618</v>
      </c>
      <c r="K1038" s="2" t="s">
        <v>4618</v>
      </c>
      <c r="L1038" s="6" t="s">
        <v>4624</v>
      </c>
      <c r="N10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sPaisNacimiento)VALUES('2021-03-11', 2021, 'INS PERUANO POR MATRIMONIO', 'PENDIENTE', 'EVALUACION DIRECTOR', '2021-03-11', 'LIM', 'ANTE RIASCOS, JORGE EDUARDO', 'M', 'COL')</v>
      </c>
    </row>
    <row r="1039" spans="1:14" ht="25.5" x14ac:dyDescent="0.2">
      <c r="A1039" s="11">
        <v>1035</v>
      </c>
      <c r="B1039" s="7" t="s">
        <v>2116</v>
      </c>
      <c r="C1039" s="4">
        <v>44249.405105127313</v>
      </c>
      <c r="D1039" s="20">
        <v>2021</v>
      </c>
      <c r="E1039" s="7" t="s">
        <v>4621</v>
      </c>
      <c r="F1039" s="2" t="s">
        <v>17</v>
      </c>
      <c r="G1039" s="2" t="s">
        <v>4672</v>
      </c>
      <c r="H1039" s="4">
        <v>44249.40510517361</v>
      </c>
      <c r="I1039" s="2" t="s">
        <v>4616</v>
      </c>
      <c r="J1039" s="21" t="s">
        <v>7367</v>
      </c>
      <c r="K1039" s="2" t="s">
        <v>4618</v>
      </c>
      <c r="L1039" s="6" t="s">
        <v>4619</v>
      </c>
      <c r="N10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sPaisNacimiento)VALUES('2021-02-22', 2021, 'INS PERUANO POR MATRIMONIO', 'PENDIENTE', 'EVALUACION DIRECTOR', '2021-02-22', 'LIM', 'AVILA GONZALEZ, LUIS ALEJANDRO', 'M', 'VEN')</v>
      </c>
    </row>
    <row r="1040" spans="1:14" ht="25.5" x14ac:dyDescent="0.2">
      <c r="A1040" s="11">
        <v>1036</v>
      </c>
      <c r="B1040" s="7" t="s">
        <v>2064</v>
      </c>
      <c r="C1040" s="4">
        <v>44278.713367129632</v>
      </c>
      <c r="D1040" s="20">
        <v>2021</v>
      </c>
      <c r="E1040" s="7" t="s">
        <v>4621</v>
      </c>
      <c r="F1040" s="2" t="s">
        <v>17</v>
      </c>
      <c r="G1040" s="2" t="s">
        <v>4993</v>
      </c>
      <c r="H1040" s="4">
        <v>44278.713367164353</v>
      </c>
      <c r="I1040" s="2" t="s">
        <v>4616</v>
      </c>
      <c r="J1040" s="21" t="s">
        <v>13166</v>
      </c>
      <c r="K1040" s="2" t="s">
        <v>4623</v>
      </c>
      <c r="L1040" s="6" t="s">
        <v>4750</v>
      </c>
      <c r="N10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sPaisNacimiento)VALUES('2021-03-23', 2021, 'INS PERUANO POR MATRIMONIO', 'PENDIENTE', 'IMPRESION', '2021-03-23', 'LIM', 'ALEGRETT SALAZAR, ADRIANA CRISTINA', 'F', 'MEX')</v>
      </c>
    </row>
    <row r="1041" spans="1:14" ht="25.5" x14ac:dyDescent="0.2">
      <c r="A1041" s="11">
        <v>1037</v>
      </c>
      <c r="B1041" s="7" t="s">
        <v>2049</v>
      </c>
      <c r="C1041" s="4">
        <v>44259.690256481481</v>
      </c>
      <c r="D1041" s="20">
        <v>2021</v>
      </c>
      <c r="E1041" s="7" t="s">
        <v>4621</v>
      </c>
      <c r="F1041" s="2" t="s">
        <v>17</v>
      </c>
      <c r="G1041" s="2" t="s">
        <v>4993</v>
      </c>
      <c r="H1041" s="4">
        <v>44259.690256516202</v>
      </c>
      <c r="I1041" s="2" t="s">
        <v>4616</v>
      </c>
      <c r="J1041" s="21" t="s">
        <v>7371</v>
      </c>
      <c r="K1041" s="2" t="s">
        <v>4623</v>
      </c>
      <c r="L1041" s="6" t="s">
        <v>4646</v>
      </c>
      <c r="N10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sPaisNacimiento)VALUES('2021-03-04', 2021, 'INS PERUANO POR MATRIMONIO', 'PENDIENTE', 'IMPRESION', '2021-03-04', 'LIM', 'SEUC ALVAREZ, SONIA', 'F', 'CUB')</v>
      </c>
    </row>
    <row r="1042" spans="1:14" ht="25.5" x14ac:dyDescent="0.2">
      <c r="A1042" s="11">
        <v>1038</v>
      </c>
      <c r="B1042" s="7" t="s">
        <v>1805</v>
      </c>
      <c r="C1042" s="4">
        <v>44241.475534178244</v>
      </c>
      <c r="D1042" s="20">
        <v>2021</v>
      </c>
      <c r="E1042" s="7" t="s">
        <v>4621</v>
      </c>
      <c r="F1042" s="2" t="s">
        <v>17</v>
      </c>
      <c r="G1042" s="2" t="s">
        <v>4993</v>
      </c>
      <c r="H1042" s="4">
        <v>44241.475534224533</v>
      </c>
      <c r="I1042" s="2" t="s">
        <v>4616</v>
      </c>
      <c r="J1042" s="21" t="s">
        <v>9626</v>
      </c>
      <c r="K1042" s="2" t="s">
        <v>4618</v>
      </c>
      <c r="L1042" s="6" t="s">
        <v>4619</v>
      </c>
      <c r="N10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sPaisNacimiento)VALUES('2021-02-14', 2021, 'INS PERUANO POR MATRIMONIO', 'PENDIENTE', 'IMPRESION', '2021-02-14', 'LIM', 'SARCOS PULIDO, GEYSON JAVIER', 'M', 'VEN')</v>
      </c>
    </row>
    <row r="1043" spans="1:14" ht="25.5" x14ac:dyDescent="0.2">
      <c r="A1043" s="11">
        <v>1039</v>
      </c>
      <c r="B1043" s="7" t="s">
        <v>2029</v>
      </c>
      <c r="C1043" s="4">
        <v>44225.380404131945</v>
      </c>
      <c r="D1043" s="20">
        <v>2021</v>
      </c>
      <c r="E1043" s="7" t="s">
        <v>4621</v>
      </c>
      <c r="F1043" s="2" t="s">
        <v>17</v>
      </c>
      <c r="G1043" s="2" t="s">
        <v>4993</v>
      </c>
      <c r="H1043" s="4">
        <v>44225.380404166666</v>
      </c>
      <c r="I1043" s="2" t="s">
        <v>4616</v>
      </c>
      <c r="J1043" s="21" t="s">
        <v>11698</v>
      </c>
      <c r="K1043" s="2" t="s">
        <v>4623</v>
      </c>
      <c r="L1043" s="6" t="s">
        <v>4619</v>
      </c>
      <c r="N10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sPaisNacimiento)VALUES('2021-01-29', 2021, 'INS PERUANO POR MATRIMONIO', 'PENDIENTE', 'IMPRESION', '2021-01-29', 'LIM', 'LANDAEZ DE LINARES, DIANA ZULEIMY', 'F', 'VEN')</v>
      </c>
    </row>
    <row r="1044" spans="1:14" ht="25.5" x14ac:dyDescent="0.2">
      <c r="A1044" s="11">
        <v>1040</v>
      </c>
      <c r="B1044" s="7" t="s">
        <v>1746</v>
      </c>
      <c r="C1044" s="4">
        <v>44235.884540659725</v>
      </c>
      <c r="D1044" s="20">
        <v>2021</v>
      </c>
      <c r="E1044" s="7" t="s">
        <v>4621</v>
      </c>
      <c r="F1044" s="2" t="s">
        <v>17</v>
      </c>
      <c r="G1044" s="2" t="s">
        <v>7315</v>
      </c>
      <c r="H1044" s="4">
        <v>44235.884540706022</v>
      </c>
      <c r="I1044" s="2" t="s">
        <v>4616</v>
      </c>
      <c r="J1044" s="21" t="s">
        <v>12059</v>
      </c>
      <c r="K1044" s="2" t="s">
        <v>4623</v>
      </c>
      <c r="L1044" s="6" t="s">
        <v>4753</v>
      </c>
      <c r="N10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'VASQUEZ SENCION, ANNETY ABIGAIL', 'F', 'RDO')</v>
      </c>
    </row>
    <row r="1045" spans="1:14" ht="25.5" x14ac:dyDescent="0.2">
      <c r="A1045" s="11">
        <v>1041</v>
      </c>
      <c r="B1045" s="7" t="s">
        <v>2048</v>
      </c>
      <c r="C1045" s="4">
        <v>44259.645253240742</v>
      </c>
      <c r="D1045" s="20">
        <v>2021</v>
      </c>
      <c r="E1045" s="7" t="s">
        <v>4621</v>
      </c>
      <c r="F1045" s="2" t="s">
        <v>17</v>
      </c>
      <c r="G1045" s="2" t="s">
        <v>4672</v>
      </c>
      <c r="H1045" s="4">
        <v>44259.645253356481</v>
      </c>
      <c r="I1045" s="2" t="s">
        <v>4616</v>
      </c>
      <c r="J1045" s="21" t="s">
        <v>13169</v>
      </c>
      <c r="K1045" s="2" t="s">
        <v>4623</v>
      </c>
      <c r="L1045" s="6" t="s">
        <v>6015</v>
      </c>
      <c r="N10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sPaisNacimiento)VALUES('2021-03-04', 2021, 'INS PERUANO POR MATRIMONIO', 'PENDIENTE', 'EVALUACION DIRECTOR', '2021-03-04', 'LIM', 'PEDEMONTE , DANIELA', 'F', 'FIL')</v>
      </c>
    </row>
    <row r="1046" spans="1:14" ht="25.5" x14ac:dyDescent="0.2">
      <c r="A1046" s="11">
        <v>1042</v>
      </c>
      <c r="B1046" s="7" t="s">
        <v>1734</v>
      </c>
      <c r="C1046" s="4">
        <v>44209.488128784724</v>
      </c>
      <c r="D1046" s="20">
        <v>2021</v>
      </c>
      <c r="E1046" s="7" t="s">
        <v>4621</v>
      </c>
      <c r="F1046" s="2" t="s">
        <v>17</v>
      </c>
      <c r="G1046" s="2" t="s">
        <v>4672</v>
      </c>
      <c r="H1046" s="4">
        <v>44209.488129976853</v>
      </c>
      <c r="I1046" s="2" t="s">
        <v>4616</v>
      </c>
      <c r="J1046" s="21" t="s">
        <v>9630</v>
      </c>
      <c r="K1046" s="2" t="s">
        <v>4623</v>
      </c>
      <c r="L1046" s="6" t="s">
        <v>4619</v>
      </c>
      <c r="N10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sPaisNacimiento)VALUES('2021-01-13', 2021, 'INS PERUANO POR MATRIMONIO', 'PENDIENTE', 'EVALUACION DIRECTOR', '2021-01-13', 'LIM', 'ECHARRY HERNANDEZ, MERY JULIET', 'F', 'VEN')</v>
      </c>
    </row>
    <row r="1047" spans="1:14" ht="25.5" x14ac:dyDescent="0.2">
      <c r="A1047" s="11">
        <v>1043</v>
      </c>
      <c r="B1047" s="7" t="s">
        <v>1772</v>
      </c>
      <c r="C1047" s="4">
        <v>44218.645697337961</v>
      </c>
      <c r="D1047" s="20">
        <v>2021</v>
      </c>
      <c r="E1047" s="7" t="s">
        <v>4621</v>
      </c>
      <c r="F1047" s="2" t="s">
        <v>17</v>
      </c>
      <c r="G1047" s="2" t="s">
        <v>4672</v>
      </c>
      <c r="H1047" s="4">
        <v>44218.645697337961</v>
      </c>
      <c r="I1047" s="2" t="s">
        <v>4616</v>
      </c>
      <c r="J1047" s="21" t="s">
        <v>11700</v>
      </c>
      <c r="K1047" s="2" t="s">
        <v>4618</v>
      </c>
      <c r="L1047" s="6" t="s">
        <v>4619</v>
      </c>
      <c r="N10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sPaisNacimiento)VALUES('2021-01-22', 2021, 'INS PERUANO POR MATRIMONIO', 'PENDIENTE', 'EVALUACION DIRECTOR', '2021-01-22', 'LIM', 'COA ALVARADO, NIXON ELIAS', 'M', 'VEN')</v>
      </c>
    </row>
    <row r="1048" spans="1:14" ht="25.5" x14ac:dyDescent="0.2">
      <c r="A1048" s="11">
        <v>1044</v>
      </c>
      <c r="B1048" s="7" t="s">
        <v>2036</v>
      </c>
      <c r="C1048" s="4">
        <v>44237.747873495369</v>
      </c>
      <c r="D1048" s="20">
        <v>2021</v>
      </c>
      <c r="E1048" s="7" t="s">
        <v>4621</v>
      </c>
      <c r="F1048" s="2" t="s">
        <v>17</v>
      </c>
      <c r="G1048" s="2" t="s">
        <v>4672</v>
      </c>
      <c r="H1048" s="4">
        <v>44237.74787353009</v>
      </c>
      <c r="I1048" s="2" t="s">
        <v>4616</v>
      </c>
      <c r="J1048" s="21" t="s">
        <v>8742</v>
      </c>
      <c r="K1048" s="2" t="s">
        <v>4623</v>
      </c>
      <c r="L1048" s="6" t="s">
        <v>4619</v>
      </c>
      <c r="N10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sPaisNacimiento)VALUES('2021-02-10', 2021, 'INS PERUANO POR MATRIMONIO', 'PENDIENTE', 'EVALUACION DIRECTOR', '2021-02-10', 'LIM', 'HENRIQUEZ TOVAR, MARIA ALEJANDRA', 'F', 'VEN')</v>
      </c>
    </row>
    <row r="1049" spans="1:14" ht="25.5" x14ac:dyDescent="0.2">
      <c r="A1049" s="11">
        <v>1045</v>
      </c>
      <c r="B1049" s="7" t="s">
        <v>2113</v>
      </c>
      <c r="C1049" s="4">
        <v>44238.761971215281</v>
      </c>
      <c r="D1049" s="20">
        <v>2021</v>
      </c>
      <c r="E1049" s="7" t="s">
        <v>4621</v>
      </c>
      <c r="F1049" s="2" t="s">
        <v>17</v>
      </c>
      <c r="G1049" s="2" t="s">
        <v>4672</v>
      </c>
      <c r="H1049" s="4">
        <v>44238.761971956017</v>
      </c>
      <c r="I1049" s="2" t="s">
        <v>4616</v>
      </c>
      <c r="J1049" s="21" t="s">
        <v>7383</v>
      </c>
      <c r="K1049" s="2" t="s">
        <v>4623</v>
      </c>
      <c r="L1049" s="6" t="s">
        <v>4646</v>
      </c>
      <c r="N10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sPaisNacimiento)VALUES('2021-02-11', 2021, 'INS PERUANO POR MATRIMONIO', 'PENDIENTE', 'EVALUACION DIRECTOR', '2021-02-11', 'LIM', 'LLOMBAR ARMBRUSTEL, YUDENIA', 'F', 'CUB')</v>
      </c>
    </row>
    <row r="1050" spans="1:14" ht="25.5" x14ac:dyDescent="0.2">
      <c r="A1050" s="11">
        <v>1046</v>
      </c>
      <c r="B1050" s="7" t="s">
        <v>2044</v>
      </c>
      <c r="C1050" s="4">
        <v>44251.483466516205</v>
      </c>
      <c r="D1050" s="20">
        <v>2021</v>
      </c>
      <c r="E1050" s="7" t="s">
        <v>4621</v>
      </c>
      <c r="F1050" s="2" t="s">
        <v>17</v>
      </c>
      <c r="G1050" s="2" t="s">
        <v>4672</v>
      </c>
      <c r="H1050" s="4">
        <v>44251.483467094906</v>
      </c>
      <c r="I1050" s="2" t="s">
        <v>4616</v>
      </c>
      <c r="J1050" s="21" t="s">
        <v>13173</v>
      </c>
      <c r="K1050" s="2" t="s">
        <v>4623</v>
      </c>
      <c r="L1050" s="6" t="s">
        <v>4619</v>
      </c>
      <c r="N10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sPaisNacimiento)VALUES('2021-02-24', 2021, 'INS PERUANO POR MATRIMONIO', 'PENDIENTE', 'EVALUACION DIRECTOR', '2021-02-24', 'LIM', 'CANIGLIA DE BARRANTES, REBECA SARAHI', 'F', 'VEN')</v>
      </c>
    </row>
    <row r="1051" spans="1:14" ht="25.5" x14ac:dyDescent="0.2">
      <c r="A1051" s="11">
        <v>1047</v>
      </c>
      <c r="B1051" s="7" t="s">
        <v>9633</v>
      </c>
      <c r="C1051" s="4">
        <v>44272.623542395835</v>
      </c>
      <c r="D1051" s="20">
        <v>2021</v>
      </c>
      <c r="E1051" s="7" t="s">
        <v>4621</v>
      </c>
      <c r="F1051" s="2" t="s">
        <v>17</v>
      </c>
      <c r="G1051" s="2" t="s">
        <v>4672</v>
      </c>
      <c r="H1051" s="4">
        <v>44272.623543055553</v>
      </c>
      <c r="I1051" s="2" t="s">
        <v>4616</v>
      </c>
      <c r="J1051" s="21" t="s">
        <v>9634</v>
      </c>
      <c r="K1051" s="2" t="s">
        <v>4623</v>
      </c>
      <c r="L1051" s="6" t="s">
        <v>4619</v>
      </c>
      <c r="N10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sPaisNacimiento)VALUES('2021-03-17', 2021, 'INS PERUANO POR MATRIMONIO', 'PENDIENTE', 'EVALUACION DIRECTOR', '2021-03-17', 'LIM', 'ALVAREZ CAMPOS, NUREILYS ANDREINA', 'F', 'VEN')</v>
      </c>
    </row>
    <row r="1052" spans="1:14" ht="25.5" x14ac:dyDescent="0.2">
      <c r="A1052" s="11">
        <v>1048</v>
      </c>
      <c r="B1052" s="7" t="s">
        <v>1773</v>
      </c>
      <c r="C1052" s="4">
        <v>44210.657969479165</v>
      </c>
      <c r="D1052" s="20">
        <v>2021</v>
      </c>
      <c r="E1052" s="7" t="s">
        <v>4621</v>
      </c>
      <c r="F1052" s="2" t="s">
        <v>17</v>
      </c>
      <c r="G1052" s="2" t="s">
        <v>4627</v>
      </c>
      <c r="H1052" s="4">
        <v>44210.65797028935</v>
      </c>
      <c r="I1052" s="2" t="s">
        <v>4616</v>
      </c>
      <c r="J1052" s="21" t="s">
        <v>13175</v>
      </c>
      <c r="K1052" s="2" t="s">
        <v>4623</v>
      </c>
      <c r="L1052" s="6" t="s">
        <v>4619</v>
      </c>
      <c r="N10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sPaisNacimiento)VALUES('2021-01-14', 2021, 'INS PERUANO POR MATRIMONIO', 'PENDIENTE', 'ASOCIACION BENEFICIARIO', '2021-01-14', 'LIM', 'JEREZ SULBARAN, DEISY', 'F', 'VEN')</v>
      </c>
    </row>
    <row r="1053" spans="1:14" ht="25.5" x14ac:dyDescent="0.2">
      <c r="A1053" s="11">
        <v>1049</v>
      </c>
      <c r="B1053" s="7" t="s">
        <v>1725</v>
      </c>
      <c r="C1053" s="4">
        <v>44235.731663969906</v>
      </c>
      <c r="D1053" s="20">
        <v>2021</v>
      </c>
      <c r="E1053" s="7" t="s">
        <v>4621</v>
      </c>
      <c r="F1053" s="2" t="s">
        <v>17</v>
      </c>
      <c r="G1053" s="2" t="s">
        <v>4672</v>
      </c>
      <c r="H1053" s="4">
        <v>44235.731664004627</v>
      </c>
      <c r="I1053" s="2" t="s">
        <v>4616</v>
      </c>
      <c r="J1053" s="21" t="s">
        <v>9635</v>
      </c>
      <c r="K1053" s="2" t="s">
        <v>4618</v>
      </c>
      <c r="L1053" s="6" t="s">
        <v>4619</v>
      </c>
      <c r="N10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DIRECTOR', '2021-02-08', 'LIM', 'OROPEZA LOPEZ, JUAN CARLOS', 'M', 'VEN')</v>
      </c>
    </row>
    <row r="1054" spans="1:14" ht="25.5" x14ac:dyDescent="0.2">
      <c r="A1054" s="11">
        <v>1050</v>
      </c>
      <c r="B1054" s="7" t="s">
        <v>1787</v>
      </c>
      <c r="C1054" s="4">
        <v>44242.624353391206</v>
      </c>
      <c r="D1054" s="20">
        <v>2021</v>
      </c>
      <c r="E1054" s="7" t="s">
        <v>4621</v>
      </c>
      <c r="F1054" s="2" t="s">
        <v>17</v>
      </c>
      <c r="G1054" s="2" t="s">
        <v>7315</v>
      </c>
      <c r="H1054" s="4">
        <v>44242.624353472223</v>
      </c>
      <c r="I1054" s="2" t="s">
        <v>4616</v>
      </c>
      <c r="J1054" s="21" t="s">
        <v>9636</v>
      </c>
      <c r="K1054" s="2" t="s">
        <v>4623</v>
      </c>
      <c r="L1054" s="6" t="s">
        <v>4649</v>
      </c>
      <c r="N10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sPaisNacimiento)VALUES('2021-02-15', 2021, 'INS PERUANO POR MATRIMONIO', 'PENDIENTE', 'EVALUACION SUB-DIRECTOR', '2021-02-15', 'LIM', 'DALPRÁ , ANDRESSA', 'F', 'BRA')</v>
      </c>
    </row>
    <row r="1055" spans="1:14" ht="25.5" x14ac:dyDescent="0.2">
      <c r="A1055" s="11">
        <v>1051</v>
      </c>
      <c r="B1055" s="7" t="s">
        <v>2077</v>
      </c>
      <c r="C1055" s="4">
        <v>44272.654695138888</v>
      </c>
      <c r="D1055" s="20">
        <v>2021</v>
      </c>
      <c r="E1055" s="7" t="s">
        <v>4621</v>
      </c>
      <c r="F1055" s="2" t="s">
        <v>17</v>
      </c>
      <c r="G1055" s="2" t="s">
        <v>4672</v>
      </c>
      <c r="H1055" s="4">
        <v>44272.654695219906</v>
      </c>
      <c r="I1055" s="2" t="s">
        <v>4616</v>
      </c>
      <c r="J1055" s="21" t="s">
        <v>13178</v>
      </c>
      <c r="K1055" s="2" t="s">
        <v>4618</v>
      </c>
      <c r="L1055" s="6" t="s">
        <v>4838</v>
      </c>
      <c r="N10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sPaisNacimiento)VALUES('2021-03-17', 2021, 'INS PERUANO POR MATRIMONIO', 'PENDIENTE', 'EVALUACION DIRECTOR', '2021-03-17', 'LIM', 'GABER , MOHAMED HAFEZ MOHAMED', 'M', 'EGI')</v>
      </c>
    </row>
    <row r="1056" spans="1:14" ht="25.5" x14ac:dyDescent="0.2">
      <c r="A1056" s="11">
        <v>1052</v>
      </c>
      <c r="B1056" s="7" t="s">
        <v>1786</v>
      </c>
      <c r="C1056" s="4">
        <v>44221.828838425929</v>
      </c>
      <c r="D1056" s="20">
        <v>2021</v>
      </c>
      <c r="E1056" s="7" t="s">
        <v>4621</v>
      </c>
      <c r="F1056" s="2" t="s">
        <v>17</v>
      </c>
      <c r="G1056" s="2" t="s">
        <v>4672</v>
      </c>
      <c r="H1056" s="4">
        <v>44221.828838657406</v>
      </c>
      <c r="I1056" s="2" t="s">
        <v>4616</v>
      </c>
      <c r="J1056" s="21" t="s">
        <v>11987</v>
      </c>
      <c r="K1056" s="2" t="s">
        <v>4618</v>
      </c>
      <c r="L1056" s="6" t="s">
        <v>4619</v>
      </c>
      <c r="N10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sPaisNacimiento)VALUES('2021-01-25', 2021, 'INS PERUANO POR MATRIMONIO', 'PENDIENTE', 'EVALUACION DIRECTOR', '2021-01-25', 'LIM', 'CORDOVA SALZALEJO, ARMANDO JOSE', 'M', 'VEN')</v>
      </c>
    </row>
    <row r="1057" spans="1:14" ht="25.5" x14ac:dyDescent="0.2">
      <c r="A1057" s="11">
        <v>1053</v>
      </c>
      <c r="B1057" s="7" t="s">
        <v>3312</v>
      </c>
      <c r="C1057" s="4">
        <v>44270.716790243052</v>
      </c>
      <c r="D1057" s="20">
        <v>2021</v>
      </c>
      <c r="E1057" s="7" t="s">
        <v>4685</v>
      </c>
      <c r="F1057" s="2" t="s">
        <v>17</v>
      </c>
      <c r="G1057" s="2" t="s">
        <v>4672</v>
      </c>
      <c r="H1057" s="4">
        <v>44270.71679027778</v>
      </c>
      <c r="I1057" s="2" t="s">
        <v>4616</v>
      </c>
      <c r="J1057" s="21" t="s">
        <v>12060</v>
      </c>
      <c r="K1057" s="2" t="s">
        <v>4618</v>
      </c>
      <c r="L1057" s="6" t="s">
        <v>4619</v>
      </c>
      <c r="N10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sPaisNacimiento)VALUES('2021-03-15', 2021, 'OBTENCIÓN NACIONALIDAD PERUANA POR NATURALIZACIÓN', 'PENDIENTE', 'EVALUACION DIRECTOR', '2021-03-15', 'LIM', 'HUG BELLORIN, JONNATHAN ALEXANDER', 'M', 'VEN')</v>
      </c>
    </row>
    <row r="1058" spans="1:14" ht="25.5" x14ac:dyDescent="0.2">
      <c r="A1058" s="11">
        <v>1054</v>
      </c>
      <c r="B1058" s="7" t="s">
        <v>2074</v>
      </c>
      <c r="C1058" s="4">
        <v>44284.709787071763</v>
      </c>
      <c r="D1058" s="20">
        <v>2021</v>
      </c>
      <c r="E1058" s="7" t="s">
        <v>4621</v>
      </c>
      <c r="F1058" s="2" t="s">
        <v>17</v>
      </c>
      <c r="G1058" s="2" t="s">
        <v>4672</v>
      </c>
      <c r="H1058" s="4">
        <v>44284.70978715278</v>
      </c>
      <c r="I1058" s="2" t="s">
        <v>4616</v>
      </c>
      <c r="J1058" s="21" t="s">
        <v>13182</v>
      </c>
      <c r="K1058" s="2" t="s">
        <v>4618</v>
      </c>
      <c r="L1058" s="6" t="s">
        <v>4619</v>
      </c>
      <c r="N10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sPaisNacimiento)VALUES('2021-03-29', 2021, 'INS PERUANO POR MATRIMONIO', 'PENDIENTE', 'EVALUACION DIRECTOR', '2021-03-29', 'LIM', 'GUANCHEZ GONZALEZ, CARLOS ERNESTO', 'M', 'VEN')</v>
      </c>
    </row>
    <row r="1059" spans="1:14" ht="25.5" x14ac:dyDescent="0.2">
      <c r="A1059" s="11">
        <v>1055</v>
      </c>
      <c r="B1059" s="7" t="s">
        <v>1744</v>
      </c>
      <c r="C1059" s="4">
        <v>44235.909338194448</v>
      </c>
      <c r="D1059" s="20">
        <v>2021</v>
      </c>
      <c r="E1059" s="7" t="s">
        <v>4621</v>
      </c>
      <c r="F1059" s="2" t="s">
        <v>17</v>
      </c>
      <c r="G1059" s="2" t="s">
        <v>7315</v>
      </c>
      <c r="H1059" s="4">
        <v>44235.909338460646</v>
      </c>
      <c r="I1059" s="2" t="s">
        <v>4616</v>
      </c>
      <c r="J1059" s="21" t="s">
        <v>7194</v>
      </c>
      <c r="K1059" s="2" t="s">
        <v>4618</v>
      </c>
      <c r="L1059" s="6" t="s">
        <v>5463</v>
      </c>
      <c r="N10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'DEWAN , PARVEZ', 'M', 'BAN')</v>
      </c>
    </row>
    <row r="1060" spans="1:14" ht="25.5" x14ac:dyDescent="0.2">
      <c r="A1060" s="11">
        <v>1056</v>
      </c>
      <c r="B1060" s="7" t="s">
        <v>3398</v>
      </c>
      <c r="C1060" s="4">
        <v>44241.518744710651</v>
      </c>
      <c r="D1060" s="20">
        <v>2021</v>
      </c>
      <c r="E1060" s="7" t="s">
        <v>4621</v>
      </c>
      <c r="F1060" s="2" t="s">
        <v>17</v>
      </c>
      <c r="G1060" s="2" t="s">
        <v>7315</v>
      </c>
      <c r="H1060" s="4">
        <v>44241.518744756948</v>
      </c>
      <c r="I1060" s="2" t="s">
        <v>4616</v>
      </c>
      <c r="J1060" s="21" t="s">
        <v>11713</v>
      </c>
      <c r="K1060" s="2" t="s">
        <v>4618</v>
      </c>
      <c r="L1060" s="6" t="s">
        <v>4619</v>
      </c>
      <c r="N10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sPaisNacimiento)VALUES('2021-02-14', 2021, 'INS PERUANO POR MATRIMONIO', 'PENDIENTE', 'EVALUACION SUB-DIRECTOR', '2021-02-14', 'LIM', 'HERNANDEZ BLANCO, YULIAN EDUARDO', 'M', 'VEN')</v>
      </c>
    </row>
    <row r="1061" spans="1:14" ht="25.5" x14ac:dyDescent="0.2">
      <c r="A1061" s="11">
        <v>1057</v>
      </c>
      <c r="B1061" s="7" t="s">
        <v>1779</v>
      </c>
      <c r="C1061" s="4">
        <v>44221.391907291669</v>
      </c>
      <c r="D1061" s="20">
        <v>2021</v>
      </c>
      <c r="E1061" s="7" t="s">
        <v>4621</v>
      </c>
      <c r="F1061" s="2" t="s">
        <v>17</v>
      </c>
      <c r="G1061" s="2" t="s">
        <v>4993</v>
      </c>
      <c r="H1061" s="4">
        <v>44221.391907604164</v>
      </c>
      <c r="I1061" s="2" t="s">
        <v>4616</v>
      </c>
      <c r="J1061" s="21" t="s">
        <v>11714</v>
      </c>
      <c r="K1061" s="2" t="s">
        <v>4618</v>
      </c>
      <c r="L1061" s="6" t="s">
        <v>4656</v>
      </c>
      <c r="N10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sPaisNacimiento)VALUES('2021-01-25', 2021, 'INS PERUANO POR MATRIMONIO', 'PENDIENTE', 'IMPRESION', '2021-01-25', 'LIM', 'DÍEZ MORENO, ÁLVARO EMILIO', 'M', 'ESP')</v>
      </c>
    </row>
    <row r="1062" spans="1:14" ht="25.5" x14ac:dyDescent="0.2">
      <c r="A1062" s="11">
        <v>1058</v>
      </c>
      <c r="B1062" s="7" t="s">
        <v>3301</v>
      </c>
      <c r="C1062" s="4">
        <v>44271.818199502311</v>
      </c>
      <c r="D1062" s="20">
        <v>2021</v>
      </c>
      <c r="E1062" s="7" t="s">
        <v>4685</v>
      </c>
      <c r="F1062" s="2" t="s">
        <v>17</v>
      </c>
      <c r="G1062" s="2" t="s">
        <v>4672</v>
      </c>
      <c r="H1062" s="4">
        <v>44271.81819953704</v>
      </c>
      <c r="I1062" s="2" t="s">
        <v>4616</v>
      </c>
      <c r="J1062" s="21" t="s">
        <v>12061</v>
      </c>
      <c r="K1062" s="2" t="s">
        <v>4618</v>
      </c>
      <c r="L1062" s="6" t="s">
        <v>4619</v>
      </c>
      <c r="N10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sPaisNacimiento)VALUES('2021-03-16', 2021, 'OBTENCIÓN NACIONALIDAD PERUANA POR NATURALIZACIÓN', 'PENDIENTE', 'EVALUACION DIRECTOR', '2021-03-16', 'LIM', 'BOADA GOMEZ, ADOLFO ANTONIO', 'M', 'VEN')</v>
      </c>
    </row>
    <row r="1063" spans="1:14" ht="25.5" x14ac:dyDescent="0.2">
      <c r="A1063" s="11">
        <v>1059</v>
      </c>
      <c r="B1063" s="7" t="s">
        <v>1770</v>
      </c>
      <c r="C1063" s="4">
        <v>44223.640153009263</v>
      </c>
      <c r="D1063" s="20">
        <v>2021</v>
      </c>
      <c r="E1063" s="7" t="s">
        <v>4621</v>
      </c>
      <c r="F1063" s="2" t="s">
        <v>17</v>
      </c>
      <c r="G1063" s="2" t="s">
        <v>4672</v>
      </c>
      <c r="H1063" s="4">
        <v>44223.640153043983</v>
      </c>
      <c r="I1063" s="2" t="s">
        <v>4616</v>
      </c>
      <c r="J1063" s="21" t="s">
        <v>7390</v>
      </c>
      <c r="K1063" s="2" t="s">
        <v>4618</v>
      </c>
      <c r="L1063" s="6" t="s">
        <v>4646</v>
      </c>
      <c r="N10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sPaisNacimiento)VALUES('2021-01-27', 2021, 'INS PERUANO POR MATRIMONIO', 'PENDIENTE', 'EVALUACION DIRECTOR', '2021-01-27', 'LIM', 'SOSA HIRZEL, ALEJANDRO MICHEL', 'M', 'CUB')</v>
      </c>
    </row>
    <row r="1064" spans="1:14" ht="25.5" x14ac:dyDescent="0.2">
      <c r="A1064" s="11">
        <v>1060</v>
      </c>
      <c r="B1064" s="7" t="s">
        <v>3344</v>
      </c>
      <c r="C1064" s="4">
        <v>44242.745408298608</v>
      </c>
      <c r="D1064" s="20">
        <v>2021</v>
      </c>
      <c r="E1064" s="7" t="s">
        <v>4685</v>
      </c>
      <c r="F1064" s="2" t="s">
        <v>17</v>
      </c>
      <c r="G1064" s="2" t="s">
        <v>7315</v>
      </c>
      <c r="H1064" s="4">
        <v>44242.745408333336</v>
      </c>
      <c r="I1064" s="2" t="s">
        <v>4616</v>
      </c>
      <c r="J1064" s="21" t="s">
        <v>8743</v>
      </c>
      <c r="K1064" s="2" t="s">
        <v>4618</v>
      </c>
      <c r="L1064" s="6" t="s">
        <v>6449</v>
      </c>
      <c r="N10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sPaisNacimiento)VALUES('2021-02-15', 2021, 'OBTENCIÓN NACIONALIDAD PERUANA POR NATURALIZACIÓN', 'PENDIENTE', 'EVALUACION SUB-DIRECTOR', '2021-02-15', 'LIM', 'NGUYEN , ANH TUAN', 'M', 'VIE')</v>
      </c>
    </row>
    <row r="1065" spans="1:14" ht="25.5" x14ac:dyDescent="0.2">
      <c r="A1065" s="11">
        <v>1061</v>
      </c>
      <c r="B1065" s="7" t="s">
        <v>1748</v>
      </c>
      <c r="C1065" s="4">
        <v>44235.958440590279</v>
      </c>
      <c r="D1065" s="20">
        <v>2021</v>
      </c>
      <c r="E1065" s="7" t="s">
        <v>4621</v>
      </c>
      <c r="F1065" s="2" t="s">
        <v>17</v>
      </c>
      <c r="G1065" s="2" t="s">
        <v>7315</v>
      </c>
      <c r="H1065" s="4">
        <v>44235.958440625</v>
      </c>
      <c r="I1065" s="2" t="s">
        <v>4616</v>
      </c>
      <c r="J1065" s="21" t="s">
        <v>11715</v>
      </c>
      <c r="K1065" s="2" t="s">
        <v>4623</v>
      </c>
      <c r="L1065" s="6" t="s">
        <v>4619</v>
      </c>
      <c r="N10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sPaisNacimiento)VALUES('2021-02-08', 2021, 'INS PERUANO POR MATRIMONIO', 'PENDIENTE', 'EVALUACION SUB-DIRECTOR', '2021-02-08', 'LIM', 'PRIETO SILVA, MARIANGEL', 'F', 'VEN')</v>
      </c>
    </row>
    <row r="1066" spans="1:14" ht="25.5" x14ac:dyDescent="0.2">
      <c r="A1066" s="11">
        <v>1062</v>
      </c>
      <c r="B1066" s="7" t="s">
        <v>1809</v>
      </c>
      <c r="C1066" s="4">
        <v>44265.624204282409</v>
      </c>
      <c r="D1066" s="20">
        <v>2021</v>
      </c>
      <c r="E1066" s="7" t="s">
        <v>4621</v>
      </c>
      <c r="F1066" s="2" t="s">
        <v>17</v>
      </c>
      <c r="G1066" s="2" t="s">
        <v>7351</v>
      </c>
      <c r="H1066" s="4">
        <v>44265.624204282409</v>
      </c>
      <c r="I1066" s="2" t="s">
        <v>4616</v>
      </c>
      <c r="J1066" s="21" t="s">
        <v>11716</v>
      </c>
      <c r="K1066" s="2" t="s">
        <v>4618</v>
      </c>
      <c r="L1066" s="6" t="s">
        <v>4624</v>
      </c>
      <c r="N10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sPaisNacimiento)VALUES('2021-03-10', 2021, 'INS PERUANO POR MATRIMONIO', 'PENDIENTE', 'INSCRIPCION', '2021-03-10', 'LIM', 'MOLANO GONZALEZ, JOSUE DANIEL', 'M', 'COL')</v>
      </c>
    </row>
    <row r="1067" spans="1:14" ht="25.5" x14ac:dyDescent="0.2">
      <c r="A1067" s="11">
        <v>1063</v>
      </c>
      <c r="B1067" s="7" t="s">
        <v>15209</v>
      </c>
      <c r="C1067" s="4">
        <v>44307.408465509259</v>
      </c>
      <c r="D1067" s="20">
        <v>2021</v>
      </c>
      <c r="E1067" s="7" t="s">
        <v>4685</v>
      </c>
      <c r="F1067" s="2" t="s">
        <v>17</v>
      </c>
      <c r="G1067" s="2" t="s">
        <v>11673</v>
      </c>
      <c r="H1067" s="4">
        <v>44307.40846554398</v>
      </c>
      <c r="I1067" s="2" t="s">
        <v>4616</v>
      </c>
      <c r="J1067" s="21" t="s">
        <v>15105</v>
      </c>
      <c r="K1067" s="2" t="s">
        <v>15105</v>
      </c>
      <c r="L1067" s="6" t="s">
        <v>15105</v>
      </c>
      <c r="N10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sPaisNacimiento)VALUES('2021-04-21', 2021, 'OBTENCIÓN NACIONALIDAD PERUANA POR NATURALIZACIÓN', 'PENDIENTE', 'RECEPCIÓN DNAC', '2021-04-21', 'LIM', 'NULL', 'NULL', 'NULL')</v>
      </c>
    </row>
    <row r="1068" spans="1:14" ht="25.5" x14ac:dyDescent="0.2">
      <c r="A1068" s="11">
        <v>1064</v>
      </c>
      <c r="B1068" s="7" t="s">
        <v>21301</v>
      </c>
      <c r="C1068" s="4">
        <v>44311.557470717591</v>
      </c>
      <c r="D1068" s="20">
        <v>2021</v>
      </c>
      <c r="E1068" s="7" t="s">
        <v>4685</v>
      </c>
      <c r="F1068" s="2" t="s">
        <v>17</v>
      </c>
      <c r="G1068" s="2" t="s">
        <v>11673</v>
      </c>
      <c r="H1068" s="4">
        <v>44311.557470798609</v>
      </c>
      <c r="I1068" s="2" t="s">
        <v>4616</v>
      </c>
      <c r="J1068" s="21" t="s">
        <v>15105</v>
      </c>
      <c r="K1068" s="2" t="s">
        <v>15105</v>
      </c>
      <c r="L1068" s="6" t="s">
        <v>15105</v>
      </c>
      <c r="N10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sPaisNacimiento)VALUES('2021-04-25', 2021, 'OBTENCIÓN NACIONALIDAD PERUANA POR NATURALIZACIÓN', 'PENDIENTE', 'RECEPCIÓN DNAC', '2021-04-25', 'LIM', 'NULL', 'NULL', 'NULL')</v>
      </c>
    </row>
    <row r="1069" spans="1:14" ht="25.5" x14ac:dyDescent="0.2">
      <c r="A1069" s="11">
        <v>1065</v>
      </c>
      <c r="B1069" s="7" t="s">
        <v>21302</v>
      </c>
      <c r="C1069" s="4">
        <v>44337.694727546295</v>
      </c>
      <c r="D1069" s="20">
        <v>2021</v>
      </c>
      <c r="E1069" s="7" t="s">
        <v>4621</v>
      </c>
      <c r="F1069" s="2" t="s">
        <v>17</v>
      </c>
      <c r="G1069" s="2" t="s">
        <v>11673</v>
      </c>
      <c r="H1069" s="4">
        <v>44337.694728240742</v>
      </c>
      <c r="I1069" s="2" t="s">
        <v>4616</v>
      </c>
      <c r="J1069" s="21" t="s">
        <v>15105</v>
      </c>
      <c r="K1069" s="2" t="s">
        <v>15105</v>
      </c>
      <c r="L1069" s="6" t="s">
        <v>15105</v>
      </c>
      <c r="N10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'RECEPCIÓN DNAC', '2021-05-21', 'LIM', 'NULL', 'NULL', 'NULL')</v>
      </c>
    </row>
    <row r="1070" spans="1:14" ht="25.5" x14ac:dyDescent="0.2">
      <c r="A1070" s="11">
        <v>1066</v>
      </c>
      <c r="B1070" s="7" t="s">
        <v>21303</v>
      </c>
      <c r="C1070" s="4">
        <v>44340.657885300927</v>
      </c>
      <c r="D1070" s="20">
        <v>2021</v>
      </c>
      <c r="E1070" s="7" t="s">
        <v>4621</v>
      </c>
      <c r="F1070" s="2" t="s">
        <v>17</v>
      </c>
      <c r="G1070" s="2" t="s">
        <v>11673</v>
      </c>
      <c r="H1070" s="4">
        <v>44340.657885335648</v>
      </c>
      <c r="I1070" s="2" t="s">
        <v>4616</v>
      </c>
      <c r="J1070" s="21" t="s">
        <v>15105</v>
      </c>
      <c r="K1070" s="2" t="s">
        <v>15105</v>
      </c>
      <c r="L1070" s="6" t="s">
        <v>15105</v>
      </c>
      <c r="N10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sPaisNacimiento)VALUES('2021-05-24', 2021, 'INS PERUANO POR MATRIMONIO', 'PENDIENTE', 'RECEPCIÓN DNAC', '2021-05-24', 'LIM', 'NULL', 'NULL', 'NULL')</v>
      </c>
    </row>
    <row r="1071" spans="1:14" ht="25.5" x14ac:dyDescent="0.2">
      <c r="A1071" s="11">
        <v>1067</v>
      </c>
      <c r="B1071" s="7" t="s">
        <v>21304</v>
      </c>
      <c r="C1071" s="4">
        <v>44340.658500891201</v>
      </c>
      <c r="D1071" s="20">
        <v>2021</v>
      </c>
      <c r="E1071" s="7" t="s">
        <v>4621</v>
      </c>
      <c r="F1071" s="2" t="s">
        <v>17</v>
      </c>
      <c r="G1071" s="2" t="s">
        <v>11673</v>
      </c>
      <c r="H1071" s="4">
        <v>44340.658500925929</v>
      </c>
      <c r="I1071" s="2" t="s">
        <v>4616</v>
      </c>
      <c r="J1071" s="21" t="s">
        <v>15105</v>
      </c>
      <c r="K1071" s="2" t="s">
        <v>15105</v>
      </c>
      <c r="L1071" s="6" t="s">
        <v>15105</v>
      </c>
      <c r="N10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sPaisNacimiento)VALUES('2021-05-24', 2021, 'INS PERUANO POR MATRIMONIO', 'PENDIENTE', 'RECEPCIÓN DNAC', '2021-05-24', 'LIM', 'NULL', 'NULL', 'NULL')</v>
      </c>
    </row>
    <row r="1072" spans="1:14" ht="25.5" x14ac:dyDescent="0.2">
      <c r="A1072" s="11">
        <v>1068</v>
      </c>
      <c r="B1072" s="7" t="s">
        <v>21305</v>
      </c>
      <c r="C1072" s="4">
        <v>44340.659150543979</v>
      </c>
      <c r="D1072" s="20">
        <v>2021</v>
      </c>
      <c r="E1072" s="7" t="s">
        <v>4621</v>
      </c>
      <c r="F1072" s="2" t="s">
        <v>17</v>
      </c>
      <c r="G1072" s="2" t="s">
        <v>11673</v>
      </c>
      <c r="H1072" s="4">
        <v>44340.659150578707</v>
      </c>
      <c r="I1072" s="2" t="s">
        <v>4616</v>
      </c>
      <c r="J1072" s="21" t="s">
        <v>15105</v>
      </c>
      <c r="K1072" s="2" t="s">
        <v>15105</v>
      </c>
      <c r="L1072" s="6" t="s">
        <v>15105</v>
      </c>
      <c r="N10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sPaisNacimiento)VALUES('2021-05-24', 2021, 'INS PERUANO POR MATRIMONIO', 'PENDIENTE', 'RECEPCIÓN DNAC', '2021-05-24', 'LIM', 'NULL', 'NULL', 'NULL')</v>
      </c>
    </row>
    <row r="1073" spans="1:14" ht="25.5" x14ac:dyDescent="0.2">
      <c r="A1073" s="11">
        <v>1069</v>
      </c>
      <c r="B1073" s="7" t="s">
        <v>21306</v>
      </c>
      <c r="C1073" s="4">
        <v>44340.661073379626</v>
      </c>
      <c r="D1073" s="20">
        <v>2021</v>
      </c>
      <c r="E1073" s="7" t="s">
        <v>4621</v>
      </c>
      <c r="F1073" s="2" t="s">
        <v>17</v>
      </c>
      <c r="G1073" s="2" t="s">
        <v>11673</v>
      </c>
      <c r="H1073" s="4">
        <v>44340.661073379626</v>
      </c>
      <c r="I1073" s="2" t="s">
        <v>4616</v>
      </c>
      <c r="J1073" s="21" t="s">
        <v>15105</v>
      </c>
      <c r="K1073" s="2" t="s">
        <v>15105</v>
      </c>
      <c r="L1073" s="6" t="s">
        <v>15105</v>
      </c>
      <c r="N10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sPaisNacimiento)VALUES('2021-05-24', 2021, 'INS PERUANO POR MATRIMONIO', 'PENDIENTE', 'RECEPCIÓN DNAC', '2021-05-24', 'LIM', 'NULL', 'NULL', 'NULL')</v>
      </c>
    </row>
    <row r="1074" spans="1:14" ht="25.5" x14ac:dyDescent="0.2">
      <c r="A1074" s="11">
        <v>1070</v>
      </c>
      <c r="B1074" s="7" t="s">
        <v>21307</v>
      </c>
      <c r="C1074" s="4">
        <v>44340.661556863422</v>
      </c>
      <c r="D1074" s="20">
        <v>2021</v>
      </c>
      <c r="E1074" s="7" t="s">
        <v>4621</v>
      </c>
      <c r="F1074" s="2" t="s">
        <v>17</v>
      </c>
      <c r="G1074" s="2" t="s">
        <v>11673</v>
      </c>
      <c r="H1074" s="4">
        <v>44340.661556909719</v>
      </c>
      <c r="I1074" s="2" t="s">
        <v>4616</v>
      </c>
      <c r="J1074" s="21" t="s">
        <v>15105</v>
      </c>
      <c r="K1074" s="2" t="s">
        <v>15105</v>
      </c>
      <c r="L1074" s="6" t="s">
        <v>15105</v>
      </c>
      <c r="N10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sPaisNacimiento)VALUES('2021-05-24', 2021, 'INS PERUANO POR MATRIMONIO', 'PENDIENTE', 'RECEPCIÓN DNAC', '2021-05-24', 'LIM', 'NULL', 'NULL', 'NULL')</v>
      </c>
    </row>
    <row r="1075" spans="1:14" ht="25.5" x14ac:dyDescent="0.2">
      <c r="A1075" s="11">
        <v>1071</v>
      </c>
      <c r="B1075" s="7" t="s">
        <v>21308</v>
      </c>
      <c r="C1075" s="4">
        <v>44340.663395023148</v>
      </c>
      <c r="D1075" s="20">
        <v>2021</v>
      </c>
      <c r="E1075" s="7" t="s">
        <v>4621</v>
      </c>
      <c r="F1075" s="2" t="s">
        <v>17</v>
      </c>
      <c r="G1075" s="2" t="s">
        <v>11673</v>
      </c>
      <c r="H1075" s="4">
        <v>44340.663395104166</v>
      </c>
      <c r="I1075" s="2" t="s">
        <v>4616</v>
      </c>
      <c r="J1075" s="21" t="s">
        <v>15105</v>
      </c>
      <c r="K1075" s="2" t="s">
        <v>15105</v>
      </c>
      <c r="L1075" s="6" t="s">
        <v>15105</v>
      </c>
      <c r="N10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sPaisNacimiento)VALUES('2021-05-24', 2021, 'INS PERUANO POR MATRIMONIO', 'PENDIENTE', 'RECEPCIÓN DNAC', '2021-05-24', 'LIM', 'NULL', 'NULL', 'NULL')</v>
      </c>
    </row>
    <row r="1076" spans="1:14" ht="25.5" x14ac:dyDescent="0.2">
      <c r="A1076" s="11">
        <v>1072</v>
      </c>
      <c r="B1076" s="7" t="s">
        <v>21309</v>
      </c>
      <c r="C1076" s="4">
        <v>44340.723223877314</v>
      </c>
      <c r="D1076" s="20">
        <v>2021</v>
      </c>
      <c r="E1076" s="7" t="s">
        <v>4621</v>
      </c>
      <c r="F1076" s="2" t="s">
        <v>17</v>
      </c>
      <c r="G1076" s="2" t="s">
        <v>11673</v>
      </c>
      <c r="H1076" s="4">
        <v>44340.723223923611</v>
      </c>
      <c r="I1076" s="2" t="s">
        <v>4616</v>
      </c>
      <c r="J1076" s="21" t="s">
        <v>15105</v>
      </c>
      <c r="K1076" s="2" t="s">
        <v>15105</v>
      </c>
      <c r="L1076" s="6" t="s">
        <v>15105</v>
      </c>
      <c r="N10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sPaisNacimiento)VALUES('2021-05-24', 2021, 'INS PERUANO POR MATRIMONIO', 'PENDIENTE', 'RECEPCIÓN DNAC', '2021-05-24', 'LIM', 'NULL', 'NULL', 'NULL')</v>
      </c>
    </row>
    <row r="1077" spans="1:14" ht="25.5" x14ac:dyDescent="0.2">
      <c r="A1077" s="11">
        <v>1073</v>
      </c>
      <c r="B1077" s="7" t="s">
        <v>21310</v>
      </c>
      <c r="C1077" s="4">
        <v>44340.724595833337</v>
      </c>
      <c r="D1077" s="20">
        <v>2021</v>
      </c>
      <c r="E1077" s="7" t="s">
        <v>4621</v>
      </c>
      <c r="F1077" s="2" t="s">
        <v>17</v>
      </c>
      <c r="G1077" s="2" t="s">
        <v>11673</v>
      </c>
      <c r="H1077" s="4">
        <v>44340.724596377317</v>
      </c>
      <c r="I1077" s="2" t="s">
        <v>4616</v>
      </c>
      <c r="J1077" s="21" t="s">
        <v>15105</v>
      </c>
      <c r="K1077" s="2" t="s">
        <v>15105</v>
      </c>
      <c r="L1077" s="6" t="s">
        <v>15105</v>
      </c>
      <c r="N10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sPaisNacimiento)VALUES('2021-05-24', 2021, 'INS PERUANO POR MATRIMONIO', 'PENDIENTE', 'RECEPCIÓN DNAC', '2021-05-24', 'LIM', 'NULL', 'NULL', 'NULL')</v>
      </c>
    </row>
    <row r="1078" spans="1:14" ht="25.5" x14ac:dyDescent="0.2">
      <c r="A1078" s="11">
        <v>1074</v>
      </c>
      <c r="B1078" s="7" t="s">
        <v>21311</v>
      </c>
      <c r="C1078" s="4">
        <v>44337.706083449077</v>
      </c>
      <c r="D1078" s="20">
        <v>2021</v>
      </c>
      <c r="E1078" s="7" t="s">
        <v>4621</v>
      </c>
      <c r="F1078" s="2" t="s">
        <v>17</v>
      </c>
      <c r="G1078" s="2" t="s">
        <v>11673</v>
      </c>
      <c r="H1078" s="4">
        <v>44337.706083483798</v>
      </c>
      <c r="I1078" s="2" t="s">
        <v>4616</v>
      </c>
      <c r="J1078" s="21" t="s">
        <v>15105</v>
      </c>
      <c r="K1078" s="2" t="s">
        <v>15105</v>
      </c>
      <c r="L1078" s="6" t="s">
        <v>15105</v>
      </c>
      <c r="N10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'RECEPCIÓN DNAC', '2021-05-21', 'LIM', 'NULL', 'NULL', 'NULL')</v>
      </c>
    </row>
    <row r="1079" spans="1:14" ht="25.5" x14ac:dyDescent="0.2">
      <c r="A1079" s="11">
        <v>1075</v>
      </c>
      <c r="B1079" s="7" t="s">
        <v>21312</v>
      </c>
      <c r="C1079" s="4">
        <v>44341.50605517361</v>
      </c>
      <c r="D1079" s="20">
        <v>2021</v>
      </c>
      <c r="E1079" s="7" t="s">
        <v>4621</v>
      </c>
      <c r="F1079" s="2" t="s">
        <v>17</v>
      </c>
      <c r="G1079" s="2" t="s">
        <v>11673</v>
      </c>
      <c r="H1079" s="4">
        <v>44341.506055208331</v>
      </c>
      <c r="I1079" s="2" t="s">
        <v>4616</v>
      </c>
      <c r="J1079" s="21" t="s">
        <v>15105</v>
      </c>
      <c r="K1079" s="2" t="s">
        <v>15105</v>
      </c>
      <c r="L1079" s="6" t="s">
        <v>15105</v>
      </c>
      <c r="N10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sPaisNacimiento)VALUES('2021-05-25', 2021, 'INS PERUANO POR MATRIMONIO', 'PENDIENTE', 'RECEPCIÓN DNAC', '2021-05-25', 'LIM', 'NULL', 'NULL', 'NULL')</v>
      </c>
    </row>
    <row r="1080" spans="1:14" ht="25.5" x14ac:dyDescent="0.2">
      <c r="A1080" s="11">
        <v>1076</v>
      </c>
      <c r="B1080" s="7" t="s">
        <v>21313</v>
      </c>
      <c r="C1080" s="4">
        <v>44342.371631134258</v>
      </c>
      <c r="D1080" s="20">
        <v>2021</v>
      </c>
      <c r="E1080" s="7" t="s">
        <v>4621</v>
      </c>
      <c r="F1080" s="2" t="s">
        <v>17</v>
      </c>
      <c r="G1080" s="2" t="s">
        <v>11673</v>
      </c>
      <c r="H1080" s="4">
        <v>44342.371631134258</v>
      </c>
      <c r="I1080" s="2" t="s">
        <v>4616</v>
      </c>
      <c r="J1080" s="21" t="s">
        <v>15105</v>
      </c>
      <c r="K1080" s="2" t="s">
        <v>15105</v>
      </c>
      <c r="L1080" s="6" t="s">
        <v>15105</v>
      </c>
      <c r="N10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sPaisNacimiento)VALUES('2021-05-26', 2021, 'INS PERUANO POR MATRIMONIO', 'PENDIENTE', 'RECEPCIÓN DNAC', '2021-05-26', 'LIM', 'NULL', 'NULL', 'NULL')</v>
      </c>
    </row>
    <row r="1081" spans="1:14" ht="25.5" x14ac:dyDescent="0.2">
      <c r="A1081" s="11">
        <v>1077</v>
      </c>
      <c r="B1081" s="7" t="s">
        <v>21314</v>
      </c>
      <c r="C1081" s="4">
        <v>44342.629580092595</v>
      </c>
      <c r="D1081" s="20">
        <v>2021</v>
      </c>
      <c r="E1081" s="7" t="s">
        <v>4621</v>
      </c>
      <c r="F1081" s="2" t="s">
        <v>17</v>
      </c>
      <c r="G1081" s="2" t="s">
        <v>11673</v>
      </c>
      <c r="H1081" s="4">
        <v>44342.629580127315</v>
      </c>
      <c r="I1081" s="2" t="s">
        <v>4616</v>
      </c>
      <c r="J1081" s="21" t="s">
        <v>15105</v>
      </c>
      <c r="K1081" s="2" t="s">
        <v>15105</v>
      </c>
      <c r="L1081" s="6" t="s">
        <v>15105</v>
      </c>
      <c r="N10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sPaisNacimiento)VALUES('2021-05-26', 2021, 'INS PERUANO POR MATRIMONIO', 'PENDIENTE', 'RECEPCIÓN DNAC', '2021-05-26', 'LIM', 'NULL', 'NULL', 'NULL')</v>
      </c>
    </row>
    <row r="1082" spans="1:14" ht="25.5" x14ac:dyDescent="0.2">
      <c r="A1082" s="11">
        <v>1078</v>
      </c>
      <c r="B1082" s="7" t="s">
        <v>21315</v>
      </c>
      <c r="C1082" s="4">
        <v>44344.392663923609</v>
      </c>
      <c r="D1082" s="20">
        <v>2021</v>
      </c>
      <c r="E1082" s="7" t="s">
        <v>4621</v>
      </c>
      <c r="F1082" s="2" t="s">
        <v>17</v>
      </c>
      <c r="G1082" s="2" t="s">
        <v>11673</v>
      </c>
      <c r="H1082" s="4">
        <v>44344.392664004627</v>
      </c>
      <c r="I1082" s="2" t="s">
        <v>4616</v>
      </c>
      <c r="J1082" s="21" t="s">
        <v>15105</v>
      </c>
      <c r="K1082" s="2" t="s">
        <v>15105</v>
      </c>
      <c r="L1082" s="6" t="s">
        <v>15105</v>
      </c>
      <c r="N10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sPaisNacimiento)VALUES('2021-05-28', 2021, 'INS PERUANO POR MATRIMONIO', 'PENDIENTE', 'RECEPCIÓN DNAC', '2021-05-28', 'LIM', 'NULL', 'NULL', 'NULL')</v>
      </c>
    </row>
    <row r="1083" spans="1:14" ht="25.5" x14ac:dyDescent="0.2">
      <c r="A1083" s="11">
        <v>1079</v>
      </c>
      <c r="B1083" s="7" t="s">
        <v>21316</v>
      </c>
      <c r="C1083" s="4">
        <v>44344.393293981484</v>
      </c>
      <c r="D1083" s="20">
        <v>2021</v>
      </c>
      <c r="E1083" s="7" t="s">
        <v>4621</v>
      </c>
      <c r="F1083" s="2" t="s">
        <v>17</v>
      </c>
      <c r="G1083" s="2" t="s">
        <v>11673</v>
      </c>
      <c r="H1083" s="4">
        <v>44344.393294016205</v>
      </c>
      <c r="I1083" s="2" t="s">
        <v>4616</v>
      </c>
      <c r="J1083" s="21" t="s">
        <v>15105</v>
      </c>
      <c r="K1083" s="2" t="s">
        <v>15105</v>
      </c>
      <c r="L1083" s="6" t="s">
        <v>15105</v>
      </c>
      <c r="N10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sPaisNacimiento)VALUES('2021-05-28', 2021, 'INS PERUANO POR MATRIMONIO', 'PENDIENTE', 'RECEPCIÓN DNAC', '2021-05-28', 'LIM', 'NULL', 'NULL', 'NULL')</v>
      </c>
    </row>
    <row r="1084" spans="1:14" ht="25.5" x14ac:dyDescent="0.2">
      <c r="A1084" s="11">
        <v>1080</v>
      </c>
      <c r="B1084" s="7" t="s">
        <v>21317</v>
      </c>
      <c r="C1084" s="4">
        <v>44347.547668831015</v>
      </c>
      <c r="D1084" s="20">
        <v>2021</v>
      </c>
      <c r="E1084" s="7" t="s">
        <v>4621</v>
      </c>
      <c r="F1084" s="2" t="s">
        <v>17</v>
      </c>
      <c r="G1084" s="2" t="s">
        <v>11673</v>
      </c>
      <c r="H1084" s="4">
        <v>44347.547668865744</v>
      </c>
      <c r="I1084" s="2" t="s">
        <v>4616</v>
      </c>
      <c r="J1084" s="21" t="s">
        <v>15105</v>
      </c>
      <c r="K1084" s="2" t="s">
        <v>15105</v>
      </c>
      <c r="L1084" s="6" t="s">
        <v>15105</v>
      </c>
      <c r="N10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sPaisNacimiento)VALUES('2021-05-31', 2021, 'INS PERUANO POR MATRIMONIO', 'PENDIENTE', 'RECEPCIÓN DNAC', '2021-05-31', 'LIM', 'NULL', 'NULL', 'NULL')</v>
      </c>
    </row>
    <row r="1085" spans="1:14" ht="25.5" x14ac:dyDescent="0.2">
      <c r="A1085" s="11">
        <v>1081</v>
      </c>
      <c r="B1085" s="7" t="s">
        <v>21318</v>
      </c>
      <c r="C1085" s="4">
        <v>44347.548170717593</v>
      </c>
      <c r="D1085" s="20">
        <v>2021</v>
      </c>
      <c r="E1085" s="7" t="s">
        <v>4621</v>
      </c>
      <c r="F1085" s="2" t="s">
        <v>17</v>
      </c>
      <c r="G1085" s="2" t="s">
        <v>11673</v>
      </c>
      <c r="H1085" s="4">
        <v>44347.548170752314</v>
      </c>
      <c r="I1085" s="2" t="s">
        <v>4616</v>
      </c>
      <c r="J1085" s="21" t="s">
        <v>15105</v>
      </c>
      <c r="K1085" s="2" t="s">
        <v>15105</v>
      </c>
      <c r="L1085" s="6" t="s">
        <v>15105</v>
      </c>
      <c r="N10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sPaisNacimiento)VALUES('2021-05-31', 2021, 'INS PERUANO POR MATRIMONIO', 'PENDIENTE', 'RECEPCIÓN DNAC', '2021-05-31', 'LIM', 'NULL', 'NULL', 'NULL')</v>
      </c>
    </row>
    <row r="1086" spans="1:14" ht="25.5" x14ac:dyDescent="0.2">
      <c r="A1086" s="11">
        <v>1082</v>
      </c>
      <c r="B1086" s="7" t="s">
        <v>21319</v>
      </c>
      <c r="C1086" s="4">
        <v>44348.753993252314</v>
      </c>
      <c r="D1086" s="20">
        <v>2021</v>
      </c>
      <c r="E1086" s="7" t="s">
        <v>4621</v>
      </c>
      <c r="F1086" s="2" t="s">
        <v>17</v>
      </c>
      <c r="G1086" s="2" t="s">
        <v>11673</v>
      </c>
      <c r="H1086" s="4">
        <v>44348.753993287035</v>
      </c>
      <c r="I1086" s="2" t="s">
        <v>4616</v>
      </c>
      <c r="J1086" s="21" t="s">
        <v>15105</v>
      </c>
      <c r="K1086" s="2" t="s">
        <v>15105</v>
      </c>
      <c r="L1086" s="6" t="s">
        <v>15105</v>
      </c>
      <c r="N10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sPaisNacimiento)VALUES('2021-06-01', 2021, 'INS PERUANO POR MATRIMONIO', 'PENDIENTE', 'RECEPCIÓN DNAC', '2021-06-01', 'LIM', 'NULL', 'NULL', 'NULL')</v>
      </c>
    </row>
    <row r="1087" spans="1:14" ht="25.5" x14ac:dyDescent="0.2">
      <c r="A1087" s="11">
        <v>1083</v>
      </c>
      <c r="B1087" s="7" t="s">
        <v>21320</v>
      </c>
      <c r="C1087" s="4">
        <v>44351.551541932873</v>
      </c>
      <c r="D1087" s="20">
        <v>2021</v>
      </c>
      <c r="E1087" s="7" t="s">
        <v>4621</v>
      </c>
      <c r="F1087" s="2" t="s">
        <v>17</v>
      </c>
      <c r="G1087" s="2" t="s">
        <v>11673</v>
      </c>
      <c r="H1087" s="4">
        <v>44351.55154197917</v>
      </c>
      <c r="I1087" s="2" t="s">
        <v>4616</v>
      </c>
      <c r="J1087" s="21" t="s">
        <v>15105</v>
      </c>
      <c r="K1087" s="2" t="s">
        <v>15105</v>
      </c>
      <c r="L1087" s="6" t="s">
        <v>15105</v>
      </c>
      <c r="N10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sPaisNacimiento)VALUES('2021-06-04', 2021, 'INS PERUANO POR MATRIMONIO', 'PENDIENTE', 'RECEPCIÓN DNAC', '2021-06-04', 'LIM', 'NULL', 'NULL', 'NULL')</v>
      </c>
    </row>
    <row r="1088" spans="1:14" ht="25.5" x14ac:dyDescent="0.2">
      <c r="A1088" s="11">
        <v>1084</v>
      </c>
      <c r="B1088" s="7" t="s">
        <v>21321</v>
      </c>
      <c r="C1088" s="4">
        <v>44351.552059374997</v>
      </c>
      <c r="D1088" s="20">
        <v>2021</v>
      </c>
      <c r="E1088" s="7" t="s">
        <v>4621</v>
      </c>
      <c r="F1088" s="2" t="s">
        <v>17</v>
      </c>
      <c r="G1088" s="2" t="s">
        <v>11673</v>
      </c>
      <c r="H1088" s="4">
        <v>44351.552059409725</v>
      </c>
      <c r="I1088" s="2" t="s">
        <v>4616</v>
      </c>
      <c r="J1088" s="21" t="s">
        <v>15105</v>
      </c>
      <c r="K1088" s="2" t="s">
        <v>15105</v>
      </c>
      <c r="L1088" s="6" t="s">
        <v>15105</v>
      </c>
      <c r="N10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sPaisNacimiento)VALUES('2021-06-04', 2021, 'INS PERUANO POR MATRIMONIO', 'PENDIENTE', 'RECEPCIÓN DNAC', '2021-06-04', 'LIM', 'NULL', 'NULL', 'NULL')</v>
      </c>
    </row>
    <row r="1089" spans="1:14" ht="25.5" x14ac:dyDescent="0.2">
      <c r="A1089" s="11">
        <v>1085</v>
      </c>
      <c r="B1089" s="7" t="s">
        <v>21322</v>
      </c>
      <c r="C1089" s="4">
        <v>44351.552560185184</v>
      </c>
      <c r="D1089" s="20">
        <v>2021</v>
      </c>
      <c r="E1089" s="7" t="s">
        <v>4621</v>
      </c>
      <c r="F1089" s="2" t="s">
        <v>17</v>
      </c>
      <c r="G1089" s="2" t="s">
        <v>11673</v>
      </c>
      <c r="H1089" s="4">
        <v>44351.552560219905</v>
      </c>
      <c r="I1089" s="2" t="s">
        <v>4616</v>
      </c>
      <c r="J1089" s="21" t="s">
        <v>15105</v>
      </c>
      <c r="K1089" s="2" t="s">
        <v>15105</v>
      </c>
      <c r="L1089" s="6" t="s">
        <v>15105</v>
      </c>
      <c r="N10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sPaisNacimiento)VALUES('2021-06-04', 2021, 'INS PERUANO POR MATRIMONIO', 'PENDIENTE', 'RECEPCIÓN DNAC', '2021-06-04', 'LIM', 'NULL', 'NULL', 'NULL')</v>
      </c>
    </row>
    <row r="1090" spans="1:14" ht="25.5" x14ac:dyDescent="0.2">
      <c r="A1090" s="11">
        <v>1086</v>
      </c>
      <c r="B1090" s="7" t="s">
        <v>21323</v>
      </c>
      <c r="C1090" s="4">
        <v>44355.329494293983</v>
      </c>
      <c r="D1090" s="20">
        <v>2021</v>
      </c>
      <c r="E1090" s="7" t="s">
        <v>4621</v>
      </c>
      <c r="F1090" s="2" t="s">
        <v>17</v>
      </c>
      <c r="G1090" s="2" t="s">
        <v>11673</v>
      </c>
      <c r="H1090" s="4">
        <v>44355.329494328704</v>
      </c>
      <c r="I1090" s="2" t="s">
        <v>4616</v>
      </c>
      <c r="J1090" s="21" t="s">
        <v>15105</v>
      </c>
      <c r="K1090" s="2" t="s">
        <v>15105</v>
      </c>
      <c r="L1090" s="6" t="s">
        <v>15105</v>
      </c>
      <c r="N10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sPaisNacimiento)VALUES('2021-06-08', 2021, 'INS PERUANO POR MATRIMONIO', 'PENDIENTE', 'RECEPCIÓN DNAC', '2021-06-08', 'LIM', 'NULL', 'NULL', 'NULL')</v>
      </c>
    </row>
    <row r="1091" spans="1:14" ht="25.5" x14ac:dyDescent="0.2">
      <c r="A1091" s="11">
        <v>1087</v>
      </c>
      <c r="B1091" s="7" t="s">
        <v>21324</v>
      </c>
      <c r="C1091" s="4">
        <v>44355.330087812501</v>
      </c>
      <c r="D1091" s="20">
        <v>2021</v>
      </c>
      <c r="E1091" s="7" t="s">
        <v>4621</v>
      </c>
      <c r="F1091" s="2" t="s">
        <v>17</v>
      </c>
      <c r="G1091" s="2" t="s">
        <v>11673</v>
      </c>
      <c r="H1091" s="4">
        <v>44355.330087847222</v>
      </c>
      <c r="I1091" s="2" t="s">
        <v>4616</v>
      </c>
      <c r="J1091" s="21" t="s">
        <v>15105</v>
      </c>
      <c r="K1091" s="2" t="s">
        <v>15105</v>
      </c>
      <c r="L1091" s="6" t="s">
        <v>15105</v>
      </c>
      <c r="N10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sPaisNacimiento)VALUES('2021-06-08', 2021, 'INS PERUANO POR MATRIMONIO', 'PENDIENTE', 'RECEPCIÓN DNAC', '2021-06-08', 'LIM', 'NULL', 'NULL', 'NULL')</v>
      </c>
    </row>
    <row r="1092" spans="1:14" ht="25.5" x14ac:dyDescent="0.2">
      <c r="A1092" s="11">
        <v>1088</v>
      </c>
      <c r="B1092" s="7" t="s">
        <v>21325</v>
      </c>
      <c r="C1092" s="4">
        <v>44355.330611458332</v>
      </c>
      <c r="D1092" s="20">
        <v>2021</v>
      </c>
      <c r="E1092" s="7" t="s">
        <v>4621</v>
      </c>
      <c r="F1092" s="2" t="s">
        <v>17</v>
      </c>
      <c r="G1092" s="2" t="s">
        <v>11673</v>
      </c>
      <c r="H1092" s="4">
        <v>44355.330611493053</v>
      </c>
      <c r="I1092" s="2" t="s">
        <v>4616</v>
      </c>
      <c r="J1092" s="21" t="s">
        <v>15105</v>
      </c>
      <c r="K1092" s="2" t="s">
        <v>15105</v>
      </c>
      <c r="L1092" s="6" t="s">
        <v>15105</v>
      </c>
      <c r="N10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sPaisNacimiento)VALUES('2021-06-08', 2021, 'INS PERUANO POR MATRIMONIO', 'PENDIENTE', 'RECEPCIÓN DNAC', '2021-06-08', 'LIM', 'NULL', 'NULL', 'NULL')</v>
      </c>
    </row>
    <row r="1093" spans="1:14" ht="25.5" x14ac:dyDescent="0.2">
      <c r="A1093" s="11">
        <v>1089</v>
      </c>
      <c r="B1093" s="7" t="s">
        <v>21326</v>
      </c>
      <c r="C1093" s="4">
        <v>44343.983979050929</v>
      </c>
      <c r="D1093" s="20">
        <v>2021</v>
      </c>
      <c r="E1093" s="7" t="s">
        <v>4621</v>
      </c>
      <c r="F1093" s="2" t="s">
        <v>17</v>
      </c>
      <c r="G1093" s="2" t="s">
        <v>4672</v>
      </c>
      <c r="H1093" s="4">
        <v>44343.983979050929</v>
      </c>
      <c r="I1093" s="2" t="s">
        <v>4616</v>
      </c>
      <c r="J1093" s="21" t="s">
        <v>21327</v>
      </c>
      <c r="K1093" s="2" t="s">
        <v>4623</v>
      </c>
      <c r="L1093" s="6" t="s">
        <v>4725</v>
      </c>
      <c r="N10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'EVALUACION DIRECTOR', '2021-05-27', 'LIM', 'GARCIA MARTINEZ, MARIA EUGENIA', 'F', 'NIC')</v>
      </c>
    </row>
    <row r="1094" spans="1:14" ht="25.5" x14ac:dyDescent="0.2">
      <c r="A1094" s="11">
        <v>1090</v>
      </c>
      <c r="B1094" s="7" t="s">
        <v>21328</v>
      </c>
      <c r="C1094" s="4">
        <v>44344.124169907409</v>
      </c>
      <c r="D1094" s="20">
        <v>2021</v>
      </c>
      <c r="E1094" s="7" t="s">
        <v>4621</v>
      </c>
      <c r="F1094" s="2" t="s">
        <v>17</v>
      </c>
      <c r="G1094" s="2" t="s">
        <v>4672</v>
      </c>
      <c r="H1094" s="4">
        <v>44344.12416994213</v>
      </c>
      <c r="I1094" s="2" t="s">
        <v>4616</v>
      </c>
      <c r="J1094" s="21" t="s">
        <v>21329</v>
      </c>
      <c r="K1094" s="2" t="s">
        <v>4623</v>
      </c>
      <c r="L1094" s="6" t="s">
        <v>4646</v>
      </c>
      <c r="N10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sPaisNacimiento)VALUES('2021-05-28', 2021, 'INS PERUANO POR MATRIMONIO', 'PENDIENTE', 'EVALUACION DIRECTOR', '2021-05-28', 'LIM', 'BALLESTER MENÉNDEZ, ARIANA', 'F', 'CUB')</v>
      </c>
    </row>
    <row r="1095" spans="1:14" ht="25.5" x14ac:dyDescent="0.2">
      <c r="A1095" s="11">
        <v>1091</v>
      </c>
      <c r="B1095" s="7" t="s">
        <v>21330</v>
      </c>
      <c r="C1095" s="4">
        <v>44322.125821377318</v>
      </c>
      <c r="D1095" s="20">
        <v>2021</v>
      </c>
      <c r="E1095" s="7" t="s">
        <v>4621</v>
      </c>
      <c r="F1095" s="2" t="s">
        <v>17</v>
      </c>
      <c r="G1095" s="2" t="s">
        <v>4672</v>
      </c>
      <c r="H1095" s="4">
        <v>44322.125821412039</v>
      </c>
      <c r="I1095" s="2" t="s">
        <v>4616</v>
      </c>
      <c r="J1095" s="21" t="s">
        <v>21331</v>
      </c>
      <c r="K1095" s="2" t="s">
        <v>4623</v>
      </c>
      <c r="L1095" s="6" t="s">
        <v>4619</v>
      </c>
      <c r="N10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sPaisNacimiento)VALUES('2021-05-06', 2021, 'INS PERUANO POR MATRIMONIO', 'PENDIENTE', 'EVALUACION DIRECTOR', '2021-05-06', 'LIM', 'FIGUERA CHAURAN, YESENIA JOSEFINA', 'F', 'VEN')</v>
      </c>
    </row>
    <row r="1096" spans="1:14" ht="25.5" x14ac:dyDescent="0.2">
      <c r="A1096" s="11">
        <v>1092</v>
      </c>
      <c r="B1096" s="7" t="s">
        <v>9563</v>
      </c>
      <c r="C1096" s="4">
        <v>44307.670263622684</v>
      </c>
      <c r="D1096" s="20">
        <v>2021</v>
      </c>
      <c r="E1096" s="7" t="s">
        <v>4621</v>
      </c>
      <c r="F1096" s="2" t="s">
        <v>17</v>
      </c>
      <c r="G1096" s="2" t="s">
        <v>4993</v>
      </c>
      <c r="H1096" s="4">
        <v>44307.670263657405</v>
      </c>
      <c r="I1096" s="2" t="s">
        <v>4616</v>
      </c>
      <c r="J1096" s="21" t="s">
        <v>9564</v>
      </c>
      <c r="K1096" s="2" t="s">
        <v>4623</v>
      </c>
      <c r="L1096" s="6" t="s">
        <v>4725</v>
      </c>
      <c r="N10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sPaisNacimiento)VALUES('2021-04-21', 2021, 'INS PERUANO POR MATRIMONIO', 'PENDIENTE', 'IMPRESION', '2021-04-21', 'LIM', 'MONTALVAN LINARTE, MARIA JOSE', 'F', 'NIC')</v>
      </c>
    </row>
    <row r="1097" spans="1:14" ht="25.5" x14ac:dyDescent="0.2">
      <c r="A1097" s="11">
        <v>1093</v>
      </c>
      <c r="B1097" s="7" t="s">
        <v>21332</v>
      </c>
      <c r="C1097" s="4">
        <v>44337.041121724535</v>
      </c>
      <c r="D1097" s="20">
        <v>2021</v>
      </c>
      <c r="E1097" s="7" t="s">
        <v>4621</v>
      </c>
      <c r="F1097" s="2" t="s">
        <v>17</v>
      </c>
      <c r="G1097" s="2" t="s">
        <v>4672</v>
      </c>
      <c r="H1097" s="4">
        <v>44337.041121759263</v>
      </c>
      <c r="I1097" s="2" t="s">
        <v>4616</v>
      </c>
      <c r="J1097" s="21" t="s">
        <v>21333</v>
      </c>
      <c r="K1097" s="2" t="s">
        <v>4618</v>
      </c>
      <c r="L1097" s="6" t="s">
        <v>4838</v>
      </c>
      <c r="N10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'GOBRAN , AMIR HAKIM GEORGI', 'M', 'EGI')</v>
      </c>
    </row>
    <row r="1098" spans="1:14" ht="25.5" x14ac:dyDescent="0.2">
      <c r="A1098" s="11">
        <v>1094</v>
      </c>
      <c r="B1098" s="7" t="s">
        <v>21334</v>
      </c>
      <c r="C1098" s="4">
        <v>44321.691843437497</v>
      </c>
      <c r="D1098" s="20">
        <v>2021</v>
      </c>
      <c r="E1098" s="7" t="s">
        <v>4621</v>
      </c>
      <c r="F1098" s="2" t="s">
        <v>17</v>
      </c>
      <c r="G1098" s="2" t="s">
        <v>4672</v>
      </c>
      <c r="H1098" s="4">
        <v>44321.691843483793</v>
      </c>
      <c r="I1098" s="2" t="s">
        <v>4616</v>
      </c>
      <c r="J1098" s="21" t="s">
        <v>21335</v>
      </c>
      <c r="K1098" s="2" t="s">
        <v>4618</v>
      </c>
      <c r="L1098" s="6" t="s">
        <v>4619</v>
      </c>
      <c r="N10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sPaisNacimiento)VALUES('2021-05-05', 2021, 'INS PERUANO POR MATRIMONIO', 'PENDIENTE', 'EVALUACION DIRECTOR', '2021-05-05', 'LIM', 'FONSECA ARIAS, OWY JOSE', 'M', 'VEN')</v>
      </c>
    </row>
    <row r="1099" spans="1:14" ht="25.5" x14ac:dyDescent="0.2">
      <c r="A1099" s="11">
        <v>1095</v>
      </c>
      <c r="B1099" s="7" t="s">
        <v>21336</v>
      </c>
      <c r="C1099" s="4">
        <v>44322.466824571762</v>
      </c>
      <c r="D1099" s="20">
        <v>2021</v>
      </c>
      <c r="E1099" s="7" t="s">
        <v>4685</v>
      </c>
      <c r="F1099" s="2" t="s">
        <v>17</v>
      </c>
      <c r="G1099" s="2" t="s">
        <v>7315</v>
      </c>
      <c r="H1099" s="4">
        <v>44322.466824618059</v>
      </c>
      <c r="I1099" s="2" t="s">
        <v>4616</v>
      </c>
      <c r="J1099" s="21" t="s">
        <v>21337</v>
      </c>
      <c r="K1099" s="2" t="s">
        <v>4618</v>
      </c>
      <c r="L1099" s="6" t="s">
        <v>4619</v>
      </c>
      <c r="N10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sPaisNacimiento)VALUES('2021-05-06', 2021, 'OBTENCIÓN NACIONALIDAD PERUANA POR NATURALIZACIÓN', 'PENDIENTE', 'EVALUACION SUB-DIRECTOR', '2021-05-06', 'LIM', 'HERNANDEZ HERNANDEZ, RICHARD ALEXANDER', 'M', 'VEN')</v>
      </c>
    </row>
    <row r="1100" spans="1:14" ht="25.5" x14ac:dyDescent="0.2">
      <c r="A1100" s="11">
        <v>1096</v>
      </c>
      <c r="B1100" s="7" t="s">
        <v>21338</v>
      </c>
      <c r="C1100" s="4">
        <v>44329.372347187498</v>
      </c>
      <c r="D1100" s="20">
        <v>2021</v>
      </c>
      <c r="E1100" s="7" t="s">
        <v>4621</v>
      </c>
      <c r="F1100" s="2" t="s">
        <v>17</v>
      </c>
      <c r="G1100" s="2" t="s">
        <v>4993</v>
      </c>
      <c r="H1100" s="4">
        <v>44329.372347222219</v>
      </c>
      <c r="I1100" s="2" t="s">
        <v>4616</v>
      </c>
      <c r="J1100" s="21" t="s">
        <v>12272</v>
      </c>
      <c r="K1100" s="2" t="s">
        <v>4623</v>
      </c>
      <c r="L1100" s="6" t="s">
        <v>4619</v>
      </c>
      <c r="N11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sPaisNacimiento)VALUES('2021-05-13', 2021, 'INS PERUANO POR MATRIMONIO', 'PENDIENTE', 'IMPRESION', '2021-05-13', 'LIM', 'HERNANDEZ NAVARRO, MIRLENYS ANDREINA', 'F', 'VEN')</v>
      </c>
    </row>
    <row r="1101" spans="1:14" ht="25.5" x14ac:dyDescent="0.2">
      <c r="A1101" s="11">
        <v>1097</v>
      </c>
      <c r="B1101" s="7" t="s">
        <v>21339</v>
      </c>
      <c r="C1101" s="4">
        <v>44337.696572650464</v>
      </c>
      <c r="D1101" s="20">
        <v>2021</v>
      </c>
      <c r="E1101" s="7" t="s">
        <v>4621</v>
      </c>
      <c r="F1101" s="2" t="s">
        <v>17</v>
      </c>
      <c r="G1101" s="2" t="s">
        <v>4672</v>
      </c>
      <c r="H1101" s="4">
        <v>44337.696572685185</v>
      </c>
      <c r="I1101" s="2" t="s">
        <v>4616</v>
      </c>
      <c r="J1101" s="21" t="s">
        <v>21340</v>
      </c>
      <c r="K1101" s="2" t="s">
        <v>4618</v>
      </c>
      <c r="L1101" s="6" t="s">
        <v>4646</v>
      </c>
      <c r="N11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'PÉREZ MARTÍNEZ, ALEJANDRO', 'M', 'CUB')</v>
      </c>
    </row>
    <row r="1102" spans="1:14" ht="25.5" x14ac:dyDescent="0.2">
      <c r="A1102" s="11">
        <v>1098</v>
      </c>
      <c r="B1102" s="7" t="s">
        <v>21341</v>
      </c>
      <c r="C1102" s="4">
        <v>44348.436886226853</v>
      </c>
      <c r="D1102" s="20">
        <v>2021</v>
      </c>
      <c r="E1102" s="7" t="s">
        <v>4621</v>
      </c>
      <c r="F1102" s="2" t="s">
        <v>17</v>
      </c>
      <c r="G1102" s="2" t="s">
        <v>4672</v>
      </c>
      <c r="H1102" s="4">
        <v>44348.436886261574</v>
      </c>
      <c r="I1102" s="2" t="s">
        <v>4616</v>
      </c>
      <c r="J1102" s="21" t="s">
        <v>21342</v>
      </c>
      <c r="K1102" s="2" t="s">
        <v>4623</v>
      </c>
      <c r="L1102" s="6" t="s">
        <v>4619</v>
      </c>
      <c r="N11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sPaisNacimiento)VALUES('2021-06-01', 2021, 'INS PERUANO POR MATRIMONIO', 'PENDIENTE', 'EVALUACION DIRECTOR', '2021-06-01', 'LIM', 'BLANCO GUTIERREZ, MILEIDY GREGORIA', 'F', 'VEN')</v>
      </c>
    </row>
    <row r="1103" spans="1:14" ht="25.5" x14ac:dyDescent="0.2">
      <c r="A1103" s="11">
        <v>1099</v>
      </c>
      <c r="B1103" s="7" t="s">
        <v>11523</v>
      </c>
      <c r="C1103" s="4">
        <v>44306.717517245372</v>
      </c>
      <c r="D1103" s="20">
        <v>2021</v>
      </c>
      <c r="E1103" s="7" t="s">
        <v>4671</v>
      </c>
      <c r="F1103" s="2" t="s">
        <v>17</v>
      </c>
      <c r="G1103" s="2" t="s">
        <v>4672</v>
      </c>
      <c r="H1103" s="4">
        <v>44306.717517280093</v>
      </c>
      <c r="I1103" s="2" t="s">
        <v>4616</v>
      </c>
      <c r="J1103" s="21" t="s">
        <v>11524</v>
      </c>
      <c r="K1103" s="2" t="s">
        <v>4618</v>
      </c>
      <c r="L1103" s="6" t="s">
        <v>4656</v>
      </c>
      <c r="N11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sPaisNacimiento)VALUES('2021-04-20', 2021, 'OBTENCIÓN DE LA DOBLE NACIONALIDAD', 'PENDIENTE', 'EVALUACION DIRECTOR', '2021-04-20', 'LIM', 'PORRAS GONZALEZ, JORGE MANUEL', 'M', 'ESP')</v>
      </c>
    </row>
    <row r="1104" spans="1:14" ht="25.5" x14ac:dyDescent="0.2">
      <c r="A1104" s="11">
        <v>1100</v>
      </c>
      <c r="B1104" s="7" t="s">
        <v>21343</v>
      </c>
      <c r="C1104" s="4">
        <v>44343.695849918979</v>
      </c>
      <c r="D1104" s="20">
        <v>2021</v>
      </c>
      <c r="E1104" s="7" t="s">
        <v>4621</v>
      </c>
      <c r="F1104" s="2" t="s">
        <v>17</v>
      </c>
      <c r="G1104" s="2" t="s">
        <v>4627</v>
      </c>
      <c r="H1104" s="4">
        <v>44343.695849965276</v>
      </c>
      <c r="I1104" s="2" t="s">
        <v>4616</v>
      </c>
      <c r="J1104" s="21" t="s">
        <v>21344</v>
      </c>
      <c r="K1104" s="2" t="s">
        <v>4623</v>
      </c>
      <c r="L1104" s="6" t="s">
        <v>4619</v>
      </c>
      <c r="N11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'ASOCIACION BENEFICIARIO', '2021-05-27', 'LIM', 'ALVAREZ AMAYA, JESSICA JANNETH', 'F', 'VEN')</v>
      </c>
    </row>
    <row r="1105" spans="1:14" ht="25.5" x14ac:dyDescent="0.2">
      <c r="A1105" s="11">
        <v>1101</v>
      </c>
      <c r="B1105" s="7" t="s">
        <v>21345</v>
      </c>
      <c r="C1105" s="4">
        <v>44337.698924386576</v>
      </c>
      <c r="D1105" s="20">
        <v>2021</v>
      </c>
      <c r="E1105" s="7" t="s">
        <v>4621</v>
      </c>
      <c r="F1105" s="2" t="s">
        <v>17</v>
      </c>
      <c r="G1105" s="2" t="s">
        <v>4672</v>
      </c>
      <c r="H1105" s="4">
        <v>44337.698924421296</v>
      </c>
      <c r="I1105" s="2" t="s">
        <v>4616</v>
      </c>
      <c r="J1105" s="21" t="s">
        <v>21346</v>
      </c>
      <c r="K1105" s="2" t="s">
        <v>4623</v>
      </c>
      <c r="L1105" s="6" t="s">
        <v>4619</v>
      </c>
      <c r="N11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'NUÑEZ , NEIDA JOSEFINA', 'F', 'VEN')</v>
      </c>
    </row>
    <row r="1106" spans="1:14" ht="25.5" x14ac:dyDescent="0.2">
      <c r="A1106" s="11">
        <v>1102</v>
      </c>
      <c r="B1106" s="7" t="s">
        <v>21347</v>
      </c>
      <c r="C1106" s="4">
        <v>44337.701367442132</v>
      </c>
      <c r="D1106" s="20">
        <v>2021</v>
      </c>
      <c r="E1106" s="7" t="s">
        <v>4621</v>
      </c>
      <c r="F1106" s="2" t="s">
        <v>17</v>
      </c>
      <c r="G1106" s="2" t="s">
        <v>4672</v>
      </c>
      <c r="H1106" s="4">
        <v>44337.701367511574</v>
      </c>
      <c r="I1106" s="2" t="s">
        <v>4616</v>
      </c>
      <c r="J1106" s="21" t="s">
        <v>21348</v>
      </c>
      <c r="K1106" s="2" t="s">
        <v>4618</v>
      </c>
      <c r="L1106" s="6" t="s">
        <v>4958</v>
      </c>
      <c r="N11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'QUIGLEY , JOHN', 'M', 'GRB')</v>
      </c>
    </row>
    <row r="1107" spans="1:14" ht="25.5" x14ac:dyDescent="0.2">
      <c r="A1107" s="11">
        <v>1103</v>
      </c>
      <c r="B1107" s="7" t="s">
        <v>1974</v>
      </c>
      <c r="C1107" s="4">
        <v>44292.701265011572</v>
      </c>
      <c r="D1107" s="20">
        <v>2021</v>
      </c>
      <c r="E1107" s="7" t="s">
        <v>4621</v>
      </c>
      <c r="F1107" s="2" t="s">
        <v>17</v>
      </c>
      <c r="G1107" s="2" t="s">
        <v>4672</v>
      </c>
      <c r="H1107" s="4">
        <v>44292.701265046293</v>
      </c>
      <c r="I1107" s="2" t="s">
        <v>4616</v>
      </c>
      <c r="J1107" s="21" t="s">
        <v>7318</v>
      </c>
      <c r="K1107" s="2" t="s">
        <v>4618</v>
      </c>
      <c r="L1107" s="6" t="s">
        <v>7319</v>
      </c>
      <c r="N11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sPaisNacimiento)VALUES('2021-04-06', 2021, 'INS PERUANO POR MATRIMONIO', 'PENDIENTE', 'EVALUACION DIRECTOR', '2021-04-06', 'LIM', 'JASAREVIC , SEAD', 'M', 'BOS')</v>
      </c>
    </row>
    <row r="1108" spans="1:14" ht="25.5" x14ac:dyDescent="0.2">
      <c r="A1108" s="11">
        <v>1104</v>
      </c>
      <c r="B1108" s="7" t="s">
        <v>21349</v>
      </c>
      <c r="C1108" s="4">
        <v>44330.1838790162</v>
      </c>
      <c r="D1108" s="20">
        <v>2021</v>
      </c>
      <c r="E1108" s="7" t="s">
        <v>4621</v>
      </c>
      <c r="F1108" s="2" t="s">
        <v>17</v>
      </c>
      <c r="G1108" s="2" t="s">
        <v>4672</v>
      </c>
      <c r="H1108" s="4">
        <v>44330.183879050928</v>
      </c>
      <c r="I1108" s="2" t="s">
        <v>4616</v>
      </c>
      <c r="J1108" s="21" t="s">
        <v>21350</v>
      </c>
      <c r="K1108" s="2" t="s">
        <v>4623</v>
      </c>
      <c r="L1108" s="6" t="s">
        <v>4619</v>
      </c>
      <c r="N11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sPaisNacimiento)VALUES('2021-05-14', 2021, 'INS PERUANO POR MATRIMONIO', 'PENDIENTE', 'EVALUACION DIRECTOR', '2021-05-14', 'LIM', 'LUGO DE MESTANZA, MABEL EDILIA', 'F', 'VEN')</v>
      </c>
    </row>
    <row r="1109" spans="1:14" ht="25.5" x14ac:dyDescent="0.2">
      <c r="A1109" s="11">
        <v>1105</v>
      </c>
      <c r="B1109" s="7" t="s">
        <v>21351</v>
      </c>
      <c r="C1109" s="4">
        <v>44357.800177546298</v>
      </c>
      <c r="D1109" s="20">
        <v>2021</v>
      </c>
      <c r="E1109" s="7" t="s">
        <v>4621</v>
      </c>
      <c r="F1109" s="2" t="s">
        <v>17</v>
      </c>
      <c r="G1109" s="2" t="s">
        <v>4672</v>
      </c>
      <c r="H1109" s="4">
        <v>44357.800177581019</v>
      </c>
      <c r="I1109" s="2" t="s">
        <v>4616</v>
      </c>
      <c r="J1109" s="21" t="s">
        <v>18865</v>
      </c>
      <c r="K1109" s="2" t="s">
        <v>4618</v>
      </c>
      <c r="L1109" s="6" t="s">
        <v>4646</v>
      </c>
      <c r="N11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sPaisNacimiento)VALUES('2021-06-10', 2021, 'INS PERUANO POR MATRIMONIO', 'PENDIENTE', 'EVALUACION DIRECTOR', '2021-06-10', 'LIM', 'MARTINEZ TRIANA, JORGE LUIS', 'M', 'CUB')</v>
      </c>
    </row>
    <row r="1110" spans="1:14" ht="25.5" x14ac:dyDescent="0.2">
      <c r="A1110" s="11">
        <v>1106</v>
      </c>
      <c r="B1110" s="7" t="s">
        <v>21352</v>
      </c>
      <c r="C1110" s="4">
        <v>44349.52152303241</v>
      </c>
      <c r="D1110" s="20">
        <v>2021</v>
      </c>
      <c r="E1110" s="7" t="s">
        <v>4685</v>
      </c>
      <c r="F1110" s="2" t="s">
        <v>17</v>
      </c>
      <c r="G1110" s="2" t="s">
        <v>7315</v>
      </c>
      <c r="H1110" s="4">
        <v>44349.52152303241</v>
      </c>
      <c r="I1110" s="2" t="s">
        <v>4616</v>
      </c>
      <c r="J1110" s="21" t="s">
        <v>21353</v>
      </c>
      <c r="K1110" s="2" t="s">
        <v>4618</v>
      </c>
      <c r="L1110" s="6" t="s">
        <v>4619</v>
      </c>
      <c r="N11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sPaisNacimiento)VALUES('2021-06-02', 2021, 'OBTENCIÓN NACIONALIDAD PERUANA POR NATURALIZACIÓN', 'PENDIENTE', 'EVALUACION SUB-DIRECTOR', '2021-06-02', 'LIM', 'CHIRINOS GARCIA, MOISES FERNANDO RAMON', 'M', 'VEN')</v>
      </c>
    </row>
    <row r="1111" spans="1:14" ht="25.5" x14ac:dyDescent="0.2">
      <c r="A1111" s="11">
        <v>1107</v>
      </c>
      <c r="B1111" s="7" t="s">
        <v>1798</v>
      </c>
      <c r="C1111" s="4">
        <v>44288.56105640046</v>
      </c>
      <c r="D1111" s="20">
        <v>2021</v>
      </c>
      <c r="E1111" s="7" t="s">
        <v>4621</v>
      </c>
      <c r="F1111" s="2" t="s">
        <v>17</v>
      </c>
      <c r="G1111" s="2" t="s">
        <v>4672</v>
      </c>
      <c r="H1111" s="4">
        <v>44288.561056446757</v>
      </c>
      <c r="I1111" s="2" t="s">
        <v>4616</v>
      </c>
      <c r="J1111" s="21" t="s">
        <v>12035</v>
      </c>
      <c r="K1111" s="2" t="s">
        <v>4618</v>
      </c>
      <c r="L1111" s="6" t="s">
        <v>4750</v>
      </c>
      <c r="N11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sPaisNacimiento)VALUES('2021-04-02', 2021, 'INS PERUANO POR MATRIMONIO', 'PENDIENTE', 'EVALUACION DIRECTOR', '2021-04-02', 'LIM', 'LOPEZ GARCIA, MARTIN', 'M', 'MEX')</v>
      </c>
    </row>
    <row r="1112" spans="1:14" ht="25.5" x14ac:dyDescent="0.2">
      <c r="A1112" s="11">
        <v>1108</v>
      </c>
      <c r="B1112" s="7" t="s">
        <v>21354</v>
      </c>
      <c r="C1112" s="4">
        <v>44337.693825312497</v>
      </c>
      <c r="D1112" s="20">
        <v>2021</v>
      </c>
      <c r="E1112" s="7" t="s">
        <v>4621</v>
      </c>
      <c r="F1112" s="2" t="s">
        <v>17</v>
      </c>
      <c r="G1112" s="2" t="s">
        <v>4672</v>
      </c>
      <c r="H1112" s="4">
        <v>44337.693825347225</v>
      </c>
      <c r="I1112" s="2" t="s">
        <v>4616</v>
      </c>
      <c r="J1112" s="21" t="s">
        <v>21355</v>
      </c>
      <c r="K1112" s="2" t="s">
        <v>4623</v>
      </c>
      <c r="L1112" s="6" t="s">
        <v>4619</v>
      </c>
      <c r="N11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'PRADO , MARIA ALEJANDRA', 'F', 'VEN')</v>
      </c>
    </row>
    <row r="1113" spans="1:14" ht="25.5" x14ac:dyDescent="0.2">
      <c r="A1113" s="11">
        <v>1109</v>
      </c>
      <c r="B1113" s="7" t="s">
        <v>21356</v>
      </c>
      <c r="C1113" s="4">
        <v>44356.509574618052</v>
      </c>
      <c r="D1113" s="20">
        <v>2021</v>
      </c>
      <c r="E1113" s="7" t="s">
        <v>4685</v>
      </c>
      <c r="F1113" s="2" t="s">
        <v>17</v>
      </c>
      <c r="G1113" s="2" t="s">
        <v>4672</v>
      </c>
      <c r="H1113" s="4">
        <v>44356.50957465278</v>
      </c>
      <c r="I1113" s="2" t="s">
        <v>4616</v>
      </c>
      <c r="J1113" s="21" t="s">
        <v>21357</v>
      </c>
      <c r="K1113" s="2" t="s">
        <v>4618</v>
      </c>
      <c r="L1113" s="6" t="s">
        <v>4619</v>
      </c>
      <c r="N11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sPaisNacimiento)VALUES('2021-06-09', 2021, 'OBTENCIÓN NACIONALIDAD PERUANA POR NATURALIZACIÓN', 'PENDIENTE', 'EVALUACION DIRECTOR', '2021-06-09', 'LIM', 'AGUILERA RAMIREZ, HENDRYS ALEXANDER NAZARETH', 'M', 'VEN')</v>
      </c>
    </row>
    <row r="1114" spans="1:14" ht="25.5" x14ac:dyDescent="0.2">
      <c r="A1114" s="11">
        <v>1110</v>
      </c>
      <c r="B1114" s="7" t="s">
        <v>13084</v>
      </c>
      <c r="C1114" s="4">
        <v>44308.789300428238</v>
      </c>
      <c r="D1114" s="20">
        <v>2021</v>
      </c>
      <c r="E1114" s="7" t="s">
        <v>4621</v>
      </c>
      <c r="F1114" s="2" t="s">
        <v>17</v>
      </c>
      <c r="G1114" s="2" t="s">
        <v>7315</v>
      </c>
      <c r="H1114" s="4">
        <v>44308.789300462966</v>
      </c>
      <c r="I1114" s="2" t="s">
        <v>4616</v>
      </c>
      <c r="J1114" s="21" t="s">
        <v>8841</v>
      </c>
      <c r="K1114" s="2" t="s">
        <v>4618</v>
      </c>
      <c r="L1114" s="6" t="s">
        <v>4619</v>
      </c>
      <c r="N11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sPaisNacimiento)VALUES('2021-04-22', 2021, 'INS PERUANO POR MATRIMONIO', 'PENDIENTE', 'EVALUACION SUB-DIRECTOR', '2021-04-22', 'LIM', 'PIÑERO DELGADILLO, JUAN MANUEL', 'M', 'VEN')</v>
      </c>
    </row>
    <row r="1115" spans="1:14" ht="25.5" x14ac:dyDescent="0.2">
      <c r="A1115" s="11">
        <v>1111</v>
      </c>
      <c r="B1115" s="7" t="s">
        <v>21358</v>
      </c>
      <c r="C1115" s="4">
        <v>44319.532740046299</v>
      </c>
      <c r="D1115" s="20">
        <v>2021</v>
      </c>
      <c r="E1115" s="7" t="s">
        <v>4621</v>
      </c>
      <c r="F1115" s="2" t="s">
        <v>17</v>
      </c>
      <c r="G1115" s="2" t="s">
        <v>4672</v>
      </c>
      <c r="H1115" s="4">
        <v>44319.53274008102</v>
      </c>
      <c r="I1115" s="2" t="s">
        <v>4616</v>
      </c>
      <c r="J1115" s="21" t="s">
        <v>21359</v>
      </c>
      <c r="K1115" s="2" t="s">
        <v>4618</v>
      </c>
      <c r="L1115" s="6" t="s">
        <v>4619</v>
      </c>
      <c r="N11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sPaisNacimiento)VALUES('2021-05-03', 2021, 'INS PERUANO POR MATRIMONIO', 'PENDIENTE', 'EVALUACION DIRECTOR', '2021-05-03', 'LIM', 'BORRE CHARRIS, CARLOS EDUARDO', 'M', 'VEN')</v>
      </c>
    </row>
    <row r="1116" spans="1:14" ht="25.5" x14ac:dyDescent="0.2">
      <c r="A1116" s="11">
        <v>1112</v>
      </c>
      <c r="B1116" s="7" t="s">
        <v>21360</v>
      </c>
      <c r="C1116" s="4">
        <v>44348.530641469908</v>
      </c>
      <c r="D1116" s="20">
        <v>2021</v>
      </c>
      <c r="E1116" s="7" t="s">
        <v>4685</v>
      </c>
      <c r="F1116" s="2" t="s">
        <v>17</v>
      </c>
      <c r="G1116" s="2" t="s">
        <v>4672</v>
      </c>
      <c r="H1116" s="4">
        <v>44348.530641516205</v>
      </c>
      <c r="I1116" s="2" t="s">
        <v>4616</v>
      </c>
      <c r="J1116" s="21" t="s">
        <v>21361</v>
      </c>
      <c r="K1116" s="2" t="s">
        <v>4623</v>
      </c>
      <c r="L1116" s="6" t="s">
        <v>4631</v>
      </c>
      <c r="N11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sPaisNacimiento)VALUES('2021-06-01', 2021, 'OBTENCIÓN NACIONALIDAD PERUANA POR NATURALIZACIÓN', 'PENDIENTE', 'EVALUACION DIRECTOR', '2021-06-01', 'LIM', 'MORALES CUELLAR DE BUSTILLOS, MARIA LILY', 'F', 'BOL')</v>
      </c>
    </row>
    <row r="1117" spans="1:14" ht="25.5" x14ac:dyDescent="0.2">
      <c r="A1117" s="11">
        <v>1113</v>
      </c>
      <c r="B1117" s="7" t="s">
        <v>1972</v>
      </c>
      <c r="C1117" s="4">
        <v>44293.492070289351</v>
      </c>
      <c r="D1117" s="20">
        <v>2021</v>
      </c>
      <c r="E1117" s="7" t="s">
        <v>4621</v>
      </c>
      <c r="F1117" s="2" t="s">
        <v>17</v>
      </c>
      <c r="G1117" s="2" t="s">
        <v>4672</v>
      </c>
      <c r="H1117" s="4">
        <v>44293.492070405089</v>
      </c>
      <c r="I1117" s="2" t="s">
        <v>4616</v>
      </c>
      <c r="J1117" s="21" t="s">
        <v>12037</v>
      </c>
      <c r="K1117" s="2" t="s">
        <v>4623</v>
      </c>
      <c r="L1117" s="6" t="s">
        <v>2747</v>
      </c>
      <c r="N11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sPaisNacimiento)VALUES('2021-04-07', 2021, 'INS PERUANO POR MATRIMONIO', 'PENDIENTE', 'EVALUACION DIRECTOR', '2021-04-07', 'LIM', 'ESCALANTE , JOSEPHINE DIOSO', 'F', 'USA')</v>
      </c>
    </row>
    <row r="1118" spans="1:14" ht="25.5" x14ac:dyDescent="0.2">
      <c r="A1118" s="11">
        <v>1114</v>
      </c>
      <c r="B1118" s="7" t="s">
        <v>21362</v>
      </c>
      <c r="C1118" s="4">
        <v>44337.691516354163</v>
      </c>
      <c r="D1118" s="20">
        <v>2021</v>
      </c>
      <c r="E1118" s="7" t="s">
        <v>4621</v>
      </c>
      <c r="F1118" s="2" t="s">
        <v>17</v>
      </c>
      <c r="G1118" s="2" t="s">
        <v>4672</v>
      </c>
      <c r="H1118" s="4">
        <v>44337.69151640046</v>
      </c>
      <c r="I1118" s="2" t="s">
        <v>4616</v>
      </c>
      <c r="J1118" s="21" t="s">
        <v>21363</v>
      </c>
      <c r="K1118" s="2" t="s">
        <v>4623</v>
      </c>
      <c r="L1118" s="6" t="s">
        <v>4631</v>
      </c>
      <c r="N11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'VILLANUEVA CONDORI, AMALIA', 'F', 'BOL')</v>
      </c>
    </row>
    <row r="1119" spans="1:14" ht="25.5" x14ac:dyDescent="0.2">
      <c r="A1119" s="11">
        <v>1115</v>
      </c>
      <c r="B1119" s="7" t="s">
        <v>2059</v>
      </c>
      <c r="C1119" s="4">
        <v>44291.690032488426</v>
      </c>
      <c r="D1119" s="20">
        <v>2021</v>
      </c>
      <c r="E1119" s="7" t="s">
        <v>4621</v>
      </c>
      <c r="F1119" s="2" t="s">
        <v>17</v>
      </c>
      <c r="G1119" s="2" t="s">
        <v>4672</v>
      </c>
      <c r="H1119" s="4">
        <v>44291.690032523147</v>
      </c>
      <c r="I1119" s="2" t="s">
        <v>4616</v>
      </c>
      <c r="J1119" s="21" t="s">
        <v>7322</v>
      </c>
      <c r="K1119" s="2" t="s">
        <v>4618</v>
      </c>
      <c r="L1119" s="6" t="s">
        <v>6536</v>
      </c>
      <c r="N11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sPaisNacimiento)VALUES('2021-04-05', 2021, 'INS PERUANO POR MATRIMONIO', 'PENDIENTE', 'EVALUACION DIRECTOR', '2021-04-05', 'LIM', 'ALIBRAHEM , ALAA', 'M', 'SIR')</v>
      </c>
    </row>
    <row r="1120" spans="1:14" ht="25.5" x14ac:dyDescent="0.2">
      <c r="A1120" s="11">
        <v>1116</v>
      </c>
      <c r="B1120" s="7" t="s">
        <v>1811</v>
      </c>
      <c r="C1120" s="4">
        <v>44288.588329745369</v>
      </c>
      <c r="D1120" s="20">
        <v>2021</v>
      </c>
      <c r="E1120" s="7" t="s">
        <v>4621</v>
      </c>
      <c r="F1120" s="2" t="s">
        <v>17</v>
      </c>
      <c r="G1120" s="2" t="s">
        <v>7315</v>
      </c>
      <c r="H1120" s="4">
        <v>44288.58832978009</v>
      </c>
      <c r="I1120" s="2" t="s">
        <v>4616</v>
      </c>
      <c r="J1120" s="21" t="s">
        <v>11533</v>
      </c>
      <c r="K1120" s="2" t="s">
        <v>4618</v>
      </c>
      <c r="L1120" s="6" t="s">
        <v>4646</v>
      </c>
      <c r="N11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sPaisNacimiento)VALUES('2021-04-02', 2021, 'INS PERUANO POR MATRIMONIO', 'PENDIENTE', 'EVALUACION SUB-DIRECTOR', '2021-04-02', 'LIM', 'TORRES GUILLEUMA, LAZARO PATRICIO', 'M', 'CUB')</v>
      </c>
    </row>
    <row r="1121" spans="1:14" ht="25.5" x14ac:dyDescent="0.2">
      <c r="A1121" s="11">
        <v>1117</v>
      </c>
      <c r="B1121" s="7" t="s">
        <v>21364</v>
      </c>
      <c r="C1121" s="4">
        <v>44355.371756516201</v>
      </c>
      <c r="D1121" s="20">
        <v>2021</v>
      </c>
      <c r="E1121" s="7" t="s">
        <v>4621</v>
      </c>
      <c r="F1121" s="2" t="s">
        <v>17</v>
      </c>
      <c r="G1121" s="2" t="s">
        <v>4627</v>
      </c>
      <c r="H1121" s="4">
        <v>44355.371756562497</v>
      </c>
      <c r="I1121" s="2" t="s">
        <v>4616</v>
      </c>
      <c r="J1121" s="21" t="s">
        <v>21365</v>
      </c>
      <c r="K1121" s="2" t="s">
        <v>4618</v>
      </c>
      <c r="L1121" s="6" t="s">
        <v>4664</v>
      </c>
      <c r="N11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sPaisNacimiento)VALUES('2021-06-08', 2021, 'INS PERUANO POR MATRIMONIO', 'PENDIENTE', 'ASOCIACION BENEFICIARIO', '2021-06-08', 'LIM', 'GUARDIA GONZALEZ, KIBIAN JOSUE', 'M', 'PAN')</v>
      </c>
    </row>
    <row r="1122" spans="1:14" ht="25.5" x14ac:dyDescent="0.2">
      <c r="A1122" s="11">
        <v>1118</v>
      </c>
      <c r="B1122" s="7" t="s">
        <v>21366</v>
      </c>
      <c r="C1122" s="4">
        <v>44342.457378819447</v>
      </c>
      <c r="D1122" s="20">
        <v>2021</v>
      </c>
      <c r="E1122" s="7" t="s">
        <v>4685</v>
      </c>
      <c r="F1122" s="2" t="s">
        <v>17</v>
      </c>
      <c r="G1122" s="2" t="s">
        <v>7315</v>
      </c>
      <c r="H1122" s="4">
        <v>44342.457378900464</v>
      </c>
      <c r="I1122" s="2" t="s">
        <v>4616</v>
      </c>
      <c r="J1122" s="21" t="s">
        <v>21367</v>
      </c>
      <c r="K1122" s="2" t="s">
        <v>4618</v>
      </c>
      <c r="L1122" s="6" t="s">
        <v>4619</v>
      </c>
      <c r="N11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sPaisNacimiento)VALUES('2021-05-26', 2021, 'OBTENCIÓN NACIONALIDAD PERUANA POR NATURALIZACIÓN', 'PENDIENTE', 'EVALUACION SUB-DIRECTOR', '2021-05-26', 'LIM', 'TORRES LEAL, ADOLFO LEON', 'M', 'VEN')</v>
      </c>
    </row>
    <row r="1123" spans="1:14" ht="25.5" x14ac:dyDescent="0.2">
      <c r="A1123" s="11">
        <v>1119</v>
      </c>
      <c r="B1123" s="7" t="s">
        <v>21368</v>
      </c>
      <c r="C1123" s="4">
        <v>44337.688950347219</v>
      </c>
      <c r="D1123" s="20">
        <v>2021</v>
      </c>
      <c r="E1123" s="7" t="s">
        <v>4621</v>
      </c>
      <c r="F1123" s="2" t="s">
        <v>17</v>
      </c>
      <c r="G1123" s="2" t="s">
        <v>4672</v>
      </c>
      <c r="H1123" s="4">
        <v>44337.688950381948</v>
      </c>
      <c r="I1123" s="2" t="s">
        <v>4616</v>
      </c>
      <c r="J1123" s="21" t="s">
        <v>12378</v>
      </c>
      <c r="K1123" s="2" t="s">
        <v>4623</v>
      </c>
      <c r="L1123" s="6" t="s">
        <v>5009</v>
      </c>
      <c r="N11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'NUNES DE GOUVEIA, LILIANA MARIA', 'F', 'POR')</v>
      </c>
    </row>
    <row r="1124" spans="1:14" ht="25.5" x14ac:dyDescent="0.2">
      <c r="A1124" s="11">
        <v>1120</v>
      </c>
      <c r="B1124" s="7" t="s">
        <v>21369</v>
      </c>
      <c r="C1124" s="4">
        <v>44337.65606400463</v>
      </c>
      <c r="D1124" s="20">
        <v>2021</v>
      </c>
      <c r="E1124" s="7" t="s">
        <v>4685</v>
      </c>
      <c r="F1124" s="2" t="s">
        <v>17</v>
      </c>
      <c r="G1124" s="2" t="s">
        <v>7315</v>
      </c>
      <c r="H1124" s="4">
        <v>44337.656064085648</v>
      </c>
      <c r="I1124" s="2" t="s">
        <v>4616</v>
      </c>
      <c r="J1124" s="21" t="s">
        <v>21370</v>
      </c>
      <c r="K1124" s="2" t="s">
        <v>4618</v>
      </c>
      <c r="L1124" s="6" t="s">
        <v>4619</v>
      </c>
      <c r="N11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'OBTENCIÓN NACIONALIDAD PERUANA POR NATURALIZACIÓN', 'PENDIENTE', 'EVALUACION SUB-DIRECTOR', '2021-05-21', 'LIM', 'PEROZO GOMEZ, JUAN CARLOS', 'M', 'VEN')</v>
      </c>
    </row>
    <row r="1125" spans="1:14" ht="25.5" x14ac:dyDescent="0.2">
      <c r="A1125" s="11">
        <v>1121</v>
      </c>
      <c r="B1125" s="7" t="s">
        <v>21371</v>
      </c>
      <c r="C1125" s="4">
        <v>44351.710456134257</v>
      </c>
      <c r="D1125" s="20">
        <v>2021</v>
      </c>
      <c r="E1125" s="7" t="s">
        <v>4621</v>
      </c>
      <c r="F1125" s="2" t="s">
        <v>17</v>
      </c>
      <c r="G1125" s="2" t="s">
        <v>4672</v>
      </c>
      <c r="H1125" s="4">
        <v>44351.710456168985</v>
      </c>
      <c r="I1125" s="2" t="s">
        <v>4616</v>
      </c>
      <c r="J1125" s="21" t="s">
        <v>21372</v>
      </c>
      <c r="K1125" s="2" t="s">
        <v>4623</v>
      </c>
      <c r="L1125" s="6" t="s">
        <v>4619</v>
      </c>
      <c r="N11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sPaisNacimiento)VALUES('2021-06-04', 2021, 'INS PERUANO POR MATRIMONIO', 'PENDIENTE', 'EVALUACION DIRECTOR', '2021-06-04', 'LIM', 'LOPEZ BRACHO, HEIDY JOHANA', 'F', 'VEN')</v>
      </c>
    </row>
    <row r="1126" spans="1:14" ht="25.5" x14ac:dyDescent="0.2">
      <c r="A1126" s="11">
        <v>1122</v>
      </c>
      <c r="B1126" s="7" t="s">
        <v>1975</v>
      </c>
      <c r="C1126" s="4">
        <v>44286.666249733797</v>
      </c>
      <c r="D1126" s="20">
        <v>2021</v>
      </c>
      <c r="E1126" s="7" t="s">
        <v>4621</v>
      </c>
      <c r="F1126" s="2" t="s">
        <v>17</v>
      </c>
      <c r="G1126" s="2" t="s">
        <v>4672</v>
      </c>
      <c r="H1126" s="4">
        <v>44286.666249768517</v>
      </c>
      <c r="I1126" s="2" t="s">
        <v>4616</v>
      </c>
      <c r="J1126" s="21" t="s">
        <v>7324</v>
      </c>
      <c r="K1126" s="2" t="s">
        <v>4618</v>
      </c>
      <c r="L1126" s="6" t="s">
        <v>7096</v>
      </c>
      <c r="N11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sPaisNacimiento)VALUES('2021-03-31', 2021, 'INS PERUANO POR MATRIMONIO', 'PENDIENTE', 'EVALUACION DIRECTOR', '2021-03-31', 'LIM', 'VALENTE , TEDDIE SANDRO', 'M', 'SUE')</v>
      </c>
    </row>
    <row r="1127" spans="1:14" ht="25.5" x14ac:dyDescent="0.2">
      <c r="A1127" s="11">
        <v>1123</v>
      </c>
      <c r="B1127" s="7" t="s">
        <v>21373</v>
      </c>
      <c r="C1127" s="4">
        <v>44344.481520717593</v>
      </c>
      <c r="D1127" s="20">
        <v>2021</v>
      </c>
      <c r="E1127" s="7" t="s">
        <v>4621</v>
      </c>
      <c r="F1127" s="2" t="s">
        <v>17</v>
      </c>
      <c r="G1127" s="2" t="s">
        <v>4672</v>
      </c>
      <c r="H1127" s="4">
        <v>44344.48152079861</v>
      </c>
      <c r="I1127" s="2" t="s">
        <v>4616</v>
      </c>
      <c r="J1127" s="21" t="s">
        <v>21374</v>
      </c>
      <c r="K1127" s="2" t="s">
        <v>4623</v>
      </c>
      <c r="L1127" s="6" t="s">
        <v>4750</v>
      </c>
      <c r="N11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sPaisNacimiento)VALUES('2021-05-28', 2021, 'INS PERUANO POR MATRIMONIO', 'PENDIENTE', 'EVALUACION DIRECTOR', '2021-05-28', 'LIM', 'RODARTE SANTOS, JESSICA MARISOL', 'F', 'MEX')</v>
      </c>
    </row>
    <row r="1128" spans="1:14" ht="25.5" x14ac:dyDescent="0.2">
      <c r="A1128" s="11">
        <v>1124</v>
      </c>
      <c r="B1128" s="7" t="s">
        <v>21375</v>
      </c>
      <c r="C1128" s="4">
        <v>44322.32614675926</v>
      </c>
      <c r="D1128" s="20">
        <v>2021</v>
      </c>
      <c r="E1128" s="7" t="s">
        <v>4621</v>
      </c>
      <c r="F1128" s="2" t="s">
        <v>17</v>
      </c>
      <c r="G1128" s="2" t="s">
        <v>7315</v>
      </c>
      <c r="H1128" s="4">
        <v>44322.326146793981</v>
      </c>
      <c r="I1128" s="2" t="s">
        <v>4616</v>
      </c>
      <c r="J1128" s="21" t="s">
        <v>21376</v>
      </c>
      <c r="K1128" s="2" t="s">
        <v>4618</v>
      </c>
      <c r="L1128" s="6" t="s">
        <v>4619</v>
      </c>
      <c r="N11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sPaisNacimiento)VALUES('2021-05-06', 2021, 'INS PERUANO POR MATRIMONIO', 'PENDIENTE', 'EVALUACION SUB-DIRECTOR', '2021-05-06', 'LIM', 'PERNALETE OLIVARES, MICHAEL ALEXANDER', 'M', 'VEN')</v>
      </c>
    </row>
    <row r="1129" spans="1:14" ht="25.5" x14ac:dyDescent="0.2">
      <c r="A1129" s="11">
        <v>1125</v>
      </c>
      <c r="B1129" s="7" t="s">
        <v>21377</v>
      </c>
      <c r="C1129" s="4">
        <v>44326.650488344909</v>
      </c>
      <c r="D1129" s="20">
        <v>2021</v>
      </c>
      <c r="E1129" s="7" t="s">
        <v>4621</v>
      </c>
      <c r="F1129" s="2" t="s">
        <v>17</v>
      </c>
      <c r="G1129" s="2" t="s">
        <v>4672</v>
      </c>
      <c r="H1129" s="4">
        <v>44326.650488344909</v>
      </c>
      <c r="I1129" s="2" t="s">
        <v>4616</v>
      </c>
      <c r="J1129" s="21" t="s">
        <v>21378</v>
      </c>
      <c r="K1129" s="2" t="s">
        <v>4618</v>
      </c>
      <c r="L1129" s="6" t="s">
        <v>4619</v>
      </c>
      <c r="N11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sPaisNacimiento)VALUES('2021-05-10', 2021, 'INS PERUANO POR MATRIMONIO', 'PENDIENTE', 'EVALUACION DIRECTOR', '2021-05-10', 'LIM', 'VALERO ALMARZA, GERMAN ALBERTO', 'M', 'VEN')</v>
      </c>
    </row>
    <row r="1130" spans="1:14" ht="25.5" x14ac:dyDescent="0.2">
      <c r="A1130" s="11">
        <v>1126</v>
      </c>
      <c r="B1130" s="7" t="s">
        <v>21379</v>
      </c>
      <c r="C1130" s="4">
        <v>44357.631481712961</v>
      </c>
      <c r="D1130" s="20">
        <v>2021</v>
      </c>
      <c r="E1130" s="7" t="s">
        <v>4685</v>
      </c>
      <c r="F1130" s="2" t="s">
        <v>17</v>
      </c>
      <c r="G1130" s="2" t="s">
        <v>4672</v>
      </c>
      <c r="H1130" s="4">
        <v>44357.631481747689</v>
      </c>
      <c r="I1130" s="2" t="s">
        <v>4616</v>
      </c>
      <c r="J1130" s="21" t="s">
        <v>21380</v>
      </c>
      <c r="K1130" s="2" t="s">
        <v>4618</v>
      </c>
      <c r="L1130" s="6" t="s">
        <v>4631</v>
      </c>
      <c r="N11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sPaisNacimiento)VALUES('2021-06-10', 2021, 'OBTENCIÓN NACIONALIDAD PERUANA POR NATURALIZACIÓN', 'PENDIENTE', 'EVALUACION DIRECTOR', '2021-06-10', 'LIM', 'RIVERA TOLA, IVAN RODRIGO', 'M', 'BOL')</v>
      </c>
    </row>
    <row r="1131" spans="1:14" ht="25.5" x14ac:dyDescent="0.2">
      <c r="A1131" s="11">
        <v>1127</v>
      </c>
      <c r="B1131" s="7" t="s">
        <v>21381</v>
      </c>
      <c r="C1131" s="4">
        <v>44349.489875578707</v>
      </c>
      <c r="D1131" s="20">
        <v>2021</v>
      </c>
      <c r="E1131" s="7" t="s">
        <v>4685</v>
      </c>
      <c r="F1131" s="2" t="s">
        <v>17</v>
      </c>
      <c r="G1131" s="2" t="s">
        <v>7315</v>
      </c>
      <c r="H1131" s="4">
        <v>44349.48987607639</v>
      </c>
      <c r="I1131" s="2" t="s">
        <v>4616</v>
      </c>
      <c r="J1131" s="21" t="s">
        <v>21382</v>
      </c>
      <c r="K1131" s="2" t="s">
        <v>4623</v>
      </c>
      <c r="L1131" s="6" t="s">
        <v>4619</v>
      </c>
      <c r="N11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sPaisNacimiento)VALUES('2021-06-02', 2021, 'OBTENCIÓN NACIONALIDAD PERUANA POR NATURALIZACIÓN', 'PENDIENTE', 'EVALUACION SUB-DIRECTOR', '2021-06-02', 'LIM', 'GONZALEZ DE MARQUEZ, ZAIDA ELENA', 'F', 'VEN')</v>
      </c>
    </row>
    <row r="1132" spans="1:14" ht="25.5" x14ac:dyDescent="0.2">
      <c r="A1132" s="11">
        <v>1128</v>
      </c>
      <c r="B1132" s="7" t="s">
        <v>1688</v>
      </c>
      <c r="C1132" s="4">
        <v>44299.924003819448</v>
      </c>
      <c r="D1132" s="20">
        <v>2021</v>
      </c>
      <c r="E1132" s="7" t="s">
        <v>4621</v>
      </c>
      <c r="F1132" s="2" t="s">
        <v>17</v>
      </c>
      <c r="G1132" s="2" t="s">
        <v>4627</v>
      </c>
      <c r="H1132" s="4">
        <v>44299.924003819448</v>
      </c>
      <c r="I1132" s="2" t="s">
        <v>4616</v>
      </c>
      <c r="J1132" s="21" t="s">
        <v>2190</v>
      </c>
      <c r="K1132" s="2" t="s">
        <v>4623</v>
      </c>
      <c r="L1132" s="6" t="s">
        <v>4624</v>
      </c>
      <c r="N11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sPaisNacimiento)VALUES('2021-04-13', 2021, 'INS PERUANO POR MATRIMONIO', 'PENDIENTE', 'ASOCIACION BENEFICIARIO', '2021-04-13', 'LIM', 'ESPEL ECHAVEZ, XIOMARA LISETH', 'F', 'COL')</v>
      </c>
    </row>
    <row r="1133" spans="1:14" ht="25.5" x14ac:dyDescent="0.2">
      <c r="A1133" s="11">
        <v>1129</v>
      </c>
      <c r="B1133" s="7" t="s">
        <v>21383</v>
      </c>
      <c r="C1133" s="4">
        <v>44326.605198414349</v>
      </c>
      <c r="D1133" s="20">
        <v>2021</v>
      </c>
      <c r="E1133" s="7" t="s">
        <v>4621</v>
      </c>
      <c r="F1133" s="2" t="s">
        <v>17</v>
      </c>
      <c r="G1133" s="2" t="s">
        <v>4627</v>
      </c>
      <c r="H1133" s="4">
        <v>44326.605198495374</v>
      </c>
      <c r="I1133" s="2" t="s">
        <v>4616</v>
      </c>
      <c r="J1133" s="21" t="s">
        <v>21384</v>
      </c>
      <c r="K1133" s="2" t="s">
        <v>4623</v>
      </c>
      <c r="L1133" s="6" t="s">
        <v>4631</v>
      </c>
      <c r="N11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sPaisNacimiento)VALUES('2021-05-10', 2021, 'INS PERUANO POR MATRIMONIO', 'PENDIENTE', 'ASOCIACION BENEFICIARIO', '2021-05-10', 'LIM', 'FLORES ZARRAGA, MIRIAM YOLANDA', 'F', 'BOL')</v>
      </c>
    </row>
    <row r="1134" spans="1:14" ht="25.5" x14ac:dyDescent="0.2">
      <c r="A1134" s="11">
        <v>1130</v>
      </c>
      <c r="B1134" s="7" t="s">
        <v>21385</v>
      </c>
      <c r="C1134" s="4">
        <v>44355.728212615744</v>
      </c>
      <c r="D1134" s="20">
        <v>2021</v>
      </c>
      <c r="E1134" s="7" t="s">
        <v>4621</v>
      </c>
      <c r="F1134" s="2" t="s">
        <v>17</v>
      </c>
      <c r="G1134" s="2" t="s">
        <v>4627</v>
      </c>
      <c r="H1134" s="4">
        <v>44355.728212696762</v>
      </c>
      <c r="I1134" s="2" t="s">
        <v>4616</v>
      </c>
      <c r="J1134" s="21" t="s">
        <v>21386</v>
      </c>
      <c r="K1134" s="2" t="s">
        <v>4618</v>
      </c>
      <c r="L1134" s="6" t="s">
        <v>7101</v>
      </c>
      <c r="N11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sPaisNacimiento)VALUES('2021-06-08', 2021, 'INS PERUANO POR MATRIMONIO', 'PENDIENTE', 'ASOCIACION BENEFICIARIO', '2021-06-08', 'LIM', 'JOVANOVIC , DEJAN', 'M', 'SRB')</v>
      </c>
    </row>
    <row r="1135" spans="1:14" ht="25.5" x14ac:dyDescent="0.2">
      <c r="A1135" s="11">
        <v>1131</v>
      </c>
      <c r="B1135" s="7" t="s">
        <v>13091</v>
      </c>
      <c r="C1135" s="4">
        <v>44300.543378622686</v>
      </c>
      <c r="D1135" s="20">
        <v>2021</v>
      </c>
      <c r="E1135" s="7" t="s">
        <v>4621</v>
      </c>
      <c r="F1135" s="2" t="s">
        <v>17</v>
      </c>
      <c r="G1135" s="2" t="s">
        <v>4672</v>
      </c>
      <c r="H1135" s="4">
        <v>44300.543378703704</v>
      </c>
      <c r="I1135" s="2" t="s">
        <v>4616</v>
      </c>
      <c r="J1135" s="21" t="s">
        <v>13092</v>
      </c>
      <c r="K1135" s="2" t="s">
        <v>4618</v>
      </c>
      <c r="L1135" s="6" t="s">
        <v>4656</v>
      </c>
      <c r="N11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sPaisNacimiento)VALUES('2021-04-14', 2021, 'INS PERUANO POR MATRIMONIO', 'PENDIENTE', 'EVALUACION DIRECTOR', '2021-04-14', 'LIM', 'MICHELENA DUO, REINALDO GABRIEL', 'M', 'ESP')</v>
      </c>
    </row>
    <row r="1136" spans="1:14" ht="25.5" x14ac:dyDescent="0.2">
      <c r="A1136" s="11">
        <v>1132</v>
      </c>
      <c r="B1136" s="7" t="s">
        <v>13093</v>
      </c>
      <c r="C1136" s="4">
        <v>44301.447298182873</v>
      </c>
      <c r="D1136" s="20">
        <v>2021</v>
      </c>
      <c r="E1136" s="7" t="s">
        <v>4621</v>
      </c>
      <c r="F1136" s="2" t="s">
        <v>17</v>
      </c>
      <c r="G1136" s="2" t="s">
        <v>4672</v>
      </c>
      <c r="H1136" s="4">
        <v>44301.44729822917</v>
      </c>
      <c r="I1136" s="2" t="s">
        <v>4616</v>
      </c>
      <c r="J1136" s="21" t="s">
        <v>13094</v>
      </c>
      <c r="K1136" s="2" t="s">
        <v>4618</v>
      </c>
      <c r="L1136" s="6" t="s">
        <v>4619</v>
      </c>
      <c r="N11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sPaisNacimiento)VALUES('2021-04-15', 2021, 'INS PERUANO POR MATRIMONIO', 'PENDIENTE', 'EVALUACION DIRECTOR', '2021-04-15', 'LIM', 'CAMACHO RODRIGUEZ, MARIO SAMUEL', 'M', 'VEN')</v>
      </c>
    </row>
    <row r="1137" spans="1:14" ht="25.5" x14ac:dyDescent="0.2">
      <c r="A1137" s="11">
        <v>1133</v>
      </c>
      <c r="B1137" s="7" t="s">
        <v>21387</v>
      </c>
      <c r="C1137" s="4">
        <v>44336.520009178239</v>
      </c>
      <c r="D1137" s="20">
        <v>2021</v>
      </c>
      <c r="E1137" s="7" t="s">
        <v>4621</v>
      </c>
      <c r="F1137" s="2" t="s">
        <v>17</v>
      </c>
      <c r="G1137" s="2" t="s">
        <v>4672</v>
      </c>
      <c r="H1137" s="4">
        <v>44336.520009259257</v>
      </c>
      <c r="I1137" s="2" t="s">
        <v>4616</v>
      </c>
      <c r="J1137" s="21" t="s">
        <v>21388</v>
      </c>
      <c r="K1137" s="2" t="s">
        <v>4618</v>
      </c>
      <c r="L1137" s="6" t="s">
        <v>4619</v>
      </c>
      <c r="N11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sPaisNacimiento)VALUES('2021-05-20', 2021, 'INS PERUANO POR MATRIMONIO', 'PENDIENTE', 'EVALUACION DIRECTOR', '2021-05-20', 'LIM', 'RAMIREZ DURAN, JOSE NOEL', 'M', 'VEN')</v>
      </c>
    </row>
    <row r="1138" spans="1:14" ht="25.5" x14ac:dyDescent="0.2">
      <c r="A1138" s="11">
        <v>1134</v>
      </c>
      <c r="B1138" s="7" t="s">
        <v>21389</v>
      </c>
      <c r="C1138" s="4">
        <v>44354.659241168978</v>
      </c>
      <c r="D1138" s="20">
        <v>2021</v>
      </c>
      <c r="E1138" s="7" t="s">
        <v>4671</v>
      </c>
      <c r="F1138" s="2" t="s">
        <v>17</v>
      </c>
      <c r="G1138" s="2" t="s">
        <v>4627</v>
      </c>
      <c r="H1138" s="4">
        <v>44354.659241203706</v>
      </c>
      <c r="I1138" s="2" t="s">
        <v>4616</v>
      </c>
      <c r="J1138" s="21" t="s">
        <v>21390</v>
      </c>
      <c r="K1138" s="2" t="s">
        <v>4618</v>
      </c>
      <c r="L1138" s="6" t="s">
        <v>4753</v>
      </c>
      <c r="N11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sPaisNacimiento)VALUES('2021-06-07', 2021, 'OBTENCIÓN DE LA DOBLE NACIONALIDAD', 'PENDIENTE', 'ASOCIACION BENEFICIARIO', '2021-06-07', 'LIM', 'NUÑEZ ROSARIO, WASCAR NATHANIEL', 'M', 'RDO')</v>
      </c>
    </row>
    <row r="1139" spans="1:14" ht="25.5" x14ac:dyDescent="0.2">
      <c r="A1139" s="11">
        <v>1135</v>
      </c>
      <c r="B1139" s="7" t="s">
        <v>21391</v>
      </c>
      <c r="C1139" s="4">
        <v>44356.434626932867</v>
      </c>
      <c r="D1139" s="20">
        <v>2021</v>
      </c>
      <c r="E1139" s="7" t="s">
        <v>4685</v>
      </c>
      <c r="F1139" s="2" t="s">
        <v>17</v>
      </c>
      <c r="G1139" s="2" t="s">
        <v>7315</v>
      </c>
      <c r="H1139" s="4">
        <v>44356.434627002316</v>
      </c>
      <c r="I1139" s="2" t="s">
        <v>4616</v>
      </c>
      <c r="J1139" s="21" t="s">
        <v>21392</v>
      </c>
      <c r="K1139" s="2" t="s">
        <v>4618</v>
      </c>
      <c r="L1139" s="6" t="s">
        <v>5631</v>
      </c>
      <c r="N11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sPaisNacimiento)VALUES('2021-06-09', 2021, 'OBTENCIÓN NACIONALIDAD PERUANA POR NATURALIZACIÓN', 'PENDIENTE', 'EVALUACION SUB-DIRECTOR', '2021-06-09', 'LIM', 'YILAR , SERVET', 'M', 'TUR')</v>
      </c>
    </row>
    <row r="1140" spans="1:14" ht="25.5" x14ac:dyDescent="0.2">
      <c r="A1140" s="11">
        <v>1136</v>
      </c>
      <c r="B1140" s="7" t="s">
        <v>13097</v>
      </c>
      <c r="C1140" s="4">
        <v>44294.552422025467</v>
      </c>
      <c r="D1140" s="20">
        <v>2021</v>
      </c>
      <c r="E1140" s="7" t="s">
        <v>4685</v>
      </c>
      <c r="F1140" s="2" t="s">
        <v>17</v>
      </c>
      <c r="G1140" s="2" t="s">
        <v>4672</v>
      </c>
      <c r="H1140" s="4">
        <v>44294.552422071756</v>
      </c>
      <c r="I1140" s="2" t="s">
        <v>4616</v>
      </c>
      <c r="J1140" s="21" t="s">
        <v>13098</v>
      </c>
      <c r="K1140" s="2" t="s">
        <v>4618</v>
      </c>
      <c r="L1140" s="6" t="s">
        <v>5239</v>
      </c>
      <c r="N11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sPaisNacimiento)VALUES('2021-04-08', 2021, 'OBTENCIÓN NACIONALIDAD PERUANA POR NATURALIZACIÓN', 'PENDIENTE', 'EVALUACION DIRECTOR', '2021-04-08', 'LIM', 'SAAD , SAID T I', 'M', 'PAL')</v>
      </c>
    </row>
    <row r="1141" spans="1:14" ht="25.5" x14ac:dyDescent="0.2">
      <c r="A1141" s="11">
        <v>1137</v>
      </c>
      <c r="B1141" s="7" t="s">
        <v>9572</v>
      </c>
      <c r="C1141" s="4">
        <v>44308.194126932867</v>
      </c>
      <c r="D1141" s="20">
        <v>2021</v>
      </c>
      <c r="E1141" s="7" t="s">
        <v>4621</v>
      </c>
      <c r="F1141" s="2" t="s">
        <v>17</v>
      </c>
      <c r="G1141" s="2" t="s">
        <v>4672</v>
      </c>
      <c r="H1141" s="4">
        <v>44308.194126967595</v>
      </c>
      <c r="I1141" s="2" t="s">
        <v>4616</v>
      </c>
      <c r="J1141" s="21" t="s">
        <v>9573</v>
      </c>
      <c r="K1141" s="2" t="s">
        <v>4623</v>
      </c>
      <c r="L1141" s="6" t="s">
        <v>4619</v>
      </c>
      <c r="N11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sPaisNacimiento)VALUES('2021-04-22', 2021, 'INS PERUANO POR MATRIMONIO', 'PENDIENTE', 'EVALUACION DIRECTOR', '2021-04-22', 'LIM', 'SANCHEZ GUZMAN, HILDA AURORA', 'F', 'VEN')</v>
      </c>
    </row>
    <row r="1142" spans="1:14" ht="25.5" x14ac:dyDescent="0.2">
      <c r="A1142" s="11">
        <v>1138</v>
      </c>
      <c r="B1142" s="7" t="s">
        <v>21393</v>
      </c>
      <c r="C1142" s="4">
        <v>44322.104449421298</v>
      </c>
      <c r="D1142" s="20">
        <v>2021</v>
      </c>
      <c r="E1142" s="7" t="s">
        <v>4621</v>
      </c>
      <c r="F1142" s="2" t="s">
        <v>17</v>
      </c>
      <c r="G1142" s="2" t="s">
        <v>4672</v>
      </c>
      <c r="H1142" s="4">
        <v>44322.104449456019</v>
      </c>
      <c r="I1142" s="2" t="s">
        <v>4616</v>
      </c>
      <c r="J1142" s="21" t="s">
        <v>21394</v>
      </c>
      <c r="K1142" s="2" t="s">
        <v>4623</v>
      </c>
      <c r="L1142" s="6" t="s">
        <v>4624</v>
      </c>
      <c r="N11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sPaisNacimiento)VALUES('2021-05-06', 2021, 'INS PERUANO POR MATRIMONIO', 'PENDIENTE', 'EVALUACION DIRECTOR', '2021-05-06', 'LIM', 'LOPEZ , GLENIS FAUSULY', 'F', 'COL')</v>
      </c>
    </row>
    <row r="1143" spans="1:14" ht="25.5" x14ac:dyDescent="0.2">
      <c r="A1143" s="11">
        <v>1139</v>
      </c>
      <c r="B1143" s="7" t="s">
        <v>21395</v>
      </c>
      <c r="C1143" s="4">
        <v>44358.555714155096</v>
      </c>
      <c r="D1143" s="20">
        <v>2021</v>
      </c>
      <c r="E1143" s="7" t="s">
        <v>4621</v>
      </c>
      <c r="F1143" s="2" t="s">
        <v>17</v>
      </c>
      <c r="G1143" s="2" t="s">
        <v>4672</v>
      </c>
      <c r="H1143" s="4">
        <v>44358.555714201386</v>
      </c>
      <c r="I1143" s="2" t="s">
        <v>4616</v>
      </c>
      <c r="J1143" s="21" t="s">
        <v>21396</v>
      </c>
      <c r="K1143" s="2" t="s">
        <v>4623</v>
      </c>
      <c r="L1143" s="6" t="s">
        <v>4624</v>
      </c>
      <c r="N11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sPaisNacimiento)VALUES('2021-06-11', 2021, 'INS PERUANO POR MATRIMONIO', 'PENDIENTE', 'EVALUACION DIRECTOR', '2021-06-11', 'LIM', 'ARISTIZABAL GIRALDO, NORA DE JESUS', 'F', 'COL')</v>
      </c>
    </row>
    <row r="1144" spans="1:14" ht="25.5" x14ac:dyDescent="0.2">
      <c r="A1144" s="11">
        <v>1140</v>
      </c>
      <c r="B1144" s="7" t="s">
        <v>3349</v>
      </c>
      <c r="C1144" s="4">
        <v>44293.003707256947</v>
      </c>
      <c r="D1144" s="20">
        <v>2021</v>
      </c>
      <c r="E1144" s="7" t="s">
        <v>4685</v>
      </c>
      <c r="F1144" s="2" t="s">
        <v>17</v>
      </c>
      <c r="G1144" s="2" t="s">
        <v>4672</v>
      </c>
      <c r="H1144" s="4">
        <v>44293.003707291668</v>
      </c>
      <c r="I1144" s="2" t="s">
        <v>4616</v>
      </c>
      <c r="J1144" s="21" t="s">
        <v>13105</v>
      </c>
      <c r="K1144" s="2" t="s">
        <v>4618</v>
      </c>
      <c r="L1144" s="6" t="s">
        <v>4619</v>
      </c>
      <c r="N11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sPaisNacimiento)VALUES('2021-04-07', 2021, 'OBTENCIÓN NACIONALIDAD PERUANA POR NATURALIZACIÓN', 'PENDIENTE', 'EVALUACION DIRECTOR', '2021-04-07', 'LIM', 'LEONETT MARCANO, JOSE ANTONIO', 'M', 'VEN')</v>
      </c>
    </row>
    <row r="1145" spans="1:14" ht="25.5" x14ac:dyDescent="0.2">
      <c r="A1145" s="11">
        <v>1141</v>
      </c>
      <c r="B1145" s="7" t="s">
        <v>21397</v>
      </c>
      <c r="C1145" s="4">
        <v>44328.437405324075</v>
      </c>
      <c r="D1145" s="20">
        <v>2021</v>
      </c>
      <c r="E1145" s="7" t="s">
        <v>4621</v>
      </c>
      <c r="F1145" s="2" t="s">
        <v>17</v>
      </c>
      <c r="G1145" s="2" t="s">
        <v>4672</v>
      </c>
      <c r="H1145" s="4">
        <v>44328.437405358796</v>
      </c>
      <c r="I1145" s="2" t="s">
        <v>4616</v>
      </c>
      <c r="J1145" s="21" t="s">
        <v>21398</v>
      </c>
      <c r="K1145" s="2" t="s">
        <v>4623</v>
      </c>
      <c r="L1145" s="6" t="s">
        <v>4619</v>
      </c>
      <c r="N11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sPaisNacimiento)VALUES('2021-05-12', 2021, 'INS PERUANO POR MATRIMONIO', 'PENDIENTE', 'EVALUACION DIRECTOR', '2021-05-12', 'LIM', 'ROMERO TERAN, AILY MARIANA', 'F', 'VEN')</v>
      </c>
    </row>
    <row r="1146" spans="1:14" ht="25.5" x14ac:dyDescent="0.2">
      <c r="A1146" s="11">
        <v>1142</v>
      </c>
      <c r="B1146" s="7" t="s">
        <v>21399</v>
      </c>
      <c r="C1146" s="4">
        <v>44330.12623371528</v>
      </c>
      <c r="D1146" s="20">
        <v>2021</v>
      </c>
      <c r="E1146" s="7" t="s">
        <v>4621</v>
      </c>
      <c r="F1146" s="2" t="s">
        <v>17</v>
      </c>
      <c r="G1146" s="2" t="s">
        <v>4672</v>
      </c>
      <c r="H1146" s="4">
        <v>44330.126233796298</v>
      </c>
      <c r="I1146" s="2" t="s">
        <v>4616</v>
      </c>
      <c r="J1146" s="21" t="s">
        <v>21400</v>
      </c>
      <c r="K1146" s="2" t="s">
        <v>4618</v>
      </c>
      <c r="L1146" s="6" t="s">
        <v>4619</v>
      </c>
      <c r="N11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sPaisNacimiento)VALUES('2021-05-14', 2021, 'INS PERUANO POR MATRIMONIO', 'PENDIENTE', 'EVALUACION DIRECTOR', '2021-05-14', 'LIM', 'AZUAJE GARCIA, SERGIO JOSE', 'M', 'VEN')</v>
      </c>
    </row>
    <row r="1147" spans="1:14" ht="25.5" x14ac:dyDescent="0.2">
      <c r="A1147" s="11">
        <v>1143</v>
      </c>
      <c r="B1147" s="7" t="s">
        <v>1890</v>
      </c>
      <c r="C1147" s="4">
        <v>44293.029648263888</v>
      </c>
      <c r="D1147" s="20">
        <v>2021</v>
      </c>
      <c r="E1147" s="7" t="s">
        <v>4621</v>
      </c>
      <c r="F1147" s="2" t="s">
        <v>17</v>
      </c>
      <c r="G1147" s="2" t="s">
        <v>4672</v>
      </c>
      <c r="H1147" s="4">
        <v>44293.029648298609</v>
      </c>
      <c r="I1147" s="2" t="s">
        <v>4616</v>
      </c>
      <c r="J1147" s="21" t="s">
        <v>12043</v>
      </c>
      <c r="K1147" s="2" t="s">
        <v>4618</v>
      </c>
      <c r="L1147" s="6" t="s">
        <v>6449</v>
      </c>
      <c r="N11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sPaisNacimiento)VALUES('2021-04-07', 2021, 'INS PERUANO POR MATRIMONIO', 'PENDIENTE', 'EVALUACION DIRECTOR', '2021-04-07', 'LIM', 'PHAM , KHÁNH LINH', 'M', 'VIE')</v>
      </c>
    </row>
    <row r="1148" spans="1:14" ht="25.5" x14ac:dyDescent="0.2">
      <c r="A1148" s="11">
        <v>1144</v>
      </c>
      <c r="B1148" s="7" t="s">
        <v>21401</v>
      </c>
      <c r="C1148" s="4">
        <v>44322.080563738426</v>
      </c>
      <c r="D1148" s="20">
        <v>2021</v>
      </c>
      <c r="E1148" s="7" t="s">
        <v>4621</v>
      </c>
      <c r="F1148" s="2" t="s">
        <v>17</v>
      </c>
      <c r="G1148" s="2" t="s">
        <v>4672</v>
      </c>
      <c r="H1148" s="4">
        <v>44322.080563773146</v>
      </c>
      <c r="I1148" s="2" t="s">
        <v>4616</v>
      </c>
      <c r="J1148" s="21" t="s">
        <v>21402</v>
      </c>
      <c r="K1148" s="2" t="s">
        <v>4618</v>
      </c>
      <c r="L1148" s="6" t="s">
        <v>5724</v>
      </c>
      <c r="N11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sPaisNacimiento)VALUES('2021-05-06', 2021, 'INS PERUANO POR MATRIMONIO', 'PENDIENTE', 'EVALUACION DIRECTOR', '2021-05-06', 'LIM', 'SOLIS FONSECA, FABIAN', 'M', 'CRI')</v>
      </c>
    </row>
    <row r="1149" spans="1:14" ht="25.5" x14ac:dyDescent="0.2">
      <c r="A1149" s="11">
        <v>1145</v>
      </c>
      <c r="B1149" s="7" t="s">
        <v>21403</v>
      </c>
      <c r="C1149" s="4">
        <v>44343.966145636572</v>
      </c>
      <c r="D1149" s="20">
        <v>2021</v>
      </c>
      <c r="E1149" s="7" t="s">
        <v>4621</v>
      </c>
      <c r="F1149" s="2" t="s">
        <v>17</v>
      </c>
      <c r="G1149" s="2" t="s">
        <v>4672</v>
      </c>
      <c r="H1149" s="4">
        <v>44343.966145682869</v>
      </c>
      <c r="I1149" s="2" t="s">
        <v>4616</v>
      </c>
      <c r="J1149" s="21" t="s">
        <v>21404</v>
      </c>
      <c r="K1149" s="2" t="s">
        <v>4623</v>
      </c>
      <c r="L1149" s="6" t="s">
        <v>5031</v>
      </c>
      <c r="N11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'EVALUACION DIRECTOR', '2021-05-27', 'LIM', 'SULEIMAN , RAWAND TARIQ MOHAMMAD', 'F', 'JOR')</v>
      </c>
    </row>
    <row r="1150" spans="1:14" ht="25.5" x14ac:dyDescent="0.2">
      <c r="A1150" s="11">
        <v>1146</v>
      </c>
      <c r="B1150" s="7" t="s">
        <v>21405</v>
      </c>
      <c r="C1150" s="4">
        <v>44337.639886886573</v>
      </c>
      <c r="D1150" s="20">
        <v>2021</v>
      </c>
      <c r="E1150" s="7" t="s">
        <v>4685</v>
      </c>
      <c r="F1150" s="2" t="s">
        <v>17</v>
      </c>
      <c r="G1150" s="2" t="s">
        <v>4672</v>
      </c>
      <c r="H1150" s="4">
        <v>44337.639886921294</v>
      </c>
      <c r="I1150" s="2" t="s">
        <v>4616</v>
      </c>
      <c r="J1150" s="21" t="s">
        <v>10414</v>
      </c>
      <c r="K1150" s="2" t="s">
        <v>4623</v>
      </c>
      <c r="L1150" s="6" t="s">
        <v>4619</v>
      </c>
      <c r="N11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'OBTENCIÓN NACIONALIDAD PERUANA POR NATURALIZACIÓN', 'PENDIENTE', 'EVALUACION DIRECTOR', '2021-05-21', 'LIM', 'DELGADO HERNANDEZ, RAQUEL TIBIZAY', 'F', 'VEN')</v>
      </c>
    </row>
    <row r="1151" spans="1:14" ht="25.5" x14ac:dyDescent="0.2">
      <c r="A1151" s="11">
        <v>1147</v>
      </c>
      <c r="B1151" s="7" t="s">
        <v>21406</v>
      </c>
      <c r="C1151" s="4">
        <v>44336.997815196759</v>
      </c>
      <c r="D1151" s="20">
        <v>2021</v>
      </c>
      <c r="E1151" s="7" t="s">
        <v>4621</v>
      </c>
      <c r="F1151" s="2" t="s">
        <v>17</v>
      </c>
      <c r="G1151" s="2" t="s">
        <v>4672</v>
      </c>
      <c r="H1151" s="4">
        <v>44336.997815243056</v>
      </c>
      <c r="I1151" s="2" t="s">
        <v>4616</v>
      </c>
      <c r="J1151" s="21" t="s">
        <v>21407</v>
      </c>
      <c r="K1151" s="2" t="s">
        <v>4618</v>
      </c>
      <c r="L1151" s="6" t="s">
        <v>4631</v>
      </c>
      <c r="N11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sPaisNacimiento)VALUES('2021-05-20', 2021, 'INS PERUANO POR MATRIMONIO', 'PENDIENTE', 'EVALUACION DIRECTOR', '2021-05-20', 'LIM', 'ESPINOZA CORTEZ, LUIS FELIPE', 'M', 'BOL')</v>
      </c>
    </row>
    <row r="1152" spans="1:14" ht="25.5" x14ac:dyDescent="0.2">
      <c r="A1152" s="11">
        <v>1148</v>
      </c>
      <c r="B1152" s="7" t="s">
        <v>21408</v>
      </c>
      <c r="C1152" s="4">
        <v>44356.885643715279</v>
      </c>
      <c r="D1152" s="20">
        <v>2021</v>
      </c>
      <c r="E1152" s="7" t="s">
        <v>4621</v>
      </c>
      <c r="F1152" s="2" t="s">
        <v>17</v>
      </c>
      <c r="G1152" s="2" t="s">
        <v>4672</v>
      </c>
      <c r="H1152" s="4">
        <v>44356.88564375</v>
      </c>
      <c r="I1152" s="2" t="s">
        <v>4616</v>
      </c>
      <c r="J1152" s="21" t="s">
        <v>21409</v>
      </c>
      <c r="K1152" s="2" t="s">
        <v>4618</v>
      </c>
      <c r="L1152" s="6" t="s">
        <v>4619</v>
      </c>
      <c r="N11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sPaisNacimiento)VALUES('2021-06-09', 2021, 'INS PERUANO POR MATRIMONIO', 'PENDIENTE', 'EVALUACION DIRECTOR', '2021-06-09', 'LIM', 'VEGA VILLALOBOS, AMERICO JOSE', 'M', 'VEN')</v>
      </c>
    </row>
    <row r="1153" spans="1:14" ht="25.5" x14ac:dyDescent="0.2">
      <c r="A1153" s="11">
        <v>1149</v>
      </c>
      <c r="B1153" s="7" t="s">
        <v>21410</v>
      </c>
      <c r="C1153" s="4">
        <v>44350.404031446757</v>
      </c>
      <c r="D1153" s="20">
        <v>2021</v>
      </c>
      <c r="E1153" s="7" t="s">
        <v>4621</v>
      </c>
      <c r="F1153" s="2" t="s">
        <v>17</v>
      </c>
      <c r="G1153" s="2" t="s">
        <v>4672</v>
      </c>
      <c r="H1153" s="4">
        <v>44350.404031481485</v>
      </c>
      <c r="I1153" s="2" t="s">
        <v>4616</v>
      </c>
      <c r="J1153" s="21" t="s">
        <v>21411</v>
      </c>
      <c r="K1153" s="2" t="s">
        <v>4618</v>
      </c>
      <c r="L1153" s="6" t="s">
        <v>4619</v>
      </c>
      <c r="N11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sPaisNacimiento)VALUES('2021-06-03', 2021, 'INS PERUANO POR MATRIMONIO', 'PENDIENTE', 'EVALUACION DIRECTOR', '2021-06-03', 'LIM', 'GONCALVES ARISPE, JUVENAL', 'M', 'VEN')</v>
      </c>
    </row>
    <row r="1154" spans="1:14" ht="25.5" x14ac:dyDescent="0.2">
      <c r="A1154" s="11">
        <v>1150</v>
      </c>
      <c r="B1154" s="7" t="s">
        <v>21412</v>
      </c>
      <c r="C1154" s="4">
        <v>44348.440557291666</v>
      </c>
      <c r="D1154" s="20">
        <v>2021</v>
      </c>
      <c r="E1154" s="7" t="s">
        <v>4621</v>
      </c>
      <c r="F1154" s="2" t="s">
        <v>17</v>
      </c>
      <c r="G1154" s="2" t="s">
        <v>4672</v>
      </c>
      <c r="H1154" s="4">
        <v>44348.440557291666</v>
      </c>
      <c r="I1154" s="2" t="s">
        <v>4616</v>
      </c>
      <c r="J1154" s="21" t="s">
        <v>21413</v>
      </c>
      <c r="K1154" s="2" t="s">
        <v>4623</v>
      </c>
      <c r="L1154" s="6" t="s">
        <v>5724</v>
      </c>
      <c r="N11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sPaisNacimiento)VALUES('2021-06-01', 2021, 'INS PERUANO POR MATRIMONIO', 'PENDIENTE', 'EVALUACION DIRECTOR', '2021-06-01', 'LIM', 'PICADO ARCE, ANDREA MARIA', 'F', 'CRI')</v>
      </c>
    </row>
    <row r="1155" spans="1:14" ht="25.5" x14ac:dyDescent="0.2">
      <c r="A1155" s="11">
        <v>1151</v>
      </c>
      <c r="B1155" s="7" t="s">
        <v>21414</v>
      </c>
      <c r="C1155" s="4">
        <v>44349.299757754627</v>
      </c>
      <c r="D1155" s="20">
        <v>2021</v>
      </c>
      <c r="E1155" s="7" t="s">
        <v>4621</v>
      </c>
      <c r="F1155" s="2" t="s">
        <v>17</v>
      </c>
      <c r="G1155" s="2" t="s">
        <v>4627</v>
      </c>
      <c r="H1155" s="4">
        <v>44349.299757754627</v>
      </c>
      <c r="I1155" s="2" t="s">
        <v>4616</v>
      </c>
      <c r="J1155" s="21" t="s">
        <v>21415</v>
      </c>
      <c r="K1155" s="2" t="s">
        <v>4623</v>
      </c>
      <c r="L1155" s="6" t="s">
        <v>4624</v>
      </c>
      <c r="N11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sPaisNacimiento)VALUES('2021-06-02', 2021, 'INS PERUANO POR MATRIMONIO', 'PENDIENTE', 'ASOCIACION BENEFICIARIO', '2021-06-02', 'LIM', 'MALUCHE MONTIEL, ANGELICA MARIA', 'F', 'COL')</v>
      </c>
    </row>
    <row r="1156" spans="1:14" ht="25.5" x14ac:dyDescent="0.2">
      <c r="A1156" s="11">
        <v>1152</v>
      </c>
      <c r="B1156" s="7" t="s">
        <v>21416</v>
      </c>
      <c r="C1156" s="4">
        <v>44357.675916782406</v>
      </c>
      <c r="D1156" s="20">
        <v>2021</v>
      </c>
      <c r="E1156" s="7" t="s">
        <v>4685</v>
      </c>
      <c r="F1156" s="2" t="s">
        <v>17</v>
      </c>
      <c r="G1156" s="2" t="s">
        <v>7315</v>
      </c>
      <c r="H1156" s="4">
        <v>44357.675916817127</v>
      </c>
      <c r="I1156" s="2" t="s">
        <v>4616</v>
      </c>
      <c r="J1156" s="21" t="s">
        <v>21417</v>
      </c>
      <c r="K1156" s="2" t="s">
        <v>4618</v>
      </c>
      <c r="L1156" s="6" t="s">
        <v>4624</v>
      </c>
      <c r="N11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sPaisNacimiento)VALUES('2021-06-10', 2021, 'OBTENCIÓN NACIONALIDAD PERUANA POR NATURALIZACIÓN', 'PENDIENTE', 'EVALUACION SUB-DIRECTOR', '2021-06-10', 'LIM', 'ARIAS PEÑA, CARLOS MAURICIO', 'M', 'COL')</v>
      </c>
    </row>
    <row r="1157" spans="1:14" ht="25.5" x14ac:dyDescent="0.2">
      <c r="A1157" s="11">
        <v>1153</v>
      </c>
      <c r="B1157" s="7" t="s">
        <v>21418</v>
      </c>
      <c r="C1157" s="4">
        <v>44313.741125231485</v>
      </c>
      <c r="D1157" s="20">
        <v>2021</v>
      </c>
      <c r="E1157" s="7" t="s">
        <v>4621</v>
      </c>
      <c r="F1157" s="2" t="s">
        <v>17</v>
      </c>
      <c r="G1157" s="2" t="s">
        <v>7315</v>
      </c>
      <c r="H1157" s="4">
        <v>44313.741125231485</v>
      </c>
      <c r="I1157" s="2" t="s">
        <v>4616</v>
      </c>
      <c r="J1157" s="21" t="s">
        <v>21419</v>
      </c>
      <c r="K1157" s="2" t="s">
        <v>4618</v>
      </c>
      <c r="L1157" s="6" t="s">
        <v>5072</v>
      </c>
      <c r="N11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sPaisNacimiento)VALUES('2021-04-27', 2021, 'INS PERUANO POR MATRIMONIO', 'PENDIENTE', 'EVALUACION SUB-DIRECTOR', '2021-04-27', 'LIM', 'BADER , SYED NAMAN', 'M', 'PAK')</v>
      </c>
    </row>
    <row r="1158" spans="1:14" ht="25.5" x14ac:dyDescent="0.2">
      <c r="A1158" s="11">
        <v>1154</v>
      </c>
      <c r="B1158" s="7" t="s">
        <v>7337</v>
      </c>
      <c r="C1158" s="4">
        <v>44301.448353240739</v>
      </c>
      <c r="D1158" s="20">
        <v>2021</v>
      </c>
      <c r="E1158" s="7" t="s">
        <v>4621</v>
      </c>
      <c r="F1158" s="2" t="s">
        <v>17</v>
      </c>
      <c r="G1158" s="2" t="s">
        <v>4672</v>
      </c>
      <c r="H1158" s="4">
        <v>44301.448353240739</v>
      </c>
      <c r="I1158" s="2" t="s">
        <v>4616</v>
      </c>
      <c r="J1158" s="21" t="s">
        <v>7338</v>
      </c>
      <c r="K1158" s="2" t="s">
        <v>4618</v>
      </c>
      <c r="L1158" s="6" t="s">
        <v>4667</v>
      </c>
      <c r="N11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sPaisNacimiento)VALUES('2021-04-15', 2021, 'INS PERUANO POR MATRIMONIO', 'PENDIENTE', 'EVALUACION DIRECTOR', '2021-04-15', 'LIM', 'FLEITAS , LEANDRO ROBERTO', 'M', 'ARN')</v>
      </c>
    </row>
    <row r="1159" spans="1:14" ht="25.5" x14ac:dyDescent="0.2">
      <c r="A1159" s="11">
        <v>1155</v>
      </c>
      <c r="B1159" s="7" t="s">
        <v>12044</v>
      </c>
      <c r="C1159" s="4">
        <v>44308.180577430554</v>
      </c>
      <c r="D1159" s="20">
        <v>2021</v>
      </c>
      <c r="E1159" s="7" t="s">
        <v>4685</v>
      </c>
      <c r="F1159" s="2" t="s">
        <v>17</v>
      </c>
      <c r="G1159" s="2" t="s">
        <v>4672</v>
      </c>
      <c r="H1159" s="4">
        <v>44308.180577511572</v>
      </c>
      <c r="I1159" s="2" t="s">
        <v>4616</v>
      </c>
      <c r="J1159" s="21" t="s">
        <v>12045</v>
      </c>
      <c r="K1159" s="2" t="s">
        <v>4623</v>
      </c>
      <c r="L1159" s="6" t="s">
        <v>4646</v>
      </c>
      <c r="N11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sPaisNacimiento)VALUES('2021-04-22', 2021, 'OBTENCIÓN NACIONALIDAD PERUANA POR NATURALIZACIÓN', 'PENDIENTE', 'EVALUACION DIRECTOR', '2021-04-22', 'LIM', 'LLORENS PEREZ, MARBER', 'F', 'CUB')</v>
      </c>
    </row>
    <row r="1160" spans="1:14" ht="25.5" x14ac:dyDescent="0.2">
      <c r="A1160" s="11">
        <v>1156</v>
      </c>
      <c r="B1160" s="7" t="s">
        <v>21420</v>
      </c>
      <c r="C1160" s="4">
        <v>44337.02120466435</v>
      </c>
      <c r="D1160" s="20">
        <v>2021</v>
      </c>
      <c r="E1160" s="7" t="s">
        <v>4621</v>
      </c>
      <c r="F1160" s="2" t="s">
        <v>17</v>
      </c>
      <c r="G1160" s="2" t="s">
        <v>4672</v>
      </c>
      <c r="H1160" s="4">
        <v>44337.021204710647</v>
      </c>
      <c r="I1160" s="2" t="s">
        <v>4616</v>
      </c>
      <c r="J1160" s="21" t="s">
        <v>21421</v>
      </c>
      <c r="K1160" s="2" t="s">
        <v>4618</v>
      </c>
      <c r="L1160" s="6" t="s">
        <v>4619</v>
      </c>
      <c r="N11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'DIAZ RONDON, JOSE ISMAEL', 'M', 'VEN')</v>
      </c>
    </row>
    <row r="1161" spans="1:14" ht="25.5" x14ac:dyDescent="0.2">
      <c r="A1161" s="11">
        <v>1157</v>
      </c>
      <c r="B1161" s="7" t="s">
        <v>21422</v>
      </c>
      <c r="C1161" s="4">
        <v>44343.689678668983</v>
      </c>
      <c r="D1161" s="20">
        <v>2021</v>
      </c>
      <c r="E1161" s="7" t="s">
        <v>4621</v>
      </c>
      <c r="F1161" s="2" t="s">
        <v>17</v>
      </c>
      <c r="G1161" s="2" t="s">
        <v>4627</v>
      </c>
      <c r="H1161" s="4">
        <v>44343.689678703704</v>
      </c>
      <c r="I1161" s="2" t="s">
        <v>4616</v>
      </c>
      <c r="J1161" s="21" t="s">
        <v>21423</v>
      </c>
      <c r="K1161" s="2" t="s">
        <v>4618</v>
      </c>
      <c r="L1161" s="6" t="s">
        <v>4619</v>
      </c>
      <c r="N11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'ASOCIACION BENEFICIARIO', '2021-05-27', 'LIM', 'MONTILLA CAMEJO, RAMON DE JESUS', 'M', 'VEN')</v>
      </c>
    </row>
    <row r="1162" spans="1:14" ht="25.5" x14ac:dyDescent="0.2">
      <c r="A1162" s="11">
        <v>1158</v>
      </c>
      <c r="B1162" s="7" t="s">
        <v>1810</v>
      </c>
      <c r="C1162" s="4">
        <v>44288.584549502317</v>
      </c>
      <c r="D1162" s="20">
        <v>2021</v>
      </c>
      <c r="E1162" s="7" t="s">
        <v>4621</v>
      </c>
      <c r="F1162" s="2" t="s">
        <v>17</v>
      </c>
      <c r="G1162" s="2" t="s">
        <v>7315</v>
      </c>
      <c r="H1162" s="4">
        <v>44288.584549537038</v>
      </c>
      <c r="I1162" s="2" t="s">
        <v>4616</v>
      </c>
      <c r="J1162" s="21" t="s">
        <v>12047</v>
      </c>
      <c r="K1162" s="2" t="s">
        <v>4623</v>
      </c>
      <c r="L1162" s="6" t="s">
        <v>4624</v>
      </c>
      <c r="N11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sPaisNacimiento)VALUES('2021-04-02', 2021, 'INS PERUANO POR MATRIMONIO', 'PENDIENTE', 'EVALUACION SUB-DIRECTOR', '2021-04-02', 'LIM', 'BARON ANAYA, LINA FERNANDA', 'F', 'COL')</v>
      </c>
    </row>
    <row r="1163" spans="1:14" ht="25.5" x14ac:dyDescent="0.2">
      <c r="A1163" s="11">
        <v>1159</v>
      </c>
      <c r="B1163" s="7" t="s">
        <v>2057</v>
      </c>
      <c r="C1163" s="4">
        <v>44286.698252233793</v>
      </c>
      <c r="D1163" s="20">
        <v>2021</v>
      </c>
      <c r="E1163" s="7" t="s">
        <v>4621</v>
      </c>
      <c r="F1163" s="2" t="s">
        <v>17</v>
      </c>
      <c r="G1163" s="2" t="s">
        <v>4672</v>
      </c>
      <c r="H1163" s="4">
        <v>44286.69825228009</v>
      </c>
      <c r="I1163" s="2" t="s">
        <v>4616</v>
      </c>
      <c r="J1163" s="21" t="s">
        <v>9587</v>
      </c>
      <c r="K1163" s="2" t="s">
        <v>4618</v>
      </c>
      <c r="L1163" s="6" t="s">
        <v>4770</v>
      </c>
      <c r="N11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sPaisNacimiento)VALUES('2021-03-31', 2021, 'INS PERUANO POR MATRIMONIO', 'PENDIENTE', 'EVALUACION DIRECTOR', '2021-03-31', 'LIM', 'BONIN , ALAIN, CHRISTIAN', 'M', 'FRA')</v>
      </c>
    </row>
    <row r="1164" spans="1:14" ht="25.5" x14ac:dyDescent="0.2">
      <c r="A1164" s="11">
        <v>1160</v>
      </c>
      <c r="B1164" s="7" t="s">
        <v>21424</v>
      </c>
      <c r="C1164" s="4">
        <v>44357.798300034723</v>
      </c>
      <c r="D1164" s="20">
        <v>2021</v>
      </c>
      <c r="E1164" s="7" t="s">
        <v>4621</v>
      </c>
      <c r="F1164" s="2" t="s">
        <v>17</v>
      </c>
      <c r="G1164" s="2" t="s">
        <v>4672</v>
      </c>
      <c r="H1164" s="4">
        <v>44357.79830008102</v>
      </c>
      <c r="I1164" s="2" t="s">
        <v>4616</v>
      </c>
      <c r="J1164" s="21" t="s">
        <v>21425</v>
      </c>
      <c r="K1164" s="2" t="s">
        <v>4618</v>
      </c>
      <c r="L1164" s="6" t="s">
        <v>4838</v>
      </c>
      <c r="N11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sPaisNacimiento)VALUES('2021-06-10', 2021, 'INS PERUANO POR MATRIMONIO', 'PENDIENTE', 'EVALUACION DIRECTOR', '2021-06-10', 'LIM', 'MOHAMED , IBRAHIM RAMADAN IBRAHIM AHMED', 'M', 'EGI')</v>
      </c>
    </row>
    <row r="1165" spans="1:14" ht="25.5" x14ac:dyDescent="0.2">
      <c r="A1165" s="11">
        <v>1161</v>
      </c>
      <c r="B1165" s="7" t="s">
        <v>9591</v>
      </c>
      <c r="C1165" s="4">
        <v>44301.447794756947</v>
      </c>
      <c r="D1165" s="20">
        <v>2021</v>
      </c>
      <c r="E1165" s="7" t="s">
        <v>4621</v>
      </c>
      <c r="F1165" s="2" t="s">
        <v>17</v>
      </c>
      <c r="G1165" s="2" t="s">
        <v>4672</v>
      </c>
      <c r="H1165" s="4">
        <v>44301.447794791668</v>
      </c>
      <c r="I1165" s="2" t="s">
        <v>4616</v>
      </c>
      <c r="J1165" s="21" t="s">
        <v>9592</v>
      </c>
      <c r="K1165" s="2" t="s">
        <v>4623</v>
      </c>
      <c r="L1165" s="6" t="s">
        <v>5044</v>
      </c>
      <c r="N11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sPaisNacimiento)VALUES('2021-04-15', 2021, 'INS PERUANO POR MATRIMONIO', 'PENDIENTE', 'EVALUACION DIRECTOR', '2021-04-15', 'LIM', 'FUENTES GODINEZ, AHYLIN MESSALINA', 'F', 'GUA')</v>
      </c>
    </row>
    <row r="1166" spans="1:14" ht="25.5" x14ac:dyDescent="0.2">
      <c r="A1166" s="11">
        <v>1162</v>
      </c>
      <c r="B1166" s="7" t="s">
        <v>1893</v>
      </c>
      <c r="C1166" s="4">
        <v>44300.036161458331</v>
      </c>
      <c r="D1166" s="20">
        <v>2021</v>
      </c>
      <c r="E1166" s="7" t="s">
        <v>4621</v>
      </c>
      <c r="F1166" s="2" t="s">
        <v>17</v>
      </c>
      <c r="G1166" s="2" t="s">
        <v>7351</v>
      </c>
      <c r="H1166" s="4">
        <v>44300.036161493059</v>
      </c>
      <c r="I1166" s="2" t="s">
        <v>4616</v>
      </c>
      <c r="J1166" s="21" t="s">
        <v>12048</v>
      </c>
      <c r="K1166" s="2" t="s">
        <v>4623</v>
      </c>
      <c r="L1166" s="6" t="s">
        <v>2747</v>
      </c>
      <c r="N11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sPaisNacimiento)VALUES('2021-04-14', 2021, 'INS PERUANO POR MATRIMONIO', 'PENDIENTE', 'INSCRIPCION', '2021-04-14', 'LIM', 'IRGENS , HEIDI ELIZABETH', 'F', 'USA')</v>
      </c>
    </row>
    <row r="1167" spans="1:14" ht="25.5" x14ac:dyDescent="0.2">
      <c r="A1167" s="11">
        <v>1163</v>
      </c>
      <c r="B1167" s="7" t="s">
        <v>12049</v>
      </c>
      <c r="C1167" s="4">
        <v>44301.446819293982</v>
      </c>
      <c r="D1167" s="20">
        <v>2021</v>
      </c>
      <c r="E1167" s="7" t="s">
        <v>4621</v>
      </c>
      <c r="F1167" s="2" t="s">
        <v>17</v>
      </c>
      <c r="G1167" s="2" t="s">
        <v>4672</v>
      </c>
      <c r="H1167" s="4">
        <v>44301.446819328703</v>
      </c>
      <c r="I1167" s="2" t="s">
        <v>4616</v>
      </c>
      <c r="J1167" s="21" t="s">
        <v>12050</v>
      </c>
      <c r="K1167" s="2" t="s">
        <v>4618</v>
      </c>
      <c r="L1167" s="6" t="s">
        <v>4619</v>
      </c>
      <c r="N116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sPaisNacimiento)VALUES('2021-04-15', 2021, 'INS PERUANO POR MATRIMONIO', 'PENDIENTE', 'EVALUACION DIRECTOR', '2021-04-15', 'LIM', 'BETANCOURT MEDINA, MIGUEL ANTONIO', 'M', 'VEN')</v>
      </c>
    </row>
    <row r="1168" spans="1:14" ht="25.5" x14ac:dyDescent="0.2">
      <c r="A1168" s="11">
        <v>1164</v>
      </c>
      <c r="B1168" s="7" t="s">
        <v>21426</v>
      </c>
      <c r="C1168" s="4">
        <v>44342.486219675928</v>
      </c>
      <c r="D1168" s="20">
        <v>2021</v>
      </c>
      <c r="E1168" s="7" t="s">
        <v>4621</v>
      </c>
      <c r="F1168" s="2" t="s">
        <v>17</v>
      </c>
      <c r="G1168" s="2" t="s">
        <v>4672</v>
      </c>
      <c r="H1168" s="4">
        <v>44342.486219710649</v>
      </c>
      <c r="I1168" s="2" t="s">
        <v>4616</v>
      </c>
      <c r="J1168" s="21" t="s">
        <v>21427</v>
      </c>
      <c r="K1168" s="2" t="s">
        <v>4618</v>
      </c>
      <c r="L1168" s="6" t="s">
        <v>4619</v>
      </c>
      <c r="N116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sPaisNacimiento)VALUES('2021-05-26', 2021, 'INS PERUANO POR MATRIMONIO', 'PENDIENTE', 'EVALUACION DIRECTOR', '2021-05-26', 'LIM', 'ALZA PETRUZZELLA, DARWINS RAFAEL', 'M', 'VEN')</v>
      </c>
    </row>
    <row r="1169" spans="1:14" ht="25.5" x14ac:dyDescent="0.2">
      <c r="A1169" s="11">
        <v>1165</v>
      </c>
      <c r="B1169" s="7" t="s">
        <v>21428</v>
      </c>
      <c r="C1169" s="4">
        <v>44355.724056446757</v>
      </c>
      <c r="D1169" s="20">
        <v>2021</v>
      </c>
      <c r="E1169" s="7" t="s">
        <v>4621</v>
      </c>
      <c r="F1169" s="2" t="s">
        <v>17</v>
      </c>
      <c r="G1169" s="2" t="s">
        <v>4627</v>
      </c>
      <c r="H1169" s="4">
        <v>44355.724056481478</v>
      </c>
      <c r="I1169" s="2" t="s">
        <v>4616</v>
      </c>
      <c r="J1169" s="21" t="s">
        <v>21429</v>
      </c>
      <c r="K1169" s="2" t="s">
        <v>4618</v>
      </c>
      <c r="L1169" s="6" t="s">
        <v>4958</v>
      </c>
      <c r="N116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sPaisNacimiento)VALUES('2021-06-08', 2021, 'INS PERUANO POR MATRIMONIO', 'PENDIENTE', 'ASOCIACION BENEFICIARIO', '2021-06-08', 'LIM', 'ORANGE , PHILLIP JAMES', 'M', 'GRB')</v>
      </c>
    </row>
    <row r="1170" spans="1:14" ht="25.5" x14ac:dyDescent="0.2">
      <c r="A1170" s="11">
        <v>1166</v>
      </c>
      <c r="B1170" s="7" t="s">
        <v>9596</v>
      </c>
      <c r="C1170" s="4">
        <v>44308.095564432871</v>
      </c>
      <c r="D1170" s="20">
        <v>2021</v>
      </c>
      <c r="E1170" s="7" t="s">
        <v>4621</v>
      </c>
      <c r="F1170" s="2" t="s">
        <v>17</v>
      </c>
      <c r="G1170" s="2" t="s">
        <v>4672</v>
      </c>
      <c r="H1170" s="4">
        <v>44308.095564467592</v>
      </c>
      <c r="I1170" s="2" t="s">
        <v>4616</v>
      </c>
      <c r="J1170" s="21" t="s">
        <v>9597</v>
      </c>
      <c r="K1170" s="2" t="s">
        <v>4623</v>
      </c>
      <c r="L1170" s="6" t="s">
        <v>4619</v>
      </c>
      <c r="N117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sPaisNacimiento)VALUES('2021-04-22', 2021, 'INS PERUANO POR MATRIMONIO', 'PENDIENTE', 'EVALUACION DIRECTOR', '2021-04-22', 'LIM', 'KUZNIAR DA CRUZ, MITCHELL ABIGAIL', 'F', 'VEN')</v>
      </c>
    </row>
    <row r="1171" spans="1:14" ht="25.5" x14ac:dyDescent="0.2">
      <c r="A1171" s="11">
        <v>1167</v>
      </c>
      <c r="B1171" s="7" t="s">
        <v>21430</v>
      </c>
      <c r="C1171" s="4">
        <v>44336.968036226855</v>
      </c>
      <c r="D1171" s="20">
        <v>2021</v>
      </c>
      <c r="E1171" s="7" t="s">
        <v>4621</v>
      </c>
      <c r="F1171" s="2" t="s">
        <v>17</v>
      </c>
      <c r="G1171" s="2" t="s">
        <v>4672</v>
      </c>
      <c r="H1171" s="4">
        <v>44336.968036261576</v>
      </c>
      <c r="I1171" s="2" t="s">
        <v>4616</v>
      </c>
      <c r="J1171" s="21" t="s">
        <v>21431</v>
      </c>
      <c r="K1171" s="2" t="s">
        <v>4623</v>
      </c>
      <c r="L1171" s="6" t="s">
        <v>4619</v>
      </c>
      <c r="N117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sPaisNacimiento)VALUES('2021-05-20', 2021, 'INS PERUANO POR MATRIMONIO', 'PENDIENTE', 'EVALUACION DIRECTOR', '2021-05-20', 'LIM', 'AUYADERMONT DE BENAVIDES, DANIS RAMONA YNOCENCIA', 'F', 'VEN')</v>
      </c>
    </row>
    <row r="1172" spans="1:14" ht="25.5" x14ac:dyDescent="0.2">
      <c r="A1172" s="11">
        <v>1168</v>
      </c>
      <c r="B1172" s="7" t="s">
        <v>21432</v>
      </c>
      <c r="C1172" s="4">
        <v>44344.700615358794</v>
      </c>
      <c r="D1172" s="20">
        <v>2021</v>
      </c>
      <c r="E1172" s="7" t="s">
        <v>4621</v>
      </c>
      <c r="F1172" s="2" t="s">
        <v>17</v>
      </c>
      <c r="G1172" s="2" t="s">
        <v>4672</v>
      </c>
      <c r="H1172" s="4">
        <v>44344.700615393522</v>
      </c>
      <c r="I1172" s="2" t="s">
        <v>4616</v>
      </c>
      <c r="J1172" s="21" t="s">
        <v>21433</v>
      </c>
      <c r="K1172" s="2" t="s">
        <v>4623</v>
      </c>
      <c r="L1172" s="6" t="s">
        <v>4619</v>
      </c>
      <c r="N117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sPaisNacimiento)VALUES('2021-05-28', 2021, 'INS PERUANO POR MATRIMONIO', 'PENDIENTE', 'EVALUACION DIRECTOR', '2021-05-28', 'LIM', 'CAMARGO FIGUEROA, EVELYN ANDREINA', 'F', 'VEN')</v>
      </c>
    </row>
    <row r="1173" spans="1:14" ht="25.5" x14ac:dyDescent="0.2">
      <c r="A1173" s="11">
        <v>1169</v>
      </c>
      <c r="B1173" s="7" t="s">
        <v>21434</v>
      </c>
      <c r="C1173" s="4">
        <v>44355.392584456022</v>
      </c>
      <c r="D1173" s="20">
        <v>2021</v>
      </c>
      <c r="E1173" s="7" t="s">
        <v>4621</v>
      </c>
      <c r="F1173" s="2" t="s">
        <v>17</v>
      </c>
      <c r="G1173" s="2" t="s">
        <v>4627</v>
      </c>
      <c r="H1173" s="4">
        <v>44355.392584490743</v>
      </c>
      <c r="I1173" s="2" t="s">
        <v>4616</v>
      </c>
      <c r="J1173" s="21" t="s">
        <v>21435</v>
      </c>
      <c r="K1173" s="2" t="s">
        <v>4618</v>
      </c>
      <c r="L1173" s="6" t="s">
        <v>4619</v>
      </c>
      <c r="N117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sPaisNacimiento)VALUES('2021-06-08', 2021, 'INS PERUANO POR MATRIMONIO', 'PENDIENTE', 'ASOCIACION BENEFICIARIO', '2021-06-08', 'LIM', 'FERNANDEZ MIJARES, JOSE ANDRES', 'M', 'VEN')</v>
      </c>
    </row>
    <row r="1174" spans="1:14" ht="25.5" x14ac:dyDescent="0.2">
      <c r="A1174" s="11">
        <v>1170</v>
      </c>
      <c r="B1174" s="7" t="s">
        <v>21436</v>
      </c>
      <c r="C1174" s="4">
        <v>44336.992149189813</v>
      </c>
      <c r="D1174" s="20">
        <v>2021</v>
      </c>
      <c r="E1174" s="7" t="s">
        <v>4621</v>
      </c>
      <c r="F1174" s="2" t="s">
        <v>17</v>
      </c>
      <c r="G1174" s="2" t="s">
        <v>4627</v>
      </c>
      <c r="H1174" s="4">
        <v>44336.992149224534</v>
      </c>
      <c r="I1174" s="2" t="s">
        <v>4616</v>
      </c>
      <c r="J1174" s="21" t="s">
        <v>21437</v>
      </c>
      <c r="K1174" s="2" t="s">
        <v>4623</v>
      </c>
      <c r="L1174" s="6" t="s">
        <v>4753</v>
      </c>
      <c r="N117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sPaisNacimiento)VALUES('2021-05-20', 2021, 'INS PERUANO POR MATRIMONIO', 'PENDIENTE', 'ASOCIACION BENEFICIARIO', '2021-05-20', 'LIM', 'ROCHA CAMPOS, RUTH AWILDA', 'F', 'RDO')</v>
      </c>
    </row>
    <row r="1175" spans="1:14" ht="25.5" x14ac:dyDescent="0.2">
      <c r="A1175" s="11">
        <v>1171</v>
      </c>
      <c r="B1175" s="7" t="s">
        <v>21438</v>
      </c>
      <c r="C1175" s="4">
        <v>44341.652818136572</v>
      </c>
      <c r="D1175" s="20">
        <v>2021</v>
      </c>
      <c r="E1175" s="7" t="s">
        <v>4685</v>
      </c>
      <c r="F1175" s="2" t="s">
        <v>17</v>
      </c>
      <c r="G1175" s="2" t="s">
        <v>4672</v>
      </c>
      <c r="H1175" s="4">
        <v>44341.652818136572</v>
      </c>
      <c r="I1175" s="2" t="s">
        <v>4616</v>
      </c>
      <c r="J1175" s="21" t="s">
        <v>21439</v>
      </c>
      <c r="K1175" s="2" t="s">
        <v>4618</v>
      </c>
      <c r="L1175" s="6" t="s">
        <v>5239</v>
      </c>
      <c r="N117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sPaisNacimiento)VALUES('2021-05-25', 2021, 'OBTENCIÓN NACIONALIDAD PERUANA POR NATURALIZACIÓN', 'PENDIENTE', 'EVALUACION DIRECTOR', '2021-05-25', 'LIM', 'SAED , NAEL S T', 'M', 'PAL')</v>
      </c>
    </row>
    <row r="1176" spans="1:14" ht="25.5" x14ac:dyDescent="0.2">
      <c r="A1176" s="11">
        <v>1172</v>
      </c>
      <c r="B1176" s="7" t="s">
        <v>21440</v>
      </c>
      <c r="C1176" s="4">
        <v>44320.509057442127</v>
      </c>
      <c r="D1176" s="20">
        <v>2021</v>
      </c>
      <c r="E1176" s="7" t="s">
        <v>4621</v>
      </c>
      <c r="F1176" s="2" t="s">
        <v>17</v>
      </c>
      <c r="G1176" s="2" t="s">
        <v>4672</v>
      </c>
      <c r="H1176" s="4">
        <v>44320.509057488423</v>
      </c>
      <c r="I1176" s="2" t="s">
        <v>4616</v>
      </c>
      <c r="J1176" s="21" t="s">
        <v>21441</v>
      </c>
      <c r="K1176" s="2" t="s">
        <v>4623</v>
      </c>
      <c r="L1176" s="6" t="s">
        <v>4750</v>
      </c>
      <c r="N117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sPaisNacimiento)VALUES('2021-05-04', 2021, 'INS PERUANO POR MATRIMONIO', 'PENDIENTE', 'EVALUACION DIRECTOR', '2021-05-04', 'LIM', 'SANTANA TORRES, SANDRA GUADALUPE', 'F', 'MEX')</v>
      </c>
    </row>
    <row r="1177" spans="1:14" ht="25.5" x14ac:dyDescent="0.2">
      <c r="A1177" s="11">
        <v>1173</v>
      </c>
      <c r="B1177" s="7" t="s">
        <v>21442</v>
      </c>
      <c r="C1177" s="4">
        <v>44344.081148923608</v>
      </c>
      <c r="D1177" s="20">
        <v>2021</v>
      </c>
      <c r="E1177" s="7" t="s">
        <v>4621</v>
      </c>
      <c r="F1177" s="2" t="s">
        <v>17</v>
      </c>
      <c r="G1177" s="2" t="s">
        <v>4672</v>
      </c>
      <c r="H1177" s="4">
        <v>44344.081148958336</v>
      </c>
      <c r="I1177" s="2" t="s">
        <v>4616</v>
      </c>
      <c r="J1177" s="21" t="s">
        <v>21443</v>
      </c>
      <c r="K1177" s="2" t="s">
        <v>4623</v>
      </c>
      <c r="L1177" s="6" t="s">
        <v>4619</v>
      </c>
      <c r="N117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sPaisNacimiento)VALUES('2021-05-28', 2021, 'INS PERUANO POR MATRIMONIO', 'PENDIENTE', 'EVALUACION DIRECTOR', '2021-05-28', 'LIM', 'DIAZ PRIETO, MAYELA BETHMAR', 'F', 'VEN')</v>
      </c>
    </row>
    <row r="1178" spans="1:14" ht="25.5" x14ac:dyDescent="0.2">
      <c r="A1178" s="11">
        <v>1174</v>
      </c>
      <c r="B1178" s="7" t="s">
        <v>21444</v>
      </c>
      <c r="C1178" s="4">
        <v>44355.384992245374</v>
      </c>
      <c r="D1178" s="20">
        <v>2021</v>
      </c>
      <c r="E1178" s="7" t="s">
        <v>4621</v>
      </c>
      <c r="F1178" s="2" t="s">
        <v>17</v>
      </c>
      <c r="G1178" s="2" t="s">
        <v>4627</v>
      </c>
      <c r="H1178" s="4">
        <v>44355.384992280095</v>
      </c>
      <c r="I1178" s="2" t="s">
        <v>4616</v>
      </c>
      <c r="J1178" s="21" t="s">
        <v>21445</v>
      </c>
      <c r="K1178" s="2" t="s">
        <v>4618</v>
      </c>
      <c r="L1178" s="6" t="s">
        <v>4619</v>
      </c>
      <c r="N117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sPaisNacimiento)VALUES('2021-06-08', 2021, 'INS PERUANO POR MATRIMONIO', 'PENDIENTE', 'ASOCIACION BENEFICIARIO', '2021-06-08', 'LIM', 'GARCIA DIAZ, GABRIEL ALFONSO', 'M', 'VEN')</v>
      </c>
    </row>
    <row r="1179" spans="1:14" ht="25.5" x14ac:dyDescent="0.2">
      <c r="A1179" s="11">
        <v>1175</v>
      </c>
      <c r="B1179" s="7" t="s">
        <v>21446</v>
      </c>
      <c r="C1179" s="4">
        <v>44326.49829679398</v>
      </c>
      <c r="D1179" s="20">
        <v>2021</v>
      </c>
      <c r="E1179" s="7" t="s">
        <v>4621</v>
      </c>
      <c r="F1179" s="2" t="s">
        <v>17</v>
      </c>
      <c r="G1179" s="2" t="s">
        <v>4672</v>
      </c>
      <c r="H1179" s="4">
        <v>44326.498297488426</v>
      </c>
      <c r="I1179" s="2" t="s">
        <v>4616</v>
      </c>
      <c r="J1179" s="21" t="s">
        <v>21447</v>
      </c>
      <c r="K1179" s="2" t="s">
        <v>4618</v>
      </c>
      <c r="L1179" s="6" t="s">
        <v>4785</v>
      </c>
      <c r="N117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sPaisNacimiento)VALUES('2021-05-10', 2021, 'INS PERUANO POR MATRIMONIO', 'PENDIENTE', 'EVALUACION DIRECTOR', '2021-05-10', 'LIM', 'SHARAN , UTSAV', 'M', 'IDI')</v>
      </c>
    </row>
    <row r="1180" spans="1:14" ht="25.5" x14ac:dyDescent="0.2">
      <c r="A1180" s="11">
        <v>1176</v>
      </c>
      <c r="B1180" s="7" t="s">
        <v>21448</v>
      </c>
      <c r="C1180" s="4">
        <v>44349.321178356484</v>
      </c>
      <c r="D1180" s="20">
        <v>2021</v>
      </c>
      <c r="E1180" s="7" t="s">
        <v>4621</v>
      </c>
      <c r="F1180" s="2" t="s">
        <v>17</v>
      </c>
      <c r="G1180" s="2" t="s">
        <v>4627</v>
      </c>
      <c r="H1180" s="4">
        <v>44349.321178391205</v>
      </c>
      <c r="I1180" s="2" t="s">
        <v>4616</v>
      </c>
      <c r="J1180" s="21" t="s">
        <v>21449</v>
      </c>
      <c r="K1180" s="2" t="s">
        <v>4623</v>
      </c>
      <c r="L1180" s="6" t="s">
        <v>4634</v>
      </c>
      <c r="N118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sPaisNacimiento)VALUES('2021-06-02', 2021, 'INS PERUANO POR MATRIMONIO', 'PENDIENTE', 'ASOCIACION BENEFICIARIO', '2021-06-02', 'LIM', 'MOORHOUSE , RACHEL MEREDITH', 'F', 'AUL')</v>
      </c>
    </row>
    <row r="1181" spans="1:14" ht="25.5" x14ac:dyDescent="0.2">
      <c r="A1181" s="11">
        <v>1177</v>
      </c>
      <c r="B1181" s="7" t="s">
        <v>11578</v>
      </c>
      <c r="C1181" s="4">
        <v>44294.523538113426</v>
      </c>
      <c r="D1181" s="20">
        <v>2021</v>
      </c>
      <c r="E1181" s="7" t="s">
        <v>4685</v>
      </c>
      <c r="F1181" s="2" t="s">
        <v>17</v>
      </c>
      <c r="G1181" s="2" t="s">
        <v>4672</v>
      </c>
      <c r="H1181" s="4">
        <v>44294.523538159723</v>
      </c>
      <c r="I1181" s="2" t="s">
        <v>4616</v>
      </c>
      <c r="J1181" s="21" t="s">
        <v>11579</v>
      </c>
      <c r="K1181" s="2" t="s">
        <v>4618</v>
      </c>
      <c r="L1181" s="6" t="s">
        <v>5239</v>
      </c>
      <c r="N118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sPaisNacimiento)VALUES('2021-04-08', 2021, 'OBTENCIÓN NACIONALIDAD PERUANA POR NATURALIZACIÓN', 'PENDIENTE', 'EVALUACION DIRECTOR', '2021-04-08', 'LIM', 'SAED , AHMED S T', 'M', 'PAL')</v>
      </c>
    </row>
    <row r="1182" spans="1:14" ht="25.5" x14ac:dyDescent="0.2">
      <c r="A1182" s="11">
        <v>1178</v>
      </c>
      <c r="B1182" s="7" t="s">
        <v>21450</v>
      </c>
      <c r="C1182" s="4">
        <v>44322.09261284722</v>
      </c>
      <c r="D1182" s="20">
        <v>2021</v>
      </c>
      <c r="E1182" s="7" t="s">
        <v>4621</v>
      </c>
      <c r="F1182" s="2" t="s">
        <v>17</v>
      </c>
      <c r="G1182" s="2" t="s">
        <v>4672</v>
      </c>
      <c r="H1182" s="4">
        <v>44322.092612881941</v>
      </c>
      <c r="I1182" s="2" t="s">
        <v>4616</v>
      </c>
      <c r="J1182" s="21" t="s">
        <v>13651</v>
      </c>
      <c r="K1182" s="2" t="s">
        <v>4618</v>
      </c>
      <c r="L1182" s="6" t="s">
        <v>13652</v>
      </c>
      <c r="N118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sPaisNacimiento)VALUES('2021-05-06', 2021, 'INS PERUANO POR MATRIMONIO', 'PENDIENTE', 'EVALUACION DIRECTOR', '2021-05-06', 'LIM', 'MICANI , MIKEL', 'M', 'ALB')</v>
      </c>
    </row>
    <row r="1183" spans="1:14" ht="25.5" x14ac:dyDescent="0.2">
      <c r="A1183" s="11">
        <v>1179</v>
      </c>
      <c r="B1183" s="7" t="s">
        <v>21451</v>
      </c>
      <c r="C1183" s="4">
        <v>44348.376436423612</v>
      </c>
      <c r="D1183" s="20">
        <v>2021</v>
      </c>
      <c r="E1183" s="7" t="s">
        <v>4621</v>
      </c>
      <c r="F1183" s="2" t="s">
        <v>17</v>
      </c>
      <c r="G1183" s="2" t="s">
        <v>4672</v>
      </c>
      <c r="H1183" s="4">
        <v>44348.376436458333</v>
      </c>
      <c r="I1183" s="2" t="s">
        <v>4616</v>
      </c>
      <c r="J1183" s="21" t="s">
        <v>21452</v>
      </c>
      <c r="K1183" s="2" t="s">
        <v>4618</v>
      </c>
      <c r="L1183" s="6" t="s">
        <v>5072</v>
      </c>
      <c r="N118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sPaisNacimiento)VALUES('2021-06-01', 2021, 'INS PERUANO POR MATRIMONIO', 'PENDIENTE', 'EVALUACION DIRECTOR', '2021-06-01', 'LIM', 'AYAZ , LIAQAT ALI', 'M', 'PAK')</v>
      </c>
    </row>
    <row r="1184" spans="1:14" ht="25.5" x14ac:dyDescent="0.2">
      <c r="A1184" s="11">
        <v>1180</v>
      </c>
      <c r="B1184" s="7" t="s">
        <v>21453</v>
      </c>
      <c r="C1184" s="4">
        <v>44344.099301736111</v>
      </c>
      <c r="D1184" s="20">
        <v>2021</v>
      </c>
      <c r="E1184" s="7" t="s">
        <v>4621</v>
      </c>
      <c r="F1184" s="2" t="s">
        <v>17</v>
      </c>
      <c r="G1184" s="2" t="s">
        <v>4672</v>
      </c>
      <c r="H1184" s="4">
        <v>44344.099301770832</v>
      </c>
      <c r="I1184" s="2" t="s">
        <v>4616</v>
      </c>
      <c r="J1184" s="21" t="s">
        <v>21454</v>
      </c>
      <c r="K1184" s="2" t="s">
        <v>4623</v>
      </c>
      <c r="L1184" s="6" t="s">
        <v>4753</v>
      </c>
      <c r="N118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sPaisNacimiento)VALUES('2021-05-28', 2021, 'INS PERUANO POR MATRIMONIO', 'PENDIENTE', 'EVALUACION DIRECTOR', '2021-05-28', 'LIM', 'DE CASTRO VILLANUEVA, ELIZABETH', 'F', 'RDO')</v>
      </c>
    </row>
    <row r="1185" spans="1:14" ht="25.5" x14ac:dyDescent="0.2">
      <c r="A1185" s="11">
        <v>1181</v>
      </c>
      <c r="B1185" s="7" t="s">
        <v>21455</v>
      </c>
      <c r="C1185" s="4">
        <v>44330.487558796296</v>
      </c>
      <c r="D1185" s="20">
        <v>2021</v>
      </c>
      <c r="E1185" s="7" t="s">
        <v>4621</v>
      </c>
      <c r="F1185" s="2" t="s">
        <v>17</v>
      </c>
      <c r="G1185" s="2" t="s">
        <v>7315</v>
      </c>
      <c r="H1185" s="4">
        <v>44330.487558796296</v>
      </c>
      <c r="I1185" s="2" t="s">
        <v>4616</v>
      </c>
      <c r="J1185" s="21" t="s">
        <v>21456</v>
      </c>
      <c r="K1185" s="2" t="s">
        <v>4623</v>
      </c>
      <c r="L1185" s="6" t="s">
        <v>4646</v>
      </c>
      <c r="N118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sPaisNacimiento)VALUES('2021-05-14', 2021, 'INS PERUANO POR MATRIMONIO', 'PENDIENTE', 'EVALUACION SUB-DIRECTOR', '2021-05-14', 'LIM', 'SANTANA TORRES, YUNEISY', 'F', 'CUB')</v>
      </c>
    </row>
    <row r="1186" spans="1:14" ht="25.5" x14ac:dyDescent="0.2">
      <c r="A1186" s="11">
        <v>1182</v>
      </c>
      <c r="B1186" s="7" t="s">
        <v>21457</v>
      </c>
      <c r="C1186" s="4">
        <v>44343.694462233798</v>
      </c>
      <c r="D1186" s="20">
        <v>2021</v>
      </c>
      <c r="E1186" s="7" t="s">
        <v>4621</v>
      </c>
      <c r="F1186" s="2" t="s">
        <v>17</v>
      </c>
      <c r="G1186" s="2" t="s">
        <v>4672</v>
      </c>
      <c r="H1186" s="4">
        <v>44343.694462268519</v>
      </c>
      <c r="I1186" s="2" t="s">
        <v>4616</v>
      </c>
      <c r="J1186" s="21" t="s">
        <v>21458</v>
      </c>
      <c r="K1186" s="2" t="s">
        <v>4618</v>
      </c>
      <c r="L1186" s="6" t="s">
        <v>4646</v>
      </c>
      <c r="N118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'EVALUACION DIRECTOR', '2021-05-27', 'LIM', 'ARTEAGA VILLALONA, ABEL AZAM', 'M', 'CUB')</v>
      </c>
    </row>
    <row r="1187" spans="1:14" ht="25.5" x14ac:dyDescent="0.2">
      <c r="A1187" s="11">
        <v>1183</v>
      </c>
      <c r="B1187" s="7" t="s">
        <v>21459</v>
      </c>
      <c r="C1187" s="4">
        <v>44355.453847187498</v>
      </c>
      <c r="D1187" s="20">
        <v>2021</v>
      </c>
      <c r="E1187" s="7" t="s">
        <v>4621</v>
      </c>
      <c r="F1187" s="2" t="s">
        <v>17</v>
      </c>
      <c r="G1187" s="2" t="s">
        <v>7315</v>
      </c>
      <c r="H1187" s="4">
        <v>44355.453847222219</v>
      </c>
      <c r="I1187" s="2" t="s">
        <v>4616</v>
      </c>
      <c r="J1187" s="21" t="s">
        <v>7407</v>
      </c>
      <c r="K1187" s="2" t="s">
        <v>4618</v>
      </c>
      <c r="L1187" s="6" t="s">
        <v>4838</v>
      </c>
      <c r="N118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sPaisNacimiento)VALUES('2021-06-08', 2021, 'INS PERUANO POR MATRIMONIO', 'PENDIENTE', 'EVALUACION SUB-DIRECTOR', '2021-06-08', 'LIM', 'KHAIRY MAGHRABY ALLAM , AMR', 'M', 'EGI')</v>
      </c>
    </row>
    <row r="1188" spans="1:14" ht="25.5" x14ac:dyDescent="0.2">
      <c r="A1188" s="11">
        <v>1184</v>
      </c>
      <c r="B1188" s="7" t="s">
        <v>21460</v>
      </c>
      <c r="C1188" s="4">
        <v>44326.645034143519</v>
      </c>
      <c r="D1188" s="20">
        <v>2021</v>
      </c>
      <c r="E1188" s="7" t="s">
        <v>4621</v>
      </c>
      <c r="F1188" s="2" t="s">
        <v>17</v>
      </c>
      <c r="G1188" s="2" t="s">
        <v>4672</v>
      </c>
      <c r="H1188" s="4">
        <v>44326.64503417824</v>
      </c>
      <c r="I1188" s="2" t="s">
        <v>4616</v>
      </c>
      <c r="J1188" s="21" t="s">
        <v>21461</v>
      </c>
      <c r="K1188" s="2" t="s">
        <v>4618</v>
      </c>
      <c r="L1188" s="6" t="s">
        <v>4714</v>
      </c>
      <c r="N118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sPaisNacimiento)VALUES('2021-05-10', 2021, 'INS PERUANO POR MATRIMONIO', 'PENDIENTE', 'EVALUACION DIRECTOR', '2021-05-10', 'LIM', 'AGURTO MOREIRA, REIVEL ARMANDO', 'M', 'ECU')</v>
      </c>
    </row>
    <row r="1189" spans="1:14" ht="25.5" x14ac:dyDescent="0.2">
      <c r="A1189" s="11">
        <v>1185</v>
      </c>
      <c r="B1189" s="7" t="s">
        <v>21462</v>
      </c>
      <c r="C1189" s="4">
        <v>44336.787821678241</v>
      </c>
      <c r="D1189" s="20">
        <v>2021</v>
      </c>
      <c r="E1189" s="7" t="s">
        <v>4621</v>
      </c>
      <c r="F1189" s="2" t="s">
        <v>17</v>
      </c>
      <c r="G1189" s="2" t="s">
        <v>4627</v>
      </c>
      <c r="H1189" s="4">
        <v>44336.787821759259</v>
      </c>
      <c r="I1189" s="2" t="s">
        <v>4616</v>
      </c>
      <c r="J1189" s="21" t="s">
        <v>21463</v>
      </c>
      <c r="K1189" s="2" t="s">
        <v>4618</v>
      </c>
      <c r="L1189" s="6" t="s">
        <v>4624</v>
      </c>
      <c r="N118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sPaisNacimiento)VALUES('2021-05-20', 2021, 'INS PERUANO POR MATRIMONIO', 'PENDIENTE', 'ASOCIACION BENEFICIARIO', '2021-05-20', 'LIM', 'NORIEGA DIAZ, ABNER', 'M', 'COL')</v>
      </c>
    </row>
    <row r="1190" spans="1:14" ht="25.5" x14ac:dyDescent="0.2">
      <c r="A1190" s="11">
        <v>1186</v>
      </c>
      <c r="B1190" s="7" t="s">
        <v>21464</v>
      </c>
      <c r="C1190" s="4">
        <v>44344.447704050923</v>
      </c>
      <c r="D1190" s="20">
        <v>2021</v>
      </c>
      <c r="E1190" s="7" t="s">
        <v>4621</v>
      </c>
      <c r="F1190" s="2" t="s">
        <v>17</v>
      </c>
      <c r="G1190" s="2" t="s">
        <v>4672</v>
      </c>
      <c r="H1190" s="4">
        <v>44344.447704085651</v>
      </c>
      <c r="I1190" s="2" t="s">
        <v>4616</v>
      </c>
      <c r="J1190" s="21" t="s">
        <v>21465</v>
      </c>
      <c r="K1190" s="2" t="s">
        <v>4618</v>
      </c>
      <c r="L1190" s="6" t="s">
        <v>4619</v>
      </c>
      <c r="N119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sPaisNacimiento)VALUES('2021-05-28', 2021, 'INS PERUANO POR MATRIMONIO', 'PENDIENTE', 'EVALUACION DIRECTOR', '2021-05-28', 'LIM', 'AZUAJE MUÑOZ, WILSON ANTONIO', 'M', 'VEN')</v>
      </c>
    </row>
    <row r="1191" spans="1:14" ht="25.5" x14ac:dyDescent="0.2">
      <c r="A1191" s="11">
        <v>1187</v>
      </c>
      <c r="B1191" s="7" t="s">
        <v>21466</v>
      </c>
      <c r="C1191" s="4">
        <v>44337.69515378472</v>
      </c>
      <c r="D1191" s="20">
        <v>2021</v>
      </c>
      <c r="E1191" s="7" t="s">
        <v>4621</v>
      </c>
      <c r="F1191" s="2" t="s">
        <v>17</v>
      </c>
      <c r="G1191" s="2" t="s">
        <v>4672</v>
      </c>
      <c r="H1191" s="4">
        <v>44337.695153819448</v>
      </c>
      <c r="I1191" s="2" t="s">
        <v>4616</v>
      </c>
      <c r="J1191" s="21" t="s">
        <v>21467</v>
      </c>
      <c r="K1191" s="2" t="s">
        <v>4618</v>
      </c>
      <c r="L1191" s="6" t="s">
        <v>4664</v>
      </c>
      <c r="N119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'VASQUEZ GONZALEZ, MIGUEL ANGEL', 'M', 'PAN')</v>
      </c>
    </row>
    <row r="1192" spans="1:14" ht="25.5" x14ac:dyDescent="0.2">
      <c r="A1192" s="11">
        <v>1188</v>
      </c>
      <c r="B1192" s="7" t="s">
        <v>1895</v>
      </c>
      <c r="C1192" s="4">
        <v>44300.085735416666</v>
      </c>
      <c r="D1192" s="20">
        <v>2021</v>
      </c>
      <c r="E1192" s="7" t="s">
        <v>4621</v>
      </c>
      <c r="F1192" s="2" t="s">
        <v>17</v>
      </c>
      <c r="G1192" s="2" t="s">
        <v>4672</v>
      </c>
      <c r="H1192" s="4">
        <v>44300.085735451386</v>
      </c>
      <c r="I1192" s="2" t="s">
        <v>4616</v>
      </c>
      <c r="J1192" s="21" t="s">
        <v>13134</v>
      </c>
      <c r="K1192" s="2" t="s">
        <v>4623</v>
      </c>
      <c r="L1192" s="6" t="s">
        <v>4714</v>
      </c>
      <c r="N119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sPaisNacimiento)VALUES('2021-04-14', 2021, 'INS PERUANO POR MATRIMONIO', 'PENDIENTE', 'EVALUACION DIRECTOR', '2021-04-14', 'LIM', 'GUALLPA ESCOBAR, YESSENIA DE LOS ANGELES', 'F', 'ECU')</v>
      </c>
    </row>
    <row r="1193" spans="1:14" ht="25.5" x14ac:dyDescent="0.2">
      <c r="A1193" s="11">
        <v>1189</v>
      </c>
      <c r="B1193" s="7" t="s">
        <v>11589</v>
      </c>
      <c r="C1193" s="4">
        <v>44306.678168402781</v>
      </c>
      <c r="D1193" s="20">
        <v>2021</v>
      </c>
      <c r="E1193" s="7" t="s">
        <v>4685</v>
      </c>
      <c r="F1193" s="2" t="s">
        <v>17</v>
      </c>
      <c r="G1193" s="2" t="s">
        <v>7315</v>
      </c>
      <c r="H1193" s="4">
        <v>44306.678168553241</v>
      </c>
      <c r="I1193" s="2" t="s">
        <v>4616</v>
      </c>
      <c r="J1193" s="21" t="s">
        <v>11590</v>
      </c>
      <c r="K1193" s="2" t="s">
        <v>4618</v>
      </c>
      <c r="L1193" s="6" t="s">
        <v>5239</v>
      </c>
      <c r="N119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sPaisNacimiento)VALUES('2021-04-20', 2021, 'OBTENCIÓN NACIONALIDAD PERUANA POR NATURALIZACIÓN', 'PENDIENTE', 'EVALUACION SUB-DIRECTOR', '2021-04-20', 'LIM', 'SAED , MOHAMMED S T', 'M', 'PAL')</v>
      </c>
    </row>
    <row r="1194" spans="1:14" ht="25.5" x14ac:dyDescent="0.2">
      <c r="A1194" s="11">
        <v>1190</v>
      </c>
      <c r="B1194" s="7" t="s">
        <v>21468</v>
      </c>
      <c r="C1194" s="4">
        <v>44343.683715659725</v>
      </c>
      <c r="D1194" s="20">
        <v>2021</v>
      </c>
      <c r="E1194" s="7" t="s">
        <v>4621</v>
      </c>
      <c r="F1194" s="2" t="s">
        <v>17</v>
      </c>
      <c r="G1194" s="2" t="s">
        <v>4627</v>
      </c>
      <c r="H1194" s="4">
        <v>44343.683715706022</v>
      </c>
      <c r="I1194" s="2" t="s">
        <v>4616</v>
      </c>
      <c r="J1194" s="21" t="s">
        <v>21469</v>
      </c>
      <c r="K1194" s="2" t="s">
        <v>4623</v>
      </c>
      <c r="L1194" s="6" t="s">
        <v>4619</v>
      </c>
      <c r="N119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'ASOCIACION BENEFICIARIO', '2021-05-27', 'LIM', 'BASTIDAS ARIAS, GABRIELA DEL VALLE', 'F', 'VEN')</v>
      </c>
    </row>
    <row r="1195" spans="1:14" ht="25.5" x14ac:dyDescent="0.2">
      <c r="A1195" s="11">
        <v>1191</v>
      </c>
      <c r="B1195" s="7" t="s">
        <v>21470</v>
      </c>
      <c r="C1195" s="4">
        <v>44343.993047719909</v>
      </c>
      <c r="D1195" s="20">
        <v>2021</v>
      </c>
      <c r="E1195" s="7" t="s">
        <v>4621</v>
      </c>
      <c r="F1195" s="2" t="s">
        <v>17</v>
      </c>
      <c r="G1195" s="2" t="s">
        <v>4672</v>
      </c>
      <c r="H1195" s="4">
        <v>44343.993047766206</v>
      </c>
      <c r="I1195" s="2" t="s">
        <v>4616</v>
      </c>
      <c r="J1195" s="21" t="s">
        <v>21471</v>
      </c>
      <c r="K1195" s="2" t="s">
        <v>4623</v>
      </c>
      <c r="L1195" s="6" t="s">
        <v>4687</v>
      </c>
      <c r="N119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'EVALUACION DIRECTOR', '2021-05-27', 'LIM', 'VAHERA , OLESYA', 'F', 'UCR')</v>
      </c>
    </row>
    <row r="1196" spans="1:14" ht="25.5" x14ac:dyDescent="0.2">
      <c r="A1196" s="11">
        <v>1192</v>
      </c>
      <c r="B1196" s="7" t="s">
        <v>21472</v>
      </c>
      <c r="C1196" s="4">
        <v>44337.629165046295</v>
      </c>
      <c r="D1196" s="20">
        <v>2021</v>
      </c>
      <c r="E1196" s="7" t="s">
        <v>4621</v>
      </c>
      <c r="F1196" s="2" t="s">
        <v>17</v>
      </c>
      <c r="G1196" s="2" t="s">
        <v>4627</v>
      </c>
      <c r="H1196" s="4">
        <v>44337.629165081016</v>
      </c>
      <c r="I1196" s="2" t="s">
        <v>4616</v>
      </c>
      <c r="J1196" s="21" t="s">
        <v>21473</v>
      </c>
      <c r="K1196" s="2" t="s">
        <v>4618</v>
      </c>
      <c r="L1196" s="6" t="s">
        <v>4619</v>
      </c>
      <c r="N119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'ASOCIACION BENEFICIARIO', '2021-05-21', 'LIM', 'RIVERO DIAZ, CARLOS ALFREDO', 'M', 'VEN')</v>
      </c>
    </row>
    <row r="1197" spans="1:14" ht="25.5" x14ac:dyDescent="0.2">
      <c r="A1197" s="11">
        <v>1193</v>
      </c>
      <c r="B1197" s="7" t="s">
        <v>21474</v>
      </c>
      <c r="C1197" s="4">
        <v>44326.610486574071</v>
      </c>
      <c r="D1197" s="20">
        <v>2021</v>
      </c>
      <c r="E1197" s="7" t="s">
        <v>4621</v>
      </c>
      <c r="F1197" s="2" t="s">
        <v>17</v>
      </c>
      <c r="G1197" s="2" t="s">
        <v>4672</v>
      </c>
      <c r="H1197" s="4">
        <v>44326.610486655096</v>
      </c>
      <c r="I1197" s="2" t="s">
        <v>4616</v>
      </c>
      <c r="J1197" s="21" t="s">
        <v>21475</v>
      </c>
      <c r="K1197" s="2" t="s">
        <v>4623</v>
      </c>
      <c r="L1197" s="6" t="s">
        <v>4649</v>
      </c>
      <c r="N119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sPaisNacimiento)VALUES('2021-05-10', 2021, 'INS PERUANO POR MATRIMONIO', 'PENDIENTE', 'EVALUACION DIRECTOR', '2021-05-10', 'LIM', 'MALTA DA SILVA, BRUNA KARLA', 'F', 'BRA')</v>
      </c>
    </row>
    <row r="1198" spans="1:14" ht="25.5" x14ac:dyDescent="0.2">
      <c r="A1198" s="11">
        <v>1194</v>
      </c>
      <c r="B1198" s="7" t="s">
        <v>21476</v>
      </c>
      <c r="C1198" s="4">
        <v>44356.882269444446</v>
      </c>
      <c r="D1198" s="20">
        <v>2021</v>
      </c>
      <c r="E1198" s="7" t="s">
        <v>4621</v>
      </c>
      <c r="F1198" s="2" t="s">
        <v>17</v>
      </c>
      <c r="G1198" s="2" t="s">
        <v>4672</v>
      </c>
      <c r="H1198" s="4">
        <v>44356.882269479167</v>
      </c>
      <c r="I1198" s="2" t="s">
        <v>4616</v>
      </c>
      <c r="J1198" s="21" t="s">
        <v>21477</v>
      </c>
      <c r="K1198" s="2" t="s">
        <v>4623</v>
      </c>
      <c r="L1198" s="6" t="s">
        <v>6015</v>
      </c>
      <c r="N119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sPaisNacimiento)VALUES('2021-06-09', 2021, 'INS PERUANO POR MATRIMONIO', 'PENDIENTE', 'EVALUACION DIRECTOR', '2021-06-09', 'LIM', 'BALABALA JAVIER, KAREINA', 'F', 'FIL')</v>
      </c>
    </row>
    <row r="1199" spans="1:14" ht="25.5" x14ac:dyDescent="0.2">
      <c r="A1199" s="11">
        <v>1195</v>
      </c>
      <c r="B1199" s="7" t="s">
        <v>21478</v>
      </c>
      <c r="C1199" s="4">
        <v>44341.713357291665</v>
      </c>
      <c r="D1199" s="20">
        <v>2021</v>
      </c>
      <c r="E1199" s="7" t="s">
        <v>4621</v>
      </c>
      <c r="F1199" s="2" t="s">
        <v>17</v>
      </c>
      <c r="G1199" s="2" t="s">
        <v>4672</v>
      </c>
      <c r="H1199" s="4">
        <v>44341.713357326385</v>
      </c>
      <c r="I1199" s="2" t="s">
        <v>4616</v>
      </c>
      <c r="J1199" s="21" t="s">
        <v>21479</v>
      </c>
      <c r="K1199" s="2" t="s">
        <v>4618</v>
      </c>
      <c r="L1199" s="6" t="s">
        <v>4619</v>
      </c>
      <c r="N119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sPaisNacimiento)VALUES('2021-05-25', 2021, 'INS PERUANO POR MATRIMONIO', 'PENDIENTE', 'EVALUACION DIRECTOR', '2021-05-25', 'LIM', 'PIÑANGO SOSA, ARLEN YOJAN', 'M', 'VEN')</v>
      </c>
    </row>
    <row r="1200" spans="1:14" ht="25.5" x14ac:dyDescent="0.2">
      <c r="A1200" s="11">
        <v>1196</v>
      </c>
      <c r="B1200" s="7" t="s">
        <v>21480</v>
      </c>
      <c r="C1200" s="4">
        <v>44327.553560995373</v>
      </c>
      <c r="D1200" s="20">
        <v>2021</v>
      </c>
      <c r="E1200" s="7" t="s">
        <v>4621</v>
      </c>
      <c r="F1200" s="2" t="s">
        <v>17</v>
      </c>
      <c r="G1200" s="2" t="s">
        <v>4672</v>
      </c>
      <c r="H1200" s="4">
        <v>44327.553561076391</v>
      </c>
      <c r="I1200" s="2" t="s">
        <v>4616</v>
      </c>
      <c r="J1200" s="21" t="s">
        <v>21481</v>
      </c>
      <c r="K1200" s="2" t="s">
        <v>4623</v>
      </c>
      <c r="L1200" s="6" t="s">
        <v>4624</v>
      </c>
      <c r="N120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sPaisNacimiento)VALUES('2021-05-11', 2021, 'INS PERUANO POR MATRIMONIO', 'PENDIENTE', 'EVALUACION DIRECTOR', '2021-05-11', 'LIM', 'GIRALDO OSORIO, JEIMY JULIANA', 'F', 'COL')</v>
      </c>
    </row>
    <row r="1201" spans="1:14" ht="25.5" x14ac:dyDescent="0.2">
      <c r="A1201" s="11">
        <v>1197</v>
      </c>
      <c r="B1201" s="7" t="s">
        <v>21482</v>
      </c>
      <c r="C1201" s="4">
        <v>44343.6810315162</v>
      </c>
      <c r="D1201" s="20">
        <v>2021</v>
      </c>
      <c r="E1201" s="7" t="s">
        <v>4621</v>
      </c>
      <c r="F1201" s="2" t="s">
        <v>17</v>
      </c>
      <c r="G1201" s="2" t="s">
        <v>4627</v>
      </c>
      <c r="H1201" s="4">
        <v>44343.681031597225</v>
      </c>
      <c r="I1201" s="2" t="s">
        <v>4616</v>
      </c>
      <c r="J1201" s="21" t="s">
        <v>21483</v>
      </c>
      <c r="K1201" s="2" t="s">
        <v>4623</v>
      </c>
      <c r="L1201" s="6" t="s">
        <v>4753</v>
      </c>
      <c r="N120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'ASOCIACION BENEFICIARIO', '2021-05-27', 'LIM', 'GERMOSEN , JENNIFFER', 'F', 'RDO')</v>
      </c>
    </row>
    <row r="1202" spans="1:14" ht="25.5" x14ac:dyDescent="0.2">
      <c r="A1202" s="11">
        <v>1198</v>
      </c>
      <c r="B1202" s="7" t="s">
        <v>1894</v>
      </c>
      <c r="C1202" s="4">
        <v>44300.048547916667</v>
      </c>
      <c r="D1202" s="20">
        <v>2021</v>
      </c>
      <c r="E1202" s="7" t="s">
        <v>4621</v>
      </c>
      <c r="F1202" s="2" t="s">
        <v>17</v>
      </c>
      <c r="G1202" s="2" t="s">
        <v>4672</v>
      </c>
      <c r="H1202" s="4">
        <v>44300.048547951388</v>
      </c>
      <c r="I1202" s="2" t="s">
        <v>4616</v>
      </c>
      <c r="J1202" s="21" t="s">
        <v>7356</v>
      </c>
      <c r="K1202" s="2" t="s">
        <v>4623</v>
      </c>
      <c r="L1202" s="6" t="s">
        <v>4619</v>
      </c>
      <c r="N120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sPaisNacimiento)VALUES('2021-04-14', 2021, 'INS PERUANO POR MATRIMONIO', 'PENDIENTE', 'EVALUACION DIRECTOR', '2021-04-14', 'LIM', 'GONZALEZ JIMENEZ, LISBETH YANIN', 'F', 'VEN')</v>
      </c>
    </row>
    <row r="1203" spans="1:14" ht="25.5" x14ac:dyDescent="0.2">
      <c r="A1203" s="11">
        <v>1199</v>
      </c>
      <c r="B1203" s="7" t="s">
        <v>21484</v>
      </c>
      <c r="C1203" s="4">
        <v>44344.113170636578</v>
      </c>
      <c r="D1203" s="20">
        <v>2021</v>
      </c>
      <c r="E1203" s="7" t="s">
        <v>4621</v>
      </c>
      <c r="F1203" s="2" t="s">
        <v>17</v>
      </c>
      <c r="G1203" s="2" t="s">
        <v>4672</v>
      </c>
      <c r="H1203" s="4">
        <v>44344.113170717595</v>
      </c>
      <c r="I1203" s="2" t="s">
        <v>4616</v>
      </c>
      <c r="J1203" s="21" t="s">
        <v>21485</v>
      </c>
      <c r="K1203" s="2" t="s">
        <v>4623</v>
      </c>
      <c r="L1203" s="6" t="s">
        <v>4714</v>
      </c>
      <c r="N120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sPaisNacimiento)VALUES('2021-05-28', 2021, 'INS PERUANO POR MATRIMONIO', 'PENDIENTE', 'EVALUACION DIRECTOR', '2021-05-28', 'LIM', 'SALAZAR GALARZA, VIVIANA CAROLINA', 'F', 'ECU')</v>
      </c>
    </row>
    <row r="1204" spans="1:14" ht="25.5" x14ac:dyDescent="0.2">
      <c r="A1204" s="11">
        <v>1200</v>
      </c>
      <c r="B1204" s="7" t="s">
        <v>21486</v>
      </c>
      <c r="C1204" s="4">
        <v>44349.295268784721</v>
      </c>
      <c r="D1204" s="20">
        <v>2021</v>
      </c>
      <c r="E1204" s="7" t="s">
        <v>4621</v>
      </c>
      <c r="F1204" s="2" t="s">
        <v>17</v>
      </c>
      <c r="G1204" s="2" t="s">
        <v>4627</v>
      </c>
      <c r="H1204" s="4">
        <v>44349.295268831018</v>
      </c>
      <c r="I1204" s="2" t="s">
        <v>4616</v>
      </c>
      <c r="J1204" s="21" t="s">
        <v>21487</v>
      </c>
      <c r="K1204" s="2" t="s">
        <v>4618</v>
      </c>
      <c r="L1204" s="6" t="s">
        <v>4619</v>
      </c>
      <c r="N120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sPaisNacimiento)VALUES('2021-06-02', 2021, 'INS PERUANO POR MATRIMONIO', 'PENDIENTE', 'ASOCIACION BENEFICIARIO', '2021-06-02', 'LIM', 'GIL GARCIA, JULIO CESAR', 'M', 'VEN')</v>
      </c>
    </row>
    <row r="1205" spans="1:14" ht="25.5" x14ac:dyDescent="0.2">
      <c r="A1205" s="11">
        <v>1201</v>
      </c>
      <c r="B1205" s="7" t="s">
        <v>21488</v>
      </c>
      <c r="C1205" s="4">
        <v>44337.627139039352</v>
      </c>
      <c r="D1205" s="20">
        <v>2021</v>
      </c>
      <c r="E1205" s="7" t="s">
        <v>4621</v>
      </c>
      <c r="F1205" s="2" t="s">
        <v>17</v>
      </c>
      <c r="G1205" s="2" t="s">
        <v>4627</v>
      </c>
      <c r="H1205" s="4">
        <v>44337.627139085649</v>
      </c>
      <c r="I1205" s="2" t="s">
        <v>4616</v>
      </c>
      <c r="J1205" s="21" t="s">
        <v>21489</v>
      </c>
      <c r="K1205" s="2" t="s">
        <v>4618</v>
      </c>
      <c r="L1205" s="6" t="s">
        <v>4619</v>
      </c>
      <c r="N120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'ASOCIACION BENEFICIARIO', '2021-05-21', 'LIM', 'BERRIOS FERNANDEZ, JAVIER JOSE', 'M', 'VEN')</v>
      </c>
    </row>
    <row r="1206" spans="1:14" ht="25.5" x14ac:dyDescent="0.2">
      <c r="A1206" s="11">
        <v>1202</v>
      </c>
      <c r="B1206" s="7" t="s">
        <v>21490</v>
      </c>
      <c r="C1206" s="4">
        <v>44329.811740856479</v>
      </c>
      <c r="D1206" s="20">
        <v>2021</v>
      </c>
      <c r="E1206" s="7" t="s">
        <v>4621</v>
      </c>
      <c r="F1206" s="2" t="s">
        <v>17</v>
      </c>
      <c r="G1206" s="2" t="s">
        <v>4672</v>
      </c>
      <c r="H1206" s="4">
        <v>44329.811740937497</v>
      </c>
      <c r="I1206" s="2" t="s">
        <v>4616</v>
      </c>
      <c r="J1206" s="21" t="s">
        <v>21491</v>
      </c>
      <c r="K1206" s="2" t="s">
        <v>4623</v>
      </c>
      <c r="L1206" s="6" t="s">
        <v>4619</v>
      </c>
      <c r="N120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sPaisNacimiento)VALUES('2021-05-13', 2021, 'INS PERUANO POR MATRIMONIO', 'PENDIENTE', 'EVALUACION DIRECTOR', '2021-05-13', 'LIM', 'FAJARDO BLANCO, MARIA GABRIELA', 'F', 'VEN')</v>
      </c>
    </row>
    <row r="1207" spans="1:14" ht="25.5" x14ac:dyDescent="0.2">
      <c r="A1207" s="11">
        <v>1203</v>
      </c>
      <c r="B1207" s="7" t="s">
        <v>3350</v>
      </c>
      <c r="C1207" s="4">
        <v>44300.06090315972</v>
      </c>
      <c r="D1207" s="20">
        <v>2021</v>
      </c>
      <c r="E1207" s="7" t="s">
        <v>4899</v>
      </c>
      <c r="F1207" s="2" t="s">
        <v>17</v>
      </c>
      <c r="G1207" s="2" t="s">
        <v>4672</v>
      </c>
      <c r="H1207" s="4">
        <v>44300.060903206017</v>
      </c>
      <c r="I1207" s="2" t="s">
        <v>4616</v>
      </c>
      <c r="J1207" s="21" t="s">
        <v>11671</v>
      </c>
      <c r="K1207" s="2" t="s">
        <v>4623</v>
      </c>
      <c r="L1207" s="6" t="s">
        <v>4619</v>
      </c>
      <c r="N120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sPaisNacimiento)VALUES('2021-04-14', 2021, 'RENUNCIA A LA NACIONALIDAD PERUANA', 'PENDIENTE', 'EVALUACION DIRECTOR', '2021-04-14', 'LIM', 'GONZALEZ CHAFLOQUE, STIFANNY ZAHORI', 'F', 'VEN')</v>
      </c>
    </row>
    <row r="1208" spans="1:14" ht="25.5" x14ac:dyDescent="0.2">
      <c r="A1208" s="11">
        <v>1204</v>
      </c>
      <c r="B1208" s="7" t="s">
        <v>21492</v>
      </c>
      <c r="C1208" s="4">
        <v>44329.468168136576</v>
      </c>
      <c r="D1208" s="20">
        <v>2021</v>
      </c>
      <c r="E1208" s="7" t="s">
        <v>4621</v>
      </c>
      <c r="F1208" s="2" t="s">
        <v>17</v>
      </c>
      <c r="G1208" s="2" t="s">
        <v>4672</v>
      </c>
      <c r="H1208" s="4">
        <v>44329.468168171297</v>
      </c>
      <c r="I1208" s="2" t="s">
        <v>4616</v>
      </c>
      <c r="J1208" s="21" t="s">
        <v>21493</v>
      </c>
      <c r="K1208" s="2" t="s">
        <v>4623</v>
      </c>
      <c r="L1208" s="6" t="s">
        <v>4619</v>
      </c>
      <c r="N120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sPaisNacimiento)VALUES('2021-05-13', 2021, 'INS PERUANO POR MATRIMONIO', 'PENDIENTE', 'EVALUACION DIRECTOR', '2021-05-13', 'LIM', 'GUEVARA CAÑIZALES, MARY YULI', 'F', 'VEN')</v>
      </c>
    </row>
    <row r="1209" spans="1:14" ht="25.5" x14ac:dyDescent="0.2">
      <c r="A1209" s="11">
        <v>1205</v>
      </c>
      <c r="B1209" s="7" t="s">
        <v>21494</v>
      </c>
      <c r="C1209" s="4">
        <v>44313.74204232639</v>
      </c>
      <c r="D1209" s="20">
        <v>2021</v>
      </c>
      <c r="E1209" s="7" t="s">
        <v>4621</v>
      </c>
      <c r="F1209" s="2" t="s">
        <v>17</v>
      </c>
      <c r="G1209" s="2" t="s">
        <v>7315</v>
      </c>
      <c r="H1209" s="4">
        <v>44313.742042361111</v>
      </c>
      <c r="I1209" s="2" t="s">
        <v>4616</v>
      </c>
      <c r="J1209" s="21" t="s">
        <v>21495</v>
      </c>
      <c r="K1209" s="2" t="s">
        <v>4623</v>
      </c>
      <c r="L1209" s="6" t="s">
        <v>4619</v>
      </c>
      <c r="N120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sPaisNacimiento)VALUES('2021-04-27', 2021, 'INS PERUANO POR MATRIMONIO', 'PENDIENTE', 'EVALUACION SUB-DIRECTOR', '2021-04-27', 'LIM', 'DA COSTA MEDINA, ENMA DEL ROSARIO', 'F', 'VEN')</v>
      </c>
    </row>
    <row r="1210" spans="1:14" ht="25.5" x14ac:dyDescent="0.2">
      <c r="A1210" s="11">
        <v>1206</v>
      </c>
      <c r="B1210" s="7" t="s">
        <v>21496</v>
      </c>
      <c r="C1210" s="4">
        <v>44337.690356631945</v>
      </c>
      <c r="D1210" s="20">
        <v>2021</v>
      </c>
      <c r="E1210" s="7" t="s">
        <v>4621</v>
      </c>
      <c r="F1210" s="2" t="s">
        <v>17</v>
      </c>
      <c r="G1210" s="2" t="s">
        <v>4672</v>
      </c>
      <c r="H1210" s="4">
        <v>44337.690356678242</v>
      </c>
      <c r="I1210" s="2" t="s">
        <v>4616</v>
      </c>
      <c r="J1210" s="21" t="s">
        <v>21497</v>
      </c>
      <c r="K1210" s="2" t="s">
        <v>4623</v>
      </c>
      <c r="L1210" s="6" t="s">
        <v>4619</v>
      </c>
      <c r="N121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'VILLEGAS LEAL, CARMEN CELINA', 'F', 'VEN')</v>
      </c>
    </row>
    <row r="1211" spans="1:14" ht="25.5" x14ac:dyDescent="0.2">
      <c r="A1211" s="11">
        <v>1207</v>
      </c>
      <c r="B1211" s="7" t="s">
        <v>21498</v>
      </c>
      <c r="C1211" s="4">
        <v>44315.732932372688</v>
      </c>
      <c r="D1211" s="20">
        <v>2021</v>
      </c>
      <c r="E1211" s="7" t="s">
        <v>4621</v>
      </c>
      <c r="F1211" s="2" t="s">
        <v>17</v>
      </c>
      <c r="G1211" s="2" t="s">
        <v>5167</v>
      </c>
      <c r="H1211" s="4">
        <v>44315.732932407409</v>
      </c>
      <c r="I1211" s="2" t="s">
        <v>4616</v>
      </c>
      <c r="J1211" s="21" t="s">
        <v>21499</v>
      </c>
      <c r="K1211" s="2" t="s">
        <v>4623</v>
      </c>
      <c r="L1211" s="6" t="s">
        <v>4619</v>
      </c>
      <c r="N121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sPaisNacimiento)VALUES('2021-04-29', 2021, 'INS PERUANO POR MATRIMONIO', 'PENDIENTE', 'REGISTRO DE DATOS', '2021-04-29', 'LIM', 'WETTEL , ROSELLIN MARIBEL', 'F', 'VEN')</v>
      </c>
    </row>
    <row r="1212" spans="1:14" ht="25.5" x14ac:dyDescent="0.2">
      <c r="A1212" s="11">
        <v>1208</v>
      </c>
      <c r="B1212" s="7" t="s">
        <v>7361</v>
      </c>
      <c r="C1212" s="4">
        <v>44307.690075729166</v>
      </c>
      <c r="D1212" s="20">
        <v>2021</v>
      </c>
      <c r="E1212" s="7" t="s">
        <v>4621</v>
      </c>
      <c r="F1212" s="2" t="s">
        <v>17</v>
      </c>
      <c r="G1212" s="2" t="s">
        <v>4672</v>
      </c>
      <c r="H1212" s="4">
        <v>44307.690075775463</v>
      </c>
      <c r="I1212" s="2" t="s">
        <v>4616</v>
      </c>
      <c r="J1212" s="21" t="s">
        <v>7362</v>
      </c>
      <c r="K1212" s="2" t="s">
        <v>4623</v>
      </c>
      <c r="L1212" s="6" t="s">
        <v>4619</v>
      </c>
      <c r="N121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sPaisNacimiento)VALUES('2021-04-21', 2021, 'INS PERUANO POR MATRIMONIO', 'PENDIENTE', 'EVALUACION DIRECTOR', '2021-04-21', 'LIM', 'LUGO DE LOPEZ, MARISOL COROMOTO', 'F', 'VEN')</v>
      </c>
    </row>
    <row r="1213" spans="1:14" ht="25.5" x14ac:dyDescent="0.2">
      <c r="A1213" s="11">
        <v>1209</v>
      </c>
      <c r="B1213" s="7" t="s">
        <v>21500</v>
      </c>
      <c r="C1213" s="4">
        <v>44356.896006747687</v>
      </c>
      <c r="D1213" s="20">
        <v>2021</v>
      </c>
      <c r="E1213" s="7" t="s">
        <v>4621</v>
      </c>
      <c r="F1213" s="2" t="s">
        <v>17</v>
      </c>
      <c r="G1213" s="2" t="s">
        <v>4672</v>
      </c>
      <c r="H1213" s="4">
        <v>44356.896007060182</v>
      </c>
      <c r="I1213" s="2" t="s">
        <v>4616</v>
      </c>
      <c r="J1213" s="21" t="s">
        <v>21501</v>
      </c>
      <c r="K1213" s="2" t="s">
        <v>4618</v>
      </c>
      <c r="L1213" s="6" t="s">
        <v>4646</v>
      </c>
      <c r="N121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sPaisNacimiento)VALUES('2021-06-09', 2021, 'INS PERUANO POR MATRIMONIO', 'PENDIENTE', 'EVALUACION DIRECTOR', '2021-06-09', 'LIM', 'RODRIGUEZ HERNANDEZ, REYNER', 'M', 'CUB')</v>
      </c>
    </row>
    <row r="1214" spans="1:14" ht="25.5" x14ac:dyDescent="0.2">
      <c r="A1214" s="11">
        <v>1210</v>
      </c>
      <c r="B1214" s="7" t="s">
        <v>21502</v>
      </c>
      <c r="C1214" s="4">
        <v>44337.69269290509</v>
      </c>
      <c r="D1214" s="20">
        <v>2021</v>
      </c>
      <c r="E1214" s="7" t="s">
        <v>4621</v>
      </c>
      <c r="F1214" s="2" t="s">
        <v>17</v>
      </c>
      <c r="G1214" s="2" t="s">
        <v>4672</v>
      </c>
      <c r="H1214" s="4">
        <v>44337.692692939818</v>
      </c>
      <c r="I1214" s="2" t="s">
        <v>4616</v>
      </c>
      <c r="J1214" s="21" t="s">
        <v>21503</v>
      </c>
      <c r="K1214" s="2" t="s">
        <v>4618</v>
      </c>
      <c r="L1214" s="6" t="s">
        <v>4646</v>
      </c>
      <c r="N121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'SAMÓN IRSOLA, ERNESTO', 'M', 'CUB')</v>
      </c>
    </row>
    <row r="1215" spans="1:14" ht="25.5" x14ac:dyDescent="0.2">
      <c r="A1215" s="11">
        <v>1211</v>
      </c>
      <c r="B1215" s="7" t="s">
        <v>12056</v>
      </c>
      <c r="C1215" s="4">
        <v>44307.676264849535</v>
      </c>
      <c r="D1215" s="20">
        <v>2021</v>
      </c>
      <c r="E1215" s="7" t="s">
        <v>4685</v>
      </c>
      <c r="F1215" s="2" t="s">
        <v>17</v>
      </c>
      <c r="G1215" s="2" t="s">
        <v>7315</v>
      </c>
      <c r="H1215" s="4">
        <v>44307.676264895832</v>
      </c>
      <c r="I1215" s="2" t="s">
        <v>4616</v>
      </c>
      <c r="J1215" s="21" t="s">
        <v>12057</v>
      </c>
      <c r="K1215" s="2" t="s">
        <v>4623</v>
      </c>
      <c r="L1215" s="6" t="s">
        <v>4619</v>
      </c>
      <c r="N121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sPaisNacimiento)VALUES('2021-04-21', 2021, 'OBTENCIÓN NACIONALIDAD PERUANA POR NATURALIZACIÓN', 'PENDIENTE', 'EVALUACION SUB-DIRECTOR', '2021-04-21', 'LIM', 'CARIAS VALERO, DANIELA CRISTINA', 'F', 'VEN')</v>
      </c>
    </row>
    <row r="1216" spans="1:14" ht="25.5" x14ac:dyDescent="0.2">
      <c r="A1216" s="11">
        <v>1212</v>
      </c>
      <c r="B1216" s="7" t="s">
        <v>3347</v>
      </c>
      <c r="C1216" s="4">
        <v>44292.51644748843</v>
      </c>
      <c r="D1216" s="20">
        <v>2021</v>
      </c>
      <c r="E1216" s="7" t="s">
        <v>4685</v>
      </c>
      <c r="F1216" s="2" t="s">
        <v>17</v>
      </c>
      <c r="G1216" s="2" t="s">
        <v>4672</v>
      </c>
      <c r="H1216" s="4">
        <v>44292.516447569447</v>
      </c>
      <c r="I1216" s="2" t="s">
        <v>4616</v>
      </c>
      <c r="J1216" s="21" t="s">
        <v>7364</v>
      </c>
      <c r="K1216" s="2" t="s">
        <v>4623</v>
      </c>
      <c r="L1216" s="6" t="s">
        <v>4619</v>
      </c>
      <c r="N121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sPaisNacimiento)VALUES('2021-04-06', 2021, 'OBTENCIÓN NACIONALIDAD PERUANA POR NATURALIZACIÓN', 'PENDIENTE', 'EVALUACION DIRECTOR', '2021-04-06', 'LIM', 'FERNANDEZ ARTEAGA, MAYRA CAROLINA', 'F', 'VEN')</v>
      </c>
    </row>
    <row r="1217" spans="1:14" ht="25.5" x14ac:dyDescent="0.2">
      <c r="A1217" s="11">
        <v>1213</v>
      </c>
      <c r="B1217" s="7" t="s">
        <v>21504</v>
      </c>
      <c r="C1217" s="4">
        <v>44337.693289351853</v>
      </c>
      <c r="D1217" s="20">
        <v>2021</v>
      </c>
      <c r="E1217" s="7" t="s">
        <v>4685</v>
      </c>
      <c r="F1217" s="2" t="s">
        <v>17</v>
      </c>
      <c r="G1217" s="2" t="s">
        <v>7315</v>
      </c>
      <c r="H1217" s="4">
        <v>44337.693289351853</v>
      </c>
      <c r="I1217" s="2" t="s">
        <v>4616</v>
      </c>
      <c r="J1217" s="21" t="s">
        <v>21505</v>
      </c>
      <c r="K1217" s="2" t="s">
        <v>4618</v>
      </c>
      <c r="L1217" s="6" t="s">
        <v>4624</v>
      </c>
      <c r="N121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'OBTENCIÓN NACIONALIDAD PERUANA POR NATURALIZACIÓN', 'PENDIENTE', 'EVALUACION SUB-DIRECTOR', '2021-05-21', 'LIM', 'GONZALEZ ACOSTA, RAFAEL ANTONIO', 'M', 'COL')</v>
      </c>
    </row>
    <row r="1218" spans="1:14" ht="25.5" x14ac:dyDescent="0.2">
      <c r="A1218" s="11">
        <v>1214</v>
      </c>
      <c r="B1218" s="7" t="s">
        <v>21506</v>
      </c>
      <c r="C1218" s="4">
        <v>44341.699602430555</v>
      </c>
      <c r="D1218" s="20">
        <v>2021</v>
      </c>
      <c r="E1218" s="7" t="s">
        <v>4621</v>
      </c>
      <c r="F1218" s="2" t="s">
        <v>17</v>
      </c>
      <c r="G1218" s="2" t="s">
        <v>4672</v>
      </c>
      <c r="H1218" s="4">
        <v>44341.699602511573</v>
      </c>
      <c r="I1218" s="2" t="s">
        <v>4616</v>
      </c>
      <c r="J1218" s="21" t="s">
        <v>21507</v>
      </c>
      <c r="K1218" s="2" t="s">
        <v>4623</v>
      </c>
      <c r="L1218" s="6" t="s">
        <v>4687</v>
      </c>
      <c r="N121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sPaisNacimiento)VALUES('2021-05-25', 2021, 'INS PERUANO POR MATRIMONIO', 'PENDIENTE', 'EVALUACION DIRECTOR', '2021-05-25', 'LIM', 'MILIEVA , VIKTORIIA', 'F', 'UCR')</v>
      </c>
    </row>
    <row r="1219" spans="1:14" ht="25.5" x14ac:dyDescent="0.2">
      <c r="A1219" s="11">
        <v>1215</v>
      </c>
      <c r="B1219" s="7" t="s">
        <v>21508</v>
      </c>
      <c r="C1219" s="4">
        <v>44337.060962418982</v>
      </c>
      <c r="D1219" s="20">
        <v>2021</v>
      </c>
      <c r="E1219" s="7" t="s">
        <v>4621</v>
      </c>
      <c r="F1219" s="2" t="s">
        <v>17</v>
      </c>
      <c r="G1219" s="2" t="s">
        <v>4672</v>
      </c>
      <c r="H1219" s="4">
        <v>44337.060962465279</v>
      </c>
      <c r="I1219" s="2" t="s">
        <v>4616</v>
      </c>
      <c r="J1219" s="21" t="s">
        <v>21509</v>
      </c>
      <c r="K1219" s="2" t="s">
        <v>4623</v>
      </c>
      <c r="L1219" s="6" t="s">
        <v>4619</v>
      </c>
      <c r="N121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'HERRERA LEAL, ANDREA PAOLA', 'F', 'VEN')</v>
      </c>
    </row>
    <row r="1220" spans="1:14" ht="25.5" x14ac:dyDescent="0.2">
      <c r="A1220" s="11">
        <v>1216</v>
      </c>
      <c r="B1220" s="7" t="s">
        <v>21510</v>
      </c>
      <c r="C1220" s="4">
        <v>44354.453660069441</v>
      </c>
      <c r="D1220" s="20">
        <v>2021</v>
      </c>
      <c r="E1220" s="7" t="s">
        <v>4621</v>
      </c>
      <c r="F1220" s="2" t="s">
        <v>17</v>
      </c>
      <c r="G1220" s="2" t="s">
        <v>4672</v>
      </c>
      <c r="H1220" s="4">
        <v>44354.453660219908</v>
      </c>
      <c r="I1220" s="2" t="s">
        <v>4616</v>
      </c>
      <c r="J1220" s="21" t="s">
        <v>21511</v>
      </c>
      <c r="K1220" s="2" t="s">
        <v>4618</v>
      </c>
      <c r="L1220" s="6" t="s">
        <v>4656</v>
      </c>
      <c r="N122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sPaisNacimiento)VALUES('2021-06-07', 2021, 'INS PERUANO POR MATRIMONIO', 'PENDIENTE', 'EVALUACION DIRECTOR', '2021-06-07', 'LIM', 'ARIGITA VALLEJO, ANTONIO RAMON', 'M', 'ESP')</v>
      </c>
    </row>
    <row r="1221" spans="1:14" ht="25.5" x14ac:dyDescent="0.2">
      <c r="A1221" s="11">
        <v>1217</v>
      </c>
      <c r="B1221" s="7" t="s">
        <v>13160</v>
      </c>
      <c r="C1221" s="4">
        <v>44301.450466516202</v>
      </c>
      <c r="D1221" s="20">
        <v>2021</v>
      </c>
      <c r="E1221" s="7" t="s">
        <v>4621</v>
      </c>
      <c r="F1221" s="2" t="s">
        <v>17</v>
      </c>
      <c r="G1221" s="2" t="s">
        <v>4672</v>
      </c>
      <c r="H1221" s="4">
        <v>44301.450466550923</v>
      </c>
      <c r="I1221" s="2" t="s">
        <v>4616</v>
      </c>
      <c r="J1221" s="21" t="s">
        <v>13161</v>
      </c>
      <c r="K1221" s="2" t="s">
        <v>4623</v>
      </c>
      <c r="L1221" s="6" t="s">
        <v>4619</v>
      </c>
      <c r="N122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sPaisNacimiento)VALUES('2021-04-15', 2021, 'INS PERUANO POR MATRIMONIO', 'PENDIENTE', 'EVALUACION DIRECTOR', '2021-04-15', 'LIM', 'JIMENEZ RANGEL, JESSICA MALLELY', 'F', 'VEN')</v>
      </c>
    </row>
    <row r="1222" spans="1:14" ht="25.5" x14ac:dyDescent="0.2">
      <c r="A1222" s="11">
        <v>1218</v>
      </c>
      <c r="B1222" s="7" t="s">
        <v>21512</v>
      </c>
      <c r="C1222" s="4">
        <v>44340.510612962964</v>
      </c>
      <c r="D1222" s="20">
        <v>2021</v>
      </c>
      <c r="E1222" s="7" t="s">
        <v>5892</v>
      </c>
      <c r="F1222" s="2" t="s">
        <v>17</v>
      </c>
      <c r="G1222" s="2" t="s">
        <v>4672</v>
      </c>
      <c r="H1222" s="4">
        <v>44340.510612997685</v>
      </c>
      <c r="I1222" s="2" t="s">
        <v>4616</v>
      </c>
      <c r="J1222" s="21" t="s">
        <v>21513</v>
      </c>
      <c r="K1222" s="2" t="s">
        <v>4618</v>
      </c>
      <c r="L1222" s="6" t="s">
        <v>4624</v>
      </c>
      <c r="N122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sPaisNacimiento)VALUES('2021-05-24', 2021, 'INS HIJOS DE EXT. NAC.EN EXT.RES PERÚ DESDE 5 AÑOS', 'PENDIENTE', 'EVALUACION DIRECTOR', '2021-05-24', 'LIM', 'CELIS GIRALDO, SEBASTIAN', 'M', 'COL')</v>
      </c>
    </row>
    <row r="1223" spans="1:14" ht="25.5" x14ac:dyDescent="0.2">
      <c r="A1223" s="11">
        <v>1219</v>
      </c>
      <c r="B1223" s="7" t="s">
        <v>21514</v>
      </c>
      <c r="C1223" s="4">
        <v>44334.45166165509</v>
      </c>
      <c r="D1223" s="20">
        <v>2021</v>
      </c>
      <c r="E1223" s="7" t="s">
        <v>4685</v>
      </c>
      <c r="F1223" s="2" t="s">
        <v>17</v>
      </c>
      <c r="G1223" s="2" t="s">
        <v>4627</v>
      </c>
      <c r="H1223" s="4">
        <v>44334.451911689815</v>
      </c>
      <c r="I1223" s="2" t="s">
        <v>4616</v>
      </c>
      <c r="J1223" s="21" t="s">
        <v>21515</v>
      </c>
      <c r="K1223" s="2" t="s">
        <v>4618</v>
      </c>
      <c r="L1223" s="6" t="s">
        <v>4667</v>
      </c>
      <c r="N122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sPaisNacimiento)VALUES('2021-05-18', 2021, 'OBTENCIÓN NACIONALIDAD PERUANA POR NATURALIZACIÓN', 'PENDIENTE', 'ASOCIACION BENEFICIARIO', '2021-05-18', 'LIM', 'SEN , MATIAS ERIC', 'M', 'ARN')</v>
      </c>
    </row>
    <row r="1224" spans="1:14" ht="25.5" x14ac:dyDescent="0.2">
      <c r="A1224" s="11">
        <v>1220</v>
      </c>
      <c r="B1224" s="7" t="s">
        <v>21516</v>
      </c>
      <c r="C1224" s="4">
        <v>44343.688251504631</v>
      </c>
      <c r="D1224" s="20">
        <v>2021</v>
      </c>
      <c r="E1224" s="7" t="s">
        <v>4621</v>
      </c>
      <c r="F1224" s="2" t="s">
        <v>17</v>
      </c>
      <c r="G1224" s="2" t="s">
        <v>4627</v>
      </c>
      <c r="H1224" s="4">
        <v>44343.688251504631</v>
      </c>
      <c r="I1224" s="2" t="s">
        <v>4616</v>
      </c>
      <c r="J1224" s="21" t="s">
        <v>21517</v>
      </c>
      <c r="K1224" s="2" t="s">
        <v>4623</v>
      </c>
      <c r="L1224" s="6" t="s">
        <v>4619</v>
      </c>
      <c r="N122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'ASOCIACION BENEFICIARIO', '2021-05-27', 'LIM', 'GOMEZ GONZALEZ, VERONICA YSABEL', 'F', 'VEN')</v>
      </c>
    </row>
    <row r="1225" spans="1:14" ht="25.5" x14ac:dyDescent="0.2">
      <c r="A1225" s="11">
        <v>1221</v>
      </c>
      <c r="B1225" s="7" t="s">
        <v>21518</v>
      </c>
      <c r="C1225" s="4">
        <v>44343.700915590278</v>
      </c>
      <c r="D1225" s="20">
        <v>2021</v>
      </c>
      <c r="E1225" s="7" t="s">
        <v>4621</v>
      </c>
      <c r="F1225" s="2" t="s">
        <v>17</v>
      </c>
      <c r="G1225" s="2" t="s">
        <v>4627</v>
      </c>
      <c r="H1225" s="4">
        <v>44343.700915624999</v>
      </c>
      <c r="I1225" s="2" t="s">
        <v>4616</v>
      </c>
      <c r="J1225" s="21" t="s">
        <v>21519</v>
      </c>
      <c r="K1225" s="2" t="s">
        <v>4623</v>
      </c>
      <c r="L1225" s="6" t="s">
        <v>2747</v>
      </c>
      <c r="N122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'ASOCIACION BENEFICIARIO', '2021-05-27', 'LIM', 'YEAGER , JOLINE MARTHA', 'F', 'USA')</v>
      </c>
    </row>
    <row r="1226" spans="1:14" ht="25.5" x14ac:dyDescent="0.2">
      <c r="A1226" s="11">
        <v>1222</v>
      </c>
      <c r="B1226" s="7" t="s">
        <v>21520</v>
      </c>
      <c r="C1226" s="4">
        <v>44356.890716782407</v>
      </c>
      <c r="D1226" s="20">
        <v>2021</v>
      </c>
      <c r="E1226" s="7" t="s">
        <v>4621</v>
      </c>
      <c r="F1226" s="2" t="s">
        <v>17</v>
      </c>
      <c r="G1226" s="2" t="s">
        <v>4672</v>
      </c>
      <c r="H1226" s="4">
        <v>44356.890716817128</v>
      </c>
      <c r="I1226" s="2" t="s">
        <v>4616</v>
      </c>
      <c r="J1226" s="21" t="s">
        <v>21521</v>
      </c>
      <c r="K1226" s="2" t="s">
        <v>4623</v>
      </c>
      <c r="L1226" s="6" t="s">
        <v>4758</v>
      </c>
      <c r="N122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sPaisNacimiento)VALUES('2021-06-09', 2021, 'INS PERUANO POR MATRIMONIO', 'PENDIENTE', 'EVALUACION DIRECTOR', '2021-06-09', 'LIM', 'BERLESE , SILVIA', 'F', 'ITA')</v>
      </c>
    </row>
    <row r="1227" spans="1:14" ht="25.5" x14ac:dyDescent="0.2">
      <c r="A1227" s="11">
        <v>1223</v>
      </c>
      <c r="B1227" s="7" t="s">
        <v>3345</v>
      </c>
      <c r="C1227" s="4">
        <v>44292.366952083335</v>
      </c>
      <c r="D1227" s="20">
        <v>2021</v>
      </c>
      <c r="E1227" s="7" t="s">
        <v>4685</v>
      </c>
      <c r="F1227" s="2" t="s">
        <v>17</v>
      </c>
      <c r="G1227" s="2" t="s">
        <v>4672</v>
      </c>
      <c r="H1227" s="4">
        <v>44292.366952164353</v>
      </c>
      <c r="I1227" s="2" t="s">
        <v>4616</v>
      </c>
      <c r="J1227" s="21" t="s">
        <v>12058</v>
      </c>
      <c r="K1227" s="2" t="s">
        <v>4618</v>
      </c>
      <c r="L1227" s="6" t="s">
        <v>5081</v>
      </c>
      <c r="N122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sPaisNacimiento)VALUES('2021-04-06', 2021, 'OBTENCIÓN NACIONALIDAD PERUANA POR NATURALIZACIÓN', 'PENDIENTE', 'EVALUACION DIRECTOR', '2021-04-06', 'LIM', 'HO , SHAN-LIANG', 'M', 'TWN')</v>
      </c>
    </row>
    <row r="1228" spans="1:14" ht="25.5" x14ac:dyDescent="0.2">
      <c r="A1228" s="11">
        <v>1224</v>
      </c>
      <c r="B1228" s="7" t="s">
        <v>13164</v>
      </c>
      <c r="C1228" s="4">
        <v>44301.444235763891</v>
      </c>
      <c r="D1228" s="20">
        <v>2021</v>
      </c>
      <c r="E1228" s="7" t="s">
        <v>4621</v>
      </c>
      <c r="F1228" s="2" t="s">
        <v>17</v>
      </c>
      <c r="G1228" s="2" t="s">
        <v>4672</v>
      </c>
      <c r="H1228" s="4">
        <v>44301.444235844909</v>
      </c>
      <c r="I1228" s="2" t="s">
        <v>4616</v>
      </c>
      <c r="J1228" s="21" t="s">
        <v>13165</v>
      </c>
      <c r="K1228" s="2" t="s">
        <v>4618</v>
      </c>
      <c r="L1228" s="6" t="s">
        <v>4641</v>
      </c>
      <c r="N122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sPaisNacimiento)VALUES('2021-04-15', 2021, 'INS PERUANO POR MATRIMONIO', 'PENDIENTE', 'EVALUACION DIRECTOR', '2021-04-15', 'LIM', 'BALET , FRÉDÉRIC HENRI RÉGIS', 'M', 'SUI')</v>
      </c>
    </row>
    <row r="1229" spans="1:14" ht="25.5" x14ac:dyDescent="0.2">
      <c r="A1229" s="11">
        <v>1225</v>
      </c>
      <c r="B1229" s="7" t="s">
        <v>21522</v>
      </c>
      <c r="C1229" s="4">
        <v>44354.460882638887</v>
      </c>
      <c r="D1229" s="20">
        <v>2021</v>
      </c>
      <c r="E1229" s="7" t="s">
        <v>4685</v>
      </c>
      <c r="F1229" s="2" t="s">
        <v>17</v>
      </c>
      <c r="G1229" s="2" t="s">
        <v>4672</v>
      </c>
      <c r="H1229" s="4">
        <v>44354.460882638887</v>
      </c>
      <c r="I1229" s="2" t="s">
        <v>4616</v>
      </c>
      <c r="J1229" s="21" t="s">
        <v>21523</v>
      </c>
      <c r="K1229" s="2" t="s">
        <v>4623</v>
      </c>
      <c r="L1229" s="6" t="s">
        <v>4619</v>
      </c>
      <c r="N122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sPaisNacimiento)VALUES('2021-06-07', 2021, 'OBTENCIÓN NACIONALIDAD PERUANA POR NATURALIZACIÓN', 'PENDIENTE', 'EVALUACION DIRECTOR', '2021-06-07', 'LIM', 'VILLASMIL GARCIA, YUREIS DEL VALLE', 'F', 'VEN')</v>
      </c>
    </row>
    <row r="1230" spans="1:14" ht="25.5" x14ac:dyDescent="0.2">
      <c r="A1230" s="11">
        <v>1226</v>
      </c>
      <c r="B1230" s="7" t="s">
        <v>21524</v>
      </c>
      <c r="C1230" s="4">
        <v>44318.789483101849</v>
      </c>
      <c r="D1230" s="20">
        <v>2021</v>
      </c>
      <c r="E1230" s="7" t="s">
        <v>4685</v>
      </c>
      <c r="F1230" s="2" t="s">
        <v>17</v>
      </c>
      <c r="G1230" s="2" t="s">
        <v>7315</v>
      </c>
      <c r="H1230" s="4">
        <v>44318.789483599539</v>
      </c>
      <c r="I1230" s="2" t="s">
        <v>4616</v>
      </c>
      <c r="J1230" s="21" t="s">
        <v>21525</v>
      </c>
      <c r="K1230" s="2" t="s">
        <v>4618</v>
      </c>
      <c r="L1230" s="6" t="s">
        <v>5631</v>
      </c>
      <c r="N123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sPaisNacimiento)VALUES('2021-05-02', 2021, 'OBTENCIÓN NACIONALIDAD PERUANA POR NATURALIZACIÓN', 'PENDIENTE', 'EVALUACION SUB-DIRECTOR', '2021-05-02', 'LIM', 'ESIT , YUSUF', 'M', 'TUR')</v>
      </c>
    </row>
    <row r="1231" spans="1:14" ht="25.5" x14ac:dyDescent="0.2">
      <c r="A1231" s="11">
        <v>1227</v>
      </c>
      <c r="B1231" s="7" t="s">
        <v>2053</v>
      </c>
      <c r="C1231" s="4">
        <v>44291.680986030093</v>
      </c>
      <c r="D1231" s="20">
        <v>2021</v>
      </c>
      <c r="E1231" s="7" t="s">
        <v>4621</v>
      </c>
      <c r="F1231" s="2" t="s">
        <v>17</v>
      </c>
      <c r="G1231" s="2" t="s">
        <v>4993</v>
      </c>
      <c r="H1231" s="4">
        <v>44291.68098607639</v>
      </c>
      <c r="I1231" s="2" t="s">
        <v>4616</v>
      </c>
      <c r="J1231" s="21" t="s">
        <v>8741</v>
      </c>
      <c r="K1231" s="2" t="s">
        <v>4618</v>
      </c>
      <c r="L1231" s="6" t="s">
        <v>4725</v>
      </c>
      <c r="N123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sPaisNacimiento)VALUES('2021-04-05', 2021, 'INS PERUANO POR MATRIMONIO', 'PENDIENTE', 'IMPRESION', '2021-04-05', 'LIM', 'AGUILAR JIRON, OSCAR LEONEL', 'M', 'NIC')</v>
      </c>
    </row>
    <row r="1232" spans="1:14" ht="25.5" x14ac:dyDescent="0.2">
      <c r="A1232" s="11">
        <v>1228</v>
      </c>
      <c r="B1232" s="7" t="s">
        <v>1689</v>
      </c>
      <c r="C1232" s="4">
        <v>44299.92212260417</v>
      </c>
      <c r="D1232" s="20">
        <v>2021</v>
      </c>
      <c r="E1232" s="7" t="s">
        <v>4621</v>
      </c>
      <c r="F1232" s="2" t="s">
        <v>17</v>
      </c>
      <c r="G1232" s="2" t="s">
        <v>4672</v>
      </c>
      <c r="H1232" s="4">
        <v>44299.92212265046</v>
      </c>
      <c r="I1232" s="2" t="s">
        <v>4616</v>
      </c>
      <c r="J1232" s="21" t="s">
        <v>7372</v>
      </c>
      <c r="K1232" s="2" t="s">
        <v>4623</v>
      </c>
      <c r="L1232" s="6" t="s">
        <v>4619</v>
      </c>
      <c r="N123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sPaisNacimiento)VALUES('2021-04-13', 2021, 'INS PERUANO POR MATRIMONIO', 'PENDIENTE', 'EVALUACION DIRECTOR', '2021-04-13', 'LIM', 'MONTAÑEZ , YRMA YANET', 'F', 'VEN')</v>
      </c>
    </row>
    <row r="1233" spans="1:14" ht="25.5" x14ac:dyDescent="0.2">
      <c r="A1233" s="11">
        <v>1229</v>
      </c>
      <c r="B1233" s="7" t="s">
        <v>21526</v>
      </c>
      <c r="C1233" s="4">
        <v>44343.686585416668</v>
      </c>
      <c r="D1233" s="20">
        <v>2021</v>
      </c>
      <c r="E1233" s="7" t="s">
        <v>4621</v>
      </c>
      <c r="F1233" s="2" t="s">
        <v>17</v>
      </c>
      <c r="G1233" s="2" t="s">
        <v>4627</v>
      </c>
      <c r="H1233" s="4">
        <v>44343.686585451389</v>
      </c>
      <c r="I1233" s="2" t="s">
        <v>4616</v>
      </c>
      <c r="J1233" s="21" t="s">
        <v>21527</v>
      </c>
      <c r="K1233" s="2" t="s">
        <v>4618</v>
      </c>
      <c r="L1233" s="6" t="s">
        <v>4656</v>
      </c>
      <c r="N123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'ASOCIACION BENEFICIARIO', '2021-05-27', 'LIM', 'LOPEZ RUIZ, JESUS', 'M', 'ESP')</v>
      </c>
    </row>
    <row r="1234" spans="1:14" ht="25.5" x14ac:dyDescent="0.2">
      <c r="A1234" s="11">
        <v>1230</v>
      </c>
      <c r="B1234" s="7" t="s">
        <v>21528</v>
      </c>
      <c r="C1234" s="4">
        <v>44337.039368483798</v>
      </c>
      <c r="D1234" s="20">
        <v>2021</v>
      </c>
      <c r="E1234" s="7" t="s">
        <v>4621</v>
      </c>
      <c r="F1234" s="2" t="s">
        <v>17</v>
      </c>
      <c r="G1234" s="2" t="s">
        <v>4627</v>
      </c>
      <c r="H1234" s="4">
        <v>44337.039368518519</v>
      </c>
      <c r="I1234" s="2" t="s">
        <v>4616</v>
      </c>
      <c r="J1234" s="21" t="s">
        <v>21529</v>
      </c>
      <c r="K1234" s="2" t="s">
        <v>4618</v>
      </c>
      <c r="L1234" s="6" t="s">
        <v>4656</v>
      </c>
      <c r="N123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'ASOCIACION BENEFICIARIO', '2021-05-21', 'LIM', 'LÓPEZ BERNAL, FRANCISCO AGUSTÍN', 'M', 'ESP')</v>
      </c>
    </row>
    <row r="1235" spans="1:14" ht="25.5" x14ac:dyDescent="0.2">
      <c r="A1235" s="11">
        <v>1231</v>
      </c>
      <c r="B1235" s="7" t="s">
        <v>21530</v>
      </c>
      <c r="C1235" s="4">
        <v>44350.675697372688</v>
      </c>
      <c r="D1235" s="20">
        <v>2021</v>
      </c>
      <c r="E1235" s="7" t="s">
        <v>4621</v>
      </c>
      <c r="F1235" s="2" t="s">
        <v>17</v>
      </c>
      <c r="G1235" s="2" t="s">
        <v>4672</v>
      </c>
      <c r="H1235" s="4">
        <v>44350.675697418985</v>
      </c>
      <c r="I1235" s="2" t="s">
        <v>4616</v>
      </c>
      <c r="J1235" s="21" t="s">
        <v>21531</v>
      </c>
      <c r="K1235" s="2" t="s">
        <v>4618</v>
      </c>
      <c r="L1235" s="6" t="s">
        <v>5069</v>
      </c>
      <c r="N123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sPaisNacimiento)VALUES('2021-06-03', 2021, 'INS PERUANO POR MATRIMONIO', 'PENDIENTE', 'EVALUACION DIRECTOR', '2021-06-03', 'LIM', 'FONTAINE , BORIS JOSEPH HENRI', 'M', 'CAN')</v>
      </c>
    </row>
    <row r="1236" spans="1:14" ht="25.5" x14ac:dyDescent="0.2">
      <c r="A1236" s="11">
        <v>1232</v>
      </c>
      <c r="B1236" s="7" t="s">
        <v>21532</v>
      </c>
      <c r="C1236" s="4">
        <v>44323.717223842592</v>
      </c>
      <c r="D1236" s="20">
        <v>2021</v>
      </c>
      <c r="E1236" s="7" t="s">
        <v>4621</v>
      </c>
      <c r="F1236" s="2" t="s">
        <v>17</v>
      </c>
      <c r="G1236" s="2" t="s">
        <v>4672</v>
      </c>
      <c r="H1236" s="4">
        <v>44323.717224502318</v>
      </c>
      <c r="I1236" s="2" t="s">
        <v>4616</v>
      </c>
      <c r="J1236" s="21" t="s">
        <v>21533</v>
      </c>
      <c r="K1236" s="2" t="s">
        <v>4623</v>
      </c>
      <c r="L1236" s="6" t="s">
        <v>4619</v>
      </c>
      <c r="N123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sPaisNacimiento)VALUES('2021-05-07', 2021, 'INS PERUANO POR MATRIMONIO', 'PENDIENTE', 'EVALUACION DIRECTOR', '2021-05-07', 'LIM', 'VALERA ARRIOJAS, NAILETH ANDREINA', 'F', 'VEN')</v>
      </c>
    </row>
    <row r="1237" spans="1:14" ht="25.5" x14ac:dyDescent="0.2">
      <c r="A1237" s="11">
        <v>1233</v>
      </c>
      <c r="B1237" s="7" t="s">
        <v>21534</v>
      </c>
      <c r="C1237" s="4">
        <v>44344.558773113429</v>
      </c>
      <c r="D1237" s="20">
        <v>2021</v>
      </c>
      <c r="E1237" s="7" t="s">
        <v>4621</v>
      </c>
      <c r="F1237" s="2" t="s">
        <v>17</v>
      </c>
      <c r="G1237" s="2" t="s">
        <v>4672</v>
      </c>
      <c r="H1237" s="4">
        <v>44344.55877314815</v>
      </c>
      <c r="I1237" s="2" t="s">
        <v>4616</v>
      </c>
      <c r="J1237" s="21" t="s">
        <v>21535</v>
      </c>
      <c r="K1237" s="2" t="s">
        <v>4623</v>
      </c>
      <c r="L1237" s="6" t="s">
        <v>4624</v>
      </c>
      <c r="N123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sPaisNacimiento)VALUES('2021-05-28', 2021, 'INS PERUANO POR MATRIMONIO', 'PENDIENTE', 'EVALUACION DIRECTOR', '2021-05-28', 'LIM', 'BOHORQUEZ SUAREZ, SANDRA MILENA', 'F', 'COL')</v>
      </c>
    </row>
    <row r="1238" spans="1:14" ht="25.5" x14ac:dyDescent="0.2">
      <c r="A1238" s="11">
        <v>1234</v>
      </c>
      <c r="B1238" s="7" t="s">
        <v>21536</v>
      </c>
      <c r="C1238" s="4">
        <v>44355.719436608793</v>
      </c>
      <c r="D1238" s="20">
        <v>2021</v>
      </c>
      <c r="E1238" s="7" t="s">
        <v>4621</v>
      </c>
      <c r="F1238" s="2" t="s">
        <v>17</v>
      </c>
      <c r="G1238" s="2" t="s">
        <v>4627</v>
      </c>
      <c r="H1238" s="4">
        <v>44355.719436689818</v>
      </c>
      <c r="I1238" s="2" t="s">
        <v>4616</v>
      </c>
      <c r="J1238" s="21" t="s">
        <v>21537</v>
      </c>
      <c r="K1238" s="2" t="s">
        <v>4623</v>
      </c>
      <c r="L1238" s="6" t="s">
        <v>4945</v>
      </c>
      <c r="N123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sPaisNacimiento)VALUES('2021-06-08', 2021, 'INS PERUANO POR MATRIMONIO', 'PENDIENTE', 'ASOCIACION BENEFICIARIO', '2021-06-08', 'LIM', 'PENOY , MÉLISSA', 'F', 'BEL')</v>
      </c>
    </row>
    <row r="1239" spans="1:14" ht="25.5" x14ac:dyDescent="0.2">
      <c r="A1239" s="11">
        <v>1235</v>
      </c>
      <c r="B1239" s="7" t="s">
        <v>21538</v>
      </c>
      <c r="C1239" s="4">
        <v>44350.734915162036</v>
      </c>
      <c r="D1239" s="20">
        <v>2021</v>
      </c>
      <c r="E1239" s="7" t="s">
        <v>4621</v>
      </c>
      <c r="F1239" s="2" t="s">
        <v>17</v>
      </c>
      <c r="G1239" s="2" t="s">
        <v>4672</v>
      </c>
      <c r="H1239" s="4">
        <v>44350.734915162036</v>
      </c>
      <c r="I1239" s="2" t="s">
        <v>4616</v>
      </c>
      <c r="J1239" s="21" t="s">
        <v>21539</v>
      </c>
      <c r="K1239" s="2" t="s">
        <v>4618</v>
      </c>
      <c r="L1239" s="6" t="s">
        <v>4758</v>
      </c>
      <c r="N123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sPaisNacimiento)VALUES('2021-06-03', 2021, 'INS PERUANO POR MATRIMONIO', 'PENDIENTE', 'EVALUACION DIRECTOR', '2021-06-03', 'LIM', 'FAVASULI , SALVATORE', 'M', 'ITA')</v>
      </c>
    </row>
    <row r="1240" spans="1:14" ht="25.5" x14ac:dyDescent="0.2">
      <c r="A1240" s="11">
        <v>1236</v>
      </c>
      <c r="B1240" s="7" t="s">
        <v>1808</v>
      </c>
      <c r="C1240" s="4">
        <v>44288.579191435187</v>
      </c>
      <c r="D1240" s="20">
        <v>2021</v>
      </c>
      <c r="E1240" s="7" t="s">
        <v>4621</v>
      </c>
      <c r="F1240" s="2" t="s">
        <v>17</v>
      </c>
      <c r="G1240" s="2" t="s">
        <v>7315</v>
      </c>
      <c r="H1240" s="4">
        <v>44288.579191435187</v>
      </c>
      <c r="I1240" s="2" t="s">
        <v>4616</v>
      </c>
      <c r="J1240" s="21" t="s">
        <v>9627</v>
      </c>
      <c r="K1240" s="2" t="s">
        <v>4618</v>
      </c>
      <c r="L1240" s="6" t="s">
        <v>4656</v>
      </c>
      <c r="N124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sPaisNacimiento)VALUES('2021-04-02', 2021, 'INS PERUANO POR MATRIMONIO', 'PENDIENTE', 'EVALUACION SUB-DIRECTOR', '2021-04-02', 'LIM', 'FERNANDEZ VEGA, PEDRO DANIEL', 'M', 'ESP')</v>
      </c>
    </row>
    <row r="1241" spans="1:14" ht="25.5" x14ac:dyDescent="0.2">
      <c r="A1241" s="11">
        <v>1237</v>
      </c>
      <c r="B1241" s="7" t="s">
        <v>21540</v>
      </c>
      <c r="C1241" s="4">
        <v>44341.762764085652</v>
      </c>
      <c r="D1241" s="20">
        <v>2021</v>
      </c>
      <c r="E1241" s="7" t="s">
        <v>4621</v>
      </c>
      <c r="F1241" s="2" t="s">
        <v>17</v>
      </c>
      <c r="G1241" s="2" t="s">
        <v>4672</v>
      </c>
      <c r="H1241" s="4">
        <v>44341.762764120373</v>
      </c>
      <c r="I1241" s="2" t="s">
        <v>4616</v>
      </c>
      <c r="J1241" s="21" t="s">
        <v>21541</v>
      </c>
      <c r="K1241" s="2" t="s">
        <v>4623</v>
      </c>
      <c r="L1241" s="6" t="s">
        <v>4619</v>
      </c>
      <c r="N124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sPaisNacimiento)VALUES('2021-05-25', 2021, 'INS PERUANO POR MATRIMONIO', 'PENDIENTE', 'EVALUACION DIRECTOR', '2021-05-25', 'LIM', 'DANZAINE LAREZ, JENNIFER CAROLINA', 'F', 'VEN')</v>
      </c>
    </row>
    <row r="1242" spans="1:14" ht="25.5" x14ac:dyDescent="0.2">
      <c r="A1242" s="11">
        <v>1238</v>
      </c>
      <c r="B1242" s="7" t="s">
        <v>21542</v>
      </c>
      <c r="C1242" s="4">
        <v>44355.340618483795</v>
      </c>
      <c r="D1242" s="20">
        <v>2021</v>
      </c>
      <c r="E1242" s="7" t="s">
        <v>4621</v>
      </c>
      <c r="F1242" s="2" t="s">
        <v>17</v>
      </c>
      <c r="G1242" s="2" t="s">
        <v>4627</v>
      </c>
      <c r="H1242" s="4">
        <v>44355.340618518516</v>
      </c>
      <c r="I1242" s="2" t="s">
        <v>4616</v>
      </c>
      <c r="J1242" s="21" t="s">
        <v>21543</v>
      </c>
      <c r="K1242" s="2" t="s">
        <v>4623</v>
      </c>
      <c r="L1242" s="6" t="s">
        <v>4619</v>
      </c>
      <c r="N124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sPaisNacimiento)VALUES('2021-06-08', 2021, 'INS PERUANO POR MATRIMONIO', 'PENDIENTE', 'ASOCIACION BENEFICIARIO', '2021-06-08', 'LIM', 'NAVAS DE ALVA, YULIS FRANCISCA', 'F', 'VEN')</v>
      </c>
    </row>
    <row r="1243" spans="1:14" ht="25.5" x14ac:dyDescent="0.2">
      <c r="A1243" s="11">
        <v>1239</v>
      </c>
      <c r="B1243" s="7" t="s">
        <v>7378</v>
      </c>
      <c r="C1243" s="4">
        <v>44308.039365590281</v>
      </c>
      <c r="D1243" s="20">
        <v>2021</v>
      </c>
      <c r="E1243" s="7" t="s">
        <v>4621</v>
      </c>
      <c r="F1243" s="2" t="s">
        <v>17</v>
      </c>
      <c r="G1243" s="2" t="s">
        <v>4672</v>
      </c>
      <c r="H1243" s="4">
        <v>44308.039365625002</v>
      </c>
      <c r="I1243" s="2" t="s">
        <v>4616</v>
      </c>
      <c r="J1243" s="21" t="s">
        <v>7379</v>
      </c>
      <c r="K1243" s="2" t="s">
        <v>4623</v>
      </c>
      <c r="L1243" s="6" t="s">
        <v>4624</v>
      </c>
      <c r="N124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sPaisNacimiento)VALUES('2021-04-22', 2021, 'INS PERUANO POR MATRIMONIO', 'PENDIENTE', 'EVALUACION DIRECTOR', '2021-04-22', 'LIM', 'GIL RODRIGUEZ, LAUDITH CECILIA', 'F', 'COL')</v>
      </c>
    </row>
    <row r="1244" spans="1:14" ht="25.5" x14ac:dyDescent="0.2">
      <c r="A1244" s="11">
        <v>1240</v>
      </c>
      <c r="B1244" s="7" t="s">
        <v>21544</v>
      </c>
      <c r="C1244" s="4">
        <v>44341.484807060187</v>
      </c>
      <c r="D1244" s="20">
        <v>2021</v>
      </c>
      <c r="E1244" s="7" t="s">
        <v>4621</v>
      </c>
      <c r="F1244" s="2" t="s">
        <v>17</v>
      </c>
      <c r="G1244" s="2" t="s">
        <v>4672</v>
      </c>
      <c r="H1244" s="4">
        <v>44341.484809409725</v>
      </c>
      <c r="I1244" s="2" t="s">
        <v>4616</v>
      </c>
      <c r="J1244" s="21" t="s">
        <v>11944</v>
      </c>
      <c r="K1244" s="2" t="s">
        <v>4623</v>
      </c>
      <c r="L1244" s="6" t="s">
        <v>8567</v>
      </c>
      <c r="N124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sPaisNacimiento)VALUES('2021-05-25', 2021, 'INS PERUANO POR MATRIMONIO', 'PENDIENTE', 'EVALUACION DIRECTOR', '2021-05-25', 'LIM', 'TINGA DE GARATE, NEIDE MARIA', 'F', 'MOZ')</v>
      </c>
    </row>
    <row r="1245" spans="1:14" ht="25.5" x14ac:dyDescent="0.2">
      <c r="A1245" s="11">
        <v>1241</v>
      </c>
      <c r="B1245" s="7" t="s">
        <v>21545</v>
      </c>
      <c r="C1245" s="4">
        <v>44343.740736342595</v>
      </c>
      <c r="D1245" s="20">
        <v>2021</v>
      </c>
      <c r="E1245" s="7" t="s">
        <v>4621</v>
      </c>
      <c r="F1245" s="2" t="s">
        <v>17</v>
      </c>
      <c r="G1245" s="2" t="s">
        <v>4672</v>
      </c>
      <c r="H1245" s="4">
        <v>44343.740736423613</v>
      </c>
      <c r="I1245" s="2" t="s">
        <v>4616</v>
      </c>
      <c r="J1245" s="21" t="s">
        <v>21546</v>
      </c>
      <c r="K1245" s="2" t="s">
        <v>4623</v>
      </c>
      <c r="L1245" s="6" t="s">
        <v>4753</v>
      </c>
      <c r="N124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sPaisNacimiento)VALUES('2021-05-27', 2021, 'INS PERUANO POR MATRIMONIO', 'PENDIENTE', 'EVALUACION DIRECTOR', '2021-05-27', 'LIM', 'FELIZ RUBIO, MILQUELLA', 'F', 'RDO')</v>
      </c>
    </row>
    <row r="1246" spans="1:14" ht="25.5" x14ac:dyDescent="0.2">
      <c r="A1246" s="11">
        <v>1242</v>
      </c>
      <c r="B1246" s="7" t="s">
        <v>21547</v>
      </c>
      <c r="C1246" s="4">
        <v>44322.117893634262</v>
      </c>
      <c r="D1246" s="20">
        <v>2021</v>
      </c>
      <c r="E1246" s="7" t="s">
        <v>4621</v>
      </c>
      <c r="F1246" s="2" t="s">
        <v>17</v>
      </c>
      <c r="G1246" s="2" t="s">
        <v>4672</v>
      </c>
      <c r="H1246" s="4">
        <v>44322.117893668983</v>
      </c>
      <c r="I1246" s="2" t="s">
        <v>4616</v>
      </c>
      <c r="J1246" s="21" t="s">
        <v>21548</v>
      </c>
      <c r="K1246" s="2" t="s">
        <v>4623</v>
      </c>
      <c r="L1246" s="6" t="s">
        <v>4646</v>
      </c>
      <c r="N124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sPaisNacimiento)VALUES('2021-05-06', 2021, 'INS PERUANO POR MATRIMONIO', 'PENDIENTE', 'EVALUACION DIRECTOR', '2021-05-06', 'LIM', 'TORRES NARANJO, YUDITH LEIDYS', 'F', 'CUB')</v>
      </c>
    </row>
    <row r="1247" spans="1:14" ht="25.5" x14ac:dyDescent="0.2">
      <c r="A1247" s="11">
        <v>1243</v>
      </c>
      <c r="B1247" s="7" t="s">
        <v>1690</v>
      </c>
      <c r="C1247" s="4">
        <v>44299.925631863429</v>
      </c>
      <c r="D1247" s="20">
        <v>2021</v>
      </c>
      <c r="E1247" s="7" t="s">
        <v>4621</v>
      </c>
      <c r="F1247" s="2" t="s">
        <v>17</v>
      </c>
      <c r="G1247" s="2" t="s">
        <v>4627</v>
      </c>
      <c r="H1247" s="4">
        <v>44299.925631909726</v>
      </c>
      <c r="I1247" s="2" t="s">
        <v>4616</v>
      </c>
      <c r="J1247" s="21" t="s">
        <v>2192</v>
      </c>
      <c r="K1247" s="2" t="s">
        <v>4618</v>
      </c>
      <c r="L1247" s="6" t="s">
        <v>4619</v>
      </c>
      <c r="N124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sPaisNacimiento)VALUES('2021-04-13', 2021, 'INS PERUANO POR MATRIMONIO', 'PENDIENTE', 'ASOCIACION BENEFICIARIO', '2021-04-13', 'LIM', 'MATUTE LUCENA, MANUEL DE JESUS', 'M', 'VEN')</v>
      </c>
    </row>
    <row r="1248" spans="1:14" ht="25.5" x14ac:dyDescent="0.2">
      <c r="A1248" s="11">
        <v>1244</v>
      </c>
      <c r="B1248" s="7" t="s">
        <v>1973</v>
      </c>
      <c r="C1248" s="4">
        <v>44293.460835300924</v>
      </c>
      <c r="D1248" s="20">
        <v>2021</v>
      </c>
      <c r="E1248" s="7" t="s">
        <v>4621</v>
      </c>
      <c r="F1248" s="2" t="s">
        <v>17</v>
      </c>
      <c r="G1248" s="2" t="s">
        <v>4672</v>
      </c>
      <c r="H1248" s="4">
        <v>44293.460835381942</v>
      </c>
      <c r="I1248" s="2" t="s">
        <v>4616</v>
      </c>
      <c r="J1248" s="21" t="s">
        <v>11701</v>
      </c>
      <c r="K1248" s="2" t="s">
        <v>4623</v>
      </c>
      <c r="L1248" s="6" t="s">
        <v>4619</v>
      </c>
      <c r="N124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sPaisNacimiento)VALUES('2021-04-07', 2021, 'INS PERUANO POR MATRIMONIO', 'PENDIENTE', 'EVALUACION DIRECTOR', '2021-04-07', 'LIM', 'ORTIZ DUARTE, IRAIS', 'F', 'VEN')</v>
      </c>
    </row>
    <row r="1249" spans="1:14" ht="25.5" x14ac:dyDescent="0.2">
      <c r="A1249" s="11">
        <v>1245</v>
      </c>
      <c r="B1249" s="7" t="s">
        <v>13171</v>
      </c>
      <c r="C1249" s="4">
        <v>44308.808103935182</v>
      </c>
      <c r="D1249" s="20">
        <v>2021</v>
      </c>
      <c r="E1249" s="7" t="s">
        <v>4621</v>
      </c>
      <c r="F1249" s="2" t="s">
        <v>17</v>
      </c>
      <c r="G1249" s="2" t="s">
        <v>4672</v>
      </c>
      <c r="H1249" s="4">
        <v>44308.80810396991</v>
      </c>
      <c r="I1249" s="2" t="s">
        <v>4616</v>
      </c>
      <c r="J1249" s="21" t="s">
        <v>13172</v>
      </c>
      <c r="K1249" s="2" t="s">
        <v>4618</v>
      </c>
      <c r="L1249" s="6" t="s">
        <v>4619</v>
      </c>
      <c r="N124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sPaisNacimiento)VALUES('2021-04-22', 2021, 'INS PERUANO POR MATRIMONIO', 'PENDIENTE', 'EVALUACION DIRECTOR', '2021-04-22', 'LIM', 'JIMENEZ ALCALA, GABRIEL EDUARDO', 'M', 'VEN')</v>
      </c>
    </row>
    <row r="1250" spans="1:14" ht="25.5" x14ac:dyDescent="0.2">
      <c r="A1250" s="11">
        <v>1246</v>
      </c>
      <c r="B1250" s="7" t="s">
        <v>1896</v>
      </c>
      <c r="C1250" s="4">
        <v>44300.098418402777</v>
      </c>
      <c r="D1250" s="20">
        <v>2021</v>
      </c>
      <c r="E1250" s="7" t="s">
        <v>4621</v>
      </c>
      <c r="F1250" s="2" t="s">
        <v>17</v>
      </c>
      <c r="G1250" s="2" t="s">
        <v>4672</v>
      </c>
      <c r="H1250" s="4">
        <v>44300.098418437497</v>
      </c>
      <c r="I1250" s="2" t="s">
        <v>4616</v>
      </c>
      <c r="J1250" s="21" t="s">
        <v>7382</v>
      </c>
      <c r="K1250" s="2" t="s">
        <v>4618</v>
      </c>
      <c r="L1250" s="6" t="s">
        <v>4646</v>
      </c>
      <c r="N125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sPaisNacimiento)VALUES('2021-04-14', 2021, 'INS PERUANO POR MATRIMONIO', 'PENDIENTE', 'EVALUACION DIRECTOR', '2021-04-14', 'LIM', 'VIZCAINO MONTIEL, EDUARDO', 'M', 'CUB')</v>
      </c>
    </row>
    <row r="1251" spans="1:14" ht="25.5" x14ac:dyDescent="0.2">
      <c r="A1251" s="11">
        <v>1247</v>
      </c>
      <c r="B1251" s="7" t="s">
        <v>21549</v>
      </c>
      <c r="C1251" s="4">
        <v>44358.111661805553</v>
      </c>
      <c r="D1251" s="20">
        <v>2021</v>
      </c>
      <c r="E1251" s="7" t="s">
        <v>4621</v>
      </c>
      <c r="F1251" s="2" t="s">
        <v>17</v>
      </c>
      <c r="G1251" s="2" t="s">
        <v>4672</v>
      </c>
      <c r="H1251" s="4">
        <v>44358.111661805553</v>
      </c>
      <c r="I1251" s="2" t="s">
        <v>4616</v>
      </c>
      <c r="J1251" s="21" t="s">
        <v>21550</v>
      </c>
      <c r="K1251" s="2" t="s">
        <v>4618</v>
      </c>
      <c r="L1251" s="6" t="s">
        <v>4619</v>
      </c>
      <c r="N125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sPaisNacimiento)VALUES('2021-06-11', 2021, 'INS PERUANO POR MATRIMONIO', 'PENDIENTE', 'EVALUACION DIRECTOR', '2021-06-11', 'LIM', 'MUJICA BOLIVAR, MIGUEL ANGEL', 'M', 'VEN')</v>
      </c>
    </row>
    <row r="1252" spans="1:14" ht="25.5" x14ac:dyDescent="0.2">
      <c r="A1252" s="11">
        <v>1248</v>
      </c>
      <c r="B1252" s="7" t="s">
        <v>7385</v>
      </c>
      <c r="C1252" s="4">
        <v>44301.45005269676</v>
      </c>
      <c r="D1252" s="20">
        <v>2021</v>
      </c>
      <c r="E1252" s="7" t="s">
        <v>4621</v>
      </c>
      <c r="F1252" s="2" t="s">
        <v>17</v>
      </c>
      <c r="G1252" s="2" t="s">
        <v>4993</v>
      </c>
      <c r="H1252" s="4">
        <v>44301.450052743057</v>
      </c>
      <c r="I1252" s="2" t="s">
        <v>4616</v>
      </c>
      <c r="J1252" s="21" t="s">
        <v>7386</v>
      </c>
      <c r="K1252" s="2" t="s">
        <v>4623</v>
      </c>
      <c r="L1252" s="6" t="s">
        <v>4619</v>
      </c>
      <c r="N125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sPaisNacimiento)VALUES('2021-04-15', 2021, 'INS PERUANO POR MATRIMONIO', 'PENDIENTE', 'IMPRESION', '2021-04-15', 'LIM', 'LUGO MACHADO, CARMEN ELENA', 'F', 'VEN')</v>
      </c>
    </row>
    <row r="1253" spans="1:14" ht="25.5" x14ac:dyDescent="0.2">
      <c r="A1253" s="11">
        <v>1249</v>
      </c>
      <c r="B1253" s="7" t="s">
        <v>21551</v>
      </c>
      <c r="C1253" s="4">
        <v>44341.553839085645</v>
      </c>
      <c r="D1253" s="20">
        <v>2021</v>
      </c>
      <c r="E1253" s="7" t="s">
        <v>4685</v>
      </c>
      <c r="F1253" s="2" t="s">
        <v>17</v>
      </c>
      <c r="G1253" s="2" t="s">
        <v>7315</v>
      </c>
      <c r="H1253" s="4">
        <v>44341.55383946759</v>
      </c>
      <c r="I1253" s="2" t="s">
        <v>4616</v>
      </c>
      <c r="J1253" s="21" t="s">
        <v>21552</v>
      </c>
      <c r="K1253" s="2" t="s">
        <v>4623</v>
      </c>
      <c r="L1253" s="6" t="s">
        <v>4619</v>
      </c>
      <c r="N125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sPaisNacimiento)VALUES('2021-05-25', 2021, 'OBTENCIÓN NACIONALIDAD PERUANA POR NATURALIZACIÓN', 'PENDIENTE', 'EVALUACION SUB-DIRECTOR', '2021-05-25', 'LIM', 'SANCHEZ LOPEZ, BEATRIZ ADRIANA', 'F', 'VEN')</v>
      </c>
    </row>
    <row r="1254" spans="1:14" ht="25.5" x14ac:dyDescent="0.2">
      <c r="A1254" s="11">
        <v>1250</v>
      </c>
      <c r="B1254" s="7" t="s">
        <v>21553</v>
      </c>
      <c r="C1254" s="4">
        <v>44326.520034409725</v>
      </c>
      <c r="D1254" s="20">
        <v>2021</v>
      </c>
      <c r="E1254" s="7" t="s">
        <v>4621</v>
      </c>
      <c r="F1254" s="2" t="s">
        <v>17</v>
      </c>
      <c r="G1254" s="2" t="s">
        <v>4672</v>
      </c>
      <c r="H1254" s="4">
        <v>44326.520034490743</v>
      </c>
      <c r="I1254" s="2" t="s">
        <v>4616</v>
      </c>
      <c r="J1254" s="21" t="s">
        <v>21554</v>
      </c>
      <c r="K1254" s="2" t="s">
        <v>4618</v>
      </c>
      <c r="L1254" s="6" t="s">
        <v>4619</v>
      </c>
      <c r="N125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sPaisNacimiento)VALUES('2021-05-10', 2021, 'INS PERUANO POR MATRIMONIO', 'PENDIENTE', 'EVALUACION DIRECTOR', '2021-05-10', 'LIM', 'RIVAS SANCHEZ, SAUL ANTONIO', 'M', 'VEN')</v>
      </c>
    </row>
    <row r="1255" spans="1:14" ht="25.5" x14ac:dyDescent="0.2">
      <c r="A1255" s="11">
        <v>1251</v>
      </c>
      <c r="B1255" s="7" t="s">
        <v>11706</v>
      </c>
      <c r="C1255" s="4">
        <v>44294.443529594908</v>
      </c>
      <c r="D1255" s="20">
        <v>2021</v>
      </c>
      <c r="E1255" s="7" t="s">
        <v>4685</v>
      </c>
      <c r="F1255" s="2" t="s">
        <v>17</v>
      </c>
      <c r="G1255" s="2" t="s">
        <v>4672</v>
      </c>
      <c r="H1255" s="4">
        <v>44294.443529629629</v>
      </c>
      <c r="I1255" s="2" t="s">
        <v>4616</v>
      </c>
      <c r="J1255" s="21" t="s">
        <v>11707</v>
      </c>
      <c r="K1255" s="2" t="s">
        <v>4623</v>
      </c>
      <c r="L1255" s="6" t="s">
        <v>5239</v>
      </c>
      <c r="N125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sPaisNacimiento)VALUES('2021-04-08', 2021, 'OBTENCIÓN NACIONALIDAD PERUANA POR NATURALIZACIÓN', 'PENDIENTE', 'EVALUACION DIRECTOR', '2021-04-08', 'LIM', 'SAAD , MAYSOUN M M', 'F', 'PAL')</v>
      </c>
    </row>
    <row r="1256" spans="1:14" ht="25.5" x14ac:dyDescent="0.2">
      <c r="A1256" s="11">
        <v>1252</v>
      </c>
      <c r="B1256" s="7" t="s">
        <v>13180</v>
      </c>
      <c r="C1256" s="4">
        <v>44307.496692743058</v>
      </c>
      <c r="D1256" s="20">
        <v>2021</v>
      </c>
      <c r="E1256" s="7" t="s">
        <v>4685</v>
      </c>
      <c r="F1256" s="2" t="s">
        <v>17</v>
      </c>
      <c r="G1256" s="2" t="s">
        <v>7315</v>
      </c>
      <c r="H1256" s="4">
        <v>44307.496692743058</v>
      </c>
      <c r="I1256" s="2" t="s">
        <v>4616</v>
      </c>
      <c r="J1256" s="21" t="s">
        <v>13181</v>
      </c>
      <c r="K1256" s="2" t="s">
        <v>4618</v>
      </c>
      <c r="L1256" s="6" t="s">
        <v>4646</v>
      </c>
      <c r="N125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sPaisNacimiento)VALUES('2021-04-21', 2021, 'OBTENCIÓN NACIONALIDAD PERUANA POR NATURALIZACIÓN', 'PENDIENTE', 'EVALUACION SUB-DIRECTOR', '2021-04-21', 'LIM', 'SAURIN LOPEZ, JORGE LUIS', 'M', 'CUB')</v>
      </c>
    </row>
    <row r="1257" spans="1:14" ht="25.5" x14ac:dyDescent="0.2">
      <c r="A1257" s="11">
        <v>1253</v>
      </c>
      <c r="B1257" s="7" t="s">
        <v>3348</v>
      </c>
      <c r="C1257" s="4">
        <v>44292.60881273148</v>
      </c>
      <c r="D1257" s="20">
        <v>2021</v>
      </c>
      <c r="E1257" s="7" t="s">
        <v>4685</v>
      </c>
      <c r="F1257" s="2" t="s">
        <v>17</v>
      </c>
      <c r="G1257" s="2" t="s">
        <v>4672</v>
      </c>
      <c r="H1257" s="4">
        <v>44292.608812766201</v>
      </c>
      <c r="I1257" s="2" t="s">
        <v>4616</v>
      </c>
      <c r="J1257" s="21" t="s">
        <v>7387</v>
      </c>
      <c r="K1257" s="2" t="s">
        <v>4623</v>
      </c>
      <c r="L1257" s="6" t="s">
        <v>4619</v>
      </c>
      <c r="N1257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sPaisNacimiento)VALUES('2021-04-06', 2021, 'OBTENCIÓN NACIONALIDAD PERUANA POR NATURALIZACIÓN', 'PENDIENTE', 'EVALUACION DIRECTOR', '2021-04-06', 'LIM', 'ARVANITAKIS CEDEÑO, DIONIS HELENA', 'F', 'VEN')</v>
      </c>
    </row>
    <row r="1258" spans="1:14" ht="25.5" x14ac:dyDescent="0.2">
      <c r="A1258" s="11">
        <v>1254</v>
      </c>
      <c r="B1258" s="7" t="s">
        <v>21555</v>
      </c>
      <c r="C1258" s="4">
        <v>44326.509933020832</v>
      </c>
      <c r="D1258" s="20">
        <v>2021</v>
      </c>
      <c r="E1258" s="7" t="s">
        <v>4621</v>
      </c>
      <c r="F1258" s="2" t="s">
        <v>17</v>
      </c>
      <c r="G1258" s="2" t="s">
        <v>4672</v>
      </c>
      <c r="H1258" s="4">
        <v>44326.509933020832</v>
      </c>
      <c r="I1258" s="2" t="s">
        <v>4616</v>
      </c>
      <c r="J1258" s="21" t="s">
        <v>21556</v>
      </c>
      <c r="K1258" s="2" t="s">
        <v>4623</v>
      </c>
      <c r="L1258" s="6" t="s">
        <v>4619</v>
      </c>
      <c r="N1258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sPaisNacimiento)VALUES('2021-05-10', 2021, 'INS PERUANO POR MATRIMONIO', 'PENDIENTE', 'EVALUACION DIRECTOR', '2021-05-10', 'LIM', 'ALVAREZ , MARBELYS YELITZA', 'F', 'VEN')</v>
      </c>
    </row>
    <row r="1259" spans="1:14" ht="25.5" x14ac:dyDescent="0.2">
      <c r="A1259" s="11">
        <v>1255</v>
      </c>
      <c r="B1259" s="7" t="s">
        <v>21557</v>
      </c>
      <c r="C1259" s="4">
        <v>44330.150177083335</v>
      </c>
      <c r="D1259" s="20">
        <v>2021</v>
      </c>
      <c r="E1259" s="7" t="s">
        <v>4621</v>
      </c>
      <c r="F1259" s="2" t="s">
        <v>17</v>
      </c>
      <c r="G1259" s="2" t="s">
        <v>4672</v>
      </c>
      <c r="H1259" s="4">
        <v>44330.150177118056</v>
      </c>
      <c r="I1259" s="2" t="s">
        <v>4616</v>
      </c>
      <c r="J1259" s="21" t="s">
        <v>11712</v>
      </c>
      <c r="K1259" s="2" t="s">
        <v>4623</v>
      </c>
      <c r="L1259" s="6" t="s">
        <v>4619</v>
      </c>
      <c r="N1259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sPaisNacimiento)VALUES('2021-05-14', 2021, 'INS PERUANO POR MATRIMONIO', 'PENDIENTE', 'EVALUACION DIRECTOR', '2021-05-14', 'LIM', 'BURGOS , LIGIA MARIA', 'F', 'VEN')</v>
      </c>
    </row>
    <row r="1260" spans="1:14" ht="25.5" x14ac:dyDescent="0.2">
      <c r="A1260" s="11">
        <v>1256</v>
      </c>
      <c r="B1260" s="7" t="s">
        <v>21558</v>
      </c>
      <c r="C1260" s="4">
        <v>44342.492184490744</v>
      </c>
      <c r="D1260" s="20">
        <v>2021</v>
      </c>
      <c r="E1260" s="7" t="s">
        <v>4621</v>
      </c>
      <c r="F1260" s="2" t="s">
        <v>17</v>
      </c>
      <c r="G1260" s="2" t="s">
        <v>4672</v>
      </c>
      <c r="H1260" s="4">
        <v>44342.492184525465</v>
      </c>
      <c r="I1260" s="2" t="s">
        <v>4616</v>
      </c>
      <c r="J1260" s="21" t="s">
        <v>21559</v>
      </c>
      <c r="K1260" s="2" t="s">
        <v>4623</v>
      </c>
      <c r="L1260" s="6" t="s">
        <v>4646</v>
      </c>
      <c r="N1260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sPaisNacimiento)VALUES('2021-05-26', 2021, 'INS PERUANO POR MATRIMONIO', 'PENDIENTE', 'EVALUACION DIRECTOR', '2021-05-26', 'LIM', 'ROQUE AMARO, YANELA', 'F', 'CUB')</v>
      </c>
    </row>
    <row r="1261" spans="1:14" ht="25.5" x14ac:dyDescent="0.2">
      <c r="A1261" s="11">
        <v>1257</v>
      </c>
      <c r="B1261" s="7" t="s">
        <v>21560</v>
      </c>
      <c r="C1261" s="4">
        <v>44326.460197766202</v>
      </c>
      <c r="D1261" s="20">
        <v>2021</v>
      </c>
      <c r="E1261" s="7" t="s">
        <v>4621</v>
      </c>
      <c r="F1261" s="2" t="s">
        <v>17</v>
      </c>
      <c r="G1261" s="2" t="s">
        <v>4993</v>
      </c>
      <c r="H1261" s="4">
        <v>44326.460197800923</v>
      </c>
      <c r="I1261" s="2" t="s">
        <v>4616</v>
      </c>
      <c r="J1261" s="21" t="s">
        <v>21561</v>
      </c>
      <c r="K1261" s="2" t="s">
        <v>4618</v>
      </c>
      <c r="L1261" s="6" t="s">
        <v>4619</v>
      </c>
      <c r="N1261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sPaisNacimiento)VALUES('2021-05-10', 2021, 'INS PERUANO POR MATRIMONIO', 'PENDIENTE', 'IMPRESION', '2021-05-10', 'LIM', 'PERDOMO RONDON, HENYERMI JOSE', 'M', 'VEN')</v>
      </c>
    </row>
    <row r="1262" spans="1:14" ht="25.5" x14ac:dyDescent="0.2">
      <c r="A1262" s="11">
        <v>1258</v>
      </c>
      <c r="B1262" s="7" t="s">
        <v>21562</v>
      </c>
      <c r="C1262" s="4">
        <v>44336.99800590278</v>
      </c>
      <c r="D1262" s="20">
        <v>2021</v>
      </c>
      <c r="E1262" s="7" t="s">
        <v>4621</v>
      </c>
      <c r="F1262" s="2" t="s">
        <v>17</v>
      </c>
      <c r="G1262" s="2" t="s">
        <v>4627</v>
      </c>
      <c r="H1262" s="4">
        <v>44336.998005937501</v>
      </c>
      <c r="I1262" s="2" t="s">
        <v>4616</v>
      </c>
      <c r="J1262" s="21" t="s">
        <v>21563</v>
      </c>
      <c r="K1262" s="2" t="s">
        <v>4623</v>
      </c>
      <c r="L1262" s="6" t="s">
        <v>4619</v>
      </c>
      <c r="N1262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sPaisNacimiento)VALUES('2021-05-20', 2021, 'INS PERUANO POR MATRIMONIO', 'PENDIENTE', 'ASOCIACION BENEFICIARIO', '2021-05-20', 'LIM', 'SUAREZ DE ZAPATA, YAJAIRA DEL CARMEN', 'F', 'VEN')</v>
      </c>
    </row>
    <row r="1263" spans="1:14" ht="25.5" x14ac:dyDescent="0.2">
      <c r="A1263" s="11">
        <v>1259</v>
      </c>
      <c r="B1263" s="7" t="s">
        <v>21564</v>
      </c>
      <c r="C1263" s="4">
        <v>44344.668802164349</v>
      </c>
      <c r="D1263" s="20">
        <v>2021</v>
      </c>
      <c r="E1263" s="7" t="s">
        <v>4621</v>
      </c>
      <c r="F1263" s="2" t="s">
        <v>17</v>
      </c>
      <c r="G1263" s="2" t="s">
        <v>4672</v>
      </c>
      <c r="H1263" s="4">
        <v>44344.668802777778</v>
      </c>
      <c r="I1263" s="2" t="s">
        <v>4616</v>
      </c>
      <c r="J1263" s="21" t="s">
        <v>21565</v>
      </c>
      <c r="K1263" s="2" t="s">
        <v>4618</v>
      </c>
      <c r="L1263" s="6" t="s">
        <v>6250</v>
      </c>
      <c r="N1263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sPaisNacimiento)VALUES('2021-05-28', 2021, 'INS PERUANO POR MATRIMONIO', 'PENDIENTE', 'EVALUACION DIRECTOR', '2021-05-28', 'LIM', 'BOZVELIEV , BORISLAV VALENTINOV', 'M', 'BUL')</v>
      </c>
    </row>
    <row r="1264" spans="1:14" ht="25.5" x14ac:dyDescent="0.2">
      <c r="A1264" s="11">
        <v>1260</v>
      </c>
      <c r="B1264" s="7" t="s">
        <v>21566</v>
      </c>
      <c r="C1264" s="4">
        <v>44337.697736192131</v>
      </c>
      <c r="D1264" s="20">
        <v>2021</v>
      </c>
      <c r="E1264" s="7" t="s">
        <v>4621</v>
      </c>
      <c r="F1264" s="2" t="s">
        <v>17</v>
      </c>
      <c r="G1264" s="2" t="s">
        <v>4672</v>
      </c>
      <c r="H1264" s="4">
        <v>44337.697736226852</v>
      </c>
      <c r="I1264" s="2" t="s">
        <v>4616</v>
      </c>
      <c r="J1264" s="21" t="s">
        <v>21567</v>
      </c>
      <c r="K1264" s="2" t="s">
        <v>4618</v>
      </c>
      <c r="L1264" s="6" t="s">
        <v>4698</v>
      </c>
      <c r="N1264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sPaisNacimiento)VALUES('2021-05-21', 2021, 'INS PERUANO POR MATRIMONIO', 'PENDIENTE', 'EVALUACION DIRECTOR', '2021-05-21', 'LIM', 'BOUCETTA , ADEL', 'M', 'MAR')</v>
      </c>
    </row>
    <row r="1265" spans="1:14" ht="25.5" x14ac:dyDescent="0.2">
      <c r="A1265" s="11">
        <v>1261</v>
      </c>
      <c r="B1265" s="7" t="s">
        <v>21568</v>
      </c>
      <c r="C1265" s="4">
        <v>44336.344983067131</v>
      </c>
      <c r="D1265" s="20">
        <v>2021</v>
      </c>
      <c r="E1265" s="7" t="s">
        <v>4621</v>
      </c>
      <c r="F1265" s="2" t="s">
        <v>17</v>
      </c>
      <c r="G1265" s="2" t="s">
        <v>4672</v>
      </c>
      <c r="H1265" s="4">
        <v>44336.344983101852</v>
      </c>
      <c r="I1265" s="2" t="s">
        <v>4616</v>
      </c>
      <c r="J1265" s="21" t="s">
        <v>21569</v>
      </c>
      <c r="K1265" s="2" t="s">
        <v>4618</v>
      </c>
      <c r="L1265" s="6" t="s">
        <v>4619</v>
      </c>
      <c r="N1265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sPaisNacimiento)VALUES('2021-05-20', 2021, 'INS PERUANO POR MATRIMONIO', 'PENDIENTE', 'EVALUACION DIRECTOR', '2021-05-20', 'LIM', 'LANZ , OLIVER DEMETRIO', 'M', 'VEN')</v>
      </c>
    </row>
    <row r="1266" spans="1:14" ht="25.5" x14ac:dyDescent="0.2">
      <c r="A1266" s="11">
        <v>1262</v>
      </c>
      <c r="B1266" s="7" t="s">
        <v>21570</v>
      </c>
      <c r="C1266" s="4">
        <v>44349.302476817131</v>
      </c>
      <c r="D1266" s="20">
        <v>2021</v>
      </c>
      <c r="E1266" s="7" t="s">
        <v>4621</v>
      </c>
      <c r="F1266" s="2" t="s">
        <v>17</v>
      </c>
      <c r="G1266" s="2" t="s">
        <v>4627</v>
      </c>
      <c r="H1266" s="4">
        <v>44349.302476851852</v>
      </c>
      <c r="I1266" s="2" t="s">
        <v>4616</v>
      </c>
      <c r="J1266" s="21" t="s">
        <v>21571</v>
      </c>
      <c r="K1266" s="2" t="s">
        <v>4623</v>
      </c>
      <c r="L1266" s="6" t="s">
        <v>4631</v>
      </c>
      <c r="N1266" s="29" t="str">
        <f>+"INSERT INTO SidNacionalizacion(dFechaTramite, nAñoTramite, sTipoTramite, sEstadoTramite, sEtapaTramite, dFechaAud, sDependencia, sAdministrado, sSexo, sPaisNacimiento)VALUES('"&amp;TEXT(Tabla1419[[#This Row],[Fecha
Trámite]], "yyyy-MM-dd")&amp;"', "&amp;Tabla1419[[#This Row],[Año 
Trámite]]&amp;", '"&amp;Tabla1419[[#This Row],[Tipo
Trámite]]&amp;"', '"&amp;Tabla1419[[#This Row],[Estado 
Trámite]]&amp;"', '"&amp;Tabla1419[[#This Row],[Etapa 
Actual]]&amp;"', '"&amp;TEXT(Tabla1419[[#This Row],[Fecha 
Aud]], "yyyy-MM-dd")&amp;"', '"&amp;Tabla1419[[#This Row],[Dependencia]]&amp;"', '"&amp;Tabla1419[[#This Row],[Administrado]]&amp;"', '"&amp;Tabla1419[[#This Row],[Sexo]]&amp;"', '"&amp;Tabla1419[[#This Row],[Pais
Nac]]&amp;"')"</f>
        <v>INSERT INTO SidNacionalizacion(dFechaTramite, nAñoTramite, sTipoTramite, sEstadoTramite, sEtapaTramite, dFechaAud, sDependencia, sAdministrado, sSexo, sPaisNacimiento)VALUES('2021-06-02', 2021, 'INS PERUANO POR MATRIMONIO', 'PENDIENTE', 'ASOCIACION BENEFICIARIO', '2021-06-02', 'LIM', 'ALANOCA VILELO, VERONICA', 'F', 'BOL')</v>
      </c>
    </row>
  </sheetData>
  <phoneticPr fontId="7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9A51-FFD5-4D4E-AC13-754BB912337C}">
  <dimension ref="A1:C485"/>
  <sheetViews>
    <sheetView zoomScale="80" zoomScaleNormal="80" workbookViewId="0">
      <pane ySplit="1" topLeftCell="A459" activePane="bottomLeft" state="frozen"/>
      <selection pane="bottomLeft" activeCell="C23" sqref="C23"/>
    </sheetView>
  </sheetViews>
  <sheetFormatPr baseColWidth="10" defaultRowHeight="15" x14ac:dyDescent="0.25"/>
  <cols>
    <col min="1" max="1" width="7.7109375" bestFit="1" customWidth="1"/>
    <col min="2" max="2" width="21.85546875" style="3" customWidth="1"/>
    <col min="3" max="3" width="55.28515625" bestFit="1" customWidth="1"/>
  </cols>
  <sheetData>
    <row r="1" spans="1:3" x14ac:dyDescent="0.25">
      <c r="A1" s="3" t="s">
        <v>0</v>
      </c>
      <c r="B1" s="3" t="s">
        <v>4606</v>
      </c>
      <c r="C1" s="3" t="s">
        <v>4607</v>
      </c>
    </row>
    <row r="2" spans="1:3" x14ac:dyDescent="0.25">
      <c r="A2">
        <v>1</v>
      </c>
      <c r="B2" s="3" t="s">
        <v>3966</v>
      </c>
      <c r="C2" t="s">
        <v>3967</v>
      </c>
    </row>
    <row r="3" spans="1:3" x14ac:dyDescent="0.25">
      <c r="A3">
        <v>2</v>
      </c>
      <c r="B3" s="3" t="s">
        <v>3968</v>
      </c>
      <c r="C3" t="s">
        <v>3969</v>
      </c>
    </row>
    <row r="4" spans="1:3" x14ac:dyDescent="0.25">
      <c r="A4">
        <v>3</v>
      </c>
      <c r="B4" s="3" t="s">
        <v>3970</v>
      </c>
      <c r="C4" t="s">
        <v>3971</v>
      </c>
    </row>
    <row r="5" spans="1:3" x14ac:dyDescent="0.25">
      <c r="A5">
        <v>4</v>
      </c>
      <c r="B5" s="3" t="s">
        <v>3972</v>
      </c>
      <c r="C5" t="s">
        <v>3973</v>
      </c>
    </row>
    <row r="6" spans="1:3" x14ac:dyDescent="0.25">
      <c r="A6">
        <v>5</v>
      </c>
      <c r="B6" s="3" t="s">
        <v>3974</v>
      </c>
      <c r="C6" t="s">
        <v>3975</v>
      </c>
    </row>
    <row r="7" spans="1:3" x14ac:dyDescent="0.25">
      <c r="A7">
        <v>6</v>
      </c>
      <c r="B7" s="3" t="s">
        <v>3976</v>
      </c>
      <c r="C7" t="s">
        <v>3977</v>
      </c>
    </row>
    <row r="8" spans="1:3" x14ac:dyDescent="0.25">
      <c r="A8">
        <v>7</v>
      </c>
      <c r="B8" s="3" t="s">
        <v>3978</v>
      </c>
      <c r="C8" t="s">
        <v>3979</v>
      </c>
    </row>
    <row r="9" spans="1:3" x14ac:dyDescent="0.25">
      <c r="A9">
        <v>8</v>
      </c>
      <c r="B9" s="3" t="s">
        <v>3980</v>
      </c>
      <c r="C9" t="s">
        <v>3981</v>
      </c>
    </row>
    <row r="10" spans="1:3" x14ac:dyDescent="0.25">
      <c r="A10">
        <v>9</v>
      </c>
      <c r="B10" s="3" t="s">
        <v>3982</v>
      </c>
      <c r="C10" t="s">
        <v>3983</v>
      </c>
    </row>
    <row r="11" spans="1:3" x14ac:dyDescent="0.25">
      <c r="A11">
        <v>10</v>
      </c>
      <c r="B11" s="3" t="s">
        <v>3984</v>
      </c>
      <c r="C11" t="s">
        <v>3985</v>
      </c>
    </row>
    <row r="12" spans="1:3" x14ac:dyDescent="0.25">
      <c r="A12">
        <v>11</v>
      </c>
      <c r="B12" s="3" t="s">
        <v>3986</v>
      </c>
      <c r="C12" t="s">
        <v>3987</v>
      </c>
    </row>
    <row r="13" spans="1:3" x14ac:dyDescent="0.25">
      <c r="A13">
        <v>12</v>
      </c>
      <c r="B13" s="3" t="s">
        <v>3988</v>
      </c>
      <c r="C13" t="s">
        <v>3989</v>
      </c>
    </row>
    <row r="14" spans="1:3" x14ac:dyDescent="0.25">
      <c r="A14">
        <v>13</v>
      </c>
      <c r="B14" s="3" t="s">
        <v>3990</v>
      </c>
      <c r="C14" t="s">
        <v>3991</v>
      </c>
    </row>
    <row r="15" spans="1:3" x14ac:dyDescent="0.25">
      <c r="A15">
        <v>14</v>
      </c>
      <c r="B15" s="3" t="s">
        <v>3992</v>
      </c>
      <c r="C15" t="s">
        <v>3993</v>
      </c>
    </row>
    <row r="16" spans="1:3" x14ac:dyDescent="0.25">
      <c r="A16">
        <v>15</v>
      </c>
      <c r="B16" s="3" t="s">
        <v>3994</v>
      </c>
      <c r="C16" t="s">
        <v>3995</v>
      </c>
    </row>
    <row r="17" spans="1:3" x14ac:dyDescent="0.25">
      <c r="A17">
        <v>16</v>
      </c>
      <c r="B17" s="3" t="s">
        <v>3996</v>
      </c>
      <c r="C17" t="s">
        <v>3997</v>
      </c>
    </row>
    <row r="18" spans="1:3" x14ac:dyDescent="0.25">
      <c r="A18">
        <v>17</v>
      </c>
      <c r="B18" s="3" t="s">
        <v>3998</v>
      </c>
      <c r="C18" t="s">
        <v>3999</v>
      </c>
    </row>
    <row r="19" spans="1:3" x14ac:dyDescent="0.25">
      <c r="A19">
        <v>18</v>
      </c>
      <c r="B19" s="3" t="s">
        <v>4000</v>
      </c>
      <c r="C19" t="s">
        <v>4001</v>
      </c>
    </row>
    <row r="20" spans="1:3" x14ac:dyDescent="0.25">
      <c r="A20">
        <v>19</v>
      </c>
      <c r="B20" s="3" t="s">
        <v>4002</v>
      </c>
      <c r="C20" t="s">
        <v>4003</v>
      </c>
    </row>
    <row r="21" spans="1:3" x14ac:dyDescent="0.25">
      <c r="A21">
        <v>20</v>
      </c>
      <c r="B21" s="3" t="s">
        <v>4004</v>
      </c>
      <c r="C21" t="s">
        <v>4005</v>
      </c>
    </row>
    <row r="22" spans="1:3" x14ac:dyDescent="0.25">
      <c r="A22">
        <v>21</v>
      </c>
      <c r="B22" s="3" t="s">
        <v>4006</v>
      </c>
      <c r="C22" t="s">
        <v>4007</v>
      </c>
    </row>
    <row r="23" spans="1:3" x14ac:dyDescent="0.25">
      <c r="A23">
        <v>22</v>
      </c>
      <c r="B23" s="3" t="s">
        <v>4008</v>
      </c>
      <c r="C23" t="s">
        <v>4009</v>
      </c>
    </row>
    <row r="24" spans="1:3" x14ac:dyDescent="0.25">
      <c r="A24">
        <v>23</v>
      </c>
      <c r="B24" s="3" t="s">
        <v>4010</v>
      </c>
      <c r="C24" t="s">
        <v>4011</v>
      </c>
    </row>
    <row r="25" spans="1:3" x14ac:dyDescent="0.25">
      <c r="A25">
        <v>24</v>
      </c>
      <c r="B25" s="3" t="s">
        <v>4012</v>
      </c>
      <c r="C25" t="s">
        <v>4013</v>
      </c>
    </row>
    <row r="26" spans="1:3" x14ac:dyDescent="0.25">
      <c r="A26">
        <v>25</v>
      </c>
      <c r="B26" s="3" t="s">
        <v>4014</v>
      </c>
      <c r="C26" t="s">
        <v>4015</v>
      </c>
    </row>
    <row r="27" spans="1:3" x14ac:dyDescent="0.25">
      <c r="A27">
        <v>26</v>
      </c>
      <c r="B27" s="3" t="s">
        <v>4016</v>
      </c>
      <c r="C27" t="s">
        <v>4017</v>
      </c>
    </row>
    <row r="28" spans="1:3" x14ac:dyDescent="0.25">
      <c r="A28">
        <v>27</v>
      </c>
      <c r="B28" s="3" t="s">
        <v>4018</v>
      </c>
      <c r="C28" t="s">
        <v>4019</v>
      </c>
    </row>
    <row r="29" spans="1:3" x14ac:dyDescent="0.25">
      <c r="A29">
        <v>28</v>
      </c>
      <c r="B29" s="3" t="s">
        <v>4020</v>
      </c>
      <c r="C29" t="s">
        <v>4021</v>
      </c>
    </row>
    <row r="30" spans="1:3" x14ac:dyDescent="0.25">
      <c r="A30">
        <v>29</v>
      </c>
      <c r="B30" s="3" t="s">
        <v>4022</v>
      </c>
      <c r="C30" t="s">
        <v>4023</v>
      </c>
    </row>
    <row r="31" spans="1:3" x14ac:dyDescent="0.25">
      <c r="A31">
        <v>30</v>
      </c>
      <c r="B31" s="3" t="s">
        <v>4024</v>
      </c>
      <c r="C31" t="s">
        <v>4025</v>
      </c>
    </row>
    <row r="32" spans="1:3" x14ac:dyDescent="0.25">
      <c r="A32">
        <v>31</v>
      </c>
      <c r="B32" s="3" t="s">
        <v>4026</v>
      </c>
      <c r="C32" t="s">
        <v>4027</v>
      </c>
    </row>
    <row r="33" spans="1:3" x14ac:dyDescent="0.25">
      <c r="A33">
        <v>32</v>
      </c>
      <c r="B33" s="3" t="s">
        <v>4028</v>
      </c>
      <c r="C33" t="s">
        <v>4029</v>
      </c>
    </row>
    <row r="34" spans="1:3" x14ac:dyDescent="0.25">
      <c r="A34">
        <v>33</v>
      </c>
      <c r="B34" s="3" t="s">
        <v>4030</v>
      </c>
      <c r="C34" t="s">
        <v>4031</v>
      </c>
    </row>
    <row r="35" spans="1:3" x14ac:dyDescent="0.25">
      <c r="A35">
        <v>34</v>
      </c>
      <c r="B35" s="3" t="s">
        <v>4032</v>
      </c>
      <c r="C35" t="s">
        <v>4033</v>
      </c>
    </row>
    <row r="36" spans="1:3" x14ac:dyDescent="0.25">
      <c r="A36">
        <v>35</v>
      </c>
      <c r="B36" s="3" t="s">
        <v>4034</v>
      </c>
      <c r="C36" t="s">
        <v>4035</v>
      </c>
    </row>
    <row r="37" spans="1:3" x14ac:dyDescent="0.25">
      <c r="A37">
        <v>36</v>
      </c>
      <c r="B37" s="3" t="s">
        <v>4036</v>
      </c>
      <c r="C37" t="s">
        <v>4037</v>
      </c>
    </row>
    <row r="38" spans="1:3" x14ac:dyDescent="0.25">
      <c r="A38">
        <v>37</v>
      </c>
      <c r="B38" s="3" t="s">
        <v>4038</v>
      </c>
      <c r="C38" t="s">
        <v>4039</v>
      </c>
    </row>
    <row r="39" spans="1:3" x14ac:dyDescent="0.25">
      <c r="A39">
        <v>38</v>
      </c>
      <c r="B39" s="3" t="s">
        <v>4040</v>
      </c>
      <c r="C39" t="s">
        <v>4041</v>
      </c>
    </row>
    <row r="40" spans="1:3" x14ac:dyDescent="0.25">
      <c r="A40">
        <v>39</v>
      </c>
      <c r="B40" s="3" t="s">
        <v>4042</v>
      </c>
      <c r="C40" t="s">
        <v>4043</v>
      </c>
    </row>
    <row r="41" spans="1:3" x14ac:dyDescent="0.25">
      <c r="A41">
        <v>40</v>
      </c>
      <c r="B41" s="3" t="s">
        <v>4044</v>
      </c>
      <c r="C41" t="s">
        <v>4045</v>
      </c>
    </row>
    <row r="42" spans="1:3" x14ac:dyDescent="0.25">
      <c r="A42">
        <v>41</v>
      </c>
      <c r="B42" s="3" t="s">
        <v>4046</v>
      </c>
      <c r="C42" t="s">
        <v>4047</v>
      </c>
    </row>
    <row r="43" spans="1:3" x14ac:dyDescent="0.25">
      <c r="A43">
        <v>42</v>
      </c>
      <c r="B43" s="3" t="s">
        <v>4048</v>
      </c>
      <c r="C43" t="s">
        <v>4049</v>
      </c>
    </row>
    <row r="44" spans="1:3" x14ac:dyDescent="0.25">
      <c r="A44">
        <v>43</v>
      </c>
      <c r="B44" s="3" t="s">
        <v>4050</v>
      </c>
      <c r="C44" t="s">
        <v>4051</v>
      </c>
    </row>
    <row r="45" spans="1:3" x14ac:dyDescent="0.25">
      <c r="A45">
        <v>44</v>
      </c>
      <c r="B45" s="3" t="s">
        <v>4052</v>
      </c>
      <c r="C45" t="s">
        <v>4053</v>
      </c>
    </row>
    <row r="46" spans="1:3" x14ac:dyDescent="0.25">
      <c r="A46">
        <v>45</v>
      </c>
      <c r="B46" s="3" t="s">
        <v>4054</v>
      </c>
      <c r="C46" t="s">
        <v>4055</v>
      </c>
    </row>
    <row r="47" spans="1:3" x14ac:dyDescent="0.25">
      <c r="A47">
        <v>46</v>
      </c>
      <c r="B47" s="3" t="s">
        <v>4056</v>
      </c>
      <c r="C47" t="s">
        <v>4057</v>
      </c>
    </row>
    <row r="48" spans="1:3" x14ac:dyDescent="0.25">
      <c r="A48">
        <v>47</v>
      </c>
      <c r="B48" s="3" t="s">
        <v>4058</v>
      </c>
      <c r="C48" t="s">
        <v>4059</v>
      </c>
    </row>
    <row r="49" spans="1:3" x14ac:dyDescent="0.25">
      <c r="A49">
        <v>48</v>
      </c>
      <c r="B49" s="3" t="s">
        <v>4060</v>
      </c>
      <c r="C49" t="s">
        <v>4061</v>
      </c>
    </row>
    <row r="50" spans="1:3" x14ac:dyDescent="0.25">
      <c r="A50">
        <v>49</v>
      </c>
      <c r="B50" s="3" t="s">
        <v>4062</v>
      </c>
      <c r="C50" t="s">
        <v>4063</v>
      </c>
    </row>
    <row r="51" spans="1:3" x14ac:dyDescent="0.25">
      <c r="A51">
        <v>50</v>
      </c>
      <c r="B51" s="3" t="s">
        <v>4064</v>
      </c>
      <c r="C51" t="s">
        <v>4065</v>
      </c>
    </row>
    <row r="52" spans="1:3" x14ac:dyDescent="0.25">
      <c r="A52">
        <v>51</v>
      </c>
      <c r="B52" s="3" t="s">
        <v>4066</v>
      </c>
      <c r="C52" t="s">
        <v>4067</v>
      </c>
    </row>
    <row r="53" spans="1:3" x14ac:dyDescent="0.25">
      <c r="A53">
        <v>52</v>
      </c>
      <c r="B53" s="3" t="s">
        <v>4068</v>
      </c>
      <c r="C53" t="s">
        <v>4069</v>
      </c>
    </row>
    <row r="54" spans="1:3" x14ac:dyDescent="0.25">
      <c r="A54">
        <v>53</v>
      </c>
      <c r="B54" s="3" t="s">
        <v>4070</v>
      </c>
      <c r="C54" t="s">
        <v>4071</v>
      </c>
    </row>
    <row r="55" spans="1:3" x14ac:dyDescent="0.25">
      <c r="A55">
        <v>54</v>
      </c>
      <c r="B55" s="3" t="s">
        <v>4072</v>
      </c>
      <c r="C55" t="s">
        <v>4073</v>
      </c>
    </row>
    <row r="56" spans="1:3" x14ac:dyDescent="0.25">
      <c r="A56">
        <v>55</v>
      </c>
      <c r="B56" s="3" t="s">
        <v>4074</v>
      </c>
      <c r="C56" t="s">
        <v>4075</v>
      </c>
    </row>
    <row r="57" spans="1:3" x14ac:dyDescent="0.25">
      <c r="A57">
        <v>56</v>
      </c>
      <c r="B57" s="3" t="s">
        <v>4076</v>
      </c>
      <c r="C57" t="s">
        <v>4077</v>
      </c>
    </row>
    <row r="58" spans="1:3" x14ac:dyDescent="0.25">
      <c r="A58">
        <v>57</v>
      </c>
      <c r="B58" s="3" t="s">
        <v>4078</v>
      </c>
      <c r="C58" t="s">
        <v>4079</v>
      </c>
    </row>
    <row r="59" spans="1:3" x14ac:dyDescent="0.25">
      <c r="A59">
        <v>58</v>
      </c>
      <c r="B59" s="3" t="s">
        <v>4024</v>
      </c>
      <c r="C59" t="s">
        <v>4080</v>
      </c>
    </row>
    <row r="60" spans="1:3" x14ac:dyDescent="0.25">
      <c r="A60">
        <v>59</v>
      </c>
      <c r="B60" s="3" t="s">
        <v>4024</v>
      </c>
      <c r="C60" t="s">
        <v>4081</v>
      </c>
    </row>
    <row r="61" spans="1:3" x14ac:dyDescent="0.25">
      <c r="A61">
        <v>60</v>
      </c>
      <c r="B61" s="3" t="s">
        <v>4082</v>
      </c>
      <c r="C61" t="s">
        <v>4083</v>
      </c>
    </row>
    <row r="62" spans="1:3" x14ac:dyDescent="0.25">
      <c r="A62">
        <v>61</v>
      </c>
      <c r="B62" s="3" t="s">
        <v>4084</v>
      </c>
      <c r="C62" t="s">
        <v>4085</v>
      </c>
    </row>
    <row r="63" spans="1:3" x14ac:dyDescent="0.25">
      <c r="A63">
        <v>62</v>
      </c>
      <c r="B63" s="3" t="s">
        <v>4086</v>
      </c>
      <c r="C63" t="s">
        <v>4087</v>
      </c>
    </row>
    <row r="64" spans="1:3" x14ac:dyDescent="0.25">
      <c r="A64">
        <v>63</v>
      </c>
      <c r="B64" s="3" t="s">
        <v>4088</v>
      </c>
      <c r="C64" t="s">
        <v>4089</v>
      </c>
    </row>
    <row r="65" spans="1:3" x14ac:dyDescent="0.25">
      <c r="A65">
        <v>64</v>
      </c>
      <c r="B65" s="3" t="s">
        <v>4090</v>
      </c>
      <c r="C65" t="s">
        <v>4091</v>
      </c>
    </row>
    <row r="66" spans="1:3" x14ac:dyDescent="0.25">
      <c r="A66">
        <v>65</v>
      </c>
      <c r="B66" s="3" t="s">
        <v>4092</v>
      </c>
      <c r="C66" t="s">
        <v>4093</v>
      </c>
    </row>
    <row r="67" spans="1:3" x14ac:dyDescent="0.25">
      <c r="A67">
        <v>66</v>
      </c>
      <c r="B67" s="3" t="s">
        <v>4094</v>
      </c>
      <c r="C67" t="s">
        <v>4095</v>
      </c>
    </row>
    <row r="68" spans="1:3" x14ac:dyDescent="0.25">
      <c r="A68">
        <v>67</v>
      </c>
      <c r="B68" s="3" t="s">
        <v>4096</v>
      </c>
      <c r="C68" t="s">
        <v>4097</v>
      </c>
    </row>
    <row r="69" spans="1:3" x14ac:dyDescent="0.25">
      <c r="A69">
        <v>68</v>
      </c>
      <c r="B69" s="3" t="s">
        <v>4024</v>
      </c>
      <c r="C69" t="s">
        <v>4098</v>
      </c>
    </row>
    <row r="70" spans="1:3" x14ac:dyDescent="0.25">
      <c r="A70">
        <v>69</v>
      </c>
      <c r="B70" s="3" t="s">
        <v>4099</v>
      </c>
      <c r="C70" t="s">
        <v>4100</v>
      </c>
    </row>
    <row r="71" spans="1:3" x14ac:dyDescent="0.25">
      <c r="A71">
        <v>70</v>
      </c>
      <c r="B71" s="3" t="s">
        <v>4024</v>
      </c>
      <c r="C71" t="s">
        <v>4101</v>
      </c>
    </row>
    <row r="72" spans="1:3" x14ac:dyDescent="0.25">
      <c r="A72">
        <v>71</v>
      </c>
      <c r="B72" s="3" t="s">
        <v>4102</v>
      </c>
      <c r="C72" t="s">
        <v>4103</v>
      </c>
    </row>
    <row r="73" spans="1:3" x14ac:dyDescent="0.25">
      <c r="A73">
        <v>72</v>
      </c>
      <c r="B73" s="3" t="s">
        <v>4104</v>
      </c>
      <c r="C73" t="s">
        <v>4105</v>
      </c>
    </row>
    <row r="74" spans="1:3" x14ac:dyDescent="0.25">
      <c r="A74">
        <v>73</v>
      </c>
      <c r="B74" s="3" t="s">
        <v>4106</v>
      </c>
      <c r="C74" t="s">
        <v>4107</v>
      </c>
    </row>
    <row r="75" spans="1:3" x14ac:dyDescent="0.25">
      <c r="A75">
        <v>74</v>
      </c>
      <c r="B75" s="3" t="s">
        <v>4024</v>
      </c>
      <c r="C75" t="s">
        <v>4108</v>
      </c>
    </row>
    <row r="76" spans="1:3" x14ac:dyDescent="0.25">
      <c r="A76">
        <v>75</v>
      </c>
      <c r="B76" s="3" t="s">
        <v>4109</v>
      </c>
      <c r="C76" t="s">
        <v>4110</v>
      </c>
    </row>
    <row r="77" spans="1:3" x14ac:dyDescent="0.25">
      <c r="A77">
        <v>76</v>
      </c>
      <c r="B77" s="3" t="s">
        <v>4111</v>
      </c>
      <c r="C77" t="s">
        <v>4112</v>
      </c>
    </row>
    <row r="78" spans="1:3" x14ac:dyDescent="0.25">
      <c r="A78">
        <v>77</v>
      </c>
      <c r="B78" s="3" t="s">
        <v>4113</v>
      </c>
      <c r="C78" t="s">
        <v>4114</v>
      </c>
    </row>
    <row r="79" spans="1:3" x14ac:dyDescent="0.25">
      <c r="A79">
        <v>78</v>
      </c>
      <c r="B79" s="3" t="s">
        <v>4115</v>
      </c>
      <c r="C79" t="s">
        <v>4116</v>
      </c>
    </row>
    <row r="80" spans="1:3" x14ac:dyDescent="0.25">
      <c r="A80">
        <v>79</v>
      </c>
      <c r="B80" s="3" t="s">
        <v>4117</v>
      </c>
      <c r="C80" t="s">
        <v>4118</v>
      </c>
    </row>
    <row r="81" spans="1:3" x14ac:dyDescent="0.25">
      <c r="A81">
        <v>80</v>
      </c>
      <c r="B81" s="3" t="s">
        <v>4119</v>
      </c>
      <c r="C81" t="s">
        <v>4120</v>
      </c>
    </row>
    <row r="82" spans="1:3" x14ac:dyDescent="0.25">
      <c r="A82">
        <v>81</v>
      </c>
      <c r="B82" s="3" t="s">
        <v>4121</v>
      </c>
      <c r="C82" t="s">
        <v>4122</v>
      </c>
    </row>
    <row r="83" spans="1:3" x14ac:dyDescent="0.25">
      <c r="A83">
        <v>82</v>
      </c>
      <c r="B83" s="3" t="s">
        <v>4123</v>
      </c>
      <c r="C83" t="s">
        <v>4124</v>
      </c>
    </row>
    <row r="84" spans="1:3" x14ac:dyDescent="0.25">
      <c r="A84">
        <v>83</v>
      </c>
      <c r="B84" s="3" t="s">
        <v>4125</v>
      </c>
      <c r="C84" t="s">
        <v>4126</v>
      </c>
    </row>
    <row r="85" spans="1:3" x14ac:dyDescent="0.25">
      <c r="A85">
        <v>84</v>
      </c>
      <c r="B85" s="3" t="s">
        <v>4127</v>
      </c>
      <c r="C85" t="s">
        <v>4128</v>
      </c>
    </row>
    <row r="86" spans="1:3" x14ac:dyDescent="0.25">
      <c r="A86">
        <v>85</v>
      </c>
      <c r="B86" s="3" t="s">
        <v>4129</v>
      </c>
      <c r="C86" t="s">
        <v>4130</v>
      </c>
    </row>
    <row r="87" spans="1:3" x14ac:dyDescent="0.25">
      <c r="A87">
        <v>86</v>
      </c>
      <c r="B87" s="3" t="s">
        <v>4024</v>
      </c>
      <c r="C87" t="s">
        <v>4131</v>
      </c>
    </row>
    <row r="88" spans="1:3" x14ac:dyDescent="0.25">
      <c r="A88">
        <v>87</v>
      </c>
      <c r="B88" s="3" t="s">
        <v>4132</v>
      </c>
      <c r="C88" t="s">
        <v>4133</v>
      </c>
    </row>
    <row r="89" spans="1:3" x14ac:dyDescent="0.25">
      <c r="A89">
        <v>88</v>
      </c>
      <c r="B89" s="3" t="s">
        <v>4024</v>
      </c>
      <c r="C89" t="s">
        <v>4134</v>
      </c>
    </row>
    <row r="90" spans="1:3" x14ac:dyDescent="0.25">
      <c r="A90">
        <v>89</v>
      </c>
      <c r="B90" s="3" t="s">
        <v>4135</v>
      </c>
      <c r="C90" t="s">
        <v>4136</v>
      </c>
    </row>
    <row r="91" spans="1:3" x14ac:dyDescent="0.25">
      <c r="A91">
        <v>90</v>
      </c>
      <c r="B91" s="3" t="s">
        <v>4137</v>
      </c>
      <c r="C91" t="s">
        <v>4138</v>
      </c>
    </row>
    <row r="92" spans="1:3" x14ac:dyDescent="0.25">
      <c r="A92">
        <v>91</v>
      </c>
      <c r="B92" s="3" t="s">
        <v>4139</v>
      </c>
      <c r="C92" t="s">
        <v>4140</v>
      </c>
    </row>
    <row r="93" spans="1:3" x14ac:dyDescent="0.25">
      <c r="A93">
        <v>92</v>
      </c>
      <c r="B93" s="3" t="s">
        <v>4141</v>
      </c>
      <c r="C93" t="s">
        <v>4142</v>
      </c>
    </row>
    <row r="94" spans="1:3" x14ac:dyDescent="0.25">
      <c r="A94">
        <v>93</v>
      </c>
      <c r="B94" s="3" t="s">
        <v>4143</v>
      </c>
      <c r="C94" t="s">
        <v>4144</v>
      </c>
    </row>
    <row r="95" spans="1:3" x14ac:dyDescent="0.25">
      <c r="A95">
        <v>94</v>
      </c>
      <c r="B95" s="3" t="s">
        <v>4145</v>
      </c>
      <c r="C95" t="s">
        <v>4146</v>
      </c>
    </row>
    <row r="96" spans="1:3" x14ac:dyDescent="0.25">
      <c r="A96">
        <v>95</v>
      </c>
      <c r="B96" s="3" t="s">
        <v>4147</v>
      </c>
      <c r="C96" t="s">
        <v>4148</v>
      </c>
    </row>
    <row r="97" spans="1:3" x14ac:dyDescent="0.25">
      <c r="A97">
        <v>96</v>
      </c>
      <c r="B97" s="3" t="s">
        <v>4149</v>
      </c>
      <c r="C97" t="s">
        <v>4150</v>
      </c>
    </row>
    <row r="98" spans="1:3" x14ac:dyDescent="0.25">
      <c r="A98">
        <v>97</v>
      </c>
      <c r="B98" s="3" t="s">
        <v>4151</v>
      </c>
      <c r="C98" t="s">
        <v>4152</v>
      </c>
    </row>
    <row r="99" spans="1:3" x14ac:dyDescent="0.25">
      <c r="A99">
        <v>98</v>
      </c>
      <c r="B99" s="3" t="s">
        <v>4153</v>
      </c>
      <c r="C99" t="s">
        <v>4154</v>
      </c>
    </row>
    <row r="100" spans="1:3" x14ac:dyDescent="0.25">
      <c r="A100">
        <v>99</v>
      </c>
      <c r="B100" s="3" t="s">
        <v>4155</v>
      </c>
      <c r="C100" t="s">
        <v>4156</v>
      </c>
    </row>
    <row r="101" spans="1:3" x14ac:dyDescent="0.25">
      <c r="A101">
        <v>100</v>
      </c>
      <c r="B101" s="3" t="s">
        <v>4157</v>
      </c>
      <c r="C101" t="s">
        <v>4158</v>
      </c>
    </row>
    <row r="102" spans="1:3" x14ac:dyDescent="0.25">
      <c r="A102">
        <v>101</v>
      </c>
      <c r="B102" s="3" t="s">
        <v>4159</v>
      </c>
      <c r="C102" t="s">
        <v>4160</v>
      </c>
    </row>
    <row r="103" spans="1:3" x14ac:dyDescent="0.25">
      <c r="A103">
        <v>102</v>
      </c>
      <c r="B103" s="3" t="s">
        <v>4161</v>
      </c>
      <c r="C103" t="s">
        <v>4162</v>
      </c>
    </row>
    <row r="104" spans="1:3" x14ac:dyDescent="0.25">
      <c r="A104">
        <v>103</v>
      </c>
      <c r="B104" s="3" t="s">
        <v>4163</v>
      </c>
      <c r="C104" t="s">
        <v>4164</v>
      </c>
    </row>
    <row r="105" spans="1:3" x14ac:dyDescent="0.25">
      <c r="A105">
        <v>104</v>
      </c>
      <c r="B105" s="3" t="s">
        <v>4165</v>
      </c>
      <c r="C105" t="s">
        <v>4166</v>
      </c>
    </row>
    <row r="106" spans="1:3" x14ac:dyDescent="0.25">
      <c r="A106">
        <v>105</v>
      </c>
      <c r="B106" s="3" t="s">
        <v>4167</v>
      </c>
      <c r="C106" t="s">
        <v>4168</v>
      </c>
    </row>
    <row r="107" spans="1:3" x14ac:dyDescent="0.25">
      <c r="A107">
        <v>106</v>
      </c>
      <c r="B107" s="3" t="s">
        <v>4169</v>
      </c>
      <c r="C107" t="s">
        <v>4170</v>
      </c>
    </row>
    <row r="108" spans="1:3" x14ac:dyDescent="0.25">
      <c r="A108">
        <v>107</v>
      </c>
      <c r="B108" s="3" t="s">
        <v>4171</v>
      </c>
      <c r="C108" t="s">
        <v>4172</v>
      </c>
    </row>
    <row r="109" spans="1:3" x14ac:dyDescent="0.25">
      <c r="A109">
        <v>108</v>
      </c>
      <c r="B109" s="3" t="s">
        <v>4024</v>
      </c>
      <c r="C109" t="s">
        <v>4173</v>
      </c>
    </row>
    <row r="110" spans="1:3" x14ac:dyDescent="0.25">
      <c r="A110">
        <v>109</v>
      </c>
      <c r="B110" s="3" t="s">
        <v>4024</v>
      </c>
      <c r="C110" t="s">
        <v>4174</v>
      </c>
    </row>
    <row r="111" spans="1:3" x14ac:dyDescent="0.25">
      <c r="A111">
        <v>110</v>
      </c>
      <c r="B111" s="3" t="s">
        <v>4024</v>
      </c>
      <c r="C111" t="s">
        <v>4175</v>
      </c>
    </row>
    <row r="112" spans="1:3" x14ac:dyDescent="0.25">
      <c r="A112">
        <v>111</v>
      </c>
      <c r="B112" s="3" t="s">
        <v>4024</v>
      </c>
      <c r="C112" t="s">
        <v>4176</v>
      </c>
    </row>
    <row r="113" spans="1:3" x14ac:dyDescent="0.25">
      <c r="A113">
        <v>112</v>
      </c>
      <c r="B113" s="3" t="s">
        <v>4024</v>
      </c>
      <c r="C113" t="s">
        <v>4177</v>
      </c>
    </row>
    <row r="114" spans="1:3" x14ac:dyDescent="0.25">
      <c r="A114">
        <v>113</v>
      </c>
      <c r="B114" s="3" t="s">
        <v>4024</v>
      </c>
      <c r="C114" t="s">
        <v>4178</v>
      </c>
    </row>
    <row r="115" spans="1:3" x14ac:dyDescent="0.25">
      <c r="A115">
        <v>114</v>
      </c>
      <c r="B115" s="3" t="s">
        <v>4024</v>
      </c>
      <c r="C115" t="s">
        <v>4179</v>
      </c>
    </row>
    <row r="116" spans="1:3" x14ac:dyDescent="0.25">
      <c r="A116">
        <v>115</v>
      </c>
      <c r="B116" s="3" t="s">
        <v>4024</v>
      </c>
      <c r="C116" t="s">
        <v>4180</v>
      </c>
    </row>
    <row r="117" spans="1:3" x14ac:dyDescent="0.25">
      <c r="A117">
        <v>116</v>
      </c>
      <c r="B117" s="3" t="s">
        <v>4024</v>
      </c>
      <c r="C117" t="s">
        <v>4181</v>
      </c>
    </row>
    <row r="118" spans="1:3" x14ac:dyDescent="0.25">
      <c r="A118">
        <v>117</v>
      </c>
      <c r="B118" s="3" t="s">
        <v>4024</v>
      </c>
      <c r="C118" t="s">
        <v>4182</v>
      </c>
    </row>
    <row r="119" spans="1:3" x14ac:dyDescent="0.25">
      <c r="A119">
        <v>118</v>
      </c>
      <c r="B119" s="3" t="s">
        <v>4024</v>
      </c>
      <c r="C119" t="s">
        <v>4183</v>
      </c>
    </row>
    <row r="120" spans="1:3" x14ac:dyDescent="0.25">
      <c r="A120">
        <v>119</v>
      </c>
      <c r="B120" s="3" t="s">
        <v>4024</v>
      </c>
      <c r="C120" t="s">
        <v>7</v>
      </c>
    </row>
    <row r="121" spans="1:3" x14ac:dyDescent="0.25">
      <c r="A121">
        <v>120</v>
      </c>
      <c r="B121" s="3" t="s">
        <v>4024</v>
      </c>
      <c r="C121" t="s">
        <v>4184</v>
      </c>
    </row>
    <row r="122" spans="1:3" x14ac:dyDescent="0.25">
      <c r="A122">
        <v>121</v>
      </c>
      <c r="B122" s="3" t="s">
        <v>4024</v>
      </c>
      <c r="C122" t="s">
        <v>4185</v>
      </c>
    </row>
    <row r="123" spans="1:3" x14ac:dyDescent="0.25">
      <c r="A123">
        <v>122</v>
      </c>
      <c r="B123" s="3" t="s">
        <v>4024</v>
      </c>
      <c r="C123" t="s">
        <v>4186</v>
      </c>
    </row>
    <row r="124" spans="1:3" x14ac:dyDescent="0.25">
      <c r="A124">
        <v>123</v>
      </c>
      <c r="B124" s="3" t="s">
        <v>4024</v>
      </c>
      <c r="C124" t="s">
        <v>4187</v>
      </c>
    </row>
    <row r="125" spans="1:3" x14ac:dyDescent="0.25">
      <c r="A125">
        <v>124</v>
      </c>
      <c r="B125" s="3" t="s">
        <v>4024</v>
      </c>
      <c r="C125" t="s">
        <v>4188</v>
      </c>
    </row>
    <row r="126" spans="1:3" x14ac:dyDescent="0.25">
      <c r="A126">
        <v>125</v>
      </c>
      <c r="B126" s="3" t="s">
        <v>4024</v>
      </c>
      <c r="C126" t="s">
        <v>4189</v>
      </c>
    </row>
    <row r="127" spans="1:3" x14ac:dyDescent="0.25">
      <c r="A127">
        <v>126</v>
      </c>
      <c r="B127" s="3" t="s">
        <v>4024</v>
      </c>
      <c r="C127" t="s">
        <v>4190</v>
      </c>
    </row>
    <row r="128" spans="1:3" x14ac:dyDescent="0.25">
      <c r="A128">
        <v>127</v>
      </c>
      <c r="B128" s="3" t="s">
        <v>4024</v>
      </c>
      <c r="C128" t="s">
        <v>4191</v>
      </c>
    </row>
    <row r="129" spans="1:3" x14ac:dyDescent="0.25">
      <c r="A129">
        <v>128</v>
      </c>
      <c r="B129" s="3" t="s">
        <v>4024</v>
      </c>
      <c r="C129" t="s">
        <v>4192</v>
      </c>
    </row>
    <row r="130" spans="1:3" x14ac:dyDescent="0.25">
      <c r="A130">
        <v>129</v>
      </c>
      <c r="B130" s="3" t="s">
        <v>4024</v>
      </c>
      <c r="C130" t="s">
        <v>3745</v>
      </c>
    </row>
    <row r="131" spans="1:3" x14ac:dyDescent="0.25">
      <c r="A131">
        <v>130</v>
      </c>
      <c r="B131" s="3" t="s">
        <v>4024</v>
      </c>
      <c r="C131" t="s">
        <v>4193</v>
      </c>
    </row>
    <row r="132" spans="1:3" x14ac:dyDescent="0.25">
      <c r="A132">
        <v>131</v>
      </c>
      <c r="B132" s="3" t="s">
        <v>4024</v>
      </c>
      <c r="C132" t="s">
        <v>4194</v>
      </c>
    </row>
    <row r="133" spans="1:3" x14ac:dyDescent="0.25">
      <c r="A133">
        <v>132</v>
      </c>
      <c r="B133" s="3" t="s">
        <v>4024</v>
      </c>
      <c r="C133" t="s">
        <v>4195</v>
      </c>
    </row>
    <row r="134" spans="1:3" x14ac:dyDescent="0.25">
      <c r="A134">
        <v>133</v>
      </c>
      <c r="B134" s="3" t="s">
        <v>4024</v>
      </c>
      <c r="C134" t="s">
        <v>4196</v>
      </c>
    </row>
    <row r="135" spans="1:3" x14ac:dyDescent="0.25">
      <c r="A135">
        <v>134</v>
      </c>
      <c r="B135" s="3" t="s">
        <v>4024</v>
      </c>
      <c r="C135" t="s">
        <v>4197</v>
      </c>
    </row>
    <row r="136" spans="1:3" x14ac:dyDescent="0.25">
      <c r="A136">
        <v>135</v>
      </c>
      <c r="B136" s="3" t="s">
        <v>4024</v>
      </c>
      <c r="C136" t="s">
        <v>4198</v>
      </c>
    </row>
    <row r="137" spans="1:3" x14ac:dyDescent="0.25">
      <c r="A137">
        <v>136</v>
      </c>
      <c r="B137" s="3" t="s">
        <v>4024</v>
      </c>
      <c r="C137" t="s">
        <v>4199</v>
      </c>
    </row>
    <row r="138" spans="1:3" x14ac:dyDescent="0.25">
      <c r="A138">
        <v>137</v>
      </c>
      <c r="B138" s="3" t="s">
        <v>4024</v>
      </c>
      <c r="C138" t="s">
        <v>4200</v>
      </c>
    </row>
    <row r="139" spans="1:3" x14ac:dyDescent="0.25">
      <c r="A139">
        <v>138</v>
      </c>
      <c r="B139" s="3" t="s">
        <v>4024</v>
      </c>
      <c r="C139" t="s">
        <v>4201</v>
      </c>
    </row>
    <row r="140" spans="1:3" x14ac:dyDescent="0.25">
      <c r="A140">
        <v>139</v>
      </c>
      <c r="B140" s="3" t="s">
        <v>4202</v>
      </c>
      <c r="C140" t="s">
        <v>4203</v>
      </c>
    </row>
    <row r="141" spans="1:3" x14ac:dyDescent="0.25">
      <c r="A141">
        <v>140</v>
      </c>
      <c r="B141" s="3" t="s">
        <v>4024</v>
      </c>
      <c r="C141" t="s">
        <v>4204</v>
      </c>
    </row>
    <row r="142" spans="1:3" x14ac:dyDescent="0.25">
      <c r="A142">
        <v>141</v>
      </c>
      <c r="B142" s="3" t="s">
        <v>4024</v>
      </c>
      <c r="C142" t="s">
        <v>661</v>
      </c>
    </row>
    <row r="143" spans="1:3" x14ac:dyDescent="0.25">
      <c r="A143">
        <v>142</v>
      </c>
      <c r="B143" s="3" t="s">
        <v>4024</v>
      </c>
      <c r="C143" t="s">
        <v>4205</v>
      </c>
    </row>
    <row r="144" spans="1:3" x14ac:dyDescent="0.25">
      <c r="A144">
        <v>143</v>
      </c>
      <c r="B144" s="3" t="s">
        <v>4206</v>
      </c>
      <c r="C144" t="s">
        <v>4207</v>
      </c>
    </row>
    <row r="145" spans="1:3" x14ac:dyDescent="0.25">
      <c r="A145">
        <v>144</v>
      </c>
      <c r="B145" s="3" t="s">
        <v>4024</v>
      </c>
      <c r="C145" t="s">
        <v>4208</v>
      </c>
    </row>
    <row r="146" spans="1:3" x14ac:dyDescent="0.25">
      <c r="A146">
        <v>145</v>
      </c>
      <c r="B146" s="3" t="s">
        <v>4024</v>
      </c>
      <c r="C146" t="s">
        <v>4209</v>
      </c>
    </row>
    <row r="147" spans="1:3" x14ac:dyDescent="0.25">
      <c r="A147">
        <v>146</v>
      </c>
      <c r="B147" s="3" t="s">
        <v>4024</v>
      </c>
      <c r="C147" t="s">
        <v>4210</v>
      </c>
    </row>
    <row r="148" spans="1:3" x14ac:dyDescent="0.25">
      <c r="A148">
        <v>147</v>
      </c>
      <c r="B148" s="3" t="s">
        <v>4024</v>
      </c>
      <c r="C148" t="s">
        <v>4211</v>
      </c>
    </row>
    <row r="149" spans="1:3" x14ac:dyDescent="0.25">
      <c r="A149">
        <v>148</v>
      </c>
      <c r="B149" s="3" t="s">
        <v>4024</v>
      </c>
      <c r="C149" t="s">
        <v>4212</v>
      </c>
    </row>
    <row r="150" spans="1:3" x14ac:dyDescent="0.25">
      <c r="A150">
        <v>149</v>
      </c>
      <c r="B150" s="3" t="s">
        <v>4024</v>
      </c>
      <c r="C150" t="s">
        <v>4213</v>
      </c>
    </row>
    <row r="151" spans="1:3" x14ac:dyDescent="0.25">
      <c r="A151">
        <v>150</v>
      </c>
      <c r="B151" s="3" t="s">
        <v>4214</v>
      </c>
      <c r="C151" t="s">
        <v>4215</v>
      </c>
    </row>
    <row r="152" spans="1:3" x14ac:dyDescent="0.25">
      <c r="A152">
        <v>151</v>
      </c>
      <c r="B152" s="3" t="s">
        <v>4216</v>
      </c>
      <c r="C152" t="s">
        <v>4217</v>
      </c>
    </row>
    <row r="153" spans="1:3" x14ac:dyDescent="0.25">
      <c r="A153">
        <v>152</v>
      </c>
      <c r="B153" s="3" t="s">
        <v>4218</v>
      </c>
      <c r="C153" t="s">
        <v>4219</v>
      </c>
    </row>
    <row r="154" spans="1:3" x14ac:dyDescent="0.25">
      <c r="A154">
        <v>153</v>
      </c>
      <c r="B154" s="3" t="s">
        <v>4220</v>
      </c>
      <c r="C154" t="s">
        <v>4221</v>
      </c>
    </row>
    <row r="155" spans="1:3" x14ac:dyDescent="0.25">
      <c r="A155">
        <v>154</v>
      </c>
      <c r="B155" s="3" t="s">
        <v>4222</v>
      </c>
      <c r="C155" t="s">
        <v>4223</v>
      </c>
    </row>
    <row r="156" spans="1:3" x14ac:dyDescent="0.25">
      <c r="A156">
        <v>155</v>
      </c>
      <c r="B156" s="3" t="s">
        <v>4224</v>
      </c>
      <c r="C156" t="s">
        <v>4225</v>
      </c>
    </row>
    <row r="157" spans="1:3" x14ac:dyDescent="0.25">
      <c r="A157">
        <v>156</v>
      </c>
      <c r="B157" s="3" t="s">
        <v>4032</v>
      </c>
      <c r="C157" t="s">
        <v>4226</v>
      </c>
    </row>
    <row r="158" spans="1:3" x14ac:dyDescent="0.25">
      <c r="A158">
        <v>157</v>
      </c>
      <c r="B158" s="3" t="s">
        <v>4227</v>
      </c>
      <c r="C158" t="s">
        <v>4228</v>
      </c>
    </row>
    <row r="159" spans="1:3" x14ac:dyDescent="0.25">
      <c r="A159">
        <v>158</v>
      </c>
      <c r="B159" s="3" t="s">
        <v>4229</v>
      </c>
      <c r="C159" t="s">
        <v>4230</v>
      </c>
    </row>
    <row r="160" spans="1:3" x14ac:dyDescent="0.25">
      <c r="A160">
        <v>159</v>
      </c>
      <c r="B160" s="3" t="s">
        <v>4231</v>
      </c>
      <c r="C160" t="s">
        <v>4232</v>
      </c>
    </row>
    <row r="161" spans="1:3" x14ac:dyDescent="0.25">
      <c r="A161">
        <v>160</v>
      </c>
      <c r="B161" s="3" t="s">
        <v>4233</v>
      </c>
      <c r="C161" t="s">
        <v>4234</v>
      </c>
    </row>
    <row r="162" spans="1:3" x14ac:dyDescent="0.25">
      <c r="A162">
        <v>161</v>
      </c>
      <c r="B162" s="3" t="s">
        <v>4235</v>
      </c>
      <c r="C162" t="s">
        <v>4236</v>
      </c>
    </row>
    <row r="163" spans="1:3" x14ac:dyDescent="0.25">
      <c r="A163">
        <v>162</v>
      </c>
      <c r="B163" s="3" t="s">
        <v>4237</v>
      </c>
      <c r="C163" t="s">
        <v>4238</v>
      </c>
    </row>
    <row r="164" spans="1:3" x14ac:dyDescent="0.25">
      <c r="A164">
        <v>163</v>
      </c>
      <c r="B164" s="3" t="s">
        <v>4239</v>
      </c>
      <c r="C164" t="s">
        <v>4240</v>
      </c>
    </row>
    <row r="165" spans="1:3" x14ac:dyDescent="0.25">
      <c r="A165">
        <v>164</v>
      </c>
      <c r="B165" s="3" t="s">
        <v>4024</v>
      </c>
      <c r="C165" t="s">
        <v>4241</v>
      </c>
    </row>
    <row r="166" spans="1:3" x14ac:dyDescent="0.25">
      <c r="A166">
        <v>165</v>
      </c>
      <c r="B166" s="3" t="s">
        <v>4024</v>
      </c>
      <c r="C166" t="s">
        <v>4242</v>
      </c>
    </row>
    <row r="167" spans="1:3" x14ac:dyDescent="0.25">
      <c r="A167">
        <v>166</v>
      </c>
      <c r="B167" s="3" t="s">
        <v>4243</v>
      </c>
      <c r="C167" t="s">
        <v>4244</v>
      </c>
    </row>
    <row r="168" spans="1:3" x14ac:dyDescent="0.25">
      <c r="A168">
        <v>167</v>
      </c>
      <c r="B168" s="3" t="s">
        <v>4245</v>
      </c>
      <c r="C168" t="s">
        <v>4246</v>
      </c>
    </row>
    <row r="169" spans="1:3" x14ac:dyDescent="0.25">
      <c r="A169">
        <v>168</v>
      </c>
      <c r="B169" s="3" t="s">
        <v>4247</v>
      </c>
      <c r="C169" t="s">
        <v>4248</v>
      </c>
    </row>
    <row r="170" spans="1:3" x14ac:dyDescent="0.25">
      <c r="A170">
        <v>169</v>
      </c>
      <c r="B170" s="3" t="s">
        <v>3984</v>
      </c>
      <c r="C170" t="s">
        <v>4249</v>
      </c>
    </row>
    <row r="171" spans="1:3" x14ac:dyDescent="0.25">
      <c r="A171">
        <v>170</v>
      </c>
      <c r="B171" s="3" t="s">
        <v>4024</v>
      </c>
      <c r="C171" t="s">
        <v>4250</v>
      </c>
    </row>
    <row r="172" spans="1:3" x14ac:dyDescent="0.25">
      <c r="A172">
        <v>171</v>
      </c>
      <c r="B172" s="3" t="s">
        <v>4024</v>
      </c>
      <c r="C172" t="s">
        <v>4251</v>
      </c>
    </row>
    <row r="173" spans="1:3" x14ac:dyDescent="0.25">
      <c r="A173">
        <v>172</v>
      </c>
      <c r="B173" s="3" t="s">
        <v>4024</v>
      </c>
      <c r="C173" t="s">
        <v>4252</v>
      </c>
    </row>
    <row r="174" spans="1:3" x14ac:dyDescent="0.25">
      <c r="A174">
        <v>173</v>
      </c>
      <c r="B174" s="3" t="s">
        <v>4253</v>
      </c>
      <c r="C174" t="s">
        <v>4254</v>
      </c>
    </row>
    <row r="175" spans="1:3" x14ac:dyDescent="0.25">
      <c r="A175">
        <v>174</v>
      </c>
      <c r="B175" s="3" t="s">
        <v>4255</v>
      </c>
      <c r="C175" t="s">
        <v>4256</v>
      </c>
    </row>
    <row r="176" spans="1:3" x14ac:dyDescent="0.25">
      <c r="A176">
        <v>175</v>
      </c>
      <c r="B176" s="3" t="s">
        <v>4024</v>
      </c>
      <c r="C176" t="s">
        <v>4257</v>
      </c>
    </row>
    <row r="177" spans="1:3" x14ac:dyDescent="0.25">
      <c r="A177">
        <v>176</v>
      </c>
      <c r="B177" s="3" t="s">
        <v>4258</v>
      </c>
      <c r="C177" t="s">
        <v>4259</v>
      </c>
    </row>
    <row r="178" spans="1:3" x14ac:dyDescent="0.25">
      <c r="A178">
        <v>177</v>
      </c>
      <c r="B178" s="3" t="s">
        <v>4260</v>
      </c>
      <c r="C178" t="s">
        <v>4261</v>
      </c>
    </row>
    <row r="179" spans="1:3" x14ac:dyDescent="0.25">
      <c r="A179">
        <v>178</v>
      </c>
      <c r="B179" s="3" t="s">
        <v>4094</v>
      </c>
      <c r="C179" t="s">
        <v>4262</v>
      </c>
    </row>
    <row r="180" spans="1:3" x14ac:dyDescent="0.25">
      <c r="A180">
        <v>179</v>
      </c>
      <c r="B180" s="3" t="s">
        <v>4263</v>
      </c>
      <c r="C180" t="s">
        <v>4264</v>
      </c>
    </row>
    <row r="181" spans="1:3" x14ac:dyDescent="0.25">
      <c r="A181">
        <v>180</v>
      </c>
      <c r="B181" s="3" t="s">
        <v>4024</v>
      </c>
      <c r="C181" t="s">
        <v>4265</v>
      </c>
    </row>
    <row r="182" spans="1:3" x14ac:dyDescent="0.25">
      <c r="A182">
        <v>181</v>
      </c>
      <c r="B182" s="3" t="s">
        <v>4074</v>
      </c>
      <c r="C182" t="s">
        <v>4266</v>
      </c>
    </row>
    <row r="183" spans="1:3" x14ac:dyDescent="0.25">
      <c r="A183">
        <v>182</v>
      </c>
      <c r="B183" s="3" t="s">
        <v>3982</v>
      </c>
      <c r="C183" t="s">
        <v>4267</v>
      </c>
    </row>
    <row r="184" spans="1:3" x14ac:dyDescent="0.25">
      <c r="A184">
        <v>183</v>
      </c>
      <c r="B184" s="3" t="s">
        <v>4024</v>
      </c>
      <c r="C184" t="s">
        <v>4268</v>
      </c>
    </row>
    <row r="185" spans="1:3" x14ac:dyDescent="0.25">
      <c r="A185">
        <v>184</v>
      </c>
      <c r="B185" s="3" t="s">
        <v>4024</v>
      </c>
      <c r="C185" t="s">
        <v>4269</v>
      </c>
    </row>
    <row r="186" spans="1:3" x14ac:dyDescent="0.25">
      <c r="A186">
        <v>185</v>
      </c>
      <c r="B186" s="3" t="s">
        <v>4270</v>
      </c>
      <c r="C186" t="s">
        <v>4271</v>
      </c>
    </row>
    <row r="187" spans="1:3" x14ac:dyDescent="0.25">
      <c r="A187">
        <v>186</v>
      </c>
      <c r="B187" s="3" t="s">
        <v>4272</v>
      </c>
      <c r="C187" t="s">
        <v>4273</v>
      </c>
    </row>
    <row r="188" spans="1:3" x14ac:dyDescent="0.25">
      <c r="A188">
        <v>187</v>
      </c>
      <c r="B188" s="3" t="s">
        <v>4274</v>
      </c>
      <c r="C188" t="s">
        <v>4275</v>
      </c>
    </row>
    <row r="189" spans="1:3" x14ac:dyDescent="0.25">
      <c r="A189">
        <v>188</v>
      </c>
      <c r="B189" s="3" t="s">
        <v>4276</v>
      </c>
      <c r="C189" t="s">
        <v>4277</v>
      </c>
    </row>
    <row r="190" spans="1:3" x14ac:dyDescent="0.25">
      <c r="A190">
        <v>189</v>
      </c>
      <c r="B190" s="3" t="s">
        <v>4278</v>
      </c>
      <c r="C190" t="s">
        <v>4279</v>
      </c>
    </row>
    <row r="191" spans="1:3" x14ac:dyDescent="0.25">
      <c r="A191">
        <v>190</v>
      </c>
      <c r="B191" s="3" t="s">
        <v>4280</v>
      </c>
      <c r="C191" t="s">
        <v>4281</v>
      </c>
    </row>
    <row r="192" spans="1:3" x14ac:dyDescent="0.25">
      <c r="A192">
        <v>191</v>
      </c>
      <c r="B192" s="3" t="s">
        <v>4024</v>
      </c>
      <c r="C192" t="s">
        <v>4282</v>
      </c>
    </row>
    <row r="193" spans="1:3" x14ac:dyDescent="0.25">
      <c r="A193">
        <v>192</v>
      </c>
      <c r="B193" s="3" t="s">
        <v>4283</v>
      </c>
      <c r="C193" t="s">
        <v>4284</v>
      </c>
    </row>
    <row r="194" spans="1:3" x14ac:dyDescent="0.25">
      <c r="A194">
        <v>193</v>
      </c>
      <c r="B194" s="3" t="s">
        <v>4285</v>
      </c>
      <c r="C194" t="s">
        <v>4286</v>
      </c>
    </row>
    <row r="195" spans="1:3" x14ac:dyDescent="0.25">
      <c r="A195">
        <v>194</v>
      </c>
      <c r="B195" s="3" t="s">
        <v>4287</v>
      </c>
      <c r="C195" t="s">
        <v>4288</v>
      </c>
    </row>
    <row r="196" spans="1:3" x14ac:dyDescent="0.25">
      <c r="A196">
        <v>195</v>
      </c>
      <c r="B196" s="3" t="s">
        <v>4289</v>
      </c>
      <c r="C196" t="s">
        <v>4290</v>
      </c>
    </row>
    <row r="197" spans="1:3" x14ac:dyDescent="0.25">
      <c r="A197">
        <v>196</v>
      </c>
      <c r="B197" s="3" t="s">
        <v>4024</v>
      </c>
      <c r="C197" t="s">
        <v>4291</v>
      </c>
    </row>
    <row r="198" spans="1:3" x14ac:dyDescent="0.25">
      <c r="A198">
        <v>197</v>
      </c>
      <c r="B198" s="3" t="s">
        <v>4292</v>
      </c>
      <c r="C198" t="s">
        <v>4293</v>
      </c>
    </row>
    <row r="199" spans="1:3" x14ac:dyDescent="0.25">
      <c r="A199">
        <v>198</v>
      </c>
      <c r="B199" s="3" t="s">
        <v>4294</v>
      </c>
      <c r="C199" t="s">
        <v>4295</v>
      </c>
    </row>
    <row r="200" spans="1:3" x14ac:dyDescent="0.25">
      <c r="A200">
        <v>199</v>
      </c>
      <c r="B200" s="3" t="s">
        <v>4296</v>
      </c>
      <c r="C200" t="s">
        <v>4297</v>
      </c>
    </row>
    <row r="201" spans="1:3" x14ac:dyDescent="0.25">
      <c r="A201">
        <v>200</v>
      </c>
      <c r="B201" s="3" t="s">
        <v>4024</v>
      </c>
      <c r="C201" t="s">
        <v>4298</v>
      </c>
    </row>
    <row r="202" spans="1:3" x14ac:dyDescent="0.25">
      <c r="A202">
        <v>201</v>
      </c>
      <c r="B202" s="3" t="s">
        <v>4299</v>
      </c>
      <c r="C202" t="s">
        <v>4300</v>
      </c>
    </row>
    <row r="203" spans="1:3" x14ac:dyDescent="0.25">
      <c r="A203">
        <v>202</v>
      </c>
      <c r="B203" s="3" t="s">
        <v>4301</v>
      </c>
      <c r="C203" t="s">
        <v>4302</v>
      </c>
    </row>
    <row r="204" spans="1:3" x14ac:dyDescent="0.25">
      <c r="A204">
        <v>203</v>
      </c>
      <c r="B204" s="3" t="s">
        <v>4024</v>
      </c>
      <c r="C204" t="s">
        <v>4303</v>
      </c>
    </row>
    <row r="205" spans="1:3" x14ac:dyDescent="0.25">
      <c r="A205">
        <v>204</v>
      </c>
      <c r="B205" s="3" t="s">
        <v>4024</v>
      </c>
      <c r="C205" t="s">
        <v>4304</v>
      </c>
    </row>
    <row r="206" spans="1:3" x14ac:dyDescent="0.25">
      <c r="A206">
        <v>205</v>
      </c>
      <c r="B206" s="3" t="s">
        <v>4024</v>
      </c>
      <c r="C206" t="s">
        <v>4305</v>
      </c>
    </row>
    <row r="207" spans="1:3" x14ac:dyDescent="0.25">
      <c r="A207">
        <v>206</v>
      </c>
      <c r="B207" s="3" t="s">
        <v>4024</v>
      </c>
      <c r="C207" t="s">
        <v>4306</v>
      </c>
    </row>
    <row r="208" spans="1:3" x14ac:dyDescent="0.25">
      <c r="A208">
        <v>207</v>
      </c>
      <c r="B208" s="3" t="s">
        <v>4307</v>
      </c>
      <c r="C208" t="s">
        <v>4308</v>
      </c>
    </row>
    <row r="209" spans="1:3" x14ac:dyDescent="0.25">
      <c r="A209">
        <v>208</v>
      </c>
      <c r="B209" s="3" t="s">
        <v>4024</v>
      </c>
      <c r="C209" t="s">
        <v>4309</v>
      </c>
    </row>
    <row r="210" spans="1:3" x14ac:dyDescent="0.25">
      <c r="A210">
        <v>209</v>
      </c>
      <c r="B210" s="3" t="s">
        <v>4310</v>
      </c>
      <c r="C210" t="s">
        <v>4311</v>
      </c>
    </row>
    <row r="211" spans="1:3" x14ac:dyDescent="0.25">
      <c r="A211">
        <v>210</v>
      </c>
      <c r="B211" s="3" t="s">
        <v>4024</v>
      </c>
      <c r="C211" t="s">
        <v>4312</v>
      </c>
    </row>
    <row r="212" spans="1:3" x14ac:dyDescent="0.25">
      <c r="A212">
        <v>211</v>
      </c>
      <c r="B212" s="3" t="s">
        <v>4024</v>
      </c>
      <c r="C212" t="s">
        <v>4313</v>
      </c>
    </row>
    <row r="213" spans="1:3" x14ac:dyDescent="0.25">
      <c r="A213">
        <v>212</v>
      </c>
      <c r="B213" s="3" t="s">
        <v>4314</v>
      </c>
      <c r="C213" t="s">
        <v>4315</v>
      </c>
    </row>
    <row r="214" spans="1:3" x14ac:dyDescent="0.25">
      <c r="A214">
        <v>213</v>
      </c>
      <c r="B214" s="3" t="s">
        <v>4022</v>
      </c>
      <c r="C214" t="s">
        <v>4316</v>
      </c>
    </row>
    <row r="215" spans="1:3" x14ac:dyDescent="0.25">
      <c r="A215">
        <v>214</v>
      </c>
      <c r="B215" s="3" t="s">
        <v>4024</v>
      </c>
      <c r="C215" t="s">
        <v>4317</v>
      </c>
    </row>
    <row r="216" spans="1:3" x14ac:dyDescent="0.25">
      <c r="A216">
        <v>215</v>
      </c>
      <c r="B216" s="3" t="s">
        <v>4318</v>
      </c>
      <c r="C216" t="s">
        <v>4319</v>
      </c>
    </row>
    <row r="217" spans="1:3" x14ac:dyDescent="0.25">
      <c r="A217">
        <v>216</v>
      </c>
      <c r="B217" s="3" t="s">
        <v>4320</v>
      </c>
      <c r="C217" t="s">
        <v>4321</v>
      </c>
    </row>
    <row r="218" spans="1:3" x14ac:dyDescent="0.25">
      <c r="A218">
        <v>217</v>
      </c>
      <c r="B218" s="3" t="s">
        <v>4024</v>
      </c>
      <c r="C218" t="s">
        <v>4322</v>
      </c>
    </row>
    <row r="219" spans="1:3" x14ac:dyDescent="0.25">
      <c r="A219">
        <v>218</v>
      </c>
      <c r="B219" s="3" t="s">
        <v>4024</v>
      </c>
      <c r="C219" t="s">
        <v>4323</v>
      </c>
    </row>
    <row r="220" spans="1:3" x14ac:dyDescent="0.25">
      <c r="A220">
        <v>219</v>
      </c>
      <c r="B220" s="3" t="s">
        <v>4024</v>
      </c>
      <c r="C220" t="s">
        <v>4324</v>
      </c>
    </row>
    <row r="221" spans="1:3" x14ac:dyDescent="0.25">
      <c r="A221">
        <v>220</v>
      </c>
      <c r="B221" s="3" t="s">
        <v>4024</v>
      </c>
      <c r="C221" t="s">
        <v>4325</v>
      </c>
    </row>
    <row r="222" spans="1:3" x14ac:dyDescent="0.25">
      <c r="A222">
        <v>221</v>
      </c>
      <c r="B222" s="3" t="s">
        <v>4024</v>
      </c>
      <c r="C222" t="s">
        <v>4326</v>
      </c>
    </row>
    <row r="223" spans="1:3" x14ac:dyDescent="0.25">
      <c r="A223">
        <v>222</v>
      </c>
      <c r="B223" s="3" t="s">
        <v>4327</v>
      </c>
      <c r="C223" t="s">
        <v>4328</v>
      </c>
    </row>
    <row r="224" spans="1:3" x14ac:dyDescent="0.25">
      <c r="A224">
        <v>223</v>
      </c>
      <c r="B224" s="3" t="s">
        <v>4024</v>
      </c>
      <c r="C224" t="s">
        <v>4329</v>
      </c>
    </row>
    <row r="225" spans="1:3" x14ac:dyDescent="0.25">
      <c r="A225">
        <v>224</v>
      </c>
      <c r="B225" s="3" t="s">
        <v>4330</v>
      </c>
      <c r="C225" t="s">
        <v>4331</v>
      </c>
    </row>
    <row r="226" spans="1:3" x14ac:dyDescent="0.25">
      <c r="A226">
        <v>225</v>
      </c>
      <c r="B226" s="3" t="s">
        <v>4332</v>
      </c>
      <c r="C226" t="s">
        <v>4333</v>
      </c>
    </row>
    <row r="227" spans="1:3" x14ac:dyDescent="0.25">
      <c r="A227">
        <v>226</v>
      </c>
      <c r="B227" s="3" t="s">
        <v>4024</v>
      </c>
      <c r="C227" t="s">
        <v>4334</v>
      </c>
    </row>
    <row r="228" spans="1:3" x14ac:dyDescent="0.25">
      <c r="A228">
        <v>227</v>
      </c>
      <c r="B228" s="3" t="s">
        <v>4024</v>
      </c>
      <c r="C228" t="s">
        <v>4335</v>
      </c>
    </row>
    <row r="229" spans="1:3" x14ac:dyDescent="0.25">
      <c r="A229">
        <v>228</v>
      </c>
      <c r="B229" s="3" t="s">
        <v>4024</v>
      </c>
      <c r="C229" t="s">
        <v>4336</v>
      </c>
    </row>
    <row r="230" spans="1:3" x14ac:dyDescent="0.25">
      <c r="A230">
        <v>229</v>
      </c>
      <c r="B230" s="3" t="s">
        <v>4024</v>
      </c>
      <c r="C230" t="s">
        <v>4337</v>
      </c>
    </row>
    <row r="231" spans="1:3" x14ac:dyDescent="0.25">
      <c r="A231">
        <v>230</v>
      </c>
      <c r="B231" s="3" t="s">
        <v>4338</v>
      </c>
      <c r="C231" t="s">
        <v>4339</v>
      </c>
    </row>
    <row r="232" spans="1:3" x14ac:dyDescent="0.25">
      <c r="A232">
        <v>231</v>
      </c>
      <c r="B232" s="3" t="s">
        <v>4024</v>
      </c>
      <c r="C232" t="s">
        <v>4340</v>
      </c>
    </row>
    <row r="233" spans="1:3" x14ac:dyDescent="0.25">
      <c r="A233">
        <v>232</v>
      </c>
      <c r="B233" s="3" t="s">
        <v>4024</v>
      </c>
      <c r="C233" t="s">
        <v>4341</v>
      </c>
    </row>
    <row r="234" spans="1:3" x14ac:dyDescent="0.25">
      <c r="A234">
        <v>233</v>
      </c>
      <c r="B234" s="3" t="s">
        <v>4024</v>
      </c>
      <c r="C234" t="s">
        <v>4342</v>
      </c>
    </row>
    <row r="235" spans="1:3" x14ac:dyDescent="0.25">
      <c r="A235">
        <v>234</v>
      </c>
      <c r="B235" s="3" t="s">
        <v>4343</v>
      </c>
      <c r="C235" t="s">
        <v>4344</v>
      </c>
    </row>
    <row r="236" spans="1:3" x14ac:dyDescent="0.25">
      <c r="A236">
        <v>235</v>
      </c>
      <c r="B236" s="3" t="s">
        <v>4024</v>
      </c>
      <c r="C236" t="s">
        <v>4345</v>
      </c>
    </row>
    <row r="237" spans="1:3" x14ac:dyDescent="0.25">
      <c r="A237">
        <v>236</v>
      </c>
      <c r="B237" s="3" t="s">
        <v>4346</v>
      </c>
      <c r="C237" t="s">
        <v>4347</v>
      </c>
    </row>
    <row r="238" spans="1:3" x14ac:dyDescent="0.25">
      <c r="A238">
        <v>237</v>
      </c>
      <c r="B238" s="3" t="s">
        <v>4348</v>
      </c>
      <c r="C238" t="s">
        <v>4349</v>
      </c>
    </row>
    <row r="239" spans="1:3" x14ac:dyDescent="0.25">
      <c r="A239">
        <v>238</v>
      </c>
      <c r="B239" s="3" t="s">
        <v>4024</v>
      </c>
      <c r="C239" t="s">
        <v>4350</v>
      </c>
    </row>
    <row r="240" spans="1:3" x14ac:dyDescent="0.25">
      <c r="A240">
        <v>239</v>
      </c>
      <c r="B240" s="3" t="s">
        <v>4024</v>
      </c>
      <c r="C240" t="s">
        <v>4351</v>
      </c>
    </row>
    <row r="241" spans="1:3" x14ac:dyDescent="0.25">
      <c r="A241">
        <v>240</v>
      </c>
      <c r="B241" s="3" t="s">
        <v>4352</v>
      </c>
      <c r="C241" t="s">
        <v>4353</v>
      </c>
    </row>
    <row r="242" spans="1:3" x14ac:dyDescent="0.25">
      <c r="A242">
        <v>241</v>
      </c>
      <c r="B242" s="3" t="s">
        <v>4024</v>
      </c>
      <c r="C242" t="s">
        <v>4354</v>
      </c>
    </row>
    <row r="243" spans="1:3" x14ac:dyDescent="0.25">
      <c r="A243">
        <v>242</v>
      </c>
      <c r="B243" s="3" t="s">
        <v>4024</v>
      </c>
      <c r="C243" t="s">
        <v>4355</v>
      </c>
    </row>
    <row r="244" spans="1:3" x14ac:dyDescent="0.25">
      <c r="A244">
        <v>243</v>
      </c>
      <c r="B244" s="3" t="s">
        <v>4024</v>
      </c>
      <c r="C244" t="s">
        <v>4356</v>
      </c>
    </row>
    <row r="245" spans="1:3" x14ac:dyDescent="0.25">
      <c r="A245">
        <v>244</v>
      </c>
      <c r="B245" s="3" t="s">
        <v>4024</v>
      </c>
      <c r="C245" t="s">
        <v>4357</v>
      </c>
    </row>
    <row r="246" spans="1:3" x14ac:dyDescent="0.25">
      <c r="A246">
        <v>245</v>
      </c>
      <c r="B246" s="3" t="s">
        <v>4024</v>
      </c>
      <c r="C246" t="s">
        <v>4358</v>
      </c>
    </row>
    <row r="247" spans="1:3" x14ac:dyDescent="0.25">
      <c r="A247">
        <v>246</v>
      </c>
      <c r="B247" s="3" t="s">
        <v>4024</v>
      </c>
      <c r="C247" t="s">
        <v>4359</v>
      </c>
    </row>
    <row r="248" spans="1:3" x14ac:dyDescent="0.25">
      <c r="A248">
        <v>247</v>
      </c>
      <c r="B248" s="3" t="s">
        <v>4024</v>
      </c>
      <c r="C248" t="s">
        <v>4360</v>
      </c>
    </row>
    <row r="249" spans="1:3" x14ac:dyDescent="0.25">
      <c r="A249">
        <v>248</v>
      </c>
      <c r="B249" s="3" t="s">
        <v>4361</v>
      </c>
      <c r="C249" t="s">
        <v>4362</v>
      </c>
    </row>
    <row r="250" spans="1:3" x14ac:dyDescent="0.25">
      <c r="A250">
        <v>249</v>
      </c>
      <c r="B250" s="3" t="s">
        <v>4024</v>
      </c>
      <c r="C250" t="s">
        <v>4363</v>
      </c>
    </row>
    <row r="251" spans="1:3" x14ac:dyDescent="0.25">
      <c r="A251">
        <v>250</v>
      </c>
      <c r="B251" s="3" t="s">
        <v>4364</v>
      </c>
      <c r="C251" t="s">
        <v>4365</v>
      </c>
    </row>
    <row r="252" spans="1:3" x14ac:dyDescent="0.25">
      <c r="A252">
        <v>251</v>
      </c>
      <c r="B252" s="3" t="s">
        <v>4024</v>
      </c>
      <c r="C252" t="s">
        <v>4366</v>
      </c>
    </row>
    <row r="253" spans="1:3" x14ac:dyDescent="0.25">
      <c r="A253">
        <v>252</v>
      </c>
      <c r="B253" s="3" t="s">
        <v>4024</v>
      </c>
      <c r="C253" t="s">
        <v>4367</v>
      </c>
    </row>
    <row r="254" spans="1:3" x14ac:dyDescent="0.25">
      <c r="A254">
        <v>253</v>
      </c>
      <c r="B254" s="3" t="s">
        <v>4024</v>
      </c>
      <c r="C254" t="s">
        <v>4368</v>
      </c>
    </row>
    <row r="255" spans="1:3" x14ac:dyDescent="0.25">
      <c r="A255">
        <v>254</v>
      </c>
      <c r="B255" s="3" t="s">
        <v>4024</v>
      </c>
      <c r="C255" t="s">
        <v>4369</v>
      </c>
    </row>
    <row r="256" spans="1:3" x14ac:dyDescent="0.25">
      <c r="A256">
        <v>255</v>
      </c>
      <c r="B256" s="3" t="s">
        <v>4024</v>
      </c>
      <c r="C256" t="s">
        <v>4370</v>
      </c>
    </row>
    <row r="257" spans="1:3" x14ac:dyDescent="0.25">
      <c r="A257">
        <v>256</v>
      </c>
      <c r="B257" s="3" t="s">
        <v>4024</v>
      </c>
      <c r="C257" t="s">
        <v>4371</v>
      </c>
    </row>
    <row r="258" spans="1:3" x14ac:dyDescent="0.25">
      <c r="A258">
        <v>257</v>
      </c>
      <c r="B258" s="3" t="s">
        <v>4024</v>
      </c>
      <c r="C258" t="s">
        <v>4372</v>
      </c>
    </row>
    <row r="259" spans="1:3" x14ac:dyDescent="0.25">
      <c r="A259">
        <v>258</v>
      </c>
      <c r="B259" s="3" t="s">
        <v>4024</v>
      </c>
      <c r="C259" t="s">
        <v>4373</v>
      </c>
    </row>
    <row r="260" spans="1:3" x14ac:dyDescent="0.25">
      <c r="A260">
        <v>259</v>
      </c>
      <c r="B260" s="3" t="s">
        <v>4024</v>
      </c>
      <c r="C260" t="s">
        <v>4374</v>
      </c>
    </row>
    <row r="261" spans="1:3" x14ac:dyDescent="0.25">
      <c r="A261">
        <v>260</v>
      </c>
      <c r="B261" s="3" t="s">
        <v>4024</v>
      </c>
      <c r="C261" t="s">
        <v>4375</v>
      </c>
    </row>
    <row r="262" spans="1:3" x14ac:dyDescent="0.25">
      <c r="A262">
        <v>261</v>
      </c>
      <c r="B262" s="3" t="s">
        <v>4024</v>
      </c>
      <c r="C262" t="s">
        <v>4376</v>
      </c>
    </row>
    <row r="263" spans="1:3" x14ac:dyDescent="0.25">
      <c r="A263">
        <v>262</v>
      </c>
      <c r="B263" s="3" t="s">
        <v>4024</v>
      </c>
      <c r="C263" t="s">
        <v>4377</v>
      </c>
    </row>
    <row r="264" spans="1:3" x14ac:dyDescent="0.25">
      <c r="A264">
        <v>263</v>
      </c>
      <c r="B264" s="3" t="s">
        <v>4024</v>
      </c>
      <c r="C264" t="s">
        <v>4378</v>
      </c>
    </row>
    <row r="265" spans="1:3" x14ac:dyDescent="0.25">
      <c r="A265">
        <v>264</v>
      </c>
      <c r="B265" s="3" t="s">
        <v>4024</v>
      </c>
      <c r="C265" t="s">
        <v>4379</v>
      </c>
    </row>
    <row r="266" spans="1:3" x14ac:dyDescent="0.25">
      <c r="A266">
        <v>265</v>
      </c>
      <c r="B266" s="3" t="s">
        <v>4024</v>
      </c>
      <c r="C266" t="s">
        <v>4380</v>
      </c>
    </row>
    <row r="267" spans="1:3" x14ac:dyDescent="0.25">
      <c r="A267">
        <v>266</v>
      </c>
      <c r="B267" s="3" t="s">
        <v>4024</v>
      </c>
      <c r="C267" t="s">
        <v>4381</v>
      </c>
    </row>
    <row r="268" spans="1:3" x14ac:dyDescent="0.25">
      <c r="A268">
        <v>267</v>
      </c>
      <c r="B268" s="3" t="s">
        <v>4024</v>
      </c>
      <c r="C268" t="s">
        <v>4382</v>
      </c>
    </row>
    <row r="269" spans="1:3" x14ac:dyDescent="0.25">
      <c r="A269">
        <v>268</v>
      </c>
      <c r="B269" s="3" t="s">
        <v>4024</v>
      </c>
      <c r="C269" t="s">
        <v>2762</v>
      </c>
    </row>
    <row r="270" spans="1:3" x14ac:dyDescent="0.25">
      <c r="A270">
        <v>269</v>
      </c>
      <c r="B270" s="3" t="s">
        <v>4024</v>
      </c>
      <c r="C270" t="s">
        <v>4383</v>
      </c>
    </row>
    <row r="271" spans="1:3" x14ac:dyDescent="0.25">
      <c r="A271">
        <v>270</v>
      </c>
      <c r="B271" s="3" t="s">
        <v>4024</v>
      </c>
      <c r="C271" t="s">
        <v>4384</v>
      </c>
    </row>
    <row r="272" spans="1:3" x14ac:dyDescent="0.25">
      <c r="A272">
        <v>271</v>
      </c>
      <c r="B272" s="3" t="s">
        <v>4385</v>
      </c>
      <c r="C272" t="s">
        <v>4386</v>
      </c>
    </row>
    <row r="273" spans="1:3" x14ac:dyDescent="0.25">
      <c r="A273">
        <v>272</v>
      </c>
      <c r="B273" s="3" t="s">
        <v>4024</v>
      </c>
      <c r="C273" t="s">
        <v>4387</v>
      </c>
    </row>
    <row r="274" spans="1:3" x14ac:dyDescent="0.25">
      <c r="A274">
        <v>273</v>
      </c>
      <c r="B274" s="3" t="s">
        <v>4388</v>
      </c>
      <c r="C274" t="s">
        <v>4389</v>
      </c>
    </row>
    <row r="275" spans="1:3" x14ac:dyDescent="0.25">
      <c r="A275">
        <v>274</v>
      </c>
      <c r="B275" s="3" t="s">
        <v>4390</v>
      </c>
      <c r="C275" t="s">
        <v>4391</v>
      </c>
    </row>
    <row r="276" spans="1:3" x14ac:dyDescent="0.25">
      <c r="A276">
        <v>275</v>
      </c>
      <c r="B276" s="3" t="s">
        <v>4024</v>
      </c>
      <c r="C276" t="s">
        <v>4392</v>
      </c>
    </row>
    <row r="277" spans="1:3" x14ac:dyDescent="0.25">
      <c r="A277">
        <v>276</v>
      </c>
      <c r="B277" s="3" t="s">
        <v>4393</v>
      </c>
      <c r="C277" t="s">
        <v>4394</v>
      </c>
    </row>
    <row r="278" spans="1:3" x14ac:dyDescent="0.25">
      <c r="A278">
        <v>277</v>
      </c>
      <c r="B278" s="3" t="s">
        <v>4024</v>
      </c>
      <c r="C278" t="s">
        <v>4395</v>
      </c>
    </row>
    <row r="279" spans="1:3" x14ac:dyDescent="0.25">
      <c r="A279">
        <v>278</v>
      </c>
      <c r="B279" s="3" t="s">
        <v>4024</v>
      </c>
      <c r="C279" t="s">
        <v>4396</v>
      </c>
    </row>
    <row r="280" spans="1:3" x14ac:dyDescent="0.25">
      <c r="A280">
        <v>279</v>
      </c>
      <c r="B280" s="3" t="s">
        <v>4024</v>
      </c>
      <c r="C280" t="s">
        <v>4397</v>
      </c>
    </row>
    <row r="281" spans="1:3" x14ac:dyDescent="0.25">
      <c r="A281">
        <v>280</v>
      </c>
      <c r="B281" s="3" t="s">
        <v>4024</v>
      </c>
      <c r="C281" t="s">
        <v>4398</v>
      </c>
    </row>
    <row r="282" spans="1:3" x14ac:dyDescent="0.25">
      <c r="A282">
        <v>281</v>
      </c>
      <c r="B282" s="3" t="s">
        <v>4024</v>
      </c>
      <c r="C282" t="s">
        <v>4399</v>
      </c>
    </row>
    <row r="283" spans="1:3" x14ac:dyDescent="0.25">
      <c r="A283">
        <v>282</v>
      </c>
      <c r="B283" s="3" t="s">
        <v>4024</v>
      </c>
      <c r="C283" t="s">
        <v>4400</v>
      </c>
    </row>
    <row r="284" spans="1:3" x14ac:dyDescent="0.25">
      <c r="A284">
        <v>283</v>
      </c>
      <c r="B284" s="3" t="s">
        <v>4024</v>
      </c>
      <c r="C284" t="s">
        <v>4401</v>
      </c>
    </row>
    <row r="285" spans="1:3" x14ac:dyDescent="0.25">
      <c r="A285">
        <v>284</v>
      </c>
      <c r="B285" s="3" t="s">
        <v>4024</v>
      </c>
      <c r="C285" t="s">
        <v>4402</v>
      </c>
    </row>
    <row r="286" spans="1:3" x14ac:dyDescent="0.25">
      <c r="A286">
        <v>285</v>
      </c>
      <c r="B286" s="3" t="s">
        <v>4024</v>
      </c>
      <c r="C286" t="s">
        <v>4403</v>
      </c>
    </row>
    <row r="287" spans="1:3" x14ac:dyDescent="0.25">
      <c r="A287">
        <v>286</v>
      </c>
      <c r="B287" s="3" t="s">
        <v>4404</v>
      </c>
      <c r="C287" t="s">
        <v>4405</v>
      </c>
    </row>
    <row r="288" spans="1:3" x14ac:dyDescent="0.25">
      <c r="A288">
        <v>287</v>
      </c>
      <c r="B288" s="3" t="s">
        <v>4406</v>
      </c>
      <c r="C288" t="s">
        <v>4407</v>
      </c>
    </row>
    <row r="289" spans="1:3" x14ac:dyDescent="0.25">
      <c r="A289">
        <v>288</v>
      </c>
      <c r="B289" s="3" t="s">
        <v>4024</v>
      </c>
      <c r="C289" t="s">
        <v>4408</v>
      </c>
    </row>
    <row r="290" spans="1:3" x14ac:dyDescent="0.25">
      <c r="A290">
        <v>289</v>
      </c>
      <c r="B290" s="3" t="s">
        <v>4024</v>
      </c>
      <c r="C290" t="s">
        <v>4409</v>
      </c>
    </row>
    <row r="291" spans="1:3" x14ac:dyDescent="0.25">
      <c r="A291">
        <v>290</v>
      </c>
      <c r="B291" s="3" t="s">
        <v>4410</v>
      </c>
      <c r="C291" t="s">
        <v>4411</v>
      </c>
    </row>
    <row r="292" spans="1:3" x14ac:dyDescent="0.25">
      <c r="A292">
        <v>291</v>
      </c>
      <c r="B292" s="3" t="s">
        <v>4024</v>
      </c>
      <c r="C292" t="s">
        <v>4412</v>
      </c>
    </row>
    <row r="293" spans="1:3" x14ac:dyDescent="0.25">
      <c r="A293">
        <v>292</v>
      </c>
      <c r="B293" s="3" t="s">
        <v>4024</v>
      </c>
      <c r="C293" t="s">
        <v>4413</v>
      </c>
    </row>
    <row r="294" spans="1:3" x14ac:dyDescent="0.25">
      <c r="A294">
        <v>293</v>
      </c>
      <c r="B294" s="3" t="s">
        <v>4024</v>
      </c>
      <c r="C294" t="s">
        <v>4414</v>
      </c>
    </row>
    <row r="295" spans="1:3" x14ac:dyDescent="0.25">
      <c r="A295">
        <v>294</v>
      </c>
      <c r="B295" s="3" t="s">
        <v>4024</v>
      </c>
      <c r="C295" t="s">
        <v>4415</v>
      </c>
    </row>
    <row r="296" spans="1:3" x14ac:dyDescent="0.25">
      <c r="A296">
        <v>295</v>
      </c>
      <c r="B296" s="3" t="s">
        <v>4416</v>
      </c>
      <c r="C296" t="s">
        <v>4417</v>
      </c>
    </row>
    <row r="297" spans="1:3" x14ac:dyDescent="0.25">
      <c r="A297">
        <v>296</v>
      </c>
      <c r="B297" s="3" t="s">
        <v>4024</v>
      </c>
      <c r="C297" t="s">
        <v>4418</v>
      </c>
    </row>
    <row r="298" spans="1:3" x14ac:dyDescent="0.25">
      <c r="A298">
        <v>297</v>
      </c>
      <c r="B298" s="3" t="s">
        <v>4024</v>
      </c>
      <c r="C298" t="s">
        <v>4419</v>
      </c>
    </row>
    <row r="299" spans="1:3" x14ac:dyDescent="0.25">
      <c r="A299">
        <v>298</v>
      </c>
      <c r="B299" s="3" t="s">
        <v>4024</v>
      </c>
      <c r="C299" t="s">
        <v>4420</v>
      </c>
    </row>
    <row r="300" spans="1:3" x14ac:dyDescent="0.25">
      <c r="A300">
        <v>299</v>
      </c>
      <c r="B300" s="3" t="s">
        <v>4024</v>
      </c>
      <c r="C300" t="s">
        <v>4421</v>
      </c>
    </row>
    <row r="301" spans="1:3" x14ac:dyDescent="0.25">
      <c r="A301">
        <v>300</v>
      </c>
      <c r="B301" s="3" t="s">
        <v>4024</v>
      </c>
      <c r="C301" t="s">
        <v>4422</v>
      </c>
    </row>
    <row r="302" spans="1:3" x14ac:dyDescent="0.25">
      <c r="A302">
        <v>301</v>
      </c>
      <c r="B302" s="3" t="s">
        <v>4024</v>
      </c>
      <c r="C302" t="s">
        <v>4423</v>
      </c>
    </row>
    <row r="303" spans="1:3" x14ac:dyDescent="0.25">
      <c r="A303">
        <v>302</v>
      </c>
      <c r="B303" s="3" t="s">
        <v>4024</v>
      </c>
      <c r="C303" t="s">
        <v>4424</v>
      </c>
    </row>
    <row r="304" spans="1:3" x14ac:dyDescent="0.25">
      <c r="A304">
        <v>303</v>
      </c>
      <c r="B304" s="3" t="s">
        <v>4024</v>
      </c>
      <c r="C304" t="s">
        <v>4425</v>
      </c>
    </row>
    <row r="305" spans="1:3" x14ac:dyDescent="0.25">
      <c r="A305">
        <v>304</v>
      </c>
      <c r="B305" s="3" t="s">
        <v>4024</v>
      </c>
      <c r="C305" t="s">
        <v>4426</v>
      </c>
    </row>
    <row r="306" spans="1:3" x14ac:dyDescent="0.25">
      <c r="A306">
        <v>305</v>
      </c>
      <c r="B306" s="3" t="s">
        <v>4024</v>
      </c>
      <c r="C306" t="s">
        <v>4427</v>
      </c>
    </row>
    <row r="307" spans="1:3" x14ac:dyDescent="0.25">
      <c r="A307">
        <v>306</v>
      </c>
      <c r="B307" s="3" t="s">
        <v>4024</v>
      </c>
      <c r="C307" t="s">
        <v>4428</v>
      </c>
    </row>
    <row r="308" spans="1:3" x14ac:dyDescent="0.25">
      <c r="A308">
        <v>307</v>
      </c>
      <c r="B308" s="3" t="s">
        <v>4024</v>
      </c>
      <c r="C308" t="s">
        <v>4429</v>
      </c>
    </row>
    <row r="309" spans="1:3" x14ac:dyDescent="0.25">
      <c r="A309">
        <v>308</v>
      </c>
      <c r="B309" s="3" t="s">
        <v>4430</v>
      </c>
      <c r="C309" t="s">
        <v>4431</v>
      </c>
    </row>
    <row r="310" spans="1:3" x14ac:dyDescent="0.25">
      <c r="A310">
        <v>309</v>
      </c>
      <c r="B310" s="3" t="s">
        <v>4024</v>
      </c>
      <c r="C310" t="s">
        <v>4432</v>
      </c>
    </row>
    <row r="311" spans="1:3" x14ac:dyDescent="0.25">
      <c r="A311">
        <v>310</v>
      </c>
      <c r="B311" s="3" t="s">
        <v>4024</v>
      </c>
      <c r="C311" t="s">
        <v>4433</v>
      </c>
    </row>
    <row r="312" spans="1:3" x14ac:dyDescent="0.25">
      <c r="A312">
        <v>311</v>
      </c>
      <c r="B312" s="3" t="s">
        <v>4024</v>
      </c>
      <c r="C312" t="s">
        <v>4434</v>
      </c>
    </row>
    <row r="313" spans="1:3" x14ac:dyDescent="0.25">
      <c r="A313">
        <v>312</v>
      </c>
      <c r="B313" s="3" t="s">
        <v>4024</v>
      </c>
      <c r="C313" t="s">
        <v>4435</v>
      </c>
    </row>
    <row r="314" spans="1:3" x14ac:dyDescent="0.25">
      <c r="A314">
        <v>313</v>
      </c>
      <c r="B314" s="3" t="s">
        <v>4024</v>
      </c>
      <c r="C314" t="s">
        <v>220</v>
      </c>
    </row>
    <row r="315" spans="1:3" x14ac:dyDescent="0.25">
      <c r="A315">
        <v>314</v>
      </c>
      <c r="B315" s="3" t="s">
        <v>4024</v>
      </c>
      <c r="C315" t="s">
        <v>165</v>
      </c>
    </row>
    <row r="316" spans="1:3" x14ac:dyDescent="0.25">
      <c r="A316">
        <v>315</v>
      </c>
      <c r="B316" s="3" t="s">
        <v>4436</v>
      </c>
      <c r="C316" t="s">
        <v>4437</v>
      </c>
    </row>
    <row r="317" spans="1:3" x14ac:dyDescent="0.25">
      <c r="A317">
        <v>316</v>
      </c>
      <c r="B317" s="3" t="s">
        <v>4024</v>
      </c>
      <c r="C317" t="s">
        <v>4438</v>
      </c>
    </row>
    <row r="318" spans="1:3" x14ac:dyDescent="0.25">
      <c r="A318">
        <v>317</v>
      </c>
      <c r="B318" s="3" t="s">
        <v>4024</v>
      </c>
      <c r="C318" t="s">
        <v>4439</v>
      </c>
    </row>
    <row r="319" spans="1:3" x14ac:dyDescent="0.25">
      <c r="A319">
        <v>318</v>
      </c>
      <c r="B319" s="3" t="s">
        <v>4024</v>
      </c>
      <c r="C319" t="s">
        <v>4440</v>
      </c>
    </row>
    <row r="320" spans="1:3" x14ac:dyDescent="0.25">
      <c r="A320">
        <v>319</v>
      </c>
      <c r="B320" s="3" t="s">
        <v>4024</v>
      </c>
      <c r="C320" t="s">
        <v>4441</v>
      </c>
    </row>
    <row r="321" spans="1:3" x14ac:dyDescent="0.25">
      <c r="A321">
        <v>320</v>
      </c>
      <c r="B321" s="3" t="s">
        <v>4024</v>
      </c>
      <c r="C321" t="s">
        <v>4442</v>
      </c>
    </row>
    <row r="322" spans="1:3" x14ac:dyDescent="0.25">
      <c r="A322">
        <v>321</v>
      </c>
      <c r="B322" s="3" t="s">
        <v>4024</v>
      </c>
      <c r="C322" t="s">
        <v>4443</v>
      </c>
    </row>
    <row r="323" spans="1:3" x14ac:dyDescent="0.25">
      <c r="A323">
        <v>322</v>
      </c>
      <c r="B323" s="3" t="s">
        <v>4024</v>
      </c>
      <c r="C323" t="s">
        <v>4444</v>
      </c>
    </row>
    <row r="324" spans="1:3" x14ac:dyDescent="0.25">
      <c r="A324">
        <v>323</v>
      </c>
      <c r="B324" s="3" t="s">
        <v>4445</v>
      </c>
      <c r="C324" t="s">
        <v>4446</v>
      </c>
    </row>
    <row r="325" spans="1:3" x14ac:dyDescent="0.25">
      <c r="A325">
        <v>324</v>
      </c>
      <c r="B325" s="3" t="s">
        <v>4024</v>
      </c>
      <c r="C325" t="s">
        <v>4447</v>
      </c>
    </row>
    <row r="326" spans="1:3" x14ac:dyDescent="0.25">
      <c r="A326">
        <v>325</v>
      </c>
      <c r="B326" s="3" t="s">
        <v>4364</v>
      </c>
      <c r="C326" t="s">
        <v>4448</v>
      </c>
    </row>
    <row r="327" spans="1:3" x14ac:dyDescent="0.25">
      <c r="A327">
        <v>326</v>
      </c>
      <c r="B327" s="3" t="s">
        <v>4024</v>
      </c>
      <c r="C327" t="s">
        <v>4449</v>
      </c>
    </row>
    <row r="328" spans="1:3" x14ac:dyDescent="0.25">
      <c r="A328">
        <v>327</v>
      </c>
      <c r="B328" s="3" t="s">
        <v>4024</v>
      </c>
      <c r="C328" t="s">
        <v>4450</v>
      </c>
    </row>
    <row r="329" spans="1:3" x14ac:dyDescent="0.25">
      <c r="A329">
        <v>328</v>
      </c>
      <c r="B329" s="3" t="s">
        <v>4024</v>
      </c>
      <c r="C329" t="s">
        <v>4451</v>
      </c>
    </row>
    <row r="330" spans="1:3" x14ac:dyDescent="0.25">
      <c r="A330">
        <v>329</v>
      </c>
      <c r="B330" s="3" t="s">
        <v>4024</v>
      </c>
      <c r="C330" t="s">
        <v>4452</v>
      </c>
    </row>
    <row r="331" spans="1:3" x14ac:dyDescent="0.25">
      <c r="A331">
        <v>330</v>
      </c>
      <c r="B331" s="3" t="s">
        <v>4024</v>
      </c>
      <c r="C331" t="s">
        <v>4453</v>
      </c>
    </row>
    <row r="332" spans="1:3" x14ac:dyDescent="0.25">
      <c r="A332">
        <v>331</v>
      </c>
      <c r="B332" s="3" t="s">
        <v>4024</v>
      </c>
      <c r="C332" t="s">
        <v>4454</v>
      </c>
    </row>
    <row r="333" spans="1:3" x14ac:dyDescent="0.25">
      <c r="A333">
        <v>332</v>
      </c>
      <c r="B333" s="3" t="s">
        <v>4024</v>
      </c>
      <c r="C333" t="s">
        <v>4455</v>
      </c>
    </row>
    <row r="334" spans="1:3" x14ac:dyDescent="0.25">
      <c r="A334">
        <v>333</v>
      </c>
      <c r="B334" s="3" t="s">
        <v>4024</v>
      </c>
      <c r="C334" t="s">
        <v>4456</v>
      </c>
    </row>
    <row r="335" spans="1:3" x14ac:dyDescent="0.25">
      <c r="A335">
        <v>334</v>
      </c>
      <c r="B335" s="3" t="s">
        <v>4024</v>
      </c>
      <c r="C335" t="s">
        <v>4457</v>
      </c>
    </row>
    <row r="336" spans="1:3" x14ac:dyDescent="0.25">
      <c r="A336">
        <v>335</v>
      </c>
      <c r="B336" s="3" t="s">
        <v>4024</v>
      </c>
      <c r="C336" t="s">
        <v>4458</v>
      </c>
    </row>
    <row r="337" spans="1:3" x14ac:dyDescent="0.25">
      <c r="A337">
        <v>336</v>
      </c>
      <c r="B337" s="3" t="s">
        <v>4024</v>
      </c>
      <c r="C337" t="s">
        <v>4459</v>
      </c>
    </row>
    <row r="338" spans="1:3" x14ac:dyDescent="0.25">
      <c r="A338">
        <v>337</v>
      </c>
      <c r="B338" s="3" t="s">
        <v>4024</v>
      </c>
      <c r="C338" t="s">
        <v>4460</v>
      </c>
    </row>
    <row r="339" spans="1:3" x14ac:dyDescent="0.25">
      <c r="A339">
        <v>338</v>
      </c>
      <c r="B339" s="3" t="s">
        <v>4024</v>
      </c>
      <c r="C339" t="s">
        <v>4461</v>
      </c>
    </row>
    <row r="340" spans="1:3" x14ac:dyDescent="0.25">
      <c r="A340">
        <v>339</v>
      </c>
      <c r="B340" s="3" t="s">
        <v>4024</v>
      </c>
      <c r="C340" t="s">
        <v>4462</v>
      </c>
    </row>
    <row r="341" spans="1:3" x14ac:dyDescent="0.25">
      <c r="A341">
        <v>340</v>
      </c>
      <c r="B341" s="3" t="s">
        <v>4024</v>
      </c>
      <c r="C341" t="s">
        <v>4463</v>
      </c>
    </row>
    <row r="342" spans="1:3" x14ac:dyDescent="0.25">
      <c r="A342">
        <v>341</v>
      </c>
      <c r="B342" s="3" t="s">
        <v>4024</v>
      </c>
      <c r="C342" t="s">
        <v>4464</v>
      </c>
    </row>
    <row r="343" spans="1:3" x14ac:dyDescent="0.25">
      <c r="A343">
        <v>342</v>
      </c>
      <c r="B343" s="3" t="s">
        <v>4024</v>
      </c>
      <c r="C343" t="s">
        <v>4465</v>
      </c>
    </row>
    <row r="344" spans="1:3" x14ac:dyDescent="0.25">
      <c r="A344">
        <v>343</v>
      </c>
      <c r="B344" s="3" t="s">
        <v>4024</v>
      </c>
      <c r="C344" t="s">
        <v>4466</v>
      </c>
    </row>
    <row r="345" spans="1:3" x14ac:dyDescent="0.25">
      <c r="A345">
        <v>344</v>
      </c>
      <c r="B345" s="3" t="s">
        <v>4024</v>
      </c>
      <c r="C345" t="s">
        <v>4467</v>
      </c>
    </row>
    <row r="346" spans="1:3" x14ac:dyDescent="0.25">
      <c r="A346">
        <v>345</v>
      </c>
      <c r="B346" s="3" t="s">
        <v>4024</v>
      </c>
      <c r="C346" t="s">
        <v>4468</v>
      </c>
    </row>
    <row r="347" spans="1:3" x14ac:dyDescent="0.25">
      <c r="A347">
        <v>346</v>
      </c>
      <c r="B347" s="3" t="s">
        <v>4024</v>
      </c>
      <c r="C347" t="s">
        <v>4469</v>
      </c>
    </row>
    <row r="348" spans="1:3" x14ac:dyDescent="0.25">
      <c r="A348">
        <v>347</v>
      </c>
      <c r="B348" s="3" t="s">
        <v>4024</v>
      </c>
      <c r="C348" t="s">
        <v>4470</v>
      </c>
    </row>
    <row r="349" spans="1:3" x14ac:dyDescent="0.25">
      <c r="A349">
        <v>348</v>
      </c>
      <c r="B349" s="3" t="s">
        <v>4024</v>
      </c>
      <c r="C349" t="s">
        <v>4471</v>
      </c>
    </row>
    <row r="350" spans="1:3" x14ac:dyDescent="0.25">
      <c r="A350">
        <v>349</v>
      </c>
      <c r="B350" s="3" t="s">
        <v>4024</v>
      </c>
      <c r="C350" t="s">
        <v>4472</v>
      </c>
    </row>
    <row r="351" spans="1:3" x14ac:dyDescent="0.25">
      <c r="A351">
        <v>350</v>
      </c>
      <c r="B351" s="3" t="s">
        <v>4024</v>
      </c>
      <c r="C351" t="s">
        <v>4473</v>
      </c>
    </row>
    <row r="352" spans="1:3" x14ac:dyDescent="0.25">
      <c r="A352">
        <v>351</v>
      </c>
      <c r="B352" s="3" t="s">
        <v>4024</v>
      </c>
      <c r="C352" t="s">
        <v>4474</v>
      </c>
    </row>
    <row r="353" spans="1:3" x14ac:dyDescent="0.25">
      <c r="A353">
        <v>352</v>
      </c>
      <c r="B353" s="3" t="s">
        <v>4024</v>
      </c>
      <c r="C353" t="s">
        <v>4475</v>
      </c>
    </row>
    <row r="354" spans="1:3" x14ac:dyDescent="0.25">
      <c r="A354">
        <v>353</v>
      </c>
      <c r="B354" s="3" t="s">
        <v>4024</v>
      </c>
      <c r="C354" t="s">
        <v>4476</v>
      </c>
    </row>
    <row r="355" spans="1:3" x14ac:dyDescent="0.25">
      <c r="A355">
        <v>354</v>
      </c>
      <c r="B355" s="3" t="s">
        <v>4024</v>
      </c>
      <c r="C355" t="s">
        <v>4477</v>
      </c>
    </row>
    <row r="356" spans="1:3" x14ac:dyDescent="0.25">
      <c r="A356">
        <v>355</v>
      </c>
      <c r="B356" s="3" t="s">
        <v>4024</v>
      </c>
      <c r="C356" t="s">
        <v>4478</v>
      </c>
    </row>
    <row r="357" spans="1:3" x14ac:dyDescent="0.25">
      <c r="A357">
        <v>356</v>
      </c>
      <c r="B357" s="3" t="s">
        <v>4024</v>
      </c>
      <c r="C357" t="s">
        <v>4479</v>
      </c>
    </row>
    <row r="358" spans="1:3" x14ac:dyDescent="0.25">
      <c r="A358">
        <v>357</v>
      </c>
      <c r="B358" s="3" t="s">
        <v>4024</v>
      </c>
      <c r="C358" t="s">
        <v>4480</v>
      </c>
    </row>
    <row r="359" spans="1:3" x14ac:dyDescent="0.25">
      <c r="A359">
        <v>358</v>
      </c>
      <c r="B359" s="3" t="s">
        <v>4024</v>
      </c>
      <c r="C359" t="s">
        <v>4481</v>
      </c>
    </row>
    <row r="360" spans="1:3" x14ac:dyDescent="0.25">
      <c r="A360">
        <v>359</v>
      </c>
      <c r="B360" s="3" t="s">
        <v>4024</v>
      </c>
      <c r="C360" t="s">
        <v>4482</v>
      </c>
    </row>
    <row r="361" spans="1:3" x14ac:dyDescent="0.25">
      <c r="A361">
        <v>360</v>
      </c>
      <c r="B361" s="3" t="s">
        <v>4024</v>
      </c>
      <c r="C361" t="s">
        <v>4483</v>
      </c>
    </row>
    <row r="362" spans="1:3" x14ac:dyDescent="0.25">
      <c r="A362">
        <v>361</v>
      </c>
      <c r="B362" s="3" t="s">
        <v>4024</v>
      </c>
      <c r="C362" t="s">
        <v>4484</v>
      </c>
    </row>
    <row r="363" spans="1:3" x14ac:dyDescent="0.25">
      <c r="A363">
        <v>362</v>
      </c>
      <c r="B363" s="3" t="s">
        <v>4024</v>
      </c>
      <c r="C363" t="s">
        <v>4485</v>
      </c>
    </row>
    <row r="364" spans="1:3" x14ac:dyDescent="0.25">
      <c r="A364">
        <v>363</v>
      </c>
      <c r="B364" s="3" t="s">
        <v>4024</v>
      </c>
      <c r="C364" t="s">
        <v>4486</v>
      </c>
    </row>
    <row r="365" spans="1:3" x14ac:dyDescent="0.25">
      <c r="A365">
        <v>364</v>
      </c>
      <c r="B365" s="3" t="s">
        <v>4024</v>
      </c>
      <c r="C365" t="s">
        <v>4487</v>
      </c>
    </row>
    <row r="366" spans="1:3" x14ac:dyDescent="0.25">
      <c r="A366">
        <v>365</v>
      </c>
      <c r="B366" s="3" t="s">
        <v>4024</v>
      </c>
      <c r="C366" t="s">
        <v>4488</v>
      </c>
    </row>
    <row r="367" spans="1:3" x14ac:dyDescent="0.25">
      <c r="A367">
        <v>366</v>
      </c>
      <c r="B367" s="3" t="s">
        <v>4024</v>
      </c>
      <c r="C367" t="s">
        <v>4489</v>
      </c>
    </row>
    <row r="368" spans="1:3" x14ac:dyDescent="0.25">
      <c r="A368">
        <v>367</v>
      </c>
      <c r="B368" s="3" t="s">
        <v>4024</v>
      </c>
      <c r="C368" t="s">
        <v>4490</v>
      </c>
    </row>
    <row r="369" spans="1:3" x14ac:dyDescent="0.25">
      <c r="A369">
        <v>368</v>
      </c>
      <c r="B369" s="3" t="s">
        <v>4024</v>
      </c>
      <c r="C369" t="s">
        <v>4491</v>
      </c>
    </row>
    <row r="370" spans="1:3" x14ac:dyDescent="0.25">
      <c r="A370">
        <v>369</v>
      </c>
      <c r="B370" s="3" t="s">
        <v>4024</v>
      </c>
      <c r="C370" t="s">
        <v>4492</v>
      </c>
    </row>
    <row r="371" spans="1:3" x14ac:dyDescent="0.25">
      <c r="A371">
        <v>370</v>
      </c>
      <c r="B371" s="3" t="s">
        <v>4024</v>
      </c>
      <c r="C371" t="s">
        <v>4493</v>
      </c>
    </row>
    <row r="372" spans="1:3" x14ac:dyDescent="0.25">
      <c r="A372">
        <v>371</v>
      </c>
      <c r="B372" s="3" t="s">
        <v>4024</v>
      </c>
      <c r="C372" t="s">
        <v>4494</v>
      </c>
    </row>
    <row r="373" spans="1:3" x14ac:dyDescent="0.25">
      <c r="A373">
        <v>372</v>
      </c>
      <c r="B373" s="3" t="s">
        <v>4024</v>
      </c>
      <c r="C373" t="s">
        <v>4495</v>
      </c>
    </row>
    <row r="374" spans="1:3" x14ac:dyDescent="0.25">
      <c r="A374">
        <v>373</v>
      </c>
      <c r="B374" s="3" t="s">
        <v>4024</v>
      </c>
      <c r="C374" t="s">
        <v>4496</v>
      </c>
    </row>
    <row r="375" spans="1:3" x14ac:dyDescent="0.25">
      <c r="A375">
        <v>374</v>
      </c>
      <c r="B375" s="3" t="s">
        <v>4024</v>
      </c>
      <c r="C375" t="s">
        <v>4497</v>
      </c>
    </row>
    <row r="376" spans="1:3" x14ac:dyDescent="0.25">
      <c r="A376">
        <v>375</v>
      </c>
      <c r="B376" s="3" t="s">
        <v>4024</v>
      </c>
      <c r="C376" t="s">
        <v>4498</v>
      </c>
    </row>
    <row r="377" spans="1:3" x14ac:dyDescent="0.25">
      <c r="A377">
        <v>376</v>
      </c>
      <c r="B377" s="3" t="s">
        <v>4024</v>
      </c>
      <c r="C377" t="s">
        <v>3744</v>
      </c>
    </row>
    <row r="378" spans="1:3" x14ac:dyDescent="0.25">
      <c r="A378">
        <v>377</v>
      </c>
      <c r="B378" s="3" t="s">
        <v>4024</v>
      </c>
      <c r="C378" t="s">
        <v>4499</v>
      </c>
    </row>
    <row r="379" spans="1:3" x14ac:dyDescent="0.25">
      <c r="A379">
        <v>378</v>
      </c>
      <c r="B379" s="3" t="s">
        <v>4024</v>
      </c>
      <c r="C379" t="s">
        <v>4500</v>
      </c>
    </row>
    <row r="380" spans="1:3" x14ac:dyDescent="0.25">
      <c r="A380">
        <v>379</v>
      </c>
      <c r="B380" s="3" t="s">
        <v>4024</v>
      </c>
      <c r="C380" t="s">
        <v>4501</v>
      </c>
    </row>
    <row r="381" spans="1:3" x14ac:dyDescent="0.25">
      <c r="A381">
        <v>380</v>
      </c>
      <c r="B381" s="3" t="s">
        <v>4024</v>
      </c>
      <c r="C381" t="s">
        <v>4502</v>
      </c>
    </row>
    <row r="382" spans="1:3" x14ac:dyDescent="0.25">
      <c r="A382">
        <v>381</v>
      </c>
      <c r="B382" s="3" t="s">
        <v>4024</v>
      </c>
      <c r="C382" t="s">
        <v>4503</v>
      </c>
    </row>
    <row r="383" spans="1:3" x14ac:dyDescent="0.25">
      <c r="A383">
        <v>382</v>
      </c>
      <c r="B383" s="3" t="s">
        <v>4024</v>
      </c>
      <c r="C383" t="s">
        <v>4504</v>
      </c>
    </row>
    <row r="384" spans="1:3" x14ac:dyDescent="0.25">
      <c r="A384">
        <v>383</v>
      </c>
      <c r="B384" s="3" t="s">
        <v>4024</v>
      </c>
      <c r="C384" t="s">
        <v>4505</v>
      </c>
    </row>
    <row r="385" spans="1:3" x14ac:dyDescent="0.25">
      <c r="A385">
        <v>384</v>
      </c>
      <c r="B385" s="3" t="s">
        <v>4024</v>
      </c>
      <c r="C385" t="s">
        <v>4506</v>
      </c>
    </row>
    <row r="386" spans="1:3" x14ac:dyDescent="0.25">
      <c r="A386">
        <v>385</v>
      </c>
      <c r="B386" s="3" t="s">
        <v>4024</v>
      </c>
      <c r="C386" t="s">
        <v>4507</v>
      </c>
    </row>
    <row r="387" spans="1:3" x14ac:dyDescent="0.25">
      <c r="A387">
        <v>386</v>
      </c>
      <c r="B387" s="3" t="s">
        <v>4024</v>
      </c>
      <c r="C387" t="s">
        <v>4508</v>
      </c>
    </row>
    <row r="388" spans="1:3" x14ac:dyDescent="0.25">
      <c r="A388">
        <v>387</v>
      </c>
      <c r="B388" s="3" t="s">
        <v>4024</v>
      </c>
      <c r="C388" t="s">
        <v>4509</v>
      </c>
    </row>
    <row r="389" spans="1:3" x14ac:dyDescent="0.25">
      <c r="A389">
        <v>388</v>
      </c>
      <c r="B389" s="3" t="s">
        <v>4024</v>
      </c>
      <c r="C389" t="s">
        <v>4510</v>
      </c>
    </row>
    <row r="390" spans="1:3" x14ac:dyDescent="0.25">
      <c r="A390">
        <v>389</v>
      </c>
      <c r="B390" s="3" t="s">
        <v>4024</v>
      </c>
      <c r="C390" t="s">
        <v>4511</v>
      </c>
    </row>
    <row r="391" spans="1:3" x14ac:dyDescent="0.25">
      <c r="A391">
        <v>390</v>
      </c>
      <c r="B391" s="3" t="s">
        <v>4024</v>
      </c>
      <c r="C391" t="s">
        <v>4512</v>
      </c>
    </row>
    <row r="392" spans="1:3" x14ac:dyDescent="0.25">
      <c r="A392">
        <v>391</v>
      </c>
      <c r="B392" s="3" t="s">
        <v>4513</v>
      </c>
      <c r="C392" t="s">
        <v>2738</v>
      </c>
    </row>
    <row r="393" spans="1:3" x14ac:dyDescent="0.25">
      <c r="A393">
        <v>392</v>
      </c>
      <c r="B393" s="3" t="s">
        <v>4024</v>
      </c>
      <c r="C393" t="s">
        <v>4514</v>
      </c>
    </row>
    <row r="394" spans="1:3" x14ac:dyDescent="0.25">
      <c r="A394">
        <v>393</v>
      </c>
      <c r="B394" s="3" t="s">
        <v>4024</v>
      </c>
      <c r="C394" t="s">
        <v>4515</v>
      </c>
    </row>
    <row r="395" spans="1:3" x14ac:dyDescent="0.25">
      <c r="A395">
        <v>394</v>
      </c>
      <c r="B395" s="3" t="s">
        <v>4024</v>
      </c>
      <c r="C395" t="s">
        <v>4516</v>
      </c>
    </row>
    <row r="396" spans="1:3" x14ac:dyDescent="0.25">
      <c r="A396">
        <v>395</v>
      </c>
      <c r="B396" s="3" t="s">
        <v>4024</v>
      </c>
      <c r="C396" t="s">
        <v>4517</v>
      </c>
    </row>
    <row r="397" spans="1:3" x14ac:dyDescent="0.25">
      <c r="A397">
        <v>396</v>
      </c>
      <c r="B397" s="3" t="s">
        <v>4024</v>
      </c>
      <c r="C397" t="s">
        <v>4518</v>
      </c>
    </row>
    <row r="398" spans="1:3" x14ac:dyDescent="0.25">
      <c r="A398">
        <v>397</v>
      </c>
      <c r="B398" s="3" t="s">
        <v>4024</v>
      </c>
      <c r="C398" t="s">
        <v>4519</v>
      </c>
    </row>
    <row r="399" spans="1:3" x14ac:dyDescent="0.25">
      <c r="A399">
        <v>398</v>
      </c>
      <c r="B399" s="3" t="s">
        <v>4024</v>
      </c>
      <c r="C399" t="s">
        <v>4520</v>
      </c>
    </row>
    <row r="400" spans="1:3" x14ac:dyDescent="0.25">
      <c r="A400">
        <v>399</v>
      </c>
      <c r="B400" s="3" t="s">
        <v>4024</v>
      </c>
      <c r="C400" t="s">
        <v>4521</v>
      </c>
    </row>
    <row r="401" spans="1:3" x14ac:dyDescent="0.25">
      <c r="A401">
        <v>400</v>
      </c>
      <c r="B401" s="3" t="s">
        <v>4024</v>
      </c>
      <c r="C401" t="s">
        <v>4522</v>
      </c>
    </row>
    <row r="402" spans="1:3" x14ac:dyDescent="0.25">
      <c r="A402">
        <v>401</v>
      </c>
      <c r="B402" s="3" t="s">
        <v>4024</v>
      </c>
      <c r="C402" t="s">
        <v>4523</v>
      </c>
    </row>
    <row r="403" spans="1:3" x14ac:dyDescent="0.25">
      <c r="A403">
        <v>402</v>
      </c>
      <c r="B403" s="3" t="s">
        <v>4024</v>
      </c>
      <c r="C403" t="s">
        <v>4524</v>
      </c>
    </row>
    <row r="404" spans="1:3" x14ac:dyDescent="0.25">
      <c r="A404">
        <v>403</v>
      </c>
      <c r="B404" s="3" t="s">
        <v>4525</v>
      </c>
      <c r="C404" t="s">
        <v>4526</v>
      </c>
    </row>
    <row r="405" spans="1:3" x14ac:dyDescent="0.25">
      <c r="A405">
        <v>404</v>
      </c>
      <c r="B405" s="3" t="s">
        <v>4024</v>
      </c>
      <c r="C405" t="s">
        <v>4527</v>
      </c>
    </row>
    <row r="406" spans="1:3" x14ac:dyDescent="0.25">
      <c r="A406">
        <v>405</v>
      </c>
      <c r="B406" s="3" t="s">
        <v>4024</v>
      </c>
      <c r="C406" t="s">
        <v>4528</v>
      </c>
    </row>
    <row r="407" spans="1:3" x14ac:dyDescent="0.25">
      <c r="A407">
        <v>406</v>
      </c>
      <c r="B407" s="3" t="s">
        <v>4024</v>
      </c>
      <c r="C407" t="s">
        <v>4529</v>
      </c>
    </row>
    <row r="408" spans="1:3" x14ac:dyDescent="0.25">
      <c r="A408">
        <v>407</v>
      </c>
      <c r="B408" s="3" t="s">
        <v>4024</v>
      </c>
      <c r="C408" t="s">
        <v>4530</v>
      </c>
    </row>
    <row r="409" spans="1:3" x14ac:dyDescent="0.25">
      <c r="A409">
        <v>408</v>
      </c>
      <c r="B409" s="3" t="s">
        <v>4024</v>
      </c>
      <c r="C409" t="s">
        <v>4531</v>
      </c>
    </row>
    <row r="410" spans="1:3" x14ac:dyDescent="0.25">
      <c r="A410">
        <v>409</v>
      </c>
      <c r="B410" s="3" t="s">
        <v>4024</v>
      </c>
      <c r="C410" t="s">
        <v>4532</v>
      </c>
    </row>
    <row r="411" spans="1:3" x14ac:dyDescent="0.25">
      <c r="A411">
        <v>410</v>
      </c>
      <c r="B411" s="3" t="s">
        <v>4024</v>
      </c>
      <c r="C411" t="s">
        <v>4533</v>
      </c>
    </row>
    <row r="412" spans="1:3" x14ac:dyDescent="0.25">
      <c r="A412">
        <v>411</v>
      </c>
      <c r="B412" s="3" t="s">
        <v>4534</v>
      </c>
      <c r="C412" t="s">
        <v>4535</v>
      </c>
    </row>
    <row r="413" spans="1:3" x14ac:dyDescent="0.25">
      <c r="A413">
        <v>412</v>
      </c>
      <c r="B413" s="3" t="s">
        <v>4024</v>
      </c>
      <c r="C413" t="s">
        <v>2757</v>
      </c>
    </row>
    <row r="414" spans="1:3" x14ac:dyDescent="0.25">
      <c r="A414">
        <v>413</v>
      </c>
      <c r="B414" s="3" t="s">
        <v>4536</v>
      </c>
      <c r="C414" t="s">
        <v>4537</v>
      </c>
    </row>
    <row r="415" spans="1:3" x14ac:dyDescent="0.25">
      <c r="A415">
        <v>414</v>
      </c>
      <c r="B415" s="3" t="s">
        <v>4024</v>
      </c>
      <c r="C415" t="s">
        <v>4538</v>
      </c>
    </row>
    <row r="416" spans="1:3" x14ac:dyDescent="0.25">
      <c r="A416">
        <v>415</v>
      </c>
      <c r="B416" s="3" t="s">
        <v>4024</v>
      </c>
      <c r="C416" t="s">
        <v>4539</v>
      </c>
    </row>
    <row r="417" spans="1:3" x14ac:dyDescent="0.25">
      <c r="A417">
        <v>416</v>
      </c>
      <c r="B417" s="3" t="s">
        <v>4024</v>
      </c>
      <c r="C417" t="s">
        <v>2741</v>
      </c>
    </row>
    <row r="418" spans="1:3" x14ac:dyDescent="0.25">
      <c r="A418">
        <v>417</v>
      </c>
      <c r="B418" s="3" t="s">
        <v>4024</v>
      </c>
      <c r="C418" t="s">
        <v>169</v>
      </c>
    </row>
    <row r="419" spans="1:3" x14ac:dyDescent="0.25">
      <c r="A419">
        <v>418</v>
      </c>
      <c r="B419" s="3" t="s">
        <v>4024</v>
      </c>
      <c r="C419" t="s">
        <v>4540</v>
      </c>
    </row>
    <row r="420" spans="1:3" x14ac:dyDescent="0.25">
      <c r="A420">
        <v>419</v>
      </c>
      <c r="B420" s="3" t="s">
        <v>4024</v>
      </c>
      <c r="C420" t="s">
        <v>4541</v>
      </c>
    </row>
    <row r="421" spans="1:3" x14ac:dyDescent="0.25">
      <c r="A421">
        <v>420</v>
      </c>
      <c r="B421" s="3" t="s">
        <v>4024</v>
      </c>
      <c r="C421" t="s">
        <v>4542</v>
      </c>
    </row>
    <row r="422" spans="1:3" x14ac:dyDescent="0.25">
      <c r="A422">
        <v>421</v>
      </c>
      <c r="B422" s="3" t="s">
        <v>4024</v>
      </c>
      <c r="C422" t="s">
        <v>4543</v>
      </c>
    </row>
    <row r="423" spans="1:3" x14ac:dyDescent="0.25">
      <c r="A423">
        <v>422</v>
      </c>
      <c r="B423" s="3" t="s">
        <v>4024</v>
      </c>
      <c r="C423" t="s">
        <v>4544</v>
      </c>
    </row>
    <row r="424" spans="1:3" x14ac:dyDescent="0.25">
      <c r="A424">
        <v>423</v>
      </c>
      <c r="B424" s="3" t="s">
        <v>4024</v>
      </c>
      <c r="C424" t="s">
        <v>4545</v>
      </c>
    </row>
    <row r="425" spans="1:3" x14ac:dyDescent="0.25">
      <c r="A425">
        <v>424</v>
      </c>
      <c r="B425" s="3" t="s">
        <v>4024</v>
      </c>
      <c r="C425" t="s">
        <v>4546</v>
      </c>
    </row>
    <row r="426" spans="1:3" x14ac:dyDescent="0.25">
      <c r="A426">
        <v>425</v>
      </c>
      <c r="B426" s="3" t="s">
        <v>4024</v>
      </c>
      <c r="C426" t="s">
        <v>4547</v>
      </c>
    </row>
    <row r="427" spans="1:3" x14ac:dyDescent="0.25">
      <c r="A427">
        <v>426</v>
      </c>
      <c r="B427" s="3" t="s">
        <v>4024</v>
      </c>
      <c r="C427" t="s">
        <v>4548</v>
      </c>
    </row>
    <row r="428" spans="1:3" x14ac:dyDescent="0.25">
      <c r="A428">
        <v>427</v>
      </c>
      <c r="B428" s="3" t="s">
        <v>4024</v>
      </c>
      <c r="C428" t="s">
        <v>4549</v>
      </c>
    </row>
    <row r="429" spans="1:3" x14ac:dyDescent="0.25">
      <c r="A429">
        <v>428</v>
      </c>
      <c r="B429" s="3" t="s">
        <v>4024</v>
      </c>
      <c r="C429" t="s">
        <v>4550</v>
      </c>
    </row>
    <row r="430" spans="1:3" x14ac:dyDescent="0.25">
      <c r="A430">
        <v>429</v>
      </c>
      <c r="B430" s="3" t="s">
        <v>4024</v>
      </c>
      <c r="C430" t="s">
        <v>4551</v>
      </c>
    </row>
    <row r="431" spans="1:3" x14ac:dyDescent="0.25">
      <c r="A431">
        <v>430</v>
      </c>
      <c r="B431" s="3" t="s">
        <v>4024</v>
      </c>
      <c r="C431" t="s">
        <v>4552</v>
      </c>
    </row>
    <row r="432" spans="1:3" x14ac:dyDescent="0.25">
      <c r="A432">
        <v>431</v>
      </c>
      <c r="B432" s="3" t="s">
        <v>4024</v>
      </c>
      <c r="C432" t="s">
        <v>4553</v>
      </c>
    </row>
    <row r="433" spans="1:3" x14ac:dyDescent="0.25">
      <c r="A433">
        <v>432</v>
      </c>
      <c r="B433" s="3" t="s">
        <v>4024</v>
      </c>
      <c r="C433" t="s">
        <v>4554</v>
      </c>
    </row>
    <row r="434" spans="1:3" x14ac:dyDescent="0.25">
      <c r="A434">
        <v>433</v>
      </c>
      <c r="B434" s="3" t="s">
        <v>4024</v>
      </c>
      <c r="C434" t="s">
        <v>4555</v>
      </c>
    </row>
    <row r="435" spans="1:3" x14ac:dyDescent="0.25">
      <c r="A435">
        <v>434</v>
      </c>
      <c r="B435" s="3" t="s">
        <v>4024</v>
      </c>
      <c r="C435" t="s">
        <v>4556</v>
      </c>
    </row>
    <row r="436" spans="1:3" x14ac:dyDescent="0.25">
      <c r="A436">
        <v>435</v>
      </c>
      <c r="B436" s="3" t="s">
        <v>4024</v>
      </c>
      <c r="C436" t="s">
        <v>4557</v>
      </c>
    </row>
    <row r="437" spans="1:3" x14ac:dyDescent="0.25">
      <c r="A437">
        <v>436</v>
      </c>
      <c r="B437" s="3" t="s">
        <v>4024</v>
      </c>
      <c r="C437" t="s">
        <v>4558</v>
      </c>
    </row>
    <row r="438" spans="1:3" x14ac:dyDescent="0.25">
      <c r="A438">
        <v>437</v>
      </c>
      <c r="B438" s="3" t="s">
        <v>4024</v>
      </c>
      <c r="C438" t="s">
        <v>4559</v>
      </c>
    </row>
    <row r="439" spans="1:3" x14ac:dyDescent="0.25">
      <c r="A439">
        <v>438</v>
      </c>
      <c r="B439" s="3" t="s">
        <v>4024</v>
      </c>
      <c r="C439" t="s">
        <v>4560</v>
      </c>
    </row>
    <row r="440" spans="1:3" x14ac:dyDescent="0.25">
      <c r="A440">
        <v>439</v>
      </c>
      <c r="B440" s="3" t="s">
        <v>4024</v>
      </c>
      <c r="C440" t="s">
        <v>4561</v>
      </c>
    </row>
    <row r="441" spans="1:3" x14ac:dyDescent="0.25">
      <c r="A441">
        <v>440</v>
      </c>
      <c r="B441" s="3" t="s">
        <v>4024</v>
      </c>
      <c r="C441" t="s">
        <v>4562</v>
      </c>
    </row>
    <row r="442" spans="1:3" x14ac:dyDescent="0.25">
      <c r="A442">
        <v>441</v>
      </c>
      <c r="B442" s="3" t="s">
        <v>4024</v>
      </c>
      <c r="C442" t="s">
        <v>4563</v>
      </c>
    </row>
    <row r="443" spans="1:3" x14ac:dyDescent="0.25">
      <c r="A443">
        <v>442</v>
      </c>
      <c r="B443" s="3" t="s">
        <v>4024</v>
      </c>
      <c r="C443" t="s">
        <v>4564</v>
      </c>
    </row>
    <row r="444" spans="1:3" x14ac:dyDescent="0.25">
      <c r="A444">
        <v>443</v>
      </c>
      <c r="B444" s="3" t="s">
        <v>4024</v>
      </c>
      <c r="C444" t="s">
        <v>4565</v>
      </c>
    </row>
    <row r="445" spans="1:3" x14ac:dyDescent="0.25">
      <c r="A445">
        <v>444</v>
      </c>
      <c r="B445" s="3" t="s">
        <v>4024</v>
      </c>
      <c r="C445" t="s">
        <v>4566</v>
      </c>
    </row>
    <row r="446" spans="1:3" x14ac:dyDescent="0.25">
      <c r="A446">
        <v>445</v>
      </c>
      <c r="B446" s="3" t="s">
        <v>4024</v>
      </c>
      <c r="C446" t="s">
        <v>4567</v>
      </c>
    </row>
    <row r="447" spans="1:3" x14ac:dyDescent="0.25">
      <c r="A447">
        <v>446</v>
      </c>
      <c r="B447" s="3" t="s">
        <v>4024</v>
      </c>
      <c r="C447" t="s">
        <v>4568</v>
      </c>
    </row>
    <row r="448" spans="1:3" x14ac:dyDescent="0.25">
      <c r="A448">
        <v>447</v>
      </c>
      <c r="B448" s="3" t="s">
        <v>4024</v>
      </c>
      <c r="C448" t="s">
        <v>4569</v>
      </c>
    </row>
    <row r="449" spans="1:3" x14ac:dyDescent="0.25">
      <c r="A449">
        <v>448</v>
      </c>
      <c r="B449" s="3" t="s">
        <v>4024</v>
      </c>
      <c r="C449" t="s">
        <v>4570</v>
      </c>
    </row>
    <row r="450" spans="1:3" x14ac:dyDescent="0.25">
      <c r="A450">
        <v>449</v>
      </c>
      <c r="B450" s="3" t="s">
        <v>4024</v>
      </c>
      <c r="C450" t="s">
        <v>4571</v>
      </c>
    </row>
    <row r="451" spans="1:3" x14ac:dyDescent="0.25">
      <c r="A451">
        <v>450</v>
      </c>
      <c r="B451" s="3" t="s">
        <v>4024</v>
      </c>
      <c r="C451" t="s">
        <v>3751</v>
      </c>
    </row>
    <row r="452" spans="1:3" x14ac:dyDescent="0.25">
      <c r="A452">
        <v>451</v>
      </c>
      <c r="B452" s="3" t="s">
        <v>4024</v>
      </c>
      <c r="C452" t="s">
        <v>4572</v>
      </c>
    </row>
    <row r="453" spans="1:3" x14ac:dyDescent="0.25">
      <c r="A453">
        <v>452</v>
      </c>
      <c r="B453" s="3" t="s">
        <v>4024</v>
      </c>
      <c r="C453" t="s">
        <v>4573</v>
      </c>
    </row>
    <row r="454" spans="1:3" x14ac:dyDescent="0.25">
      <c r="A454">
        <v>453</v>
      </c>
      <c r="B454" s="3" t="s">
        <v>4574</v>
      </c>
      <c r="C454" t="s">
        <v>4575</v>
      </c>
    </row>
    <row r="455" spans="1:3" x14ac:dyDescent="0.25">
      <c r="A455">
        <v>454</v>
      </c>
      <c r="B455" s="3" t="s">
        <v>4576</v>
      </c>
      <c r="C455" t="s">
        <v>35</v>
      </c>
    </row>
    <row r="456" spans="1:3" x14ac:dyDescent="0.25">
      <c r="A456">
        <v>455</v>
      </c>
      <c r="B456" s="3" t="s">
        <v>4024</v>
      </c>
      <c r="C456" t="s">
        <v>4577</v>
      </c>
    </row>
    <row r="457" spans="1:3" x14ac:dyDescent="0.25">
      <c r="A457">
        <v>456</v>
      </c>
      <c r="B457" s="3" t="s">
        <v>4024</v>
      </c>
      <c r="C457" t="s">
        <v>4578</v>
      </c>
    </row>
    <row r="458" spans="1:3" x14ac:dyDescent="0.25">
      <c r="A458">
        <v>457</v>
      </c>
      <c r="B458" s="3" t="s">
        <v>4024</v>
      </c>
      <c r="C458" t="s">
        <v>4579</v>
      </c>
    </row>
    <row r="459" spans="1:3" x14ac:dyDescent="0.25">
      <c r="A459">
        <v>458</v>
      </c>
      <c r="B459" s="3" t="s">
        <v>4024</v>
      </c>
      <c r="C459" t="s">
        <v>4580</v>
      </c>
    </row>
    <row r="460" spans="1:3" x14ac:dyDescent="0.25">
      <c r="A460">
        <v>459</v>
      </c>
      <c r="B460" s="3" t="s">
        <v>4024</v>
      </c>
      <c r="C460" t="s">
        <v>4581</v>
      </c>
    </row>
    <row r="461" spans="1:3" x14ac:dyDescent="0.25">
      <c r="A461">
        <v>460</v>
      </c>
      <c r="B461" s="3" t="s">
        <v>4024</v>
      </c>
      <c r="C461" t="s">
        <v>4582</v>
      </c>
    </row>
    <row r="462" spans="1:3" x14ac:dyDescent="0.25">
      <c r="A462">
        <v>461</v>
      </c>
      <c r="B462" s="3" t="s">
        <v>4135</v>
      </c>
      <c r="C462" t="s">
        <v>4583</v>
      </c>
    </row>
    <row r="463" spans="1:3" x14ac:dyDescent="0.25">
      <c r="A463">
        <v>462</v>
      </c>
      <c r="B463" s="3" t="s">
        <v>4024</v>
      </c>
      <c r="C463" t="s">
        <v>4584</v>
      </c>
    </row>
    <row r="464" spans="1:3" x14ac:dyDescent="0.25">
      <c r="A464">
        <v>463</v>
      </c>
      <c r="B464" s="3" t="s">
        <v>4024</v>
      </c>
      <c r="C464" t="s">
        <v>4585</v>
      </c>
    </row>
    <row r="465" spans="1:3" x14ac:dyDescent="0.25">
      <c r="A465">
        <v>464</v>
      </c>
      <c r="B465" s="3" t="s">
        <v>4024</v>
      </c>
      <c r="C465" t="s">
        <v>4586</v>
      </c>
    </row>
    <row r="466" spans="1:3" x14ac:dyDescent="0.25">
      <c r="A466">
        <v>465</v>
      </c>
      <c r="B466" s="3" t="s">
        <v>4024</v>
      </c>
      <c r="C466" t="s">
        <v>4587</v>
      </c>
    </row>
    <row r="467" spans="1:3" x14ac:dyDescent="0.25">
      <c r="A467">
        <v>466</v>
      </c>
      <c r="B467" s="3" t="s">
        <v>4024</v>
      </c>
      <c r="C467" t="s">
        <v>4588</v>
      </c>
    </row>
    <row r="468" spans="1:3" x14ac:dyDescent="0.25">
      <c r="A468">
        <v>467</v>
      </c>
      <c r="B468" s="3" t="s">
        <v>4024</v>
      </c>
      <c r="C468" t="s">
        <v>4589</v>
      </c>
    </row>
    <row r="469" spans="1:3" x14ac:dyDescent="0.25">
      <c r="A469">
        <v>468</v>
      </c>
      <c r="B469" s="3" t="s">
        <v>4024</v>
      </c>
      <c r="C469" t="s">
        <v>4590</v>
      </c>
    </row>
    <row r="470" spans="1:3" x14ac:dyDescent="0.25">
      <c r="A470">
        <v>469</v>
      </c>
      <c r="B470" s="3" t="s">
        <v>4024</v>
      </c>
      <c r="C470" t="s">
        <v>4591</v>
      </c>
    </row>
    <row r="471" spans="1:3" x14ac:dyDescent="0.25">
      <c r="A471">
        <v>470</v>
      </c>
      <c r="B471" s="3" t="s">
        <v>4024</v>
      </c>
      <c r="C471" t="s">
        <v>4592</v>
      </c>
    </row>
    <row r="472" spans="1:3" x14ac:dyDescent="0.25">
      <c r="A472">
        <v>471</v>
      </c>
      <c r="B472" s="3" t="s">
        <v>4024</v>
      </c>
      <c r="C472" t="s">
        <v>4593</v>
      </c>
    </row>
    <row r="473" spans="1:3" x14ac:dyDescent="0.25">
      <c r="A473">
        <v>472</v>
      </c>
      <c r="B473" s="3" t="s">
        <v>4024</v>
      </c>
      <c r="C473" t="s">
        <v>4594</v>
      </c>
    </row>
    <row r="474" spans="1:3" x14ac:dyDescent="0.25">
      <c r="A474">
        <v>473</v>
      </c>
      <c r="B474" s="3" t="s">
        <v>4024</v>
      </c>
      <c r="C474" t="s">
        <v>4595</v>
      </c>
    </row>
    <row r="475" spans="1:3" x14ac:dyDescent="0.25">
      <c r="A475">
        <v>474</v>
      </c>
      <c r="B475" s="3" t="s">
        <v>4024</v>
      </c>
      <c r="C475" t="s">
        <v>4596</v>
      </c>
    </row>
    <row r="476" spans="1:3" x14ac:dyDescent="0.25">
      <c r="A476">
        <v>475</v>
      </c>
      <c r="B476" s="3" t="s">
        <v>4024</v>
      </c>
      <c r="C476" t="s">
        <v>3749</v>
      </c>
    </row>
    <row r="477" spans="1:3" x14ac:dyDescent="0.25">
      <c r="A477">
        <v>476</v>
      </c>
      <c r="B477" s="3" t="s">
        <v>4024</v>
      </c>
      <c r="C477" t="s">
        <v>4597</v>
      </c>
    </row>
    <row r="478" spans="1:3" x14ac:dyDescent="0.25">
      <c r="A478">
        <v>477</v>
      </c>
      <c r="B478" s="3" t="s">
        <v>4024</v>
      </c>
      <c r="C478" t="s">
        <v>4598</v>
      </c>
    </row>
    <row r="479" spans="1:3" x14ac:dyDescent="0.25">
      <c r="A479">
        <v>478</v>
      </c>
      <c r="B479" s="3" t="s">
        <v>4024</v>
      </c>
      <c r="C479" t="s">
        <v>2734</v>
      </c>
    </row>
    <row r="480" spans="1:3" x14ac:dyDescent="0.25">
      <c r="A480">
        <v>479</v>
      </c>
      <c r="B480" s="3" t="s">
        <v>4024</v>
      </c>
      <c r="C480" t="s">
        <v>4599</v>
      </c>
    </row>
    <row r="481" spans="1:3" x14ac:dyDescent="0.25">
      <c r="A481">
        <v>480</v>
      </c>
      <c r="B481" s="3" t="s">
        <v>4024</v>
      </c>
      <c r="C481" t="s">
        <v>4600</v>
      </c>
    </row>
    <row r="482" spans="1:3" x14ac:dyDescent="0.25">
      <c r="A482">
        <v>481</v>
      </c>
      <c r="B482" s="3" t="s">
        <v>4601</v>
      </c>
      <c r="C482" t="s">
        <v>4602</v>
      </c>
    </row>
    <row r="483" spans="1:3" x14ac:dyDescent="0.25">
      <c r="A483">
        <v>482</v>
      </c>
      <c r="B483" s="3" t="s">
        <v>4024</v>
      </c>
      <c r="C483" t="s">
        <v>4603</v>
      </c>
    </row>
    <row r="484" spans="1:3" x14ac:dyDescent="0.25">
      <c r="A484">
        <v>483</v>
      </c>
      <c r="B484" s="3" t="s">
        <v>4024</v>
      </c>
      <c r="C484" t="s">
        <v>4604</v>
      </c>
    </row>
    <row r="485" spans="1:3" x14ac:dyDescent="0.25">
      <c r="A485">
        <v>484</v>
      </c>
      <c r="B485" s="3" t="s">
        <v>4024</v>
      </c>
      <c r="C485" t="s">
        <v>4605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rpt_trámites_pendientes</vt:lpstr>
      <vt:lpstr>rpt_trámites_atendidos</vt:lpstr>
      <vt:lpstr>trámites_no_encontrados</vt:lpstr>
      <vt:lpstr>otros_trámites_encontrados</vt:lpstr>
      <vt:lpstr>»BDSIMNAC</vt:lpstr>
      <vt:lpstr>»rpt</vt:lpstr>
      <vt:lpstr>BDJZ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Cristhopher-Desktop</dc:creator>
  <cp:lastModifiedBy>Cristhopher-Desktop</cp:lastModifiedBy>
  <dcterms:created xsi:type="dcterms:W3CDTF">2021-04-28T15:37:25Z</dcterms:created>
  <dcterms:modified xsi:type="dcterms:W3CDTF">2021-06-17T08:25:03Z</dcterms:modified>
</cp:coreProperties>
</file>